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vantrust-my.sharepoint.com/personal/valeria_cabrera_vantrust_cl/Documents/FICHAS FF/EXCELS/"/>
    </mc:Choice>
  </mc:AlternateContent>
  <xr:revisionPtr revIDLastSave="128" documentId="13_ncr:1_{4600114B-37E8-4DFE-A122-336C97D1A42C}" xr6:coauthVersionLast="47" xr6:coauthVersionMax="47" xr10:uidLastSave="{36979D16-E1D4-4583-91A5-BB575E963638}"/>
  <bookViews>
    <workbookView xWindow="-120" yWindow="-120" windowWidth="20730" windowHeight="11040" firstSheet="3" activeTab="2" xr2:uid="{00000000-000D-0000-FFFF-FFFF00000000}"/>
  </bookViews>
  <sheets>
    <sheet name="Comentario" sheetId="4" r:id="rId1"/>
    <sheet name="Datos ICP (2)" sheetId="3" r:id="rId2"/>
    <sheet name="rentabilidad" sheetId="2" r:id="rId3"/>
    <sheet name="composición" sheetId="1" r:id="rId4"/>
  </sheets>
  <externalReferences>
    <externalReference r:id="rId5"/>
    <externalReference r:id="rId6"/>
  </externalReferences>
  <definedNames>
    <definedName name="_xlnm._FilterDatabase" localSheetId="3" hidden="1">composición!$K$1:$T$24</definedName>
    <definedName name="OLE_LINK1" localSheetId="1">'Datos ICP (2)'!#REF!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2" i="3" l="1"/>
  <c r="AH86" i="3"/>
  <c r="AH87" i="3"/>
  <c r="AH88" i="3"/>
  <c r="AQ51" i="3"/>
  <c r="H39" i="2"/>
  <c r="H40" i="2"/>
  <c r="H41" i="2"/>
  <c r="AQ38" i="3"/>
  <c r="AH51" i="3"/>
  <c r="AH38" i="3"/>
  <c r="AH22" i="3"/>
  <c r="S51" i="3"/>
  <c r="S37" i="3"/>
  <c r="S23" i="3"/>
  <c r="L249" i="3"/>
  <c r="M249" i="3"/>
  <c r="H249" i="3"/>
  <c r="I249" i="3"/>
  <c r="J249" i="3"/>
  <c r="C249" i="3"/>
  <c r="D249" i="3"/>
  <c r="F39" i="2"/>
  <c r="G39" i="2"/>
  <c r="F40" i="2"/>
  <c r="G40" i="2"/>
  <c r="F41" i="2"/>
  <c r="G41" i="2"/>
  <c r="E39" i="2"/>
  <c r="E40" i="2"/>
  <c r="E41" i="2"/>
  <c r="P36" i="2"/>
  <c r="P37" i="2"/>
  <c r="P38" i="2"/>
  <c r="AP83" i="3"/>
  <c r="AP84" i="3"/>
  <c r="AP85" i="3"/>
  <c r="AF86" i="3"/>
  <c r="AG86" i="3"/>
  <c r="AF87" i="3"/>
  <c r="AG87" i="3"/>
  <c r="AF88" i="3"/>
  <c r="AG88" i="3"/>
  <c r="AE88" i="3"/>
  <c r="AE87" i="3"/>
  <c r="AE86" i="3"/>
  <c r="AQ87" i="3"/>
  <c r="AF51" i="3"/>
  <c r="AG51" i="3"/>
  <c r="AE51" i="3"/>
  <c r="AQ50" i="3"/>
  <c r="AP50" i="3"/>
  <c r="AQ88" i="3"/>
  <c r="AQ37" i="3"/>
  <c r="AP37" i="3"/>
  <c r="AF38" i="3"/>
  <c r="AG38" i="3"/>
  <c r="AE38" i="3"/>
  <c r="AQ86" i="3"/>
  <c r="AF22" i="3"/>
  <c r="AG22" i="3"/>
  <c r="AE22" i="3"/>
  <c r="AQ21" i="3"/>
  <c r="AP21" i="3"/>
  <c r="R51" i="3"/>
  <c r="Q51" i="3"/>
  <c r="P51" i="3"/>
  <c r="AA50" i="3"/>
  <c r="R37" i="3"/>
  <c r="Q37" i="3"/>
  <c r="P37" i="3"/>
  <c r="AA36" i="3"/>
  <c r="R23" i="3"/>
  <c r="Q23" i="3"/>
  <c r="P23" i="3"/>
  <c r="AA22" i="3"/>
  <c r="L245" i="3"/>
  <c r="L246" i="3"/>
  <c r="L247" i="3"/>
  <c r="L248" i="3"/>
  <c r="H245" i="3"/>
  <c r="H246" i="3"/>
  <c r="I246" i="3" s="1"/>
  <c r="H247" i="3"/>
  <c r="I247" i="3" s="1"/>
  <c r="H248" i="3"/>
  <c r="C245" i="3"/>
  <c r="C246" i="3"/>
  <c r="C247" i="3"/>
  <c r="C248" i="3"/>
  <c r="AO21" i="3"/>
  <c r="AO83" i="3" s="1"/>
  <c r="O36" i="2" s="1"/>
  <c r="Z50" i="3"/>
  <c r="AO50" i="3" s="1"/>
  <c r="AO84" i="3" s="1"/>
  <c r="O37" i="2" s="1"/>
  <c r="Z22" i="3"/>
  <c r="H244" i="3"/>
  <c r="I245" i="3" s="1"/>
  <c r="L244" i="3"/>
  <c r="C244" i="3"/>
  <c r="Y50" i="3"/>
  <c r="Y22" i="3"/>
  <c r="H243" i="3"/>
  <c r="Y36" i="3" s="1"/>
  <c r="L243" i="3"/>
  <c r="C243" i="3"/>
  <c r="Q40" i="2" l="1"/>
  <c r="BB30" i="3"/>
  <c r="Q41" i="2"/>
  <c r="BB31" i="3"/>
  <c r="Q39" i="2"/>
  <c r="BB29" i="3"/>
  <c r="I244" i="3"/>
  <c r="I248" i="3"/>
  <c r="Z36" i="3"/>
  <c r="X50" i="3"/>
  <c r="AN50" i="3" s="1"/>
  <c r="AN84" i="3" s="1"/>
  <c r="N37" i="2" s="1"/>
  <c r="X22" i="3"/>
  <c r="AN21" i="3" s="1"/>
  <c r="AN83" i="3" s="1"/>
  <c r="N36" i="2" s="1"/>
  <c r="H242" i="3"/>
  <c r="L242" i="3"/>
  <c r="C242" i="3"/>
  <c r="W50" i="3"/>
  <c r="AL50" i="3" s="1"/>
  <c r="AL84" i="3" s="1"/>
  <c r="L37" i="2" s="1"/>
  <c r="W36" i="3"/>
  <c r="W22" i="3"/>
  <c r="AL21" i="3" s="1"/>
  <c r="AL83" i="3" s="1"/>
  <c r="L36" i="2"/>
  <c r="H241" i="3"/>
  <c r="L241" i="3"/>
  <c r="C241" i="3"/>
  <c r="V50" i="3"/>
  <c r="V22" i="3"/>
  <c r="AK21" i="3" s="1"/>
  <c r="AK83" i="3" s="1"/>
  <c r="K36" i="2" s="1"/>
  <c r="H240" i="3"/>
  <c r="I240" i="3" s="1"/>
  <c r="L240" i="3"/>
  <c r="C240" i="3"/>
  <c r="U50" i="3"/>
  <c r="AK50" i="3" s="1"/>
  <c r="AK84" i="3" s="1"/>
  <c r="K37" i="2" s="1"/>
  <c r="U22" i="3"/>
  <c r="H239" i="3"/>
  <c r="L239" i="3"/>
  <c r="C239" i="3"/>
  <c r="T50" i="3"/>
  <c r="AI50" i="3" s="1"/>
  <c r="AI84" i="3" s="1"/>
  <c r="I37" i="2" s="1"/>
  <c r="T22" i="3"/>
  <c r="AI21" i="3" s="1"/>
  <c r="AI83" i="3" s="1"/>
  <c r="I36" i="2" s="1"/>
  <c r="H238" i="3"/>
  <c r="L238" i="3"/>
  <c r="C238" i="3"/>
  <c r="AH50" i="3"/>
  <c r="AH84" i="3" s="1"/>
  <c r="H37" i="2" s="1"/>
  <c r="S50" i="3"/>
  <c r="S22" i="3"/>
  <c r="AH21" i="3" s="1"/>
  <c r="AH83" i="3" s="1"/>
  <c r="H36" i="2" s="1"/>
  <c r="L237" i="3"/>
  <c r="H237" i="3"/>
  <c r="C237" i="3"/>
  <c r="R50" i="3"/>
  <c r="R22" i="3"/>
  <c r="AG21" i="3" s="1"/>
  <c r="AG83" i="3" s="1"/>
  <c r="G36" i="2" s="1"/>
  <c r="H236" i="3"/>
  <c r="C236" i="3"/>
  <c r="L236" i="3"/>
  <c r="Q50" i="3"/>
  <c r="AF50" i="3" s="1"/>
  <c r="AF84" i="3" s="1"/>
  <c r="F37" i="2" s="1"/>
  <c r="Q22" i="3"/>
  <c r="H235" i="3"/>
  <c r="C235" i="3"/>
  <c r="L235" i="3"/>
  <c r="P36" i="3"/>
  <c r="AE37" i="3" s="1"/>
  <c r="AE85" i="3" s="1"/>
  <c r="E38" i="2" s="1"/>
  <c r="P50" i="3"/>
  <c r="P22" i="3"/>
  <c r="AE21" i="3" s="1"/>
  <c r="AE83" i="3" s="1"/>
  <c r="E36" i="2" s="1"/>
  <c r="H234" i="3"/>
  <c r="L234" i="3"/>
  <c r="C234" i="3"/>
  <c r="AA49" i="3"/>
  <c r="AA35" i="3"/>
  <c r="AA21" i="3"/>
  <c r="H233" i="3"/>
  <c r="L233" i="3"/>
  <c r="C233" i="3"/>
  <c r="Z49" i="3"/>
  <c r="Z35" i="3"/>
  <c r="Z21" i="3"/>
  <c r="H232" i="3"/>
  <c r="L232" i="3"/>
  <c r="C232" i="3"/>
  <c r="Y49" i="3"/>
  <c r="Y35" i="3"/>
  <c r="Y21" i="3"/>
  <c r="L231" i="3"/>
  <c r="H231" i="3"/>
  <c r="C231" i="3"/>
  <c r="X49" i="3"/>
  <c r="X35" i="3"/>
  <c r="X21" i="3"/>
  <c r="L230" i="3"/>
  <c r="H230" i="3"/>
  <c r="C230" i="3"/>
  <c r="W49" i="3"/>
  <c r="W35" i="3"/>
  <c r="W21" i="3"/>
  <c r="C229" i="3"/>
  <c r="H229" i="3"/>
  <c r="L229" i="3"/>
  <c r="V49" i="3"/>
  <c r="V35" i="3"/>
  <c r="V21" i="3"/>
  <c r="C228" i="3"/>
  <c r="H228" i="3"/>
  <c r="L228" i="3"/>
  <c r="U49" i="3"/>
  <c r="U35" i="3"/>
  <c r="U21" i="3"/>
  <c r="H227" i="3"/>
  <c r="L227" i="3"/>
  <c r="C227" i="3"/>
  <c r="T49" i="3"/>
  <c r="T35" i="3"/>
  <c r="T21" i="3"/>
  <c r="H226" i="3"/>
  <c r="L226" i="3"/>
  <c r="S49" i="3"/>
  <c r="S35" i="3"/>
  <c r="S21" i="3"/>
  <c r="H225" i="3"/>
  <c r="L225" i="3"/>
  <c r="C225" i="3"/>
  <c r="C226" i="3"/>
  <c r="R49" i="3"/>
  <c r="R35" i="3"/>
  <c r="R21" i="3"/>
  <c r="L224" i="3"/>
  <c r="H224" i="3"/>
  <c r="C224" i="3"/>
  <c r="Q49" i="3"/>
  <c r="Q35" i="3"/>
  <c r="Q21" i="3"/>
  <c r="L223" i="3"/>
  <c r="H223" i="3"/>
  <c r="P49" i="3"/>
  <c r="P35" i="3"/>
  <c r="P21" i="3"/>
  <c r="H222" i="3"/>
  <c r="C222" i="3"/>
  <c r="C223" i="3"/>
  <c r="L222" i="3"/>
  <c r="AA48" i="3"/>
  <c r="AA20" i="3"/>
  <c r="L221" i="3"/>
  <c r="P15" i="1"/>
  <c r="Z48" i="3"/>
  <c r="Z20" i="3"/>
  <c r="H221" i="3"/>
  <c r="H220" i="3"/>
  <c r="L220" i="3"/>
  <c r="C221" i="3"/>
  <c r="C220" i="3"/>
  <c r="Y48" i="3"/>
  <c r="Y20" i="3"/>
  <c r="L219" i="3"/>
  <c r="H219" i="3"/>
  <c r="Y34" i="3" s="1"/>
  <c r="C219" i="3"/>
  <c r="X48" i="3"/>
  <c r="X20" i="3"/>
  <c r="L218" i="3"/>
  <c r="H218" i="3"/>
  <c r="X34" i="3" s="1"/>
  <c r="C218" i="3"/>
  <c r="W48" i="3"/>
  <c r="W20" i="3"/>
  <c r="C217" i="3"/>
  <c r="H217" i="3"/>
  <c r="W34" i="3" s="1"/>
  <c r="L217" i="3"/>
  <c r="V48" i="3"/>
  <c r="V20" i="3"/>
  <c r="H216" i="3"/>
  <c r="V34" i="3" s="1"/>
  <c r="C216" i="3"/>
  <c r="L216" i="3"/>
  <c r="U48" i="3"/>
  <c r="U20" i="3"/>
  <c r="H215" i="3"/>
  <c r="U34" i="3" s="1"/>
  <c r="C215" i="3"/>
  <c r="L215" i="3"/>
  <c r="T48" i="3"/>
  <c r="T20" i="3"/>
  <c r="L214" i="3"/>
  <c r="H214" i="3"/>
  <c r="T34" i="3" s="1"/>
  <c r="C214" i="3"/>
  <c r="S48" i="3"/>
  <c r="S20" i="3"/>
  <c r="L213" i="3"/>
  <c r="H213" i="3"/>
  <c r="S34" i="3" s="1"/>
  <c r="R48" i="3"/>
  <c r="R20" i="3"/>
  <c r="H212" i="3"/>
  <c r="R34" i="3" s="1"/>
  <c r="L212" i="3"/>
  <c r="C212" i="3"/>
  <c r="C213" i="3"/>
  <c r="L209" i="3"/>
  <c r="L210" i="3"/>
  <c r="L211" i="3"/>
  <c r="H211" i="3"/>
  <c r="H210" i="3"/>
  <c r="C210" i="3"/>
  <c r="C211" i="3"/>
  <c r="Q48" i="3"/>
  <c r="P48" i="3"/>
  <c r="AA47" i="3"/>
  <c r="Q34" i="3"/>
  <c r="P34" i="3"/>
  <c r="Q20" i="3"/>
  <c r="P20" i="3"/>
  <c r="AA33" i="3"/>
  <c r="AA19" i="3"/>
  <c r="H209" i="3"/>
  <c r="C209" i="3"/>
  <c r="Z19" i="3"/>
  <c r="C208" i="3"/>
  <c r="Z47" i="3"/>
  <c r="Z33" i="3"/>
  <c r="H208" i="3"/>
  <c r="L208" i="3"/>
  <c r="Y19" i="3"/>
  <c r="X19" i="3"/>
  <c r="C206" i="3"/>
  <c r="C207" i="3"/>
  <c r="Y47" i="3"/>
  <c r="Y33" i="3"/>
  <c r="H207" i="3"/>
  <c r="L207" i="3"/>
  <c r="X47" i="3"/>
  <c r="X33" i="3"/>
  <c r="W19" i="3"/>
  <c r="C204" i="3"/>
  <c r="C205" i="3"/>
  <c r="H206" i="3"/>
  <c r="L206" i="3"/>
  <c r="W47" i="3"/>
  <c r="W33" i="3"/>
  <c r="H205" i="3"/>
  <c r="L205" i="3"/>
  <c r="V47" i="3"/>
  <c r="V33" i="3"/>
  <c r="V19" i="3"/>
  <c r="H204" i="3"/>
  <c r="L204" i="3"/>
  <c r="U19" i="3"/>
  <c r="T19" i="3"/>
  <c r="C202" i="3"/>
  <c r="C203" i="3"/>
  <c r="U47" i="3"/>
  <c r="U33" i="3"/>
  <c r="H203" i="3"/>
  <c r="L203" i="3"/>
  <c r="S19" i="3"/>
  <c r="C201" i="3"/>
  <c r="T47" i="3"/>
  <c r="T33" i="3"/>
  <c r="H202" i="3"/>
  <c r="L202" i="3"/>
  <c r="S47" i="3"/>
  <c r="S33" i="3"/>
  <c r="H201" i="3"/>
  <c r="L201" i="3"/>
  <c r="R47" i="3"/>
  <c r="R33" i="3"/>
  <c r="R19" i="3"/>
  <c r="H200" i="3"/>
  <c r="L200" i="3"/>
  <c r="C200" i="3"/>
  <c r="Q47" i="3"/>
  <c r="Q33" i="3"/>
  <c r="Q19" i="3"/>
  <c r="H199" i="3"/>
  <c r="C199" i="3"/>
  <c r="L199" i="3"/>
  <c r="P33" i="3"/>
  <c r="P47" i="3"/>
  <c r="P19" i="3"/>
  <c r="C198" i="3"/>
  <c r="H198" i="3"/>
  <c r="G197" i="3"/>
  <c r="H197" i="3" s="1"/>
  <c r="L198" i="3"/>
  <c r="AA46" i="3"/>
  <c r="AA18" i="3"/>
  <c r="L197" i="3"/>
  <c r="C197" i="3"/>
  <c r="Z46" i="3"/>
  <c r="Z32" i="3"/>
  <c r="Z18" i="3"/>
  <c r="H196" i="3"/>
  <c r="L196" i="3"/>
  <c r="C196" i="3"/>
  <c r="Y46" i="3"/>
  <c r="Y32" i="3"/>
  <c r="Y18" i="3"/>
  <c r="L195" i="3"/>
  <c r="H195" i="3"/>
  <c r="C195" i="3"/>
  <c r="X46" i="3"/>
  <c r="X32" i="3"/>
  <c r="X18" i="3"/>
  <c r="L194" i="3"/>
  <c r="H194" i="3"/>
  <c r="C194" i="3"/>
  <c r="W46" i="3"/>
  <c r="W32" i="3"/>
  <c r="W18" i="3"/>
  <c r="L193" i="3"/>
  <c r="H193" i="3"/>
  <c r="C193" i="3"/>
  <c r="H191" i="3"/>
  <c r="L192" i="3"/>
  <c r="V46" i="3"/>
  <c r="V32" i="3"/>
  <c r="V18" i="3"/>
  <c r="C192" i="3"/>
  <c r="H192" i="3"/>
  <c r="U46" i="3"/>
  <c r="U32" i="3"/>
  <c r="U18" i="3"/>
  <c r="L191" i="3"/>
  <c r="C191" i="3"/>
  <c r="T46" i="3"/>
  <c r="T32" i="3"/>
  <c r="T18" i="3"/>
  <c r="C190" i="3"/>
  <c r="L190" i="3"/>
  <c r="C187" i="3"/>
  <c r="L187" i="3"/>
  <c r="AF46" i="3" s="1"/>
  <c r="S46" i="3"/>
  <c r="S32" i="3"/>
  <c r="S18" i="3"/>
  <c r="C189" i="3"/>
  <c r="L189" i="3"/>
  <c r="AG50" i="3" l="1"/>
  <c r="AG84" i="3" s="1"/>
  <c r="G37" i="2" s="1"/>
  <c r="I229" i="3"/>
  <c r="I237" i="3"/>
  <c r="AJ36" i="3"/>
  <c r="AJ82" i="3" s="1"/>
  <c r="J35" i="2" s="1"/>
  <c r="AN49" i="3"/>
  <c r="AN81" i="3" s="1"/>
  <c r="N34" i="2" s="1"/>
  <c r="I235" i="3"/>
  <c r="I239" i="3"/>
  <c r="V36" i="3"/>
  <c r="AL37" i="3" s="1"/>
  <c r="AL85" i="3" s="1"/>
  <c r="L38" i="2" s="1"/>
  <c r="AN20" i="3"/>
  <c r="AN80" i="3" s="1"/>
  <c r="N33" i="2" s="1"/>
  <c r="AF21" i="3"/>
  <c r="AF83" i="3" s="1"/>
  <c r="F36" i="2" s="1"/>
  <c r="AJ21" i="3"/>
  <c r="AJ83" i="3" s="1"/>
  <c r="J36" i="2" s="1"/>
  <c r="I243" i="3"/>
  <c r="I242" i="3"/>
  <c r="X36" i="3"/>
  <c r="AJ50" i="3"/>
  <c r="AJ84" i="3" s="1"/>
  <c r="J37" i="2" s="1"/>
  <c r="U36" i="3"/>
  <c r="I236" i="3"/>
  <c r="AL46" i="3"/>
  <c r="AL72" i="3" s="1"/>
  <c r="L25" i="2" s="1"/>
  <c r="AM21" i="3"/>
  <c r="AM83" i="3" s="1"/>
  <c r="M36" i="2" s="1"/>
  <c r="I234" i="3"/>
  <c r="Q36" i="3"/>
  <c r="AF37" i="3" s="1"/>
  <c r="AF85" i="3" s="1"/>
  <c r="F38" i="2" s="1"/>
  <c r="R36" i="3"/>
  <c r="AG37" i="3" s="1"/>
  <c r="AG85" i="3" s="1"/>
  <c r="G38" i="2" s="1"/>
  <c r="S36" i="3"/>
  <c r="AH37" i="3" s="1"/>
  <c r="AH85" i="3" s="1"/>
  <c r="H38" i="2" s="1"/>
  <c r="AM50" i="3"/>
  <c r="AM84" i="3" s="1"/>
  <c r="M37" i="2" s="1"/>
  <c r="AO37" i="3"/>
  <c r="AO85" i="3" s="1"/>
  <c r="O38" i="2" s="1"/>
  <c r="AO34" i="3"/>
  <c r="AO76" i="3" s="1"/>
  <c r="O29" i="2" s="1"/>
  <c r="I238" i="3"/>
  <c r="AK49" i="3"/>
  <c r="AK81" i="3" s="1"/>
  <c r="K34" i="2" s="1"/>
  <c r="AO49" i="3"/>
  <c r="AO81" i="3" s="1"/>
  <c r="O34" i="2" s="1"/>
  <c r="AE50" i="3"/>
  <c r="AE84" i="3" s="1"/>
  <c r="E37" i="2" s="1"/>
  <c r="I241" i="3"/>
  <c r="AM20" i="3"/>
  <c r="AM80" i="3" s="1"/>
  <c r="M33" i="2" s="1"/>
  <c r="AE49" i="3"/>
  <c r="AE81" i="3" s="1"/>
  <c r="E34" i="2" s="1"/>
  <c r="T36" i="3"/>
  <c r="AG20" i="3"/>
  <c r="AG80" i="3" s="1"/>
  <c r="G33" i="2" s="1"/>
  <c r="AI20" i="3"/>
  <c r="AI80" i="3" s="1"/>
  <c r="I33" i="2" s="1"/>
  <c r="AO36" i="3"/>
  <c r="AO82" i="3" s="1"/>
  <c r="O35" i="2" s="1"/>
  <c r="AH36" i="3"/>
  <c r="AH82" i="3" s="1"/>
  <c r="H35" i="2" s="1"/>
  <c r="AL20" i="3"/>
  <c r="AL80" i="3" s="1"/>
  <c r="L33" i="2" s="1"/>
  <c r="AF20" i="3"/>
  <c r="AF80" i="3" s="1"/>
  <c r="F33" i="2" s="1"/>
  <c r="AP36" i="3"/>
  <c r="AP82" i="3" s="1"/>
  <c r="P35" i="2" s="1"/>
  <c r="AJ49" i="3"/>
  <c r="AJ81" i="3" s="1"/>
  <c r="J34" i="2" s="1"/>
  <c r="AL49" i="3"/>
  <c r="AL81" i="3" s="1"/>
  <c r="L34" i="2" s="1"/>
  <c r="AG36" i="3"/>
  <c r="AG82" i="3" s="1"/>
  <c r="G35" i="2" s="1"/>
  <c r="AH49" i="3"/>
  <c r="AH81" i="3" s="1"/>
  <c r="H34" i="2" s="1"/>
  <c r="I228" i="3"/>
  <c r="AN36" i="3"/>
  <c r="AN82" i="3" s="1"/>
  <c r="N35" i="2" s="1"/>
  <c r="AG49" i="3"/>
  <c r="AG81" i="3" s="1"/>
  <c r="G34" i="2" s="1"/>
  <c r="AM49" i="3"/>
  <c r="AM81" i="3" s="1"/>
  <c r="M34" i="2" s="1"/>
  <c r="AF36" i="3"/>
  <c r="AF82" i="3" s="1"/>
  <c r="F35" i="2" s="1"/>
  <c r="I226" i="3"/>
  <c r="AJ20" i="3"/>
  <c r="AJ80" i="3" s="1"/>
  <c r="J33" i="2" s="1"/>
  <c r="AK20" i="3"/>
  <c r="AK80" i="3" s="1"/>
  <c r="K33" i="2" s="1"/>
  <c r="AL36" i="3"/>
  <c r="AL82" i="3" s="1"/>
  <c r="L35" i="2" s="1"/>
  <c r="AF49" i="3"/>
  <c r="AF81" i="3" s="1"/>
  <c r="F34" i="2" s="1"/>
  <c r="AK36" i="3"/>
  <c r="AK82" i="3" s="1"/>
  <c r="K35" i="2" s="1"/>
  <c r="AO20" i="3"/>
  <c r="AO80" i="3" s="1"/>
  <c r="O33" i="2" s="1"/>
  <c r="AE20" i="3"/>
  <c r="AE80" i="3" s="1"/>
  <c r="E33" i="2" s="1"/>
  <c r="I230" i="3"/>
  <c r="I231" i="3"/>
  <c r="I233" i="3"/>
  <c r="AI36" i="3"/>
  <c r="AI82" i="3" s="1"/>
  <c r="I35" i="2" s="1"/>
  <c r="AH20" i="3"/>
  <c r="AH80" i="3" s="1"/>
  <c r="H33" i="2" s="1"/>
  <c r="AI49" i="3"/>
  <c r="AI81" i="3" s="1"/>
  <c r="I34" i="2" s="1"/>
  <c r="I232" i="3"/>
  <c r="I227" i="3"/>
  <c r="AP20" i="3"/>
  <c r="AP80" i="3" s="1"/>
  <c r="P33" i="2" s="1"/>
  <c r="AK19" i="3"/>
  <c r="AK77" i="3" s="1"/>
  <c r="K30" i="2" s="1"/>
  <c r="AP48" i="3"/>
  <c r="AP78" i="3" s="1"/>
  <c r="P31" i="2" s="1"/>
  <c r="I224" i="3"/>
  <c r="AM36" i="3"/>
  <c r="AM82" i="3" s="1"/>
  <c r="M35" i="2" s="1"/>
  <c r="AP49" i="3"/>
  <c r="AP81" i="3" s="1"/>
  <c r="P34" i="2" s="1"/>
  <c r="I223" i="3"/>
  <c r="I225" i="3"/>
  <c r="AO48" i="3"/>
  <c r="AO78" i="3" s="1"/>
  <c r="O31" i="2" s="1"/>
  <c r="I222" i="3"/>
  <c r="AL48" i="3"/>
  <c r="AL78" i="3" s="1"/>
  <c r="L31" i="2" s="1"/>
  <c r="AF19" i="3"/>
  <c r="AF77" i="3" s="1"/>
  <c r="F30" i="2" s="1"/>
  <c r="AG19" i="3"/>
  <c r="AG77" i="3" s="1"/>
  <c r="G30" i="2" s="1"/>
  <c r="AI48" i="3"/>
  <c r="AI78" i="3" s="1"/>
  <c r="I31" i="2" s="1"/>
  <c r="AN35" i="3"/>
  <c r="AN79" i="3" s="1"/>
  <c r="N32" i="2" s="1"/>
  <c r="AN19" i="3"/>
  <c r="AN77" i="3" s="1"/>
  <c r="N30" i="2" s="1"/>
  <c r="AE48" i="3"/>
  <c r="AE78" i="3" s="1"/>
  <c r="E31" i="2" s="1"/>
  <c r="AG48" i="3"/>
  <c r="AG78" i="3" s="1"/>
  <c r="G31" i="2" s="1"/>
  <c r="AI19" i="3"/>
  <c r="AI77" i="3" s="1"/>
  <c r="I30" i="2" s="1"/>
  <c r="AE19" i="3"/>
  <c r="AE77" i="3" s="1"/>
  <c r="E30" i="2" s="1"/>
  <c r="AH48" i="3"/>
  <c r="AH78" i="3" s="1"/>
  <c r="H31" i="2" s="1"/>
  <c r="AM35" i="3"/>
  <c r="AM79" i="3" s="1"/>
  <c r="M32" i="2" s="1"/>
  <c r="AE35" i="3"/>
  <c r="AE79" i="3" s="1"/>
  <c r="E32" i="2" s="1"/>
  <c r="AK48" i="3"/>
  <c r="AK78" i="3" s="1"/>
  <c r="K31" i="2" s="1"/>
  <c r="AK35" i="3"/>
  <c r="AK79" i="3" s="1"/>
  <c r="K32" i="2" s="1"/>
  <c r="I220" i="3"/>
  <c r="I221" i="3"/>
  <c r="AJ19" i="3"/>
  <c r="AJ77" i="3" s="1"/>
  <c r="J30" i="2" s="1"/>
  <c r="I211" i="3"/>
  <c r="I217" i="3"/>
  <c r="AN48" i="3"/>
  <c r="AN78" i="3" s="1"/>
  <c r="N31" i="2" s="1"/>
  <c r="AF35" i="3"/>
  <c r="AF79" i="3" s="1"/>
  <c r="F32" i="2" s="1"/>
  <c r="AG35" i="3"/>
  <c r="AG79" i="3" s="1"/>
  <c r="G32" i="2" s="1"/>
  <c r="AO19" i="3"/>
  <c r="AO77" i="3" s="1"/>
  <c r="O30" i="2" s="1"/>
  <c r="AP47" i="3"/>
  <c r="AP75" i="3" s="1"/>
  <c r="P28" i="2" s="1"/>
  <c r="AH19" i="3"/>
  <c r="AH77" i="3" s="1"/>
  <c r="H30" i="2" s="1"/>
  <c r="I216" i="3"/>
  <c r="AL19" i="3"/>
  <c r="AL77" i="3" s="1"/>
  <c r="L30" i="2" s="1"/>
  <c r="AM48" i="3"/>
  <c r="AM78" i="3" s="1"/>
  <c r="M31" i="2" s="1"/>
  <c r="AP19" i="3"/>
  <c r="AP77" i="3" s="1"/>
  <c r="P30" i="2" s="1"/>
  <c r="I215" i="3"/>
  <c r="AL35" i="3"/>
  <c r="AL79" i="3" s="1"/>
  <c r="L32" i="2" s="1"/>
  <c r="AH35" i="3"/>
  <c r="AH79" i="3" s="1"/>
  <c r="H32" i="2" s="1"/>
  <c r="AJ35" i="3"/>
  <c r="AJ79" i="3" s="1"/>
  <c r="J32" i="2" s="1"/>
  <c r="AI35" i="3"/>
  <c r="AI79" i="3" s="1"/>
  <c r="I32" i="2" s="1"/>
  <c r="I212" i="3"/>
  <c r="I213" i="3"/>
  <c r="Z34" i="3"/>
  <c r="AO35" i="3" s="1"/>
  <c r="AO79" i="3" s="1"/>
  <c r="O32" i="2" s="1"/>
  <c r="I214" i="3"/>
  <c r="AM19" i="3"/>
  <c r="AM77" i="3" s="1"/>
  <c r="M30" i="2" s="1"/>
  <c r="AJ48" i="3"/>
  <c r="AJ78" i="3" s="1"/>
  <c r="J31" i="2" s="1"/>
  <c r="AA34" i="3"/>
  <c r="I219" i="3"/>
  <c r="I218" i="3"/>
  <c r="AF48" i="3"/>
  <c r="AF47" i="3"/>
  <c r="AF75" i="3" s="1"/>
  <c r="F28" i="2" s="1"/>
  <c r="AM47" i="3"/>
  <c r="AM75" i="3" s="1"/>
  <c r="M28" i="2" s="1"/>
  <c r="I202" i="3"/>
  <c r="AF18" i="3"/>
  <c r="AF74" i="3" s="1"/>
  <c r="F27" i="2" s="1"/>
  <c r="I210" i="3"/>
  <c r="I206" i="3"/>
  <c r="AP18" i="3"/>
  <c r="AP74" i="3" s="1"/>
  <c r="P27" i="2" s="1"/>
  <c r="I198" i="3"/>
  <c r="AI47" i="3"/>
  <c r="AI75" i="3" s="1"/>
  <c r="I28" i="2" s="1"/>
  <c r="AM34" i="3"/>
  <c r="AM76" i="3" s="1"/>
  <c r="M29" i="2" s="1"/>
  <c r="AE18" i="3"/>
  <c r="AE74" i="3" s="1"/>
  <c r="E27" i="2" s="1"/>
  <c r="AJ18" i="3"/>
  <c r="AJ74" i="3" s="1"/>
  <c r="J27" i="2" s="1"/>
  <c r="AO18" i="3"/>
  <c r="AO74" i="3" s="1"/>
  <c r="O27" i="2" s="1"/>
  <c r="AN18" i="3"/>
  <c r="AN74" i="3" s="1"/>
  <c r="N27" i="2" s="1"/>
  <c r="I204" i="3"/>
  <c r="AJ34" i="3"/>
  <c r="AJ76" i="3" s="1"/>
  <c r="J29" i="2" s="1"/>
  <c r="AG18" i="3"/>
  <c r="AG74" i="3" s="1"/>
  <c r="G27" i="2" s="1"/>
  <c r="I207" i="3"/>
  <c r="I199" i="3"/>
  <c r="AG34" i="3"/>
  <c r="AG76" i="3" s="1"/>
  <c r="G29" i="2" s="1"/>
  <c r="AI34" i="3"/>
  <c r="AI76" i="3" s="1"/>
  <c r="I29" i="2" s="1"/>
  <c r="AJ47" i="3"/>
  <c r="AJ75" i="3" s="1"/>
  <c r="J28" i="2" s="1"/>
  <c r="AK18" i="3"/>
  <c r="AK74" i="3" s="1"/>
  <c r="K27" i="2" s="1"/>
  <c r="AF34" i="3"/>
  <c r="AF76" i="3" s="1"/>
  <c r="F29" i="2" s="1"/>
  <c r="AK47" i="3"/>
  <c r="AK75" i="3" s="1"/>
  <c r="K28" i="2" s="1"/>
  <c r="AG47" i="3"/>
  <c r="AG75" i="3" s="1"/>
  <c r="G28" i="2" s="1"/>
  <c r="AM18" i="3"/>
  <c r="AM74" i="3" s="1"/>
  <c r="M27" i="2" s="1"/>
  <c r="I209" i="3"/>
  <c r="AK34" i="3"/>
  <c r="AK76" i="3" s="1"/>
  <c r="K29" i="2" s="1"/>
  <c r="AH34" i="3"/>
  <c r="AH76" i="3" s="1"/>
  <c r="H29" i="2" s="1"/>
  <c r="AH18" i="3"/>
  <c r="AH74" i="3" s="1"/>
  <c r="H27" i="2" s="1"/>
  <c r="AI18" i="3"/>
  <c r="AI74" i="3" s="1"/>
  <c r="I27" i="2" s="1"/>
  <c r="AL18" i="3"/>
  <c r="AL74" i="3" s="1"/>
  <c r="L27" i="2" s="1"/>
  <c r="AH47" i="3"/>
  <c r="AH75" i="3" s="1"/>
  <c r="H28" i="2" s="1"/>
  <c r="AL34" i="3"/>
  <c r="AL76" i="3" s="1"/>
  <c r="L29" i="2" s="1"/>
  <c r="I208" i="3"/>
  <c r="AP34" i="3"/>
  <c r="AP76" i="3" s="1"/>
  <c r="P29" i="2" s="1"/>
  <c r="I200" i="3"/>
  <c r="I203" i="3"/>
  <c r="AL47" i="3"/>
  <c r="AL75" i="3" s="1"/>
  <c r="L28" i="2" s="1"/>
  <c r="AA32" i="3"/>
  <c r="AE34" i="3" s="1"/>
  <c r="AE76" i="3" s="1"/>
  <c r="E29" i="2" s="1"/>
  <c r="I201" i="3"/>
  <c r="I205" i="3"/>
  <c r="AE47" i="3"/>
  <c r="AE75" i="3" s="1"/>
  <c r="E28" i="2" s="1"/>
  <c r="AO47" i="3"/>
  <c r="AO75" i="3" s="1"/>
  <c r="O28" i="2" s="1"/>
  <c r="AN47" i="3"/>
  <c r="AN75" i="3" s="1"/>
  <c r="N28" i="2" s="1"/>
  <c r="AN34" i="3"/>
  <c r="AN76" i="3" s="1"/>
  <c r="N29" i="2" s="1"/>
  <c r="AJ17" i="3"/>
  <c r="AP46" i="3"/>
  <c r="AP72" i="3" s="1"/>
  <c r="P25" i="2" s="1"/>
  <c r="I194" i="3"/>
  <c r="AM33" i="3"/>
  <c r="AM73" i="3" s="1"/>
  <c r="M26" i="2" s="1"/>
  <c r="AM46" i="3"/>
  <c r="AM72" i="3" s="1"/>
  <c r="M25" i="2" s="1"/>
  <c r="AP17" i="3"/>
  <c r="AP71" i="3" s="1"/>
  <c r="P24" i="2" s="1"/>
  <c r="I196" i="3"/>
  <c r="AJ46" i="3"/>
  <c r="I197" i="3"/>
  <c r="AI17" i="3"/>
  <c r="I195" i="3"/>
  <c r="I193" i="3"/>
  <c r="AN17" i="3"/>
  <c r="AN71" i="3" s="1"/>
  <c r="N24" i="2" s="1"/>
  <c r="AK17" i="3"/>
  <c r="AK71" i="3" s="1"/>
  <c r="K24" i="2" s="1"/>
  <c r="AM17" i="3"/>
  <c r="AM71" i="3" s="1"/>
  <c r="M24" i="2" s="1"/>
  <c r="AN33" i="3"/>
  <c r="AN73" i="3" s="1"/>
  <c r="N26" i="2" s="1"/>
  <c r="AI46" i="3"/>
  <c r="AL33" i="3"/>
  <c r="AL73" i="3" s="1"/>
  <c r="L26" i="2" s="1"/>
  <c r="AN46" i="3"/>
  <c r="AN72" i="3" s="1"/>
  <c r="N25" i="2" s="1"/>
  <c r="AO17" i="3"/>
  <c r="AO71" i="3" s="1"/>
  <c r="O24" i="2" s="1"/>
  <c r="AK46" i="3"/>
  <c r="AK72" i="3" s="1"/>
  <c r="K25" i="2" s="1"/>
  <c r="AO33" i="3"/>
  <c r="AO73" i="3" s="1"/>
  <c r="O26" i="2" s="1"/>
  <c r="AL17" i="3"/>
  <c r="AL71" i="3" s="1"/>
  <c r="L24" i="2" s="1"/>
  <c r="AK33" i="3"/>
  <c r="AK73" i="3" s="1"/>
  <c r="K26" i="2" s="1"/>
  <c r="AO46" i="3"/>
  <c r="AO72" i="3" s="1"/>
  <c r="O25" i="2" s="1"/>
  <c r="M192" i="3"/>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I192" i="3"/>
  <c r="J192" i="3" s="1"/>
  <c r="R46" i="3"/>
  <c r="AH46" i="3" s="1"/>
  <c r="R32" i="3"/>
  <c r="R18" i="3"/>
  <c r="AH17" i="3" s="1"/>
  <c r="C188" i="3"/>
  <c r="D192" i="3" s="1"/>
  <c r="D193" i="3" s="1"/>
  <c r="D194" i="3" s="1"/>
  <c r="D195" i="3" s="1"/>
  <c r="D196" i="3" s="1"/>
  <c r="D197" i="3" s="1"/>
  <c r="D198" i="3" s="1"/>
  <c r="D199" i="3" s="1"/>
  <c r="D200" i="3" s="1"/>
  <c r="D201" i="3" s="1"/>
  <c r="D202" i="3" s="1"/>
  <c r="D203" i="3" s="1"/>
  <c r="D204" i="3" s="1"/>
  <c r="D205" i="3" s="1"/>
  <c r="D206" i="3" s="1"/>
  <c r="D207" i="3" s="1"/>
  <c r="D208" i="3" s="1"/>
  <c r="D209" i="3" s="1"/>
  <c r="D210" i="3" s="1"/>
  <c r="D211" i="3" s="1"/>
  <c r="D212" i="3" s="1"/>
  <c r="D213" i="3" s="1"/>
  <c r="D214" i="3" s="1"/>
  <c r="D215" i="3" s="1"/>
  <c r="D216" i="3" s="1"/>
  <c r="D217" i="3" s="1"/>
  <c r="D218" i="3" s="1"/>
  <c r="D219" i="3" s="1"/>
  <c r="D220" i="3" s="1"/>
  <c r="D221" i="3" s="1"/>
  <c r="D222" i="3" s="1"/>
  <c r="D223" i="3" s="1"/>
  <c r="D224" i="3" s="1"/>
  <c r="D225" i="3" s="1"/>
  <c r="D226" i="3" s="1"/>
  <c r="D227" i="3" s="1"/>
  <c r="D228" i="3" s="1"/>
  <c r="D229" i="3" s="1"/>
  <c r="D230" i="3" s="1"/>
  <c r="D231" i="3" s="1"/>
  <c r="D232" i="3" s="1"/>
  <c r="D233" i="3" s="1"/>
  <c r="D234" i="3" s="1"/>
  <c r="D235" i="3" s="1"/>
  <c r="D236" i="3" s="1"/>
  <c r="D237" i="3" s="1"/>
  <c r="D238" i="3" s="1"/>
  <c r="D239" i="3" s="1"/>
  <c r="D240" i="3" s="1"/>
  <c r="D241" i="3" s="1"/>
  <c r="D242" i="3" s="1"/>
  <c r="D243" i="3" s="1"/>
  <c r="D244" i="3" s="1"/>
  <c r="D245" i="3" s="1"/>
  <c r="D246" i="3" s="1"/>
  <c r="D247" i="3" s="1"/>
  <c r="D248" i="3" s="1"/>
  <c r="L188" i="3"/>
  <c r="AQ83" i="3" l="1"/>
  <c r="AJ37" i="3"/>
  <c r="AJ85" i="3" s="1"/>
  <c r="J38" i="2" s="1"/>
  <c r="AK37" i="3"/>
  <c r="AK85" i="3" s="1"/>
  <c r="K38" i="2" s="1"/>
  <c r="AQ84" i="3"/>
  <c r="Q37" i="2" s="1"/>
  <c r="AI37" i="3"/>
  <c r="AI85" i="3" s="1"/>
  <c r="I38" i="2" s="1"/>
  <c r="AN37" i="3"/>
  <c r="AN85" i="3" s="1"/>
  <c r="N38" i="2" s="1"/>
  <c r="AM37" i="3"/>
  <c r="AM85" i="3" s="1"/>
  <c r="M38" i="2" s="1"/>
  <c r="AQ20" i="3"/>
  <c r="AQ80" i="3" s="1"/>
  <c r="Q33" i="2" s="1"/>
  <c r="AQ49" i="3"/>
  <c r="AQ81" i="3" s="1"/>
  <c r="Q34" i="2" s="1"/>
  <c r="AE36" i="3"/>
  <c r="AE82" i="3" s="1"/>
  <c r="E35" i="2" s="1"/>
  <c r="J193" i="3"/>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AQ19" i="3"/>
  <c r="AQ77" i="3" s="1"/>
  <c r="Q30" i="2" s="1"/>
  <c r="AP35" i="3"/>
  <c r="AP79" i="3" s="1"/>
  <c r="P32" i="2" s="1"/>
  <c r="AF78" i="3"/>
  <c r="F31" i="2" s="1"/>
  <c r="AP33" i="3"/>
  <c r="AP73" i="3" s="1"/>
  <c r="P26" i="2" s="1"/>
  <c r="AQ48" i="3"/>
  <c r="AQ78" i="3" s="1"/>
  <c r="Q31" i="2" s="1"/>
  <c r="AQ18" i="3"/>
  <c r="AQ74" i="3" s="1"/>
  <c r="Q27" i="2" s="1"/>
  <c r="AQ34" i="3"/>
  <c r="AQ76" i="3" s="1"/>
  <c r="Q29" i="2" s="1"/>
  <c r="AQ47" i="3"/>
  <c r="AQ75" i="3" s="1"/>
  <c r="Q28" i="2" s="1"/>
  <c r="Z17" i="3"/>
  <c r="AA17" i="3"/>
  <c r="Q18" i="3"/>
  <c r="AG17" i="3" s="1"/>
  <c r="C183" i="3"/>
  <c r="C184" i="3"/>
  <c r="C185" i="3"/>
  <c r="C186" i="3"/>
  <c r="AF17" i="3" s="1"/>
  <c r="Q36" i="2" l="1"/>
  <c r="AQ85" i="3"/>
  <c r="AQ36" i="3"/>
  <c r="AQ82" i="3" s="1"/>
  <c r="Q35" i="2" s="1"/>
  <c r="AQ35" i="3"/>
  <c r="AQ79" i="3" s="1"/>
  <c r="Q32" i="2" s="1"/>
  <c r="AQ33" i="3"/>
  <c r="AQ17" i="3"/>
  <c r="AQ71" i="3" s="1"/>
  <c r="Q24" i="2" s="1"/>
  <c r="AP16" i="3"/>
  <c r="Q38" i="2" l="1"/>
  <c r="X2" i="2"/>
  <c r="AY19" i="3"/>
  <c r="Q46" i="3"/>
  <c r="AA45" i="3"/>
  <c r="Z45" i="3"/>
  <c r="Y45" i="3"/>
  <c r="Y17" i="3"/>
  <c r="L183" i="3"/>
  <c r="L184" i="3"/>
  <c r="L185" i="3"/>
  <c r="L186" i="3"/>
  <c r="AO16" i="3" l="1"/>
  <c r="AG46" i="3"/>
  <c r="AO45" i="3"/>
  <c r="AP45" i="3"/>
  <c r="Y31" i="3"/>
  <c r="Z31" i="3"/>
  <c r="AA31" i="3"/>
  <c r="X45" i="3"/>
  <c r="W45" i="3"/>
  <c r="W44" i="3"/>
  <c r="X17" i="3"/>
  <c r="AN16" i="3" s="1"/>
  <c r="W17" i="3"/>
  <c r="C181" i="3"/>
  <c r="W31" i="3"/>
  <c r="L181" i="3"/>
  <c r="C182" i="3"/>
  <c r="X31" i="3"/>
  <c r="L182" i="3"/>
  <c r="AQ46" i="3" l="1"/>
  <c r="AQ72" i="3" s="1"/>
  <c r="Q25" i="2" s="1"/>
  <c r="Q32" i="3"/>
  <c r="AM45" i="3"/>
  <c r="AN45" i="3"/>
  <c r="AM16" i="3"/>
  <c r="V45" i="3"/>
  <c r="AL45" i="3" s="1"/>
  <c r="AQ73" i="3" l="1"/>
  <c r="Q26" i="2" s="1"/>
  <c r="X3" i="2"/>
  <c r="U45" i="3"/>
  <c r="AK45" i="3" s="1"/>
  <c r="T45" i="3"/>
  <c r="T31" i="3"/>
  <c r="V17" i="3"/>
  <c r="AL16" i="3" s="1"/>
  <c r="U17" i="3"/>
  <c r="T17" i="3"/>
  <c r="C178" i="3"/>
  <c r="L178" i="3"/>
  <c r="C179" i="3"/>
  <c r="L179" i="3"/>
  <c r="C180" i="3"/>
  <c r="L180" i="3"/>
  <c r="X4" i="2" l="1"/>
  <c r="AJ16" i="3"/>
  <c r="AK16" i="3"/>
  <c r="U31" i="3"/>
  <c r="V31" i="3"/>
  <c r="AJ45" i="3"/>
  <c r="S45" i="3" l="1"/>
  <c r="AI45" i="3" s="1"/>
  <c r="S17" i="3"/>
  <c r="AI16" i="3" s="1"/>
  <c r="C177" i="3"/>
  <c r="S31" i="3"/>
  <c r="L177" i="3"/>
  <c r="R45" i="3" l="1"/>
  <c r="AH45" i="3" s="1"/>
  <c r="R17" i="3"/>
  <c r="AH16" i="3" s="1"/>
  <c r="C176" i="3"/>
  <c r="L176" i="3"/>
  <c r="R31" i="3" l="1"/>
  <c r="Q31" i="3"/>
  <c r="Q45" i="3"/>
  <c r="Q17" i="3"/>
  <c r="AG16" i="3" s="1"/>
  <c r="C175" i="3"/>
  <c r="L175" i="3"/>
  <c r="L7" i="1"/>
  <c r="AG45" i="3" l="1"/>
  <c r="P45" i="3"/>
  <c r="P17" i="3"/>
  <c r="AF16" i="3" s="1"/>
  <c r="P31" i="3"/>
  <c r="AA30" i="3"/>
  <c r="C174" i="3"/>
  <c r="L174" i="3"/>
  <c r="AF45" i="3" l="1"/>
  <c r="AA44" i="3"/>
  <c r="AA16" i="3"/>
  <c r="C173" i="3"/>
  <c r="L173" i="3"/>
  <c r="AE16" i="3" l="1"/>
  <c r="AE45" i="3"/>
  <c r="Z44" i="3"/>
  <c r="AP44" i="3" s="1"/>
  <c r="Z16" i="3"/>
  <c r="AP15" i="3" s="1"/>
  <c r="C172" i="3"/>
  <c r="Z30" i="3"/>
  <c r="L172" i="3"/>
  <c r="AQ16" i="3" l="1"/>
  <c r="AQ45" i="3"/>
  <c r="Y44" i="3"/>
  <c r="AO44" i="3" s="1"/>
  <c r="Y16" i="3"/>
  <c r="AO15" i="3" s="1"/>
  <c r="C171" i="3"/>
  <c r="Y30" i="3"/>
  <c r="L171" i="3"/>
  <c r="X44" i="3" l="1"/>
  <c r="AN44" i="3" s="1"/>
  <c r="X16" i="3"/>
  <c r="AN15" i="3" s="1"/>
  <c r="C170" i="3"/>
  <c r="X30" i="3"/>
  <c r="L170" i="3"/>
  <c r="AM44" i="3" l="1"/>
  <c r="W16" i="3"/>
  <c r="AM15" i="3" s="1"/>
  <c r="C169" i="3"/>
  <c r="L169" i="3"/>
  <c r="W30" i="3" l="1"/>
  <c r="V16" i="3"/>
  <c r="AL15" i="3" s="1"/>
  <c r="V44" i="3"/>
  <c r="AL44" i="3" s="1"/>
  <c r="L168" i="3"/>
  <c r="C168" i="3"/>
  <c r="V30" i="3" l="1"/>
  <c r="U16" i="3"/>
  <c r="AK15" i="3" s="1"/>
  <c r="U44" i="3"/>
  <c r="AK44" i="3" s="1"/>
  <c r="L167" i="3"/>
  <c r="C167" i="3"/>
  <c r="U30" i="3" l="1"/>
  <c r="T44" i="3" l="1"/>
  <c r="T16" i="3"/>
  <c r="T30" i="3"/>
  <c r="L166" i="3"/>
  <c r="C166" i="3"/>
  <c r="AJ44" i="3" l="1"/>
  <c r="AJ15" i="3"/>
  <c r="S16" i="3" l="1"/>
  <c r="AI15" i="3" s="1"/>
  <c r="S44" i="3"/>
  <c r="AI44" i="3" s="1"/>
  <c r="L147" i="3"/>
  <c r="L148" i="3"/>
  <c r="L149" i="3"/>
  <c r="L150" i="3"/>
  <c r="L151" i="3"/>
  <c r="L152" i="3"/>
  <c r="L153" i="3"/>
  <c r="L154" i="3"/>
  <c r="L155" i="3"/>
  <c r="L156" i="3"/>
  <c r="L157" i="3"/>
  <c r="L158" i="3"/>
  <c r="L159" i="3"/>
  <c r="L160" i="3"/>
  <c r="L161" i="3"/>
  <c r="L162" i="3"/>
  <c r="L163" i="3"/>
  <c r="L164" i="3"/>
  <c r="L165" i="3"/>
  <c r="C165" i="3"/>
  <c r="C5" i="3"/>
  <c r="C6" i="3"/>
  <c r="C7" i="3"/>
  <c r="C8" i="3"/>
  <c r="C9" i="3"/>
  <c r="C10" i="3"/>
  <c r="C11" i="3"/>
  <c r="C12" i="3"/>
  <c r="C13" i="3"/>
  <c r="C14" i="3"/>
  <c r="C15" i="3"/>
  <c r="C16" i="3"/>
  <c r="C17" i="3"/>
  <c r="C18" i="3"/>
  <c r="C19" i="3"/>
  <c r="C20" i="3"/>
  <c r="C21" i="3"/>
  <c r="C22" i="3"/>
  <c r="C24" i="3"/>
  <c r="C25" i="3"/>
  <c r="C26" i="3"/>
  <c r="C27" i="3"/>
  <c r="C28" i="3"/>
  <c r="C29" i="3"/>
  <c r="C30" i="3"/>
  <c r="C31" i="3"/>
  <c r="C32" i="3"/>
  <c r="C33" i="3"/>
  <c r="C34" i="3"/>
  <c r="C35" i="3"/>
  <c r="C36"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6" i="3"/>
  <c r="C137" i="3"/>
  <c r="C138" i="3"/>
  <c r="C139" i="3"/>
  <c r="C140" i="3"/>
  <c r="C141" i="3"/>
  <c r="C142" i="3"/>
  <c r="C143" i="3"/>
  <c r="C144" i="3"/>
  <c r="C145" i="3"/>
  <c r="C146" i="3"/>
  <c r="C147" i="3"/>
  <c r="C151" i="3"/>
  <c r="C152" i="3"/>
  <c r="C153" i="3"/>
  <c r="C154" i="3"/>
  <c r="C155" i="3"/>
  <c r="C156" i="3"/>
  <c r="C157" i="3"/>
  <c r="C158" i="3"/>
  <c r="C159" i="3"/>
  <c r="C160" i="3"/>
  <c r="C161" i="3"/>
  <c r="C162" i="3"/>
  <c r="C163" i="3"/>
  <c r="C164" i="3"/>
  <c r="C4" i="3"/>
  <c r="S30" i="3" l="1"/>
  <c r="R44" i="3"/>
  <c r="AH44" i="3" s="1"/>
  <c r="R16" i="3"/>
  <c r="AH15" i="3" s="1"/>
  <c r="R30" i="3"/>
  <c r="Q44" i="3" l="1"/>
  <c r="AG44" i="3" s="1"/>
  <c r="Q16" i="3"/>
  <c r="AG15" i="3" s="1"/>
  <c r="Q30" i="3"/>
  <c r="P44" i="3" l="1"/>
  <c r="AF44" i="3" s="1"/>
  <c r="P16" i="3"/>
  <c r="AF15" i="3" s="1"/>
  <c r="P30" i="3"/>
  <c r="AA43" i="3" l="1"/>
  <c r="AA15" i="3"/>
  <c r="AE44" i="3" l="1"/>
  <c r="AQ44" i="3" s="1"/>
  <c r="AE15" i="3"/>
  <c r="AA29" i="3"/>
  <c r="B149" i="3"/>
  <c r="B148" i="3"/>
  <c r="Y28" i="3"/>
  <c r="W28" i="3"/>
  <c r="F145" i="3"/>
  <c r="F144" i="3"/>
  <c r="F143" i="3"/>
  <c r="F142" i="3"/>
  <c r="F141" i="3"/>
  <c r="F140" i="3"/>
  <c r="F139" i="3"/>
  <c r="Q149" i="3"/>
  <c r="F138" i="3"/>
  <c r="F137" i="3"/>
  <c r="F136" i="3"/>
  <c r="F135" i="3"/>
  <c r="A134" i="3"/>
  <c r="W27" i="3" s="1"/>
  <c r="F133" i="3"/>
  <c r="F132" i="3"/>
  <c r="F131" i="3"/>
  <c r="F130" i="3"/>
  <c r="L130" i="3" s="1"/>
  <c r="Z43" i="3"/>
  <c r="AP43" i="3" s="1"/>
  <c r="Y43" i="3"/>
  <c r="X43" i="3"/>
  <c r="W43" i="3"/>
  <c r="V43" i="3"/>
  <c r="U43" i="3"/>
  <c r="T43" i="3"/>
  <c r="S43" i="3"/>
  <c r="R43" i="3"/>
  <c r="Q43" i="3"/>
  <c r="P43" i="3"/>
  <c r="AA42" i="3"/>
  <c r="Z42" i="3"/>
  <c r="Y42" i="3"/>
  <c r="X42" i="3"/>
  <c r="W42" i="3"/>
  <c r="V42" i="3"/>
  <c r="U42" i="3"/>
  <c r="T42" i="3"/>
  <c r="S42" i="3"/>
  <c r="R42" i="3"/>
  <c r="Q42" i="3"/>
  <c r="P42" i="3"/>
  <c r="AA41" i="3"/>
  <c r="Z41" i="3"/>
  <c r="Y41" i="3"/>
  <c r="X41" i="3"/>
  <c r="W41" i="3"/>
  <c r="V41" i="3"/>
  <c r="U41" i="3"/>
  <c r="T41" i="3"/>
  <c r="S41" i="3"/>
  <c r="R41" i="3"/>
  <c r="Q41" i="3"/>
  <c r="P41" i="3"/>
  <c r="AW22" i="3"/>
  <c r="V28" i="3"/>
  <c r="U28" i="3"/>
  <c r="T28" i="3"/>
  <c r="S28" i="3"/>
  <c r="R28" i="3"/>
  <c r="AW21" i="3"/>
  <c r="T27" i="3"/>
  <c r="AW20" i="3"/>
  <c r="BA19" i="3"/>
  <c r="AZ19" i="3"/>
  <c r="AZ22" i="3" s="1"/>
  <c r="AX19" i="3"/>
  <c r="AX20" i="3" s="1"/>
  <c r="Z15" i="3"/>
  <c r="AP14" i="3" s="1"/>
  <c r="Y15" i="3"/>
  <c r="X15" i="3"/>
  <c r="W15" i="3"/>
  <c r="V15" i="3"/>
  <c r="U15" i="3"/>
  <c r="T15" i="3"/>
  <c r="S15" i="3"/>
  <c r="R15" i="3"/>
  <c r="Q15" i="3"/>
  <c r="P15" i="3"/>
  <c r="Y14" i="3"/>
  <c r="X14" i="3"/>
  <c r="W14" i="3"/>
  <c r="V14" i="3"/>
  <c r="U14" i="3"/>
  <c r="T14" i="3"/>
  <c r="S14" i="3"/>
  <c r="R14" i="3"/>
  <c r="Q14" i="3"/>
  <c r="P14" i="3"/>
  <c r="AA13" i="3"/>
  <c r="AQ12" i="3" s="1"/>
  <c r="Z13" i="3"/>
  <c r="Y13" i="3"/>
  <c r="AM12" i="3"/>
  <c r="AL12" i="3"/>
  <c r="AK12" i="3"/>
  <c r="AJ12" i="3"/>
  <c r="AI12" i="3"/>
  <c r="AH12" i="3"/>
  <c r="AG12" i="3"/>
  <c r="AF12" i="3"/>
  <c r="AE12" i="3"/>
  <c r="AQ11" i="3"/>
  <c r="AP11" i="3"/>
  <c r="AO11" i="3"/>
  <c r="AN11" i="3"/>
  <c r="AM11" i="3"/>
  <c r="AL11" i="3"/>
  <c r="AK11" i="3"/>
  <c r="AJ11" i="3"/>
  <c r="AI11" i="3"/>
  <c r="AH11" i="3"/>
  <c r="AG11" i="3"/>
  <c r="AF11" i="3"/>
  <c r="AE11" i="3"/>
  <c r="AQ10" i="3"/>
  <c r="AP10" i="3"/>
  <c r="AO10" i="3"/>
  <c r="AN10" i="3"/>
  <c r="AM10" i="3"/>
  <c r="AL10" i="3"/>
  <c r="AK10" i="3"/>
  <c r="AJ10" i="3"/>
  <c r="AI10" i="3"/>
  <c r="AH10" i="3"/>
  <c r="AG10" i="3"/>
  <c r="AF10" i="3"/>
  <c r="AE10" i="3"/>
  <c r="AQ9" i="3"/>
  <c r="AP9" i="3"/>
  <c r="AO9" i="3"/>
  <c r="AN9" i="3"/>
  <c r="AM9" i="3"/>
  <c r="AL9" i="3"/>
  <c r="AK9" i="3"/>
  <c r="AJ9" i="3"/>
  <c r="AI9" i="3"/>
  <c r="AH9" i="3"/>
  <c r="AG9" i="3"/>
  <c r="AF9" i="3"/>
  <c r="AE9" i="3"/>
  <c r="AQ8" i="3"/>
  <c r="AP8" i="3"/>
  <c r="AO8" i="3"/>
  <c r="AN8" i="3"/>
  <c r="AM8" i="3"/>
  <c r="AL8" i="3"/>
  <c r="AK8" i="3"/>
  <c r="AJ8" i="3"/>
  <c r="AI8" i="3"/>
  <c r="AH8" i="3"/>
  <c r="AG8" i="3"/>
  <c r="AF8" i="3"/>
  <c r="AE8" i="3"/>
  <c r="AQ7" i="3"/>
  <c r="AP7" i="3"/>
  <c r="AO7" i="3"/>
  <c r="AN7" i="3"/>
  <c r="AM7" i="3"/>
  <c r="AL7" i="3"/>
  <c r="AK7" i="3"/>
  <c r="AJ7" i="3"/>
  <c r="AI7" i="3"/>
  <c r="AH7" i="3"/>
  <c r="AG7" i="3"/>
  <c r="AF7" i="3"/>
  <c r="AE7" i="3"/>
  <c r="AQ6" i="3"/>
  <c r="AP6" i="3"/>
  <c r="AO6" i="3"/>
  <c r="AN6" i="3"/>
  <c r="AM6" i="3"/>
  <c r="AL6" i="3"/>
  <c r="AK6" i="3"/>
  <c r="AJ6" i="3"/>
  <c r="AI6" i="3"/>
  <c r="AH6" i="3"/>
  <c r="AG6" i="3"/>
  <c r="AF6" i="3"/>
  <c r="AE6" i="3"/>
  <c r="AQ5" i="3"/>
  <c r="AP5" i="3"/>
  <c r="AO5" i="3"/>
  <c r="AN5" i="3"/>
  <c r="AM5" i="3"/>
  <c r="AL5" i="3"/>
  <c r="AK5" i="3"/>
  <c r="AJ5" i="3"/>
  <c r="AI5" i="3"/>
  <c r="AH5" i="3"/>
  <c r="AG5" i="3"/>
  <c r="AF5" i="3"/>
  <c r="AE5" i="3"/>
  <c r="AQ4" i="3"/>
  <c r="AP4" i="3"/>
  <c r="AO4" i="3"/>
  <c r="AN4" i="3"/>
  <c r="AM4" i="3"/>
  <c r="AL4" i="3"/>
  <c r="AK4" i="3"/>
  <c r="AJ4" i="3"/>
  <c r="AI4" i="3"/>
  <c r="AH4" i="3"/>
  <c r="AG4" i="3"/>
  <c r="AF4" i="3"/>
  <c r="AE4" i="3"/>
  <c r="AQ3" i="3"/>
  <c r="AP3" i="3"/>
  <c r="AO3" i="3"/>
  <c r="AN3" i="3"/>
  <c r="AM3" i="3"/>
  <c r="AL3" i="3"/>
  <c r="AK3" i="3"/>
  <c r="AJ3" i="3"/>
  <c r="AI3" i="3"/>
  <c r="AH3" i="3"/>
  <c r="AG3" i="3"/>
  <c r="AF3" i="3"/>
  <c r="AE3" i="3"/>
  <c r="N3" i="3"/>
  <c r="AQ2" i="3" s="1"/>
  <c r="AP2" i="3"/>
  <c r="AO2" i="3"/>
  <c r="AN2" i="3"/>
  <c r="AM2" i="3"/>
  <c r="AL2" i="3"/>
  <c r="AK2" i="3"/>
  <c r="AJ2" i="3"/>
  <c r="AI2" i="3"/>
  <c r="AH2" i="3"/>
  <c r="AG2" i="3"/>
  <c r="AF2" i="3"/>
  <c r="AZ31" i="3" l="1"/>
  <c r="V4" i="2" s="1"/>
  <c r="X27" i="3"/>
  <c r="Q28" i="3"/>
  <c r="AQ15" i="3"/>
  <c r="AH14" i="3"/>
  <c r="AJ41" i="3"/>
  <c r="L131" i="3"/>
  <c r="L142" i="3"/>
  <c r="L144" i="3"/>
  <c r="AO42" i="3"/>
  <c r="L133" i="3"/>
  <c r="L137" i="3"/>
  <c r="L139" i="3"/>
  <c r="X28" i="3"/>
  <c r="V29" i="3"/>
  <c r="X29" i="3"/>
  <c r="F134" i="3"/>
  <c r="L134" i="3" s="1"/>
  <c r="C134" i="3"/>
  <c r="C135" i="3"/>
  <c r="L141" i="3"/>
  <c r="L143" i="3"/>
  <c r="L145" i="3"/>
  <c r="L146" i="3"/>
  <c r="C150" i="3"/>
  <c r="C149" i="3"/>
  <c r="Z28" i="3"/>
  <c r="P29" i="3"/>
  <c r="T29" i="3"/>
  <c r="L132" i="3"/>
  <c r="L136" i="3"/>
  <c r="L138" i="3"/>
  <c r="Q29" i="3"/>
  <c r="S29" i="3"/>
  <c r="W29" i="3"/>
  <c r="Y29" i="3"/>
  <c r="BB21" i="3"/>
  <c r="L140" i="3"/>
  <c r="C148" i="3"/>
  <c r="AO14" i="3"/>
  <c r="AF14" i="3"/>
  <c r="AJ42" i="3"/>
  <c r="AH43" i="3"/>
  <c r="AE13" i="3"/>
  <c r="AI13" i="3"/>
  <c r="AM13" i="3"/>
  <c r="AL41" i="3"/>
  <c r="AL43" i="3"/>
  <c r="BB20" i="3"/>
  <c r="U29" i="3"/>
  <c r="AA14" i="3"/>
  <c r="AE14" i="3" s="1"/>
  <c r="AY22" i="3"/>
  <c r="AY31" i="3" s="1"/>
  <c r="R29" i="3"/>
  <c r="Z29" i="3"/>
  <c r="AO43" i="3"/>
  <c r="AI42" i="3"/>
  <c r="AM42" i="3"/>
  <c r="AL13" i="3"/>
  <c r="AQ42" i="3"/>
  <c r="AK43" i="3"/>
  <c r="AM41" i="3"/>
  <c r="AG42" i="3"/>
  <c r="AO12" i="3"/>
  <c r="AJ14" i="3"/>
  <c r="AJ13" i="3"/>
  <c r="AN14" i="3"/>
  <c r="AF41" i="3"/>
  <c r="AN41" i="3"/>
  <c r="AF43" i="3"/>
  <c r="AN43" i="3"/>
  <c r="AE2" i="3"/>
  <c r="AG14" i="3"/>
  <c r="AK14" i="3"/>
  <c r="Z27" i="3"/>
  <c r="BB22" i="3"/>
  <c r="AO41" i="3"/>
  <c r="AG41" i="3"/>
  <c r="AE42" i="3"/>
  <c r="AG43" i="3"/>
  <c r="V27" i="3"/>
  <c r="AA27" i="3"/>
  <c r="AL42" i="3"/>
  <c r="AI41" i="3"/>
  <c r="AQ41" i="3"/>
  <c r="AK42" i="3"/>
  <c r="AI43" i="3"/>
  <c r="Z14" i="3"/>
  <c r="AO13" i="3" s="1"/>
  <c r="BA22" i="3"/>
  <c r="BA31" i="3" s="1"/>
  <c r="W4" i="2" s="1"/>
  <c r="AA28" i="3"/>
  <c r="AH13" i="3"/>
  <c r="AM14" i="3"/>
  <c r="U27" i="3"/>
  <c r="Y27" i="3"/>
  <c r="P28" i="3"/>
  <c r="AP42" i="3"/>
  <c r="AE43" i="3"/>
  <c r="AM43" i="3"/>
  <c r="AQ43" i="3"/>
  <c r="AG13" i="3"/>
  <c r="AH42" i="3"/>
  <c r="AK41" i="3"/>
  <c r="AF42" i="3"/>
  <c r="AN42" i="3"/>
  <c r="AK13" i="3"/>
  <c r="AZ20" i="3"/>
  <c r="AZ29" i="3" s="1"/>
  <c r="V2" i="2" s="1"/>
  <c r="AX29" i="3"/>
  <c r="T2" i="2" s="1"/>
  <c r="AN12" i="3"/>
  <c r="AI14" i="3"/>
  <c r="BA20" i="3"/>
  <c r="BA29" i="3" s="1"/>
  <c r="W2" i="2" s="1"/>
  <c r="AP12" i="3"/>
  <c r="AF13" i="3"/>
  <c r="AN13" i="3"/>
  <c r="AX21" i="3"/>
  <c r="AX30" i="3" s="1"/>
  <c r="T3" i="2" s="1"/>
  <c r="AX22" i="3"/>
  <c r="AX31" i="3" s="1"/>
  <c r="T4" i="2" s="1"/>
  <c r="AH41" i="3"/>
  <c r="AP41" i="3"/>
  <c r="AJ43" i="3"/>
  <c r="AY20" i="3"/>
  <c r="AY29" i="3" s="1"/>
  <c r="U2" i="2" s="1"/>
  <c r="AL14" i="3"/>
  <c r="AY21" i="3"/>
  <c r="AY30" i="3" s="1"/>
  <c r="U3" i="2" s="1"/>
  <c r="AZ21" i="3"/>
  <c r="AZ30" i="3" s="1"/>
  <c r="V3" i="2" s="1"/>
  <c r="BA21" i="3"/>
  <c r="BA30" i="3" s="1"/>
  <c r="W3" i="2" s="1"/>
  <c r="U4" i="2" l="1"/>
  <c r="L135" i="3"/>
  <c r="AQ14" i="3"/>
  <c r="AQ13" i="3"/>
  <c r="AP13" i="3"/>
</calcChain>
</file>

<file path=xl/sharedStrings.xml><?xml version="1.0" encoding="utf-8"?>
<sst xmlns="http://schemas.openxmlformats.org/spreadsheetml/2006/main" count="246" uniqueCount="71">
  <si>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</si>
  <si>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CLICP Index</t>
  </si>
  <si>
    <t>Cuota Liquidez</t>
  </si>
  <si>
    <t>ICP</t>
  </si>
  <si>
    <t>Ene</t>
  </si>
  <si>
    <t>Feb</t>
  </si>
  <si>
    <t>Mar</t>
  </si>
  <si>
    <t>Abr</t>
  </si>
  <si>
    <t>May</t>
  </si>
  <si>
    <t>Jun</t>
  </si>
  <si>
    <t>Jul</t>
  </si>
  <si>
    <t>Ago</t>
  </si>
  <si>
    <t>Sep</t>
  </si>
  <si>
    <t>Oct</t>
  </si>
  <si>
    <t>Nov</t>
  </si>
  <si>
    <t>Dic</t>
  </si>
  <si>
    <t>Total Año</t>
  </si>
  <si>
    <t>Fecha</t>
  </si>
  <si>
    <t>ICP Norm.</t>
  </si>
  <si>
    <t>Fondo Liquidez Rendimiento</t>
  </si>
  <si>
    <t>8730-0</t>
  </si>
  <si>
    <t>Competencia Relevante (*)</t>
  </si>
  <si>
    <t>SERIE E</t>
  </si>
  <si>
    <t>BCI EFICIENTE</t>
  </si>
  <si>
    <t>(*)</t>
  </si>
  <si>
    <t>Ingresar mes actual==&gt;</t>
  </si>
  <si>
    <t>Competencia</t>
  </si>
  <si>
    <t>FIP Liquidez Rendimiento</t>
  </si>
  <si>
    <t>(*) Acum a Mar</t>
  </si>
  <si>
    <t>FONDO LIQUIDEZ RENDIMIENTO</t>
  </si>
  <si>
    <t>Alto Apo.</t>
  </si>
  <si>
    <t>Rentabilidad</t>
  </si>
  <si>
    <t>Mensual</t>
  </si>
  <si>
    <t>Trimestral</t>
  </si>
  <si>
    <t>Semestral</t>
  </si>
  <si>
    <t>Anual</t>
  </si>
  <si>
    <t>Acum. 2026</t>
  </si>
  <si>
    <t>ICP (Bechmark)</t>
  </si>
  <si>
    <t>FIP LIQUIDEZ RENDIMIENTO</t>
  </si>
  <si>
    <t>Año</t>
  </si>
  <si>
    <t>Fondo</t>
  </si>
  <si>
    <t>DIVIDENDO 2016</t>
  </si>
  <si>
    <t>Dividendo 2017</t>
  </si>
  <si>
    <t>Dividendo 2018</t>
  </si>
  <si>
    <t>Dividendo 2021</t>
  </si>
  <si>
    <t>Dividendo 2022</t>
  </si>
  <si>
    <t>Dividendo 2023</t>
  </si>
  <si>
    <t>Acum
2026 (*)</t>
  </si>
  <si>
    <t>ICP (Benchmark)</t>
  </si>
  <si>
    <t>Total
Año</t>
  </si>
  <si>
    <t>Duración</t>
  </si>
  <si>
    <t>Instrumentos</t>
  </si>
  <si>
    <t>Moneda</t>
  </si>
  <si>
    <t>Bono</t>
  </si>
  <si>
    <t>Menos de 1 mes</t>
  </si>
  <si>
    <t>Depósitos</t>
  </si>
  <si>
    <t>Pesos</t>
  </si>
  <si>
    <t>1-3 meses</t>
  </si>
  <si>
    <t>Factoring</t>
  </si>
  <si>
    <t>UF</t>
  </si>
  <si>
    <t>3-4 meses</t>
  </si>
  <si>
    <t>Financiamiento Inmobiliario</t>
  </si>
  <si>
    <t>Más de 4 meses</t>
  </si>
  <si>
    <t>Financiamiento Mesa Moneda Extranjera</t>
  </si>
  <si>
    <t>Garantías</t>
  </si>
  <si>
    <t>Nota Estructurada</t>
  </si>
  <si>
    <t>Financiamiento Mesa Renta Fija</t>
  </si>
  <si>
    <t>Simultánea</t>
  </si>
  <si>
    <t>Efectos de Comercio</t>
  </si>
  <si>
    <t>Pagaré</t>
  </si>
  <si>
    <t>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</si>
</sst>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quot;$&quot;* #,##0_ ;_ &quot;$&quot;* \-#,##0_ ;_ &quot;$&quot;* &quot;-&quot;_ ;_ @_ "/>
    <numFmt numFmtId="165" formatCode="_ * #,##0_ ;_ * \-#,##0_ ;_ * &quot;-&quot;_ ;_ @_ "/>
    <numFmt numFmtId="166" formatCode="_ * #,##0.00_ ;_ * \-#,##0.00_ ;_ * &quot;-&quot;??_ ;_ @_ "/>
    <numFmt numFmtId="167" formatCode="#,##0.0000"/>
    <numFmt numFmtId="168" formatCode="0.0000"/>
    <numFmt numFmtId="169" formatCode="#,##0.00_ ;[Red]\-#,##0.00\ "/>
    <numFmt numFmtId="170" formatCode="dd\-mm\-yyyy"/>
    <numFmt numFmtId="171" formatCode="_ * #,##0.00_ ;_ * \-#,##0.00_ ;_ * &quot;-&quot;_ ;_ @_ "/>
    <numFmt numFmtId="172" formatCode="0.000%"/>
    <numFmt numFmtId="173" formatCode="_ * #,##0.000_ ;_ * \-#,##0.000_ ;_ * &quot;-&quot;_ ;_ @_ "/>
    <numFmt numFmtId="174" formatCode="_-* #,##0.00\ &quot;€&quot;_-;\-* #,##0.00\ &quot;€&quot;_-;_-* &quot;-&quot;??\ &quot;€&quot;_-;_-@_-"/>
    <numFmt numFmtId="175" formatCode="_-* #,##0.00_-;\-* #,##0.00_-;_-* &quot;-&quot;??_-;_-@_-"/>
    <numFmt numFmtId="176" formatCode="_-* #,##0.00\ _€_-;\-* #,##0.00\ _€_-;_-* &quot;-&quot;??\ _€_-;_-@_-"/>
    <numFmt numFmtId="177" formatCode="_-&quot;$&quot;\ * #,##0.00_-;\-&quot;$&quot;\ * #,##0.00_-;_-&quot;$&quot;\ * &quot;-&quot;??_-;_-@_-"/>
    <numFmt numFmtId="178" formatCode="_-[$€-2]\ * #,##0.00_-;\-[$€-2]\ * #,##0.00_-;_-[$€-2]\ * &quot;-&quot;??_-"/>
    <numFmt numFmtId="179" formatCode="[$-C0A]mmmm\ yyyy;@"/>
    <numFmt numFmtId="180" formatCode="[$$-409]#,##0"/>
    <numFmt numFmtId="181" formatCode="_-* #,##0\ _$_-;\-* #,##0\ _$_-;_-* &quot;-&quot;\ _$_-;_-@_-"/>
  </numFmts>
  <fonts count="50">
    <font>
      <sz val="11"/>
      <color theme="1"/>
      <name val="Calibri"/>
      <family val="2"/>
      <scheme val="minor"/>
    </font>
    <font>
      <sz val="11"/>
      <name val="Calibri"/>
      <family val="2"/>
      <scheme val="minor"/>
    </font>
    <font>
      <b/>
      <sz val="11"/>
      <name val="Acumin Pro Extra Light"/>
      <family val="2"/>
    </font>
    <font>
      <sz val="11"/>
      <name val="Acumin Pro Extra Light"/>
      <family val="2"/>
    </font>
    <font>
      <u/>
      <sz val="11"/>
      <color theme="1"/>
      <name val="Calibri"/>
      <family val="2"/>
      <scheme val="minor"/>
    </font>
    <font>
      <sz val="11"/>
      <color theme="1"/>
      <name val="Calibri"/>
      <family val="2"/>
      <scheme val="minor"/>
    </font>
    <font>
      <sz val="11"/>
      <color theme="1"/>
      <name val="Aileron Light"/>
      <family val="3"/>
    </font>
    <font>
      <sz val="12"/>
      <color theme="1"/>
      <name val="Calibri"/>
      <family val="2"/>
      <scheme val="minor"/>
    </font>
    <font>
      <b/>
      <sz val="11"/>
      <color rgb="FF000000"/>
      <name val="Aileron Light"/>
      <family val="3"/>
    </font>
    <font>
      <b/>
      <sz val="8"/>
      <color rgb="FF000000"/>
      <name val="Aileron Light"/>
      <family val="3"/>
    </font>
    <font>
      <sz val="7"/>
      <color rgb="FF000000"/>
      <name val="Aileron Light"/>
      <family val="3"/>
    </font>
    <font>
      <b/>
      <sz val="7"/>
      <color rgb="FF000000"/>
      <name val="Aileron Light"/>
      <family val="3"/>
    </font>
    <font>
      <b/>
      <sz val="8"/>
      <color theme="1"/>
      <name val="Aileron Light"/>
      <family val="3"/>
    </font>
    <font>
      <b/>
      <sz val="9"/>
      <color rgb="FF000000"/>
      <name val="Aileron Light"/>
      <family val="3"/>
    </font>
    <font>
      <sz val="9"/>
      <color rgb="FF000000"/>
      <name val="Aileron Light"/>
      <family val="3"/>
    </font>
    <font>
      <sz val="6"/>
      <color rgb="FF000000"/>
      <name val="Aileron Light"/>
      <family val="3"/>
    </font>
    <font>
      <b/>
      <sz val="10"/>
      <color theme="1"/>
      <name val="Aileron Light"/>
      <family val="3"/>
    </font>
    <font>
      <b/>
      <sz val="10"/>
      <color rgb="FF000000"/>
      <name val="Aileron Light"/>
      <family val="3"/>
    </font>
    <font>
      <sz val="10"/>
      <color rgb="FF000000"/>
      <name val="Aileron Light"/>
      <family val="3"/>
    </font>
    <font>
      <sz val="8"/>
      <color rgb="FF000000"/>
      <name val="Aileron Light"/>
      <family val="3"/>
    </font>
    <font>
      <sz val="8"/>
      <color theme="1"/>
      <name val="Aileron Light"/>
      <family val="3"/>
    </font>
    <font>
      <sz val="10"/>
      <color theme="1"/>
      <name val="Be Vietnam Pro Light"/>
    </font>
    <font>
      <sz val="10"/>
      <color theme="1"/>
      <name val="Be Vietnam Pro Medium"/>
    </font>
    <font>
      <sz val="10"/>
      <color theme="0"/>
      <name val="Be Vietnam Pro Light"/>
    </font>
    <font>
      <sz val="9"/>
      <color theme="1"/>
      <name val="Be Vietnam Pro Light"/>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
      <color rgb="FF000000"/>
      <name val="Arial"/>
      <family val="2"/>
    </font>
    <font>
      <sz val="9"/>
      <color rgb="FFFFFFFF"/>
      <name val="Arial"/>
      <family val="2"/>
    </font>
    <font>
      <sz val="11"/>
      <color rgb="FF9C6500"/>
      <name val="Calibri"/>
      <family val="2"/>
      <scheme val="minor"/>
    </font>
    <font>
      <sz val="10"/>
      <name val="Arial"/>
      <family val="2"/>
    </font>
    <font>
      <sz val="11"/>
      <color indexed="8"/>
      <name val="Calibri"/>
      <family val="2"/>
    </font>
    <font>
      <u/>
      <sz val="10"/>
      <color indexed="12"/>
      <name val="Arial"/>
      <family val="2"/>
    </font>
    <font>
      <sz val="10"/>
      <color indexed="8"/>
      <name val="MS Sans Serif"/>
      <family val="2"/>
    </font>
    <font>
      <b/>
      <sz val="18"/>
      <color theme="3"/>
      <name val="Calibri Light"/>
      <family val="2"/>
      <scheme val="major"/>
    </font>
    <font>
      <sz val="11"/>
      <color rgb="FF000000"/>
      <name val="Aptos Narrow"/>
    </font>
    <font>
      <sz val="8.8000000000000007"/>
      <color rgb="FF666666"/>
      <name val="Muli"/>
      <charset val="1"/>
    </font>
    <font>
      <sz val="11"/>
      <color rgb="FF000000"/>
      <name val="Aptos Narrow"/>
      <family val="2"/>
    </font>
  </fonts>
  <fills count="4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4.9989318521683403E-2"/>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0000FF"/>
        <bgColor indexed="64"/>
      </patternFill>
    </fill>
    <fill>
      <patternFill patternType="solid">
        <fgColor rgb="FFF8F8F8"/>
        <bgColor indexed="64"/>
      </patternFill>
    </fill>
    <fill>
      <patternFill patternType="solid">
        <fgColor rgb="FFDAF2D0"/>
        <bgColor rgb="FFDAF2D0"/>
      </patternFill>
    </fill>
  </fills>
  <borders count="14">
    <border>
      <left/>
      <right/>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52846">
    <xf numFmtId="0" fontId="0" fillId="0" borderId="0"/>
    <xf numFmtId="0" fontId="7" fillId="0" borderId="0"/>
    <xf numFmtId="9" fontId="7" fillId="0" borderId="0" applyFont="0" applyFill="0" applyBorder="0" applyAlignment="0" applyProtection="0"/>
    <xf numFmtId="165" fontId="7"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39" fillId="45" borderId="11">
      <alignment vertical="center"/>
    </xf>
    <xf numFmtId="0" fontId="40" fillId="46" borderId="11">
      <alignment vertical="center"/>
    </xf>
    <xf numFmtId="175"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78" fontId="42" fillId="0" borderId="0"/>
    <xf numFmtId="174" fontId="42" fillId="0" borderId="0" applyFont="0" applyFill="0" applyBorder="0" applyAlignment="0" applyProtection="0"/>
    <xf numFmtId="175" fontId="42" fillId="0" borderId="0" applyFont="0" applyFill="0" applyBorder="0" applyAlignment="0" applyProtection="0"/>
    <xf numFmtId="178" fontId="5" fillId="0" borderId="0"/>
    <xf numFmtId="178" fontId="42" fillId="0" borderId="0">
      <alignment wrapText="1"/>
    </xf>
    <xf numFmtId="178" fontId="43" fillId="0" borderId="0"/>
    <xf numFmtId="178" fontId="5" fillId="0" borderId="0"/>
    <xf numFmtId="178" fontId="5" fillId="0" borderId="0"/>
    <xf numFmtId="178" fontId="5" fillId="0" borderId="0"/>
    <xf numFmtId="178" fontId="42" fillId="0" borderId="0"/>
    <xf numFmtId="178" fontId="44" fillId="0" borderId="0" applyNumberFormat="0" applyFill="0" applyBorder="0" applyAlignment="0" applyProtection="0">
      <alignment vertical="top"/>
      <protection locked="0"/>
    </xf>
    <xf numFmtId="178" fontId="42" fillId="0" borderId="0"/>
    <xf numFmtId="178" fontId="5" fillId="0" borderId="0"/>
    <xf numFmtId="178" fontId="42" fillId="0" borderId="0"/>
    <xf numFmtId="174" fontId="42" fillId="0" borderId="0" applyFont="0" applyFill="0" applyBorder="0" applyAlignment="0" applyProtection="0"/>
    <xf numFmtId="178" fontId="5" fillId="0" borderId="0"/>
    <xf numFmtId="178" fontId="42" fillId="0" borderId="0">
      <alignment wrapText="1"/>
    </xf>
    <xf numFmtId="178" fontId="5" fillId="0" borderId="0"/>
    <xf numFmtId="178" fontId="5" fillId="0" borderId="0"/>
    <xf numFmtId="178" fontId="5" fillId="0" borderId="0"/>
    <xf numFmtId="177" fontId="42"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42" fillId="0" borderId="0" applyFont="0" applyFill="0" applyBorder="0" applyAlignment="0" applyProtection="0"/>
    <xf numFmtId="176" fontId="42" fillId="0" borderId="0" applyFont="0" applyFill="0" applyBorder="0" applyAlignment="0" applyProtection="0"/>
    <xf numFmtId="178" fontId="5" fillId="0" borderId="0"/>
    <xf numFmtId="178" fontId="5" fillId="0" borderId="0"/>
    <xf numFmtId="178" fontId="5" fillId="0" borderId="0"/>
    <xf numFmtId="178" fontId="5" fillId="0" borderId="0"/>
    <xf numFmtId="178" fontId="42" fillId="0" borderId="0"/>
    <xf numFmtId="175" fontId="5" fillId="0" borderId="0" applyFont="0" applyFill="0" applyBorder="0" applyAlignment="0" applyProtection="0"/>
    <xf numFmtId="174" fontId="42" fillId="0" borderId="0" applyFont="0" applyFill="0" applyBorder="0" applyAlignment="0" applyProtection="0"/>
    <xf numFmtId="175" fontId="42" fillId="0" borderId="0" applyFont="0" applyFill="0" applyBorder="0" applyAlignment="0" applyProtection="0"/>
    <xf numFmtId="178" fontId="42" fillId="0" borderId="0"/>
    <xf numFmtId="178" fontId="45" fillId="0" borderId="0"/>
    <xf numFmtId="178" fontId="45" fillId="0" borderId="0" applyNumberFormat="0" applyFont="0" applyFill="0" applyBorder="0" applyProtection="0">
      <alignment vertical="center"/>
    </xf>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4" fontId="42"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5" fontId="42" fillId="0" borderId="0" applyFont="0" applyFill="0" applyBorder="0" applyAlignment="0" applyProtection="0"/>
    <xf numFmtId="178" fontId="5" fillId="0" borderId="0"/>
    <xf numFmtId="178" fontId="5" fillId="0" borderId="0"/>
    <xf numFmtId="178" fontId="5" fillId="0" borderId="0"/>
    <xf numFmtId="178" fontId="5"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6" fontId="42" fillId="0" borderId="0" applyFont="0" applyFill="0" applyBorder="0" applyAlignment="0" applyProtection="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5" fontId="42" fillId="0" borderId="0" applyFont="0" applyFill="0" applyBorder="0" applyAlignment="0" applyProtection="0"/>
    <xf numFmtId="178" fontId="45" fillId="0" borderId="0" applyNumberFormat="0" applyFont="0" applyFill="0" applyBorder="0" applyProtection="0">
      <alignment vertical="center"/>
    </xf>
    <xf numFmtId="178" fontId="42" fillId="0" borderId="0"/>
    <xf numFmtId="178" fontId="42" fillId="0" borderId="0"/>
    <xf numFmtId="178" fontId="5" fillId="0" borderId="0"/>
    <xf numFmtId="178" fontId="42" fillId="0" borderId="0"/>
    <xf numFmtId="178" fontId="42" fillId="0" borderId="0"/>
    <xf numFmtId="178" fontId="42" fillId="0" borderId="0"/>
    <xf numFmtId="178" fontId="5"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42" fillId="0" borderId="0"/>
    <xf numFmtId="178" fontId="42" fillId="0" borderId="0"/>
    <xf numFmtId="178" fontId="42" fillId="0" borderId="0"/>
    <xf numFmtId="178" fontId="42" fillId="0" borderId="0"/>
    <xf numFmtId="176" fontId="42" fillId="0" borderId="0" applyFont="0" applyFill="0" applyBorder="0" applyAlignment="0" applyProtection="0"/>
    <xf numFmtId="178" fontId="42" fillId="0" borderId="0"/>
    <xf numFmtId="178" fontId="42" fillId="0" borderId="0"/>
    <xf numFmtId="178" fontId="42" fillId="0" borderId="0"/>
    <xf numFmtId="178" fontId="5" fillId="0" borderId="0"/>
    <xf numFmtId="176" fontId="42" fillId="0" borderId="0" applyFont="0" applyFill="0" applyBorder="0" applyAlignment="0" applyProtection="0"/>
    <xf numFmtId="175" fontId="42" fillId="0" borderId="0" applyFont="0" applyFill="0" applyBorder="0" applyAlignment="0" applyProtection="0"/>
    <xf numFmtId="178" fontId="45" fillId="0" borderId="0" applyNumberFormat="0" applyFont="0" applyFill="0" applyBorder="0" applyProtection="0">
      <alignment vertical="center"/>
    </xf>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5" fillId="0" borderId="0" applyNumberFormat="0" applyFont="0" applyFill="0" applyBorder="0" applyProtection="0">
      <alignment vertical="center"/>
    </xf>
    <xf numFmtId="178" fontId="5" fillId="0" borderId="0"/>
    <xf numFmtId="178" fontId="5"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6" fontId="42" fillId="0" borderId="0" applyFont="0" applyFill="0" applyBorder="0" applyAlignment="0" applyProtection="0"/>
    <xf numFmtId="175" fontId="42" fillId="0" borderId="0" applyFont="0" applyFill="0" applyBorder="0" applyAlignment="0" applyProtection="0"/>
    <xf numFmtId="178" fontId="42" fillId="0" borderId="0"/>
    <xf numFmtId="178" fontId="42" fillId="0" borderId="0"/>
    <xf numFmtId="178" fontId="5" fillId="0" borderId="0"/>
    <xf numFmtId="178" fontId="5" fillId="0" borderId="0"/>
    <xf numFmtId="178" fontId="45" fillId="0" borderId="0" applyNumberFormat="0" applyFont="0" applyFill="0" applyBorder="0" applyProtection="0">
      <alignment vertical="center"/>
    </xf>
    <xf numFmtId="178" fontId="42" fillId="0" borderId="0"/>
    <xf numFmtId="178" fontId="5" fillId="0" borderId="0"/>
    <xf numFmtId="178" fontId="42" fillId="0" borderId="0"/>
    <xf numFmtId="175" fontId="42" fillId="0" borderId="0" applyFont="0" applyFill="0" applyBorder="0" applyAlignment="0" applyProtection="0"/>
    <xf numFmtId="178" fontId="42" fillId="0" borderId="0"/>
    <xf numFmtId="178" fontId="42" fillId="0" borderId="0"/>
    <xf numFmtId="178" fontId="42" fillId="0" borderId="0"/>
    <xf numFmtId="176" fontId="42" fillId="0" borderId="0" applyFont="0" applyFill="0" applyBorder="0" applyAlignment="0" applyProtection="0"/>
    <xf numFmtId="178" fontId="5" fillId="0" borderId="0"/>
    <xf numFmtId="175" fontId="42" fillId="0" borderId="0" applyFont="0" applyFill="0" applyBorder="0" applyAlignment="0" applyProtection="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5" fillId="0" borderId="0" applyNumberFormat="0" applyFont="0" applyFill="0" applyBorder="0" applyProtection="0">
      <alignment vertical="center"/>
    </xf>
    <xf numFmtId="178" fontId="5" fillId="0" borderId="0"/>
    <xf numFmtId="178" fontId="42" fillId="0" borderId="0"/>
    <xf numFmtId="178" fontId="42" fillId="0" borderId="0"/>
    <xf numFmtId="178" fontId="42" fillId="0" borderId="0"/>
    <xf numFmtId="176" fontId="42" fillId="0" borderId="0" applyFont="0" applyFill="0" applyBorder="0" applyAlignment="0" applyProtection="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45" fillId="0" borderId="0" applyNumberFormat="0" applyFont="0" applyFill="0" applyBorder="0" applyProtection="0">
      <alignment vertical="center"/>
    </xf>
    <xf numFmtId="178" fontId="42" fillId="0" borderId="0"/>
    <xf numFmtId="175" fontId="42" fillId="0" borderId="0" applyFont="0" applyFill="0" applyBorder="0" applyAlignment="0" applyProtection="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42"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46" fillId="0" borderId="0" applyNumberFormat="0" applyFill="0" applyBorder="0" applyAlignment="0" applyProtection="0"/>
    <xf numFmtId="178" fontId="25" fillId="0" borderId="2" applyNumberFormat="0" applyFill="0" applyAlignment="0" applyProtection="0"/>
    <xf numFmtId="178" fontId="26" fillId="0" borderId="3" applyNumberFormat="0" applyFill="0" applyAlignment="0" applyProtection="0"/>
    <xf numFmtId="178" fontId="27" fillId="0" borderId="4" applyNumberFormat="0" applyFill="0" applyAlignment="0" applyProtection="0"/>
    <xf numFmtId="178" fontId="27" fillId="0" borderId="0" applyNumberFormat="0" applyFill="0" applyBorder="0" applyAlignment="0" applyProtection="0"/>
    <xf numFmtId="178" fontId="28" fillId="14" borderId="0" applyNumberFormat="0" applyBorder="0" applyAlignment="0" applyProtection="0"/>
    <xf numFmtId="178" fontId="29" fillId="15" borderId="0" applyNumberFormat="0" applyBorder="0" applyAlignment="0" applyProtection="0"/>
    <xf numFmtId="178" fontId="41" fillId="16" borderId="0" applyNumberFormat="0" applyBorder="0" applyAlignment="0" applyProtection="0"/>
    <xf numFmtId="178" fontId="30" fillId="17" borderId="5" applyNumberFormat="0" applyAlignment="0" applyProtection="0"/>
    <xf numFmtId="178" fontId="31" fillId="18" borderId="6" applyNumberFormat="0" applyAlignment="0" applyProtection="0"/>
    <xf numFmtId="178" fontId="32" fillId="18" borderId="5" applyNumberFormat="0" applyAlignment="0" applyProtection="0"/>
    <xf numFmtId="178" fontId="33" fillId="0" borderId="7" applyNumberFormat="0" applyFill="0" applyAlignment="0" applyProtection="0"/>
    <xf numFmtId="178" fontId="34" fillId="19" borderId="8" applyNumberFormat="0" applyAlignment="0" applyProtection="0"/>
    <xf numFmtId="178" fontId="35" fillId="0" borderId="0" applyNumberFormat="0" applyFill="0" applyBorder="0" applyAlignment="0" applyProtection="0"/>
    <xf numFmtId="178" fontId="36" fillId="0" borderId="0" applyNumberFormat="0" applyFill="0" applyBorder="0" applyAlignment="0" applyProtection="0"/>
    <xf numFmtId="178" fontId="37" fillId="0" borderId="10" applyNumberFormat="0" applyFill="0" applyAlignment="0" applyProtection="0"/>
    <xf numFmtId="178" fontId="38" fillId="21" borderId="0" applyNumberFormat="0" applyBorder="0" applyAlignment="0" applyProtection="0"/>
    <xf numFmtId="178" fontId="5" fillId="22" borderId="0" applyNumberFormat="0" applyBorder="0" applyAlignment="0" applyProtection="0"/>
    <xf numFmtId="178" fontId="5" fillId="23" borderId="0" applyNumberFormat="0" applyBorder="0" applyAlignment="0" applyProtection="0"/>
    <xf numFmtId="178" fontId="38" fillId="24" borderId="0" applyNumberFormat="0" applyBorder="0" applyAlignment="0" applyProtection="0"/>
    <xf numFmtId="178" fontId="38" fillId="25" borderId="0" applyNumberFormat="0" applyBorder="0" applyAlignment="0" applyProtection="0"/>
    <xf numFmtId="178" fontId="5" fillId="26" borderId="0" applyNumberFormat="0" applyBorder="0" applyAlignment="0" applyProtection="0"/>
    <xf numFmtId="178" fontId="5" fillId="27" borderId="0" applyNumberFormat="0" applyBorder="0" applyAlignment="0" applyProtection="0"/>
    <xf numFmtId="178" fontId="38" fillId="28" borderId="0" applyNumberFormat="0" applyBorder="0" applyAlignment="0" applyProtection="0"/>
    <xf numFmtId="178" fontId="38" fillId="29" borderId="0" applyNumberFormat="0" applyBorder="0" applyAlignment="0" applyProtection="0"/>
    <xf numFmtId="178" fontId="5" fillId="30" borderId="0" applyNumberFormat="0" applyBorder="0" applyAlignment="0" applyProtection="0"/>
    <xf numFmtId="178" fontId="5" fillId="31" borderId="0" applyNumberFormat="0" applyBorder="0" applyAlignment="0" applyProtection="0"/>
    <xf numFmtId="178" fontId="38" fillId="32" borderId="0" applyNumberFormat="0" applyBorder="0" applyAlignment="0" applyProtection="0"/>
    <xf numFmtId="178" fontId="38" fillId="33" borderId="0" applyNumberFormat="0" applyBorder="0" applyAlignment="0" applyProtection="0"/>
    <xf numFmtId="178" fontId="5" fillId="34" borderId="0" applyNumberFormat="0" applyBorder="0" applyAlignment="0" applyProtection="0"/>
    <xf numFmtId="178" fontId="5" fillId="35" borderId="0" applyNumberFormat="0" applyBorder="0" applyAlignment="0" applyProtection="0"/>
    <xf numFmtId="178" fontId="38" fillId="36" borderId="0" applyNumberFormat="0" applyBorder="0" applyAlignment="0" applyProtection="0"/>
    <xf numFmtId="178" fontId="38" fillId="37" borderId="0" applyNumberFormat="0" applyBorder="0" applyAlignment="0" applyProtection="0"/>
    <xf numFmtId="178" fontId="5" fillId="38" borderId="0" applyNumberFormat="0" applyBorder="0" applyAlignment="0" applyProtection="0"/>
    <xf numFmtId="178" fontId="5" fillId="39" borderId="0" applyNumberFormat="0" applyBorder="0" applyAlignment="0" applyProtection="0"/>
    <xf numFmtId="178" fontId="38" fillId="40" borderId="0" applyNumberFormat="0" applyBorder="0" applyAlignment="0" applyProtection="0"/>
    <xf numFmtId="178" fontId="38" fillId="41" borderId="0" applyNumberFormat="0" applyBorder="0" applyAlignment="0" applyProtection="0"/>
    <xf numFmtId="178" fontId="5" fillId="42" borderId="0" applyNumberFormat="0" applyBorder="0" applyAlignment="0" applyProtection="0"/>
    <xf numFmtId="178" fontId="5" fillId="43" borderId="0" applyNumberFormat="0" applyBorder="0" applyAlignment="0" applyProtection="0"/>
    <xf numFmtId="178" fontId="38" fillId="44" borderId="0" applyNumberFormat="0" applyBorder="0" applyAlignment="0" applyProtection="0"/>
    <xf numFmtId="178" fontId="5" fillId="0" borderId="0"/>
    <xf numFmtId="178" fontId="5" fillId="0" borderId="0"/>
    <xf numFmtId="178" fontId="5" fillId="0" borderId="0"/>
    <xf numFmtId="178" fontId="5" fillId="0" borderId="0"/>
    <xf numFmtId="178" fontId="5" fillId="20" borderId="9" applyNumberFormat="0" applyFont="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42"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5" fontId="5" fillId="0" borderId="0" applyFont="0" applyFill="0" applyBorder="0" applyAlignment="0" applyProtection="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42" fillId="0" borderId="0"/>
    <xf numFmtId="165" fontId="42" fillId="0" borderId="0" applyFont="0" applyFill="0" applyBorder="0" applyAlignment="0" applyProtection="0"/>
    <xf numFmtId="178" fontId="5" fillId="0" borderId="0"/>
    <xf numFmtId="178" fontId="5" fillId="0" borderId="0"/>
    <xf numFmtId="178" fontId="46" fillId="0" borderId="0" applyNumberFormat="0" applyFill="0" applyBorder="0" applyAlignment="0" applyProtection="0"/>
    <xf numFmtId="178" fontId="25" fillId="0" borderId="2" applyNumberFormat="0" applyFill="0" applyAlignment="0" applyProtection="0"/>
    <xf numFmtId="178" fontId="26" fillId="0" borderId="3" applyNumberFormat="0" applyFill="0" applyAlignment="0" applyProtection="0"/>
    <xf numFmtId="178" fontId="27" fillId="0" borderId="4" applyNumberFormat="0" applyFill="0" applyAlignment="0" applyProtection="0"/>
    <xf numFmtId="178" fontId="27" fillId="0" borderId="0" applyNumberFormat="0" applyFill="0" applyBorder="0" applyAlignment="0" applyProtection="0"/>
    <xf numFmtId="178" fontId="28" fillId="14" borderId="0" applyNumberFormat="0" applyBorder="0" applyAlignment="0" applyProtection="0"/>
    <xf numFmtId="178" fontId="29" fillId="15" borderId="0" applyNumberFormat="0" applyBorder="0" applyAlignment="0" applyProtection="0"/>
    <xf numFmtId="178" fontId="41" fillId="16" borderId="0" applyNumberFormat="0" applyBorder="0" applyAlignment="0" applyProtection="0"/>
    <xf numFmtId="178" fontId="30" fillId="17" borderId="5" applyNumberFormat="0" applyAlignment="0" applyProtection="0"/>
    <xf numFmtId="178" fontId="31" fillId="18" borderId="6" applyNumberFormat="0" applyAlignment="0" applyProtection="0"/>
    <xf numFmtId="178" fontId="32" fillId="18" borderId="5" applyNumberFormat="0" applyAlignment="0" applyProtection="0"/>
    <xf numFmtId="178" fontId="33" fillId="0" borderId="7" applyNumberFormat="0" applyFill="0" applyAlignment="0" applyProtection="0"/>
    <xf numFmtId="178" fontId="34" fillId="19" borderId="8" applyNumberFormat="0" applyAlignment="0" applyProtection="0"/>
    <xf numFmtId="178" fontId="35" fillId="0" borderId="0" applyNumberFormat="0" applyFill="0" applyBorder="0" applyAlignment="0" applyProtection="0"/>
    <xf numFmtId="178" fontId="5" fillId="20" borderId="9" applyNumberFormat="0" applyFont="0" applyAlignment="0" applyProtection="0"/>
    <xf numFmtId="178" fontId="36" fillId="0" borderId="0" applyNumberFormat="0" applyFill="0" applyBorder="0" applyAlignment="0" applyProtection="0"/>
    <xf numFmtId="178" fontId="37" fillId="0" borderId="10" applyNumberFormat="0" applyFill="0" applyAlignment="0" applyProtection="0"/>
    <xf numFmtId="178" fontId="38" fillId="21" borderId="0" applyNumberFormat="0" applyBorder="0" applyAlignment="0" applyProtection="0"/>
    <xf numFmtId="178" fontId="5" fillId="22" borderId="0" applyNumberFormat="0" applyBorder="0" applyAlignment="0" applyProtection="0"/>
    <xf numFmtId="178" fontId="5" fillId="23" borderId="0" applyNumberFormat="0" applyBorder="0" applyAlignment="0" applyProtection="0"/>
    <xf numFmtId="178" fontId="38" fillId="24" borderId="0" applyNumberFormat="0" applyBorder="0" applyAlignment="0" applyProtection="0"/>
    <xf numFmtId="178" fontId="38" fillId="25" borderId="0" applyNumberFormat="0" applyBorder="0" applyAlignment="0" applyProtection="0"/>
    <xf numFmtId="178" fontId="5" fillId="26" borderId="0" applyNumberFormat="0" applyBorder="0" applyAlignment="0" applyProtection="0"/>
    <xf numFmtId="178" fontId="5" fillId="27" borderId="0" applyNumberFormat="0" applyBorder="0" applyAlignment="0" applyProtection="0"/>
    <xf numFmtId="178" fontId="38" fillId="28" borderId="0" applyNumberFormat="0" applyBorder="0" applyAlignment="0" applyProtection="0"/>
    <xf numFmtId="178" fontId="38" fillId="29" borderId="0" applyNumberFormat="0" applyBorder="0" applyAlignment="0" applyProtection="0"/>
    <xf numFmtId="178" fontId="5" fillId="30" borderId="0" applyNumberFormat="0" applyBorder="0" applyAlignment="0" applyProtection="0"/>
    <xf numFmtId="178" fontId="5" fillId="31" borderId="0" applyNumberFormat="0" applyBorder="0" applyAlignment="0" applyProtection="0"/>
    <xf numFmtId="178" fontId="38" fillId="32" borderId="0" applyNumberFormat="0" applyBorder="0" applyAlignment="0" applyProtection="0"/>
    <xf numFmtId="178" fontId="38" fillId="33" borderId="0" applyNumberFormat="0" applyBorder="0" applyAlignment="0" applyProtection="0"/>
    <xf numFmtId="178" fontId="5" fillId="34" borderId="0" applyNumberFormat="0" applyBorder="0" applyAlignment="0" applyProtection="0"/>
    <xf numFmtId="178" fontId="5" fillId="35" borderId="0" applyNumberFormat="0" applyBorder="0" applyAlignment="0" applyProtection="0"/>
    <xf numFmtId="178" fontId="38" fillId="36" borderId="0" applyNumberFormat="0" applyBorder="0" applyAlignment="0" applyProtection="0"/>
    <xf numFmtId="178" fontId="38" fillId="37" borderId="0" applyNumberFormat="0" applyBorder="0" applyAlignment="0" applyProtection="0"/>
    <xf numFmtId="178" fontId="5" fillId="38" borderId="0" applyNumberFormat="0" applyBorder="0" applyAlignment="0" applyProtection="0"/>
    <xf numFmtId="178" fontId="5" fillId="39" borderId="0" applyNumberFormat="0" applyBorder="0" applyAlignment="0" applyProtection="0"/>
    <xf numFmtId="178" fontId="38" fillId="40" borderId="0" applyNumberFormat="0" applyBorder="0" applyAlignment="0" applyProtection="0"/>
    <xf numFmtId="178" fontId="38" fillId="41" borderId="0" applyNumberFormat="0" applyBorder="0" applyAlignment="0" applyProtection="0"/>
    <xf numFmtId="178" fontId="5" fillId="42" borderId="0" applyNumberFormat="0" applyBorder="0" applyAlignment="0" applyProtection="0"/>
    <xf numFmtId="178" fontId="5" fillId="43" borderId="0" applyNumberFormat="0" applyBorder="0" applyAlignment="0" applyProtection="0"/>
    <xf numFmtId="178" fontId="38" fillId="44" borderId="0" applyNumberFormat="0" applyBorder="0" applyAlignment="0" applyProtection="0"/>
    <xf numFmtId="178" fontId="5" fillId="0" borderId="0"/>
    <xf numFmtId="178" fontId="5" fillId="20" borderId="9" applyNumberFormat="0" applyFont="0" applyAlignment="0" applyProtection="0"/>
    <xf numFmtId="178" fontId="5" fillId="22" borderId="0" applyNumberFormat="0" applyBorder="0" applyAlignment="0" applyProtection="0"/>
    <xf numFmtId="178" fontId="5" fillId="23" borderId="0" applyNumberFormat="0" applyBorder="0" applyAlignment="0" applyProtection="0"/>
    <xf numFmtId="178" fontId="5" fillId="26" borderId="0" applyNumberFormat="0" applyBorder="0" applyAlignment="0" applyProtection="0"/>
    <xf numFmtId="178" fontId="5" fillId="27" borderId="0" applyNumberFormat="0" applyBorder="0" applyAlignment="0" applyProtection="0"/>
    <xf numFmtId="178" fontId="5" fillId="30" borderId="0" applyNumberFormat="0" applyBorder="0" applyAlignment="0" applyProtection="0"/>
    <xf numFmtId="178" fontId="5" fillId="31" borderId="0" applyNumberFormat="0" applyBorder="0" applyAlignment="0" applyProtection="0"/>
    <xf numFmtId="178" fontId="5" fillId="34" borderId="0" applyNumberFormat="0" applyBorder="0" applyAlignment="0" applyProtection="0"/>
    <xf numFmtId="178" fontId="5" fillId="35" borderId="0" applyNumberFormat="0" applyBorder="0" applyAlignment="0" applyProtection="0"/>
    <xf numFmtId="178" fontId="5" fillId="38" borderId="0" applyNumberFormat="0" applyBorder="0" applyAlignment="0" applyProtection="0"/>
    <xf numFmtId="178" fontId="5" fillId="39" borderId="0" applyNumberFormat="0" applyBorder="0" applyAlignment="0" applyProtection="0"/>
    <xf numFmtId="178" fontId="5" fillId="42" borderId="0" applyNumberFormat="0" applyBorder="0" applyAlignment="0" applyProtection="0"/>
    <xf numFmtId="178" fontId="5" fillId="43" borderId="0" applyNumberFormat="0" applyBorder="0" applyAlignment="0" applyProtection="0"/>
    <xf numFmtId="178" fontId="5" fillId="0" borderId="0"/>
    <xf numFmtId="178" fontId="5" fillId="0" borderId="0"/>
    <xf numFmtId="178" fontId="39" fillId="45" borderId="11">
      <alignment vertical="center"/>
    </xf>
    <xf numFmtId="178" fontId="5" fillId="0" borderId="0"/>
    <xf numFmtId="178" fontId="5" fillId="0" borderId="0"/>
    <xf numFmtId="178" fontId="5" fillId="0" borderId="0"/>
    <xf numFmtId="178" fontId="5" fillId="0" borderId="0"/>
    <xf numFmtId="178" fontId="5" fillId="0" borderId="0"/>
    <xf numFmtId="178" fontId="39" fillId="45" borderId="11">
      <alignment vertical="center"/>
    </xf>
    <xf numFmtId="178" fontId="40" fillId="46" borderId="11">
      <alignment vertical="center"/>
    </xf>
    <xf numFmtId="178" fontId="5" fillId="0" borderId="0"/>
    <xf numFmtId="178" fontId="5" fillId="0" borderId="0"/>
    <xf numFmtId="178" fontId="5" fillId="0" borderId="0"/>
    <xf numFmtId="178" fontId="5" fillId="0" borderId="0"/>
    <xf numFmtId="178" fontId="5" fillId="0" borderId="0"/>
    <xf numFmtId="178" fontId="5" fillId="0" borderId="0"/>
    <xf numFmtId="165" fontId="5" fillId="0" borderId="0" applyFont="0" applyFill="0" applyBorder="0" applyAlignment="0" applyProtection="0"/>
    <xf numFmtId="178" fontId="5" fillId="0" borderId="0"/>
    <xf numFmtId="178" fontId="5" fillId="0" borderId="0"/>
    <xf numFmtId="178" fontId="5" fillId="0" borderId="0"/>
    <xf numFmtId="165" fontId="5" fillId="0" borderId="0" applyFont="0" applyFill="0" applyBorder="0" applyAlignment="0" applyProtection="0"/>
    <xf numFmtId="178" fontId="5" fillId="0" borderId="0"/>
    <xf numFmtId="178" fontId="5" fillId="0" borderId="0"/>
    <xf numFmtId="178" fontId="5" fillId="0" borderId="0"/>
    <xf numFmtId="178" fontId="5" fillId="0" borderId="0"/>
    <xf numFmtId="0" fontId="5" fillId="0" borderId="0"/>
    <xf numFmtId="0" fontId="39" fillId="45" borderId="11">
      <alignment vertical="center"/>
    </xf>
    <xf numFmtId="0" fontId="40" fillId="46" borderId="11">
      <alignment vertical="center"/>
    </xf>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75"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75"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75" fontId="5" fillId="0" borderId="0" applyFont="0" applyFill="0" applyBorder="0" applyAlignment="0" applyProtection="0"/>
    <xf numFmtId="0" fontId="46" fillId="0" borderId="0" applyNumberFormat="0" applyFill="0" applyBorder="0" applyAlignment="0" applyProtection="0"/>
    <xf numFmtId="0" fontId="25" fillId="0" borderId="2" applyNumberFormat="0" applyFill="0" applyAlignment="0" applyProtection="0"/>
    <xf numFmtId="0" fontId="26" fillId="0" borderId="3" applyNumberFormat="0" applyFill="0" applyAlignment="0" applyProtection="0"/>
    <xf numFmtId="0" fontId="27" fillId="0" borderId="4" applyNumberFormat="0" applyFill="0" applyAlignment="0" applyProtection="0"/>
    <xf numFmtId="0" fontId="27" fillId="0" borderId="0" applyNumberFormat="0" applyFill="0" applyBorder="0" applyAlignment="0" applyProtection="0"/>
    <xf numFmtId="0" fontId="28" fillId="14" borderId="0" applyNumberFormat="0" applyBorder="0" applyAlignment="0" applyProtection="0"/>
    <xf numFmtId="0" fontId="29" fillId="15" borderId="0" applyNumberFormat="0" applyBorder="0" applyAlignment="0" applyProtection="0"/>
    <xf numFmtId="0" fontId="41" fillId="16" borderId="0" applyNumberFormat="0" applyBorder="0" applyAlignment="0" applyProtection="0"/>
    <xf numFmtId="0" fontId="30" fillId="17" borderId="5" applyNumberFormat="0" applyAlignment="0" applyProtection="0"/>
    <xf numFmtId="0" fontId="31" fillId="18" borderId="6" applyNumberFormat="0" applyAlignment="0" applyProtection="0"/>
    <xf numFmtId="0" fontId="32" fillId="18" borderId="5" applyNumberFormat="0" applyAlignment="0" applyProtection="0"/>
    <xf numFmtId="0" fontId="33" fillId="0" borderId="7" applyNumberFormat="0" applyFill="0" applyAlignment="0" applyProtection="0"/>
    <xf numFmtId="0" fontId="34" fillId="19" borderId="8" applyNumberFormat="0" applyAlignment="0" applyProtection="0"/>
    <xf numFmtId="0" fontId="35" fillId="0" borderId="0" applyNumberFormat="0" applyFill="0" applyBorder="0" applyAlignment="0" applyProtection="0"/>
    <xf numFmtId="0" fontId="5" fillId="20" borderId="9" applyNumberFormat="0" applyFont="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38" fillId="24" borderId="0" applyNumberFormat="0" applyBorder="0" applyAlignment="0" applyProtection="0"/>
    <xf numFmtId="0" fontId="38"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38" fillId="28" borderId="0" applyNumberFormat="0" applyBorder="0" applyAlignment="0" applyProtection="0"/>
    <xf numFmtId="0" fontId="38"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38" fillId="32" borderId="0" applyNumberFormat="0" applyBorder="0" applyAlignment="0" applyProtection="0"/>
    <xf numFmtId="0" fontId="38"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38" fillId="44" borderId="0" applyNumberFormat="0" applyBorder="0" applyAlignment="0" applyProtection="0"/>
    <xf numFmtId="175" fontId="5" fillId="0" borderId="0" applyFont="0" applyFill="0" applyBorder="0" applyAlignment="0" applyProtection="0"/>
    <xf numFmtId="0" fontId="5" fillId="0" borderId="0"/>
    <xf numFmtId="17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9" fontId="39" fillId="45" borderId="11">
      <alignment vertical="center"/>
    </xf>
    <xf numFmtId="180" fontId="5" fillId="0" borderId="0"/>
    <xf numFmtId="176" fontId="43" fillId="0" borderId="0" applyFont="0" applyFill="0" applyBorder="0" applyAlignment="0" applyProtection="0"/>
    <xf numFmtId="177"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0" fontId="5" fillId="0" borderId="0"/>
    <xf numFmtId="175"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42" fillId="0" borderId="0"/>
    <xf numFmtId="175" fontId="5" fillId="0" borderId="0" applyFont="0" applyFill="0" applyBorder="0" applyAlignment="0" applyProtection="0"/>
    <xf numFmtId="17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42"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81" fontId="5" fillId="0" borderId="0" applyFont="0" applyFill="0" applyBorder="0" applyAlignment="0" applyProtection="0"/>
  </cellStyleXfs>
  <cellXfs count="10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10" fontId="3" fillId="0" borderId="0" xfId="0" applyNumberFormat="1" applyFont="1"/>
    <xf numFmtId="0" fontId="4" fillId="0" borderId="0" xfId="0" applyFont="1"/>
    <xf numFmtId="0" fontId="0" fillId="0" borderId="0" xfId="0" applyAlignment="1">
      <alignment horizontal="left"/>
    </xf>
    <xf numFmtId="0" fontId="6" fillId="0" borderId="0" xfId="0" applyFont="1"/>
    <xf numFmtId="0" fontId="6" fillId="0" borderId="0" xfId="1" applyFont="1"/>
    <xf numFmtId="167" fontId="6" fillId="0" borderId="0" xfId="1" applyNumberFormat="1" applyFont="1"/>
    <xf numFmtId="168" fontId="6" fillId="0" borderId="0" xfId="1" applyNumberFormat="1" applyFont="1"/>
    <xf numFmtId="0" fontId="6" fillId="4" borderId="0" xfId="1" applyFont="1" applyFill="1"/>
    <xf numFmtId="0" fontId="8" fillId="5" borderId="0" xfId="1" applyFont="1" applyFill="1"/>
    <xf numFmtId="0" fontId="9" fillId="5" borderId="0" xfId="1" applyFont="1" applyFill="1" applyAlignment="1">
      <alignment horizontal="center"/>
    </xf>
    <xf numFmtId="0" fontId="6" fillId="6" borderId="0" xfId="1" applyFont="1" applyFill="1"/>
    <xf numFmtId="0" fontId="6" fillId="0" borderId="0" xfId="1" applyFont="1" applyAlignment="1">
      <alignment horizontal="center"/>
    </xf>
    <xf numFmtId="167" fontId="6" fillId="0" borderId="0" xfId="1" applyNumberFormat="1" applyFont="1" applyAlignment="1">
      <alignment horizontal="center"/>
    </xf>
    <xf numFmtId="0" fontId="6" fillId="0" borderId="1" xfId="0" applyFont="1" applyBorder="1"/>
    <xf numFmtId="10" fontId="6" fillId="0" borderId="0" xfId="4" applyNumberFormat="1" applyFont="1"/>
    <xf numFmtId="0" fontId="9" fillId="4" borderId="0" xfId="1" applyFont="1" applyFill="1" applyAlignment="1">
      <alignment horizontal="center"/>
    </xf>
    <xf numFmtId="10" fontId="10" fillId="4" borderId="0" xfId="2" applyNumberFormat="1" applyFont="1" applyFill="1" applyBorder="1" applyAlignment="1">
      <alignment horizontal="center"/>
    </xf>
    <xf numFmtId="10" fontId="11" fillId="4" borderId="0" xfId="2" applyNumberFormat="1" applyFont="1" applyFill="1" applyBorder="1" applyAlignment="1">
      <alignment horizontal="center"/>
    </xf>
    <xf numFmtId="14" fontId="6" fillId="0" borderId="0" xfId="1" applyNumberFormat="1" applyFont="1"/>
    <xf numFmtId="4" fontId="6" fillId="0" borderId="0" xfId="1" applyNumberFormat="1" applyFont="1"/>
    <xf numFmtId="2" fontId="6" fillId="0" borderId="0" xfId="1" applyNumberFormat="1" applyFont="1"/>
    <xf numFmtId="169" fontId="6" fillId="0" borderId="0" xfId="1" applyNumberFormat="1" applyFont="1"/>
    <xf numFmtId="0" fontId="9" fillId="6" borderId="0" xfId="1" applyFont="1" applyFill="1" applyAlignment="1">
      <alignment horizontal="center"/>
    </xf>
    <xf numFmtId="10" fontId="10" fillId="6" borderId="0" xfId="2" applyNumberFormat="1" applyFont="1" applyFill="1" applyBorder="1" applyAlignment="1">
      <alignment horizontal="center"/>
    </xf>
    <xf numFmtId="10" fontId="11" fillId="6" borderId="0" xfId="2" applyNumberFormat="1" applyFont="1" applyFill="1" applyBorder="1" applyAlignment="1">
      <alignment horizontal="center"/>
    </xf>
    <xf numFmtId="170" fontId="6" fillId="0" borderId="0" xfId="1" applyNumberFormat="1" applyFont="1"/>
    <xf numFmtId="10" fontId="6" fillId="0" borderId="0" xfId="2" applyNumberFormat="1" applyFont="1" applyFill="1" applyBorder="1"/>
    <xf numFmtId="0" fontId="10" fillId="6" borderId="0" xfId="1" applyFont="1" applyFill="1" applyAlignment="1">
      <alignment horizontal="left"/>
    </xf>
    <xf numFmtId="10" fontId="10" fillId="0" borderId="0" xfId="2" applyNumberFormat="1" applyFont="1" applyFill="1" applyBorder="1" applyAlignment="1">
      <alignment horizontal="center"/>
    </xf>
    <xf numFmtId="0" fontId="6" fillId="2" borderId="0" xfId="1" applyFont="1" applyFill="1"/>
    <xf numFmtId="0" fontId="8" fillId="5" borderId="0" xfId="1" applyFont="1" applyFill="1" applyAlignment="1">
      <alignment horizontal="right"/>
    </xf>
    <xf numFmtId="0" fontId="6" fillId="2" borderId="0" xfId="1" applyFont="1" applyFill="1" applyAlignment="1">
      <alignment horizontal="right"/>
    </xf>
    <xf numFmtId="14" fontId="6" fillId="2" borderId="0" xfId="1" applyNumberFormat="1" applyFont="1" applyFill="1"/>
    <xf numFmtId="0" fontId="6" fillId="0" borderId="0" xfId="1" applyFont="1" applyAlignment="1">
      <alignment horizontal="right"/>
    </xf>
    <xf numFmtId="4" fontId="6" fillId="2" borderId="0" xfId="1" applyNumberFormat="1" applyFont="1" applyFill="1"/>
    <xf numFmtId="171" fontId="6" fillId="0" borderId="0" xfId="3" quotePrefix="1" applyNumberFormat="1" applyFont="1" applyFill="1" applyBorder="1"/>
    <xf numFmtId="0" fontId="6" fillId="3" borderId="0" xfId="1" applyFont="1" applyFill="1"/>
    <xf numFmtId="0" fontId="12" fillId="7" borderId="0" xfId="1" applyFont="1" applyFill="1" applyAlignment="1">
      <alignment horizontal="center"/>
    </xf>
    <xf numFmtId="0" fontId="13" fillId="8" borderId="0" xfId="1" applyFont="1" applyFill="1" applyAlignment="1">
      <alignment horizontal="center"/>
    </xf>
    <xf numFmtId="0" fontId="13" fillId="7" borderId="0" xfId="1" applyFont="1" applyFill="1" applyAlignment="1">
      <alignment horizontal="center"/>
    </xf>
    <xf numFmtId="0" fontId="9" fillId="0" borderId="0" xfId="1" applyFont="1" applyAlignment="1">
      <alignment horizontal="center"/>
    </xf>
    <xf numFmtId="10" fontId="14" fillId="8" borderId="0" xfId="2" applyNumberFormat="1" applyFont="1" applyFill="1" applyBorder="1" applyAlignment="1">
      <alignment horizontal="center"/>
    </xf>
    <xf numFmtId="10" fontId="14" fillId="7" borderId="0" xfId="2" applyNumberFormat="1" applyFont="1" applyFill="1" applyBorder="1" applyAlignment="1">
      <alignment horizontal="center"/>
    </xf>
    <xf numFmtId="0" fontId="6" fillId="7" borderId="0" xfId="1" applyFont="1" applyFill="1"/>
    <xf numFmtId="0" fontId="15" fillId="6" borderId="0" xfId="1" applyFont="1" applyFill="1" applyAlignment="1">
      <alignment horizontal="left"/>
    </xf>
    <xf numFmtId="0" fontId="16" fillId="9" borderId="0" xfId="1" applyFont="1" applyFill="1" applyAlignment="1">
      <alignment horizontal="center"/>
    </xf>
    <xf numFmtId="0" fontId="17" fillId="5" borderId="0" xfId="1" applyFont="1" applyFill="1" applyAlignment="1">
      <alignment horizontal="center"/>
    </xf>
    <xf numFmtId="0" fontId="17" fillId="10" borderId="0" xfId="1" applyFont="1" applyFill="1" applyAlignment="1">
      <alignment horizontal="center"/>
    </xf>
    <xf numFmtId="10" fontId="18" fillId="10" borderId="0" xfId="2" applyNumberFormat="1" applyFont="1" applyFill="1" applyBorder="1" applyAlignment="1">
      <alignment horizontal="center"/>
    </xf>
    <xf numFmtId="10" fontId="17" fillId="8" borderId="0" xfId="2" applyNumberFormat="1" applyFont="1" applyFill="1" applyBorder="1" applyAlignment="1">
      <alignment horizontal="center"/>
    </xf>
    <xf numFmtId="0" fontId="17" fillId="8" borderId="0" xfId="1" applyFont="1" applyFill="1" applyAlignment="1">
      <alignment horizontal="center"/>
    </xf>
    <xf numFmtId="10" fontId="18" fillId="8" borderId="0" xfId="2" applyNumberFormat="1" applyFont="1" applyFill="1" applyBorder="1" applyAlignment="1">
      <alignment horizontal="center"/>
    </xf>
    <xf numFmtId="10" fontId="11" fillId="0" borderId="0" xfId="2" applyNumberFormat="1" applyFont="1" applyFill="1" applyBorder="1" applyAlignment="1">
      <alignment horizontal="center"/>
    </xf>
    <xf numFmtId="0" fontId="19" fillId="7" borderId="0" xfId="1" applyFont="1" applyFill="1" applyAlignment="1">
      <alignment horizontal="left"/>
    </xf>
    <xf numFmtId="0" fontId="10" fillId="0" borderId="0" xfId="1" applyFont="1" applyAlignment="1">
      <alignment horizontal="left"/>
    </xf>
    <xf numFmtId="167" fontId="6" fillId="0" borderId="0" xfId="2" applyNumberFormat="1" applyFont="1" applyFill="1" applyBorder="1"/>
    <xf numFmtId="169" fontId="6" fillId="12" borderId="0" xfId="1" applyNumberFormat="1" applyFont="1" applyFill="1"/>
    <xf numFmtId="0" fontId="20" fillId="0" borderId="0" xfId="1" applyFont="1"/>
    <xf numFmtId="171" fontId="6" fillId="0" borderId="0" xfId="3" applyNumberFormat="1" applyFont="1" applyFill="1" applyBorder="1"/>
    <xf numFmtId="2" fontId="6" fillId="2" borderId="0" xfId="1" applyNumberFormat="1" applyFont="1" applyFill="1"/>
    <xf numFmtId="171" fontId="6" fillId="2" borderId="0" xfId="3" quotePrefix="1" applyNumberFormat="1" applyFont="1" applyFill="1" applyBorder="1"/>
    <xf numFmtId="10" fontId="10" fillId="8" borderId="0" xfId="2" applyNumberFormat="1" applyFont="1" applyFill="1" applyBorder="1" applyAlignment="1">
      <alignment horizontal="center"/>
    </xf>
    <xf numFmtId="10" fontId="6" fillId="0" borderId="0" xfId="4" applyNumberFormat="1" applyFont="1" applyFill="1" applyBorder="1"/>
    <xf numFmtId="10" fontId="10" fillId="3" borderId="0" xfId="2" applyNumberFormat="1" applyFont="1" applyFill="1" applyBorder="1" applyAlignment="1">
      <alignment horizontal="center"/>
    </xf>
    <xf numFmtId="10" fontId="10" fillId="7" borderId="0" xfId="2" applyNumberFormat="1" applyFont="1" applyFill="1" applyBorder="1" applyAlignment="1">
      <alignment horizontal="center"/>
    </xf>
    <xf numFmtId="10" fontId="10" fillId="2" borderId="0" xfId="2" applyNumberFormat="1" applyFont="1" applyFill="1" applyBorder="1" applyAlignment="1">
      <alignment horizontal="center"/>
    </xf>
    <xf numFmtId="165" fontId="6" fillId="0" borderId="0" xfId="5" applyFont="1" applyFill="1" applyBorder="1"/>
    <xf numFmtId="165" fontId="6" fillId="0" borderId="0" xfId="1" applyNumberFormat="1" applyFont="1"/>
    <xf numFmtId="14" fontId="0" fillId="0" borderId="0" xfId="0" applyNumberFormat="1"/>
    <xf numFmtId="10" fontId="0" fillId="0" borderId="0" xfId="0" applyNumberFormat="1"/>
    <xf numFmtId="173" fontId="6" fillId="0" borderId="0" xfId="5" applyNumberFormat="1" applyFont="1" applyFill="1" applyBorder="1"/>
    <xf numFmtId="0" fontId="16" fillId="11" borderId="0" xfId="1" applyFont="1" applyFill="1" applyAlignment="1">
      <alignment horizontal="center" vertical="center"/>
    </xf>
    <xf numFmtId="0" fontId="16" fillId="2" borderId="0" xfId="1" applyFont="1" applyFill="1" applyAlignment="1">
      <alignment horizontal="center" vertical="center"/>
    </xf>
    <xf numFmtId="10" fontId="6" fillId="0" borderId="0" xfId="1" applyNumberFormat="1" applyFont="1"/>
    <xf numFmtId="14" fontId="6" fillId="12" borderId="0" xfId="1" applyNumberFormat="1" applyFont="1" applyFill="1"/>
    <xf numFmtId="172" fontId="6" fillId="0" borderId="0" xfId="4" applyNumberFormat="1" applyFont="1" applyFill="1" applyBorder="1"/>
    <xf numFmtId="0" fontId="21" fillId="0" borderId="0" xfId="0" applyFont="1" applyAlignment="1">
      <alignment vertical="center"/>
    </xf>
    <xf numFmtId="0" fontId="21" fillId="0" borderId="0" xfId="0" applyFont="1" applyAlignment="1">
      <alignment horizontal="left"/>
    </xf>
    <xf numFmtId="0" fontId="21" fillId="0" borderId="0" xfId="0" applyFont="1"/>
    <xf numFmtId="0" fontId="21" fillId="0" borderId="0" xfId="0" applyFont="1" applyAlignment="1">
      <alignment horizontal="right"/>
    </xf>
    <xf numFmtId="172" fontId="21" fillId="0" borderId="0" xfId="4" applyNumberFormat="1" applyFont="1"/>
    <xf numFmtId="0" fontId="21" fillId="0" borderId="0" xfId="0" applyFont="1" applyAlignment="1">
      <alignment horizontal="left" indent="1"/>
    </xf>
    <xf numFmtId="0" fontId="22" fillId="0" borderId="0" xfId="0" applyFont="1" applyAlignment="1">
      <alignment horizontal="left" vertical="center"/>
    </xf>
    <xf numFmtId="0" fontId="22" fillId="0" borderId="0" xfId="0" applyFont="1" applyAlignment="1">
      <alignment horizontal="center" vertical="center"/>
    </xf>
    <xf numFmtId="0" fontId="22" fillId="0" borderId="0" xfId="0" applyFont="1" applyAlignment="1">
      <alignment horizontal="center" vertical="center" wrapText="1"/>
    </xf>
    <xf numFmtId="10" fontId="21" fillId="0" borderId="0" xfId="0" applyNumberFormat="1" applyFont="1" applyAlignment="1">
      <alignment horizontal="center"/>
    </xf>
    <xf numFmtId="0" fontId="22" fillId="0" borderId="0" xfId="0" applyFont="1" applyAlignment="1">
      <alignment vertical="center"/>
    </xf>
    <xf numFmtId="0" fontId="21" fillId="0" borderId="0" xfId="0" applyFont="1" applyAlignment="1">
      <alignment horizontal="center"/>
    </xf>
    <xf numFmtId="10" fontId="21" fillId="0" borderId="0" xfId="4" applyNumberFormat="1" applyFont="1" applyAlignment="1">
      <alignment horizontal="center"/>
    </xf>
    <xf numFmtId="0" fontId="23" fillId="13" borderId="0" xfId="0" applyFont="1" applyFill="1"/>
    <xf numFmtId="10" fontId="23" fillId="13" borderId="0" xfId="0" applyNumberFormat="1" applyFont="1" applyFill="1"/>
    <xf numFmtId="0" fontId="24" fillId="0" borderId="0" xfId="0" applyFont="1" applyAlignment="1">
      <alignment vertical="center" wrapText="1"/>
    </xf>
    <xf numFmtId="14" fontId="47" fillId="0" borderId="0" xfId="0" applyNumberFormat="1" applyFont="1"/>
    <xf numFmtId="2" fontId="47" fillId="0" borderId="0" xfId="0" applyNumberFormat="1" applyFont="1"/>
    <xf numFmtId="0" fontId="48" fillId="47" borderId="12" xfId="0" applyFont="1" applyFill="1" applyBorder="1" applyAlignment="1">
      <alignment wrapText="1"/>
    </xf>
    <xf numFmtId="0" fontId="48" fillId="47" borderId="12" xfId="0" applyFont="1" applyFill="1" applyBorder="1"/>
    <xf numFmtId="167" fontId="49" fillId="48" borderId="13" xfId="0" applyNumberFormat="1" applyFont="1" applyFill="1" applyBorder="1"/>
    <xf numFmtId="167" fontId="49" fillId="0" borderId="13" xfId="0" applyNumberFormat="1" applyFont="1" applyBorder="1"/>
    <xf numFmtId="0" fontId="9" fillId="7" borderId="0" xfId="1" applyFont="1" applyFill="1" applyAlignment="1">
      <alignment horizontal="center" vertical="center"/>
    </xf>
    <xf numFmtId="0" fontId="16" fillId="2" borderId="0" xfId="1" applyFont="1" applyFill="1" applyAlignment="1">
      <alignment horizontal="center" vertical="center"/>
    </xf>
  </cellXfs>
  <cellStyles count="52846">
    <cellStyle name="20% - Énfasis1 2" xfId="52520" xr:uid="{AF5C9F45-E8E9-4282-B240-1D852BF52A45}"/>
    <cellStyle name="20% - Énfasis1 3" xfId="52545" xr:uid="{BBEA01B3-425A-40BE-84AC-994B222A7ED4}"/>
    <cellStyle name="20% - Énfasis1 4" xfId="52776" xr:uid="{2B0A7744-35C6-42BF-A0A6-53370593A0C6}"/>
    <cellStyle name="20% - Énfasis1 5" xfId="32621" xr:uid="{BFF188B1-135C-46B3-8771-9D59D69FFC88}"/>
    <cellStyle name="20% - Énfasis2 2" xfId="52524" xr:uid="{1A66FA03-E8AE-497E-89B1-311CDF96A9AF}"/>
    <cellStyle name="20% - Énfasis2 3" xfId="52547" xr:uid="{8EA23F40-9CA8-427B-9375-1AAD1D6ECFD9}"/>
    <cellStyle name="20% - Énfasis2 4" xfId="52780" xr:uid="{8B0091DE-127C-4598-8B04-B37B1E4FBBD8}"/>
    <cellStyle name="20% - Énfasis2 5" xfId="32625" xr:uid="{C36DA5DA-C599-455C-8039-D0B19BF2D91B}"/>
    <cellStyle name="20% - Énfasis3 2" xfId="52528" xr:uid="{A144D556-88FE-4C15-BA15-EA7CDEEBD692}"/>
    <cellStyle name="20% - Énfasis3 3" xfId="52549" xr:uid="{309163C6-6E4C-4951-82AD-4BAA8C828433}"/>
    <cellStyle name="20% - Énfasis3 4" xfId="52784" xr:uid="{01DD0F6C-968A-4140-8362-C22F5072B033}"/>
    <cellStyle name="20% - Énfasis3 5" xfId="32629" xr:uid="{70D9D0B6-DD3E-4789-9CBB-5E702234E45D}"/>
    <cellStyle name="20% - Énfasis4 2" xfId="52532" xr:uid="{68F42051-E6C8-4F92-BB86-93F182107068}"/>
    <cellStyle name="20% - Énfasis4 3" xfId="52551" xr:uid="{FA6C9F5C-A982-4A99-904A-0EBA2BF025C0}"/>
    <cellStyle name="20% - Énfasis4 4" xfId="52788" xr:uid="{D31FE392-C18E-45CD-9B2B-A530B9576586}"/>
    <cellStyle name="20% - Énfasis4 5" xfId="32633" xr:uid="{FAD4A37D-0F46-4DFE-B9EA-12337FF6D1F1}"/>
    <cellStyle name="20% - Énfasis5 2" xfId="52536" xr:uid="{BB38FA14-C30C-454A-8BE8-A6D9D33E0832}"/>
    <cellStyle name="20% - Énfasis5 3" xfId="52553" xr:uid="{D9468A28-55A4-4EAE-AD6C-049346B274BF}"/>
    <cellStyle name="20% - Énfasis5 4" xfId="52792" xr:uid="{F3894856-8F4B-43E3-84F0-3E5888D1B53F}"/>
    <cellStyle name="20% - Énfasis5 5" xfId="32637" xr:uid="{CBD724A7-FC73-4763-880A-9D3EF474B422}"/>
    <cellStyle name="20% - Énfasis6 2" xfId="52540" xr:uid="{9F6840C6-DF79-4A8A-BB97-2B21DD7AD5DA}"/>
    <cellStyle name="20% - Énfasis6 3" xfId="52555" xr:uid="{67E8A17C-87A5-4D34-BE0C-2519CF27D5EC}"/>
    <cellStyle name="20% - Énfasis6 4" xfId="52796" xr:uid="{7842E5A7-DD1B-4155-9683-2C181DF6855A}"/>
    <cellStyle name="20% - Énfasis6 5" xfId="32641" xr:uid="{D4E5181D-7D63-40C5-9060-8996F7F26E49}"/>
    <cellStyle name="40% - Énfasis1 2" xfId="52521" xr:uid="{833A824B-3B8E-4811-8C39-B73B1AA12AAC}"/>
    <cellStyle name="40% - Énfasis1 3" xfId="52546" xr:uid="{854DDD8A-03FB-40AB-AA16-43D4C8895CAD}"/>
    <cellStyle name="40% - Énfasis1 4" xfId="52777" xr:uid="{EF9F254E-04A6-4541-9D5C-519718EE88B9}"/>
    <cellStyle name="40% - Énfasis1 5" xfId="32622" xr:uid="{CA3B4183-D573-46A7-A550-254505FABF58}"/>
    <cellStyle name="40% - Énfasis2 2" xfId="52525" xr:uid="{1CCB42BB-B47E-4C2A-821A-80B30E41213D}"/>
    <cellStyle name="40% - Énfasis2 3" xfId="52548" xr:uid="{AE928604-109C-4203-BDAA-52F03C9DF17F}"/>
    <cellStyle name="40% - Énfasis2 4" xfId="52781" xr:uid="{E15EDE6E-A7AF-47B5-BD67-33226C3248EE}"/>
    <cellStyle name="40% - Énfasis2 5" xfId="32626" xr:uid="{DEC4A4A0-9690-49A2-90A6-288F0806145C}"/>
    <cellStyle name="40% - Énfasis3 2" xfId="52529" xr:uid="{20A7679E-B516-486A-8805-245090DF3C47}"/>
    <cellStyle name="40% - Énfasis3 3" xfId="52550" xr:uid="{5B01B9A6-DE32-49E1-B94B-4DFD055AE51B}"/>
    <cellStyle name="40% - Énfasis3 4" xfId="52785" xr:uid="{EC8E17A8-4070-48FE-B6CE-3A67C19E7D30}"/>
    <cellStyle name="40% - Énfasis3 5" xfId="32630" xr:uid="{AB57748B-D813-4E3E-ADA0-6902AD5A7F9B}"/>
    <cellStyle name="40% - Énfasis4 2" xfId="52533" xr:uid="{D4098EA7-EE87-4D3D-B0BB-EFB277E02291}"/>
    <cellStyle name="40% - Énfasis4 3" xfId="52552" xr:uid="{E9FD8C73-E58C-4225-A586-3CCAF2EC6C29}"/>
    <cellStyle name="40% - Énfasis4 4" xfId="52789" xr:uid="{898E88F3-CFED-479A-B86F-0A02656777D8}"/>
    <cellStyle name="40% - Énfasis4 5" xfId="32634" xr:uid="{DC7AD9CB-1379-4AD5-A58F-C3D93AA14E8B}"/>
    <cellStyle name="40% - Énfasis5 2" xfId="52537" xr:uid="{04111353-569A-4C07-9EC3-AFA236C86D86}"/>
    <cellStyle name="40% - Énfasis5 3" xfId="52554" xr:uid="{5F48AA3C-0215-448A-BFE7-714794165236}"/>
    <cellStyle name="40% - Énfasis5 4" xfId="52793" xr:uid="{5E83DBA6-1C3E-4CAF-A1C0-62C7EF14D72A}"/>
    <cellStyle name="40% - Énfasis5 5" xfId="32638" xr:uid="{BAFE5CEA-5DE0-424A-B8A5-735E32FD1C1D}"/>
    <cellStyle name="40% - Énfasis6 2" xfId="52541" xr:uid="{2157BFD6-00A4-466E-9FCF-D40485870F10}"/>
    <cellStyle name="40% - Énfasis6 3" xfId="52556" xr:uid="{A15FDE21-4A9A-471B-A977-7346F98DAB7B}"/>
    <cellStyle name="40% - Énfasis6 4" xfId="52797" xr:uid="{F3279AD7-5834-48D2-9A2E-A87DEBC8DEC6}"/>
    <cellStyle name="40% - Énfasis6 5" xfId="32642" xr:uid="{A28657AC-F66C-4572-9906-BFFB04307CDC}"/>
    <cellStyle name="60% - Énfasis1 2" xfId="52522" xr:uid="{8B1A31FC-92FB-4AED-8597-636E370BE225}"/>
    <cellStyle name="60% - Énfasis1 3" xfId="52778" xr:uid="{D5131623-0997-4D99-829F-78DB3B05E4CA}"/>
    <cellStyle name="60% - Énfasis1 4" xfId="32623" xr:uid="{CE73B0AF-7FC3-4372-A4AB-3E14D2882122}"/>
    <cellStyle name="60% - Énfasis2 2" xfId="52526" xr:uid="{849B56F3-F3B7-48AB-B21D-1CD877A83FC2}"/>
    <cellStyle name="60% - Énfasis2 3" xfId="52782" xr:uid="{15304D24-E49C-4C68-939F-B6558DE5B260}"/>
    <cellStyle name="60% - Énfasis2 4" xfId="32627" xr:uid="{51F58042-9769-4E72-802D-03C7985818AC}"/>
    <cellStyle name="60% - Énfasis3 2" xfId="52530" xr:uid="{89E2A671-1A2F-4EA4-A497-460959618BBA}"/>
    <cellStyle name="60% - Énfasis3 3" xfId="52786" xr:uid="{97407C40-99D2-4C3A-B641-16D34E57D3B9}"/>
    <cellStyle name="60% - Énfasis3 4" xfId="32631" xr:uid="{671C4308-923D-473B-9714-E4B9460E2558}"/>
    <cellStyle name="60% - Énfasis4 2" xfId="52534" xr:uid="{3D9BED0B-30E7-4F9F-921F-750F209F967A}"/>
    <cellStyle name="60% - Énfasis4 3" xfId="52790" xr:uid="{FF030923-026B-4AD5-9896-32EF06274C59}"/>
    <cellStyle name="60% - Énfasis4 4" xfId="32635" xr:uid="{E8EDB4EA-50A0-40EF-BB00-FD7DE8E9D395}"/>
    <cellStyle name="60% - Énfasis5 2" xfId="52538" xr:uid="{3A02CAD4-D05C-4350-98E5-3178A804CE29}"/>
    <cellStyle name="60% - Énfasis5 3" xfId="52794" xr:uid="{62DF5161-AEF2-4849-A99F-C2950664372E}"/>
    <cellStyle name="60% - Énfasis5 4" xfId="32639" xr:uid="{09211321-3C23-48F8-B658-D503B7C09727}"/>
    <cellStyle name="60% - Énfasis6 2" xfId="52542" xr:uid="{1014F8AF-A7E2-4E30-B60A-CF612FC9E63F}"/>
    <cellStyle name="60% - Énfasis6 3" xfId="52798" xr:uid="{D8C8DE4E-3055-44EC-A0D1-B4DFA3771640}"/>
    <cellStyle name="60% - Énfasis6 4" xfId="32643" xr:uid="{0720A088-5566-472B-ADBC-B0384CDFADBE}"/>
    <cellStyle name="Buena 2" xfId="52507" xr:uid="{01F4FC92-5F27-4F7F-AD5D-FCDA843FAB88}"/>
    <cellStyle name="Buena 3" xfId="52763" xr:uid="{8FD05A45-4231-409B-9642-07C6A589ADE4}"/>
    <cellStyle name="Buena 4" xfId="32609" xr:uid="{119C38CE-0367-41A1-85C0-20727B38C251}"/>
    <cellStyle name="Cálculo 2" xfId="52512" xr:uid="{1C9325E3-D21A-4510-BD3F-E5A93DEF3B0D}"/>
    <cellStyle name="Cálculo 3" xfId="52768" xr:uid="{EE97936F-A13D-4171-A633-BA68D1BE3B02}"/>
    <cellStyle name="Cálculo 4" xfId="32614" xr:uid="{849D6E32-0728-4517-A5B9-BC7205277147}"/>
    <cellStyle name="Celda de comprobación 2" xfId="52514" xr:uid="{1B30D094-79FA-43CD-943B-D0E52876861E}"/>
    <cellStyle name="Celda de comprobación 3" xfId="52770" xr:uid="{4A9EB898-E4E2-4D81-A7A5-F8EFB907E410}"/>
    <cellStyle name="Celda de comprobación 4" xfId="32616" xr:uid="{F3EECDF7-6412-4901-8508-7439E6A23F1A}"/>
    <cellStyle name="Celda vinculada 2" xfId="52513" xr:uid="{6A643B1A-2ABC-4942-B004-A413FD0AD879}"/>
    <cellStyle name="Celda vinculada 3" xfId="52769" xr:uid="{A56E0AD7-F2A6-4C9E-9ECA-8A4921F5E6FD}"/>
    <cellStyle name="Celda vinculada 4" xfId="32615" xr:uid="{64D81C2C-2C28-4037-9930-1B45718BC36F}"/>
    <cellStyle name="Encabezado 1 2" xfId="32605" xr:uid="{7E8B8A1A-912F-4447-B6CE-2E7FB2041D27}"/>
    <cellStyle name="Encabezado 4 2" xfId="52506" xr:uid="{F9CB3D46-0885-427B-85D2-654377A8A40A}"/>
    <cellStyle name="Encabezado 4 3" xfId="52762" xr:uid="{E7CF4ED9-A1AD-431C-AD69-9A5FE425301D}"/>
    <cellStyle name="Encabezado 4 4" xfId="32608" xr:uid="{EC22B588-3F61-41F2-A417-54F49221D618}"/>
    <cellStyle name="Énfasis1 2" xfId="52519" xr:uid="{1B7EF38B-DFB2-4F8E-9BA3-5E24C19ECBDB}"/>
    <cellStyle name="Énfasis1 3" xfId="52775" xr:uid="{8B3F219A-8A6B-4C48-A2DA-3BF44A5B2D97}"/>
    <cellStyle name="Énfasis1 4" xfId="32620" xr:uid="{8765EEBD-AA4A-4511-A167-2E9AA092B29C}"/>
    <cellStyle name="Énfasis2 2" xfId="52523" xr:uid="{FEF19F57-FC17-4140-A821-BAC5D3B5AD5F}"/>
    <cellStyle name="Énfasis2 3" xfId="52779" xr:uid="{DB168909-4FE0-457D-A35E-CA564B93A140}"/>
    <cellStyle name="Énfasis2 4" xfId="32624" xr:uid="{599F99F9-0C14-4931-ACCA-7A52F751DF93}"/>
    <cellStyle name="Énfasis3 2" xfId="52527" xr:uid="{7BF6A9F5-06FA-48A3-97A4-5CD97D0AAC15}"/>
    <cellStyle name="Énfasis3 3" xfId="52783" xr:uid="{0E7DF648-F233-4C74-8982-07619ADA9384}"/>
    <cellStyle name="Énfasis3 4" xfId="32628" xr:uid="{E216516D-3BD2-4A1F-8CF0-8AF4E7A58E1C}"/>
    <cellStyle name="Énfasis4 2" xfId="52531" xr:uid="{2B9CF8C3-2FA2-43AC-98CF-BBBED3CF17A1}"/>
    <cellStyle name="Énfasis4 3" xfId="52787" xr:uid="{68198E20-1FBE-46E2-B982-C45C6AEBAC11}"/>
    <cellStyle name="Énfasis4 4" xfId="32632" xr:uid="{3EC79CBF-CE14-44E3-97DC-0D3D64280C6C}"/>
    <cellStyle name="Énfasis5 2" xfId="52535" xr:uid="{6998A2C3-7E0C-4AE4-BDED-E47EAF354F49}"/>
    <cellStyle name="Énfasis5 3" xfId="52791" xr:uid="{0E7DCBEF-AF38-491E-91DC-A6C33DF89294}"/>
    <cellStyle name="Énfasis5 4" xfId="32636" xr:uid="{27A764B6-6182-4A2D-AD22-AA95980EFE00}"/>
    <cellStyle name="Énfasis6 2" xfId="52539" xr:uid="{439EC709-3C4C-4E32-883A-1A269BF297AF}"/>
    <cellStyle name="Énfasis6 3" xfId="52795" xr:uid="{E7EA8F90-7CE4-4813-A655-EF7D6DB1B7F5}"/>
    <cellStyle name="Énfasis6 4" xfId="32640" xr:uid="{B9BC3CA6-8331-4C3A-A15A-F9E396343A99}"/>
    <cellStyle name="Entrada 2" xfId="52510" xr:uid="{7CE7B416-A9E9-4FC6-8880-D2518F63E95E}"/>
    <cellStyle name="Entrada 3" xfId="52766" xr:uid="{8680AA09-07B7-4A86-80A8-6AE083C499BB}"/>
    <cellStyle name="Entrada 4" xfId="32612" xr:uid="{4D822747-7C61-490C-BD0F-7D65346A57D7}"/>
    <cellStyle name="EstiloDetalle" xfId="6" xr:uid="{E6CB5D5B-DDEE-4278-A614-2AD650E9F0FD}"/>
    <cellStyle name="EstiloDetalle 2" xfId="52565" xr:uid="{3CD6B33E-76AF-4C0D-B1FC-810E7C46D6EE}"/>
    <cellStyle name="EstiloDetalle 3" xfId="52583" xr:uid="{7A82A4BF-3476-4AF6-8B70-3A52D98C863C}"/>
    <cellStyle name="EstiloDetalle 4" xfId="52818" xr:uid="{1B1B352C-0ACB-49EE-A4D1-0B15D3A38111}"/>
    <cellStyle name="EstiloDetalle 5" xfId="52559" xr:uid="{27FB8FC8-E0B7-4254-9AEC-82B2A16B2BD2}"/>
    <cellStyle name="EstiloTotal" xfId="7" xr:uid="{2050E35D-D3F7-4592-B873-A8AF824D859C}"/>
    <cellStyle name="EstiloTotal 2" xfId="52584" xr:uid="{55CB374F-D333-4BE6-A2A5-EB6EBC9E7012}"/>
    <cellStyle name="EstiloTotal 3" xfId="52566" xr:uid="{61CFCFED-F361-4630-AEEA-F03B2CFEAF98}"/>
    <cellStyle name="Euro" xfId="39" xr:uid="{8A4FA523-088F-4641-9A32-09E959FB811C}"/>
    <cellStyle name="Euro 2" xfId="52" xr:uid="{FE857092-59A7-4554-9ED2-332A4BF7E8B9}"/>
    <cellStyle name="Euro 2 2" xfId="445" xr:uid="{9FE1E55C-20E4-4814-BA5B-44F470E24149}"/>
    <cellStyle name="Euro 3" xfId="421" xr:uid="{B3A04B41-FF22-4DD0-9761-F328A671FCB6}"/>
    <cellStyle name="Euro 4" xfId="413" xr:uid="{8265CA80-9A16-48F5-918C-AA8975B0EB0A}"/>
    <cellStyle name="Hipervínculo 2" xfId="48" xr:uid="{5D73064A-3066-4C5C-B9E6-96C776635DD9}"/>
    <cellStyle name="Incorrecto 2" xfId="52508" xr:uid="{49F2EEBC-DC46-4AB5-8252-8CC50F5CC7E6}"/>
    <cellStyle name="Incorrecto 3" xfId="52764" xr:uid="{1CBD27AE-D363-4628-BCFF-6535AD797F13}"/>
    <cellStyle name="Incorrecto 4" xfId="32610" xr:uid="{4AE4B18F-767B-459D-A289-817D5C00B39E}"/>
    <cellStyle name="Millares [0]" xfId="5" builtinId="6"/>
    <cellStyle name="Millares [0] 10" xfId="52617" xr:uid="{40ABA46E-CCAB-48DB-89CB-3D54A3D682B9}"/>
    <cellStyle name="Millares [0] 11" xfId="52619" xr:uid="{A340BE71-F7B3-4458-A633-2512A78A8ED4}"/>
    <cellStyle name="Millares [0] 12" xfId="52621" xr:uid="{5ACC7352-2310-4200-BA09-7C0415E0C650}"/>
    <cellStyle name="Millares [0] 13" xfId="52623" xr:uid="{28E009FA-3A3A-4D89-9629-D6FB0411ED98}"/>
    <cellStyle name="Millares [0] 14" xfId="52625" xr:uid="{C363DA27-B635-47E6-A764-C913523456D2}"/>
    <cellStyle name="Millares [0] 15" xfId="52627" xr:uid="{70C8EA68-9D8C-4CD1-8055-7DB8B64DC627}"/>
    <cellStyle name="Millares [0] 16" xfId="52629" xr:uid="{C63F97E9-6986-44EE-A304-9634B531E961}"/>
    <cellStyle name="Millares [0] 17" xfId="52631" xr:uid="{BA260774-BFCB-4116-85A9-36C20A563E2E}"/>
    <cellStyle name="Millares [0] 18" xfId="52633" xr:uid="{4792CA84-4E40-40B6-8E85-8FD985517C94}"/>
    <cellStyle name="Millares [0] 19" xfId="52635" xr:uid="{AAD00D2E-9E09-48C4-B123-7308D5C704A0}"/>
    <cellStyle name="Millares [0] 2" xfId="3" xr:uid="{00000000-0005-0000-0000-000001000000}"/>
    <cellStyle name="Millares [0] 2 2" xfId="52828" xr:uid="{9FA9AC87-F5D7-45DF-AEED-7D0A3F1A69B8}"/>
    <cellStyle name="Millares [0] 2 2 2" xfId="52842" xr:uid="{EB56C5A6-C515-4C40-BDF9-C2A833B342E9}"/>
    <cellStyle name="Millares [0] 2 3" xfId="52836" xr:uid="{4E64D449-C1B9-4D2C-B8E8-306DBA33AC2A}"/>
    <cellStyle name="Millares [0] 2 4" xfId="52573" xr:uid="{988A4EAC-8BD3-4455-8B70-CA5090F78631}"/>
    <cellStyle name="Millares [0] 2 5" xfId="11" xr:uid="{B248EF58-A39A-4E17-A881-FB28851E3F8A}"/>
    <cellStyle name="Millares [0] 20" xfId="52637" xr:uid="{50919652-4509-4936-94DE-E41BFA0480C2}"/>
    <cellStyle name="Millares [0] 21" xfId="52639" xr:uid="{DBDA9439-DD86-4BFB-B3EA-1F5028D1B190}"/>
    <cellStyle name="Millares [0] 22" xfId="52642" xr:uid="{57AFAFF5-D3AB-415B-8B0C-6A3A5E0473F0}"/>
    <cellStyle name="Millares [0] 23" xfId="52644" xr:uid="{D23313B0-CF90-46F8-B77C-BB5FAC0FA7DC}"/>
    <cellStyle name="Millares [0] 24" xfId="52646" xr:uid="{094EB393-0949-4418-A66B-E0C4B9AE525F}"/>
    <cellStyle name="Millares [0] 25" xfId="52648" xr:uid="{C4444428-5FE3-4AC6-A9C9-9E948AAFC45A}"/>
    <cellStyle name="Millares [0] 26" xfId="52650" xr:uid="{A23DB53F-A1DD-4A17-84A6-F0629F73307E}"/>
    <cellStyle name="Millares [0] 27" xfId="52652" xr:uid="{8EF3770F-EAC9-4C95-BA9A-984A5C1472C9}"/>
    <cellStyle name="Millares [0] 28" xfId="52654" xr:uid="{AA2AD05E-DF90-4D76-9569-83C6C8D13F9D}"/>
    <cellStyle name="Millares [0] 29" xfId="52656" xr:uid="{4E673984-2F6C-46A0-A7E8-8FA0AB5C3863}"/>
    <cellStyle name="Millares [0] 3" xfId="52577" xr:uid="{1FCCD570-610E-423E-A8AF-4CFFE8D7C312}"/>
    <cellStyle name="Millares [0] 3 2" xfId="52844" xr:uid="{DFDCF2FF-4A12-4737-8E46-906E4F13BE96}"/>
    <cellStyle name="Millares [0] 3 3" xfId="52838" xr:uid="{B876BF8F-F11C-43CD-A7BB-FEDB9071C65D}"/>
    <cellStyle name="Millares [0] 30" xfId="52658" xr:uid="{A035FDCB-E4A7-44C7-B61B-63F195717617}"/>
    <cellStyle name="Millares [0] 31" xfId="52660" xr:uid="{D5E61B2D-DDF2-4747-ABA0-9B702F8E2C2A}"/>
    <cellStyle name="Millares [0] 32" xfId="52662" xr:uid="{FB9F8E53-58BA-4098-96E4-515F268D62EE}"/>
    <cellStyle name="Millares [0] 33" xfId="52664" xr:uid="{D4CD60D8-BE30-4A30-915B-98AD5468D9A7}"/>
    <cellStyle name="Millares [0] 34" xfId="52666" xr:uid="{0ED92639-B16B-4870-9DD2-4E91634FD05D}"/>
    <cellStyle name="Millares [0] 35" xfId="52668" xr:uid="{41F45DB8-29CF-4478-B285-02B1155956A4}"/>
    <cellStyle name="Millares [0] 36" xfId="52670" xr:uid="{93904CED-0198-4263-9157-5FB247CBEA2E}"/>
    <cellStyle name="Millares [0] 37" xfId="52672" xr:uid="{1844DEFB-073C-4DA6-BE5F-341E4666E726}"/>
    <cellStyle name="Millares [0] 38" xfId="52676" xr:uid="{D9EB31FF-B7AE-4BD6-9FF5-9D38D3B5D173}"/>
    <cellStyle name="Millares [0] 39" xfId="52678" xr:uid="{4B5C1C16-7EDA-40F0-9C80-A5ECCAB3785F}"/>
    <cellStyle name="Millares [0] 4" xfId="52585" xr:uid="{599F444B-C32B-4AD2-AFFD-2DADC0700AFB}"/>
    <cellStyle name="Millares [0] 4 2" xfId="52835" xr:uid="{3E2EEB60-FC6E-4204-BF56-D7A104B0D678}"/>
    <cellStyle name="Millares [0] 40" xfId="52680" xr:uid="{12BFD63B-2AB8-44F8-B07C-103534FDC740}"/>
    <cellStyle name="Millares [0] 41" xfId="52684" xr:uid="{88BD5B01-E844-4A94-9F15-F6BD4A9C91BA}"/>
    <cellStyle name="Millares [0] 42" xfId="52693" xr:uid="{7C7DE6A6-101A-4F6D-AF6A-3116420871D6}"/>
    <cellStyle name="Millares [0] 43" xfId="52695" xr:uid="{75A46CD8-B23B-4E8C-B587-85EBEC2E9C22}"/>
    <cellStyle name="Millares [0] 44" xfId="52697" xr:uid="{359D52EF-2837-4C0E-A94A-F97BCD27741D}"/>
    <cellStyle name="Millares [0] 45" xfId="52699" xr:uid="{2599A430-1603-4A20-83FF-0C16512C0DFB}"/>
    <cellStyle name="Millares [0] 46" xfId="52701" xr:uid="{1347D724-D79A-4C9A-97D8-E8A18CA2DDE1}"/>
    <cellStyle name="Millares [0] 47" xfId="52703" xr:uid="{DA596561-C6C1-49F0-A15B-43A19C6D3D49}"/>
    <cellStyle name="Millares [0] 48" xfId="52705" xr:uid="{95FC39E6-9BB8-41D8-AB35-A9C60B2605FB}"/>
    <cellStyle name="Millares [0] 49" xfId="52707" xr:uid="{4BD8EFED-E533-4DC2-A697-F9189FC564F0}"/>
    <cellStyle name="Millares [0] 5" xfId="52596" xr:uid="{6C23DB61-2C11-4627-9442-E13B6792EF4A}"/>
    <cellStyle name="Millares [0] 5 2" xfId="52841" xr:uid="{C6D867A3-28B0-440A-A9B0-5DD841A82B46}"/>
    <cellStyle name="Millares [0] 50" xfId="52709" xr:uid="{862EE8AE-BD76-4D36-9C09-1D4D47567180}"/>
    <cellStyle name="Millares [0] 51" xfId="52711" xr:uid="{E3D4D2AE-E6D9-4992-A5A3-BAA285EFF97A}"/>
    <cellStyle name="Millares [0] 52" xfId="52714" xr:uid="{A8596E56-9E92-4827-B28D-1AB9EB605F89}"/>
    <cellStyle name="Millares [0] 53" xfId="52716" xr:uid="{FEFF8C5F-D3D3-4840-B94D-07A5504D0AB3}"/>
    <cellStyle name="Millares [0] 54" xfId="52718" xr:uid="{AF956C0E-61E0-4362-9058-D721CD3C9A74}"/>
    <cellStyle name="Millares [0] 55" xfId="52720" xr:uid="{E90190C0-34A2-4D9D-852B-3EA76060F860}"/>
    <cellStyle name="Millares [0] 56" xfId="52722" xr:uid="{94EB59AC-3DEF-45FE-8B86-01EA34296244}"/>
    <cellStyle name="Millares [0] 57" xfId="52724" xr:uid="{CD968B0A-CDBB-4777-A28C-C4E0D9A0398A}"/>
    <cellStyle name="Millares [0] 58" xfId="52727" xr:uid="{CBD3330A-7B44-4905-8CC2-CE1857799E09}"/>
    <cellStyle name="Millares [0] 59" xfId="52729" xr:uid="{B4480A28-56AE-46D3-94E0-20040562788B}"/>
    <cellStyle name="Millares [0] 6" xfId="52603" xr:uid="{F5FE049C-FA67-4BF1-A274-239E667D62CE}"/>
    <cellStyle name="Millares [0] 60" xfId="52731" xr:uid="{198D5983-01D0-413C-A3DB-1BE78218FF0C}"/>
    <cellStyle name="Millares [0] 61" xfId="52733" xr:uid="{DD8BEAFD-A8E0-4CE9-A0B7-3091BDF8959A}"/>
    <cellStyle name="Millares [0] 62" xfId="52735" xr:uid="{C745DCD8-2DC9-4E74-86CC-B6D11683A46C}"/>
    <cellStyle name="Millares [0] 63" xfId="52738" xr:uid="{3B7A416C-923F-4BB3-A060-C11C77509509}"/>
    <cellStyle name="Millares [0] 64" xfId="52742" xr:uid="{33F28CD2-CF9C-42E3-BE0D-FF3FDC9FC3DC}"/>
    <cellStyle name="Millares [0] 65" xfId="52752" xr:uid="{68605BFF-33C4-4B89-86EC-265594286D25}"/>
    <cellStyle name="Millares [0] 66" xfId="52755" xr:uid="{07CF4896-2B30-4814-895A-397FFF1AA4F3}"/>
    <cellStyle name="Millares [0] 67" xfId="52804" xr:uid="{4A597166-AB16-41B9-8860-DB9713D689C2}"/>
    <cellStyle name="Millares [0] 68" xfId="52823" xr:uid="{364BF746-4EAD-438B-A3F6-2CACD4D7FC2E}"/>
    <cellStyle name="Millares [0] 69" xfId="52499" xr:uid="{6B35CCDB-A5FE-4D15-A149-098017A584F1}"/>
    <cellStyle name="Millares [0] 7" xfId="52608" xr:uid="{E198798E-F307-4BD6-8C91-4EE67FBAB72B}"/>
    <cellStyle name="Millares [0] 7 2" xfId="52843" xr:uid="{90E891C6-52BC-4BFF-8F18-3DB71CA664EA}"/>
    <cellStyle name="Millares [0] 7 3" xfId="52837" xr:uid="{B20BF3F7-E1FA-4F19-B500-21E2AF46A3DC}"/>
    <cellStyle name="Millares [0] 70" xfId="52826" xr:uid="{3FD2FFDE-E405-4E2A-B295-0F25C9C82FB9}"/>
    <cellStyle name="Millares [0] 71" xfId="36" xr:uid="{0B809A9D-3A01-499B-9921-4F02AE006260}"/>
    <cellStyle name="Millares [0] 72" xfId="52845" xr:uid="{58C3B978-49BD-4366-A1D5-19D00C9FFD6E}"/>
    <cellStyle name="Millares [0] 73" xfId="9" xr:uid="{3D6A1FE2-AE38-4C9C-A9B9-12A7C7C9CFB0}"/>
    <cellStyle name="Millares [0] 8" xfId="52612" xr:uid="{186C6825-7AE7-4204-A9D9-99FBACE3F50A}"/>
    <cellStyle name="Millares [0] 9" xfId="52615" xr:uid="{69253B65-43D2-491F-9BD0-AB54F3D305F0}"/>
    <cellStyle name="Millares 10" xfId="15" xr:uid="{C63CABE0-6CFB-4E50-BB16-FDE3BD56F7BD}"/>
    <cellStyle name="Millares 10 2" xfId="21" xr:uid="{3D432110-DF59-46E4-8E33-8287689CF907}"/>
    <cellStyle name="Millares 11" xfId="20" xr:uid="{F2E3678B-13A6-49C9-8719-CF5A9DA8E4B2}"/>
    <cellStyle name="Millares 12" xfId="22" xr:uid="{9F749ACC-468D-456D-B80A-AA4977E70E1E}"/>
    <cellStyle name="Millares 13" xfId="23" xr:uid="{2869F7E1-8862-4E69-B4FB-D9D4B53DBE58}"/>
    <cellStyle name="Millares 14" xfId="24" xr:uid="{514A9F90-9DF5-4F6F-BF7F-F40983777A95}"/>
    <cellStyle name="Millares 15" xfId="25" xr:uid="{B0723630-3C3E-43F5-BB7F-B26C338E9593}"/>
    <cellStyle name="Millares 16" xfId="26" xr:uid="{B9EEE375-A4E8-4CF5-ACF8-5B5882AC8216}"/>
    <cellStyle name="Millares 17" xfId="27" xr:uid="{086E8D31-E665-4616-8015-1D076D671B56}"/>
    <cellStyle name="Millares 18" xfId="28" xr:uid="{2935F02C-C175-48E4-BA33-593B9A196C69}"/>
    <cellStyle name="Millares 19" xfId="29" xr:uid="{CA2F09ED-724C-492F-8437-78F311BDEE62}"/>
    <cellStyle name="Millares 2" xfId="12" xr:uid="{155AC260-A52C-49B6-BB7C-B9B63041F6FA}"/>
    <cellStyle name="Millares 2 10" xfId="52833" xr:uid="{3A0FE70D-D21B-4381-B520-5C2D41A2CDC8}"/>
    <cellStyle name="Millares 2 11" xfId="414" xr:uid="{8AF95503-1207-4287-863A-022686B6D7EE}"/>
    <cellStyle name="Millares 2 2" xfId="33" xr:uid="{30532290-386F-4EE1-BA3F-C9A6F990FF51}"/>
    <cellStyle name="Millares 2 2 2" xfId="34" xr:uid="{CA02A0D7-4840-4B66-9401-75AB8A3D85D4}"/>
    <cellStyle name="Millares 2 2 2 2" xfId="13408" xr:uid="{76579EAF-E7FD-48DB-AF8C-CA2CA613A2B1}"/>
    <cellStyle name="Millares 2 2 3" xfId="16307" xr:uid="{9F3C6C8F-52C5-419A-B48D-6E3A13FF2F4A}"/>
    <cellStyle name="Millares 2 2 4" xfId="16333" xr:uid="{A99E4E76-D3C7-4580-8173-44B4CAB6DD54}"/>
    <cellStyle name="Millares 2 2 5" xfId="16368" xr:uid="{E7F67498-E7D5-434B-8A53-1C69E5F1F736}"/>
    <cellStyle name="Millares 2 2 6" xfId="16397" xr:uid="{24A65408-7370-447F-A716-A0AFF5ADC924}"/>
    <cellStyle name="Millares 2 2 7" xfId="16348" xr:uid="{37E17C8D-0337-4BED-A624-AF146E5D1022}"/>
    <cellStyle name="Millares 2 2 8" xfId="13401" xr:uid="{1ADAD510-38BA-4E33-9568-33A1B3BCEFE2}"/>
    <cellStyle name="Millares 2 2 9" xfId="425" xr:uid="{F36B274E-A7A2-4792-8DB4-6E4DCA2667C1}"/>
    <cellStyle name="Millares 2 3" xfId="16305" xr:uid="{1463D2E0-D52B-4CA0-8B66-A241E63410D6}"/>
    <cellStyle name="Millares 2 4" xfId="16373" xr:uid="{914EFEBF-5D74-4E6A-9681-113480E253E0}"/>
    <cellStyle name="Millares 2 5" xfId="16356" xr:uid="{F2330F7A-9466-44B2-B49D-6472D6998E0D}"/>
    <cellStyle name="Millares 2 6" xfId="16300" xr:uid="{07711082-6DA9-4F7C-8673-2C51E32C3FFD}"/>
    <cellStyle name="Millares 2 7" xfId="16342" xr:uid="{A52B8498-6D13-44BD-9F45-A7CA2B89BFDF}"/>
    <cellStyle name="Millares 2 8" xfId="13019" xr:uid="{CB5E75E7-2C0D-4385-BCE5-723E54D96994}"/>
    <cellStyle name="Millares 2 9" xfId="52829" xr:uid="{D0A6717E-6C09-4FE1-8892-C5FBD5E4D0F5}"/>
    <cellStyle name="Millares 20" xfId="30" xr:uid="{7B698DED-FC27-4B7D-9F27-5F4F7BDDE9F9}"/>
    <cellStyle name="Millares 21" xfId="31" xr:uid="{47D9B17F-79AA-4AAD-9E7A-20383B4961C2}"/>
    <cellStyle name="Millares 22" xfId="32" xr:uid="{F2D6DE3B-C60C-4F63-B9B0-42A0866C2C33}"/>
    <cellStyle name="Millares 23" xfId="52682" xr:uid="{0BC6AFCE-85E6-4F9A-BE35-EE3C0FD4CDE1}"/>
    <cellStyle name="Millares 24" xfId="52685" xr:uid="{C0D196B0-B309-448D-B38E-F4BA0CFE3443}"/>
    <cellStyle name="Millares 25" xfId="52687" xr:uid="{98C4FDD6-8FD9-4586-8351-2526B9663B73}"/>
    <cellStyle name="Millares 26" xfId="52686" xr:uid="{920C79E9-52A3-4E56-8BA6-EAB3C5D8CABE}"/>
    <cellStyle name="Millares 27" xfId="52688" xr:uid="{BAA01BC5-8265-41FB-BF9E-139FD169EDB3}"/>
    <cellStyle name="Millares 28" xfId="52690" xr:uid="{F0F6C3C0-9106-407E-8066-DD51ADBFEAB3}"/>
    <cellStyle name="Millares 29" xfId="52689" xr:uid="{CC35391E-5843-4460-9B01-8FA68033A490}"/>
    <cellStyle name="Millares 3" xfId="10" xr:uid="{B7996CE1-E5FC-42B7-9742-3A220532BAAD}"/>
    <cellStyle name="Millares 3 10" xfId="422" xr:uid="{7D89365B-E6F5-42B5-BACF-D2AE7C50D652}"/>
    <cellStyle name="Millares 3 2" xfId="13407" xr:uid="{655BD38A-0822-45C5-963D-9D4696376975}"/>
    <cellStyle name="Millares 3 3" xfId="16306" xr:uid="{CB43A893-AD71-45F0-9923-F1AD3E2F4962}"/>
    <cellStyle name="Millares 3 4" xfId="16399" xr:uid="{A5979638-7818-4845-A71E-DA2EDEB52ECC}"/>
    <cellStyle name="Millares 3 5" xfId="16352" xr:uid="{C7041C46-FE40-4DEB-96ED-2F9461904BCB}"/>
    <cellStyle name="Millares 3 6" xfId="16343" xr:uid="{CB467C45-C997-4F93-8D79-39F113A2C2D0}"/>
    <cellStyle name="Millares 3 7" xfId="16358" xr:uid="{93B9A7D8-6A39-4078-B0B9-068C1383F20F}"/>
    <cellStyle name="Millares 3 8" xfId="52827" xr:uid="{CEE72BC8-283B-4087-99E0-52A45295BCF9}"/>
    <cellStyle name="Millares 3 9" xfId="52834" xr:uid="{14636D0D-AAC9-42E4-A43C-A33BFC5D56AD}"/>
    <cellStyle name="Millares 30" xfId="52691" xr:uid="{10DAFA9B-C7EB-4C93-8F70-2F7DDF65F44C}"/>
    <cellStyle name="Millares 31" xfId="52740" xr:uid="{36BB0864-35CF-4A15-9503-78CB270BD8DB}"/>
    <cellStyle name="Millares 32" xfId="52757" xr:uid="{33218DFF-22F5-434D-A6B7-C0384D17BA19}"/>
    <cellStyle name="Millares 33" xfId="52799" xr:uid="{F465A599-3C75-48F2-A3A3-2D6A145252CA}"/>
    <cellStyle name="Millares 34" xfId="52801" xr:uid="{8B3BBED8-76D4-46F9-AD63-1729A612EA74}"/>
    <cellStyle name="Millares 35" xfId="52820" xr:uid="{03F9654C-7E83-4F2B-93CA-6D0BC0340DDB}"/>
    <cellStyle name="Millares 36" xfId="40" xr:uid="{4973A84D-41C0-42B3-A189-7A221747F5D6}"/>
    <cellStyle name="Millares 37" xfId="52825" xr:uid="{FE7D707B-D67A-4D57-BE2F-955B06704AE8}"/>
    <cellStyle name="Millares 38" xfId="37" xr:uid="{04CC1F3F-5690-404D-8E0D-79C92F376D24}"/>
    <cellStyle name="Millares 39" xfId="8" xr:uid="{F2C001A8-5E2F-4C1E-9BB9-AF98290F5710}"/>
    <cellStyle name="Millares 4" xfId="13" xr:uid="{5A398ADF-D2A0-469C-A766-E1F516E4878C}"/>
    <cellStyle name="Millares 4 10" xfId="36356" xr:uid="{6BCD3DB0-D85D-4F84-8A32-0EFCEFB83E6A}"/>
    <cellStyle name="Millares 4 11" xfId="39603" xr:uid="{6D77D104-D25A-4919-BA9E-B09E182C548B}"/>
    <cellStyle name="Millares 4 12" xfId="42850" xr:uid="{F6BB0F7E-0359-4F85-A406-956CD23043A0}"/>
    <cellStyle name="Millares 4 13" xfId="46097" xr:uid="{83D2D22A-106B-420C-B3B8-EEE0684E3BE0}"/>
    <cellStyle name="Millares 4 14" xfId="49344" xr:uid="{804F93B5-B9F8-42A1-B060-66E7102F7BDE}"/>
    <cellStyle name="Millares 4 15" xfId="52830" xr:uid="{92D8EE0A-4994-4F09-B740-7C94F693162E}"/>
    <cellStyle name="Millares 4 16" xfId="420" xr:uid="{70866D7A-E8E9-42E7-AAB9-1DB8427A17E2}"/>
    <cellStyle name="Millares 4 2" xfId="985" xr:uid="{47CACB57-3E1D-45A7-9CC1-1F285DF73E15}"/>
    <cellStyle name="Millares 4 2 10" xfId="43389" xr:uid="{C6A8D08B-B4DD-4AC6-8A15-B00033109ED9}"/>
    <cellStyle name="Millares 4 2 11" xfId="46636" xr:uid="{2E6860E2-5DD5-40E8-9D42-D34350229A15}"/>
    <cellStyle name="Millares 4 2 12" xfId="49883" xr:uid="{66C40595-92FF-455D-9649-438C1B48A570}"/>
    <cellStyle name="Millares 4 2 2" xfId="2602" xr:uid="{1B768ED5-5A8C-43AC-BC12-45E0C530DC9A}"/>
    <cellStyle name="Millares 4 2 2 10" xfId="48253" xr:uid="{4E388D30-842B-4220-8AF9-56634611346C}"/>
    <cellStyle name="Millares 4 2 2 11" xfId="51500" xr:uid="{D0F6138D-FD8C-469B-B142-A4CF89638F4A}"/>
    <cellStyle name="Millares 4 2 2 2" xfId="5836" xr:uid="{783478D8-7CB1-4638-A771-407DA568A622}"/>
    <cellStyle name="Millares 4 2 2 2 2" xfId="12304" xr:uid="{C3E78D63-42C5-48FD-BB3F-A54A14C3C00A}"/>
    <cellStyle name="Millares 4 2 2 2 2 2" xfId="28641" xr:uid="{DC43A22A-CE76-4445-8F37-B665F0301028}"/>
    <cellStyle name="Millares 4 2 2 2 3" xfId="22173" xr:uid="{7F6F8A19-382E-499C-AE36-513D8561AB49}"/>
    <cellStyle name="Millares 4 2 2 3" xfId="9070" xr:uid="{C9F671FA-4A7D-4A7C-8FF7-EBF6B62ED275}"/>
    <cellStyle name="Millares 4 2 2 3 2" xfId="25407" xr:uid="{DC61964C-004B-4587-9895-7788F71C5B46}"/>
    <cellStyle name="Millares 4 2 2 4" xfId="15581" xr:uid="{41539E85-3A04-4B7B-8CAE-C18D563C5286}"/>
    <cellStyle name="Millares 4 2 2 4 2" xfId="31875" xr:uid="{238AED22-6F32-44DB-8B7E-A0BF7D9C2CD0}"/>
    <cellStyle name="Millares 4 2 2 5" xfId="18939" xr:uid="{99CCB4A0-2FC3-4256-9861-D51E61367E4B}"/>
    <cellStyle name="Millares 4 2 2 6" xfId="35265" xr:uid="{C19B60B6-3410-45B7-8639-283A4BF605F8}"/>
    <cellStyle name="Millares 4 2 2 7" xfId="38512" xr:uid="{735F6F47-1C47-41F6-BA59-7F247B8CBA8F}"/>
    <cellStyle name="Millares 4 2 2 8" xfId="41759" xr:uid="{C26DF621-48C7-44D8-BD3C-261C1AB9429E}"/>
    <cellStyle name="Millares 4 2 2 9" xfId="45006" xr:uid="{1630D9FB-5A31-4813-8B34-25B538AC5000}"/>
    <cellStyle name="Millares 4 2 3" xfId="4219" xr:uid="{492E426A-DEE8-4271-86CB-B5091D34E72F}"/>
    <cellStyle name="Millares 4 2 3 2" xfId="10687" xr:uid="{BC572F2E-6E47-40E2-8125-94321E3457A4}"/>
    <cellStyle name="Millares 4 2 3 2 2" xfId="27024" xr:uid="{E87619DF-9C6C-4A9C-AB11-EE23B373B1AF}"/>
    <cellStyle name="Millares 4 2 3 3" xfId="20556" xr:uid="{725E7C70-A150-4CF4-B718-7FC6B0A585E5}"/>
    <cellStyle name="Millares 4 2 4" xfId="7453" xr:uid="{87EF5810-626B-491C-829A-BFBB196AA6C6}"/>
    <cellStyle name="Millares 4 2 4 2" xfId="23790" xr:uid="{06B895C8-E896-4F25-82F0-CE24AD3275B3}"/>
    <cellStyle name="Millares 4 2 5" xfId="13964" xr:uid="{5987F17E-51C9-441F-9E1A-B6BB284A90C1}"/>
    <cellStyle name="Millares 4 2 5 2" xfId="30258" xr:uid="{E37EE7DC-F026-4090-9981-1D92DB832910}"/>
    <cellStyle name="Millares 4 2 6" xfId="17322" xr:uid="{C1282182-FB8C-4240-ABD4-434233B31D2C}"/>
    <cellStyle name="Millares 4 2 7" xfId="33648" xr:uid="{509053CB-8411-4F88-8035-C0699678E4F0}"/>
    <cellStyle name="Millares 4 2 8" xfId="36895" xr:uid="{510B4571-011F-42EF-8EA8-8095FBB96E15}"/>
    <cellStyle name="Millares 4 2 9" xfId="40142" xr:uid="{F91AFF0C-D05A-437E-9D97-32CAACA4538D}"/>
    <cellStyle name="Millares 4 3" xfId="1524" xr:uid="{BFDE594B-B2B1-40FC-8ACF-7B0D3F2E78FF}"/>
    <cellStyle name="Millares 4 3 10" xfId="43928" xr:uid="{0EEF036C-5ADB-44EF-BAE9-531091DF0520}"/>
    <cellStyle name="Millares 4 3 11" xfId="47175" xr:uid="{25F8F30E-5AC1-40BB-8142-B60E1C8B2A05}"/>
    <cellStyle name="Millares 4 3 12" xfId="50422" xr:uid="{A6524CC9-28E8-49E4-A719-1669970EC665}"/>
    <cellStyle name="Millares 4 3 2" xfId="3141" xr:uid="{2902D7CE-416B-4FFF-8BD8-7888585DDE35}"/>
    <cellStyle name="Millares 4 3 2 10" xfId="48792" xr:uid="{8B6C7C22-A38D-472F-BD25-0FA4AD421937}"/>
    <cellStyle name="Millares 4 3 2 11" xfId="52039" xr:uid="{4B9E6A08-BF3A-4391-ADFC-650A8D91F553}"/>
    <cellStyle name="Millares 4 3 2 2" xfId="6375" xr:uid="{95C33281-9060-4E76-B8D1-20C5D7335EEE}"/>
    <cellStyle name="Millares 4 3 2 2 2" xfId="12843" xr:uid="{D35C7AFE-7A7F-48F3-B2C5-F745CB67EA22}"/>
    <cellStyle name="Millares 4 3 2 2 2 2" xfId="29180" xr:uid="{88E7B238-1B59-4079-B38E-89AED3BCC89F}"/>
    <cellStyle name="Millares 4 3 2 2 3" xfId="22712" xr:uid="{C97400FE-1346-4B77-87BE-AAA2621F65AA}"/>
    <cellStyle name="Millares 4 3 2 3" xfId="9609" xr:uid="{8BCF9322-0522-4DBD-817D-13DC91C96305}"/>
    <cellStyle name="Millares 4 3 2 3 2" xfId="25946" xr:uid="{75A47D42-5938-4E8D-B3D3-30DA7D07B859}"/>
    <cellStyle name="Millares 4 3 2 4" xfId="16120" xr:uid="{ED992F60-7355-424D-8247-9EA3F5AA16C1}"/>
    <cellStyle name="Millares 4 3 2 4 2" xfId="32414" xr:uid="{E87BA578-A648-4DFB-8DD3-4A89FD925FE1}"/>
    <cellStyle name="Millares 4 3 2 5" xfId="19478" xr:uid="{685834F7-E0AA-4F63-B4A9-A6F7E5D77E66}"/>
    <cellStyle name="Millares 4 3 2 6" xfId="35804" xr:uid="{95B3061E-7485-4109-87F4-089FAE7F1994}"/>
    <cellStyle name="Millares 4 3 2 7" xfId="39051" xr:uid="{5ABB5429-7605-4DB9-9756-9E6231658708}"/>
    <cellStyle name="Millares 4 3 2 8" xfId="42298" xr:uid="{2EA4F571-7978-4E5C-BFBC-77C8AF3709D1}"/>
    <cellStyle name="Millares 4 3 2 9" xfId="45545" xr:uid="{DD323FE6-8042-4F9B-A8A2-2F6BCD6435ED}"/>
    <cellStyle name="Millares 4 3 3" xfId="4758" xr:uid="{6766F431-19DD-4BA6-89C2-944522EC02CE}"/>
    <cellStyle name="Millares 4 3 3 2" xfId="11226" xr:uid="{F466861C-500A-4CFA-B3D4-5070AB4F8573}"/>
    <cellStyle name="Millares 4 3 3 2 2" xfId="27563" xr:uid="{2BC95242-C9FE-4861-8F07-D5CBBEFB5FDA}"/>
    <cellStyle name="Millares 4 3 3 3" xfId="21095" xr:uid="{AD0C6B2B-BFF6-4444-98A5-A4CB28FB882E}"/>
    <cellStyle name="Millares 4 3 4" xfId="7992" xr:uid="{72C24F5B-3591-46E8-AE50-9C86AF090234}"/>
    <cellStyle name="Millares 4 3 4 2" xfId="24329" xr:uid="{89870C81-7872-4282-A69C-E34ECB43202E}"/>
    <cellStyle name="Millares 4 3 5" xfId="14503" xr:uid="{119629AE-B8BF-4356-AD42-6A6C785955AC}"/>
    <cellStyle name="Millares 4 3 5 2" xfId="30797" xr:uid="{D8A9B4DB-F31D-482C-A74F-9222AC1C5969}"/>
    <cellStyle name="Millares 4 3 6" xfId="17861" xr:uid="{B4C8A26A-C198-4A5F-8E35-A2F4BABE91E8}"/>
    <cellStyle name="Millares 4 3 7" xfId="34187" xr:uid="{F7B6D53B-9C0B-4656-A988-F76FAF67CAC4}"/>
    <cellStyle name="Millares 4 3 8" xfId="37434" xr:uid="{129974AB-99C6-43BA-B764-2E5DE418E263}"/>
    <cellStyle name="Millares 4 3 9" xfId="40681" xr:uid="{FAA6C2D4-9701-46D8-B540-66FADD6B792B}"/>
    <cellStyle name="Millares 4 4" xfId="2063" xr:uid="{B99FA28C-E114-4CEB-8674-5453C5C20243}"/>
    <cellStyle name="Millares 4 4 10" xfId="47714" xr:uid="{D5467E1A-9E2F-4C84-8479-AF6258AF07A9}"/>
    <cellStyle name="Millares 4 4 11" xfId="50961" xr:uid="{499ED2BE-849F-4937-8F65-F5C4088A751B}"/>
    <cellStyle name="Millares 4 4 2" xfId="5297" xr:uid="{E623B41B-A093-4240-A3FB-242C787D88A2}"/>
    <cellStyle name="Millares 4 4 2 2" xfId="11765" xr:uid="{B3E07273-E03C-429A-836F-4028C1848061}"/>
    <cellStyle name="Millares 4 4 2 2 2" xfId="28102" xr:uid="{CC3D4055-84BD-4F71-B8A7-467F04352BDC}"/>
    <cellStyle name="Millares 4 4 2 3" xfId="21634" xr:uid="{FF746382-6255-4312-BBD4-B953A1A96F13}"/>
    <cellStyle name="Millares 4 4 3" xfId="8531" xr:uid="{11BD809E-0368-4891-9CED-E974BF411341}"/>
    <cellStyle name="Millares 4 4 3 2" xfId="24868" xr:uid="{E87CFF48-A688-4FA4-8F79-833DBC42F99D}"/>
    <cellStyle name="Millares 4 4 4" xfId="15042" xr:uid="{C5D43742-6062-42F3-99D4-4BDFD574A0CF}"/>
    <cellStyle name="Millares 4 4 4 2" xfId="31336" xr:uid="{0E5AB4FF-7508-466A-A86A-3D65BFD2D22F}"/>
    <cellStyle name="Millares 4 4 5" xfId="18400" xr:uid="{6F81F91E-B4D4-41A3-A590-519C99AD1841}"/>
    <cellStyle name="Millares 4 4 6" xfId="34726" xr:uid="{7580189D-5A35-4607-B69F-3911AE98D685}"/>
    <cellStyle name="Millares 4 4 7" xfId="37973" xr:uid="{977CDE27-8F0E-4EA5-BF51-43CCDFA5AE70}"/>
    <cellStyle name="Millares 4 4 8" xfId="41220" xr:uid="{90356837-01E7-4CCF-8048-92673BF94627}"/>
    <cellStyle name="Millares 4 4 9" xfId="44467" xr:uid="{4453816E-A24F-40B6-9EFE-054DA55BE0A6}"/>
    <cellStyle name="Millares 4 5" xfId="3680" xr:uid="{770F57A0-2428-4ED0-946A-40A2E82A2810}"/>
    <cellStyle name="Millares 4 5 2" xfId="10148" xr:uid="{D49A0D73-343E-4707-BF43-816778053EEF}"/>
    <cellStyle name="Millares 4 5 2 2" xfId="26485" xr:uid="{C57802D0-A054-45B4-8EC0-87D17AAE26FE}"/>
    <cellStyle name="Millares 4 5 3" xfId="20017" xr:uid="{E8D925B0-C762-4F67-A2AA-95FF29C88A47}"/>
    <cellStyle name="Millares 4 6" xfId="6914" xr:uid="{835BA4E0-655D-42FC-ACFA-71B81E1E85EC}"/>
    <cellStyle name="Millares 4 6 2" xfId="23251" xr:uid="{469A1E98-4D70-4373-8A26-7CCF745B55AA}"/>
    <cellStyle name="Millares 4 7" xfId="13406" xr:uid="{0635335D-448B-4B75-8976-23D22D037B83}"/>
    <cellStyle name="Millares 4 7 2" xfId="29719" xr:uid="{4969F06D-400D-4292-A333-BD23270AD074}"/>
    <cellStyle name="Millares 4 8" xfId="16783" xr:uid="{27F71367-C6DE-4209-9E19-E2E0C661E6C3}"/>
    <cellStyle name="Millares 4 9" xfId="33109" xr:uid="{25152FA0-509F-4C87-B805-FBE2AC936C98}"/>
    <cellStyle name="Millares 5" xfId="14" xr:uid="{E217EF48-CDDC-4D60-BA02-1415330BD5A7}"/>
    <cellStyle name="Millares 5 2" xfId="29355" xr:uid="{E8DFFC6E-5835-4171-B11D-F10B697D4D52}"/>
    <cellStyle name="Millares 5 3" xfId="52831" xr:uid="{D7C54E46-CEF9-499E-8760-F58F1FA30EA0}"/>
    <cellStyle name="Millares 5 4" xfId="13018" xr:uid="{EC9433AE-A229-4B21-AEC5-CE17BF388A17}"/>
    <cellStyle name="Millares 6" xfId="17" xr:uid="{D8159F9A-A01E-41AE-9188-3D9588282388}"/>
    <cellStyle name="Millares 6 2" xfId="32603" xr:uid="{15FF29C4-CDFB-46D8-A294-D6EBC5BBE594}"/>
    <cellStyle name="Millares 7" xfId="19" xr:uid="{B4AE1C17-7486-4506-8C08-F5AC36889B79}"/>
    <cellStyle name="Millares 8" xfId="18" xr:uid="{6688A995-0DBE-41CF-8FE2-F3409F8D60C6}"/>
    <cellStyle name="Millares 9" xfId="16" xr:uid="{237BD703-3E58-4AFD-861D-C66E60B9699E}"/>
    <cellStyle name="Moneda [0] 2" xfId="52822" xr:uid="{14A5CDE8-D32C-4347-9102-4E82F57D5464}"/>
    <cellStyle name="Moneda [0] 3" xfId="35" xr:uid="{6540263C-DDDE-478A-B3F1-9A334722A1B5}"/>
    <cellStyle name="Moneda 2" xfId="58" xr:uid="{E8D99E0E-F451-4366-9B56-069507F5D0E4}"/>
    <cellStyle name="Moneda 3" xfId="52821" xr:uid="{4F696EF4-4675-4899-8350-51E39018694C}"/>
    <cellStyle name="Neutral 2" xfId="52509" xr:uid="{D8EEEDAF-287F-4107-8C3D-1BEE2A128DE9}"/>
    <cellStyle name="Neutral 3" xfId="52765" xr:uid="{5AC5A593-652B-4965-A4FD-50AC5EC786EA}"/>
    <cellStyle name="Neutral 4" xfId="32611" xr:uid="{19DD1412-FD74-4D2A-9FF1-AE09AC8C6AFC}"/>
    <cellStyle name="Normal" xfId="0" builtinId="0"/>
    <cellStyle name="Normal 10" xfId="426" xr:uid="{DB2793BE-AE58-4B83-B3A9-C83E1F9E0CD4}"/>
    <cellStyle name="Normal 10 2" xfId="13025" xr:uid="{E4D750CF-B443-4F03-AFA6-3835A6CDBC42}"/>
    <cellStyle name="Normal 10 3" xfId="13409" xr:uid="{04C63CA3-845F-4650-AFF1-524A8F343B1E}"/>
    <cellStyle name="Normal 10 4" xfId="16308" xr:uid="{7A8B65BD-A1A2-4A0B-B816-50FA2E7251AF}"/>
    <cellStyle name="Normal 10 5" xfId="16377" xr:uid="{C703DA93-F330-436A-B945-D6E050CFF9C3}"/>
    <cellStyle name="Normal 10 6" xfId="16380" xr:uid="{4514C132-B197-4879-A795-7503A0FE8092}"/>
    <cellStyle name="Normal 10 7" xfId="16403" xr:uid="{D444C79E-3AC4-4BA8-B125-1AB89F906328}"/>
    <cellStyle name="Normal 10 8" xfId="16367" xr:uid="{49872B26-B40A-4A4D-BDE1-C9135801107F}"/>
    <cellStyle name="Normal 100" xfId="52611" xr:uid="{5FA52EB9-988D-4324-9D48-B3F35767FCF6}"/>
    <cellStyle name="Normal 101" xfId="52613" xr:uid="{A07EB19F-8283-445B-93F1-8DCF5FDC1C39}"/>
    <cellStyle name="Normal 102" xfId="52614" xr:uid="{1EFE3CD0-F2E5-4342-88A8-7A91CFFAD10A}"/>
    <cellStyle name="Normal 103" xfId="52616" xr:uid="{8551AA71-1719-4D09-A939-4AFC76A888F2}"/>
    <cellStyle name="Normal 104" xfId="52618" xr:uid="{01F4CC52-47E5-43AC-8400-1C0AF5E4FBE0}"/>
    <cellStyle name="Normal 105" xfId="52620" xr:uid="{4D86C783-7D73-4DDC-8B76-7C12D44190B5}"/>
    <cellStyle name="Normal 106" xfId="52622" xr:uid="{0B745F1E-6DFD-4D4F-8413-956F786BBA28}"/>
    <cellStyle name="Normal 107" xfId="52624" xr:uid="{DFDB8556-7FC2-42F3-B264-9120194C5E28}"/>
    <cellStyle name="Normal 108" xfId="52626" xr:uid="{035333EB-37CA-4B61-8D05-1EF3ED56C9F5}"/>
    <cellStyle name="Normal 109" xfId="52628" xr:uid="{F8C44D8C-8F1F-4ECB-9DD6-B3E69B3809FA}"/>
    <cellStyle name="Normal 11" xfId="427" xr:uid="{E9220508-99FC-4A90-A99E-905CE3911E66}"/>
    <cellStyle name="Normal 11 2" xfId="13026" xr:uid="{BEAD6A75-DE14-4A20-B0E0-5FE8DDE4F161}"/>
    <cellStyle name="Normal 11 3" xfId="13410" xr:uid="{D42D1A52-8E15-4E2A-9809-DD90C7A7BA0F}"/>
    <cellStyle name="Normal 11 4" xfId="16309" xr:uid="{5282B0E7-33B8-4DE8-9473-A4C378FC81D0}"/>
    <cellStyle name="Normal 11 5" xfId="16411" xr:uid="{85CA1E8C-DF20-4412-9429-0D0E535752EF}"/>
    <cellStyle name="Normal 11 6" xfId="16386" xr:uid="{845569A4-1CDC-4EF2-BBFC-245E9B1BB4AB}"/>
    <cellStyle name="Normal 11 7" xfId="16412" xr:uid="{4E16A92F-6AD0-4083-B717-733D9215CDE4}"/>
    <cellStyle name="Normal 11 8" xfId="16339" xr:uid="{7F1FF14A-4663-4E01-9D44-CA1E699613FA}"/>
    <cellStyle name="Normal 110" xfId="52630" xr:uid="{C0D93E1E-F966-4761-9256-B4033DDE11B9}"/>
    <cellStyle name="Normal 111" xfId="52632" xr:uid="{6A31AFDB-4A99-41A3-B00E-570AFBAB9907}"/>
    <cellStyle name="Normal 112" xfId="52634" xr:uid="{BB98D8B5-0753-410A-A44A-E7B872A42F35}"/>
    <cellStyle name="Normal 113" xfId="52636" xr:uid="{F3D53847-97AF-4A5D-B03E-873694804846}"/>
    <cellStyle name="Normal 114" xfId="52638" xr:uid="{14C83B3E-92C2-44EB-93DC-5D42DEFE83B7}"/>
    <cellStyle name="Normal 115" xfId="52640" xr:uid="{980BDCC2-A622-46EF-9C17-779EDD63D13B}"/>
    <cellStyle name="Normal 116" xfId="52641" xr:uid="{A54079E5-5301-43CA-9B8F-D843FF367EDB}"/>
    <cellStyle name="Normal 117" xfId="52643" xr:uid="{9BD091A9-9325-4C80-8DD9-7AE1B8E90EE4}"/>
    <cellStyle name="Normal 118" xfId="52645" xr:uid="{3ED3404D-445D-4404-A600-B38E1B752026}"/>
    <cellStyle name="Normal 119" xfId="52647" xr:uid="{60C67BE1-8143-4EA8-AA97-D16388DC1784}"/>
    <cellStyle name="Normal 12" xfId="428" xr:uid="{4AF6A5F0-E909-4118-9339-9C0CFE46B5CB}"/>
    <cellStyle name="Normal 12 2" xfId="52320" xr:uid="{7CB0DE0C-9000-4BA0-88AC-430BE15114BF}"/>
    <cellStyle name="Normal 120" xfId="52649" xr:uid="{4A968D80-4416-4616-B71C-93A4929138E8}"/>
    <cellStyle name="Normal 121" xfId="52651" xr:uid="{6BE0C76B-EEA3-49EE-9C7E-322171BE9A7A}"/>
    <cellStyle name="Normal 122" xfId="52653" xr:uid="{3CBCD97C-49CB-4AE5-ABBB-DE6EC21296C6}"/>
    <cellStyle name="Normal 123" xfId="52655" xr:uid="{AF370410-842E-459C-A863-390EC3F40CFE}"/>
    <cellStyle name="Normal 124" xfId="52657" xr:uid="{68F5C274-65AE-4D1A-B54A-EB90603F619C}"/>
    <cellStyle name="Normal 125" xfId="52659" xr:uid="{46BF76E5-846A-4F54-8898-C5317B0001C1}"/>
    <cellStyle name="Normal 126" xfId="52661" xr:uid="{0F7B91F8-DAB8-4A4D-8463-707F6DFEFE26}"/>
    <cellStyle name="Normal 127" xfId="52663" xr:uid="{6400642A-02A1-49ED-B6DB-0ED38DB0C955}"/>
    <cellStyle name="Normal 128" xfId="52665" xr:uid="{6AFF3275-0C51-4A3E-93D1-44B18099664F}"/>
    <cellStyle name="Normal 129" xfId="52667" xr:uid="{C14309FF-F45C-4085-90B2-B7B52FD69FDF}"/>
    <cellStyle name="Normal 13" xfId="429" xr:uid="{B69B2D1E-78DB-4CD1-802E-2C237CB79C22}"/>
    <cellStyle name="Normal 13 2" xfId="13027" xr:uid="{9E0BE117-BE41-404F-937E-0C757D408FA3}"/>
    <cellStyle name="Normal 13 3" xfId="13412" xr:uid="{C515CE6E-7A54-4183-A505-07038D347B3B}"/>
    <cellStyle name="Normal 13 4" xfId="16310" xr:uid="{AECEAE86-67B8-4D32-9CC1-5B4BC3988CBF}"/>
    <cellStyle name="Normal 13 5" xfId="16395" xr:uid="{BAB20A62-AC12-438C-94AD-0CDD0BBBC274}"/>
    <cellStyle name="Normal 13 6" xfId="16391" xr:uid="{803A5EDC-3A49-4E78-B482-BA8D67504236}"/>
    <cellStyle name="Normal 13 7" xfId="16359" xr:uid="{09B20B7D-73EC-47F3-913E-DDFFDE217F12}"/>
    <cellStyle name="Normal 13 8" xfId="16409" xr:uid="{D25844F6-49D0-46F5-92FA-9926A6F16C07}"/>
    <cellStyle name="Normal 130" xfId="52669" xr:uid="{521643DA-D8E5-4686-B8CF-12BDCE36C802}"/>
    <cellStyle name="Normal 131" xfId="52671" xr:uid="{C0BB6969-C2CE-4C5B-B19C-5A515A6DB133}"/>
    <cellStyle name="Normal 132" xfId="52673" xr:uid="{1A946D12-7EE7-4AB3-B210-F1F39434A4E1}"/>
    <cellStyle name="Normal 133" xfId="52674" xr:uid="{47D44D7E-8A6A-4575-8180-8EFA7B0E36BF}"/>
    <cellStyle name="Normal 134" xfId="52675" xr:uid="{BA51D8CD-3806-45A4-A5CE-8B1353130CC1}"/>
    <cellStyle name="Normal 135" xfId="52677" xr:uid="{6CF334EB-FA4F-42EE-B4BE-D0BC7E4B7CEC}"/>
    <cellStyle name="Normal 136" xfId="52679" xr:uid="{54E42A48-B136-466E-85F9-A8E5E7C5992F}"/>
    <cellStyle name="Normal 137" xfId="52681" xr:uid="{AAFDC28D-9E40-498F-BF26-3A184D86AEA4}"/>
    <cellStyle name="Normal 138" xfId="52692" xr:uid="{3BE8926B-2EBA-4D9C-B563-3FB882CCAFA2}"/>
    <cellStyle name="Normal 139" xfId="52694" xr:uid="{1FCB5166-D82F-4A1B-B369-5B8DD4CB03AC}"/>
    <cellStyle name="Normal 14" xfId="430" xr:uid="{06D13F34-DB0B-4E7A-8267-EBB7A838911A}"/>
    <cellStyle name="Normal 14 2" xfId="13028" xr:uid="{36EA0EC1-46EC-41F9-B63E-5DA28F37478E}"/>
    <cellStyle name="Normal 14 3" xfId="13413" xr:uid="{FE2EE1BD-8E14-45C9-8D3A-8AE04F391580}"/>
    <cellStyle name="Normal 14 4" xfId="16311" xr:uid="{A1D13A24-A6BC-4FFA-8517-775EADD0C6A1}"/>
    <cellStyle name="Normal 14 5" xfId="16344" xr:uid="{B16E6B87-D26A-441A-953B-912C79436C69}"/>
    <cellStyle name="Normal 14 6" xfId="16387" xr:uid="{9F09F8C2-9A74-406E-A863-19F4346C2FF6}"/>
    <cellStyle name="Normal 14 7" xfId="16393" xr:uid="{888F43D3-C8A2-4BB3-8A12-44324C66C607}"/>
    <cellStyle name="Normal 14 8" xfId="16303" xr:uid="{800FC301-BD83-453C-8351-DCD2742F852F}"/>
    <cellStyle name="Normal 140" xfId="52696" xr:uid="{D1B2FAD8-552E-43CD-A290-1EAFA281BCBE}"/>
    <cellStyle name="Normal 141" xfId="52698" xr:uid="{6F1C8521-B115-45C6-BCE9-EE450D9E6EE9}"/>
    <cellStyle name="Normal 142" xfId="52700" xr:uid="{61BDAEBF-EF69-476F-85FE-6F940C4837A2}"/>
    <cellStyle name="Normal 143" xfId="52702" xr:uid="{AF65D4B1-C909-4653-B024-92836FC50C86}"/>
    <cellStyle name="Normal 144" xfId="52704" xr:uid="{BAED00F3-417B-4B1A-81D1-CE7ED62C0330}"/>
    <cellStyle name="Normal 145" xfId="52706" xr:uid="{E316F6D2-2D0C-448F-91B1-789CE1F146A5}"/>
    <cellStyle name="Normal 146" xfId="52708" xr:uid="{DBC62243-AA15-4EB6-B67A-051CA1318B54}"/>
    <cellStyle name="Normal 147" xfId="52710" xr:uid="{17DC4576-205C-43ED-BDDD-AC0DB3DFAC76}"/>
    <cellStyle name="Normal 148" xfId="52712" xr:uid="{560BE964-380E-463D-B54D-38B8FFD522E7}"/>
    <cellStyle name="Normal 149" xfId="52713" xr:uid="{C7041CA7-49F9-4E78-AABE-3786D97DE94B}"/>
    <cellStyle name="Normal 15" xfId="431" xr:uid="{4A16A0DF-88C3-4AF5-A0FE-8A19D0177AFD}"/>
    <cellStyle name="Normal 15 2" xfId="13029" xr:uid="{0018259D-AD7E-4443-A1FC-E03AA39920B2}"/>
    <cellStyle name="Normal 15 3" xfId="13414" xr:uid="{0F124799-BD04-4267-AE46-45E05B3C4563}"/>
    <cellStyle name="Normal 15 4" xfId="16312" xr:uid="{1867B789-9738-4E73-AE16-6196710E30D6}"/>
    <cellStyle name="Normal 15 5" xfId="16326" xr:uid="{099F30F5-898E-4AE1-88CC-301C4EF13EFC}"/>
    <cellStyle name="Normal 15 6" xfId="16388" xr:uid="{3783816F-748C-4900-8A1A-F8ADD4FACDA7}"/>
    <cellStyle name="Normal 15 7" xfId="16383" xr:uid="{D95E0B1E-A2EE-4463-8427-366ED47578C3}"/>
    <cellStyle name="Normal 15 8" xfId="16325" xr:uid="{3D944337-DA33-4293-92C9-A8417402F377}"/>
    <cellStyle name="Normal 150" xfId="52715" xr:uid="{ED815A17-29A0-4B1F-B294-AB5D3C522320}"/>
    <cellStyle name="Normal 151" xfId="52717" xr:uid="{BCF6B889-A8B8-4A11-A96A-D8473462FE81}"/>
    <cellStyle name="Normal 152" xfId="52719" xr:uid="{79B4A776-CCFD-4D6C-A9AC-289B58FE775E}"/>
    <cellStyle name="Normal 153" xfId="52721" xr:uid="{437D670C-1764-4E02-BF8D-34F08AE90027}"/>
    <cellStyle name="Normal 154" xfId="52723" xr:uid="{C9DBE54F-4372-434B-BC1C-8162BCD53C3E}"/>
    <cellStyle name="Normal 155" xfId="52725" xr:uid="{C36050A8-3C7B-4398-A5AA-EAEDAC01D676}"/>
    <cellStyle name="Normal 156" xfId="52726" xr:uid="{48C13080-B940-4ABF-86F0-1CABA9DAEE0E}"/>
    <cellStyle name="Normal 157" xfId="52728" xr:uid="{7F51041D-FD88-405C-97EC-3E61F6038498}"/>
    <cellStyle name="Normal 158" xfId="52730" xr:uid="{AFEE06E8-D3CD-474A-8FB3-B0D899BFA787}"/>
    <cellStyle name="Normal 159" xfId="52732" xr:uid="{4DEF2375-A33F-4270-8A69-CB1DAA4E800C}"/>
    <cellStyle name="Normal 16" xfId="433" xr:uid="{652354CB-3D25-40A0-9EBE-7A1269862EB8}"/>
    <cellStyle name="Normal 16 2" xfId="13030" xr:uid="{60E25C43-00FD-4A4B-A068-725CC41A394B}"/>
    <cellStyle name="Normal 16 3" xfId="13416" xr:uid="{94AA753A-B12B-401C-8712-F0CF39CAF38F}"/>
    <cellStyle name="Normal 16 4" xfId="16313" xr:uid="{AD5BBA99-4B47-49A2-A6D8-4F897A17B86D}"/>
    <cellStyle name="Normal 16 5" xfId="16406" xr:uid="{9E74419F-5462-4487-A73C-DC51706464B8}"/>
    <cellStyle name="Normal 16 6" xfId="16336" xr:uid="{FFEC41C4-7752-4469-A584-3DA53942AA17}"/>
    <cellStyle name="Normal 16 7" xfId="16340" xr:uid="{E3EC998A-40A8-45DF-BC0E-B98397F0C096}"/>
    <cellStyle name="Normal 16 8" xfId="16351" xr:uid="{90016185-458B-42F3-9A73-40109B76C4B8}"/>
    <cellStyle name="Normal 160" xfId="52734" xr:uid="{7A2C5595-1215-4E5A-8C8B-DA6E11BF139A}"/>
    <cellStyle name="Normal 161" xfId="52736" xr:uid="{F01BEEC3-2736-43B5-83A1-10ECA42D5592}"/>
    <cellStyle name="Normal 162" xfId="52737" xr:uid="{00931317-DBD3-4F40-AF95-C75E1B3EB5E0}"/>
    <cellStyle name="Normal 163" xfId="52739" xr:uid="{A414FF5E-1DBE-47B1-B98A-77D48E23416A}"/>
    <cellStyle name="Normal 164" xfId="52743" xr:uid="{8F8419C8-9A2E-467A-A88D-89C710FB2FC2}"/>
    <cellStyle name="Normal 165" xfId="52744" xr:uid="{0E4EB786-9757-4C00-95B7-4D806D830128}"/>
    <cellStyle name="Normal 166" xfId="52745" xr:uid="{252356A5-4B5B-4486-A48F-43326CC5AB5B}"/>
    <cellStyle name="Normal 167" xfId="52746" xr:uid="{B0235546-E6C3-4C75-9D65-CB66DACA24E2}"/>
    <cellStyle name="Normal 168" xfId="52747" xr:uid="{BC609261-B052-4690-AD08-FD80367AF244}"/>
    <cellStyle name="Normal 169" xfId="52748" xr:uid="{6FE485D3-2668-44F5-BA31-FE27E94B1B9F}"/>
    <cellStyle name="Normal 17" xfId="434" xr:uid="{4C8A5DA4-3C91-4511-A3CF-302B54A7E067}"/>
    <cellStyle name="Normal 17 2" xfId="13031" xr:uid="{CC05D823-499A-48E5-A00F-16EC712D40AE}"/>
    <cellStyle name="Normal 17 3" xfId="13417" xr:uid="{7C1A60E2-1129-40EA-9285-294D6301CB11}"/>
    <cellStyle name="Normal 17 4" xfId="16314" xr:uid="{82439F76-37FC-4CAC-AB17-7069D77E342B}"/>
    <cellStyle name="Normal 17 5" xfId="16355" xr:uid="{A78A3D53-B25F-49FB-8567-3EC295A44A56}"/>
    <cellStyle name="Normal 17 6" xfId="16370" xr:uid="{3FCD0317-5027-483A-9518-51BD2818CFAF}"/>
    <cellStyle name="Normal 17 7" xfId="16360" xr:uid="{732B204C-2D6F-4F06-8364-A389074F642A}"/>
    <cellStyle name="Normal 17 8" xfId="16365" xr:uid="{1C5A35BD-236D-4F9F-93FF-8FC082DD5159}"/>
    <cellStyle name="Normal 170" xfId="52749" xr:uid="{A27B2100-7798-4AD9-A682-14CF78605424}"/>
    <cellStyle name="Normal 171" xfId="52750" xr:uid="{B17AC3CC-4975-4C10-B0DB-69A30907BF54}"/>
    <cellStyle name="Normal 172" xfId="52751" xr:uid="{9A1D7BE2-C437-49A2-8DF2-28139C90E727}"/>
    <cellStyle name="Normal 173" xfId="52753" xr:uid="{F9EC1171-D47D-45EA-B422-CC7E90380F3D}"/>
    <cellStyle name="Normal 174" xfId="52754" xr:uid="{CC377458-49F6-4197-B0A1-678FA1C94E8D}"/>
    <cellStyle name="Normal 175" xfId="52756" xr:uid="{B6868C95-699F-4554-B70D-0A214F6167B2}"/>
    <cellStyle name="Normal 176" xfId="52800" xr:uid="{2B74F7EF-0973-492D-A649-37C28083440A}"/>
    <cellStyle name="Normal 177" xfId="52802" xr:uid="{2D37FFF4-56E2-468C-99FF-F509500D15D8}"/>
    <cellStyle name="Normal 178" xfId="52803" xr:uid="{8C2D36C6-A141-4E28-8DB4-74894B1891F4}"/>
    <cellStyle name="Normal 179" xfId="52805" xr:uid="{E7ACA30A-3CB7-4EDF-A04B-53B65F7BE843}"/>
    <cellStyle name="Normal 18" xfId="435" xr:uid="{C54C9609-550C-4982-A462-41FF0B8FFDC0}"/>
    <cellStyle name="Normal 18 2" xfId="13032" xr:uid="{7184730B-C958-4CB0-8B39-D8B81BCABB4C}"/>
    <cellStyle name="Normal 18 3" xfId="13418" xr:uid="{CD7E55DE-BBE4-4377-821C-F73D53BAEDD3}"/>
    <cellStyle name="Normal 18 4" xfId="16315" xr:uid="{3EF0A21A-AFDF-4111-8066-D8656C1DE337}"/>
    <cellStyle name="Normal 18 5" xfId="16392" xr:uid="{ABD8C751-A4CD-422B-9DF6-60FEA3FEBD01}"/>
    <cellStyle name="Normal 18 6" xfId="16413" xr:uid="{DFB367E4-268C-4CEF-9E66-3EAA4D076112}"/>
    <cellStyle name="Normal 18 7" xfId="16296" xr:uid="{0D87454D-F0DA-4FE1-AB6D-E97F6B577ECC}"/>
    <cellStyle name="Normal 18 8" xfId="16382" xr:uid="{D730016E-55E7-489B-8129-D2FB41C52BD1}"/>
    <cellStyle name="Normal 180" xfId="52806" xr:uid="{BCEF829A-4712-41B4-91CF-824787E71083}"/>
    <cellStyle name="Normal 181" xfId="52807" xr:uid="{0CF8D4FD-9803-4CB7-B34D-B3F2B1BD97AC}"/>
    <cellStyle name="Normal 182" xfId="52808" xr:uid="{6B3EBE64-989A-4D6E-9043-95A40749D7DC}"/>
    <cellStyle name="Normal 183" xfId="52809" xr:uid="{8934F8EE-981A-420A-A80B-2AA3D7908136}"/>
    <cellStyle name="Normal 184" xfId="52810" xr:uid="{D979C717-5217-47A2-914B-10F265DA3E70}"/>
    <cellStyle name="Normal 185" xfId="52811" xr:uid="{180C1487-C8FE-4684-8539-47125ED933F9}"/>
    <cellStyle name="Normal 186" xfId="52812" xr:uid="{385A2A6D-629E-41E6-9694-F0E7EFF946D3}"/>
    <cellStyle name="Normal 187" xfId="52813" xr:uid="{093F4FDB-14DA-498E-8152-52BB2EF9324E}"/>
    <cellStyle name="Normal 188" xfId="52814" xr:uid="{310448B4-94D5-4934-B485-02D12ED16FA8}"/>
    <cellStyle name="Normal 189" xfId="52815" xr:uid="{79BBA9ED-64A4-4A66-AE17-8E9516B7DC90}"/>
    <cellStyle name="Normal 19" xfId="436" xr:uid="{D89F5C86-7DF8-4258-AAC0-DAFAFD229EF7}"/>
    <cellStyle name="Normal 19 2" xfId="13034" xr:uid="{F2E8969D-04C5-4A53-8AE9-3D15900CDF35}"/>
    <cellStyle name="Normal 19 3" xfId="13419" xr:uid="{F0BA04B1-4DB6-4555-B519-5F7B598DBECA}"/>
    <cellStyle name="Normal 19 4" xfId="16316" xr:uid="{727564B2-0DE5-4257-8D52-20DB8D91EF35}"/>
    <cellStyle name="Normal 19 5" xfId="16338" xr:uid="{718D6747-31A1-4230-BC28-440D6E45D2EA}"/>
    <cellStyle name="Normal 19 6" xfId="16353" xr:uid="{9FEB8842-AC77-4225-B8BB-E9F411EFC539}"/>
    <cellStyle name="Normal 19 7" xfId="16330" xr:uid="{1BA7BCAD-CD30-4BA4-AFDC-5F6D50C9B753}"/>
    <cellStyle name="Normal 19 8" xfId="16374" xr:uid="{AB23ACBE-1AC8-473C-B7BC-1A047843AD6E}"/>
    <cellStyle name="Normal 190" xfId="52816" xr:uid="{CF5E2D38-BB15-471E-95DC-45B6CD40C77F}"/>
    <cellStyle name="Normal 191" xfId="52817" xr:uid="{8AA8500A-B4EE-4DF8-B5F0-6C9CB24F9B0E}"/>
    <cellStyle name="Normal 192" xfId="52819" xr:uid="{FA518BFC-2A80-420B-83D4-62579667591C}"/>
    <cellStyle name="Normal 193" xfId="52824" xr:uid="{2236406F-A12C-4AFA-9864-BF0A24DC6519}"/>
    <cellStyle name="Normal 194" xfId="38" xr:uid="{C51927DD-985A-47DA-AC2C-7305A43E2890}"/>
    <cellStyle name="Normal 2" xfId="1" xr:uid="{00000000-0005-0000-0000-000003000000}"/>
    <cellStyle name="Normal 2 10" xfId="412" xr:uid="{32A29469-CA68-4D47-A0E2-602EFCE9D6E1}"/>
    <cellStyle name="Normal 2 11" xfId="620" xr:uid="{DE399029-AA22-4B07-824B-94A15ACF09FA}"/>
    <cellStyle name="Normal 2 11 10" xfId="43025" xr:uid="{297E6BFD-D96D-4A4D-86A5-27CB516A2A46}"/>
    <cellStyle name="Normal 2 11 11" xfId="46272" xr:uid="{3B5F90DA-F6F7-4CD1-9EFF-64B48E893A6B}"/>
    <cellStyle name="Normal 2 11 12" xfId="49519" xr:uid="{1313FA12-0D32-41BC-8D46-A44A115FAB9C}"/>
    <cellStyle name="Normal 2 11 2" xfId="2237" xr:uid="{C1EC413E-5B3A-48FB-8541-9BD3E5283A91}"/>
    <cellStyle name="Normal 2 11 2 10" xfId="47888" xr:uid="{D3A36DD5-F060-4ED4-88F4-CAD2A96A8747}"/>
    <cellStyle name="Normal 2 11 2 11" xfId="51135" xr:uid="{59A87C16-4877-4149-B3DB-DA29A7817BBA}"/>
    <cellStyle name="Normal 2 11 2 2" xfId="5471" xr:uid="{B8D71E2B-03E4-4C18-9263-84B8AE278686}"/>
    <cellStyle name="Normal 2 11 2 2 2" xfId="11939" xr:uid="{A29EFEC4-297A-4531-AF93-94430CD89DCB}"/>
    <cellStyle name="Normal 2 11 2 2 2 2" xfId="28276" xr:uid="{D3C92684-D0E0-4D09-86C2-855661BB2CB6}"/>
    <cellStyle name="Normal 2 11 2 2 3" xfId="21808" xr:uid="{09D0FD30-75BE-4945-8AC3-54823B011CE9}"/>
    <cellStyle name="Normal 2 11 2 3" xfId="8705" xr:uid="{32B5AC7D-52A0-4488-A150-DD44F6A57ECD}"/>
    <cellStyle name="Normal 2 11 2 3 2" xfId="25042" xr:uid="{C879E187-83A2-40D9-A5E4-AADEFB0624C0}"/>
    <cellStyle name="Normal 2 11 2 4" xfId="15216" xr:uid="{CA69ED1A-D450-4D19-A6CF-FF4CF92DCCEC}"/>
    <cellStyle name="Normal 2 11 2 4 2" xfId="31510" xr:uid="{B294AB6F-DF1E-4029-9B67-6CE4C32461C8}"/>
    <cellStyle name="Normal 2 11 2 5" xfId="18574" xr:uid="{B7904F95-FCD2-45E9-ACB0-79A6E90BC6EB}"/>
    <cellStyle name="Normal 2 11 2 6" xfId="34900" xr:uid="{ABF52881-FDAE-4F77-88D6-31284BB80E11}"/>
    <cellStyle name="Normal 2 11 2 7" xfId="38147" xr:uid="{788D9B4A-2641-42AC-9874-50A7DDFF69AE}"/>
    <cellStyle name="Normal 2 11 2 8" xfId="41394" xr:uid="{E9C063C0-9C03-4280-A28D-4B046017D015}"/>
    <cellStyle name="Normal 2 11 2 9" xfId="44641" xr:uid="{3B664A67-9319-49F0-B5F2-09E7EFAD09BC}"/>
    <cellStyle name="Normal 2 11 3" xfId="3854" xr:uid="{42F6740E-3225-4249-826B-F9C068BA3D6A}"/>
    <cellStyle name="Normal 2 11 3 2" xfId="10322" xr:uid="{74850021-38A5-4800-8224-F88F43C203A0}"/>
    <cellStyle name="Normal 2 11 3 2 2" xfId="26659" xr:uid="{A77C8FFF-E118-46FD-96C2-37E5CFEC9899}"/>
    <cellStyle name="Normal 2 11 3 3" xfId="20191" xr:uid="{FBA0A57C-2D31-42BE-97FF-231802607F78}"/>
    <cellStyle name="Normal 2 11 4" xfId="7088" xr:uid="{50E91416-9B74-4BA6-964E-63A6EC06C9FC}"/>
    <cellStyle name="Normal 2 11 4 2" xfId="23425" xr:uid="{EB134884-F45E-4EA9-AD63-7D6C4C323247}"/>
    <cellStyle name="Normal 2 11 5" xfId="13600" xr:uid="{E51CA4FD-4A15-40A1-9B5A-BB6F502FD279}"/>
    <cellStyle name="Normal 2 11 5 2" xfId="29894" xr:uid="{3969D3AB-8B94-4A10-A97B-F2ACB2F39270}"/>
    <cellStyle name="Normal 2 11 6" xfId="16957" xr:uid="{E9966081-3611-4FE8-94D7-F212644B8ED4}"/>
    <cellStyle name="Normal 2 11 7" xfId="33284" xr:uid="{E0016EFB-062A-4E80-8762-41206FBB9E64}"/>
    <cellStyle name="Normal 2 11 8" xfId="36531" xr:uid="{5B08B6A3-4EAA-48AA-BB5A-E754034CFC76}"/>
    <cellStyle name="Normal 2 11 9" xfId="39778" xr:uid="{D21B1B45-2D48-4308-A017-BAA47A991037}"/>
    <cellStyle name="Normal 2 12" xfId="1159" xr:uid="{E0EF957F-1EE9-4CEA-A5B8-22B93947CEC8}"/>
    <cellStyle name="Normal 2 12 10" xfId="43563" xr:uid="{BB788335-D7D7-46F6-9191-7DB003CDD6C7}"/>
    <cellStyle name="Normal 2 12 11" xfId="46810" xr:uid="{B847B3EB-756E-492F-9C21-76C2823EC7CF}"/>
    <cellStyle name="Normal 2 12 12" xfId="50057" xr:uid="{1B7DE8A4-8D5E-4AC8-A8C3-3ECAD3A51F36}"/>
    <cellStyle name="Normal 2 12 2" xfId="2776" xr:uid="{66166725-FFC2-4DF4-9CF0-D2053470CFD3}"/>
    <cellStyle name="Normal 2 12 2 10" xfId="48427" xr:uid="{BC4AA1EE-6644-4CE1-8560-E08DB3120216}"/>
    <cellStyle name="Normal 2 12 2 11" xfId="51674" xr:uid="{052F512E-F825-4DAE-A881-E26B87A57901}"/>
    <cellStyle name="Normal 2 12 2 2" xfId="6010" xr:uid="{E7E6C048-E692-445B-8C17-EA4F55128B96}"/>
    <cellStyle name="Normal 2 12 2 2 2" xfId="12478" xr:uid="{995F11FA-3798-4920-AB85-FBECAC197133}"/>
    <cellStyle name="Normal 2 12 2 2 2 2" xfId="28815" xr:uid="{B5F8B0DB-8493-451E-96BC-8AB05B88BC26}"/>
    <cellStyle name="Normal 2 12 2 2 3" xfId="22347" xr:uid="{DF67F935-E638-4B8E-BEB8-DDCD531EB802}"/>
    <cellStyle name="Normal 2 12 2 3" xfId="9244" xr:uid="{BFB44FFB-F5ED-4139-8058-4F7A52F1E522}"/>
    <cellStyle name="Normal 2 12 2 3 2" xfId="25581" xr:uid="{93AE4DB6-ED5A-4205-874F-8ACB96479BF2}"/>
    <cellStyle name="Normal 2 12 2 4" xfId="15755" xr:uid="{9D61B2C8-6BF9-49E5-84B8-802DF1EB883F}"/>
    <cellStyle name="Normal 2 12 2 4 2" xfId="32049" xr:uid="{EA132558-C225-49F2-BB84-41C0487AD76B}"/>
    <cellStyle name="Normal 2 12 2 5" xfId="19113" xr:uid="{5A5705A0-8808-4848-BE01-E5A18E47EFF3}"/>
    <cellStyle name="Normal 2 12 2 6" xfId="35439" xr:uid="{4D375EF9-AA8B-4AE3-B659-93F711DB80F5}"/>
    <cellStyle name="Normal 2 12 2 7" xfId="38686" xr:uid="{F32C43B5-CDC1-4204-8A76-0657EC9B333A}"/>
    <cellStyle name="Normal 2 12 2 8" xfId="41933" xr:uid="{45C69F01-32A9-4D29-890A-F6DDED61A74E}"/>
    <cellStyle name="Normal 2 12 2 9" xfId="45180" xr:uid="{6C13E649-F899-4CC4-855F-C0173A12B903}"/>
    <cellStyle name="Normal 2 12 3" xfId="4393" xr:uid="{AD19E357-9361-4538-8DFE-87934E8C9414}"/>
    <cellStyle name="Normal 2 12 3 2" xfId="10861" xr:uid="{ADD67D73-EACB-483C-B38E-FD9A74F2DD50}"/>
    <cellStyle name="Normal 2 12 3 2 2" xfId="27198" xr:uid="{A65DB5C0-5F1B-497B-A8F9-ABE0F6CB9293}"/>
    <cellStyle name="Normal 2 12 3 3" xfId="20730" xr:uid="{52D30864-3E51-4573-BCBB-E8E1BF91F8ED}"/>
    <cellStyle name="Normal 2 12 4" xfId="7627" xr:uid="{28B55A56-56CE-49EF-8794-40F98C5F7934}"/>
    <cellStyle name="Normal 2 12 4 2" xfId="23964" xr:uid="{C1EC6463-0B0A-4692-B52F-CA6BACF13B4F}"/>
    <cellStyle name="Normal 2 12 5" xfId="14138" xr:uid="{76017875-DC03-4ED0-BAE5-4F6B838F2689}"/>
    <cellStyle name="Normal 2 12 5 2" xfId="30432" xr:uid="{7CA4D598-C868-49D0-8487-56315CD1A787}"/>
    <cellStyle name="Normal 2 12 6" xfId="17496" xr:uid="{47D3891E-FBA2-4DC0-B88C-13B0D6A9BF60}"/>
    <cellStyle name="Normal 2 12 7" xfId="33822" xr:uid="{6A27C3F6-2492-46EE-8382-076D3018CD72}"/>
    <cellStyle name="Normal 2 12 8" xfId="37069" xr:uid="{1D30D1CB-9E33-4ED3-BB17-575C5944812B}"/>
    <cellStyle name="Normal 2 12 9" xfId="40316" xr:uid="{286D82CA-9CC4-4DBC-B9AD-175A0BC310B1}"/>
    <cellStyle name="Normal 2 13" xfId="1698" xr:uid="{E34F7BFA-D48F-48B0-83E9-6206F1690D96}"/>
    <cellStyle name="Normal 2 13 10" xfId="47349" xr:uid="{36282BF6-4E82-4D2C-8B31-8742D9B7FAFB}"/>
    <cellStyle name="Normal 2 13 11" xfId="50596" xr:uid="{DFAC6CF1-B87C-4868-AC9C-1D0CDE60CF4A}"/>
    <cellStyle name="Normal 2 13 2" xfId="4932" xr:uid="{C324E926-B01D-4F2A-9348-CEA4E6AAB4FF}"/>
    <cellStyle name="Normal 2 13 2 2" xfId="11400" xr:uid="{B7F02F3B-F320-4E3C-91F2-AEE4C99E037B}"/>
    <cellStyle name="Normal 2 13 2 2 2" xfId="27737" xr:uid="{4A936D07-77F5-423B-90E2-89D9490B530C}"/>
    <cellStyle name="Normal 2 13 2 3" xfId="21269" xr:uid="{978F4741-53AE-48C4-9346-A3AC1681292F}"/>
    <cellStyle name="Normal 2 13 3" xfId="8166" xr:uid="{1E2C1584-E85B-4ADF-BAE6-4D6E7F5B9600}"/>
    <cellStyle name="Normal 2 13 3 2" xfId="24503" xr:uid="{3909E3F9-01E3-4938-BADF-FBB202D23B51}"/>
    <cellStyle name="Normal 2 13 4" xfId="14677" xr:uid="{6755043A-ED2A-4115-BAD5-DF3375DD862D}"/>
    <cellStyle name="Normal 2 13 4 2" xfId="30971" xr:uid="{3774EEDE-C43C-4C64-A667-D735387DDB70}"/>
    <cellStyle name="Normal 2 13 5" xfId="18035" xr:uid="{3AE6473D-1C58-4DA2-9517-4078D6274D39}"/>
    <cellStyle name="Normal 2 13 6" xfId="34361" xr:uid="{9F56706A-7C3A-482D-A7C3-B9BDFCF1E92A}"/>
    <cellStyle name="Normal 2 13 7" xfId="37608" xr:uid="{E4AE23DD-9D5F-4360-B2F7-D8E58EB7E6D9}"/>
    <cellStyle name="Normal 2 13 8" xfId="40855" xr:uid="{6A698807-FB4A-43D1-A9D2-03176501D193}"/>
    <cellStyle name="Normal 2 13 9" xfId="44102" xr:uid="{FC7C523E-3C81-4E85-857D-D0C757ABF0F6}"/>
    <cellStyle name="Normal 2 14" xfId="3315" xr:uid="{EFD96F68-88EC-40D4-A33C-7938ABA3EA5C}"/>
    <cellStyle name="Normal 2 14 2" xfId="9783" xr:uid="{56A93B49-6D97-48B1-8E20-2D18079A09D8}"/>
    <cellStyle name="Normal 2 14 2 2" xfId="26120" xr:uid="{CF63A226-8B1E-4D5F-8EC9-D14023B11674}"/>
    <cellStyle name="Normal 2 14 3" xfId="19652" xr:uid="{4C2D9944-7124-405B-9C1E-77C699884847}"/>
    <cellStyle name="Normal 2 15" xfId="6549" xr:uid="{7EBAF1F0-E3C9-4FC8-9DC1-C573A6ED825A}"/>
    <cellStyle name="Normal 2 15 2" xfId="22886" xr:uid="{F9E7410D-1C47-4745-9AF5-63B6A5AC9946}"/>
    <cellStyle name="Normal 2 16" xfId="13020" xr:uid="{9CE2C415-C7A0-446C-B7B1-A233576E0052}"/>
    <cellStyle name="Normal 2 16 2" xfId="29356" xr:uid="{BAEF9CFD-BEDC-4A1E-A6EA-6E742D781084}"/>
    <cellStyle name="Normal 2 17" xfId="16418" xr:uid="{84B4C452-B1BA-40DB-BAA1-3C227FF81C93}"/>
    <cellStyle name="Normal 2 18" xfId="32653" xr:uid="{BC62E08B-F68F-49D3-BE59-6E0FFC279189}"/>
    <cellStyle name="Normal 2 19" xfId="32746" xr:uid="{347CC0A8-29BD-46FB-8690-20235C749440}"/>
    <cellStyle name="Normal 2 2" xfId="42" xr:uid="{0866C532-8D72-4405-9EE8-2D4526F067E8}"/>
    <cellStyle name="Normal 2 2 2" xfId="54" xr:uid="{80DA2C95-DDE8-4BFE-94FB-3279088E3E33}"/>
    <cellStyle name="Normal 2 20" xfId="35993" xr:uid="{01CC0C50-D688-4F0C-BCD0-CF7BED38781A}"/>
    <cellStyle name="Normal 2 21" xfId="39240" xr:uid="{37602C08-976B-4C09-BC63-AAD58850231E}"/>
    <cellStyle name="Normal 2 22" xfId="42487" xr:uid="{31A5339E-E64D-4375-9763-B0408E9248C3}"/>
    <cellStyle name="Normal 2 23" xfId="45734" xr:uid="{E009E781-20E1-4D18-9A04-F4A444C7161B}"/>
    <cellStyle name="Normal 2 24" xfId="48981" xr:uid="{1BD715CF-9280-4F8B-8D81-03BEBEF403CE}"/>
    <cellStyle name="Normal 2 25" xfId="52229" xr:uid="{56DF50F2-A9E6-4096-9203-78A8C83C9F92}"/>
    <cellStyle name="Normal 2 26" xfId="52832" xr:uid="{9847988C-E2B3-4F37-94E3-BA3548EB2546}"/>
    <cellStyle name="Normal 2 27" xfId="41" xr:uid="{1D297E79-0EC8-4B5E-92C8-8B32B0E71EF1}"/>
    <cellStyle name="Normal 2 3" xfId="53" xr:uid="{6747FD4C-A8BF-4F40-9CE6-214318B85CE9}"/>
    <cellStyle name="Normal 2 3 10" xfId="1703" xr:uid="{CF7BE515-86FF-4B57-90CE-E1617AC047F3}"/>
    <cellStyle name="Normal 2 3 10 10" xfId="47354" xr:uid="{60AEACC4-455C-46BA-B1A2-131510FCDCA0}"/>
    <cellStyle name="Normal 2 3 10 11" xfId="50601" xr:uid="{6F8FE476-3218-4C99-BB50-9A1D1406A2CC}"/>
    <cellStyle name="Normal 2 3 10 2" xfId="4937" xr:uid="{35931457-85A2-42FC-9E41-E6253A35F24D}"/>
    <cellStyle name="Normal 2 3 10 2 2" xfId="11405" xr:uid="{A86CE19D-2783-4D79-A752-3E3FCE74EC21}"/>
    <cellStyle name="Normal 2 3 10 2 2 2" xfId="27742" xr:uid="{CBEFD08E-221B-4F20-A5EA-18C337A35F24}"/>
    <cellStyle name="Normal 2 3 10 2 3" xfId="21274" xr:uid="{C9646D1D-CF80-428D-91A3-6002147EE5E7}"/>
    <cellStyle name="Normal 2 3 10 3" xfId="8171" xr:uid="{B4D62788-E0FB-4793-BC41-8E020185DBBF}"/>
    <cellStyle name="Normal 2 3 10 3 2" xfId="24508" xr:uid="{DF49EFAE-3D2E-4D61-8FA4-B6B357F54A55}"/>
    <cellStyle name="Normal 2 3 10 4" xfId="14682" xr:uid="{A30CFC85-1362-41E3-AE58-3425199B55E8}"/>
    <cellStyle name="Normal 2 3 10 4 2" xfId="30976" xr:uid="{FD67A6AF-A6B9-4107-881F-3E2CA204CB63}"/>
    <cellStyle name="Normal 2 3 10 5" xfId="18040" xr:uid="{48577E66-EC35-44E2-9431-A3D0EE9FBEDF}"/>
    <cellStyle name="Normal 2 3 10 6" xfId="34366" xr:uid="{30B6086E-86F6-45CC-B5BC-E39DEC9F115D}"/>
    <cellStyle name="Normal 2 3 10 7" xfId="37613" xr:uid="{75F4F839-5A2F-40AA-8BF0-6A429409D545}"/>
    <cellStyle name="Normal 2 3 10 8" xfId="40860" xr:uid="{5875B190-05AC-4EBD-B716-D065F6FFBCDD}"/>
    <cellStyle name="Normal 2 3 10 9" xfId="44107" xr:uid="{7510AD88-4F4D-4AAF-9495-BAF4C16B4854}"/>
    <cellStyle name="Normal 2 3 11" xfId="3320" xr:uid="{3256EDA7-28E1-42C6-96F0-E7729CF75BC8}"/>
    <cellStyle name="Normal 2 3 11 2" xfId="9788" xr:uid="{3C143515-5F7E-4329-ADFF-6DB6DFB10D44}"/>
    <cellStyle name="Normal 2 3 11 2 2" xfId="26125" xr:uid="{23A3C374-3FC0-47F0-910A-137EF325C39F}"/>
    <cellStyle name="Normal 2 3 11 3" xfId="19657" xr:uid="{E31EC9F3-F293-497C-9183-5840778213C6}"/>
    <cellStyle name="Normal 2 3 12" xfId="6554" xr:uid="{6A207BD5-97C0-418C-B367-D5CF99C42F78}"/>
    <cellStyle name="Normal 2 3 12 2" xfId="22891" xr:uid="{D29913F2-EA8E-41CD-A828-8C743A4D53ED}"/>
    <cellStyle name="Normal 2 3 13" xfId="13046" xr:uid="{06D52300-195B-42D2-8158-CD9CCF9E9D69}"/>
    <cellStyle name="Normal 2 3 13 2" xfId="29362" xr:uid="{D9D42230-B16A-4C05-B0BB-EAEC71763CD1}"/>
    <cellStyle name="Normal 2 3 14" xfId="16423" xr:uid="{8D49016D-EA0E-4D7F-8E7D-A297ABDDD2B2}"/>
    <cellStyle name="Normal 2 3 15" xfId="32654" xr:uid="{B8EFB8CC-4D4A-4D86-B58B-9BFE495FE275}"/>
    <cellStyle name="Normal 2 3 16" xfId="32752" xr:uid="{D680A5A3-C0BB-4D5E-8F4C-F6792C325D37}"/>
    <cellStyle name="Normal 2 3 17" xfId="35999" xr:uid="{882ED430-EA91-401D-84BA-A325F0DADA5F}"/>
    <cellStyle name="Normal 2 3 18" xfId="39246" xr:uid="{7E075DE3-11F6-4519-913E-66DB5E3B1C50}"/>
    <cellStyle name="Normal 2 3 19" xfId="42493" xr:uid="{E634438E-D3D9-455C-9AB0-F30DF804C2FB}"/>
    <cellStyle name="Normal 2 3 2" xfId="70" xr:uid="{924B9AFD-E6AD-4BEA-9256-B7CE377DB1BC}"/>
    <cellStyle name="Normal 2 3 2 10" xfId="6569" xr:uid="{2BB16A1E-B859-47A8-A63C-9005972D347B}"/>
    <cellStyle name="Normal 2 3 2 10 2" xfId="22906" xr:uid="{F912D9A2-B726-4EAE-9870-FA6CCA8EBDE7}"/>
    <cellStyle name="Normal 2 3 2 11" xfId="13060" xr:uid="{EA46D95E-C79F-4CEA-B37A-8FA471A8C2A2}"/>
    <cellStyle name="Normal 2 3 2 11 2" xfId="29375" xr:uid="{C4C865E6-35F2-4DBE-9B3B-7E57EC513A6F}"/>
    <cellStyle name="Normal 2 3 2 12" xfId="16438" xr:uid="{7FCEC78F-8808-4AD5-8DFA-638B0B9F16AF}"/>
    <cellStyle name="Normal 2 3 2 13" xfId="32655" xr:uid="{A2BA2126-A021-4BCB-926E-AD5694BE8E78}"/>
    <cellStyle name="Normal 2 3 2 14" xfId="32765" xr:uid="{F054E01F-15A0-4C63-8FBE-6E2CDF74BDF1}"/>
    <cellStyle name="Normal 2 3 2 15" xfId="36012" xr:uid="{41B7D8E7-1EFF-474A-AA35-0A1D02DCDA15}"/>
    <cellStyle name="Normal 2 3 2 16" xfId="39259" xr:uid="{499E3BEB-F710-4637-A816-6A496B9EA697}"/>
    <cellStyle name="Normal 2 3 2 17" xfId="42506" xr:uid="{7A913482-771D-4EA8-BCA8-99EE9793A080}"/>
    <cellStyle name="Normal 2 3 2 18" xfId="45753" xr:uid="{077ABEBE-179E-4B1C-AB64-A653166F6EE4}"/>
    <cellStyle name="Normal 2 3 2 19" xfId="49000" xr:uid="{33F75400-2C84-4BAE-A3AB-DFDE90ADFB14}"/>
    <cellStyle name="Normal 2 3 2 2" xfId="116" xr:uid="{4948AACC-0CB3-4F0B-ADAA-65480006C921}"/>
    <cellStyle name="Normal 2 3 2 2 10" xfId="13105" xr:uid="{AB591E00-D236-4905-8F76-1590E8DC1022}"/>
    <cellStyle name="Normal 2 3 2 2 10 2" xfId="29419" xr:uid="{4D0D4FD6-DA77-4557-83A3-02AD038F59AF}"/>
    <cellStyle name="Normal 2 3 2 2 11" xfId="16483" xr:uid="{5C11BD06-BDE2-49D2-AFCC-6BBB46F90264}"/>
    <cellStyle name="Normal 2 3 2 2 12" xfId="32656" xr:uid="{C97C8938-07C7-4BB9-A04D-8FBCE4930F3F}"/>
    <cellStyle name="Normal 2 3 2 2 13" xfId="32809" xr:uid="{595F79C9-EE84-4255-9321-0D0698012829}"/>
    <cellStyle name="Normal 2 3 2 2 14" xfId="36056" xr:uid="{0402988A-7A9C-4AE3-986D-EE31B9965F43}"/>
    <cellStyle name="Normal 2 3 2 2 15" xfId="39303" xr:uid="{4100ADF9-04AD-452F-8431-29BAB1A7201D}"/>
    <cellStyle name="Normal 2 3 2 2 16" xfId="42550" xr:uid="{D9E052DD-7E46-44CF-98BB-35B13604B417}"/>
    <cellStyle name="Normal 2 3 2 2 17" xfId="45797" xr:uid="{BD3C0A34-E52B-446F-8D08-87C13030CE43}"/>
    <cellStyle name="Normal 2 3 2 2 18" xfId="49044" xr:uid="{2C52F5C1-0D21-49D0-B629-754AE6873768}"/>
    <cellStyle name="Normal 2 3 2 2 19" xfId="52232" xr:uid="{8E6B67CA-30CE-41F0-8694-424526D58CC5}"/>
    <cellStyle name="Normal 2 3 2 2 2" xfId="206" xr:uid="{305859E2-589A-4AFE-AE91-FD043BD0DC4B}"/>
    <cellStyle name="Normal 2 3 2 2 2 10" xfId="16573" xr:uid="{32E9D67E-1174-49A1-92EA-FF883035DF34}"/>
    <cellStyle name="Normal 2 3 2 2 2 11" xfId="32899" xr:uid="{8753364C-CE5C-4DF5-A3C3-1B4268DA6DFD}"/>
    <cellStyle name="Normal 2 3 2 2 2 12" xfId="36146" xr:uid="{EE956E2D-1410-4CC2-B97C-29C86F627255}"/>
    <cellStyle name="Normal 2 3 2 2 2 13" xfId="39393" xr:uid="{B5EF2C3F-E3B7-460E-AA5C-B119FFF1D72B}"/>
    <cellStyle name="Normal 2 3 2 2 2 14" xfId="42640" xr:uid="{E4CACCFF-E3B2-49DC-9781-2A54D7142C97}"/>
    <cellStyle name="Normal 2 3 2 2 2 15" xfId="45887" xr:uid="{FD14E30B-449B-4A41-A9BA-CFB962F9E9E2}"/>
    <cellStyle name="Normal 2 3 2 2 2 16" xfId="49134" xr:uid="{79662683-9559-4A5A-8CFE-07D7DAE33C66}"/>
    <cellStyle name="Normal 2 3 2 2 2 17" xfId="52324" xr:uid="{39AAC4F8-5BE2-496F-8DBC-E40E8E6A88EB}"/>
    <cellStyle name="Normal 2 3 2 2 2 2" xfId="386" xr:uid="{F0F2D32A-BD6C-4432-9A93-3B2DFA0F7BC6}"/>
    <cellStyle name="Normal 2 3 2 2 2 2 10" xfId="36326" xr:uid="{3A08D53E-7B46-4B97-A3AC-AE575C8A6BF4}"/>
    <cellStyle name="Normal 2 3 2 2 2 2 11" xfId="39573" xr:uid="{995F8ED8-4C32-4DD1-A051-6DFC62FE8131}"/>
    <cellStyle name="Normal 2 3 2 2 2 2 12" xfId="42820" xr:uid="{3CD7CC57-EB25-4946-9759-CCEB08E6A193}"/>
    <cellStyle name="Normal 2 3 2 2 2 2 13" xfId="46067" xr:uid="{32EBE735-364C-46E2-B78E-35712F271413}"/>
    <cellStyle name="Normal 2 3 2 2 2 2 14" xfId="49314" xr:uid="{A9CBC6AF-F214-4AC4-BBE9-0ED3EFD94D2E}"/>
    <cellStyle name="Normal 2 3 2 2 2 2 2" xfId="955" xr:uid="{13B92E87-C896-4457-B64A-998751AB64E5}"/>
    <cellStyle name="Normal 2 3 2 2 2 2 2 10" xfId="43360" xr:uid="{C1EF3D35-04F1-4DB4-BF6A-DE459C8CA522}"/>
    <cellStyle name="Normal 2 3 2 2 2 2 2 11" xfId="46607" xr:uid="{9DD9CCB3-4C0E-47C0-8E57-146B7B4ECCE7}"/>
    <cellStyle name="Normal 2 3 2 2 2 2 2 12" xfId="49854" xr:uid="{20537C05-FF39-4BBC-9AD4-16545DBDDE31}"/>
    <cellStyle name="Normal 2 3 2 2 2 2 2 2" xfId="2572" xr:uid="{C4404AE7-6175-4E19-B943-940404C39D8C}"/>
    <cellStyle name="Normal 2 3 2 2 2 2 2 2 10" xfId="48223" xr:uid="{88F5E5E8-FCFC-4653-AAF4-0CFAD99EF659}"/>
    <cellStyle name="Normal 2 3 2 2 2 2 2 2 11" xfId="51470" xr:uid="{2BC99C53-5B8C-4435-8ED0-C6EA4C6294D5}"/>
    <cellStyle name="Normal 2 3 2 2 2 2 2 2 2" xfId="5806" xr:uid="{98A2978A-3F05-49D9-BDE8-1E827145B67E}"/>
    <cellStyle name="Normal 2 3 2 2 2 2 2 2 2 2" xfId="12274" xr:uid="{4E2DA88D-EFF1-4070-A2E9-024584476259}"/>
    <cellStyle name="Normal 2 3 2 2 2 2 2 2 2 2 2" xfId="28611" xr:uid="{9AF6D353-A8BA-43B2-99C3-670C5842DDB1}"/>
    <cellStyle name="Normal 2 3 2 2 2 2 2 2 2 3" xfId="22143" xr:uid="{0BB753D9-4AF5-4D1C-865D-47BB78B56327}"/>
    <cellStyle name="Normal 2 3 2 2 2 2 2 2 3" xfId="9040" xr:uid="{A8377837-164D-415E-A90F-2FD4C5112D75}"/>
    <cellStyle name="Normal 2 3 2 2 2 2 2 2 3 2" xfId="25377" xr:uid="{E30659E1-5BFB-42C5-9CD2-E0DF4142303B}"/>
    <cellStyle name="Normal 2 3 2 2 2 2 2 2 4" xfId="15551" xr:uid="{26175571-3DB3-40D4-A155-DF48E036A212}"/>
    <cellStyle name="Normal 2 3 2 2 2 2 2 2 4 2" xfId="31845" xr:uid="{BFF393DC-F357-4EC6-A029-003FD8DEC68F}"/>
    <cellStyle name="Normal 2 3 2 2 2 2 2 2 5" xfId="18909" xr:uid="{1BA7A32E-005F-4562-8A71-0815191EB35B}"/>
    <cellStyle name="Normal 2 3 2 2 2 2 2 2 6" xfId="35235" xr:uid="{FA923B7A-BE1F-4116-9B18-FDBD55AD8EA8}"/>
    <cellStyle name="Normal 2 3 2 2 2 2 2 2 7" xfId="38482" xr:uid="{39C722FD-AFFA-45E4-BA33-C126FF9AD3CB}"/>
    <cellStyle name="Normal 2 3 2 2 2 2 2 2 8" xfId="41729" xr:uid="{3DD79DF5-0578-4FDA-91AF-18656555E7A0}"/>
    <cellStyle name="Normal 2 3 2 2 2 2 2 2 9" xfId="44976" xr:uid="{EC572985-3692-4572-8457-9CA7A4C69EE7}"/>
    <cellStyle name="Normal 2 3 2 2 2 2 2 3" xfId="4189" xr:uid="{82623F2E-00D9-4AFD-BF26-27F40AD6D68B}"/>
    <cellStyle name="Normal 2 3 2 2 2 2 2 3 2" xfId="10657" xr:uid="{2629ECB9-EB98-4608-944A-329D6DD5C8DD}"/>
    <cellStyle name="Normal 2 3 2 2 2 2 2 3 2 2" xfId="26994" xr:uid="{4E8A73BE-2649-405A-A409-7877CEF419E7}"/>
    <cellStyle name="Normal 2 3 2 2 2 2 2 3 3" xfId="20526" xr:uid="{07CCEA50-7233-49F5-B316-57E3692AC506}"/>
    <cellStyle name="Normal 2 3 2 2 2 2 2 4" xfId="7423" xr:uid="{8736D452-DDEA-48EC-9759-9CB88244A981}"/>
    <cellStyle name="Normal 2 3 2 2 2 2 2 4 2" xfId="23760" xr:uid="{8D8C4213-9EEE-4C79-8111-7BA2C14F6EF1}"/>
    <cellStyle name="Normal 2 3 2 2 2 2 2 5" xfId="13935" xr:uid="{56091844-AB5F-4C31-839A-C96D71859C1C}"/>
    <cellStyle name="Normal 2 3 2 2 2 2 2 5 2" xfId="30229" xr:uid="{7A07C8A5-6B12-4846-986B-52A3857CA55D}"/>
    <cellStyle name="Normal 2 3 2 2 2 2 2 6" xfId="17292" xr:uid="{5B2CFD58-4BD6-443B-850E-5E5111A9E2B6}"/>
    <cellStyle name="Normal 2 3 2 2 2 2 2 7" xfId="33619" xr:uid="{7A555B7F-82AC-4BF3-AC7B-EEE78F4569A2}"/>
    <cellStyle name="Normal 2 3 2 2 2 2 2 8" xfId="36866" xr:uid="{C2A695BA-E266-4C6D-8CC0-2701341B872F}"/>
    <cellStyle name="Normal 2 3 2 2 2 2 2 9" xfId="40113" xr:uid="{609D104B-04EE-4B7E-8956-E16B1330565B}"/>
    <cellStyle name="Normal 2 3 2 2 2 2 3" xfId="1494" xr:uid="{A6F5CA19-2940-4F6A-B737-D3DDEF92A348}"/>
    <cellStyle name="Normal 2 3 2 2 2 2 3 10" xfId="43898" xr:uid="{CA676083-224C-4E66-BF18-21B746199F32}"/>
    <cellStyle name="Normal 2 3 2 2 2 2 3 11" xfId="47145" xr:uid="{EEF54731-6176-4928-9D5A-7F8EBCBB4451}"/>
    <cellStyle name="Normal 2 3 2 2 2 2 3 12" xfId="50392" xr:uid="{C1A6CC3D-A053-4482-99B4-5A6DD5372C3B}"/>
    <cellStyle name="Normal 2 3 2 2 2 2 3 2" xfId="3111" xr:uid="{862E084F-EFFB-441D-83A5-6C21B2A60519}"/>
    <cellStyle name="Normal 2 3 2 2 2 2 3 2 10" xfId="48762" xr:uid="{28064E10-9869-47A4-80A9-FE48DE440719}"/>
    <cellStyle name="Normal 2 3 2 2 2 2 3 2 11" xfId="52009" xr:uid="{9BF34C03-F02C-4B06-A67E-3F3D1FD42BAD}"/>
    <cellStyle name="Normal 2 3 2 2 2 2 3 2 2" xfId="6345" xr:uid="{8FAE6AEB-7756-4E92-BCC6-ABC2822ED143}"/>
    <cellStyle name="Normal 2 3 2 2 2 2 3 2 2 2" xfId="12813" xr:uid="{1E9D2615-7D20-407F-A89C-EACD86769DE4}"/>
    <cellStyle name="Normal 2 3 2 2 2 2 3 2 2 2 2" xfId="29150" xr:uid="{65F00AA7-22CB-4792-B115-9D2ED2965DD6}"/>
    <cellStyle name="Normal 2 3 2 2 2 2 3 2 2 3" xfId="22682" xr:uid="{03723548-67FC-40CA-9FC1-B3796E2F2A98}"/>
    <cellStyle name="Normal 2 3 2 2 2 2 3 2 3" xfId="9579" xr:uid="{8CDD2677-2064-448F-9F6B-FD6AD65E4AE2}"/>
    <cellStyle name="Normal 2 3 2 2 2 2 3 2 3 2" xfId="25916" xr:uid="{88DC5AAB-3DA8-4ABE-A3FE-2653FDB55FD3}"/>
    <cellStyle name="Normal 2 3 2 2 2 2 3 2 4" xfId="16090" xr:uid="{4991FBCD-7DBE-41A3-A04D-0846E5AEE79C}"/>
    <cellStyle name="Normal 2 3 2 2 2 2 3 2 4 2" xfId="32384" xr:uid="{442EB833-2977-4D1B-9F65-9422F7C58EAC}"/>
    <cellStyle name="Normal 2 3 2 2 2 2 3 2 5" xfId="19448" xr:uid="{9FD41ABE-EE80-4528-8AB6-BF40D788521C}"/>
    <cellStyle name="Normal 2 3 2 2 2 2 3 2 6" xfId="35774" xr:uid="{7AA4074B-9E62-4BD7-805A-5343D2D3D3D1}"/>
    <cellStyle name="Normal 2 3 2 2 2 2 3 2 7" xfId="39021" xr:uid="{5DEA7EC8-0B88-4F28-B2A3-B0BFC1C6D07B}"/>
    <cellStyle name="Normal 2 3 2 2 2 2 3 2 8" xfId="42268" xr:uid="{4DA6E182-10F6-4D6C-BE2D-9BAC97993F73}"/>
    <cellStyle name="Normal 2 3 2 2 2 2 3 2 9" xfId="45515" xr:uid="{E4FB59CC-6802-4EE8-9DAE-40770ACB1DAF}"/>
    <cellStyle name="Normal 2 3 2 2 2 2 3 3" xfId="4728" xr:uid="{A53D801A-CF12-47BE-B712-0C1FC72D51A9}"/>
    <cellStyle name="Normal 2 3 2 2 2 2 3 3 2" xfId="11196" xr:uid="{F1674895-2963-4BB5-9234-1045BF3731CC}"/>
    <cellStyle name="Normal 2 3 2 2 2 2 3 3 2 2" xfId="27533" xr:uid="{41EDB1DB-2B02-48DC-863A-AF4C25A635BE}"/>
    <cellStyle name="Normal 2 3 2 2 2 2 3 3 3" xfId="21065" xr:uid="{9842FAEF-BB01-4C8A-84EA-7DDA61A77C77}"/>
    <cellStyle name="Normal 2 3 2 2 2 2 3 4" xfId="7962" xr:uid="{619C23F7-EF55-49F9-80C1-FC4D5645B4F2}"/>
    <cellStyle name="Normal 2 3 2 2 2 2 3 4 2" xfId="24299" xr:uid="{3753B3BD-160F-4F9E-A033-BC31DBC764DE}"/>
    <cellStyle name="Normal 2 3 2 2 2 2 3 5" xfId="14473" xr:uid="{5DED3679-E89C-472B-8C86-DFD487E49D86}"/>
    <cellStyle name="Normal 2 3 2 2 2 2 3 5 2" xfId="30767" xr:uid="{5FA5A5EA-0FB2-4729-8E36-9F79A9408AAB}"/>
    <cellStyle name="Normal 2 3 2 2 2 2 3 6" xfId="17831" xr:uid="{8BC73641-87C8-44A9-A40D-D9882EA70B1B}"/>
    <cellStyle name="Normal 2 3 2 2 2 2 3 7" xfId="34157" xr:uid="{F67A218F-6593-4749-B02B-DEA3F43C557E}"/>
    <cellStyle name="Normal 2 3 2 2 2 2 3 8" xfId="37404" xr:uid="{F94DA999-779B-43B9-A676-1A3F78017837}"/>
    <cellStyle name="Normal 2 3 2 2 2 2 3 9" xfId="40651" xr:uid="{4FE7CA15-FC30-4B06-89BB-95AAC51D6114}"/>
    <cellStyle name="Normal 2 3 2 2 2 2 4" xfId="2033" xr:uid="{85362DFB-0805-49C5-B831-44D22A3DFD7B}"/>
    <cellStyle name="Normal 2 3 2 2 2 2 4 10" xfId="47684" xr:uid="{8553FCB7-328F-43CF-8780-41038567D4C3}"/>
    <cellStyle name="Normal 2 3 2 2 2 2 4 11" xfId="50931" xr:uid="{16B33CAB-A9B1-4FEB-8AE9-80969AF80455}"/>
    <cellStyle name="Normal 2 3 2 2 2 2 4 2" xfId="5267" xr:uid="{EB9ED9AB-C7FF-479E-BA43-813F0886A3BB}"/>
    <cellStyle name="Normal 2 3 2 2 2 2 4 2 2" xfId="11735" xr:uid="{69EC50E8-1422-48CD-BD4B-3CEA65869FDB}"/>
    <cellStyle name="Normal 2 3 2 2 2 2 4 2 2 2" xfId="28072" xr:uid="{B885DC52-3BDE-4656-81C3-42B51FAC4C85}"/>
    <cellStyle name="Normal 2 3 2 2 2 2 4 2 3" xfId="21604" xr:uid="{2D1738A3-E591-44E4-92FF-12E52C8914AA}"/>
    <cellStyle name="Normal 2 3 2 2 2 2 4 3" xfId="8501" xr:uid="{53412E61-5DD2-4629-B3A9-F53BFD3FF66C}"/>
    <cellStyle name="Normal 2 3 2 2 2 2 4 3 2" xfId="24838" xr:uid="{4E3BBA8A-4B7E-480A-BB8B-6199BF23BCE7}"/>
    <cellStyle name="Normal 2 3 2 2 2 2 4 4" xfId="15012" xr:uid="{E9489998-C3FF-4AA5-B94B-57165F5D4A3C}"/>
    <cellStyle name="Normal 2 3 2 2 2 2 4 4 2" xfId="31306" xr:uid="{8837C01C-E5EB-4EF4-AB47-D63239832B70}"/>
    <cellStyle name="Normal 2 3 2 2 2 2 4 5" xfId="18370" xr:uid="{AAB6D3D7-AAC7-4853-A856-943AFCB2397B}"/>
    <cellStyle name="Normal 2 3 2 2 2 2 4 6" xfId="34696" xr:uid="{DEC60BB7-6743-4775-8405-AD77C58B2B30}"/>
    <cellStyle name="Normal 2 3 2 2 2 2 4 7" xfId="37943" xr:uid="{FD036B37-8071-48D1-B27D-6331CB7171BB}"/>
    <cellStyle name="Normal 2 3 2 2 2 2 4 8" xfId="41190" xr:uid="{98CB81C2-B63F-4F82-99D5-D9AD83242584}"/>
    <cellStyle name="Normal 2 3 2 2 2 2 4 9" xfId="44437" xr:uid="{FE6DEC32-B357-49AD-9659-524118C6E4F1}"/>
    <cellStyle name="Normal 2 3 2 2 2 2 5" xfId="3650" xr:uid="{F9A08EDE-E191-403B-9354-A4EB5DC2516A}"/>
    <cellStyle name="Normal 2 3 2 2 2 2 5 2" xfId="10118" xr:uid="{2CA0891F-1CF1-4AFA-B5FD-E1519BEAB901}"/>
    <cellStyle name="Normal 2 3 2 2 2 2 5 2 2" xfId="26455" xr:uid="{F1CAFEE0-8C08-4E66-ABDC-07395B25907F}"/>
    <cellStyle name="Normal 2 3 2 2 2 2 5 3" xfId="19987" xr:uid="{99251F1A-8B52-4A9C-83E5-33C8DC6E6182}"/>
    <cellStyle name="Normal 2 3 2 2 2 2 6" xfId="6884" xr:uid="{8D208C2B-1EF4-4899-B4BA-2D4885E0ACD2}"/>
    <cellStyle name="Normal 2 3 2 2 2 2 6 2" xfId="23221" xr:uid="{A7DAF845-A965-44C3-A939-81B4B40E9DB9}"/>
    <cellStyle name="Normal 2 3 2 2 2 2 7" xfId="13375" xr:uid="{320630C8-FBAE-4667-A798-2CDA7838A8F7}"/>
    <cellStyle name="Normal 2 3 2 2 2 2 7 2" xfId="29689" xr:uid="{FBAE27E2-6FC2-4A75-8D29-5256ECB4BD4C}"/>
    <cellStyle name="Normal 2 3 2 2 2 2 8" xfId="16753" xr:uid="{0ADCEECA-EBA8-450E-9AD2-153CB65260A4}"/>
    <cellStyle name="Normal 2 3 2 2 2 2 9" xfId="33079" xr:uid="{FE31290C-928B-4236-B54F-77D2615DAA6F}"/>
    <cellStyle name="Normal 2 3 2 2 2 3" xfId="595" xr:uid="{8AFBD69E-675A-420C-A7B4-7AA966FE4045}"/>
    <cellStyle name="Normal 2 3 2 2 2 3 10" xfId="36506" xr:uid="{170953BB-2B05-4C25-8E4F-6CBA7D10361C}"/>
    <cellStyle name="Normal 2 3 2 2 2 3 11" xfId="39753" xr:uid="{F1B2EB24-7723-4ED0-A554-80D76E0EF24C}"/>
    <cellStyle name="Normal 2 3 2 2 2 3 12" xfId="43000" xr:uid="{ED441EFC-C2EF-41E7-9E0F-B2FA7DDFA4E9}"/>
    <cellStyle name="Normal 2 3 2 2 2 3 13" xfId="46247" xr:uid="{5C39819B-07A1-449C-B1BE-22517B7D3D6C}"/>
    <cellStyle name="Normal 2 3 2 2 2 3 14" xfId="49494" xr:uid="{B2BC9E36-F51E-4766-BC0C-0FB303844305}"/>
    <cellStyle name="Normal 2 3 2 2 2 3 2" xfId="1134" xr:uid="{0A150AD0-290B-4197-9E33-ADC79C43E1FB}"/>
    <cellStyle name="Normal 2 3 2 2 2 3 2 10" xfId="43538" xr:uid="{5AB5CA33-FF13-435D-829C-EC8740E2BC9C}"/>
    <cellStyle name="Normal 2 3 2 2 2 3 2 11" xfId="46785" xr:uid="{400E6B6F-D50D-40D4-90D7-B1C551721458}"/>
    <cellStyle name="Normal 2 3 2 2 2 3 2 12" xfId="50032" xr:uid="{89033111-D1D6-4D26-8DA3-5962AA9D99B0}"/>
    <cellStyle name="Normal 2 3 2 2 2 3 2 2" xfId="2751" xr:uid="{34B31390-2E6D-400C-9EEB-053AEFA7C84D}"/>
    <cellStyle name="Normal 2 3 2 2 2 3 2 2 10" xfId="48402" xr:uid="{A436D8B7-2035-4A48-A931-4061F0BF6FF6}"/>
    <cellStyle name="Normal 2 3 2 2 2 3 2 2 11" xfId="51649" xr:uid="{E3FDABD7-0D83-4405-84E0-0B1F8F44A97D}"/>
    <cellStyle name="Normal 2 3 2 2 2 3 2 2 2" xfId="5985" xr:uid="{F3758840-51FB-4692-A06C-67F0C9DAF244}"/>
    <cellStyle name="Normal 2 3 2 2 2 3 2 2 2 2" xfId="12453" xr:uid="{D4F74116-8D11-4E8B-95CD-29B2DDBFDF35}"/>
    <cellStyle name="Normal 2 3 2 2 2 3 2 2 2 2 2" xfId="28790" xr:uid="{8BA06DEC-8D71-4CC5-871C-389F8700EFAA}"/>
    <cellStyle name="Normal 2 3 2 2 2 3 2 2 2 3" xfId="22322" xr:uid="{4B890F80-32D3-4448-BA40-69605ABD8F61}"/>
    <cellStyle name="Normal 2 3 2 2 2 3 2 2 3" xfId="9219" xr:uid="{6320D259-D37B-4C66-AAA2-2AF6FA7C4DB1}"/>
    <cellStyle name="Normal 2 3 2 2 2 3 2 2 3 2" xfId="25556" xr:uid="{46A18C75-A513-4C4C-9028-C659D1BA6D64}"/>
    <cellStyle name="Normal 2 3 2 2 2 3 2 2 4" xfId="15730" xr:uid="{252896FB-C042-4D6F-87C1-0BB4BF691630}"/>
    <cellStyle name="Normal 2 3 2 2 2 3 2 2 4 2" xfId="32024" xr:uid="{174C2866-5F67-4BC8-ACAE-97CDEA8FEC42}"/>
    <cellStyle name="Normal 2 3 2 2 2 3 2 2 5" xfId="19088" xr:uid="{108D0EB9-88D7-42FA-8098-746CB8B96B35}"/>
    <cellStyle name="Normal 2 3 2 2 2 3 2 2 6" xfId="35414" xr:uid="{BBE15515-D427-4133-8078-A680DE2FE032}"/>
    <cellStyle name="Normal 2 3 2 2 2 3 2 2 7" xfId="38661" xr:uid="{FB67DBD7-905A-4D98-8A5D-64A5EFD6DD18}"/>
    <cellStyle name="Normal 2 3 2 2 2 3 2 2 8" xfId="41908" xr:uid="{BB31F188-1137-4701-BBAD-1ED18DB81A76}"/>
    <cellStyle name="Normal 2 3 2 2 2 3 2 2 9" xfId="45155" xr:uid="{263EE9EA-5C47-470C-A98D-7B9C101353B9}"/>
    <cellStyle name="Normal 2 3 2 2 2 3 2 3" xfId="4368" xr:uid="{0C14621A-1E41-4330-A16E-0C39F949D822}"/>
    <cellStyle name="Normal 2 3 2 2 2 3 2 3 2" xfId="10836" xr:uid="{9A2504B3-6A6E-47A1-8033-68D5B93796C2}"/>
    <cellStyle name="Normal 2 3 2 2 2 3 2 3 2 2" xfId="27173" xr:uid="{B9B0F4FB-38EF-467A-B86B-8649E3A0B7B5}"/>
    <cellStyle name="Normal 2 3 2 2 2 3 2 3 3" xfId="20705" xr:uid="{2978F179-7EB7-49B9-9E8A-B1016A6CE4A9}"/>
    <cellStyle name="Normal 2 3 2 2 2 3 2 4" xfId="7602" xr:uid="{E105B4C2-7094-4092-A94D-ECD23F3CDA29}"/>
    <cellStyle name="Normal 2 3 2 2 2 3 2 4 2" xfId="23939" xr:uid="{F970E60D-5C8E-4CE8-8EB9-13AD32776462}"/>
    <cellStyle name="Normal 2 3 2 2 2 3 2 5" xfId="14113" xr:uid="{3DAE0EA2-3E81-42B7-AF0C-8CDF70252541}"/>
    <cellStyle name="Normal 2 3 2 2 2 3 2 5 2" xfId="30407" xr:uid="{5EDB8081-9CA6-4A58-BEB2-F2622E90BE5F}"/>
    <cellStyle name="Normal 2 3 2 2 2 3 2 6" xfId="17471" xr:uid="{24C1F4A9-FE71-42DD-BDD9-13E87706801A}"/>
    <cellStyle name="Normal 2 3 2 2 2 3 2 7" xfId="33797" xr:uid="{7B5A88D5-D31C-4BB2-90C2-E5A252DE83D9}"/>
    <cellStyle name="Normal 2 3 2 2 2 3 2 8" xfId="37044" xr:uid="{A5E494DD-5724-498F-B6E2-329481E8899D}"/>
    <cellStyle name="Normal 2 3 2 2 2 3 2 9" xfId="40291" xr:uid="{CC0A402F-03CD-4A64-857D-AA9F1757E52C}"/>
    <cellStyle name="Normal 2 3 2 2 2 3 3" xfId="1673" xr:uid="{5D174881-D308-431B-AFD2-5431B76CF815}"/>
    <cellStyle name="Normal 2 3 2 2 2 3 3 10" xfId="44077" xr:uid="{2AF15D65-8A8D-438D-B8EE-523541411AB2}"/>
    <cellStyle name="Normal 2 3 2 2 2 3 3 11" xfId="47324" xr:uid="{C5AAAFA0-4F0D-4C1E-B324-DFED7B6A1A65}"/>
    <cellStyle name="Normal 2 3 2 2 2 3 3 12" xfId="50571" xr:uid="{B6D87E3E-FB30-4EFF-BE00-5750A01F1032}"/>
    <cellStyle name="Normal 2 3 2 2 2 3 3 2" xfId="3290" xr:uid="{CAD0F76C-4F2C-4039-9C02-EB56F0558CA9}"/>
    <cellStyle name="Normal 2 3 2 2 2 3 3 2 10" xfId="48941" xr:uid="{064BE400-D0AA-4AF5-B7CC-8690455F3B15}"/>
    <cellStyle name="Normal 2 3 2 2 2 3 3 2 11" xfId="52188" xr:uid="{C1564197-424A-4FE9-B1C2-7755BE94C790}"/>
    <cellStyle name="Normal 2 3 2 2 2 3 3 2 2" xfId="6524" xr:uid="{66568123-8D08-4426-BF65-80D971777CB3}"/>
    <cellStyle name="Normal 2 3 2 2 2 3 3 2 2 2" xfId="12992" xr:uid="{F714F766-95CB-4C4B-A9E0-F72C1885B7EF}"/>
    <cellStyle name="Normal 2 3 2 2 2 3 3 2 2 2 2" xfId="29329" xr:uid="{0B93292E-9E86-4BA1-8657-1133F628C9C2}"/>
    <cellStyle name="Normal 2 3 2 2 2 3 3 2 2 3" xfId="22861" xr:uid="{43B50BC9-AC5D-46F1-B70C-4B017AD4D90D}"/>
    <cellStyle name="Normal 2 3 2 2 2 3 3 2 3" xfId="9758" xr:uid="{50B11B61-DDB8-4824-8C81-B5BFEE401806}"/>
    <cellStyle name="Normal 2 3 2 2 2 3 3 2 3 2" xfId="26095" xr:uid="{74243473-723A-42EF-BFFC-3DEFB0073139}"/>
    <cellStyle name="Normal 2 3 2 2 2 3 3 2 4" xfId="16269" xr:uid="{1E523367-D135-4B7F-BA2B-035B55C550D5}"/>
    <cellStyle name="Normal 2 3 2 2 2 3 3 2 4 2" xfId="32563" xr:uid="{112ECBFC-F46B-4FA6-93A6-196837C301EB}"/>
    <cellStyle name="Normal 2 3 2 2 2 3 3 2 5" xfId="19627" xr:uid="{433509B9-9EF3-47DA-9D91-C87CCDA5A934}"/>
    <cellStyle name="Normal 2 3 2 2 2 3 3 2 6" xfId="35953" xr:uid="{1025D4D6-A04C-47C5-ADF5-75D167DAAC87}"/>
    <cellStyle name="Normal 2 3 2 2 2 3 3 2 7" xfId="39200" xr:uid="{91D161BF-9686-474B-9A3A-782D33BF9D2E}"/>
    <cellStyle name="Normal 2 3 2 2 2 3 3 2 8" xfId="42447" xr:uid="{720EBA42-9C33-44C0-9F02-BFBAB3ABC0C2}"/>
    <cellStyle name="Normal 2 3 2 2 2 3 3 2 9" xfId="45694" xr:uid="{2EDBAA4A-6ABC-41CF-86C1-49636EAB0300}"/>
    <cellStyle name="Normal 2 3 2 2 2 3 3 3" xfId="4907" xr:uid="{82A728F1-6547-47A2-9153-2EC2C6AE79B2}"/>
    <cellStyle name="Normal 2 3 2 2 2 3 3 3 2" xfId="11375" xr:uid="{AEF70E32-7FB9-43E6-9240-38DFD02E201F}"/>
    <cellStyle name="Normal 2 3 2 2 2 3 3 3 2 2" xfId="27712" xr:uid="{032DC3CA-B4F1-487D-B9B3-0FD88060D0B1}"/>
    <cellStyle name="Normal 2 3 2 2 2 3 3 3 3" xfId="21244" xr:uid="{DD0DBD93-3A05-402C-8394-43385601FFDA}"/>
    <cellStyle name="Normal 2 3 2 2 2 3 3 4" xfId="8141" xr:uid="{BCEB1508-E8CF-437A-9E67-49FDC3FAAC98}"/>
    <cellStyle name="Normal 2 3 2 2 2 3 3 4 2" xfId="24478" xr:uid="{05542AD5-9E22-493E-88B2-54EA15E89C1B}"/>
    <cellStyle name="Normal 2 3 2 2 2 3 3 5" xfId="14652" xr:uid="{26388C74-C228-4E5C-BB34-9668BF23E72E}"/>
    <cellStyle name="Normal 2 3 2 2 2 3 3 5 2" xfId="30946" xr:uid="{DB76C498-BF89-48A4-B1B8-7168A69FDD32}"/>
    <cellStyle name="Normal 2 3 2 2 2 3 3 6" xfId="18010" xr:uid="{652DBF64-9653-4AAB-96DC-9E89A1B279C3}"/>
    <cellStyle name="Normal 2 3 2 2 2 3 3 7" xfId="34336" xr:uid="{8CE653F0-EDC9-4A35-8370-4C2D64574EDE}"/>
    <cellStyle name="Normal 2 3 2 2 2 3 3 8" xfId="37583" xr:uid="{FFBE66DA-57E1-45E6-9F04-ABCA36E65941}"/>
    <cellStyle name="Normal 2 3 2 2 2 3 3 9" xfId="40830" xr:uid="{0D0C0DE0-A8BC-4E78-9B76-3EA296CE9F05}"/>
    <cellStyle name="Normal 2 3 2 2 2 3 4" xfId="2212" xr:uid="{38D742AB-D6F2-4A99-852C-2CADFE95D043}"/>
    <cellStyle name="Normal 2 3 2 2 2 3 4 10" xfId="47863" xr:uid="{6A53BDD1-9C1E-49F2-A18E-00901D7B08F2}"/>
    <cellStyle name="Normal 2 3 2 2 2 3 4 11" xfId="51110" xr:uid="{93C579B9-3B05-4269-B9EF-1B9D2F2206F6}"/>
    <cellStyle name="Normal 2 3 2 2 2 3 4 2" xfId="5446" xr:uid="{CAC80A36-BBE3-4D89-962D-CA23C6D853BC}"/>
    <cellStyle name="Normal 2 3 2 2 2 3 4 2 2" xfId="11914" xr:uid="{D557E26A-7C77-4F09-9F8E-6C729A6283A8}"/>
    <cellStyle name="Normal 2 3 2 2 2 3 4 2 2 2" xfId="28251" xr:uid="{6B898325-1304-4401-BF48-9D67C627B1AB}"/>
    <cellStyle name="Normal 2 3 2 2 2 3 4 2 3" xfId="21783" xr:uid="{9886BDED-6048-46EE-AA40-D512B023F64D}"/>
    <cellStyle name="Normal 2 3 2 2 2 3 4 3" xfId="8680" xr:uid="{EB2F5BBC-0499-48B8-ABCD-AD3EDE96F5A8}"/>
    <cellStyle name="Normal 2 3 2 2 2 3 4 3 2" xfId="25017" xr:uid="{8D2DACC4-3BC8-4024-A08E-581A730E65DF}"/>
    <cellStyle name="Normal 2 3 2 2 2 3 4 4" xfId="15191" xr:uid="{59530047-1440-4B7D-8235-68AFD62046EE}"/>
    <cellStyle name="Normal 2 3 2 2 2 3 4 4 2" xfId="31485" xr:uid="{BA6C104A-4D5F-4593-BCAC-99DE7DB7F228}"/>
    <cellStyle name="Normal 2 3 2 2 2 3 4 5" xfId="18549" xr:uid="{FB9F4C62-F5A1-4338-ABA6-B64D73BFDE6F}"/>
    <cellStyle name="Normal 2 3 2 2 2 3 4 6" xfId="34875" xr:uid="{35634A36-FD1E-480E-BD35-0B6DA51B8F14}"/>
    <cellStyle name="Normal 2 3 2 2 2 3 4 7" xfId="38122" xr:uid="{DE08FF6E-4A27-4788-90C3-A1D30B2C1772}"/>
    <cellStyle name="Normal 2 3 2 2 2 3 4 8" xfId="41369" xr:uid="{DC3B933F-B1E7-43CA-8FE9-D5172437B338}"/>
    <cellStyle name="Normal 2 3 2 2 2 3 4 9" xfId="44616" xr:uid="{89AFE80E-8247-4051-BF88-D8FE0DC329B7}"/>
    <cellStyle name="Normal 2 3 2 2 2 3 5" xfId="3829" xr:uid="{A3263D5F-53C5-42F0-8A01-23A6A9B47BEB}"/>
    <cellStyle name="Normal 2 3 2 2 2 3 5 2" xfId="10297" xr:uid="{4FB0CD15-8740-4792-8228-0F5DDC257627}"/>
    <cellStyle name="Normal 2 3 2 2 2 3 5 2 2" xfId="26634" xr:uid="{29A63709-41E6-4784-84D8-F17699B2C878}"/>
    <cellStyle name="Normal 2 3 2 2 2 3 5 3" xfId="20166" xr:uid="{2DF6E0E9-1371-4408-9253-DC873F6D7203}"/>
    <cellStyle name="Normal 2 3 2 2 2 3 6" xfId="7063" xr:uid="{FDD03A3C-DC6D-4EDB-B958-6CFB651CCE06}"/>
    <cellStyle name="Normal 2 3 2 2 2 3 6 2" xfId="23400" xr:uid="{D4544F95-7ACE-4BAF-985D-76ABEB457353}"/>
    <cellStyle name="Normal 2 3 2 2 2 3 7" xfId="13575" xr:uid="{7469CFF2-D4CC-4277-ADB6-3EC8B97C25AE}"/>
    <cellStyle name="Normal 2 3 2 2 2 3 7 2" xfId="29869" xr:uid="{F718BBCD-540C-45AF-B1B4-349AB882ECEF}"/>
    <cellStyle name="Normal 2 3 2 2 2 3 8" xfId="16932" xr:uid="{0C1E433B-7B36-47F1-8F2E-5D3E451D5359}"/>
    <cellStyle name="Normal 2 3 2 2 2 3 9" xfId="33259" xr:uid="{5C6F3DDD-A9DE-4A0C-9FB0-DDDA1EA9FF65}"/>
    <cellStyle name="Normal 2 3 2 2 2 4" xfId="775" xr:uid="{EE54DD90-CDF4-49FB-9C70-789A5839F6B7}"/>
    <cellStyle name="Normal 2 3 2 2 2 4 10" xfId="43180" xr:uid="{69C816C4-EA0D-4550-89BD-2982429A05F3}"/>
    <cellStyle name="Normal 2 3 2 2 2 4 11" xfId="46427" xr:uid="{108CA706-09AA-4609-9BC8-9CF70B87F824}"/>
    <cellStyle name="Normal 2 3 2 2 2 4 12" xfId="49674" xr:uid="{E0A79EB2-34DB-4395-977B-035CD018BA7C}"/>
    <cellStyle name="Normal 2 3 2 2 2 4 2" xfId="2392" xr:uid="{E5724DEF-DE04-4AF3-8D63-A5FABA9ADB10}"/>
    <cellStyle name="Normal 2 3 2 2 2 4 2 10" xfId="48043" xr:uid="{A1D7EDA5-7D5A-4EE1-A417-B0E2AA87B2EE}"/>
    <cellStyle name="Normal 2 3 2 2 2 4 2 11" xfId="51290" xr:uid="{6EBE75EB-4B01-40C2-A2AB-534A9CE73A63}"/>
    <cellStyle name="Normal 2 3 2 2 2 4 2 2" xfId="5626" xr:uid="{0EC81AB9-9B18-491E-9E6E-C356396EBE4C}"/>
    <cellStyle name="Normal 2 3 2 2 2 4 2 2 2" xfId="12094" xr:uid="{B6369276-AE0F-472B-9491-728652FE3A93}"/>
    <cellStyle name="Normal 2 3 2 2 2 4 2 2 2 2" xfId="28431" xr:uid="{65CB2250-FEE2-4D27-A23E-19FED08B2B69}"/>
    <cellStyle name="Normal 2 3 2 2 2 4 2 2 3" xfId="21963" xr:uid="{226F08CF-F32C-4EEA-A26E-C2191EC6F023}"/>
    <cellStyle name="Normal 2 3 2 2 2 4 2 3" xfId="8860" xr:uid="{B0920E3A-EBB9-46D1-8D62-AD1E0DC4B8BA}"/>
    <cellStyle name="Normal 2 3 2 2 2 4 2 3 2" xfId="25197" xr:uid="{504F1AD7-5053-4A8A-9AF6-3F08281F7EE0}"/>
    <cellStyle name="Normal 2 3 2 2 2 4 2 4" xfId="15371" xr:uid="{88FA6B1A-A386-4BA2-B3CA-A19705BD042D}"/>
    <cellStyle name="Normal 2 3 2 2 2 4 2 4 2" xfId="31665" xr:uid="{E37DCACA-243E-44FD-9F9E-60EEC2B98217}"/>
    <cellStyle name="Normal 2 3 2 2 2 4 2 5" xfId="18729" xr:uid="{32B310D1-8178-429A-B3E9-C1CBD5A8CC80}"/>
    <cellStyle name="Normal 2 3 2 2 2 4 2 6" xfId="35055" xr:uid="{9437E506-C1D6-466D-834C-0C754CC6B17C}"/>
    <cellStyle name="Normal 2 3 2 2 2 4 2 7" xfId="38302" xr:uid="{A6CCFB6A-A43E-4BF6-B444-93A5DDB45189}"/>
    <cellStyle name="Normal 2 3 2 2 2 4 2 8" xfId="41549" xr:uid="{B0B121DA-AB98-41F6-8098-590C00685F28}"/>
    <cellStyle name="Normal 2 3 2 2 2 4 2 9" xfId="44796" xr:uid="{7F792E46-0A7F-4DB0-964E-DA03CBBB97A5}"/>
    <cellStyle name="Normal 2 3 2 2 2 4 3" xfId="4009" xr:uid="{DB1D8B98-BDAC-4F14-8E20-8F6A76322A6F}"/>
    <cellStyle name="Normal 2 3 2 2 2 4 3 2" xfId="10477" xr:uid="{B7063C52-FD58-47A3-ABA0-F5CA3AE3FD92}"/>
    <cellStyle name="Normal 2 3 2 2 2 4 3 2 2" xfId="26814" xr:uid="{58EE0F48-4912-4241-AB29-CA2FFABC4BFD}"/>
    <cellStyle name="Normal 2 3 2 2 2 4 3 3" xfId="20346" xr:uid="{68EEC601-D190-441E-AEEF-E87C8007FCA9}"/>
    <cellStyle name="Normal 2 3 2 2 2 4 4" xfId="7243" xr:uid="{F00689A7-1570-40A1-AB0F-8321865AB94B}"/>
    <cellStyle name="Normal 2 3 2 2 2 4 4 2" xfId="23580" xr:uid="{419811F2-C4CF-45BB-901C-361C15616038}"/>
    <cellStyle name="Normal 2 3 2 2 2 4 5" xfId="13755" xr:uid="{A9DCF999-B5B9-4060-9BB0-12484D5CED40}"/>
    <cellStyle name="Normal 2 3 2 2 2 4 5 2" xfId="30049" xr:uid="{CE8BF498-F3CC-4C22-B502-3E7E98D19A44}"/>
    <cellStyle name="Normal 2 3 2 2 2 4 6" xfId="17112" xr:uid="{8095028F-CF56-4AC0-8348-3309DAA728FC}"/>
    <cellStyle name="Normal 2 3 2 2 2 4 7" xfId="33439" xr:uid="{A42554B1-66B7-4A9C-9CEE-0940166BD943}"/>
    <cellStyle name="Normal 2 3 2 2 2 4 8" xfId="36686" xr:uid="{46865C25-C427-43DD-9549-24CF7E53F994}"/>
    <cellStyle name="Normal 2 3 2 2 2 4 9" xfId="39933" xr:uid="{656E15CC-D588-4F98-9126-13C2A936B272}"/>
    <cellStyle name="Normal 2 3 2 2 2 5" xfId="1314" xr:uid="{7EB1D8F8-7724-4620-AE5B-B5D89FD34810}"/>
    <cellStyle name="Normal 2 3 2 2 2 5 10" xfId="43718" xr:uid="{4E390E88-1D0D-4F4E-9685-F611063FF0CE}"/>
    <cellStyle name="Normal 2 3 2 2 2 5 11" xfId="46965" xr:uid="{2EA21AE2-7192-421E-9D4A-F82692A9409A}"/>
    <cellStyle name="Normal 2 3 2 2 2 5 12" xfId="50212" xr:uid="{A9FF450A-CE5F-42D4-936B-6326348396AB}"/>
    <cellStyle name="Normal 2 3 2 2 2 5 2" xfId="2931" xr:uid="{2BD30881-F625-4B7A-912B-44708C5310B1}"/>
    <cellStyle name="Normal 2 3 2 2 2 5 2 10" xfId="48582" xr:uid="{36C2393B-77C0-4349-AEF4-3E001CFE7A6E}"/>
    <cellStyle name="Normal 2 3 2 2 2 5 2 11" xfId="51829" xr:uid="{DAAB6F88-DAD4-4832-A422-361CF52CF927}"/>
    <cellStyle name="Normal 2 3 2 2 2 5 2 2" xfId="6165" xr:uid="{EA6F95A5-24A3-4F37-BFB4-37162B8DC3C1}"/>
    <cellStyle name="Normal 2 3 2 2 2 5 2 2 2" xfId="12633" xr:uid="{C488FAA0-DD88-4CEB-A5E4-03664B276298}"/>
    <cellStyle name="Normal 2 3 2 2 2 5 2 2 2 2" xfId="28970" xr:uid="{18E43374-4C9A-418A-ACB2-822B76A56646}"/>
    <cellStyle name="Normal 2 3 2 2 2 5 2 2 3" xfId="22502" xr:uid="{37003F20-E21E-4397-8E6E-D9B6F4462CF8}"/>
    <cellStyle name="Normal 2 3 2 2 2 5 2 3" xfId="9399" xr:uid="{C5F42876-066C-40E3-8220-DD80031BA254}"/>
    <cellStyle name="Normal 2 3 2 2 2 5 2 3 2" xfId="25736" xr:uid="{54B5CF57-29A2-4947-8F2A-E8F94AEC246F}"/>
    <cellStyle name="Normal 2 3 2 2 2 5 2 4" xfId="15910" xr:uid="{F4BA7229-B520-47AE-9768-1FB8BC2D068A}"/>
    <cellStyle name="Normal 2 3 2 2 2 5 2 4 2" xfId="32204" xr:uid="{045C55AD-27CF-4F16-90A6-07356C6D2A81}"/>
    <cellStyle name="Normal 2 3 2 2 2 5 2 5" xfId="19268" xr:uid="{3097A5AB-F711-4133-8FF7-C9AAA2E4D44F}"/>
    <cellStyle name="Normal 2 3 2 2 2 5 2 6" xfId="35594" xr:uid="{404E186B-0D23-4D18-BDCF-5FBE91B204BC}"/>
    <cellStyle name="Normal 2 3 2 2 2 5 2 7" xfId="38841" xr:uid="{AD70DDEB-28BB-4789-88B6-382DB580CBE7}"/>
    <cellStyle name="Normal 2 3 2 2 2 5 2 8" xfId="42088" xr:uid="{64C995E1-F95D-43B1-85D0-544F7BB11262}"/>
    <cellStyle name="Normal 2 3 2 2 2 5 2 9" xfId="45335" xr:uid="{176B8A11-52BD-4B6A-90C9-03D655B6C9D1}"/>
    <cellStyle name="Normal 2 3 2 2 2 5 3" xfId="4548" xr:uid="{BBFA464F-676D-4626-9CAD-E1CC1AC96605}"/>
    <cellStyle name="Normal 2 3 2 2 2 5 3 2" xfId="11016" xr:uid="{26B0CBF8-5F9D-426C-9485-DF553624DBAB}"/>
    <cellStyle name="Normal 2 3 2 2 2 5 3 2 2" xfId="27353" xr:uid="{CD317A03-E740-459B-BDAB-D635BFA0FB93}"/>
    <cellStyle name="Normal 2 3 2 2 2 5 3 3" xfId="20885" xr:uid="{7C1E42DA-1EBA-4990-B1CC-95D0C3DCB8DF}"/>
    <cellStyle name="Normal 2 3 2 2 2 5 4" xfId="7782" xr:uid="{7360C556-9028-4AE5-9768-90EB3359061D}"/>
    <cellStyle name="Normal 2 3 2 2 2 5 4 2" xfId="24119" xr:uid="{2C88593D-E231-498C-808F-F8A227C417D3}"/>
    <cellStyle name="Normal 2 3 2 2 2 5 5" xfId="14293" xr:uid="{DA5205C6-F1C4-4EF3-A39F-FAC86E60B777}"/>
    <cellStyle name="Normal 2 3 2 2 2 5 5 2" xfId="30587" xr:uid="{2BFCE9AD-6419-408A-90CA-C407A74D1EF3}"/>
    <cellStyle name="Normal 2 3 2 2 2 5 6" xfId="17651" xr:uid="{59CB2C1F-CA59-4EA1-8CF2-9D984E05F113}"/>
    <cellStyle name="Normal 2 3 2 2 2 5 7" xfId="33977" xr:uid="{DD674953-4C9E-4458-8BED-CAA7E0C671F9}"/>
    <cellStyle name="Normal 2 3 2 2 2 5 8" xfId="37224" xr:uid="{392D9C7D-54CB-445C-98F6-38ADD336C94D}"/>
    <cellStyle name="Normal 2 3 2 2 2 5 9" xfId="40471" xr:uid="{458D39BA-67B4-4C27-8EDF-CD26364DF76F}"/>
    <cellStyle name="Normal 2 3 2 2 2 6" xfId="1853" xr:uid="{49F7FC97-4855-454D-A798-2AAA4D6119F7}"/>
    <cellStyle name="Normal 2 3 2 2 2 6 10" xfId="47504" xr:uid="{C5A83550-01D5-4767-98C5-94F8D615F147}"/>
    <cellStyle name="Normal 2 3 2 2 2 6 11" xfId="50751" xr:uid="{78DD3DD3-6D32-4B5D-ADD8-24C7FC372ADE}"/>
    <cellStyle name="Normal 2 3 2 2 2 6 2" xfId="5087" xr:uid="{F8053917-BCB0-41CB-80D7-708D7A15DA12}"/>
    <cellStyle name="Normal 2 3 2 2 2 6 2 2" xfId="11555" xr:uid="{E8A8A6B1-29A8-4AAB-88A7-ADCD7628D12E}"/>
    <cellStyle name="Normal 2 3 2 2 2 6 2 2 2" xfId="27892" xr:uid="{EF29CF7B-8AB3-4D64-8477-BBB975C05F89}"/>
    <cellStyle name="Normal 2 3 2 2 2 6 2 3" xfId="21424" xr:uid="{CEF18D8E-423C-4DB3-93A6-C218BBAF9654}"/>
    <cellStyle name="Normal 2 3 2 2 2 6 3" xfId="8321" xr:uid="{51A4C9DF-4930-4DA9-8694-B397C773515D}"/>
    <cellStyle name="Normal 2 3 2 2 2 6 3 2" xfId="24658" xr:uid="{EC5C2F93-EFF4-4201-A021-FD450042298F}"/>
    <cellStyle name="Normal 2 3 2 2 2 6 4" xfId="14832" xr:uid="{B53ECE27-A9CB-4740-9632-4A1EA541267C}"/>
    <cellStyle name="Normal 2 3 2 2 2 6 4 2" xfId="31126" xr:uid="{0FBE519D-2D94-4F32-86C3-8D218C6E115B}"/>
    <cellStyle name="Normal 2 3 2 2 2 6 5" xfId="18190" xr:uid="{5F823E0A-E6D8-43C9-8DB7-EA71562BD4C2}"/>
    <cellStyle name="Normal 2 3 2 2 2 6 6" xfId="34516" xr:uid="{CAB2682D-DE9B-4C12-9B83-72FABE0E4F65}"/>
    <cellStyle name="Normal 2 3 2 2 2 6 7" xfId="37763" xr:uid="{D7BF686A-B79A-4240-8767-A02AF80B614E}"/>
    <cellStyle name="Normal 2 3 2 2 2 6 8" xfId="41010" xr:uid="{70D2C3CD-63D9-4D39-BF93-38C76678CA92}"/>
    <cellStyle name="Normal 2 3 2 2 2 6 9" xfId="44257" xr:uid="{39AC50AD-68AE-456B-9CE2-741F7E2EDFBF}"/>
    <cellStyle name="Normal 2 3 2 2 2 7" xfId="3470" xr:uid="{512A5D05-BFED-421C-B019-E72FB11D297B}"/>
    <cellStyle name="Normal 2 3 2 2 2 7 2" xfId="9938" xr:uid="{E8B1ABEC-B8FF-4106-BC86-629C26B096E6}"/>
    <cellStyle name="Normal 2 3 2 2 2 7 2 2" xfId="26275" xr:uid="{32DEFA49-3091-4DAF-AFD0-E9B327BB7729}"/>
    <cellStyle name="Normal 2 3 2 2 2 7 3" xfId="19807" xr:uid="{ABE8D279-C97D-47AF-B67D-6E97C7451756}"/>
    <cellStyle name="Normal 2 3 2 2 2 8" xfId="6704" xr:uid="{B13D7613-449E-4B41-99CC-4BC6DE3615C0}"/>
    <cellStyle name="Normal 2 3 2 2 2 8 2" xfId="23041" xr:uid="{55EA588E-2542-48AC-8A2D-2103FF800386}"/>
    <cellStyle name="Normal 2 3 2 2 2 9" xfId="13195" xr:uid="{3079A033-4CA7-49AB-9FC0-1FA177A90157}"/>
    <cellStyle name="Normal 2 3 2 2 2 9 2" xfId="29509" xr:uid="{C5CD7E46-8F75-4D82-8B54-63F17E81AD3F}"/>
    <cellStyle name="Normal 2 3 2 2 20" xfId="52323" xr:uid="{F637AB77-A113-44EF-9AA5-3CCB206DE6C9}"/>
    <cellStyle name="Normal 2 3 2 2 3" xfId="296" xr:uid="{1E25531C-691E-4AC9-8432-0AF5F86FD317}"/>
    <cellStyle name="Normal 2 3 2 2 3 10" xfId="36236" xr:uid="{24F42FAF-C520-4B1A-AE02-D010E9BAB3B6}"/>
    <cellStyle name="Normal 2 3 2 2 3 11" xfId="39483" xr:uid="{12D8DE61-638A-44CE-AC33-79A9646A39DF}"/>
    <cellStyle name="Normal 2 3 2 2 3 12" xfId="42730" xr:uid="{42E3AED4-5D28-4E22-8D45-2963D6FF58AC}"/>
    <cellStyle name="Normal 2 3 2 2 3 13" xfId="45977" xr:uid="{EC8AA41C-76D5-4E63-8C9B-58A78DCEF958}"/>
    <cellStyle name="Normal 2 3 2 2 3 14" xfId="49224" xr:uid="{A89C0C6A-07A9-4A4C-9426-A62F62069D21}"/>
    <cellStyle name="Normal 2 3 2 2 3 2" xfId="865" xr:uid="{F9D209FF-03E3-4C1F-858A-26BB463C97F8}"/>
    <cellStyle name="Normal 2 3 2 2 3 2 10" xfId="43270" xr:uid="{B861871B-4A8E-4718-99F5-84FB14305603}"/>
    <cellStyle name="Normal 2 3 2 2 3 2 11" xfId="46517" xr:uid="{315A1BD8-2CD4-45F9-8E9E-013217C17195}"/>
    <cellStyle name="Normal 2 3 2 2 3 2 12" xfId="49764" xr:uid="{ECAC66E2-F094-4760-B2F8-08B17C220E84}"/>
    <cellStyle name="Normal 2 3 2 2 3 2 2" xfId="2482" xr:uid="{F55A9672-7B70-41EF-B6AE-57C25AE05EAC}"/>
    <cellStyle name="Normal 2 3 2 2 3 2 2 10" xfId="48133" xr:uid="{4F81DC2C-5979-4E4B-B951-69F17345ED0C}"/>
    <cellStyle name="Normal 2 3 2 2 3 2 2 11" xfId="51380" xr:uid="{B6D51089-55C0-4630-91B1-C8F0FA9AED2A}"/>
    <cellStyle name="Normal 2 3 2 2 3 2 2 2" xfId="5716" xr:uid="{A8074EA4-3CFB-4A81-AFFA-55811DE0E733}"/>
    <cellStyle name="Normal 2 3 2 2 3 2 2 2 2" xfId="12184" xr:uid="{98660108-B915-40F6-8E69-410E091A71A1}"/>
    <cellStyle name="Normal 2 3 2 2 3 2 2 2 2 2" xfId="28521" xr:uid="{2795EBB3-8405-48B0-B95C-1B17B535BD79}"/>
    <cellStyle name="Normal 2 3 2 2 3 2 2 2 3" xfId="22053" xr:uid="{224DE5EA-1F8B-4ED9-BED2-8C4DCACDB7DC}"/>
    <cellStyle name="Normal 2 3 2 2 3 2 2 3" xfId="8950" xr:uid="{E66E455C-EF72-4261-82D8-0F4205D1DFB8}"/>
    <cellStyle name="Normal 2 3 2 2 3 2 2 3 2" xfId="25287" xr:uid="{99F11119-0881-439C-A990-5D4D069F612C}"/>
    <cellStyle name="Normal 2 3 2 2 3 2 2 4" xfId="15461" xr:uid="{385E8792-806F-4CD5-A39F-28CB328CA8C3}"/>
    <cellStyle name="Normal 2 3 2 2 3 2 2 4 2" xfId="31755" xr:uid="{2A22E9CC-1BEF-43BC-A72C-3E40D9A8F2AB}"/>
    <cellStyle name="Normal 2 3 2 2 3 2 2 5" xfId="18819" xr:uid="{24E715AE-3041-4D02-97F3-65C9A8621C5F}"/>
    <cellStyle name="Normal 2 3 2 2 3 2 2 6" xfId="35145" xr:uid="{D09DAC9F-2729-4B4C-930B-BAC56E3D7EB8}"/>
    <cellStyle name="Normal 2 3 2 2 3 2 2 7" xfId="38392" xr:uid="{567ECCBD-61E3-43A7-9E94-34C0C3EF10C4}"/>
    <cellStyle name="Normal 2 3 2 2 3 2 2 8" xfId="41639" xr:uid="{42F391CD-7795-4D98-A397-949FA1A26764}"/>
    <cellStyle name="Normal 2 3 2 2 3 2 2 9" xfId="44886" xr:uid="{D3123E40-C3D7-4D16-9AA8-7E82A48501C4}"/>
    <cellStyle name="Normal 2 3 2 2 3 2 3" xfId="4099" xr:uid="{C41159E5-27B6-425D-BFF8-927306BEB01B}"/>
    <cellStyle name="Normal 2 3 2 2 3 2 3 2" xfId="10567" xr:uid="{1E56153F-B44F-4290-AEAE-1138A55D712B}"/>
    <cellStyle name="Normal 2 3 2 2 3 2 3 2 2" xfId="26904" xr:uid="{AB904E5D-61FD-427B-A624-9E496E741546}"/>
    <cellStyle name="Normal 2 3 2 2 3 2 3 3" xfId="20436" xr:uid="{FD1ABB5A-060D-4760-B219-E51D8C5C3647}"/>
    <cellStyle name="Normal 2 3 2 2 3 2 4" xfId="7333" xr:uid="{8DE3277E-3218-4AD3-BF11-8A06215EBC83}"/>
    <cellStyle name="Normal 2 3 2 2 3 2 4 2" xfId="23670" xr:uid="{AFBDA062-58FC-4085-B539-BA07DD581886}"/>
    <cellStyle name="Normal 2 3 2 2 3 2 5" xfId="13845" xr:uid="{07A568FB-E0D7-446B-B580-2ABD6FE03FB8}"/>
    <cellStyle name="Normal 2 3 2 2 3 2 5 2" xfId="30139" xr:uid="{6729F5AE-28F0-448D-AAA9-07CBD5048A82}"/>
    <cellStyle name="Normal 2 3 2 2 3 2 6" xfId="17202" xr:uid="{D15560A7-9E1A-4226-A445-20C2EE278909}"/>
    <cellStyle name="Normal 2 3 2 2 3 2 7" xfId="33529" xr:uid="{077E26A5-2B78-4E88-B012-F4C45DF2E316}"/>
    <cellStyle name="Normal 2 3 2 2 3 2 8" xfId="36776" xr:uid="{B441C1B9-19D8-411A-8A3E-416984420F3F}"/>
    <cellStyle name="Normal 2 3 2 2 3 2 9" xfId="40023" xr:uid="{1C985DEB-BA84-45FD-90F1-6E0B6659610D}"/>
    <cellStyle name="Normal 2 3 2 2 3 3" xfId="1404" xr:uid="{73EF51CB-5BBA-4534-B382-F596288F10ED}"/>
    <cellStyle name="Normal 2 3 2 2 3 3 10" xfId="43808" xr:uid="{B4480C90-1900-43C0-9F7E-C1E2D128166F}"/>
    <cellStyle name="Normal 2 3 2 2 3 3 11" xfId="47055" xr:uid="{E0CB21F8-BC23-4524-80E5-E0FDE67DB3D0}"/>
    <cellStyle name="Normal 2 3 2 2 3 3 12" xfId="50302" xr:uid="{F187D640-6D0C-42CB-A36B-7D0D6170D767}"/>
    <cellStyle name="Normal 2 3 2 2 3 3 2" xfId="3021" xr:uid="{0A8A24B7-3919-4992-B7B3-22794C9A3266}"/>
    <cellStyle name="Normal 2 3 2 2 3 3 2 10" xfId="48672" xr:uid="{7AA36F8C-8649-4ED3-9004-B79594531141}"/>
    <cellStyle name="Normal 2 3 2 2 3 3 2 11" xfId="51919" xr:uid="{AB3BF88E-0CD8-43A4-BD8F-7AC43C5BF0B7}"/>
    <cellStyle name="Normal 2 3 2 2 3 3 2 2" xfId="6255" xr:uid="{837627E9-58FF-4208-A710-BB2D00DE5EB7}"/>
    <cellStyle name="Normal 2 3 2 2 3 3 2 2 2" xfId="12723" xr:uid="{C7114D4C-4A10-44E2-949E-7BDA363DF3BC}"/>
    <cellStyle name="Normal 2 3 2 2 3 3 2 2 2 2" xfId="29060" xr:uid="{80031F71-03A2-4CC5-A252-52BE21F179E3}"/>
    <cellStyle name="Normal 2 3 2 2 3 3 2 2 3" xfId="22592" xr:uid="{A26362E2-4D1F-47CD-A4EF-AA1A5326CFE5}"/>
    <cellStyle name="Normal 2 3 2 2 3 3 2 3" xfId="9489" xr:uid="{CC271914-EB39-49BB-BDFA-5F90B35E6A00}"/>
    <cellStyle name="Normal 2 3 2 2 3 3 2 3 2" xfId="25826" xr:uid="{8D65B495-2C38-4B76-9BFB-6F1BC7002E5C}"/>
    <cellStyle name="Normal 2 3 2 2 3 3 2 4" xfId="16000" xr:uid="{5143D757-7CE6-414D-9A7E-AD5B8178AA51}"/>
    <cellStyle name="Normal 2 3 2 2 3 3 2 4 2" xfId="32294" xr:uid="{C97600D2-7D62-46D0-8E06-76D4A33F3404}"/>
    <cellStyle name="Normal 2 3 2 2 3 3 2 5" xfId="19358" xr:uid="{E03B7E01-F85A-417A-9706-43A97332F8E9}"/>
    <cellStyle name="Normal 2 3 2 2 3 3 2 6" xfId="35684" xr:uid="{99A4C122-9CF9-445E-BAEE-A53571911092}"/>
    <cellStyle name="Normal 2 3 2 2 3 3 2 7" xfId="38931" xr:uid="{2FB8FBFB-DD4B-4562-9705-93FE048F6DB6}"/>
    <cellStyle name="Normal 2 3 2 2 3 3 2 8" xfId="42178" xr:uid="{AC16C83F-9C06-4A6A-9083-A9D009D332F1}"/>
    <cellStyle name="Normal 2 3 2 2 3 3 2 9" xfId="45425" xr:uid="{7DBD61E6-FC83-402E-87C3-78121EECB1F6}"/>
    <cellStyle name="Normal 2 3 2 2 3 3 3" xfId="4638" xr:uid="{C051FC23-AAB4-4A0A-A64C-ECD189E11489}"/>
    <cellStyle name="Normal 2 3 2 2 3 3 3 2" xfId="11106" xr:uid="{EBCE24DA-625C-4435-89CE-DC91E5DFCA85}"/>
    <cellStyle name="Normal 2 3 2 2 3 3 3 2 2" xfId="27443" xr:uid="{BB31D77A-FC51-424C-8CE6-C64AC55155AB}"/>
    <cellStyle name="Normal 2 3 2 2 3 3 3 3" xfId="20975" xr:uid="{F6407664-C980-4C17-9438-F4659AA81F4C}"/>
    <cellStyle name="Normal 2 3 2 2 3 3 4" xfId="7872" xr:uid="{5344E02F-417F-484F-8C7B-04AD88F68069}"/>
    <cellStyle name="Normal 2 3 2 2 3 3 4 2" xfId="24209" xr:uid="{F38516C8-2507-4824-ACEC-4FE3AC39AB1F}"/>
    <cellStyle name="Normal 2 3 2 2 3 3 5" xfId="14383" xr:uid="{879099AD-2CA0-4BC0-8B68-ADA0FD899A10}"/>
    <cellStyle name="Normal 2 3 2 2 3 3 5 2" xfId="30677" xr:uid="{1975348F-B96F-41D0-BBA9-6F05A8988509}"/>
    <cellStyle name="Normal 2 3 2 2 3 3 6" xfId="17741" xr:uid="{E26D68B8-EA53-4B57-BD9E-D4BDBC1C04ED}"/>
    <cellStyle name="Normal 2 3 2 2 3 3 7" xfId="34067" xr:uid="{DE5BE710-4444-4E18-B2CC-5CA7542BE16D}"/>
    <cellStyle name="Normal 2 3 2 2 3 3 8" xfId="37314" xr:uid="{BF8A15FF-2964-48E7-9228-719D9135987E}"/>
    <cellStyle name="Normal 2 3 2 2 3 3 9" xfId="40561" xr:uid="{2126A012-35B4-44EE-A666-0B757773E797}"/>
    <cellStyle name="Normal 2 3 2 2 3 4" xfId="1943" xr:uid="{5241BEE8-DF41-4739-9D81-3F54E6D5F287}"/>
    <cellStyle name="Normal 2 3 2 2 3 4 10" xfId="47594" xr:uid="{4A4A1F0E-24B3-4D42-B7BE-95C083B90A65}"/>
    <cellStyle name="Normal 2 3 2 2 3 4 11" xfId="50841" xr:uid="{3DBA0910-769B-4508-AC5F-2A1A9D6C44C5}"/>
    <cellStyle name="Normal 2 3 2 2 3 4 2" xfId="5177" xr:uid="{71E5BF20-641C-4ACD-B7A7-5D52144ECE52}"/>
    <cellStyle name="Normal 2 3 2 2 3 4 2 2" xfId="11645" xr:uid="{299B220B-1081-4E69-AA0E-0D23005E5047}"/>
    <cellStyle name="Normal 2 3 2 2 3 4 2 2 2" xfId="27982" xr:uid="{26822C03-2E3F-485B-8955-E8DF69A2388D}"/>
    <cellStyle name="Normal 2 3 2 2 3 4 2 3" xfId="21514" xr:uid="{F9D9C50F-883A-4788-855A-D7C80AC6BCF8}"/>
    <cellStyle name="Normal 2 3 2 2 3 4 3" xfId="8411" xr:uid="{C9430585-41D5-4D4C-8F4C-33765C9FC9AA}"/>
    <cellStyle name="Normal 2 3 2 2 3 4 3 2" xfId="24748" xr:uid="{3FAB825D-F6D2-4D69-AF6C-2FA7EE1179D7}"/>
    <cellStyle name="Normal 2 3 2 2 3 4 4" xfId="14922" xr:uid="{A02A8E90-3A08-491A-804B-18861395DF32}"/>
    <cellStyle name="Normal 2 3 2 2 3 4 4 2" xfId="31216" xr:uid="{CD429773-30B0-4C88-B6E6-23C0B672BDFB}"/>
    <cellStyle name="Normal 2 3 2 2 3 4 5" xfId="18280" xr:uid="{10D53933-492F-48D1-9329-ECF94DE96046}"/>
    <cellStyle name="Normal 2 3 2 2 3 4 6" xfId="34606" xr:uid="{014BBBC8-3CBE-4F13-9AAE-3B0D5A658B23}"/>
    <cellStyle name="Normal 2 3 2 2 3 4 7" xfId="37853" xr:uid="{0A4A942C-3323-4B30-8E9F-C84F5979B83E}"/>
    <cellStyle name="Normal 2 3 2 2 3 4 8" xfId="41100" xr:uid="{0EBA1A73-375D-4BCF-815C-5A06EC9D6AA1}"/>
    <cellStyle name="Normal 2 3 2 2 3 4 9" xfId="44347" xr:uid="{173CBA15-3194-47CD-AC13-D0F4EE387FB2}"/>
    <cellStyle name="Normal 2 3 2 2 3 5" xfId="3560" xr:uid="{A085DB16-5F06-4F29-8F50-8BE2DA6BEDF1}"/>
    <cellStyle name="Normal 2 3 2 2 3 5 2" xfId="10028" xr:uid="{1DC23218-561D-4130-8508-B1750AA81A90}"/>
    <cellStyle name="Normal 2 3 2 2 3 5 2 2" xfId="26365" xr:uid="{D9F9B76C-046F-43E2-AE96-1DAD8BEF2270}"/>
    <cellStyle name="Normal 2 3 2 2 3 5 3" xfId="19897" xr:uid="{52B6AFAF-D9C5-492D-B253-F455E216D987}"/>
    <cellStyle name="Normal 2 3 2 2 3 6" xfId="6794" xr:uid="{99ACCE48-ED66-4907-8237-0077D521B4ED}"/>
    <cellStyle name="Normal 2 3 2 2 3 6 2" xfId="23131" xr:uid="{5C5BD954-27D2-41B7-93F2-A74022EFB7E2}"/>
    <cellStyle name="Normal 2 3 2 2 3 7" xfId="13285" xr:uid="{F922B86F-8138-4C68-9D90-2BB12C56C058}"/>
    <cellStyle name="Normal 2 3 2 2 3 7 2" xfId="29599" xr:uid="{BC7B496A-422F-4A2A-922C-762A2177B817}"/>
    <cellStyle name="Normal 2 3 2 2 3 8" xfId="16663" xr:uid="{2C6274B2-FEFF-4374-AF19-22B371302825}"/>
    <cellStyle name="Normal 2 3 2 2 3 9" xfId="32989" xr:uid="{9F7B4987-90BE-4220-B6A9-B1C9C8E8B78D}"/>
    <cellStyle name="Normal 2 3 2 2 4" xfId="505" xr:uid="{9C53CE85-1551-4829-B97A-BCE8BC45B6E3}"/>
    <cellStyle name="Normal 2 3 2 2 4 10" xfId="36417" xr:uid="{76AE5E84-3B7B-4B38-815A-F1089AE57E85}"/>
    <cellStyle name="Normal 2 3 2 2 4 11" xfId="39664" xr:uid="{D744FC5B-9ECC-47EB-814E-C58ACA5C7C0A}"/>
    <cellStyle name="Normal 2 3 2 2 4 12" xfId="42911" xr:uid="{C23E898D-ADE4-47A3-9D5E-F49F751CB843}"/>
    <cellStyle name="Normal 2 3 2 2 4 13" xfId="46158" xr:uid="{D1AC84B9-BDA3-4878-B014-F02FA7AC2C70}"/>
    <cellStyle name="Normal 2 3 2 2 4 14" xfId="49405" xr:uid="{B1F8CC55-8A2F-4086-880A-B5AC05B29A44}"/>
    <cellStyle name="Normal 2 3 2 2 4 2" xfId="1045" xr:uid="{5F7A25BA-F14F-43D7-AD7F-0D92BD586CCB}"/>
    <cellStyle name="Normal 2 3 2 2 4 2 10" xfId="43449" xr:uid="{7AF207A7-EB63-4D8C-BFBD-02E2F477EC45}"/>
    <cellStyle name="Normal 2 3 2 2 4 2 11" xfId="46696" xr:uid="{85D24C56-8068-4878-93A5-C38247F410CE}"/>
    <cellStyle name="Normal 2 3 2 2 4 2 12" xfId="49943" xr:uid="{00458C86-6285-44E5-80FD-09051BC2BB1F}"/>
    <cellStyle name="Normal 2 3 2 2 4 2 2" xfId="2662" xr:uid="{B714A593-7B81-48DB-95B7-E0CFA2ED4626}"/>
    <cellStyle name="Normal 2 3 2 2 4 2 2 10" xfId="48313" xr:uid="{E9463B7A-E379-4B9B-BC2A-5116A51B3B17}"/>
    <cellStyle name="Normal 2 3 2 2 4 2 2 11" xfId="51560" xr:uid="{86B44565-3B0A-4248-BECD-A041B1F5DA57}"/>
    <cellStyle name="Normal 2 3 2 2 4 2 2 2" xfId="5896" xr:uid="{30F98CA7-9BB3-42B7-8E40-2185675B568F}"/>
    <cellStyle name="Normal 2 3 2 2 4 2 2 2 2" xfId="12364" xr:uid="{BEB98CF7-DE45-4413-A13E-D7799613FC46}"/>
    <cellStyle name="Normal 2 3 2 2 4 2 2 2 2 2" xfId="28701" xr:uid="{54EBE741-584B-4383-972B-7820C3522E6D}"/>
    <cellStyle name="Normal 2 3 2 2 4 2 2 2 3" xfId="22233" xr:uid="{65BB7CE0-7547-4853-9CA0-BD41579CBBB0}"/>
    <cellStyle name="Normal 2 3 2 2 4 2 2 3" xfId="9130" xr:uid="{9B2DA932-7E3C-4318-88B3-362C30EF383A}"/>
    <cellStyle name="Normal 2 3 2 2 4 2 2 3 2" xfId="25467" xr:uid="{317948CF-A444-4459-A2CE-44C1DF15FD4D}"/>
    <cellStyle name="Normal 2 3 2 2 4 2 2 4" xfId="15641" xr:uid="{B153D4E7-5B0A-46D1-9A7E-6A4288FB8AD8}"/>
    <cellStyle name="Normal 2 3 2 2 4 2 2 4 2" xfId="31935" xr:uid="{D54EF0F5-CBA4-4BBE-823E-F42B9F302A26}"/>
    <cellStyle name="Normal 2 3 2 2 4 2 2 5" xfId="18999" xr:uid="{0FB5B3F7-0F68-42F8-BFDC-C6B67770C42A}"/>
    <cellStyle name="Normal 2 3 2 2 4 2 2 6" xfId="35325" xr:uid="{9869112B-736B-408E-A91F-EA6040822BEA}"/>
    <cellStyle name="Normal 2 3 2 2 4 2 2 7" xfId="38572" xr:uid="{BB408BB6-553F-46C1-8678-A3212FAE9BF9}"/>
    <cellStyle name="Normal 2 3 2 2 4 2 2 8" xfId="41819" xr:uid="{2C8F1A96-82C7-4B25-9E34-53B32557710E}"/>
    <cellStyle name="Normal 2 3 2 2 4 2 2 9" xfId="45066" xr:uid="{5A45C0FB-B78A-40B2-8379-2F74D4C22A20}"/>
    <cellStyle name="Normal 2 3 2 2 4 2 3" xfId="4279" xr:uid="{790E5755-2CE4-4B82-9D0F-34D7186D01C2}"/>
    <cellStyle name="Normal 2 3 2 2 4 2 3 2" xfId="10747" xr:uid="{A3A756C2-6C34-4161-A12E-594F3D647218}"/>
    <cellStyle name="Normal 2 3 2 2 4 2 3 2 2" xfId="27084" xr:uid="{D543BBA8-B38E-4B8E-8DCB-3A0B23A0B385}"/>
    <cellStyle name="Normal 2 3 2 2 4 2 3 3" xfId="20616" xr:uid="{4EAFD494-7E8E-426F-9AC6-0D368B49A643}"/>
    <cellStyle name="Normal 2 3 2 2 4 2 4" xfId="7513" xr:uid="{F7E8C476-5245-40E5-B174-514A233DADD8}"/>
    <cellStyle name="Normal 2 3 2 2 4 2 4 2" xfId="23850" xr:uid="{56885A43-99E1-4D29-BBFA-E4BE27BA7F88}"/>
    <cellStyle name="Normal 2 3 2 2 4 2 5" xfId="14024" xr:uid="{FB50732B-5188-4E8B-923D-D4A7039989AA}"/>
    <cellStyle name="Normal 2 3 2 2 4 2 5 2" xfId="30318" xr:uid="{59C03054-8CB5-45AC-9147-24457C4EA511}"/>
    <cellStyle name="Normal 2 3 2 2 4 2 6" xfId="17382" xr:uid="{9C7D6FAE-5B56-434E-8697-5EB8BE1BB669}"/>
    <cellStyle name="Normal 2 3 2 2 4 2 7" xfId="33708" xr:uid="{ECB09002-BACD-4F08-85F6-D91C2B72441C}"/>
    <cellStyle name="Normal 2 3 2 2 4 2 8" xfId="36955" xr:uid="{76DB6A12-08AE-4EFB-B0CF-1F4D58FB76EA}"/>
    <cellStyle name="Normal 2 3 2 2 4 2 9" xfId="40202" xr:uid="{F2AFB1A3-885D-4849-AB9E-464AED212170}"/>
    <cellStyle name="Normal 2 3 2 2 4 3" xfId="1584" xr:uid="{F7273EB7-7102-46E8-974D-E7768C31BC94}"/>
    <cellStyle name="Normal 2 3 2 2 4 3 10" xfId="43988" xr:uid="{815AD239-57C8-455C-96BA-489969613791}"/>
    <cellStyle name="Normal 2 3 2 2 4 3 11" xfId="47235" xr:uid="{9230BB6B-D2B4-4004-AD0A-8347E2CFDE4C}"/>
    <cellStyle name="Normal 2 3 2 2 4 3 12" xfId="50482" xr:uid="{A82D2684-A8DA-4917-A30A-8020968B9951}"/>
    <cellStyle name="Normal 2 3 2 2 4 3 2" xfId="3201" xr:uid="{FD52A35C-9086-42F2-BDD2-C8BE1D383A30}"/>
    <cellStyle name="Normal 2 3 2 2 4 3 2 10" xfId="48852" xr:uid="{0A66A3BF-708E-4455-9A13-710CD56EB387}"/>
    <cellStyle name="Normal 2 3 2 2 4 3 2 11" xfId="52099" xr:uid="{37EB5A31-1C26-4A34-AA2C-02F12C4DC02A}"/>
    <cellStyle name="Normal 2 3 2 2 4 3 2 2" xfId="6435" xr:uid="{5C31DBBA-0D72-4D44-8CCF-F40D13D39BC1}"/>
    <cellStyle name="Normal 2 3 2 2 4 3 2 2 2" xfId="12903" xr:uid="{051D7FDE-1DFF-4685-A742-E31E3F7D7E6B}"/>
    <cellStyle name="Normal 2 3 2 2 4 3 2 2 2 2" xfId="29240" xr:uid="{F1D87177-2551-473C-BC52-53B768E16D35}"/>
    <cellStyle name="Normal 2 3 2 2 4 3 2 2 3" xfId="22772" xr:uid="{65980947-D7E2-41E8-BBD2-1B62CC6B17E0}"/>
    <cellStyle name="Normal 2 3 2 2 4 3 2 3" xfId="9669" xr:uid="{E17311BA-B41E-4756-9CC8-25B7BC4CDE87}"/>
    <cellStyle name="Normal 2 3 2 2 4 3 2 3 2" xfId="26006" xr:uid="{5DB9B000-BB1A-4BDF-9CBF-76CAB1B09E86}"/>
    <cellStyle name="Normal 2 3 2 2 4 3 2 4" xfId="16180" xr:uid="{0A962375-76D4-4C91-953B-0761E5400F96}"/>
    <cellStyle name="Normal 2 3 2 2 4 3 2 4 2" xfId="32474" xr:uid="{A5BF5A0A-5250-447F-81E9-DB1E49F02922}"/>
    <cellStyle name="Normal 2 3 2 2 4 3 2 5" xfId="19538" xr:uid="{347D58A0-D8AC-4D6B-9FE0-8447BBB0D403}"/>
    <cellStyle name="Normal 2 3 2 2 4 3 2 6" xfId="35864" xr:uid="{5C9AAEDE-9E3D-4C54-958B-A51A305C525D}"/>
    <cellStyle name="Normal 2 3 2 2 4 3 2 7" xfId="39111" xr:uid="{69DD486A-C0A7-4BAD-8BEE-AD3B7269B4B1}"/>
    <cellStyle name="Normal 2 3 2 2 4 3 2 8" xfId="42358" xr:uid="{C00B6F8D-0FA5-4EC2-B34E-6743F05D25E4}"/>
    <cellStyle name="Normal 2 3 2 2 4 3 2 9" xfId="45605" xr:uid="{FC2F3187-CE79-4051-95DC-4E179BD09B2F}"/>
    <cellStyle name="Normal 2 3 2 2 4 3 3" xfId="4818" xr:uid="{BD31265B-88FA-4318-9A9A-E0247D04322F}"/>
    <cellStyle name="Normal 2 3 2 2 4 3 3 2" xfId="11286" xr:uid="{991D4F3D-6754-4A9D-A09D-DC4194811186}"/>
    <cellStyle name="Normal 2 3 2 2 4 3 3 2 2" xfId="27623" xr:uid="{60015DB1-4F60-47E3-8D62-6614E01F1C30}"/>
    <cellStyle name="Normal 2 3 2 2 4 3 3 3" xfId="21155" xr:uid="{A5E8D5DF-304A-4DE8-99C7-5B7622D87EEC}"/>
    <cellStyle name="Normal 2 3 2 2 4 3 4" xfId="8052" xr:uid="{007368C7-CF0E-48CB-AFD6-2627FC1A7311}"/>
    <cellStyle name="Normal 2 3 2 2 4 3 4 2" xfId="24389" xr:uid="{1B4FDDAD-E329-4CE3-9908-7C2B84D8364D}"/>
    <cellStyle name="Normal 2 3 2 2 4 3 5" xfId="14563" xr:uid="{CE4FA03D-F916-4B18-8FA6-CAF730827B38}"/>
    <cellStyle name="Normal 2 3 2 2 4 3 5 2" xfId="30857" xr:uid="{AD466A2A-FCB2-42E5-BF0B-7C288C3CFB8B}"/>
    <cellStyle name="Normal 2 3 2 2 4 3 6" xfId="17921" xr:uid="{CBC25C37-A800-405E-A6E2-6EFA49248336}"/>
    <cellStyle name="Normal 2 3 2 2 4 3 7" xfId="34247" xr:uid="{48801828-EBEF-46BD-AA63-7648A07EAFFC}"/>
    <cellStyle name="Normal 2 3 2 2 4 3 8" xfId="37494" xr:uid="{92FE22C3-173C-4584-B601-BE50891690FA}"/>
    <cellStyle name="Normal 2 3 2 2 4 3 9" xfId="40741" xr:uid="{E13E2289-8FEC-4589-8F78-0F50E322CCD4}"/>
    <cellStyle name="Normal 2 3 2 2 4 4" xfId="2123" xr:uid="{63B60ACB-C4E9-42F8-8F50-4ACE6E3156F5}"/>
    <cellStyle name="Normal 2 3 2 2 4 4 10" xfId="47774" xr:uid="{C1CBCCFF-D627-4433-B7F0-2E71069D4A78}"/>
    <cellStyle name="Normal 2 3 2 2 4 4 11" xfId="51021" xr:uid="{4D0794DD-B877-4501-8F30-5E38F4AECB0A}"/>
    <cellStyle name="Normal 2 3 2 2 4 4 2" xfId="5357" xr:uid="{0D12C207-0EE1-422C-95C5-A8C3B57616EC}"/>
    <cellStyle name="Normal 2 3 2 2 4 4 2 2" xfId="11825" xr:uid="{B948ADCF-6A7F-43F0-BCB8-C8BFDAA080D2}"/>
    <cellStyle name="Normal 2 3 2 2 4 4 2 2 2" xfId="28162" xr:uid="{E93D157D-DFA6-464E-A9CD-D1334C5B39D0}"/>
    <cellStyle name="Normal 2 3 2 2 4 4 2 3" xfId="21694" xr:uid="{E69DC44B-4763-4288-B0C7-29971F595BCA}"/>
    <cellStyle name="Normal 2 3 2 2 4 4 3" xfId="8591" xr:uid="{F275ADFB-5E63-47D0-A4BC-45F322DF481F}"/>
    <cellStyle name="Normal 2 3 2 2 4 4 3 2" xfId="24928" xr:uid="{5EB517A8-C3F7-41E1-B91C-F22E3DC8E148}"/>
    <cellStyle name="Normal 2 3 2 2 4 4 4" xfId="15102" xr:uid="{B46E70BF-DA04-4AF8-A408-C4A423068C94}"/>
    <cellStyle name="Normal 2 3 2 2 4 4 4 2" xfId="31396" xr:uid="{346325BB-C3B7-4159-AF60-F52DEFE3884D}"/>
    <cellStyle name="Normal 2 3 2 2 4 4 5" xfId="18460" xr:uid="{57FBC16C-B964-4CBC-AA69-300984C049CF}"/>
    <cellStyle name="Normal 2 3 2 2 4 4 6" xfId="34786" xr:uid="{91C00C56-E51C-4E8D-8E71-485BABFA1D08}"/>
    <cellStyle name="Normal 2 3 2 2 4 4 7" xfId="38033" xr:uid="{6496F902-51C7-4DF7-9851-58419866DD84}"/>
    <cellStyle name="Normal 2 3 2 2 4 4 8" xfId="41280" xr:uid="{9D11C1B7-AF83-4DC5-A424-A258B85A3CFA}"/>
    <cellStyle name="Normal 2 3 2 2 4 4 9" xfId="44527" xr:uid="{85E73DF8-5221-49D8-943A-86F07032D0FC}"/>
    <cellStyle name="Normal 2 3 2 2 4 5" xfId="3740" xr:uid="{997AB552-1636-4A59-AE13-C0A4B4B93AAC}"/>
    <cellStyle name="Normal 2 3 2 2 4 5 2" xfId="10208" xr:uid="{55062ACD-E14C-4CE1-9E39-BE83B5ECDFC3}"/>
    <cellStyle name="Normal 2 3 2 2 4 5 2 2" xfId="26545" xr:uid="{87FFDDD3-A662-48F0-883B-3062DB2A7C76}"/>
    <cellStyle name="Normal 2 3 2 2 4 5 3" xfId="20077" xr:uid="{E392A2BF-BB5B-49CB-9BC1-394F40082C8D}"/>
    <cellStyle name="Normal 2 3 2 2 4 6" xfId="6974" xr:uid="{52334B17-D355-4A06-86CF-497EA04BD47F}"/>
    <cellStyle name="Normal 2 3 2 2 4 6 2" xfId="23311" xr:uid="{8B1CEFCF-B5AC-4376-9D97-CA191788E258}"/>
    <cellStyle name="Normal 2 3 2 2 4 7" xfId="13485" xr:uid="{E8C45554-54E2-4731-80FA-E97A405AA536}"/>
    <cellStyle name="Normal 2 3 2 2 4 7 2" xfId="29780" xr:uid="{2B34F5D2-D560-49E3-B77C-789F12438496}"/>
    <cellStyle name="Normal 2 3 2 2 4 8" xfId="16843" xr:uid="{96647CE9-4CB4-4C0A-B690-0E3CFD10F04B}"/>
    <cellStyle name="Normal 2 3 2 2 4 9" xfId="33170" xr:uid="{1F9387B5-CFFD-4536-A9E1-CFBDCFFD53A7}"/>
    <cellStyle name="Normal 2 3 2 2 5" xfId="685" xr:uid="{7597A69E-DF85-44BE-A4A8-38D99394C8A6}"/>
    <cellStyle name="Normal 2 3 2 2 5 10" xfId="43090" xr:uid="{EE339053-3D59-4A17-AC9C-15E756D92F4C}"/>
    <cellStyle name="Normal 2 3 2 2 5 11" xfId="46337" xr:uid="{923DB732-E237-433B-AC71-5BDC6E427D93}"/>
    <cellStyle name="Normal 2 3 2 2 5 12" xfId="49584" xr:uid="{57087CA6-212D-4C88-89DB-973CEC9BA6F0}"/>
    <cellStyle name="Normal 2 3 2 2 5 2" xfId="2302" xr:uid="{7EE3CA29-9504-47DF-8660-D28750BE3FCE}"/>
    <cellStyle name="Normal 2 3 2 2 5 2 10" xfId="47953" xr:uid="{46184E10-CEB2-4C93-ABE4-35B86AB9291E}"/>
    <cellStyle name="Normal 2 3 2 2 5 2 11" xfId="51200" xr:uid="{E8A6EDD7-A746-41C4-8BE7-E39837DFC03E}"/>
    <cellStyle name="Normal 2 3 2 2 5 2 2" xfId="5536" xr:uid="{CE2AC90D-4EBB-4D8E-A135-92A0C62EEBFE}"/>
    <cellStyle name="Normal 2 3 2 2 5 2 2 2" xfId="12004" xr:uid="{A3BF6BA0-AD63-4E89-B0EF-A5A408DE2730}"/>
    <cellStyle name="Normal 2 3 2 2 5 2 2 2 2" xfId="28341" xr:uid="{F8827847-F71C-41CA-91EC-C44E887E4F9A}"/>
    <cellStyle name="Normal 2 3 2 2 5 2 2 3" xfId="21873" xr:uid="{7FED52F9-7E38-41BE-83A1-814800173F80}"/>
    <cellStyle name="Normal 2 3 2 2 5 2 3" xfId="8770" xr:uid="{83D6929C-C3B7-4A66-87C9-18C51CE93A72}"/>
    <cellStyle name="Normal 2 3 2 2 5 2 3 2" xfId="25107" xr:uid="{C0149665-0A8E-408D-880C-E6B7529F05F9}"/>
    <cellStyle name="Normal 2 3 2 2 5 2 4" xfId="15281" xr:uid="{FB6A4E25-6BAC-4CE4-95D8-E36FA0AD8B61}"/>
    <cellStyle name="Normal 2 3 2 2 5 2 4 2" xfId="31575" xr:uid="{540F76B3-20BA-4896-94D0-F516247C9534}"/>
    <cellStyle name="Normal 2 3 2 2 5 2 5" xfId="18639" xr:uid="{3885FAF5-5507-4CDC-8091-35ED12A715CD}"/>
    <cellStyle name="Normal 2 3 2 2 5 2 6" xfId="34965" xr:uid="{44D41E3C-5F4F-4B78-AA10-9D3A88961310}"/>
    <cellStyle name="Normal 2 3 2 2 5 2 7" xfId="38212" xr:uid="{4725BC63-BD3B-4B7D-ADEB-08F0C3CACFC9}"/>
    <cellStyle name="Normal 2 3 2 2 5 2 8" xfId="41459" xr:uid="{E46E96BF-0F96-4206-9E0C-89DE04B1DA6C}"/>
    <cellStyle name="Normal 2 3 2 2 5 2 9" xfId="44706" xr:uid="{9CC55EE6-42B3-44A4-A6CF-F4F6B8E5BD88}"/>
    <cellStyle name="Normal 2 3 2 2 5 3" xfId="3919" xr:uid="{44A34B45-91AA-45F0-905D-B6923D0475A5}"/>
    <cellStyle name="Normal 2 3 2 2 5 3 2" xfId="10387" xr:uid="{FA77004C-EDEF-4127-8804-10A3F6FBEA29}"/>
    <cellStyle name="Normal 2 3 2 2 5 3 2 2" xfId="26724" xr:uid="{61FAED9E-433D-4362-BA20-CFFF2517A1B2}"/>
    <cellStyle name="Normal 2 3 2 2 5 3 3" xfId="20256" xr:uid="{E7862262-3460-45EC-AB10-2E7C669F8C31}"/>
    <cellStyle name="Normal 2 3 2 2 5 4" xfId="7153" xr:uid="{BAAC1031-A42F-4F5F-BB6A-4463007793CF}"/>
    <cellStyle name="Normal 2 3 2 2 5 4 2" xfId="23490" xr:uid="{E113AD96-25E8-4133-9516-0505FF755387}"/>
    <cellStyle name="Normal 2 3 2 2 5 5" xfId="13665" xr:uid="{2A2E3D99-E60F-4D7D-98FE-DA3044C3BA69}"/>
    <cellStyle name="Normal 2 3 2 2 5 5 2" xfId="29959" xr:uid="{A272AE62-4DD3-4BDD-A27B-AAEB7CA7D93D}"/>
    <cellStyle name="Normal 2 3 2 2 5 6" xfId="17022" xr:uid="{DE7B7846-35B8-40DD-93EA-7F7A1A52F5CC}"/>
    <cellStyle name="Normal 2 3 2 2 5 7" xfId="33349" xr:uid="{9CD376DA-7F76-4A5A-BF47-1741E72C7897}"/>
    <cellStyle name="Normal 2 3 2 2 5 8" xfId="36596" xr:uid="{BE3A217E-8886-45BE-92F5-7BE25E3772CA}"/>
    <cellStyle name="Normal 2 3 2 2 5 9" xfId="39843" xr:uid="{A1B34AC4-3A3B-44CC-A4D7-24D66AA73925}"/>
    <cellStyle name="Normal 2 3 2 2 6" xfId="1224" xr:uid="{2FA456E4-1499-4231-86E9-7B68635BDE20}"/>
    <cellStyle name="Normal 2 3 2 2 6 10" xfId="43628" xr:uid="{38478C0C-DC4F-4239-8D30-FC9DE25C1DFE}"/>
    <cellStyle name="Normal 2 3 2 2 6 11" xfId="46875" xr:uid="{66C53A99-5A3B-45F2-AE93-FA1A9E1734BF}"/>
    <cellStyle name="Normal 2 3 2 2 6 12" xfId="50122" xr:uid="{C83DAA8D-5A56-42E0-B110-9603D5A751DE}"/>
    <cellStyle name="Normal 2 3 2 2 6 2" xfId="2841" xr:uid="{6E5528EE-38B6-4883-A96D-104D5B16874D}"/>
    <cellStyle name="Normal 2 3 2 2 6 2 10" xfId="48492" xr:uid="{9D8890ED-1825-4CFB-88DE-C68E9CC3D969}"/>
    <cellStyle name="Normal 2 3 2 2 6 2 11" xfId="51739" xr:uid="{23592020-658D-42D0-83CF-8F8B0DDEFA85}"/>
    <cellStyle name="Normal 2 3 2 2 6 2 2" xfId="6075" xr:uid="{7B39C660-2172-4488-BDCC-F8DE5D6C8240}"/>
    <cellStyle name="Normal 2 3 2 2 6 2 2 2" xfId="12543" xr:uid="{5A7F9BDA-7961-4213-885F-A546CF752E88}"/>
    <cellStyle name="Normal 2 3 2 2 6 2 2 2 2" xfId="28880" xr:uid="{57544D7D-86F9-41F2-A87A-421F9A5079E1}"/>
    <cellStyle name="Normal 2 3 2 2 6 2 2 3" xfId="22412" xr:uid="{D29611AB-E3F3-47EA-8735-D875126D45B3}"/>
    <cellStyle name="Normal 2 3 2 2 6 2 3" xfId="9309" xr:uid="{50DA12F1-8823-4C88-A079-4AF636D4732A}"/>
    <cellStyle name="Normal 2 3 2 2 6 2 3 2" xfId="25646" xr:uid="{F4DC446F-4CEE-40E5-9FB7-BDE3D3E9D7F6}"/>
    <cellStyle name="Normal 2 3 2 2 6 2 4" xfId="15820" xr:uid="{1AA62ACF-D15F-4922-8E66-CF3862EBA3E1}"/>
    <cellStyle name="Normal 2 3 2 2 6 2 4 2" xfId="32114" xr:uid="{BAD04789-77CC-4026-BF30-A2357F9B0612}"/>
    <cellStyle name="Normal 2 3 2 2 6 2 5" xfId="19178" xr:uid="{7FC6D0E3-CA05-40F9-A4E5-22241F12A9BA}"/>
    <cellStyle name="Normal 2 3 2 2 6 2 6" xfId="35504" xr:uid="{B0AC9884-D92E-4C69-A4ED-8221628BFFE8}"/>
    <cellStyle name="Normal 2 3 2 2 6 2 7" xfId="38751" xr:uid="{A7EBCDC0-43E9-4E5D-A756-12F06AC6A851}"/>
    <cellStyle name="Normal 2 3 2 2 6 2 8" xfId="41998" xr:uid="{24986B17-26C9-4F72-B890-F3A19428A53D}"/>
    <cellStyle name="Normal 2 3 2 2 6 2 9" xfId="45245" xr:uid="{F5D4895F-D573-4040-9D18-51A3BB54AB9E}"/>
    <cellStyle name="Normal 2 3 2 2 6 3" xfId="4458" xr:uid="{6FF130CA-7AA9-49E6-9209-CE0E9488E7FC}"/>
    <cellStyle name="Normal 2 3 2 2 6 3 2" xfId="10926" xr:uid="{531070AF-BDB8-4ED5-8406-FFC33CC64B48}"/>
    <cellStyle name="Normal 2 3 2 2 6 3 2 2" xfId="27263" xr:uid="{FAB0183F-4957-4473-8776-378DD0DF32E0}"/>
    <cellStyle name="Normal 2 3 2 2 6 3 3" xfId="20795" xr:uid="{06702E94-C574-4EEB-995A-E13FC0B76DB8}"/>
    <cellStyle name="Normal 2 3 2 2 6 4" xfId="7692" xr:uid="{82BB82EB-BB46-46A3-9B12-03B528707255}"/>
    <cellStyle name="Normal 2 3 2 2 6 4 2" xfId="24029" xr:uid="{7D712C5F-053D-41B3-9FE6-6370B583E5B4}"/>
    <cellStyle name="Normal 2 3 2 2 6 5" xfId="14203" xr:uid="{45EB6125-2CD3-4DAE-BF18-9399EF1E15FC}"/>
    <cellStyle name="Normal 2 3 2 2 6 5 2" xfId="30497" xr:uid="{710AC48D-4A71-4201-9BD5-1BD066A2B2A0}"/>
    <cellStyle name="Normal 2 3 2 2 6 6" xfId="17561" xr:uid="{660F94DF-E6DD-4BD6-A1CD-C7EF205CF189}"/>
    <cellStyle name="Normal 2 3 2 2 6 7" xfId="33887" xr:uid="{E0CDEE97-7F07-4E12-B7FB-44932EB12AB3}"/>
    <cellStyle name="Normal 2 3 2 2 6 8" xfId="37134" xr:uid="{62A0887D-4BD6-45D9-A9F1-E33A6CDF2939}"/>
    <cellStyle name="Normal 2 3 2 2 6 9" xfId="40381" xr:uid="{38F55936-E96F-48F4-AC9C-10ECE62983D3}"/>
    <cellStyle name="Normal 2 3 2 2 7" xfId="1763" xr:uid="{7D1E1FDA-8668-4EA1-8A30-07D02F4F82C4}"/>
    <cellStyle name="Normal 2 3 2 2 7 10" xfId="47414" xr:uid="{15943C0C-CB41-4CFB-97A8-4AED80779E05}"/>
    <cellStyle name="Normal 2 3 2 2 7 11" xfId="50661" xr:uid="{A367EB7A-757C-4658-87E4-D2B007850748}"/>
    <cellStyle name="Normal 2 3 2 2 7 2" xfId="4997" xr:uid="{55C8EA47-D0B9-4C0C-8DEF-549B65037ED6}"/>
    <cellStyle name="Normal 2 3 2 2 7 2 2" xfId="11465" xr:uid="{45CD8253-5C54-454F-8AA3-E8FB787A8577}"/>
    <cellStyle name="Normal 2 3 2 2 7 2 2 2" xfId="27802" xr:uid="{D1F1F271-762F-4FBA-8048-CEC064A672B7}"/>
    <cellStyle name="Normal 2 3 2 2 7 2 3" xfId="21334" xr:uid="{4E680934-8C0A-4DE2-89E1-729183445128}"/>
    <cellStyle name="Normal 2 3 2 2 7 3" xfId="8231" xr:uid="{F0C60491-2605-47DD-83E8-43B120F2B302}"/>
    <cellStyle name="Normal 2 3 2 2 7 3 2" xfId="24568" xr:uid="{FA39B070-865D-4754-B71A-75DE5E1B9031}"/>
    <cellStyle name="Normal 2 3 2 2 7 4" xfId="14742" xr:uid="{0A1C465A-632C-42D8-98E9-43B271101661}"/>
    <cellStyle name="Normal 2 3 2 2 7 4 2" xfId="31036" xr:uid="{5F68EA83-C862-42AF-847E-8D3DDD2F43FD}"/>
    <cellStyle name="Normal 2 3 2 2 7 5" xfId="18100" xr:uid="{435495DE-7743-40F5-843A-007489F9346E}"/>
    <cellStyle name="Normal 2 3 2 2 7 6" xfId="34426" xr:uid="{EED66A42-0442-4B0E-9A18-285AB9C00BD5}"/>
    <cellStyle name="Normal 2 3 2 2 7 7" xfId="37673" xr:uid="{B032D8B4-0C88-4D57-BD3E-9F1BEC6895BC}"/>
    <cellStyle name="Normal 2 3 2 2 7 8" xfId="40920" xr:uid="{203B628F-349F-4467-828D-E839297C3DA6}"/>
    <cellStyle name="Normal 2 3 2 2 7 9" xfId="44167" xr:uid="{E83327E7-DC6A-478B-A884-23A72337B59D}"/>
    <cellStyle name="Normal 2 3 2 2 8" xfId="3380" xr:uid="{32C4A5A8-E0B1-4845-A08E-6B4E9E170F62}"/>
    <cellStyle name="Normal 2 3 2 2 8 2" xfId="9848" xr:uid="{024D1E3C-6955-4534-AFF0-F69E1BDB8ABE}"/>
    <cellStyle name="Normal 2 3 2 2 8 2 2" xfId="26185" xr:uid="{E9857C64-5791-4465-BC70-3B6734999F04}"/>
    <cellStyle name="Normal 2 3 2 2 8 3" xfId="19717" xr:uid="{327E52A8-89C8-46CD-B3C0-DFACB3127449}"/>
    <cellStyle name="Normal 2 3 2 2 9" xfId="6614" xr:uid="{7F525A04-E3A9-4C08-A252-4A24F87EAFCF}"/>
    <cellStyle name="Normal 2 3 2 2 9 2" xfId="22951" xr:uid="{C06F1F08-B009-4D96-B8B6-9DCC327C60A2}"/>
    <cellStyle name="Normal 2 3 2 20" xfId="52231" xr:uid="{6F1A9F59-72A2-4849-BE35-172DE4261FB6}"/>
    <cellStyle name="Normal 2 3 2 21" xfId="52322" xr:uid="{6E77E40A-9A9A-4CC1-B377-C127E1DD1783}"/>
    <cellStyle name="Normal 2 3 2 3" xfId="161" xr:uid="{2B62BF66-2470-4CDB-8F2A-BEB5C94FD332}"/>
    <cellStyle name="Normal 2 3 2 3 10" xfId="16528" xr:uid="{2266D9DB-2FF8-4162-87A0-D23E23A11396}"/>
    <cellStyle name="Normal 2 3 2 3 11" xfId="32854" xr:uid="{92A69A49-9E79-4955-A3A5-CF2BD9380B31}"/>
    <cellStyle name="Normal 2 3 2 3 12" xfId="36101" xr:uid="{40A2C28F-980A-4413-BC91-456CD1E22449}"/>
    <cellStyle name="Normal 2 3 2 3 13" xfId="39348" xr:uid="{1605FF24-345A-4C65-A658-6ED13EF39CA3}"/>
    <cellStyle name="Normal 2 3 2 3 14" xfId="42595" xr:uid="{7DBF3C9A-ED52-4B7D-BA33-34DFC5DA949A}"/>
    <cellStyle name="Normal 2 3 2 3 15" xfId="45842" xr:uid="{E95B906B-6CF2-48E4-A280-7F9833D3DB82}"/>
    <cellStyle name="Normal 2 3 2 3 16" xfId="49089" xr:uid="{2D35C6FF-7721-456E-8219-B1C958506B46}"/>
    <cellStyle name="Normal 2 3 2 3 17" xfId="52325" xr:uid="{33819745-BEEC-4BA7-B36B-712E1D728B32}"/>
    <cellStyle name="Normal 2 3 2 3 2" xfId="341" xr:uid="{5DBEC03D-D840-4DB3-BB06-F92462A0D8E7}"/>
    <cellStyle name="Normal 2 3 2 3 2 10" xfId="36281" xr:uid="{F6ED466A-36D8-4BC7-B0B7-73D6AC7DD0CE}"/>
    <cellStyle name="Normal 2 3 2 3 2 11" xfId="39528" xr:uid="{A6D4A1B5-B29F-49B2-936E-E9BD48C31453}"/>
    <cellStyle name="Normal 2 3 2 3 2 12" xfId="42775" xr:uid="{BA3D27FC-DAE2-44A8-9707-04821BA956B9}"/>
    <cellStyle name="Normal 2 3 2 3 2 13" xfId="46022" xr:uid="{E7223375-7832-40C6-B627-3204C6250920}"/>
    <cellStyle name="Normal 2 3 2 3 2 14" xfId="49269" xr:uid="{FD3E9637-3965-4331-8FFB-761BB4C95356}"/>
    <cellStyle name="Normal 2 3 2 3 2 2" xfId="910" xr:uid="{02A6A6AB-1B8B-4F62-BFA2-13BBFFBAFEC8}"/>
    <cellStyle name="Normal 2 3 2 3 2 2 10" xfId="43315" xr:uid="{61A2FE3B-F952-4CB0-BDFA-6E868E1D670E}"/>
    <cellStyle name="Normal 2 3 2 3 2 2 11" xfId="46562" xr:uid="{51D14133-83FC-4E6C-B6E9-55B2707956CB}"/>
    <cellStyle name="Normal 2 3 2 3 2 2 12" xfId="49809" xr:uid="{BF082B40-C798-4FE3-A4F0-AEF9631DDFE9}"/>
    <cellStyle name="Normal 2 3 2 3 2 2 2" xfId="2527" xr:uid="{09C8D4F5-FEC5-4F12-B618-F2AFF7E606CB}"/>
    <cellStyle name="Normal 2 3 2 3 2 2 2 10" xfId="48178" xr:uid="{A1485D96-E2C4-4674-8CEA-9511FB9BE8C9}"/>
    <cellStyle name="Normal 2 3 2 3 2 2 2 11" xfId="51425" xr:uid="{07CC0D7C-5820-4E7A-85E5-681BF1FB7AD0}"/>
    <cellStyle name="Normal 2 3 2 3 2 2 2 2" xfId="5761" xr:uid="{A2CCB8AF-12F1-4AA1-BF3A-D9CDD90C80A1}"/>
    <cellStyle name="Normal 2 3 2 3 2 2 2 2 2" xfId="12229" xr:uid="{78E399D2-9B4F-4843-8CD7-9C703E9371C5}"/>
    <cellStyle name="Normal 2 3 2 3 2 2 2 2 2 2" xfId="28566" xr:uid="{5218C5E2-545D-484B-944D-DC58FAE22E92}"/>
    <cellStyle name="Normal 2 3 2 3 2 2 2 2 3" xfId="22098" xr:uid="{78861ADE-6107-4DEB-B019-95DDA9988E88}"/>
    <cellStyle name="Normal 2 3 2 3 2 2 2 3" xfId="8995" xr:uid="{E06D348D-4F46-4956-9951-FA2F8B27C714}"/>
    <cellStyle name="Normal 2 3 2 3 2 2 2 3 2" xfId="25332" xr:uid="{7FE723FD-627E-4427-8F00-5B47FDC96E58}"/>
    <cellStyle name="Normal 2 3 2 3 2 2 2 4" xfId="15506" xr:uid="{DA5A7E0E-EB3E-4A38-AA34-4483CA012ADC}"/>
    <cellStyle name="Normal 2 3 2 3 2 2 2 4 2" xfId="31800" xr:uid="{BDC5853A-2332-4954-984C-EC3A1813A1ED}"/>
    <cellStyle name="Normal 2 3 2 3 2 2 2 5" xfId="18864" xr:uid="{544B5BE2-472B-48DF-A8DC-84AA7086B620}"/>
    <cellStyle name="Normal 2 3 2 3 2 2 2 6" xfId="35190" xr:uid="{D37DAADA-2705-442D-8E87-768223E1A763}"/>
    <cellStyle name="Normal 2 3 2 3 2 2 2 7" xfId="38437" xr:uid="{14E0BBCD-98FD-4DC6-9192-ACB614047874}"/>
    <cellStyle name="Normal 2 3 2 3 2 2 2 8" xfId="41684" xr:uid="{33C8CA44-AD18-43E3-BCB2-C45CF51BD833}"/>
    <cellStyle name="Normal 2 3 2 3 2 2 2 9" xfId="44931" xr:uid="{42EF7298-4AFD-4765-828B-A0A5A5AF78A0}"/>
    <cellStyle name="Normal 2 3 2 3 2 2 3" xfId="4144" xr:uid="{2DCCF7F1-4A92-475B-88A5-AEF849593EE4}"/>
    <cellStyle name="Normal 2 3 2 3 2 2 3 2" xfId="10612" xr:uid="{A71EB00A-0343-4C04-98F5-AC900A409C24}"/>
    <cellStyle name="Normal 2 3 2 3 2 2 3 2 2" xfId="26949" xr:uid="{8D47ECBF-5CA3-4B9C-AA21-85732D01E25D}"/>
    <cellStyle name="Normal 2 3 2 3 2 2 3 3" xfId="20481" xr:uid="{50F8EDEF-09C6-4454-961D-E8B8F6B4E9A1}"/>
    <cellStyle name="Normal 2 3 2 3 2 2 4" xfId="7378" xr:uid="{8E630F33-74D5-4768-838A-F73B0A0E98C0}"/>
    <cellStyle name="Normal 2 3 2 3 2 2 4 2" xfId="23715" xr:uid="{7A67BD65-ADDB-4B35-A4EC-2F0B07863A1A}"/>
    <cellStyle name="Normal 2 3 2 3 2 2 5" xfId="13890" xr:uid="{E39209D6-716A-446C-861D-1FAFB0B009E9}"/>
    <cellStyle name="Normal 2 3 2 3 2 2 5 2" xfId="30184" xr:uid="{F2F5D80D-F2DE-42A4-BC05-BDA10DF04D0C}"/>
    <cellStyle name="Normal 2 3 2 3 2 2 6" xfId="17247" xr:uid="{FA8F70CF-AF69-45E8-92D1-E232EA58E805}"/>
    <cellStyle name="Normal 2 3 2 3 2 2 7" xfId="33574" xr:uid="{FEFBB3EC-8AEF-4264-8924-B8C0480599E1}"/>
    <cellStyle name="Normal 2 3 2 3 2 2 8" xfId="36821" xr:uid="{1ED3E5EF-D85D-4CEA-B703-C62594003F24}"/>
    <cellStyle name="Normal 2 3 2 3 2 2 9" xfId="40068" xr:uid="{739CA444-7B21-43E5-BB9B-DA07EC3104AF}"/>
    <cellStyle name="Normal 2 3 2 3 2 3" xfId="1449" xr:uid="{378750F2-ECEF-427D-B698-4C9B91F0BC80}"/>
    <cellStyle name="Normal 2 3 2 3 2 3 10" xfId="43853" xr:uid="{4DD6F303-2572-4173-ACE0-983B65201351}"/>
    <cellStyle name="Normal 2 3 2 3 2 3 11" xfId="47100" xr:uid="{ADC5EDE7-C42B-4B37-A1FD-D33E7D5A1FBF}"/>
    <cellStyle name="Normal 2 3 2 3 2 3 12" xfId="50347" xr:uid="{DB599005-5349-4A9F-8B19-E01A2B661DCE}"/>
    <cellStyle name="Normal 2 3 2 3 2 3 2" xfId="3066" xr:uid="{3FE9D5FB-3B40-4FA7-ABC0-7DCE0297E8D8}"/>
    <cellStyle name="Normal 2 3 2 3 2 3 2 10" xfId="48717" xr:uid="{18D5A224-666C-45CA-A18E-2F6C00E467E3}"/>
    <cellStyle name="Normal 2 3 2 3 2 3 2 11" xfId="51964" xr:uid="{7EC93EEE-C477-430F-BC42-66EEF7D1798A}"/>
    <cellStyle name="Normal 2 3 2 3 2 3 2 2" xfId="6300" xr:uid="{DCD847F9-1F88-49ED-BC79-F5FDEF7EADCB}"/>
    <cellStyle name="Normal 2 3 2 3 2 3 2 2 2" xfId="12768" xr:uid="{0643C032-1D7F-4C2A-9073-E5BC360FBE41}"/>
    <cellStyle name="Normal 2 3 2 3 2 3 2 2 2 2" xfId="29105" xr:uid="{77BE45F7-9461-4F8D-89E0-44C4C739B2F0}"/>
    <cellStyle name="Normal 2 3 2 3 2 3 2 2 3" xfId="22637" xr:uid="{6CCD511C-C6D7-4AD1-B5B4-DDBCC045D7AC}"/>
    <cellStyle name="Normal 2 3 2 3 2 3 2 3" xfId="9534" xr:uid="{62C3E443-782C-4E12-A4DE-09600C938074}"/>
    <cellStyle name="Normal 2 3 2 3 2 3 2 3 2" xfId="25871" xr:uid="{205809B2-B18D-4D54-8AB5-F325F2024AD6}"/>
    <cellStyle name="Normal 2 3 2 3 2 3 2 4" xfId="16045" xr:uid="{E593DFE0-C016-40ED-BBA7-1457E986B54F}"/>
    <cellStyle name="Normal 2 3 2 3 2 3 2 4 2" xfId="32339" xr:uid="{E5BDD8DB-F754-4D64-835A-3A90E9791B48}"/>
    <cellStyle name="Normal 2 3 2 3 2 3 2 5" xfId="19403" xr:uid="{A854DE95-CB6C-4E31-BC85-0EF601457D1C}"/>
    <cellStyle name="Normal 2 3 2 3 2 3 2 6" xfId="35729" xr:uid="{AF2402B8-939E-4DA3-9595-E9BEC0357365}"/>
    <cellStyle name="Normal 2 3 2 3 2 3 2 7" xfId="38976" xr:uid="{2B9C336F-99ED-4DD1-B07D-4E898E9C40CB}"/>
    <cellStyle name="Normal 2 3 2 3 2 3 2 8" xfId="42223" xr:uid="{6F83212B-A164-4B12-872A-E21F0445C249}"/>
    <cellStyle name="Normal 2 3 2 3 2 3 2 9" xfId="45470" xr:uid="{7AE7B091-50A4-4771-94B2-91E7C31D4A9C}"/>
    <cellStyle name="Normal 2 3 2 3 2 3 3" xfId="4683" xr:uid="{A15E2881-381F-4A64-B286-A9CF4719D3BD}"/>
    <cellStyle name="Normal 2 3 2 3 2 3 3 2" xfId="11151" xr:uid="{B4111236-526C-4B68-B959-EF445912B249}"/>
    <cellStyle name="Normal 2 3 2 3 2 3 3 2 2" xfId="27488" xr:uid="{1205A8A6-8D21-4C30-9D88-10303F8D5A9D}"/>
    <cellStyle name="Normal 2 3 2 3 2 3 3 3" xfId="21020" xr:uid="{B9FA43A8-171A-42AF-B0BC-4AFB8FF233CB}"/>
    <cellStyle name="Normal 2 3 2 3 2 3 4" xfId="7917" xr:uid="{2369D652-4532-45CA-B36A-D396FDE81A8A}"/>
    <cellStyle name="Normal 2 3 2 3 2 3 4 2" xfId="24254" xr:uid="{87D3B4C2-F9B3-4BC2-B5A3-4E3F18372F85}"/>
    <cellStyle name="Normal 2 3 2 3 2 3 5" xfId="14428" xr:uid="{DF914647-67A5-41C4-9615-665C758F29D7}"/>
    <cellStyle name="Normal 2 3 2 3 2 3 5 2" xfId="30722" xr:uid="{149241A4-9C07-4912-9B0E-E539FAD76DE3}"/>
    <cellStyle name="Normal 2 3 2 3 2 3 6" xfId="17786" xr:uid="{00921533-7C7B-4E13-A007-ABF610F11012}"/>
    <cellStyle name="Normal 2 3 2 3 2 3 7" xfId="34112" xr:uid="{91AC547A-E166-4C6A-8C71-4E95ADDDDB38}"/>
    <cellStyle name="Normal 2 3 2 3 2 3 8" xfId="37359" xr:uid="{91C1759C-25AD-4DD2-ADC1-082DF39CD6F9}"/>
    <cellStyle name="Normal 2 3 2 3 2 3 9" xfId="40606" xr:uid="{DB6AB5F6-8771-4A31-B01B-BD6D326DB7A7}"/>
    <cellStyle name="Normal 2 3 2 3 2 4" xfId="1988" xr:uid="{CF53E6B6-C795-44A3-9557-855E81471A58}"/>
    <cellStyle name="Normal 2 3 2 3 2 4 10" xfId="47639" xr:uid="{A0307ABE-79BC-4FE4-A376-9BD88CA69E5D}"/>
    <cellStyle name="Normal 2 3 2 3 2 4 11" xfId="50886" xr:uid="{869C1C29-2A34-4169-9D29-E9425185EC5A}"/>
    <cellStyle name="Normal 2 3 2 3 2 4 2" xfId="5222" xr:uid="{867DF076-8D9E-48BA-9050-8EF0E703551A}"/>
    <cellStyle name="Normal 2 3 2 3 2 4 2 2" xfId="11690" xr:uid="{E07119FF-6FCC-4016-B20C-770943E78EEE}"/>
    <cellStyle name="Normal 2 3 2 3 2 4 2 2 2" xfId="28027" xr:uid="{33714998-929D-484B-8716-01CF8B5F66EF}"/>
    <cellStyle name="Normal 2 3 2 3 2 4 2 3" xfId="21559" xr:uid="{F5A64D1F-702C-4090-AFCD-47D793923071}"/>
    <cellStyle name="Normal 2 3 2 3 2 4 3" xfId="8456" xr:uid="{ACA9956F-6639-4D1E-B66D-23E34AA1475B}"/>
    <cellStyle name="Normal 2 3 2 3 2 4 3 2" xfId="24793" xr:uid="{FDC4606B-C495-4010-8C6A-C9425072CDDD}"/>
    <cellStyle name="Normal 2 3 2 3 2 4 4" xfId="14967" xr:uid="{0926A3CF-6DDE-47F4-B4DE-D8349F03EFAC}"/>
    <cellStyle name="Normal 2 3 2 3 2 4 4 2" xfId="31261" xr:uid="{35C9018A-97E9-4507-BD6A-7CBC83FE0A45}"/>
    <cellStyle name="Normal 2 3 2 3 2 4 5" xfId="18325" xr:uid="{198082FA-B5A1-4F41-97DB-2CCB1D785D49}"/>
    <cellStyle name="Normal 2 3 2 3 2 4 6" xfId="34651" xr:uid="{A784EB33-1C28-45F7-8C2A-A9C023177E6F}"/>
    <cellStyle name="Normal 2 3 2 3 2 4 7" xfId="37898" xr:uid="{FC9B5EE0-FB03-4A37-B626-E52A8E4D2F22}"/>
    <cellStyle name="Normal 2 3 2 3 2 4 8" xfId="41145" xr:uid="{4B0C23FC-E928-4F3E-9139-0F1EC354F72F}"/>
    <cellStyle name="Normal 2 3 2 3 2 4 9" xfId="44392" xr:uid="{E35257DF-154A-463C-B0E5-0C189DCA2481}"/>
    <cellStyle name="Normal 2 3 2 3 2 5" xfId="3605" xr:uid="{2961AE12-C0C8-4A22-A5AA-83DD78804661}"/>
    <cellStyle name="Normal 2 3 2 3 2 5 2" xfId="10073" xr:uid="{490800AF-3353-4379-8F63-A349C5C01218}"/>
    <cellStyle name="Normal 2 3 2 3 2 5 2 2" xfId="26410" xr:uid="{40469B9A-33D6-44D1-BBA2-A9B192B3BF73}"/>
    <cellStyle name="Normal 2 3 2 3 2 5 3" xfId="19942" xr:uid="{1FCA47E0-1485-40AA-BDE1-CD98971FE5DB}"/>
    <cellStyle name="Normal 2 3 2 3 2 6" xfId="6839" xr:uid="{9E5EE4A4-3EEE-4B1B-B787-4699C3CFD506}"/>
    <cellStyle name="Normal 2 3 2 3 2 6 2" xfId="23176" xr:uid="{DA87B903-3685-4E21-829E-76B85A74AC23}"/>
    <cellStyle name="Normal 2 3 2 3 2 7" xfId="13330" xr:uid="{0A983BF6-253C-45F7-8D6A-A8A53E8A260A}"/>
    <cellStyle name="Normal 2 3 2 3 2 7 2" xfId="29644" xr:uid="{0DEE0E39-CED3-4295-A423-11F8C69B7E1C}"/>
    <cellStyle name="Normal 2 3 2 3 2 8" xfId="16708" xr:uid="{C01327FD-8354-4065-8BCA-E6208CB0DB66}"/>
    <cellStyle name="Normal 2 3 2 3 2 9" xfId="33034" xr:uid="{F73B0B82-B9A7-4BF4-AF72-A50606FA8275}"/>
    <cellStyle name="Normal 2 3 2 3 3" xfId="550" xr:uid="{4FFCE4FE-4D7A-4531-A5B2-9DE5183E820C}"/>
    <cellStyle name="Normal 2 3 2 3 3 10" xfId="36461" xr:uid="{B9B514D8-88C5-425A-B535-3D03B388954B}"/>
    <cellStyle name="Normal 2 3 2 3 3 11" xfId="39708" xr:uid="{D5A92E09-B326-475C-BFFB-B18960740C52}"/>
    <cellStyle name="Normal 2 3 2 3 3 12" xfId="42955" xr:uid="{CFDE55E4-03A7-4590-9462-C4E4F8396B9B}"/>
    <cellStyle name="Normal 2 3 2 3 3 13" xfId="46202" xr:uid="{DC82B183-4325-4585-AD09-866C8DC3F345}"/>
    <cellStyle name="Normal 2 3 2 3 3 14" xfId="49449" xr:uid="{3323A1D6-4530-45BD-96A6-368C9A4C7354}"/>
    <cellStyle name="Normal 2 3 2 3 3 2" xfId="1089" xr:uid="{276C57A6-4C2D-4011-900E-62B1EF89F992}"/>
    <cellStyle name="Normal 2 3 2 3 3 2 10" xfId="43493" xr:uid="{D7427417-4E3F-48B7-A743-2DA31E922F77}"/>
    <cellStyle name="Normal 2 3 2 3 3 2 11" xfId="46740" xr:uid="{AD2E83C5-E7D4-4258-B229-9444A173526D}"/>
    <cellStyle name="Normal 2 3 2 3 3 2 12" xfId="49987" xr:uid="{FECEC931-0D8E-4DD5-BFAA-02930B3BFDFB}"/>
    <cellStyle name="Normal 2 3 2 3 3 2 2" xfId="2706" xr:uid="{8F0ADEB6-A679-4868-91B1-A99A973DC633}"/>
    <cellStyle name="Normal 2 3 2 3 3 2 2 10" xfId="48357" xr:uid="{A0EFD412-969F-47C5-AD7E-DC90DECCAD2F}"/>
    <cellStyle name="Normal 2 3 2 3 3 2 2 11" xfId="51604" xr:uid="{B44BCC17-5082-40A1-9242-0A545343F4F1}"/>
    <cellStyle name="Normal 2 3 2 3 3 2 2 2" xfId="5940" xr:uid="{A90F1B66-871B-431F-97CB-AA87BA00BC56}"/>
    <cellStyle name="Normal 2 3 2 3 3 2 2 2 2" xfId="12408" xr:uid="{3B4D34AA-F336-4C64-AB09-BA2679CEC903}"/>
    <cellStyle name="Normal 2 3 2 3 3 2 2 2 2 2" xfId="28745" xr:uid="{59881FDE-168B-405F-B592-46C74D6B2A6D}"/>
    <cellStyle name="Normal 2 3 2 3 3 2 2 2 3" xfId="22277" xr:uid="{ED878261-45E6-4081-A60B-0B45079DDC01}"/>
    <cellStyle name="Normal 2 3 2 3 3 2 2 3" xfId="9174" xr:uid="{BF071C24-E07F-4170-BD3B-23476A303620}"/>
    <cellStyle name="Normal 2 3 2 3 3 2 2 3 2" xfId="25511" xr:uid="{E387992B-16C2-48F9-BCFB-05C45FB19DBE}"/>
    <cellStyle name="Normal 2 3 2 3 3 2 2 4" xfId="15685" xr:uid="{714CA978-F48C-4334-943E-B3E4240A2C1E}"/>
    <cellStyle name="Normal 2 3 2 3 3 2 2 4 2" xfId="31979" xr:uid="{7045A7BF-AE68-4B28-B454-B2646DD3A3E8}"/>
    <cellStyle name="Normal 2 3 2 3 3 2 2 5" xfId="19043" xr:uid="{2757886F-ED72-4C00-B7DA-37C2E60BDC73}"/>
    <cellStyle name="Normal 2 3 2 3 3 2 2 6" xfId="35369" xr:uid="{9B00B0AB-117E-41F5-BACF-FA824BB51FD1}"/>
    <cellStyle name="Normal 2 3 2 3 3 2 2 7" xfId="38616" xr:uid="{0389D872-96D9-4450-BC6F-3ED5598E635F}"/>
    <cellStyle name="Normal 2 3 2 3 3 2 2 8" xfId="41863" xr:uid="{0D590681-87AD-4B10-AC12-E9D67712A3B0}"/>
    <cellStyle name="Normal 2 3 2 3 3 2 2 9" xfId="45110" xr:uid="{263B6449-7B4E-4A94-A088-46415FD0AD96}"/>
    <cellStyle name="Normal 2 3 2 3 3 2 3" xfId="4323" xr:uid="{E7E9E7BD-BA1D-48AF-BF5A-4282AF10E068}"/>
    <cellStyle name="Normal 2 3 2 3 3 2 3 2" xfId="10791" xr:uid="{28B9F256-6148-4126-88D0-76EF9A55779C}"/>
    <cellStyle name="Normal 2 3 2 3 3 2 3 2 2" xfId="27128" xr:uid="{21FE5169-6A9C-417C-AFD1-FD853921A097}"/>
    <cellStyle name="Normal 2 3 2 3 3 2 3 3" xfId="20660" xr:uid="{16A46A8E-BE68-4203-AF23-F349D2C7F6FE}"/>
    <cellStyle name="Normal 2 3 2 3 3 2 4" xfId="7557" xr:uid="{99E96AB2-F9FB-4371-B22C-E06E7987E959}"/>
    <cellStyle name="Normal 2 3 2 3 3 2 4 2" xfId="23894" xr:uid="{A288ED80-951A-4268-928C-E48BE2421188}"/>
    <cellStyle name="Normal 2 3 2 3 3 2 5" xfId="14068" xr:uid="{F013D18E-4C52-483A-86BE-963F852F8D7E}"/>
    <cellStyle name="Normal 2 3 2 3 3 2 5 2" xfId="30362" xr:uid="{88928044-9097-4AE1-AEC0-28810627444E}"/>
    <cellStyle name="Normal 2 3 2 3 3 2 6" xfId="17426" xr:uid="{CC576C25-C90D-4229-96C8-3EE4DADF3CE6}"/>
    <cellStyle name="Normal 2 3 2 3 3 2 7" xfId="33752" xr:uid="{8A967766-D260-4CEA-A31E-17CE456FDFB2}"/>
    <cellStyle name="Normal 2 3 2 3 3 2 8" xfId="36999" xr:uid="{08FEE172-35E8-445B-8A5B-1C88B387FFCC}"/>
    <cellStyle name="Normal 2 3 2 3 3 2 9" xfId="40246" xr:uid="{E055121F-2CF6-485F-B58F-951DB06DF2C1}"/>
    <cellStyle name="Normal 2 3 2 3 3 3" xfId="1628" xr:uid="{1C92DA43-4611-4183-8CC6-9A40283D567C}"/>
    <cellStyle name="Normal 2 3 2 3 3 3 10" xfId="44032" xr:uid="{DB4C52EE-4550-49DC-8BA9-A5B2F6EFA1A9}"/>
    <cellStyle name="Normal 2 3 2 3 3 3 11" xfId="47279" xr:uid="{5CECD15C-9056-4317-8240-483CAD0C68D2}"/>
    <cellStyle name="Normal 2 3 2 3 3 3 12" xfId="50526" xr:uid="{B1129BF6-11FA-473C-8098-AD56FA001350}"/>
    <cellStyle name="Normal 2 3 2 3 3 3 2" xfId="3245" xr:uid="{487D7E91-1195-4005-8851-5A5D3273E240}"/>
    <cellStyle name="Normal 2 3 2 3 3 3 2 10" xfId="48896" xr:uid="{C76E5061-1338-4EBA-91AD-B5786AA06404}"/>
    <cellStyle name="Normal 2 3 2 3 3 3 2 11" xfId="52143" xr:uid="{AA98B510-5B28-4288-AE68-8CA54A4D7AFC}"/>
    <cellStyle name="Normal 2 3 2 3 3 3 2 2" xfId="6479" xr:uid="{6B6AC734-3AA9-415E-81B9-19278EBC47ED}"/>
    <cellStyle name="Normal 2 3 2 3 3 3 2 2 2" xfId="12947" xr:uid="{26E68821-3100-49A0-9DB8-F063B867F42A}"/>
    <cellStyle name="Normal 2 3 2 3 3 3 2 2 2 2" xfId="29284" xr:uid="{24638B38-1F5C-4D65-B963-38086A5C4CEF}"/>
    <cellStyle name="Normal 2 3 2 3 3 3 2 2 3" xfId="22816" xr:uid="{CE06CF4A-78B1-407D-AC86-39316CCFD1F0}"/>
    <cellStyle name="Normal 2 3 2 3 3 3 2 3" xfId="9713" xr:uid="{AF539E2E-2990-4798-81E7-4EB33798EF3B}"/>
    <cellStyle name="Normal 2 3 2 3 3 3 2 3 2" xfId="26050" xr:uid="{D3DB102B-4F80-4EBA-9AC4-B5C13C2DBB14}"/>
    <cellStyle name="Normal 2 3 2 3 3 3 2 4" xfId="16224" xr:uid="{C663DFD1-390E-46A8-853E-B4115897A8CE}"/>
    <cellStyle name="Normal 2 3 2 3 3 3 2 4 2" xfId="32518" xr:uid="{F15F6A02-18A3-45EA-9FD5-B198D451BE96}"/>
    <cellStyle name="Normal 2 3 2 3 3 3 2 5" xfId="19582" xr:uid="{3F1BBC1A-9287-4C10-A7EC-5E5857EF679B}"/>
    <cellStyle name="Normal 2 3 2 3 3 3 2 6" xfId="35908" xr:uid="{ABAAF3A3-92D6-4EA5-AECB-570EE17A08EA}"/>
    <cellStyle name="Normal 2 3 2 3 3 3 2 7" xfId="39155" xr:uid="{3F5AC022-5AEF-4AC1-897B-59BF73413580}"/>
    <cellStyle name="Normal 2 3 2 3 3 3 2 8" xfId="42402" xr:uid="{DCE3860C-2537-4306-8EA2-E73280B8541D}"/>
    <cellStyle name="Normal 2 3 2 3 3 3 2 9" xfId="45649" xr:uid="{8362F3F6-EE65-4E37-A542-F7A46142A5EA}"/>
    <cellStyle name="Normal 2 3 2 3 3 3 3" xfId="4862" xr:uid="{FB82E47B-0813-4B5C-B5D4-C154C1FCF7A1}"/>
    <cellStyle name="Normal 2 3 2 3 3 3 3 2" xfId="11330" xr:uid="{719069B0-FCE4-4443-91E3-4BBB81B8BAF8}"/>
    <cellStyle name="Normal 2 3 2 3 3 3 3 2 2" xfId="27667" xr:uid="{3CA555FD-E60A-45AA-8859-99C6F6252B43}"/>
    <cellStyle name="Normal 2 3 2 3 3 3 3 3" xfId="21199" xr:uid="{28CDD4B0-F273-4A3F-AAAD-241AEEDED459}"/>
    <cellStyle name="Normal 2 3 2 3 3 3 4" xfId="8096" xr:uid="{7F02131A-F4F2-4320-8EAF-65F6F50E8662}"/>
    <cellStyle name="Normal 2 3 2 3 3 3 4 2" xfId="24433" xr:uid="{5F098F70-1917-46DC-9E6A-A27C68BDF0AF}"/>
    <cellStyle name="Normal 2 3 2 3 3 3 5" xfId="14607" xr:uid="{2FB55545-CDC9-4E8D-BAE4-870DFAEA83A0}"/>
    <cellStyle name="Normal 2 3 2 3 3 3 5 2" xfId="30901" xr:uid="{A56A8199-E314-4D1C-80DB-EB2B002C8307}"/>
    <cellStyle name="Normal 2 3 2 3 3 3 6" xfId="17965" xr:uid="{D247AFB7-DD7A-4A02-8E62-F113C1EA334B}"/>
    <cellStyle name="Normal 2 3 2 3 3 3 7" xfId="34291" xr:uid="{EFE6F057-F62D-4488-8692-E9D2636A7D0C}"/>
    <cellStyle name="Normal 2 3 2 3 3 3 8" xfId="37538" xr:uid="{AF574CAC-2E20-4E0A-8656-6C7F51FDA433}"/>
    <cellStyle name="Normal 2 3 2 3 3 3 9" xfId="40785" xr:uid="{5C723D1D-28BA-4DEE-8808-E502D9F2A9F0}"/>
    <cellStyle name="Normal 2 3 2 3 3 4" xfId="2167" xr:uid="{C36984BB-5230-46BD-AE60-89B74E6CBBDD}"/>
    <cellStyle name="Normal 2 3 2 3 3 4 10" xfId="47818" xr:uid="{8D9D519D-F8ED-4F2F-A01E-BFE66B5E5DAB}"/>
    <cellStyle name="Normal 2 3 2 3 3 4 11" xfId="51065" xr:uid="{D45B7B77-2B4A-47EC-B050-B4F5F4F3157E}"/>
    <cellStyle name="Normal 2 3 2 3 3 4 2" xfId="5401" xr:uid="{3C71D46C-8DFB-44DF-877B-6A066AE2DE30}"/>
    <cellStyle name="Normal 2 3 2 3 3 4 2 2" xfId="11869" xr:uid="{377F567A-22F7-43C1-8679-414B4083163E}"/>
    <cellStyle name="Normal 2 3 2 3 3 4 2 2 2" xfId="28206" xr:uid="{65198A94-90F5-4DFD-AB7C-2DEEEDB0A6BD}"/>
    <cellStyle name="Normal 2 3 2 3 3 4 2 3" xfId="21738" xr:uid="{E9F1ECD8-F70D-4882-97B8-DAF9F95D96E6}"/>
    <cellStyle name="Normal 2 3 2 3 3 4 3" xfId="8635" xr:uid="{26D1C482-3272-4D73-9FED-425C7293ED6E}"/>
    <cellStyle name="Normal 2 3 2 3 3 4 3 2" xfId="24972" xr:uid="{780A7B98-37D5-47C5-99F5-3D8276B1D750}"/>
    <cellStyle name="Normal 2 3 2 3 3 4 4" xfId="15146" xr:uid="{DC25F66C-F8D0-4496-9584-94AC59C0DDD2}"/>
    <cellStyle name="Normal 2 3 2 3 3 4 4 2" xfId="31440" xr:uid="{AC520089-B912-43D2-ADDC-3838C3FFA213}"/>
    <cellStyle name="Normal 2 3 2 3 3 4 5" xfId="18504" xr:uid="{C60370ED-E835-4181-8AD1-EB7A64DD76EA}"/>
    <cellStyle name="Normal 2 3 2 3 3 4 6" xfId="34830" xr:uid="{55F27908-5BCE-4CA9-88DA-265136A9A016}"/>
    <cellStyle name="Normal 2 3 2 3 3 4 7" xfId="38077" xr:uid="{DBE2286D-6D69-4414-9100-8D2022739BE7}"/>
    <cellStyle name="Normal 2 3 2 3 3 4 8" xfId="41324" xr:uid="{2EBA8E45-C6F2-43BD-9309-3FCA0FCD46F7}"/>
    <cellStyle name="Normal 2 3 2 3 3 4 9" xfId="44571" xr:uid="{7A035EB1-FCEF-48A7-BBF3-A5D10CD433F0}"/>
    <cellStyle name="Normal 2 3 2 3 3 5" xfId="3784" xr:uid="{8F41C9E8-BD84-4A12-A747-8926615C30C3}"/>
    <cellStyle name="Normal 2 3 2 3 3 5 2" xfId="10252" xr:uid="{AEEC755E-CB36-4984-9BA3-2EF9CD9DD3AF}"/>
    <cellStyle name="Normal 2 3 2 3 3 5 2 2" xfId="26589" xr:uid="{C48FD67C-BA85-4A34-8C68-1158DB12583C}"/>
    <cellStyle name="Normal 2 3 2 3 3 5 3" xfId="20121" xr:uid="{0E76444B-5E33-41A4-8B97-BD2396DAF3D4}"/>
    <cellStyle name="Normal 2 3 2 3 3 6" xfId="7018" xr:uid="{464582A7-4E13-42D1-89B5-AACFE8D40B79}"/>
    <cellStyle name="Normal 2 3 2 3 3 6 2" xfId="23355" xr:uid="{3BA6CD08-9153-4530-B57D-F6EF30580FAC}"/>
    <cellStyle name="Normal 2 3 2 3 3 7" xfId="13530" xr:uid="{5E7E3430-DE2C-42D4-B031-C422FB373FD8}"/>
    <cellStyle name="Normal 2 3 2 3 3 7 2" xfId="29824" xr:uid="{CE8F2CCB-63FC-464D-AC47-6ED6C2D4A541}"/>
    <cellStyle name="Normal 2 3 2 3 3 8" xfId="16887" xr:uid="{AFE2CD86-1442-4B1B-8C20-A330D707F486}"/>
    <cellStyle name="Normal 2 3 2 3 3 9" xfId="33214" xr:uid="{8AA5ACE6-7175-48ED-A8AD-EFBB5A1409B6}"/>
    <cellStyle name="Normal 2 3 2 3 4" xfId="730" xr:uid="{6990897E-147A-41A6-B287-A352511FEFCC}"/>
    <cellStyle name="Normal 2 3 2 3 4 10" xfId="43135" xr:uid="{BA738793-3D86-473E-8D5F-4F6CD15FAFBD}"/>
    <cellStyle name="Normal 2 3 2 3 4 11" xfId="46382" xr:uid="{6246D2E3-514A-4609-A9EA-3CE0D087EF5E}"/>
    <cellStyle name="Normal 2 3 2 3 4 12" xfId="49629" xr:uid="{2CC65026-24F5-49F7-8C07-272C8CD8D90C}"/>
    <cellStyle name="Normal 2 3 2 3 4 2" xfId="2347" xr:uid="{0C3D61D1-8CA0-418C-96F7-EE8C90420AC1}"/>
    <cellStyle name="Normal 2 3 2 3 4 2 10" xfId="47998" xr:uid="{BA8F3BF3-1247-4CB9-AB4D-276E59A60150}"/>
    <cellStyle name="Normal 2 3 2 3 4 2 11" xfId="51245" xr:uid="{57393A73-7D60-40FC-820D-B01A456515DC}"/>
    <cellStyle name="Normal 2 3 2 3 4 2 2" xfId="5581" xr:uid="{F8EA8D3E-5CD1-4796-8212-906CF02DC5ED}"/>
    <cellStyle name="Normal 2 3 2 3 4 2 2 2" xfId="12049" xr:uid="{13B4FAF3-CD7E-400E-B37A-798FF573DC03}"/>
    <cellStyle name="Normal 2 3 2 3 4 2 2 2 2" xfId="28386" xr:uid="{1651F851-787D-4B57-A13A-FBA9C7A4F8DF}"/>
    <cellStyle name="Normal 2 3 2 3 4 2 2 3" xfId="21918" xr:uid="{8855845F-3D63-4480-BD48-3B35CF0D9C29}"/>
    <cellStyle name="Normal 2 3 2 3 4 2 3" xfId="8815" xr:uid="{110203CB-37BD-4A91-AFE5-5B0F1BB785DB}"/>
    <cellStyle name="Normal 2 3 2 3 4 2 3 2" xfId="25152" xr:uid="{448E2328-7D48-410F-AEC2-7EFDA92D1D6E}"/>
    <cellStyle name="Normal 2 3 2 3 4 2 4" xfId="15326" xr:uid="{63E3DF35-8766-4B21-9A39-6191AAD9879C}"/>
    <cellStyle name="Normal 2 3 2 3 4 2 4 2" xfId="31620" xr:uid="{5069D27B-B23A-466D-963E-38C3517E3D55}"/>
    <cellStyle name="Normal 2 3 2 3 4 2 5" xfId="18684" xr:uid="{D2977215-12BC-46DB-88FB-5718B9EA487A}"/>
    <cellStyle name="Normal 2 3 2 3 4 2 6" xfId="35010" xr:uid="{77174F0F-1EE0-4518-98D4-B85C852BBE65}"/>
    <cellStyle name="Normal 2 3 2 3 4 2 7" xfId="38257" xr:uid="{74DB6761-3283-45FC-9E05-B2D8E5767785}"/>
    <cellStyle name="Normal 2 3 2 3 4 2 8" xfId="41504" xr:uid="{0FA68DD3-D96B-4F05-9FC7-BBE19497A344}"/>
    <cellStyle name="Normal 2 3 2 3 4 2 9" xfId="44751" xr:uid="{72C29797-D2CB-4C14-B21D-56EEA9615BC9}"/>
    <cellStyle name="Normal 2 3 2 3 4 3" xfId="3964" xr:uid="{935C3341-C42D-4D9A-A1C4-67C43C441883}"/>
    <cellStyle name="Normal 2 3 2 3 4 3 2" xfId="10432" xr:uid="{55E5492D-F1C8-46EB-AC0C-B8A1506D3021}"/>
    <cellStyle name="Normal 2 3 2 3 4 3 2 2" xfId="26769" xr:uid="{1D05EC36-F3EB-4886-9B48-38EB45ECDF2E}"/>
    <cellStyle name="Normal 2 3 2 3 4 3 3" xfId="20301" xr:uid="{06C676CF-9D76-4E85-BF97-67AD13FCBF52}"/>
    <cellStyle name="Normal 2 3 2 3 4 4" xfId="7198" xr:uid="{1E826FA2-A221-40CC-8971-A10A6A148233}"/>
    <cellStyle name="Normal 2 3 2 3 4 4 2" xfId="23535" xr:uid="{268CEA8E-5A21-4D9B-A416-076A4BC15DAF}"/>
    <cellStyle name="Normal 2 3 2 3 4 5" xfId="13710" xr:uid="{DAD29812-EDD5-4178-B473-271BEBDB0B6E}"/>
    <cellStyle name="Normal 2 3 2 3 4 5 2" xfId="30004" xr:uid="{4F2A4CFE-7549-4970-8475-CA7FF2D951A2}"/>
    <cellStyle name="Normal 2 3 2 3 4 6" xfId="17067" xr:uid="{979589D2-FA27-498F-9025-8D210076CC5A}"/>
    <cellStyle name="Normal 2 3 2 3 4 7" xfId="33394" xr:uid="{B15C0389-2852-465A-AC61-E8E893D963BD}"/>
    <cellStyle name="Normal 2 3 2 3 4 8" xfId="36641" xr:uid="{8E411261-1D25-489B-AFC2-0996B521D56B}"/>
    <cellStyle name="Normal 2 3 2 3 4 9" xfId="39888" xr:uid="{A5DBF3F8-8CD0-4261-A2BD-78D2FAF3F79C}"/>
    <cellStyle name="Normal 2 3 2 3 5" xfId="1269" xr:uid="{BD758F93-5F57-40CC-B166-7BA2615250BE}"/>
    <cellStyle name="Normal 2 3 2 3 5 10" xfId="43673" xr:uid="{9C8382F7-B7D1-4B53-BAA8-CFFCEBF5DE6F}"/>
    <cellStyle name="Normal 2 3 2 3 5 11" xfId="46920" xr:uid="{69CF688D-2115-4B58-983A-D073DCC93E54}"/>
    <cellStyle name="Normal 2 3 2 3 5 12" xfId="50167" xr:uid="{C9172FC8-903D-4FBB-ACBF-C5B814C8A312}"/>
    <cellStyle name="Normal 2 3 2 3 5 2" xfId="2886" xr:uid="{40A8C8CB-CBF5-4066-A9AD-48BB8759C3D0}"/>
    <cellStyle name="Normal 2 3 2 3 5 2 10" xfId="48537" xr:uid="{C4EED591-203D-40E1-9762-CCC48E993735}"/>
    <cellStyle name="Normal 2 3 2 3 5 2 11" xfId="51784" xr:uid="{82F42AD8-9872-4D4D-9894-0111B1E195BA}"/>
    <cellStyle name="Normal 2 3 2 3 5 2 2" xfId="6120" xr:uid="{3311F5DE-5FB2-42C2-960C-6166F63B1DE5}"/>
    <cellStyle name="Normal 2 3 2 3 5 2 2 2" xfId="12588" xr:uid="{1CCCF107-22CF-4395-8179-3B2B0A5AA18A}"/>
    <cellStyle name="Normal 2 3 2 3 5 2 2 2 2" xfId="28925" xr:uid="{51EF583B-7326-4FCC-ADCA-4F55DF254B37}"/>
    <cellStyle name="Normal 2 3 2 3 5 2 2 3" xfId="22457" xr:uid="{35B4C657-BC5F-4739-8998-E445EB09CD2E}"/>
    <cellStyle name="Normal 2 3 2 3 5 2 3" xfId="9354" xr:uid="{1A396DAF-9307-4A55-AB8D-CF72022AFCFC}"/>
    <cellStyle name="Normal 2 3 2 3 5 2 3 2" xfId="25691" xr:uid="{FB14F505-9FF4-49AA-BBC1-F36CB022ACAF}"/>
    <cellStyle name="Normal 2 3 2 3 5 2 4" xfId="15865" xr:uid="{931566E4-94FB-40DE-8C1C-697B5FFC1995}"/>
    <cellStyle name="Normal 2 3 2 3 5 2 4 2" xfId="32159" xr:uid="{887CA622-F5E0-4F31-98E7-9E744B509EAE}"/>
    <cellStyle name="Normal 2 3 2 3 5 2 5" xfId="19223" xr:uid="{A19A1614-4802-40EE-BF8C-DF8F20728FD4}"/>
    <cellStyle name="Normal 2 3 2 3 5 2 6" xfId="35549" xr:uid="{13486F79-488D-4EE4-9050-02DC2119AFA4}"/>
    <cellStyle name="Normal 2 3 2 3 5 2 7" xfId="38796" xr:uid="{79DA898C-5C10-42E8-B51E-76C589B2C9D6}"/>
    <cellStyle name="Normal 2 3 2 3 5 2 8" xfId="42043" xr:uid="{04B47B64-CC97-4DE4-9158-F806CF7019C0}"/>
    <cellStyle name="Normal 2 3 2 3 5 2 9" xfId="45290" xr:uid="{B6FB1B2A-C55E-4BD1-8FFD-CDB84B121314}"/>
    <cellStyle name="Normal 2 3 2 3 5 3" xfId="4503" xr:uid="{56D5E777-12FA-46CC-8859-3E59AE5B3FED}"/>
    <cellStyle name="Normal 2 3 2 3 5 3 2" xfId="10971" xr:uid="{660C3F75-B7B7-4B55-9405-878FB35B4ACD}"/>
    <cellStyle name="Normal 2 3 2 3 5 3 2 2" xfId="27308" xr:uid="{E254DFC4-1790-4238-A53E-D5482C723CA7}"/>
    <cellStyle name="Normal 2 3 2 3 5 3 3" xfId="20840" xr:uid="{11F2E848-2413-4BC1-A538-CB2202606134}"/>
    <cellStyle name="Normal 2 3 2 3 5 4" xfId="7737" xr:uid="{240ACDA1-B5E8-4ED2-944D-67E8851F17CA}"/>
    <cellStyle name="Normal 2 3 2 3 5 4 2" xfId="24074" xr:uid="{210892D7-A4C6-4BCF-B505-2A59F7B6589E}"/>
    <cellStyle name="Normal 2 3 2 3 5 5" xfId="14248" xr:uid="{69587EEF-1350-4B07-A394-5136A2F72E50}"/>
    <cellStyle name="Normal 2 3 2 3 5 5 2" xfId="30542" xr:uid="{58246537-AA18-4378-83B5-0BC813F0A6C9}"/>
    <cellStyle name="Normal 2 3 2 3 5 6" xfId="17606" xr:uid="{1DCC5FBE-6EAE-43D9-8022-EBBE46D503A3}"/>
    <cellStyle name="Normal 2 3 2 3 5 7" xfId="33932" xr:uid="{68051D61-4D1B-4BED-A1CB-E9CE052B3423}"/>
    <cellStyle name="Normal 2 3 2 3 5 8" xfId="37179" xr:uid="{AB7F4DC5-737F-4642-B7F4-60A30DFE3917}"/>
    <cellStyle name="Normal 2 3 2 3 5 9" xfId="40426" xr:uid="{5AFB6723-7A19-4637-886D-B737B99F5C1A}"/>
    <cellStyle name="Normal 2 3 2 3 6" xfId="1808" xr:uid="{79678224-9737-40E8-BDEA-DD03A5CDB3F3}"/>
    <cellStyle name="Normal 2 3 2 3 6 10" xfId="47459" xr:uid="{9093A2B1-8504-4E29-AC44-E44A75D46E4F}"/>
    <cellStyle name="Normal 2 3 2 3 6 11" xfId="50706" xr:uid="{09DB839F-6D7D-40F1-A751-C4518EECFCD1}"/>
    <cellStyle name="Normal 2 3 2 3 6 2" xfId="5042" xr:uid="{B88C718E-579D-4627-B9E5-11AAD6151A4E}"/>
    <cellStyle name="Normal 2 3 2 3 6 2 2" xfId="11510" xr:uid="{3157BC86-E506-4E33-B56C-23B565014EC8}"/>
    <cellStyle name="Normal 2 3 2 3 6 2 2 2" xfId="27847" xr:uid="{B1235A3F-6166-423D-B6B3-0D2431AFD9FF}"/>
    <cellStyle name="Normal 2 3 2 3 6 2 3" xfId="21379" xr:uid="{635B4949-C9C6-43B8-B49A-2E20F7E8285E}"/>
    <cellStyle name="Normal 2 3 2 3 6 3" xfId="8276" xr:uid="{737F6F8F-FA2F-4B52-B739-F7508F141E4E}"/>
    <cellStyle name="Normal 2 3 2 3 6 3 2" xfId="24613" xr:uid="{DEA881A8-B54C-471D-BE4B-8F0D8D2068EE}"/>
    <cellStyle name="Normal 2 3 2 3 6 4" xfId="14787" xr:uid="{4173D469-1FFA-47A1-A007-FB46DBB21AD5}"/>
    <cellStyle name="Normal 2 3 2 3 6 4 2" xfId="31081" xr:uid="{0CBFA188-195C-4974-9F44-13DF4CF95F1C}"/>
    <cellStyle name="Normal 2 3 2 3 6 5" xfId="18145" xr:uid="{8C0105D7-CEAD-45A6-B549-94C43466B31A}"/>
    <cellStyle name="Normal 2 3 2 3 6 6" xfId="34471" xr:uid="{A792CB4B-083B-46E7-8474-BC242F420FEA}"/>
    <cellStyle name="Normal 2 3 2 3 6 7" xfId="37718" xr:uid="{C3470199-6A64-42B2-AD32-41D478E1FFAF}"/>
    <cellStyle name="Normal 2 3 2 3 6 8" xfId="40965" xr:uid="{61643178-8627-4860-AE22-72C06F58C1A4}"/>
    <cellStyle name="Normal 2 3 2 3 6 9" xfId="44212" xr:uid="{B467F86B-F328-434C-9275-37C18F94F992}"/>
    <cellStyle name="Normal 2 3 2 3 7" xfId="3425" xr:uid="{F895BBCD-B85E-4DF8-877F-7DB332D8CBD0}"/>
    <cellStyle name="Normal 2 3 2 3 7 2" xfId="9893" xr:uid="{071CAB0A-4F78-4905-A4AB-1B92C1870AB3}"/>
    <cellStyle name="Normal 2 3 2 3 7 2 2" xfId="26230" xr:uid="{3B3F35CE-D860-4910-8CB0-6313A2C69043}"/>
    <cellStyle name="Normal 2 3 2 3 7 3" xfId="19762" xr:uid="{F0A2B965-661F-4D51-B0DF-3CA11208EB1B}"/>
    <cellStyle name="Normal 2 3 2 3 8" xfId="6659" xr:uid="{50FB58C3-11BD-4C3C-BF59-48B471140CB7}"/>
    <cellStyle name="Normal 2 3 2 3 8 2" xfId="22996" xr:uid="{0536481C-DC11-4CF8-8669-E1FF411C16D0}"/>
    <cellStyle name="Normal 2 3 2 3 9" xfId="13150" xr:uid="{2B4F0023-6F19-4C50-8DF8-04C7659496D8}"/>
    <cellStyle name="Normal 2 3 2 3 9 2" xfId="29464" xr:uid="{3C6EA97B-1610-4EB4-ABC3-77CB7824D176}"/>
    <cellStyle name="Normal 2 3 2 4" xfId="251" xr:uid="{031B5738-8C82-4B95-8B49-77D7D00137D2}"/>
    <cellStyle name="Normal 2 3 2 4 10" xfId="36191" xr:uid="{549B83BE-4CE3-4B3A-9C70-588C1DC82667}"/>
    <cellStyle name="Normal 2 3 2 4 11" xfId="39438" xr:uid="{0CD9A017-0255-4307-873F-ACA190BFFD45}"/>
    <cellStyle name="Normal 2 3 2 4 12" xfId="42685" xr:uid="{06E73538-1C7D-4DC9-A409-C2BBD34F4631}"/>
    <cellStyle name="Normal 2 3 2 4 13" xfId="45932" xr:uid="{D2EAC1E5-FDA8-484A-9A8D-4BE91041F749}"/>
    <cellStyle name="Normal 2 3 2 4 14" xfId="49179" xr:uid="{ECAB44AC-23FB-4D1B-9774-2AEB47121FEE}"/>
    <cellStyle name="Normal 2 3 2 4 2" xfId="820" xr:uid="{80FF80CA-B579-4971-A313-A5BD54E8449A}"/>
    <cellStyle name="Normal 2 3 2 4 2 10" xfId="43225" xr:uid="{DB0BC35D-B1EC-4728-B8CE-E16B2E7C519B}"/>
    <cellStyle name="Normal 2 3 2 4 2 11" xfId="46472" xr:uid="{3B6FDD07-86A8-4358-9D55-63B04F36932C}"/>
    <cellStyle name="Normal 2 3 2 4 2 12" xfId="49719" xr:uid="{C590A633-7DBB-4CB0-A9E6-BA16193C82AF}"/>
    <cellStyle name="Normal 2 3 2 4 2 2" xfId="2437" xr:uid="{37A64E3E-C6B8-4A56-B6FA-2875011E5011}"/>
    <cellStyle name="Normal 2 3 2 4 2 2 10" xfId="48088" xr:uid="{2546E3EC-CC02-4F7B-BE7A-602A884BB58A}"/>
    <cellStyle name="Normal 2 3 2 4 2 2 11" xfId="51335" xr:uid="{E3ECC263-717F-4756-9270-08CA27356B6E}"/>
    <cellStyle name="Normal 2 3 2 4 2 2 2" xfId="5671" xr:uid="{AFECA7AE-4560-4964-B5C2-569967F75500}"/>
    <cellStyle name="Normal 2 3 2 4 2 2 2 2" xfId="12139" xr:uid="{FC95F497-9F21-4C1A-979B-CE30E7532779}"/>
    <cellStyle name="Normal 2 3 2 4 2 2 2 2 2" xfId="28476" xr:uid="{B6D59DF2-F258-4F1E-92EB-F2D1AEEF9219}"/>
    <cellStyle name="Normal 2 3 2 4 2 2 2 3" xfId="22008" xr:uid="{E13F74F6-5280-4B88-BB6F-08FA2B433F3F}"/>
    <cellStyle name="Normal 2 3 2 4 2 2 3" xfId="8905" xr:uid="{4A3E9F87-4B38-4A5C-B171-39398D0FA785}"/>
    <cellStyle name="Normal 2 3 2 4 2 2 3 2" xfId="25242" xr:uid="{1C8DF1AA-A050-4CA0-8798-A9FA0BF8C359}"/>
    <cellStyle name="Normal 2 3 2 4 2 2 4" xfId="15416" xr:uid="{A0DB17B1-1255-4B8C-BB1D-4A6F7F0B525F}"/>
    <cellStyle name="Normal 2 3 2 4 2 2 4 2" xfId="31710" xr:uid="{B9B82883-83B8-4A97-B570-1EFABA8AD7A7}"/>
    <cellStyle name="Normal 2 3 2 4 2 2 5" xfId="18774" xr:uid="{D0F71956-4D7C-4F5F-BB07-9D954505E9D8}"/>
    <cellStyle name="Normal 2 3 2 4 2 2 6" xfId="35100" xr:uid="{415A5788-1ABE-439B-A98F-E34784E65A9E}"/>
    <cellStyle name="Normal 2 3 2 4 2 2 7" xfId="38347" xr:uid="{FC7CD357-11F2-42AF-A47F-8AB869FE1D68}"/>
    <cellStyle name="Normal 2 3 2 4 2 2 8" xfId="41594" xr:uid="{64EF992E-142E-4E9A-A3CD-5D58F82224FD}"/>
    <cellStyle name="Normal 2 3 2 4 2 2 9" xfId="44841" xr:uid="{68FA50D4-25CB-455C-9B19-B5FB484EAE4B}"/>
    <cellStyle name="Normal 2 3 2 4 2 3" xfId="4054" xr:uid="{F960956D-EAC6-4334-A43C-74469923360C}"/>
    <cellStyle name="Normal 2 3 2 4 2 3 2" xfId="10522" xr:uid="{238BA7AB-0D43-4B8F-9DC5-0E95705C0019}"/>
    <cellStyle name="Normal 2 3 2 4 2 3 2 2" xfId="26859" xr:uid="{31AF6E09-8EDF-4DD9-832D-33B86768D211}"/>
    <cellStyle name="Normal 2 3 2 4 2 3 3" xfId="20391" xr:uid="{CC9A54D2-76A3-4E03-A584-D58CCF5211F1}"/>
    <cellStyle name="Normal 2 3 2 4 2 4" xfId="7288" xr:uid="{9A9C6DD7-5F05-4384-A28F-922389606E48}"/>
    <cellStyle name="Normal 2 3 2 4 2 4 2" xfId="23625" xr:uid="{09C02758-F4EA-4EE6-9CBA-0505FB393D12}"/>
    <cellStyle name="Normal 2 3 2 4 2 5" xfId="13800" xr:uid="{AFA1143D-4520-4654-AD5C-22689EACE989}"/>
    <cellStyle name="Normal 2 3 2 4 2 5 2" xfId="30094" xr:uid="{8811C910-F400-45C4-98CA-C0F9744BC137}"/>
    <cellStyle name="Normal 2 3 2 4 2 6" xfId="17157" xr:uid="{0AB84E55-D775-4CA3-BC8F-C36BA8B52EBD}"/>
    <cellStyle name="Normal 2 3 2 4 2 7" xfId="33484" xr:uid="{99BD6613-EFEE-41E4-9E19-78E733EA04B0}"/>
    <cellStyle name="Normal 2 3 2 4 2 8" xfId="36731" xr:uid="{AFC0FF7A-85F6-489B-8C44-B70040E4CDB3}"/>
    <cellStyle name="Normal 2 3 2 4 2 9" xfId="39978" xr:uid="{F30616A3-1C77-405C-ADD2-2AABBE452E84}"/>
    <cellStyle name="Normal 2 3 2 4 3" xfId="1359" xr:uid="{5879AA23-B580-4B95-A7CD-14EC64E850D9}"/>
    <cellStyle name="Normal 2 3 2 4 3 10" xfId="43763" xr:uid="{86C538E3-B416-4DAF-8F92-1D92132DA764}"/>
    <cellStyle name="Normal 2 3 2 4 3 11" xfId="47010" xr:uid="{D5393AC6-E253-4B14-89A3-8BCA9A11BD76}"/>
    <cellStyle name="Normal 2 3 2 4 3 12" xfId="50257" xr:uid="{C47A4930-81B5-4898-A418-B84533C17CE7}"/>
    <cellStyle name="Normal 2 3 2 4 3 2" xfId="2976" xr:uid="{C50D719A-C55C-4A3E-AC29-91659C31560E}"/>
    <cellStyle name="Normal 2 3 2 4 3 2 10" xfId="48627" xr:uid="{E6DF39DF-67CD-4237-B3D5-46107B7D0929}"/>
    <cellStyle name="Normal 2 3 2 4 3 2 11" xfId="51874" xr:uid="{A0183105-9ADD-4B68-A30B-AF54F1543C52}"/>
    <cellStyle name="Normal 2 3 2 4 3 2 2" xfId="6210" xr:uid="{95B8CC1C-CF62-4335-8B18-D35462ADC060}"/>
    <cellStyle name="Normal 2 3 2 4 3 2 2 2" xfId="12678" xr:uid="{27E56498-31FC-4FF3-AB83-63E8D60FD589}"/>
    <cellStyle name="Normal 2 3 2 4 3 2 2 2 2" xfId="29015" xr:uid="{91F022EC-2BFF-4461-88A3-F95629614716}"/>
    <cellStyle name="Normal 2 3 2 4 3 2 2 3" xfId="22547" xr:uid="{E24CCFCD-56E7-4745-919D-90AB5A1CBE75}"/>
    <cellStyle name="Normal 2 3 2 4 3 2 3" xfId="9444" xr:uid="{392E2C05-466D-4940-9751-4FD22B87A77A}"/>
    <cellStyle name="Normal 2 3 2 4 3 2 3 2" xfId="25781" xr:uid="{7E475FEE-CAC0-4CBD-8D7A-4BB04CF2CDCD}"/>
    <cellStyle name="Normal 2 3 2 4 3 2 4" xfId="15955" xr:uid="{7D19D9BB-2B21-46C5-8ACF-84085A809525}"/>
    <cellStyle name="Normal 2 3 2 4 3 2 4 2" xfId="32249" xr:uid="{4A954BC3-A663-4F1C-ADFA-E2615662F318}"/>
    <cellStyle name="Normal 2 3 2 4 3 2 5" xfId="19313" xr:uid="{E8ADAD00-0A1C-4E1C-BE45-24EB613D3266}"/>
    <cellStyle name="Normal 2 3 2 4 3 2 6" xfId="35639" xr:uid="{3F07ACCE-2FFB-491B-ACF9-3EA2A1BC21D3}"/>
    <cellStyle name="Normal 2 3 2 4 3 2 7" xfId="38886" xr:uid="{B5936EC3-0F30-49DE-B459-B9A19035E78A}"/>
    <cellStyle name="Normal 2 3 2 4 3 2 8" xfId="42133" xr:uid="{08CA14EB-5A63-4AB8-A195-17E6BA034967}"/>
    <cellStyle name="Normal 2 3 2 4 3 2 9" xfId="45380" xr:uid="{C64B1CAE-9C45-40CF-881A-A64F2DB4363F}"/>
    <cellStyle name="Normal 2 3 2 4 3 3" xfId="4593" xr:uid="{001F1F7E-ED07-4329-A64F-539CAC1485A0}"/>
    <cellStyle name="Normal 2 3 2 4 3 3 2" xfId="11061" xr:uid="{0BB49486-FC0A-426C-8C03-6DF1815481A2}"/>
    <cellStyle name="Normal 2 3 2 4 3 3 2 2" xfId="27398" xr:uid="{F74C46F7-4FD7-42D4-8951-C1F5387FAA1D}"/>
    <cellStyle name="Normal 2 3 2 4 3 3 3" xfId="20930" xr:uid="{D95CD90E-A805-4B9A-884D-747F6EAB76FD}"/>
    <cellStyle name="Normal 2 3 2 4 3 4" xfId="7827" xr:uid="{23A35A5F-5949-4367-89F6-977890A11150}"/>
    <cellStyle name="Normal 2 3 2 4 3 4 2" xfId="24164" xr:uid="{DF8E8E33-52D2-440D-89C5-425EEAFCBAE0}"/>
    <cellStyle name="Normal 2 3 2 4 3 5" xfId="14338" xr:uid="{C497A1C2-05D4-4F8A-99B1-592525A85B65}"/>
    <cellStyle name="Normal 2 3 2 4 3 5 2" xfId="30632" xr:uid="{F7CB4759-B019-4187-A257-97B5CC8EF21F}"/>
    <cellStyle name="Normal 2 3 2 4 3 6" xfId="17696" xr:uid="{E1551DCB-E75E-4629-BA75-2CF36C93F464}"/>
    <cellStyle name="Normal 2 3 2 4 3 7" xfId="34022" xr:uid="{01312AEF-0CE9-4C74-8E67-92592C819FF8}"/>
    <cellStyle name="Normal 2 3 2 4 3 8" xfId="37269" xr:uid="{DB654D9D-E26D-4BFE-8781-0D46EC93D3F1}"/>
    <cellStyle name="Normal 2 3 2 4 3 9" xfId="40516" xr:uid="{C33E768F-2D58-4FC4-A6C2-C99829832A66}"/>
    <cellStyle name="Normal 2 3 2 4 4" xfId="1898" xr:uid="{25170709-5D54-45D2-9F9D-20D004D96DDB}"/>
    <cellStyle name="Normal 2 3 2 4 4 10" xfId="47549" xr:uid="{77AD0C3A-5130-4BB2-804B-0EE39774F884}"/>
    <cellStyle name="Normal 2 3 2 4 4 11" xfId="50796" xr:uid="{4BFB3FF6-1DA2-4B1A-957D-7120B9EB872E}"/>
    <cellStyle name="Normal 2 3 2 4 4 2" xfId="5132" xr:uid="{2DAF072C-5903-4642-AD39-ADDE51EF79D5}"/>
    <cellStyle name="Normal 2 3 2 4 4 2 2" xfId="11600" xr:uid="{C8007345-3182-4910-B120-16E80D8B3ECD}"/>
    <cellStyle name="Normal 2 3 2 4 4 2 2 2" xfId="27937" xr:uid="{FD649DE2-AE11-43F0-8A1F-E38447B8765E}"/>
    <cellStyle name="Normal 2 3 2 4 4 2 3" xfId="21469" xr:uid="{9801D109-3CA3-4930-A3C7-B79221FA9F05}"/>
    <cellStyle name="Normal 2 3 2 4 4 3" xfId="8366" xr:uid="{773706DD-C13B-4845-AA61-759DABD62188}"/>
    <cellStyle name="Normal 2 3 2 4 4 3 2" xfId="24703" xr:uid="{16F7073C-115D-428D-A141-C4356117394E}"/>
    <cellStyle name="Normal 2 3 2 4 4 4" xfId="14877" xr:uid="{7AE8E958-2C17-486F-9819-7DCDF2BB4FFB}"/>
    <cellStyle name="Normal 2 3 2 4 4 4 2" xfId="31171" xr:uid="{3B7F6FFF-777D-48BB-9C62-44A58AF7D0B0}"/>
    <cellStyle name="Normal 2 3 2 4 4 5" xfId="18235" xr:uid="{F5E03401-C88B-48CA-B133-B36E0C2B7ACE}"/>
    <cellStyle name="Normal 2 3 2 4 4 6" xfId="34561" xr:uid="{2A6F267D-2C6D-4AA5-8C81-C51CB48ECA5F}"/>
    <cellStyle name="Normal 2 3 2 4 4 7" xfId="37808" xr:uid="{D8010345-DA65-47CB-A57C-A0E4410D5905}"/>
    <cellStyle name="Normal 2 3 2 4 4 8" xfId="41055" xr:uid="{FE7183EC-93DC-4955-BB9A-7258FBA8F8B7}"/>
    <cellStyle name="Normal 2 3 2 4 4 9" xfId="44302" xr:uid="{D52A0E7C-F04B-442F-8B38-A9FFE63994F6}"/>
    <cellStyle name="Normal 2 3 2 4 5" xfId="3515" xr:uid="{D450FDD5-139C-45F3-AC9D-0863CD9D3D34}"/>
    <cellStyle name="Normal 2 3 2 4 5 2" xfId="9983" xr:uid="{5D246059-22C0-4E9A-A9A7-312679D91794}"/>
    <cellStyle name="Normal 2 3 2 4 5 2 2" xfId="26320" xr:uid="{8958DF8D-DB5A-4740-A0AD-E46353121BD2}"/>
    <cellStyle name="Normal 2 3 2 4 5 3" xfId="19852" xr:uid="{86740985-3DAE-42DC-BFA1-8FBE5AA944BB}"/>
    <cellStyle name="Normal 2 3 2 4 6" xfId="6749" xr:uid="{E9ADE472-4FDF-4272-B706-2EC6CE14DF6E}"/>
    <cellStyle name="Normal 2 3 2 4 6 2" xfId="23086" xr:uid="{945B29ED-4C35-4E7C-9A68-1D64DD0EF8BF}"/>
    <cellStyle name="Normal 2 3 2 4 7" xfId="13240" xr:uid="{F82B8B77-50B4-4CAE-80B6-D110A19B777B}"/>
    <cellStyle name="Normal 2 3 2 4 7 2" xfId="29554" xr:uid="{4FE751C6-FAA9-4DCB-B522-6B9DC7B21133}"/>
    <cellStyle name="Normal 2 3 2 4 8" xfId="16618" xr:uid="{25926EC3-7227-4D73-A83A-ADBA29948B9E}"/>
    <cellStyle name="Normal 2 3 2 4 9" xfId="32944" xr:uid="{7DAF944D-5B18-446F-B49A-A14D22858071}"/>
    <cellStyle name="Normal 2 3 2 5" xfId="459" xr:uid="{CA16E52A-7362-4DA5-92B7-D8A72DED75DA}"/>
    <cellStyle name="Normal 2 3 2 5 10" xfId="36372" xr:uid="{D4A58AB0-E2AE-4111-9C05-B37C19F29685}"/>
    <cellStyle name="Normal 2 3 2 5 11" xfId="39619" xr:uid="{655F3F3D-681F-423C-9BDA-9AF8E10C7F08}"/>
    <cellStyle name="Normal 2 3 2 5 12" xfId="42866" xr:uid="{159A8A21-F1D4-4367-A8EF-22001095A3EF}"/>
    <cellStyle name="Normal 2 3 2 5 13" xfId="46113" xr:uid="{6608BBFA-75B3-43AC-9C62-1AA70FAE36C8}"/>
    <cellStyle name="Normal 2 3 2 5 14" xfId="49360" xr:uid="{ADF03705-35B1-4833-94F7-236BB141AAD4}"/>
    <cellStyle name="Normal 2 3 2 5 2" xfId="1000" xr:uid="{97FC5545-572C-4F88-A643-83EAD23FEBED}"/>
    <cellStyle name="Normal 2 3 2 5 2 10" xfId="43404" xr:uid="{64E2C4DF-CF69-470A-A14B-35AC65235C56}"/>
    <cellStyle name="Normal 2 3 2 5 2 11" xfId="46651" xr:uid="{C886CB18-02A1-4611-948A-17207FABC319}"/>
    <cellStyle name="Normal 2 3 2 5 2 12" xfId="49898" xr:uid="{A9ACBB7F-4D72-42DE-ABD7-D4490A065AF1}"/>
    <cellStyle name="Normal 2 3 2 5 2 2" xfId="2617" xr:uid="{4ADDE8A0-A464-40BE-A72C-BEAA019E6EAE}"/>
    <cellStyle name="Normal 2 3 2 5 2 2 10" xfId="48268" xr:uid="{B102676A-673B-4949-9712-37EB3B878462}"/>
    <cellStyle name="Normal 2 3 2 5 2 2 11" xfId="51515" xr:uid="{9623A55A-1F3A-4695-AA63-A9E3FC873CC2}"/>
    <cellStyle name="Normal 2 3 2 5 2 2 2" xfId="5851" xr:uid="{985932F9-3BAE-4F8B-843E-A228859BF594}"/>
    <cellStyle name="Normal 2 3 2 5 2 2 2 2" xfId="12319" xr:uid="{C501FD6D-5D7C-47D4-BA3F-E46CB0E0A471}"/>
    <cellStyle name="Normal 2 3 2 5 2 2 2 2 2" xfId="28656" xr:uid="{FBAF6B94-9163-431A-A63D-9B35822F2714}"/>
    <cellStyle name="Normal 2 3 2 5 2 2 2 3" xfId="22188" xr:uid="{AB364D3C-4D9D-427F-A000-1E8254ECF321}"/>
    <cellStyle name="Normal 2 3 2 5 2 2 3" xfId="9085" xr:uid="{A966DCAE-F15E-4245-AA20-24139F2BA00B}"/>
    <cellStyle name="Normal 2 3 2 5 2 2 3 2" xfId="25422" xr:uid="{6A330541-DDD4-4353-8F3C-42B5AB8AD240}"/>
    <cellStyle name="Normal 2 3 2 5 2 2 4" xfId="15596" xr:uid="{E2B5EA20-3BEA-464A-934D-F67F63C71AD8}"/>
    <cellStyle name="Normal 2 3 2 5 2 2 4 2" xfId="31890" xr:uid="{D17FECA3-74DD-457C-9710-43D14B36804E}"/>
    <cellStyle name="Normal 2 3 2 5 2 2 5" xfId="18954" xr:uid="{98757070-043D-4359-AD0B-6CB0227E9D51}"/>
    <cellStyle name="Normal 2 3 2 5 2 2 6" xfId="35280" xr:uid="{6F61425A-06AF-47A9-9C64-6B27D381E332}"/>
    <cellStyle name="Normal 2 3 2 5 2 2 7" xfId="38527" xr:uid="{ABE471AD-5AD5-4553-B439-6C535D9BAF8C}"/>
    <cellStyle name="Normal 2 3 2 5 2 2 8" xfId="41774" xr:uid="{D130EA1A-2269-4631-9A7A-FF79AC651F1B}"/>
    <cellStyle name="Normal 2 3 2 5 2 2 9" xfId="45021" xr:uid="{91A86B06-69E5-4A81-8111-529C74CC6CB3}"/>
    <cellStyle name="Normal 2 3 2 5 2 3" xfId="4234" xr:uid="{9BA7D3A9-4F3A-49F5-9951-86B8F23C1975}"/>
    <cellStyle name="Normal 2 3 2 5 2 3 2" xfId="10702" xr:uid="{41AB036A-1232-4D59-959A-37F28B51DB9B}"/>
    <cellStyle name="Normal 2 3 2 5 2 3 2 2" xfId="27039" xr:uid="{48528CA5-4939-4083-B0AC-2B0B5FBE80E3}"/>
    <cellStyle name="Normal 2 3 2 5 2 3 3" xfId="20571" xr:uid="{98ABA060-5745-4F45-A026-0EE9428E86B3}"/>
    <cellStyle name="Normal 2 3 2 5 2 4" xfId="7468" xr:uid="{B258CE08-2980-464A-BFCB-61CFB507142A}"/>
    <cellStyle name="Normal 2 3 2 5 2 4 2" xfId="23805" xr:uid="{5596C812-B70C-4EFA-A638-66636D665B42}"/>
    <cellStyle name="Normal 2 3 2 5 2 5" xfId="13979" xr:uid="{A5010312-8C16-4C4C-85F5-9D708F9D6FBF}"/>
    <cellStyle name="Normal 2 3 2 5 2 5 2" xfId="30273" xr:uid="{34389682-C5E2-41E5-9516-F610BD7943F2}"/>
    <cellStyle name="Normal 2 3 2 5 2 6" xfId="17337" xr:uid="{05CCAF1C-DA6C-4AE6-AFFD-2DA5618BB367}"/>
    <cellStyle name="Normal 2 3 2 5 2 7" xfId="33663" xr:uid="{46F615A2-6A11-4488-8C8A-4A1ED74E86F7}"/>
    <cellStyle name="Normal 2 3 2 5 2 8" xfId="36910" xr:uid="{30D103F1-69BF-4166-A345-49EFF7119986}"/>
    <cellStyle name="Normal 2 3 2 5 2 9" xfId="40157" xr:uid="{46B6AE75-DE2D-407E-AD31-29BE4C2D902D}"/>
    <cellStyle name="Normal 2 3 2 5 3" xfId="1539" xr:uid="{6BE11885-4786-487F-9490-45465084496D}"/>
    <cellStyle name="Normal 2 3 2 5 3 10" xfId="43943" xr:uid="{AA80A288-A2A6-4F32-898E-BF0CA0881A2D}"/>
    <cellStyle name="Normal 2 3 2 5 3 11" xfId="47190" xr:uid="{4C6A5811-FEA8-4C53-9D7C-64F09FBF9F9C}"/>
    <cellStyle name="Normal 2 3 2 5 3 12" xfId="50437" xr:uid="{0C511BC6-59F7-48A9-85E9-28E3A297C3B7}"/>
    <cellStyle name="Normal 2 3 2 5 3 2" xfId="3156" xr:uid="{A4E34162-345E-4756-99AD-4B8158535D1E}"/>
    <cellStyle name="Normal 2 3 2 5 3 2 10" xfId="48807" xr:uid="{92AFE542-CC61-459C-AF70-098EBCCD5CE6}"/>
    <cellStyle name="Normal 2 3 2 5 3 2 11" xfId="52054" xr:uid="{281FC0D0-C5C3-4FE5-B184-AC7ED4621E0E}"/>
    <cellStyle name="Normal 2 3 2 5 3 2 2" xfId="6390" xr:uid="{E9BF2385-000C-4A59-9543-1F3CF5A37464}"/>
    <cellStyle name="Normal 2 3 2 5 3 2 2 2" xfId="12858" xr:uid="{63E649FA-5DF0-4FC8-83AF-0F2FF1BB1E10}"/>
    <cellStyle name="Normal 2 3 2 5 3 2 2 2 2" xfId="29195" xr:uid="{BF903B20-5BB5-407F-BD66-12CFD74B4FA0}"/>
    <cellStyle name="Normal 2 3 2 5 3 2 2 3" xfId="22727" xr:uid="{8C1595BD-7782-460B-BEBC-1198EC1C895C}"/>
    <cellStyle name="Normal 2 3 2 5 3 2 3" xfId="9624" xr:uid="{7CA184C2-BB62-4CB6-A72E-516B28405561}"/>
    <cellStyle name="Normal 2 3 2 5 3 2 3 2" xfId="25961" xr:uid="{46BD1232-2F11-40DA-BC67-7D4C84167928}"/>
    <cellStyle name="Normal 2 3 2 5 3 2 4" xfId="16135" xr:uid="{8AD9D44A-4373-49FF-A645-CAFE256B1A66}"/>
    <cellStyle name="Normal 2 3 2 5 3 2 4 2" xfId="32429" xr:uid="{EADAE342-BC2C-4FC0-8A7D-7BF1DE54787F}"/>
    <cellStyle name="Normal 2 3 2 5 3 2 5" xfId="19493" xr:uid="{08845336-045F-4A4C-8EB2-C282A0105B39}"/>
    <cellStyle name="Normal 2 3 2 5 3 2 6" xfId="35819" xr:uid="{EF6240C7-7CD1-4BE1-8613-1071D6E18002}"/>
    <cellStyle name="Normal 2 3 2 5 3 2 7" xfId="39066" xr:uid="{846A066A-8C18-41E9-9F96-F12BC2A347C3}"/>
    <cellStyle name="Normal 2 3 2 5 3 2 8" xfId="42313" xr:uid="{E0CD5453-BC86-49D1-8B61-76F5AAA349AC}"/>
    <cellStyle name="Normal 2 3 2 5 3 2 9" xfId="45560" xr:uid="{93231327-2C1C-4339-A425-240D7EB07BF7}"/>
    <cellStyle name="Normal 2 3 2 5 3 3" xfId="4773" xr:uid="{E3B73354-55F0-4CFB-9738-68898E0F9FF2}"/>
    <cellStyle name="Normal 2 3 2 5 3 3 2" xfId="11241" xr:uid="{CEC445A5-CCE1-4464-91E4-8016AA69EB5C}"/>
    <cellStyle name="Normal 2 3 2 5 3 3 2 2" xfId="27578" xr:uid="{8E088E48-5465-4811-B319-A9D0D28A8128}"/>
    <cellStyle name="Normal 2 3 2 5 3 3 3" xfId="21110" xr:uid="{1913BB56-A98E-490B-AAE2-CC56D774A307}"/>
    <cellStyle name="Normal 2 3 2 5 3 4" xfId="8007" xr:uid="{0D235C9A-DC41-48B4-A93E-E34561D19BE7}"/>
    <cellStyle name="Normal 2 3 2 5 3 4 2" xfId="24344" xr:uid="{34035950-F92F-4031-B8FA-4B9D7B16905C}"/>
    <cellStyle name="Normal 2 3 2 5 3 5" xfId="14518" xr:uid="{B3C80DC8-E836-4D67-AEE7-039B2D7C39E2}"/>
    <cellStyle name="Normal 2 3 2 5 3 5 2" xfId="30812" xr:uid="{67565CE4-A77D-4697-B753-C17CF1AA3F71}"/>
    <cellStyle name="Normal 2 3 2 5 3 6" xfId="17876" xr:uid="{A29C85D4-04CC-42DB-83D4-18F594BA71E6}"/>
    <cellStyle name="Normal 2 3 2 5 3 7" xfId="34202" xr:uid="{1EB522B4-7002-41D5-AB31-599B651CFD0B}"/>
    <cellStyle name="Normal 2 3 2 5 3 8" xfId="37449" xr:uid="{C8D270EE-5CE7-4533-A1D4-64FC920C9AF7}"/>
    <cellStyle name="Normal 2 3 2 5 3 9" xfId="40696" xr:uid="{7FB10801-5542-4AC2-BDA7-67692FED2DC0}"/>
    <cellStyle name="Normal 2 3 2 5 4" xfId="2078" xr:uid="{14F48C0E-A4A2-497C-8B6F-1D689132510B}"/>
    <cellStyle name="Normal 2 3 2 5 4 10" xfId="47729" xr:uid="{9CC10452-5818-4E60-9DC3-D430953069D1}"/>
    <cellStyle name="Normal 2 3 2 5 4 11" xfId="50976" xr:uid="{4C868298-0EF2-4A9F-A004-1C33320B6049}"/>
    <cellStyle name="Normal 2 3 2 5 4 2" xfId="5312" xr:uid="{D8F29B7F-575D-4E5F-A22B-1E033AC8B2D9}"/>
    <cellStyle name="Normal 2 3 2 5 4 2 2" xfId="11780" xr:uid="{D204F73F-A309-4404-9899-D06D93EB428F}"/>
    <cellStyle name="Normal 2 3 2 5 4 2 2 2" xfId="28117" xr:uid="{556E2180-3D33-4319-BD5C-AB3AE95FD4F7}"/>
    <cellStyle name="Normal 2 3 2 5 4 2 3" xfId="21649" xr:uid="{450289FE-A278-48C9-8A3B-BB23B9D2F52A}"/>
    <cellStyle name="Normal 2 3 2 5 4 3" xfId="8546" xr:uid="{F4B87FE4-B32E-4E84-8DD2-DAF4464AA195}"/>
    <cellStyle name="Normal 2 3 2 5 4 3 2" xfId="24883" xr:uid="{53471DDA-5A96-4A01-B37F-093EA4D94F91}"/>
    <cellStyle name="Normal 2 3 2 5 4 4" xfId="15057" xr:uid="{5CEF04AD-325B-4BBD-AC4D-5579C14DA809}"/>
    <cellStyle name="Normal 2 3 2 5 4 4 2" xfId="31351" xr:uid="{A60DF702-4E87-4246-9D80-7B9B0164B784}"/>
    <cellStyle name="Normal 2 3 2 5 4 5" xfId="18415" xr:uid="{7E8D9B4F-A254-406A-A3F2-BB4B78C2EC77}"/>
    <cellStyle name="Normal 2 3 2 5 4 6" xfId="34741" xr:uid="{9BC28CA6-B3F2-4F4D-9826-4640CA39DE65}"/>
    <cellStyle name="Normal 2 3 2 5 4 7" xfId="37988" xr:uid="{B671DBE5-9719-479B-913B-CF39112FC0D6}"/>
    <cellStyle name="Normal 2 3 2 5 4 8" xfId="41235" xr:uid="{CAEA6520-32E3-43B8-BE2B-FED64F5D9D41}"/>
    <cellStyle name="Normal 2 3 2 5 4 9" xfId="44482" xr:uid="{F6BA3C5E-C0A7-4209-B8D2-3660C394AC2A}"/>
    <cellStyle name="Normal 2 3 2 5 5" xfId="3695" xr:uid="{BB88594D-06AA-4A57-BF68-AE63B8F38662}"/>
    <cellStyle name="Normal 2 3 2 5 5 2" xfId="10163" xr:uid="{8C9CB9EF-BEC4-4414-92EE-6C02521D697A}"/>
    <cellStyle name="Normal 2 3 2 5 5 2 2" xfId="26500" xr:uid="{06D91C36-5BE7-4379-A038-0D0F806E367C}"/>
    <cellStyle name="Normal 2 3 2 5 5 3" xfId="20032" xr:uid="{B9D9C707-50DB-496E-8D7E-765C3F2F9BDC}"/>
    <cellStyle name="Normal 2 3 2 5 6" xfId="6929" xr:uid="{9765F9E4-9A9F-452A-B821-30E9D48D7D2E}"/>
    <cellStyle name="Normal 2 3 2 5 6 2" xfId="23266" xr:uid="{626E28DE-1D3B-4A11-AD8F-EA63BC21A7D4}"/>
    <cellStyle name="Normal 2 3 2 5 7" xfId="13440" xr:uid="{00429F2D-6B90-45F1-904F-A1C0246C89DA}"/>
    <cellStyle name="Normal 2 3 2 5 7 2" xfId="29735" xr:uid="{733DF546-79F6-40C6-84F2-ABC713BEC23B}"/>
    <cellStyle name="Normal 2 3 2 5 8" xfId="16798" xr:uid="{9C121A53-13FA-4AAE-966B-CC8958DB08B1}"/>
    <cellStyle name="Normal 2 3 2 5 9" xfId="33125" xr:uid="{5F1B7227-6832-4184-8F8A-BCF2ECF3B563}"/>
    <cellStyle name="Normal 2 3 2 6" xfId="640" xr:uid="{3751DEDB-5D60-49B6-BB2F-61FB48F02464}"/>
    <cellStyle name="Normal 2 3 2 6 10" xfId="43045" xr:uid="{38071883-BCD1-4094-B073-244784ADD2B3}"/>
    <cellStyle name="Normal 2 3 2 6 11" xfId="46292" xr:uid="{084040B2-95CE-46DD-9C7E-ED34C511042C}"/>
    <cellStyle name="Normal 2 3 2 6 12" xfId="49539" xr:uid="{0E111BC1-A85A-477C-BCD3-F14A6EFC5E4A}"/>
    <cellStyle name="Normal 2 3 2 6 2" xfId="2257" xr:uid="{A1693CF2-0916-40E3-A76E-BD71CC48B56D}"/>
    <cellStyle name="Normal 2 3 2 6 2 10" xfId="47908" xr:uid="{138A70ED-28A2-4FCC-99C3-EA368F35A771}"/>
    <cellStyle name="Normal 2 3 2 6 2 11" xfId="51155" xr:uid="{D5CDD122-7DCC-4D27-A633-977AAED278DD}"/>
    <cellStyle name="Normal 2 3 2 6 2 2" xfId="5491" xr:uid="{589BBDCD-B667-47FC-A662-51D60948F761}"/>
    <cellStyle name="Normal 2 3 2 6 2 2 2" xfId="11959" xr:uid="{B82D5329-991C-49FE-8C60-F076EDA052A6}"/>
    <cellStyle name="Normal 2 3 2 6 2 2 2 2" xfId="28296" xr:uid="{A1453D4A-A0C4-4037-9928-0793CBF7764A}"/>
    <cellStyle name="Normal 2 3 2 6 2 2 3" xfId="21828" xr:uid="{A0F109A7-25F7-4E48-ACBF-2667B56F9A37}"/>
    <cellStyle name="Normal 2 3 2 6 2 3" xfId="8725" xr:uid="{A35E993A-AB37-45D1-83C0-3619EA8F3C66}"/>
    <cellStyle name="Normal 2 3 2 6 2 3 2" xfId="25062" xr:uid="{4EC95A49-0530-4B3B-83FB-6E85B1123AEE}"/>
    <cellStyle name="Normal 2 3 2 6 2 4" xfId="15236" xr:uid="{210DD2EA-7910-43B4-A5E8-D2CFB9A5BDFF}"/>
    <cellStyle name="Normal 2 3 2 6 2 4 2" xfId="31530" xr:uid="{515BF91F-6D14-46E3-8DF2-DF788B7238E7}"/>
    <cellStyle name="Normal 2 3 2 6 2 5" xfId="18594" xr:uid="{7BBE0855-B08D-490E-8136-20529E764014}"/>
    <cellStyle name="Normal 2 3 2 6 2 6" xfId="34920" xr:uid="{EB24E4B7-C8CE-4ECA-A0F6-89FCAF535CE2}"/>
    <cellStyle name="Normal 2 3 2 6 2 7" xfId="38167" xr:uid="{D00EFB96-65EF-444E-8392-B60619426F47}"/>
    <cellStyle name="Normal 2 3 2 6 2 8" xfId="41414" xr:uid="{0EB78F5F-62FF-4862-B767-082479935AB8}"/>
    <cellStyle name="Normal 2 3 2 6 2 9" xfId="44661" xr:uid="{72B18156-5ED4-4FB9-AB2D-7C39ADD35C67}"/>
    <cellStyle name="Normal 2 3 2 6 3" xfId="3874" xr:uid="{C9F7A2B3-601C-446B-ACA7-7A4EB90E7FC3}"/>
    <cellStyle name="Normal 2 3 2 6 3 2" xfId="10342" xr:uid="{715074C8-30B6-40A6-9785-205E8DE395D1}"/>
    <cellStyle name="Normal 2 3 2 6 3 2 2" xfId="26679" xr:uid="{BD00F703-124F-4ABC-9870-AB1D94E6CFE0}"/>
    <cellStyle name="Normal 2 3 2 6 3 3" xfId="20211" xr:uid="{13F9416E-BC66-401D-BFB6-C8935A0A4C44}"/>
    <cellStyle name="Normal 2 3 2 6 4" xfId="7108" xr:uid="{20469E53-F0A6-4CDE-B3FA-23BEA1CDC6D8}"/>
    <cellStyle name="Normal 2 3 2 6 4 2" xfId="23445" xr:uid="{C61AF1C5-EA3C-4A78-8A2F-0ECD04EB850C}"/>
    <cellStyle name="Normal 2 3 2 6 5" xfId="13620" xr:uid="{181897DC-F846-4E15-9007-D5B953878EF0}"/>
    <cellStyle name="Normal 2 3 2 6 5 2" xfId="29914" xr:uid="{CC768C97-D4C6-474C-A682-35EBA62D5D46}"/>
    <cellStyle name="Normal 2 3 2 6 6" xfId="16977" xr:uid="{B4CCD672-BDCA-483E-BFBE-FA3631873F32}"/>
    <cellStyle name="Normal 2 3 2 6 7" xfId="33304" xr:uid="{458521FC-7FED-493D-98A4-D98C8EAAB895}"/>
    <cellStyle name="Normal 2 3 2 6 8" xfId="36551" xr:uid="{D675D37B-D314-4016-9573-E3758A0F0EA0}"/>
    <cellStyle name="Normal 2 3 2 6 9" xfId="39798" xr:uid="{363DD2CC-410C-49E8-8A67-31717A0F52EC}"/>
    <cellStyle name="Normal 2 3 2 7" xfId="1179" xr:uid="{295C5289-98B3-4B8B-A149-9E29B0BBF9AF}"/>
    <cellStyle name="Normal 2 3 2 7 10" xfId="43583" xr:uid="{FDBF9A96-9FB9-4636-BFAF-2525F81C6452}"/>
    <cellStyle name="Normal 2 3 2 7 11" xfId="46830" xr:uid="{95144B04-6ECF-489D-9BDB-3C4A714761F2}"/>
    <cellStyle name="Normal 2 3 2 7 12" xfId="50077" xr:uid="{4F0C22B9-B3CB-46AA-B142-F218E4F51FD0}"/>
    <cellStyle name="Normal 2 3 2 7 2" xfId="2796" xr:uid="{8A91665F-783A-4CCD-9FB5-2D405C11A016}"/>
    <cellStyle name="Normal 2 3 2 7 2 10" xfId="48447" xr:uid="{D415F08C-C50F-4334-8005-6082C5D70BAB}"/>
    <cellStyle name="Normal 2 3 2 7 2 11" xfId="51694" xr:uid="{E41E20A8-C61F-41A0-950A-E2CB6457E243}"/>
    <cellStyle name="Normal 2 3 2 7 2 2" xfId="6030" xr:uid="{46F4E9CE-1145-4A0B-B6C3-0B611A3FFC79}"/>
    <cellStyle name="Normal 2 3 2 7 2 2 2" xfId="12498" xr:uid="{FCF7C681-6B05-489A-8C55-365DB8B6BAF5}"/>
    <cellStyle name="Normal 2 3 2 7 2 2 2 2" xfId="28835" xr:uid="{0555C762-4D4B-4A96-B05E-5CE2464DC641}"/>
    <cellStyle name="Normal 2 3 2 7 2 2 3" xfId="22367" xr:uid="{EDA23977-1568-4F21-870B-F490A19DEC7F}"/>
    <cellStyle name="Normal 2 3 2 7 2 3" xfId="9264" xr:uid="{F6E15198-39C6-40CC-849B-11B6E28D7096}"/>
    <cellStyle name="Normal 2 3 2 7 2 3 2" xfId="25601" xr:uid="{D9C0BB4E-E3F4-4F07-B0E2-8E56CBABF5BA}"/>
    <cellStyle name="Normal 2 3 2 7 2 4" xfId="15775" xr:uid="{C68A0FE7-9DDC-4B8B-B17E-136279F7F551}"/>
    <cellStyle name="Normal 2 3 2 7 2 4 2" xfId="32069" xr:uid="{F8546442-64C5-421A-8E37-791390BD8540}"/>
    <cellStyle name="Normal 2 3 2 7 2 5" xfId="19133" xr:uid="{F610A74A-C0E6-438E-AFC2-BA4D9622FD12}"/>
    <cellStyle name="Normal 2 3 2 7 2 6" xfId="35459" xr:uid="{37E0D96F-4485-4017-BF59-769EDC9A3B62}"/>
    <cellStyle name="Normal 2 3 2 7 2 7" xfId="38706" xr:uid="{F2221088-51D8-4EC3-BE70-BB51372590C7}"/>
    <cellStyle name="Normal 2 3 2 7 2 8" xfId="41953" xr:uid="{1FFB66F4-2C60-47CD-B96C-6A2CB1FE6CFA}"/>
    <cellStyle name="Normal 2 3 2 7 2 9" xfId="45200" xr:uid="{06CCBA61-DE85-4E83-BA15-AF33F7BAEDCC}"/>
    <cellStyle name="Normal 2 3 2 7 3" xfId="4413" xr:uid="{59F36290-8A0E-40FE-96BE-6F3704895C78}"/>
    <cellStyle name="Normal 2 3 2 7 3 2" xfId="10881" xr:uid="{9F3932D2-7674-4265-AA4D-B56B3C4330F7}"/>
    <cellStyle name="Normal 2 3 2 7 3 2 2" xfId="27218" xr:uid="{11770153-552D-4B00-92CD-8DBB83C5956C}"/>
    <cellStyle name="Normal 2 3 2 7 3 3" xfId="20750" xr:uid="{E893D686-9F20-4CBC-A7D7-6ACDD1F19FB7}"/>
    <cellStyle name="Normal 2 3 2 7 4" xfId="7647" xr:uid="{3825AC8D-ED4F-4946-B903-50514A3DBC9F}"/>
    <cellStyle name="Normal 2 3 2 7 4 2" xfId="23984" xr:uid="{3B349C0B-4826-4ECE-B57A-C3C4A66EC60C}"/>
    <cellStyle name="Normal 2 3 2 7 5" xfId="14158" xr:uid="{3F1D16F1-33B6-4625-A0A6-79D6B53BDE43}"/>
    <cellStyle name="Normal 2 3 2 7 5 2" xfId="30452" xr:uid="{701BE967-25FA-46FF-B992-092027816C7A}"/>
    <cellStyle name="Normal 2 3 2 7 6" xfId="17516" xr:uid="{9C72D7CF-F1EB-4A4F-A874-4F9FEE0F665E}"/>
    <cellStyle name="Normal 2 3 2 7 7" xfId="33842" xr:uid="{AB63AC89-1331-4617-B0DF-CC36855C8E71}"/>
    <cellStyle name="Normal 2 3 2 7 8" xfId="37089" xr:uid="{74B01A4C-5724-4CD1-8337-8899EADF594C}"/>
    <cellStyle name="Normal 2 3 2 7 9" xfId="40336" xr:uid="{520C5D7F-35EF-4D60-A736-AF73DA8D6E97}"/>
    <cellStyle name="Normal 2 3 2 8" xfId="1718" xr:uid="{EA71178E-2693-42D0-ABB1-FEF754BB94D9}"/>
    <cellStyle name="Normal 2 3 2 8 10" xfId="47369" xr:uid="{F4F67852-C156-4513-B01E-26842D915D3F}"/>
    <cellStyle name="Normal 2 3 2 8 11" xfId="50616" xr:uid="{DABFB691-A9AC-499F-BC86-4D85B39F7C2C}"/>
    <cellStyle name="Normal 2 3 2 8 2" xfId="4952" xr:uid="{3AFD4275-1AEF-40CD-8B99-046A73D3D5C5}"/>
    <cellStyle name="Normal 2 3 2 8 2 2" xfId="11420" xr:uid="{6177B8D3-B986-4A75-B81B-392063AE423F}"/>
    <cellStyle name="Normal 2 3 2 8 2 2 2" xfId="27757" xr:uid="{34953686-890A-41D5-86E8-A0255E6A32C2}"/>
    <cellStyle name="Normal 2 3 2 8 2 3" xfId="21289" xr:uid="{AF133592-6441-43BD-900F-7857142DE8EC}"/>
    <cellStyle name="Normal 2 3 2 8 3" xfId="8186" xr:uid="{1D62BA75-6F20-4A1C-BF88-0A438064ABEC}"/>
    <cellStyle name="Normal 2 3 2 8 3 2" xfId="24523" xr:uid="{CB4E0226-4133-412C-A5A0-1AC74F203B7C}"/>
    <cellStyle name="Normal 2 3 2 8 4" xfId="14697" xr:uid="{61A2AC29-17DA-40D3-B7C6-11F1C2CD3F97}"/>
    <cellStyle name="Normal 2 3 2 8 4 2" xfId="30991" xr:uid="{BBEE6DBA-B180-42CB-BE92-0D399D70FD6A}"/>
    <cellStyle name="Normal 2 3 2 8 5" xfId="18055" xr:uid="{1381F37C-A10B-4E96-BAB4-DC43265D957A}"/>
    <cellStyle name="Normal 2 3 2 8 6" xfId="34381" xr:uid="{646AF96A-5989-43D5-A8E9-EEC9A39BAB13}"/>
    <cellStyle name="Normal 2 3 2 8 7" xfId="37628" xr:uid="{1AA97998-729A-4BB6-A8F7-AE3894C2C749}"/>
    <cellStyle name="Normal 2 3 2 8 8" xfId="40875" xr:uid="{C0E66552-C175-49CC-B361-FD68E09DAF65}"/>
    <cellStyle name="Normal 2 3 2 8 9" xfId="44122" xr:uid="{414F756D-1769-4022-A249-8B5A298DAEEC}"/>
    <cellStyle name="Normal 2 3 2 9" xfId="3335" xr:uid="{41730E96-21C4-49D8-88CA-E0D01C7CBA7D}"/>
    <cellStyle name="Normal 2 3 2 9 2" xfId="9803" xr:uid="{4209E731-1575-4ED3-A118-D70F868E2B3C}"/>
    <cellStyle name="Normal 2 3 2 9 2 2" xfId="26140" xr:uid="{3730E9DF-B7D7-4B93-97F0-A15C8D0DF06D}"/>
    <cellStyle name="Normal 2 3 2 9 3" xfId="19672" xr:uid="{BCB8528E-CA87-465A-8C31-7E8CBADBFAD4}"/>
    <cellStyle name="Normal 2 3 20" xfId="45740" xr:uid="{8C79FC65-1539-4AB4-B5AC-1D57BAB4820B}"/>
    <cellStyle name="Normal 2 3 21" xfId="48987" xr:uid="{B444FD17-E01B-4FF7-9106-0CE012AF552B}"/>
    <cellStyle name="Normal 2 3 22" xfId="52230" xr:uid="{48677ADB-B1AA-4DE0-8C23-3DE27ECA60E8}"/>
    <cellStyle name="Normal 2 3 23" xfId="52321" xr:uid="{C67DC07C-73C8-4F1F-8D93-02E8E501AEF9}"/>
    <cellStyle name="Normal 2 3 3" xfId="86" xr:uid="{8842F81E-D5A9-4988-AD3D-090CB326A51C}"/>
    <cellStyle name="Normal 2 3 3 10" xfId="6584" xr:uid="{3209BAF4-D7DD-4C4F-A172-ACB41577A030}"/>
    <cellStyle name="Normal 2 3 3 10 2" xfId="22921" xr:uid="{3FB036D4-3F12-418A-8F6E-7DC70CEC4DB8}"/>
    <cellStyle name="Normal 2 3 3 11" xfId="13075" xr:uid="{DC45C2CB-A140-4797-97DE-66104D182850}"/>
    <cellStyle name="Normal 2 3 3 11 2" xfId="29389" xr:uid="{A39502FE-6D54-4A6F-A7AD-B362150729BE}"/>
    <cellStyle name="Normal 2 3 3 12" xfId="16453" xr:uid="{84D1DCBD-6AC2-420E-A7E0-E639D9E871F8}"/>
    <cellStyle name="Normal 2 3 3 13" xfId="32657" xr:uid="{47A53744-CECA-46D9-95FC-9D84638D1C7B}"/>
    <cellStyle name="Normal 2 3 3 14" xfId="32779" xr:uid="{B8654BD6-E65F-4454-8017-032EF485EE05}"/>
    <cellStyle name="Normal 2 3 3 15" xfId="36026" xr:uid="{4E82F42D-82A9-428C-AEC1-A9879FC41632}"/>
    <cellStyle name="Normal 2 3 3 16" xfId="39273" xr:uid="{6ABEFF24-FB99-4100-B142-1258AC684A9A}"/>
    <cellStyle name="Normal 2 3 3 17" xfId="42520" xr:uid="{22A9AFAE-A7C3-4554-97BF-4CDB993DC061}"/>
    <cellStyle name="Normal 2 3 3 18" xfId="45767" xr:uid="{823C7777-244B-45A6-8041-44C5E72702CF}"/>
    <cellStyle name="Normal 2 3 3 19" xfId="49014" xr:uid="{54B4D59B-6C87-409F-9892-9DEF36988908}"/>
    <cellStyle name="Normal 2 3 3 2" xfId="131" xr:uid="{B37F4786-8645-477A-85F8-56BDF500BCE5}"/>
    <cellStyle name="Normal 2 3 3 2 10" xfId="13120" xr:uid="{F9E7AE80-34C5-4054-8023-5708F050F1AF}"/>
    <cellStyle name="Normal 2 3 3 2 10 2" xfId="29434" xr:uid="{6D404E5B-FEDE-478B-BAA0-5117F70B18C0}"/>
    <cellStyle name="Normal 2 3 3 2 11" xfId="16498" xr:uid="{D976073E-7FE3-4EEE-AAD2-A6B6130EB83C}"/>
    <cellStyle name="Normal 2 3 3 2 12" xfId="32658" xr:uid="{843DF82B-127A-439A-918C-B4E1A08ADC81}"/>
    <cellStyle name="Normal 2 3 3 2 13" xfId="32824" xr:uid="{B51AA7B9-A374-49EC-B7BB-0C90540469D7}"/>
    <cellStyle name="Normal 2 3 3 2 14" xfId="36071" xr:uid="{CEE720DA-6F1B-41B4-B512-165CDF4F73B9}"/>
    <cellStyle name="Normal 2 3 3 2 15" xfId="39318" xr:uid="{08E320BF-4C0F-4A04-B826-9513CE312FF9}"/>
    <cellStyle name="Normal 2 3 3 2 16" xfId="42565" xr:uid="{1ED83A46-1559-426B-9B0A-AFA94740FEA7}"/>
    <cellStyle name="Normal 2 3 3 2 17" xfId="45812" xr:uid="{CAA8E059-C7E3-4494-A2EB-6E044C11A04A}"/>
    <cellStyle name="Normal 2 3 3 2 18" xfId="49059" xr:uid="{7FC81923-28DA-4368-B9F3-0045FA3D34EC}"/>
    <cellStyle name="Normal 2 3 3 2 19" xfId="52234" xr:uid="{B0ED190B-ECC3-4072-BAC8-012EE980AA56}"/>
    <cellStyle name="Normal 2 3 3 2 2" xfId="221" xr:uid="{8A04FA6B-8A6C-4B7C-B0BE-C6305AB42F7E}"/>
    <cellStyle name="Normal 2 3 3 2 2 10" xfId="16588" xr:uid="{D86FC79F-8BD4-42FF-B6F9-F2FEC9AC1F9D}"/>
    <cellStyle name="Normal 2 3 3 2 2 11" xfId="32914" xr:uid="{87079645-A69A-4E8D-8253-737FE238F542}"/>
    <cellStyle name="Normal 2 3 3 2 2 12" xfId="36161" xr:uid="{FA0EC8A8-ACAE-4D28-AF55-5BE12C621495}"/>
    <cellStyle name="Normal 2 3 3 2 2 13" xfId="39408" xr:uid="{1C069F96-5FC1-4560-9DBA-B3D1FDBB2082}"/>
    <cellStyle name="Normal 2 3 3 2 2 14" xfId="42655" xr:uid="{651D0078-3CE9-4B44-81D9-5CB53710C5DF}"/>
    <cellStyle name="Normal 2 3 3 2 2 15" xfId="45902" xr:uid="{5A63EAE0-194B-4057-A869-C546BC79012A}"/>
    <cellStyle name="Normal 2 3 3 2 2 16" xfId="49149" xr:uid="{6D7BABAB-7037-46D5-9CFA-6247F245555D}"/>
    <cellStyle name="Normal 2 3 3 2 2 17" xfId="52328" xr:uid="{0BE73892-7388-49A3-B873-C1F8C1FFB7F8}"/>
    <cellStyle name="Normal 2 3 3 2 2 2" xfId="401" xr:uid="{4C92B9F1-6351-45B6-8DB2-3D251215B8D2}"/>
    <cellStyle name="Normal 2 3 3 2 2 2 10" xfId="36341" xr:uid="{D7CFED21-24C9-4E56-BE0C-6E031112E0E9}"/>
    <cellStyle name="Normal 2 3 3 2 2 2 11" xfId="39588" xr:uid="{9B2D3F47-FA7E-4B4D-A3C4-69261C5209F0}"/>
    <cellStyle name="Normal 2 3 3 2 2 2 12" xfId="42835" xr:uid="{5E4105D8-64E8-4CBB-AA70-5EE3B929E3C4}"/>
    <cellStyle name="Normal 2 3 3 2 2 2 13" xfId="46082" xr:uid="{10CFA2B5-F6A1-4B3B-92DE-3F62C2AEE44A}"/>
    <cellStyle name="Normal 2 3 3 2 2 2 14" xfId="49329" xr:uid="{33C51FD2-ED2B-4EC5-ADC3-76FDD8717CE5}"/>
    <cellStyle name="Normal 2 3 3 2 2 2 2" xfId="970" xr:uid="{A372F688-227D-48B5-927C-B0C594A494F5}"/>
    <cellStyle name="Normal 2 3 3 2 2 2 2 10" xfId="43375" xr:uid="{CCD4274C-6CAD-46C0-AD83-03696F34A792}"/>
    <cellStyle name="Normal 2 3 3 2 2 2 2 11" xfId="46622" xr:uid="{436A3783-EBBA-4C9B-8323-BA71DD4CE380}"/>
    <cellStyle name="Normal 2 3 3 2 2 2 2 12" xfId="49869" xr:uid="{71ED2C34-EFBE-4A32-820A-45FA792505AD}"/>
    <cellStyle name="Normal 2 3 3 2 2 2 2 2" xfId="2587" xr:uid="{73C76E82-83A9-4EE9-9E5E-66D5F9923243}"/>
    <cellStyle name="Normal 2 3 3 2 2 2 2 2 10" xfId="48238" xr:uid="{CC8AF0EE-2D78-4833-88C3-E74A167C887F}"/>
    <cellStyle name="Normal 2 3 3 2 2 2 2 2 11" xfId="51485" xr:uid="{F5D5F694-CF1E-4D58-90C0-240BAF0C0113}"/>
    <cellStyle name="Normal 2 3 3 2 2 2 2 2 2" xfId="5821" xr:uid="{9967400B-C6B0-409A-9B17-18561ABEFC7F}"/>
    <cellStyle name="Normal 2 3 3 2 2 2 2 2 2 2" xfId="12289" xr:uid="{3C6D00A5-30E2-4FB6-9049-9AE202B32880}"/>
    <cellStyle name="Normal 2 3 3 2 2 2 2 2 2 2 2" xfId="28626" xr:uid="{F29BA624-C252-47B1-868D-EDDCF3C7C3C0}"/>
    <cellStyle name="Normal 2 3 3 2 2 2 2 2 2 3" xfId="22158" xr:uid="{B78B7CD1-0206-4C40-A532-1DBE5E6D7525}"/>
    <cellStyle name="Normal 2 3 3 2 2 2 2 2 3" xfId="9055" xr:uid="{16CDC3F3-F565-455F-99B5-5B1445C63AFE}"/>
    <cellStyle name="Normal 2 3 3 2 2 2 2 2 3 2" xfId="25392" xr:uid="{7C461E36-3C80-422A-8A8F-EEFDD2D236EB}"/>
    <cellStyle name="Normal 2 3 3 2 2 2 2 2 4" xfId="15566" xr:uid="{B84A7A34-A73A-4CA3-98B2-AFB96B48F089}"/>
    <cellStyle name="Normal 2 3 3 2 2 2 2 2 4 2" xfId="31860" xr:uid="{7F4921AA-940B-475B-95C3-7D5300757A45}"/>
    <cellStyle name="Normal 2 3 3 2 2 2 2 2 5" xfId="18924" xr:uid="{01970EE1-3BE0-40D3-B755-D9307B7FA141}"/>
    <cellStyle name="Normal 2 3 3 2 2 2 2 2 6" xfId="35250" xr:uid="{069B7243-1482-4E27-A7A6-FC7EBEF8C73F}"/>
    <cellStyle name="Normal 2 3 3 2 2 2 2 2 7" xfId="38497" xr:uid="{27F1CCA6-C86E-4D79-8A31-EDC81D99505E}"/>
    <cellStyle name="Normal 2 3 3 2 2 2 2 2 8" xfId="41744" xr:uid="{42D6891C-431B-48C3-A6A9-853332A6D624}"/>
    <cellStyle name="Normal 2 3 3 2 2 2 2 2 9" xfId="44991" xr:uid="{B295A793-C5E6-45DF-BBCB-4E847670C53F}"/>
    <cellStyle name="Normal 2 3 3 2 2 2 2 3" xfId="4204" xr:uid="{6D0D5A91-6C35-48AD-824B-E41FE7C06226}"/>
    <cellStyle name="Normal 2 3 3 2 2 2 2 3 2" xfId="10672" xr:uid="{0E960FF4-61CE-436E-BAA5-4313E7B6C06B}"/>
    <cellStyle name="Normal 2 3 3 2 2 2 2 3 2 2" xfId="27009" xr:uid="{25157D26-157A-4F32-A584-0D6E39EE535A}"/>
    <cellStyle name="Normal 2 3 3 2 2 2 2 3 3" xfId="20541" xr:uid="{C0CCE2A7-EFED-4902-A673-77DD54071E2E}"/>
    <cellStyle name="Normal 2 3 3 2 2 2 2 4" xfId="7438" xr:uid="{0EDC1502-B71B-4CEB-9F78-50940A5E0486}"/>
    <cellStyle name="Normal 2 3 3 2 2 2 2 4 2" xfId="23775" xr:uid="{22600180-D634-48DF-B4B3-7215879A780E}"/>
    <cellStyle name="Normal 2 3 3 2 2 2 2 5" xfId="13950" xr:uid="{8587FA8E-85F9-4FAE-B8DC-D1E542D2F4AE}"/>
    <cellStyle name="Normal 2 3 3 2 2 2 2 5 2" xfId="30244" xr:uid="{1880ED4C-F761-4B11-83A6-A221C13F8907}"/>
    <cellStyle name="Normal 2 3 3 2 2 2 2 6" xfId="17307" xr:uid="{73028446-4690-47BF-80EA-6996DB596BB6}"/>
    <cellStyle name="Normal 2 3 3 2 2 2 2 7" xfId="33634" xr:uid="{E45F6D93-0CAF-4A4C-91EB-7973378C7068}"/>
    <cellStyle name="Normal 2 3 3 2 2 2 2 8" xfId="36881" xr:uid="{EF31F9DE-874F-48CC-83BF-A42AF4508B45}"/>
    <cellStyle name="Normal 2 3 3 2 2 2 2 9" xfId="40128" xr:uid="{313FB236-B367-4D8D-A1BA-D99D21CE2B9C}"/>
    <cellStyle name="Normal 2 3 3 2 2 2 3" xfId="1509" xr:uid="{210B09AE-8A33-4C9F-9370-2EED2F6C204C}"/>
    <cellStyle name="Normal 2 3 3 2 2 2 3 10" xfId="43913" xr:uid="{7FEA9348-8C1E-4788-B4C5-63548E9F20D9}"/>
    <cellStyle name="Normal 2 3 3 2 2 2 3 11" xfId="47160" xr:uid="{4938996B-E395-4784-B9D4-EA426F869711}"/>
    <cellStyle name="Normal 2 3 3 2 2 2 3 12" xfId="50407" xr:uid="{D5E27AD5-1D87-4028-AB4A-E2B67696162A}"/>
    <cellStyle name="Normal 2 3 3 2 2 2 3 2" xfId="3126" xr:uid="{247C310B-4D23-4232-8572-B24EF9499FF1}"/>
    <cellStyle name="Normal 2 3 3 2 2 2 3 2 10" xfId="48777" xr:uid="{D1056DDA-32ED-4874-B8DA-E9BE9BADBA6E}"/>
    <cellStyle name="Normal 2 3 3 2 2 2 3 2 11" xfId="52024" xr:uid="{E83AAA65-03EC-4CA5-B401-B246B1A4BAC3}"/>
    <cellStyle name="Normal 2 3 3 2 2 2 3 2 2" xfId="6360" xr:uid="{ED560309-34C2-48F0-B148-D3B73AF12FB8}"/>
    <cellStyle name="Normal 2 3 3 2 2 2 3 2 2 2" xfId="12828" xr:uid="{654BAC58-19DE-48E3-8244-D9DD20DF3D10}"/>
    <cellStyle name="Normal 2 3 3 2 2 2 3 2 2 2 2" xfId="29165" xr:uid="{442AE9FF-A77C-4E27-BDCF-7A5317879F93}"/>
    <cellStyle name="Normal 2 3 3 2 2 2 3 2 2 3" xfId="22697" xr:uid="{A4F49F73-8407-438F-9A81-4B8F47F2CDA3}"/>
    <cellStyle name="Normal 2 3 3 2 2 2 3 2 3" xfId="9594" xr:uid="{02E36C26-79A5-4075-8521-F727151084AA}"/>
    <cellStyle name="Normal 2 3 3 2 2 2 3 2 3 2" xfId="25931" xr:uid="{D12BE89C-1545-4A96-AFCA-A7A167426473}"/>
    <cellStyle name="Normal 2 3 3 2 2 2 3 2 4" xfId="16105" xr:uid="{1E6BB030-D863-457C-9C68-9A3E67C2363C}"/>
    <cellStyle name="Normal 2 3 3 2 2 2 3 2 4 2" xfId="32399" xr:uid="{2C4B4F5B-0554-4A21-8323-E0EB2E699DE9}"/>
    <cellStyle name="Normal 2 3 3 2 2 2 3 2 5" xfId="19463" xr:uid="{1AAFF625-8F81-46C3-A613-B41D9CFF0B9E}"/>
    <cellStyle name="Normal 2 3 3 2 2 2 3 2 6" xfId="35789" xr:uid="{D6F206DA-3F6F-47D2-8347-5FCB0F6DBE8A}"/>
    <cellStyle name="Normal 2 3 3 2 2 2 3 2 7" xfId="39036" xr:uid="{04F87272-5A33-4A70-92D5-2AACE62EB4E0}"/>
    <cellStyle name="Normal 2 3 3 2 2 2 3 2 8" xfId="42283" xr:uid="{67652C87-0C12-42A3-91AE-25A6235FC83D}"/>
    <cellStyle name="Normal 2 3 3 2 2 2 3 2 9" xfId="45530" xr:uid="{421CC57C-FFFA-41CB-B595-DD9891F06D82}"/>
    <cellStyle name="Normal 2 3 3 2 2 2 3 3" xfId="4743" xr:uid="{B4E14100-CFF7-4495-BBEB-2CA5839630D8}"/>
    <cellStyle name="Normal 2 3 3 2 2 2 3 3 2" xfId="11211" xr:uid="{7F4690A5-2697-4ACA-8038-0A01FADBBD07}"/>
    <cellStyle name="Normal 2 3 3 2 2 2 3 3 2 2" xfId="27548" xr:uid="{D03DFD9A-65BC-4DA8-BDD5-280E78A0FD3B}"/>
    <cellStyle name="Normal 2 3 3 2 2 2 3 3 3" xfId="21080" xr:uid="{FD503C6F-B1D9-4319-959E-B7F48025FDD0}"/>
    <cellStyle name="Normal 2 3 3 2 2 2 3 4" xfId="7977" xr:uid="{2206BB6B-390D-4AF8-A377-6670DBA4B956}"/>
    <cellStyle name="Normal 2 3 3 2 2 2 3 4 2" xfId="24314" xr:uid="{9A20114D-7624-4B8A-ADD5-A00FC7415E17}"/>
    <cellStyle name="Normal 2 3 3 2 2 2 3 5" xfId="14488" xr:uid="{A100BBF1-41A5-447F-9528-AC02C9AE4230}"/>
    <cellStyle name="Normal 2 3 3 2 2 2 3 5 2" xfId="30782" xr:uid="{6659EE7B-5F5B-4E85-B5C4-0EE4EA8BA15F}"/>
    <cellStyle name="Normal 2 3 3 2 2 2 3 6" xfId="17846" xr:uid="{35B76D08-A90C-43D5-BE20-1CCDB08ACC6A}"/>
    <cellStyle name="Normal 2 3 3 2 2 2 3 7" xfId="34172" xr:uid="{E37C770F-3E8E-46AD-9B43-7AD3BFB8BFA8}"/>
    <cellStyle name="Normal 2 3 3 2 2 2 3 8" xfId="37419" xr:uid="{A44A1A69-BF45-4F04-BC12-F76F61212DE3}"/>
    <cellStyle name="Normal 2 3 3 2 2 2 3 9" xfId="40666" xr:uid="{48070B2B-A162-4ECB-A6DC-0C24AA487EFF}"/>
    <cellStyle name="Normal 2 3 3 2 2 2 4" xfId="2048" xr:uid="{DAC3A12E-5801-49AD-8F90-43DCAD3E88FD}"/>
    <cellStyle name="Normal 2 3 3 2 2 2 4 10" xfId="47699" xr:uid="{D957C124-F315-4003-9EA4-12EF9595C8E4}"/>
    <cellStyle name="Normal 2 3 3 2 2 2 4 11" xfId="50946" xr:uid="{9B204C67-910C-40FD-BD0F-0AAB71708BFB}"/>
    <cellStyle name="Normal 2 3 3 2 2 2 4 2" xfId="5282" xr:uid="{B7D59423-EA9C-463C-BF53-982A2CD8EEA8}"/>
    <cellStyle name="Normal 2 3 3 2 2 2 4 2 2" xfId="11750" xr:uid="{9A33A884-16AB-4FC8-90D8-1BFB476C6618}"/>
    <cellStyle name="Normal 2 3 3 2 2 2 4 2 2 2" xfId="28087" xr:uid="{FCA9348E-F40B-43FB-B442-2FEADB0EEE14}"/>
    <cellStyle name="Normal 2 3 3 2 2 2 4 2 3" xfId="21619" xr:uid="{BC6EE4B0-39B6-41C9-A22F-875CD42906D8}"/>
    <cellStyle name="Normal 2 3 3 2 2 2 4 3" xfId="8516" xr:uid="{AB103ED3-E42D-4B4F-818E-0634BBC443BF}"/>
    <cellStyle name="Normal 2 3 3 2 2 2 4 3 2" xfId="24853" xr:uid="{EE6AF7BE-D2E8-47C1-9AF5-F23633463CF2}"/>
    <cellStyle name="Normal 2 3 3 2 2 2 4 4" xfId="15027" xr:uid="{76F57E98-7B9A-428E-A549-4E62FFD19CFC}"/>
    <cellStyle name="Normal 2 3 3 2 2 2 4 4 2" xfId="31321" xr:uid="{FF17548C-4D5C-46EA-95DF-0F617DACABB1}"/>
    <cellStyle name="Normal 2 3 3 2 2 2 4 5" xfId="18385" xr:uid="{69B1B4C5-FFEE-40D4-B7B4-BA0B3A1151AD}"/>
    <cellStyle name="Normal 2 3 3 2 2 2 4 6" xfId="34711" xr:uid="{CAE4047C-A718-42CF-B8A6-337A73EA8E6E}"/>
    <cellStyle name="Normal 2 3 3 2 2 2 4 7" xfId="37958" xr:uid="{13DA7D8F-E176-44C9-B539-F85EF5D189AE}"/>
    <cellStyle name="Normal 2 3 3 2 2 2 4 8" xfId="41205" xr:uid="{FC9076CE-8100-4C38-937B-13359A662E1D}"/>
    <cellStyle name="Normal 2 3 3 2 2 2 4 9" xfId="44452" xr:uid="{32F3786C-2E6E-440F-843F-B486D5538413}"/>
    <cellStyle name="Normal 2 3 3 2 2 2 5" xfId="3665" xr:uid="{9CE2D0CA-3842-4EFE-B298-74CB0CF1EFFD}"/>
    <cellStyle name="Normal 2 3 3 2 2 2 5 2" xfId="10133" xr:uid="{BCC5B5D4-A780-4FB3-9425-2724603F3A57}"/>
    <cellStyle name="Normal 2 3 3 2 2 2 5 2 2" xfId="26470" xr:uid="{1FC66F91-81FF-44D5-BA9D-5D7297E02390}"/>
    <cellStyle name="Normal 2 3 3 2 2 2 5 3" xfId="20002" xr:uid="{1B9C19F1-B3E3-4D57-A538-689300E6700F}"/>
    <cellStyle name="Normal 2 3 3 2 2 2 6" xfId="6899" xr:uid="{8F4844DE-70F8-48B7-ACF0-A3402B6DE27B}"/>
    <cellStyle name="Normal 2 3 3 2 2 2 6 2" xfId="23236" xr:uid="{D27A4660-FC6A-4439-83BF-431208AC5989}"/>
    <cellStyle name="Normal 2 3 3 2 2 2 7" xfId="13390" xr:uid="{6CAC1E67-F300-4DD2-8948-47ACFD1A5A0E}"/>
    <cellStyle name="Normal 2 3 3 2 2 2 7 2" xfId="29704" xr:uid="{C3A435E6-63EF-4F23-A1DE-9C1EA3703FCF}"/>
    <cellStyle name="Normal 2 3 3 2 2 2 8" xfId="16768" xr:uid="{C69BA6A5-48BA-44B8-9161-25A1AC7DEDEC}"/>
    <cellStyle name="Normal 2 3 3 2 2 2 9" xfId="33094" xr:uid="{E192F10A-911E-477F-915D-995B6560D239}"/>
    <cellStyle name="Normal 2 3 3 2 2 3" xfId="610" xr:uid="{2A45403B-ADA1-40D1-AF17-08FFAC94E566}"/>
    <cellStyle name="Normal 2 3 3 2 2 3 10" xfId="36521" xr:uid="{8D27EAC4-97B8-497C-8849-B760940490D7}"/>
    <cellStyle name="Normal 2 3 3 2 2 3 11" xfId="39768" xr:uid="{462E01DC-ADB1-4906-81E4-51C48355E0BF}"/>
    <cellStyle name="Normal 2 3 3 2 2 3 12" xfId="43015" xr:uid="{CE7EC9E7-DAC4-43A7-AF10-B5F0AAE3A418}"/>
    <cellStyle name="Normal 2 3 3 2 2 3 13" xfId="46262" xr:uid="{C0AC83CC-D8D7-491D-9CFB-59B71875786A}"/>
    <cellStyle name="Normal 2 3 3 2 2 3 14" xfId="49509" xr:uid="{C45BEAB9-8C07-4726-A2AC-D8CEAD6E9EE2}"/>
    <cellStyle name="Normal 2 3 3 2 2 3 2" xfId="1149" xr:uid="{533DE55B-111C-4723-ACC1-484B2AC25800}"/>
    <cellStyle name="Normal 2 3 3 2 2 3 2 10" xfId="43553" xr:uid="{01184E0F-654A-469D-A2E8-53542AE6431A}"/>
    <cellStyle name="Normal 2 3 3 2 2 3 2 11" xfId="46800" xr:uid="{B6EDFF8A-C335-4585-8716-2C1A334E14B0}"/>
    <cellStyle name="Normal 2 3 3 2 2 3 2 12" xfId="50047" xr:uid="{2D443926-2F69-4898-9F76-F686278CCEB2}"/>
    <cellStyle name="Normal 2 3 3 2 2 3 2 2" xfId="2766" xr:uid="{968625D3-B980-4645-B2FA-E15723A693FA}"/>
    <cellStyle name="Normal 2 3 3 2 2 3 2 2 10" xfId="48417" xr:uid="{9D1EFB9D-22D4-4539-81C0-8D21B790525A}"/>
    <cellStyle name="Normal 2 3 3 2 2 3 2 2 11" xfId="51664" xr:uid="{22820059-7745-4AEE-BF77-BDCD9D7E12BC}"/>
    <cellStyle name="Normal 2 3 3 2 2 3 2 2 2" xfId="6000" xr:uid="{E1BA2F92-94B4-4C35-B251-F3880B230D63}"/>
    <cellStyle name="Normal 2 3 3 2 2 3 2 2 2 2" xfId="12468" xr:uid="{DD2AF511-3FD2-44CD-8883-F1CF4C7B00A9}"/>
    <cellStyle name="Normal 2 3 3 2 2 3 2 2 2 2 2" xfId="28805" xr:uid="{8CB8C93C-CA49-48DE-B728-B872646A242D}"/>
    <cellStyle name="Normal 2 3 3 2 2 3 2 2 2 3" xfId="22337" xr:uid="{40726831-3B99-4453-9E43-FAAD0A2498AF}"/>
    <cellStyle name="Normal 2 3 3 2 2 3 2 2 3" xfId="9234" xr:uid="{5D75B67F-D1C3-4220-9A73-EB48428CC65A}"/>
    <cellStyle name="Normal 2 3 3 2 2 3 2 2 3 2" xfId="25571" xr:uid="{813E33EB-0449-4174-B47D-8DE4D45C222B}"/>
    <cellStyle name="Normal 2 3 3 2 2 3 2 2 4" xfId="15745" xr:uid="{540296C4-C264-4315-AC27-A3DC0D90AD84}"/>
    <cellStyle name="Normal 2 3 3 2 2 3 2 2 4 2" xfId="32039" xr:uid="{7BB6C7F3-B21F-452E-BF36-CA6A84916A50}"/>
    <cellStyle name="Normal 2 3 3 2 2 3 2 2 5" xfId="19103" xr:uid="{3D88EFFB-8B84-4B1B-99F7-2640923EDF53}"/>
    <cellStyle name="Normal 2 3 3 2 2 3 2 2 6" xfId="35429" xr:uid="{37C420B5-FC8F-45FE-BC27-F22D2BBD4F06}"/>
    <cellStyle name="Normal 2 3 3 2 2 3 2 2 7" xfId="38676" xr:uid="{E3D4C94D-5DFD-4E86-807B-70327FC78AF3}"/>
    <cellStyle name="Normal 2 3 3 2 2 3 2 2 8" xfId="41923" xr:uid="{0AAE8D35-3FE8-4273-BDB8-8163A7E5574A}"/>
    <cellStyle name="Normal 2 3 3 2 2 3 2 2 9" xfId="45170" xr:uid="{92699A64-0E54-4EF1-A80D-2DE86793429F}"/>
    <cellStyle name="Normal 2 3 3 2 2 3 2 3" xfId="4383" xr:uid="{78387EAB-FA0C-429C-9992-4D3C59E65146}"/>
    <cellStyle name="Normal 2 3 3 2 2 3 2 3 2" xfId="10851" xr:uid="{CDD0AF34-DCC6-4F4F-90BB-B414211B7EF6}"/>
    <cellStyle name="Normal 2 3 3 2 2 3 2 3 2 2" xfId="27188" xr:uid="{7B81C823-4A84-4081-9A52-4CFBB9AF6BC3}"/>
    <cellStyle name="Normal 2 3 3 2 2 3 2 3 3" xfId="20720" xr:uid="{E41D4761-FA43-4385-84D7-91D47A34C39F}"/>
    <cellStyle name="Normal 2 3 3 2 2 3 2 4" xfId="7617" xr:uid="{9DDBA263-3D2A-43C5-9836-7968BEBA0816}"/>
    <cellStyle name="Normal 2 3 3 2 2 3 2 4 2" xfId="23954" xr:uid="{AB7B0816-3BCD-499F-97D1-B8FD368E93D5}"/>
    <cellStyle name="Normal 2 3 3 2 2 3 2 5" xfId="14128" xr:uid="{7C72B7E2-9E8B-4D39-AE8D-8B0339D60F42}"/>
    <cellStyle name="Normal 2 3 3 2 2 3 2 5 2" xfId="30422" xr:uid="{C6CE1268-721F-44FE-A4EE-EC3FEABC288B}"/>
    <cellStyle name="Normal 2 3 3 2 2 3 2 6" xfId="17486" xr:uid="{E41F04C3-6867-4786-A4D0-0F2DC02B4755}"/>
    <cellStyle name="Normal 2 3 3 2 2 3 2 7" xfId="33812" xr:uid="{0C556984-659C-462C-9CC7-CB0944A95A6E}"/>
    <cellStyle name="Normal 2 3 3 2 2 3 2 8" xfId="37059" xr:uid="{F16C6644-3F5E-4E00-9BC9-FCEE7931195F}"/>
    <cellStyle name="Normal 2 3 3 2 2 3 2 9" xfId="40306" xr:uid="{A1FF01EB-E1A2-44DB-8043-48246323638C}"/>
    <cellStyle name="Normal 2 3 3 2 2 3 3" xfId="1688" xr:uid="{B68994D9-B894-43E9-B0AB-E4456538405E}"/>
    <cellStyle name="Normal 2 3 3 2 2 3 3 10" xfId="44092" xr:uid="{3B3CE642-C1E5-4079-8300-A501B20CE89C}"/>
    <cellStyle name="Normal 2 3 3 2 2 3 3 11" xfId="47339" xr:uid="{A522F40D-12E3-4C22-91FA-DCB35437CB9B}"/>
    <cellStyle name="Normal 2 3 3 2 2 3 3 12" xfId="50586" xr:uid="{AE799537-E6AF-4882-9CAF-19637D87E5CE}"/>
    <cellStyle name="Normal 2 3 3 2 2 3 3 2" xfId="3305" xr:uid="{F27827F7-31C2-4C6D-8196-163327DD4A54}"/>
    <cellStyle name="Normal 2 3 3 2 2 3 3 2 10" xfId="48956" xr:uid="{A38EB4F2-7900-4B78-BC68-B84B3EB7140D}"/>
    <cellStyle name="Normal 2 3 3 2 2 3 3 2 11" xfId="52203" xr:uid="{0C505F65-871C-4922-8387-72AEAD94C219}"/>
    <cellStyle name="Normal 2 3 3 2 2 3 3 2 2" xfId="6539" xr:uid="{5AC2CFE6-0AFC-499D-999B-EA0351F5938F}"/>
    <cellStyle name="Normal 2 3 3 2 2 3 3 2 2 2" xfId="13007" xr:uid="{9A7356C7-202D-4CA6-AA13-770904BE1D7B}"/>
    <cellStyle name="Normal 2 3 3 2 2 3 3 2 2 2 2" xfId="29344" xr:uid="{D6F8A2A9-8E0F-4AE9-B0C4-79361BA367A1}"/>
    <cellStyle name="Normal 2 3 3 2 2 3 3 2 2 3" xfId="22876" xr:uid="{BA04280D-2051-4E07-8D18-C8E1F19FA772}"/>
    <cellStyle name="Normal 2 3 3 2 2 3 3 2 3" xfId="9773" xr:uid="{D6D8EC72-9C83-42BB-953E-FF0158D90BDE}"/>
    <cellStyle name="Normal 2 3 3 2 2 3 3 2 3 2" xfId="26110" xr:uid="{53F2D6DF-79CB-4DA3-8BF8-5E646588A482}"/>
    <cellStyle name="Normal 2 3 3 2 2 3 3 2 4" xfId="16284" xr:uid="{E32D08BE-69E5-4E3A-9FAA-7FA0407F058F}"/>
    <cellStyle name="Normal 2 3 3 2 2 3 3 2 4 2" xfId="32578" xr:uid="{37AC963F-909C-4D42-AD74-FB03A0E9B1E2}"/>
    <cellStyle name="Normal 2 3 3 2 2 3 3 2 5" xfId="19642" xr:uid="{504C8AD6-428B-4998-998B-3C4D50C46C5C}"/>
    <cellStyle name="Normal 2 3 3 2 2 3 3 2 6" xfId="35968" xr:uid="{60EDA914-78B9-44C7-B07F-CC438D9584E8}"/>
    <cellStyle name="Normal 2 3 3 2 2 3 3 2 7" xfId="39215" xr:uid="{CFE60C03-6BFB-4ADC-AF00-27E11ADDD964}"/>
    <cellStyle name="Normal 2 3 3 2 2 3 3 2 8" xfId="42462" xr:uid="{F8562DD3-A779-4FAA-9AC9-B75CA3C03B7B}"/>
    <cellStyle name="Normal 2 3 3 2 2 3 3 2 9" xfId="45709" xr:uid="{A9C5F7BA-05BE-479D-98B6-01851C370263}"/>
    <cellStyle name="Normal 2 3 3 2 2 3 3 3" xfId="4922" xr:uid="{61267CED-F111-4500-A879-AEA93AEC9671}"/>
    <cellStyle name="Normal 2 3 3 2 2 3 3 3 2" xfId="11390" xr:uid="{A0021029-7A0F-444A-B0DF-95256A038254}"/>
    <cellStyle name="Normal 2 3 3 2 2 3 3 3 2 2" xfId="27727" xr:uid="{F5B7C52A-F0A2-4BED-ABA1-AA17250A8303}"/>
    <cellStyle name="Normal 2 3 3 2 2 3 3 3 3" xfId="21259" xr:uid="{DBE57F87-A50F-4F97-B5E7-8CDD1854D96B}"/>
    <cellStyle name="Normal 2 3 3 2 2 3 3 4" xfId="8156" xr:uid="{D5641E35-5246-4BC2-8EF5-2912777E1268}"/>
    <cellStyle name="Normal 2 3 3 2 2 3 3 4 2" xfId="24493" xr:uid="{90600D16-0C97-423E-9122-272FF8067FCD}"/>
    <cellStyle name="Normal 2 3 3 2 2 3 3 5" xfId="14667" xr:uid="{298E44C2-1443-4E58-8B9B-F5AB3A5CEDC9}"/>
    <cellStyle name="Normal 2 3 3 2 2 3 3 5 2" xfId="30961" xr:uid="{813E5D71-3C70-4536-9C33-85C8B52AFDAC}"/>
    <cellStyle name="Normal 2 3 3 2 2 3 3 6" xfId="18025" xr:uid="{432119AE-DE1A-4124-91F1-E9842AA6C51E}"/>
    <cellStyle name="Normal 2 3 3 2 2 3 3 7" xfId="34351" xr:uid="{4E0AF4D5-66A3-4F79-BFC1-EDD9FA9B41AA}"/>
    <cellStyle name="Normal 2 3 3 2 2 3 3 8" xfId="37598" xr:uid="{8DAE5019-80B6-4186-84A4-F4B985685FFF}"/>
    <cellStyle name="Normal 2 3 3 2 2 3 3 9" xfId="40845" xr:uid="{3FBFDE94-68EC-44B0-8248-56753053CCFA}"/>
    <cellStyle name="Normal 2 3 3 2 2 3 4" xfId="2227" xr:uid="{49313C6A-0E42-4041-B668-CC2224BE76AF}"/>
    <cellStyle name="Normal 2 3 3 2 2 3 4 10" xfId="47878" xr:uid="{45876A05-286F-411C-8E0F-B92694F258B3}"/>
    <cellStyle name="Normal 2 3 3 2 2 3 4 11" xfId="51125" xr:uid="{292161B9-A3CC-4FE8-9ABC-B08F29B92C0B}"/>
    <cellStyle name="Normal 2 3 3 2 2 3 4 2" xfId="5461" xr:uid="{B0DA8849-2BEC-4D0C-B143-12584647226E}"/>
    <cellStyle name="Normal 2 3 3 2 2 3 4 2 2" xfId="11929" xr:uid="{80B5FB75-BB9C-4DEA-8F9B-D0233A677BB5}"/>
    <cellStyle name="Normal 2 3 3 2 2 3 4 2 2 2" xfId="28266" xr:uid="{603638AB-E2B6-429B-AE5E-B81FAC2F4B4C}"/>
    <cellStyle name="Normal 2 3 3 2 2 3 4 2 3" xfId="21798" xr:uid="{BC512BFF-B75E-4450-AC04-040A524235BB}"/>
    <cellStyle name="Normal 2 3 3 2 2 3 4 3" xfId="8695" xr:uid="{91E7D38E-F4B7-4043-AC87-2851D474A00A}"/>
    <cellStyle name="Normal 2 3 3 2 2 3 4 3 2" xfId="25032" xr:uid="{30F24AE6-11C8-4308-AC8D-701AFFB1BB56}"/>
    <cellStyle name="Normal 2 3 3 2 2 3 4 4" xfId="15206" xr:uid="{3395E516-32AA-46B8-8AC5-DD53804B3CB3}"/>
    <cellStyle name="Normal 2 3 3 2 2 3 4 4 2" xfId="31500" xr:uid="{EC1D1053-58FA-468C-8B9F-072FD753DAE5}"/>
    <cellStyle name="Normal 2 3 3 2 2 3 4 5" xfId="18564" xr:uid="{BAB643B9-8E44-465C-BB35-C004A7E9099B}"/>
    <cellStyle name="Normal 2 3 3 2 2 3 4 6" xfId="34890" xr:uid="{43AA689A-8737-48FD-9AB6-6D2ADAB3590D}"/>
    <cellStyle name="Normal 2 3 3 2 2 3 4 7" xfId="38137" xr:uid="{CDB3A574-B4B6-449C-AC05-3B249152003B}"/>
    <cellStyle name="Normal 2 3 3 2 2 3 4 8" xfId="41384" xr:uid="{D862B165-AE3C-46E8-B50F-6179E754EC35}"/>
    <cellStyle name="Normal 2 3 3 2 2 3 4 9" xfId="44631" xr:uid="{392BE2EA-9535-4317-8342-71A6C2D2EEFB}"/>
    <cellStyle name="Normal 2 3 3 2 2 3 5" xfId="3844" xr:uid="{D7AF79FE-B520-4F47-ABC6-46036B17A65A}"/>
    <cellStyle name="Normal 2 3 3 2 2 3 5 2" xfId="10312" xr:uid="{BA100031-928B-462F-AD19-FC51F78A3FD8}"/>
    <cellStyle name="Normal 2 3 3 2 2 3 5 2 2" xfId="26649" xr:uid="{A9007776-7AFD-4C91-9089-BEDE2DF5D587}"/>
    <cellStyle name="Normal 2 3 3 2 2 3 5 3" xfId="20181" xr:uid="{99F9AF21-2236-4759-A8F3-AA92F0631BEF}"/>
    <cellStyle name="Normal 2 3 3 2 2 3 6" xfId="7078" xr:uid="{9CE45381-92F8-4C4B-B19B-DAA9F5867E9E}"/>
    <cellStyle name="Normal 2 3 3 2 2 3 6 2" xfId="23415" xr:uid="{C14918DE-9577-42AC-ABF0-BB5294A3310E}"/>
    <cellStyle name="Normal 2 3 3 2 2 3 7" xfId="13590" xr:uid="{EDB30881-D9A7-49E8-BE60-C94ACD3470FE}"/>
    <cellStyle name="Normal 2 3 3 2 2 3 7 2" xfId="29884" xr:uid="{AE3C7466-4FD7-4732-85E6-D84E8E5B8A3B}"/>
    <cellStyle name="Normal 2 3 3 2 2 3 8" xfId="16947" xr:uid="{3C93C2D5-FCA0-4916-8232-68AC7ABFF971}"/>
    <cellStyle name="Normal 2 3 3 2 2 3 9" xfId="33274" xr:uid="{8E975539-6380-4BE2-B44A-A0C3571E8C00}"/>
    <cellStyle name="Normal 2 3 3 2 2 4" xfId="790" xr:uid="{F559091B-1B44-4CAE-9B98-B617F972C538}"/>
    <cellStyle name="Normal 2 3 3 2 2 4 10" xfId="43195" xr:uid="{175F1A90-B39A-4EA6-B4EA-DBBEDC9FC946}"/>
    <cellStyle name="Normal 2 3 3 2 2 4 11" xfId="46442" xr:uid="{071EC026-74BC-4BA7-946A-A6FE5F1ACC4C}"/>
    <cellStyle name="Normal 2 3 3 2 2 4 12" xfId="49689" xr:uid="{89FC1957-32D4-4D41-B3E1-231B9C04AB77}"/>
    <cellStyle name="Normal 2 3 3 2 2 4 2" xfId="2407" xr:uid="{86AA7A18-D386-43A8-A2A6-A36C23000B46}"/>
    <cellStyle name="Normal 2 3 3 2 2 4 2 10" xfId="48058" xr:uid="{A7D12B10-6C6B-44E2-97B2-636E3C2F5D2F}"/>
    <cellStyle name="Normal 2 3 3 2 2 4 2 11" xfId="51305" xr:uid="{89A20D6C-3886-4450-A212-45E7DE0C0E23}"/>
    <cellStyle name="Normal 2 3 3 2 2 4 2 2" xfId="5641" xr:uid="{EF74F8F0-0052-41CD-B80F-1015DC143933}"/>
    <cellStyle name="Normal 2 3 3 2 2 4 2 2 2" xfId="12109" xr:uid="{E20C7659-D07A-4A19-A608-D5162761BBBB}"/>
    <cellStyle name="Normal 2 3 3 2 2 4 2 2 2 2" xfId="28446" xr:uid="{D5816C31-9F91-4276-A9A1-E8A9A6BDAA3D}"/>
    <cellStyle name="Normal 2 3 3 2 2 4 2 2 3" xfId="21978" xr:uid="{321EE619-BE42-4A1C-BE93-E21EAC517ADF}"/>
    <cellStyle name="Normal 2 3 3 2 2 4 2 3" xfId="8875" xr:uid="{5B891CD4-7355-48EF-A71A-2C1817421807}"/>
    <cellStyle name="Normal 2 3 3 2 2 4 2 3 2" xfId="25212" xr:uid="{B955C64C-BF64-4755-8ECB-B43D966A15F4}"/>
    <cellStyle name="Normal 2 3 3 2 2 4 2 4" xfId="15386" xr:uid="{9550AFCA-DDC9-4C8D-98D9-03C07422BED7}"/>
    <cellStyle name="Normal 2 3 3 2 2 4 2 4 2" xfId="31680" xr:uid="{7AA81543-5615-44FD-85A3-F1D60A642CC5}"/>
    <cellStyle name="Normal 2 3 3 2 2 4 2 5" xfId="18744" xr:uid="{B4C4D49E-D133-4329-B1E9-8B6BA39D4CED}"/>
    <cellStyle name="Normal 2 3 3 2 2 4 2 6" xfId="35070" xr:uid="{30551EB5-8B73-4CDD-B93C-155054E48C43}"/>
    <cellStyle name="Normal 2 3 3 2 2 4 2 7" xfId="38317" xr:uid="{4B354B70-8FFF-4CC2-AEEA-8F570B2F5F3F}"/>
    <cellStyle name="Normal 2 3 3 2 2 4 2 8" xfId="41564" xr:uid="{4C109ADA-3452-4A0A-8872-3C240DE0542F}"/>
    <cellStyle name="Normal 2 3 3 2 2 4 2 9" xfId="44811" xr:uid="{47ABD05D-9049-424B-9B6C-D5990ED3774A}"/>
    <cellStyle name="Normal 2 3 3 2 2 4 3" xfId="4024" xr:uid="{A2440B5C-B9C5-4B22-BB28-6176AE295318}"/>
    <cellStyle name="Normal 2 3 3 2 2 4 3 2" xfId="10492" xr:uid="{01EEB053-75A2-4956-91E9-8DCC0DCED3AA}"/>
    <cellStyle name="Normal 2 3 3 2 2 4 3 2 2" xfId="26829" xr:uid="{04554F03-4546-4015-8F08-8398E0082D26}"/>
    <cellStyle name="Normal 2 3 3 2 2 4 3 3" xfId="20361" xr:uid="{581D1185-D4D9-4021-BD55-6DACDFF4DB47}"/>
    <cellStyle name="Normal 2 3 3 2 2 4 4" xfId="7258" xr:uid="{D28B1515-32D3-4289-BE27-396630A63D19}"/>
    <cellStyle name="Normal 2 3 3 2 2 4 4 2" xfId="23595" xr:uid="{61A8D316-73B7-4E6D-9DF3-5F321F1B51AC}"/>
    <cellStyle name="Normal 2 3 3 2 2 4 5" xfId="13770" xr:uid="{C9206F90-EF77-40F7-88B3-5D15EE5989A4}"/>
    <cellStyle name="Normal 2 3 3 2 2 4 5 2" xfId="30064" xr:uid="{0C587996-CE13-46DE-8498-69FCD976437A}"/>
    <cellStyle name="Normal 2 3 3 2 2 4 6" xfId="17127" xr:uid="{4F7B940E-C275-469A-95D6-FE461D2DCD2A}"/>
    <cellStyle name="Normal 2 3 3 2 2 4 7" xfId="33454" xr:uid="{7EB47787-569F-408F-92CB-AEE2B830E181}"/>
    <cellStyle name="Normal 2 3 3 2 2 4 8" xfId="36701" xr:uid="{34DCD74D-1C37-46B8-A8BF-6C12F64E0F97}"/>
    <cellStyle name="Normal 2 3 3 2 2 4 9" xfId="39948" xr:uid="{248CE545-2133-4F99-8F70-8A12D3F2DDAC}"/>
    <cellStyle name="Normal 2 3 3 2 2 5" xfId="1329" xr:uid="{5092B4D9-2FC1-4F4A-BBBB-C8B5E21CA20B}"/>
    <cellStyle name="Normal 2 3 3 2 2 5 10" xfId="43733" xr:uid="{856806EF-2F4C-463D-B199-185853CC7404}"/>
    <cellStyle name="Normal 2 3 3 2 2 5 11" xfId="46980" xr:uid="{C9B82B9C-A844-4082-A40A-4F0BC2CBABBB}"/>
    <cellStyle name="Normal 2 3 3 2 2 5 12" xfId="50227" xr:uid="{E4E7B79F-5029-4517-92CB-71AA54C049CC}"/>
    <cellStyle name="Normal 2 3 3 2 2 5 2" xfId="2946" xr:uid="{BB4513BA-A1BD-42CB-8FCC-20DA568DECEB}"/>
    <cellStyle name="Normal 2 3 3 2 2 5 2 10" xfId="48597" xr:uid="{B14209DA-5193-4FE1-95A2-46EFF7D78913}"/>
    <cellStyle name="Normal 2 3 3 2 2 5 2 11" xfId="51844" xr:uid="{042B5D0E-5DAF-4C1C-8588-F4CF8C28A657}"/>
    <cellStyle name="Normal 2 3 3 2 2 5 2 2" xfId="6180" xr:uid="{94533D47-4644-4275-97DB-BDF43A7DD125}"/>
    <cellStyle name="Normal 2 3 3 2 2 5 2 2 2" xfId="12648" xr:uid="{2FE93327-C18E-40F0-A5A1-BB1302E53E7F}"/>
    <cellStyle name="Normal 2 3 3 2 2 5 2 2 2 2" xfId="28985" xr:uid="{D8BF2568-C26B-4236-AF88-AEE2979EB00B}"/>
    <cellStyle name="Normal 2 3 3 2 2 5 2 2 3" xfId="22517" xr:uid="{681398B4-BE4D-4182-8E94-68A5791D86B6}"/>
    <cellStyle name="Normal 2 3 3 2 2 5 2 3" xfId="9414" xr:uid="{75808E1C-99C0-433A-A633-EA39A3A50D0D}"/>
    <cellStyle name="Normal 2 3 3 2 2 5 2 3 2" xfId="25751" xr:uid="{883C39D0-C8D8-454E-BF4F-74BEF655F0CC}"/>
    <cellStyle name="Normal 2 3 3 2 2 5 2 4" xfId="15925" xr:uid="{09769B90-1FE8-4FF8-ACA4-D78D757BF523}"/>
    <cellStyle name="Normal 2 3 3 2 2 5 2 4 2" xfId="32219" xr:uid="{3480516A-FC5A-4B3F-BD7E-57BA62DB3C71}"/>
    <cellStyle name="Normal 2 3 3 2 2 5 2 5" xfId="19283" xr:uid="{BAA9DD20-CE87-4670-9C5B-CBDB208EAB89}"/>
    <cellStyle name="Normal 2 3 3 2 2 5 2 6" xfId="35609" xr:uid="{E771BC39-D4BE-461B-8126-85B8A241342C}"/>
    <cellStyle name="Normal 2 3 3 2 2 5 2 7" xfId="38856" xr:uid="{D1099CBC-AC19-4A25-A254-DB543B856DE8}"/>
    <cellStyle name="Normal 2 3 3 2 2 5 2 8" xfId="42103" xr:uid="{1395014F-EE3D-4D3A-809B-3CDA5FFA3831}"/>
    <cellStyle name="Normal 2 3 3 2 2 5 2 9" xfId="45350" xr:uid="{F5B6273D-EBF5-4502-8D8F-48627817E40E}"/>
    <cellStyle name="Normal 2 3 3 2 2 5 3" xfId="4563" xr:uid="{EE1D7A27-CC38-43D6-8406-77CC2FF8D420}"/>
    <cellStyle name="Normal 2 3 3 2 2 5 3 2" xfId="11031" xr:uid="{7C40BCEA-D06D-457D-A9E2-7A8B5DDA5AA2}"/>
    <cellStyle name="Normal 2 3 3 2 2 5 3 2 2" xfId="27368" xr:uid="{DC6ED755-77FA-49EA-99DF-DD85A3F85A79}"/>
    <cellStyle name="Normal 2 3 3 2 2 5 3 3" xfId="20900" xr:uid="{8F9C921A-977D-46FF-9C52-45EF258F1245}"/>
    <cellStyle name="Normal 2 3 3 2 2 5 4" xfId="7797" xr:uid="{B3C35F87-A2EB-45A7-B8ED-2AE74B2AE620}"/>
    <cellStyle name="Normal 2 3 3 2 2 5 4 2" xfId="24134" xr:uid="{A47B7BEC-E120-4A4C-A9BF-642BC76A0484}"/>
    <cellStyle name="Normal 2 3 3 2 2 5 5" xfId="14308" xr:uid="{F44EBA71-9A87-4295-BC75-2DE5354E43AC}"/>
    <cellStyle name="Normal 2 3 3 2 2 5 5 2" xfId="30602" xr:uid="{764C7877-B88E-41A2-AD37-5048728DBDDF}"/>
    <cellStyle name="Normal 2 3 3 2 2 5 6" xfId="17666" xr:uid="{01F0EA98-092B-4971-BE82-8B33ADA7E2C3}"/>
    <cellStyle name="Normal 2 3 3 2 2 5 7" xfId="33992" xr:uid="{62D75308-8BEF-40B3-8EA9-760EE1DD5528}"/>
    <cellStyle name="Normal 2 3 3 2 2 5 8" xfId="37239" xr:uid="{214ACC34-EFB7-495A-AE09-763DBDD1F1F2}"/>
    <cellStyle name="Normal 2 3 3 2 2 5 9" xfId="40486" xr:uid="{07C03C1D-0818-4127-869C-5F8CCCF5E8EF}"/>
    <cellStyle name="Normal 2 3 3 2 2 6" xfId="1868" xr:uid="{B1300D91-3BF6-47FC-A5AF-8150D82E1CC8}"/>
    <cellStyle name="Normal 2 3 3 2 2 6 10" xfId="47519" xr:uid="{E2290DA5-3224-4130-B0EB-EFFF746286B0}"/>
    <cellStyle name="Normal 2 3 3 2 2 6 11" xfId="50766" xr:uid="{D4CC243E-486E-4381-9987-57FE31BC40CD}"/>
    <cellStyle name="Normal 2 3 3 2 2 6 2" xfId="5102" xr:uid="{6CEB4213-C3C2-4B3C-B14A-6DC3DE61C289}"/>
    <cellStyle name="Normal 2 3 3 2 2 6 2 2" xfId="11570" xr:uid="{9F8BCAE0-03BE-49E8-9C3D-61076E87F8F2}"/>
    <cellStyle name="Normal 2 3 3 2 2 6 2 2 2" xfId="27907" xr:uid="{BCC2A480-C00D-4048-8AE5-33D636FFE8BD}"/>
    <cellStyle name="Normal 2 3 3 2 2 6 2 3" xfId="21439" xr:uid="{0F315E70-D652-4032-956B-413F94307368}"/>
    <cellStyle name="Normal 2 3 3 2 2 6 3" xfId="8336" xr:uid="{06377333-B7F9-4EE7-BC45-CFC49CA88A70}"/>
    <cellStyle name="Normal 2 3 3 2 2 6 3 2" xfId="24673" xr:uid="{71371D4A-21CD-4099-A32A-0595A9513317}"/>
    <cellStyle name="Normal 2 3 3 2 2 6 4" xfId="14847" xr:uid="{FD829008-4325-4E21-BC30-3242B25A659A}"/>
    <cellStyle name="Normal 2 3 3 2 2 6 4 2" xfId="31141" xr:uid="{2F725CD5-F24D-41D7-9CCF-89C838A55B50}"/>
    <cellStyle name="Normal 2 3 3 2 2 6 5" xfId="18205" xr:uid="{1696F05A-A50D-4208-98FB-7C8A16771860}"/>
    <cellStyle name="Normal 2 3 3 2 2 6 6" xfId="34531" xr:uid="{45CB83FF-0186-45CB-B0FC-E1A1F0F76AA3}"/>
    <cellStyle name="Normal 2 3 3 2 2 6 7" xfId="37778" xr:uid="{5C74B17B-15B9-4D58-9C50-2C3E2659A7EC}"/>
    <cellStyle name="Normal 2 3 3 2 2 6 8" xfId="41025" xr:uid="{53466F5B-6B29-4B78-942D-D2BBC595871D}"/>
    <cellStyle name="Normal 2 3 3 2 2 6 9" xfId="44272" xr:uid="{FB0E9C60-874E-4C7D-AF78-A05460A92D84}"/>
    <cellStyle name="Normal 2 3 3 2 2 7" xfId="3485" xr:uid="{1EA86F02-1B10-446F-9376-1671D2765C4F}"/>
    <cellStyle name="Normal 2 3 3 2 2 7 2" xfId="9953" xr:uid="{7348F0A1-D32B-4664-B613-AC09E22478DD}"/>
    <cellStyle name="Normal 2 3 3 2 2 7 2 2" xfId="26290" xr:uid="{3F120CED-EDBF-4C11-B206-3258BEAEC2BF}"/>
    <cellStyle name="Normal 2 3 3 2 2 7 3" xfId="19822" xr:uid="{3BB3C9BC-59A3-443D-A612-2C635D0D3A69}"/>
    <cellStyle name="Normal 2 3 3 2 2 8" xfId="6719" xr:uid="{4F290EB3-78B5-4BB1-A206-543AF80B5C20}"/>
    <cellStyle name="Normal 2 3 3 2 2 8 2" xfId="23056" xr:uid="{8BB1D0B3-3D26-45D6-B3EB-AC99B24C508F}"/>
    <cellStyle name="Normal 2 3 3 2 2 9" xfId="13210" xr:uid="{145E3FEC-9C1E-4B9F-AC73-F64AC1CC7BBF}"/>
    <cellStyle name="Normal 2 3 3 2 2 9 2" xfId="29524" xr:uid="{A0816EB7-205E-48FF-8E88-0F5A3A26713B}"/>
    <cellStyle name="Normal 2 3 3 2 20" xfId="52327" xr:uid="{55753DB0-96EF-4CE0-B8F2-62DEFB3C1353}"/>
    <cellStyle name="Normal 2 3 3 2 3" xfId="311" xr:uid="{EE98D2F8-08D7-4C3C-9A86-06C1137A8A4D}"/>
    <cellStyle name="Normal 2 3 3 2 3 10" xfId="36251" xr:uid="{AF33557D-8951-43C2-AD10-4B81E9CC7C36}"/>
    <cellStyle name="Normal 2 3 3 2 3 11" xfId="39498" xr:uid="{0D15D27D-C558-4A8D-9B4E-A369C27B5EB6}"/>
    <cellStyle name="Normal 2 3 3 2 3 12" xfId="42745" xr:uid="{03644ADB-815F-4A51-9FB6-3136EC98B6B0}"/>
    <cellStyle name="Normal 2 3 3 2 3 13" xfId="45992" xr:uid="{80B2D0FB-0E99-4BBF-96CE-59C3B4BC6AB6}"/>
    <cellStyle name="Normal 2 3 3 2 3 14" xfId="49239" xr:uid="{D181722B-10D2-43D5-8D2C-34BCEF6E529A}"/>
    <cellStyle name="Normal 2 3 3 2 3 2" xfId="880" xr:uid="{D1CD7923-3B7B-4020-99BA-91D9A3A696BB}"/>
    <cellStyle name="Normal 2 3 3 2 3 2 10" xfId="43285" xr:uid="{4241AB4D-A6D7-4B34-A6AC-24EC2EE50C67}"/>
    <cellStyle name="Normal 2 3 3 2 3 2 11" xfId="46532" xr:uid="{6B251BB4-A070-4D96-886A-397E89714A7F}"/>
    <cellStyle name="Normal 2 3 3 2 3 2 12" xfId="49779" xr:uid="{E8F67756-270A-430C-AB64-5CB817770C57}"/>
    <cellStyle name="Normal 2 3 3 2 3 2 2" xfId="2497" xr:uid="{A36C75D6-6CA3-4487-87B5-0D6BFD9E5894}"/>
    <cellStyle name="Normal 2 3 3 2 3 2 2 10" xfId="48148" xr:uid="{B2993941-B78E-4ECF-BDCF-ADED90DF0960}"/>
    <cellStyle name="Normal 2 3 3 2 3 2 2 11" xfId="51395" xr:uid="{0A621FEC-4449-47C0-98EB-E07172DFA05A}"/>
    <cellStyle name="Normal 2 3 3 2 3 2 2 2" xfId="5731" xr:uid="{42372C60-B07B-4322-906D-511B9B02DCF3}"/>
    <cellStyle name="Normal 2 3 3 2 3 2 2 2 2" xfId="12199" xr:uid="{819B292E-55D9-46DF-BDDC-A1727525C236}"/>
    <cellStyle name="Normal 2 3 3 2 3 2 2 2 2 2" xfId="28536" xr:uid="{645ABE1A-DC1B-46FE-BB14-FD537C111C24}"/>
    <cellStyle name="Normal 2 3 3 2 3 2 2 2 3" xfId="22068" xr:uid="{BB62DD6B-D0D4-46BB-8840-CA02D316F5B5}"/>
    <cellStyle name="Normal 2 3 3 2 3 2 2 3" xfId="8965" xr:uid="{0F50B90F-2350-418F-90D1-776A64FA01B7}"/>
    <cellStyle name="Normal 2 3 3 2 3 2 2 3 2" xfId="25302" xr:uid="{7D75DC73-D258-465B-A52E-2A5D2ABFD2C1}"/>
    <cellStyle name="Normal 2 3 3 2 3 2 2 4" xfId="15476" xr:uid="{67E4A5D9-C4E7-4E80-851A-BCE53BDA098A}"/>
    <cellStyle name="Normal 2 3 3 2 3 2 2 4 2" xfId="31770" xr:uid="{70850CCA-2B0C-4B81-944D-3AAE1450D0DF}"/>
    <cellStyle name="Normal 2 3 3 2 3 2 2 5" xfId="18834" xr:uid="{34515924-F3E5-44B7-8578-2C13A0A2796C}"/>
    <cellStyle name="Normal 2 3 3 2 3 2 2 6" xfId="35160" xr:uid="{8382084E-02F8-4F4C-812D-7CD698A0F9EE}"/>
    <cellStyle name="Normal 2 3 3 2 3 2 2 7" xfId="38407" xr:uid="{D4835F2D-0C71-4323-BC0C-8800928F882A}"/>
    <cellStyle name="Normal 2 3 3 2 3 2 2 8" xfId="41654" xr:uid="{66151126-DD53-4953-ACA1-344AA2972EC0}"/>
    <cellStyle name="Normal 2 3 3 2 3 2 2 9" xfId="44901" xr:uid="{8781B725-23ED-43DE-BF16-CF2743599567}"/>
    <cellStyle name="Normal 2 3 3 2 3 2 3" xfId="4114" xr:uid="{A7308800-89F4-454A-B4D4-E5FC92DFA013}"/>
    <cellStyle name="Normal 2 3 3 2 3 2 3 2" xfId="10582" xr:uid="{F2040383-1110-4AAB-BA70-50423BC23F8D}"/>
    <cellStyle name="Normal 2 3 3 2 3 2 3 2 2" xfId="26919" xr:uid="{AAD01686-B0BD-4D06-8804-1565A831D8CF}"/>
    <cellStyle name="Normal 2 3 3 2 3 2 3 3" xfId="20451" xr:uid="{294C7ED1-D0FE-4B96-96C4-CC089114CC02}"/>
    <cellStyle name="Normal 2 3 3 2 3 2 4" xfId="7348" xr:uid="{2945524D-803F-44BB-9635-A9DBD650F5C0}"/>
    <cellStyle name="Normal 2 3 3 2 3 2 4 2" xfId="23685" xr:uid="{E30B50F1-B381-475C-908C-15BF3C1518CB}"/>
    <cellStyle name="Normal 2 3 3 2 3 2 5" xfId="13860" xr:uid="{869E4CF0-6367-46C5-995A-9C766CB033EE}"/>
    <cellStyle name="Normal 2 3 3 2 3 2 5 2" xfId="30154" xr:uid="{06ED893A-757E-4BA5-9A54-A0906501DA2B}"/>
    <cellStyle name="Normal 2 3 3 2 3 2 6" xfId="17217" xr:uid="{CB9D2329-E884-4833-96FE-736DDB647C1E}"/>
    <cellStyle name="Normal 2 3 3 2 3 2 7" xfId="33544" xr:uid="{7583FC06-2886-4DB3-B40B-CB5D2A89F8D6}"/>
    <cellStyle name="Normal 2 3 3 2 3 2 8" xfId="36791" xr:uid="{9E39E556-7259-4382-B68F-CD9A0264828E}"/>
    <cellStyle name="Normal 2 3 3 2 3 2 9" xfId="40038" xr:uid="{528CB8AF-19A3-4456-8D01-19F1403A94D5}"/>
    <cellStyle name="Normal 2 3 3 2 3 3" xfId="1419" xr:uid="{CC31C02C-B4C5-481A-94CD-1AB2B60C05D6}"/>
    <cellStyle name="Normal 2 3 3 2 3 3 10" xfId="43823" xr:uid="{556F4D5F-6235-4480-BBF1-312026F3F701}"/>
    <cellStyle name="Normal 2 3 3 2 3 3 11" xfId="47070" xr:uid="{D18C7900-CDA7-40AC-A58D-70EA46F29024}"/>
    <cellStyle name="Normal 2 3 3 2 3 3 12" xfId="50317" xr:uid="{F266417C-2550-4EA5-9A30-B50A97865B32}"/>
    <cellStyle name="Normal 2 3 3 2 3 3 2" xfId="3036" xr:uid="{C724A52F-4C73-4F96-AB66-14680A3D66CD}"/>
    <cellStyle name="Normal 2 3 3 2 3 3 2 10" xfId="48687" xr:uid="{A38C0AE1-87FB-480B-99AD-0D3CBD9CDDB2}"/>
    <cellStyle name="Normal 2 3 3 2 3 3 2 11" xfId="51934" xr:uid="{FBDE02D6-DAD7-4D82-90F5-70BD5B684105}"/>
    <cellStyle name="Normal 2 3 3 2 3 3 2 2" xfId="6270" xr:uid="{AB644870-B945-4E68-8A48-23FAC3FB968E}"/>
    <cellStyle name="Normal 2 3 3 2 3 3 2 2 2" xfId="12738" xr:uid="{9F73D056-6B71-4BF9-B6B7-F659A435DEFC}"/>
    <cellStyle name="Normal 2 3 3 2 3 3 2 2 2 2" xfId="29075" xr:uid="{7317AD42-B644-4650-B192-D9CB52501E85}"/>
    <cellStyle name="Normal 2 3 3 2 3 3 2 2 3" xfId="22607" xr:uid="{1D468A3B-AF36-4CF4-B952-40D6E611C6DC}"/>
    <cellStyle name="Normal 2 3 3 2 3 3 2 3" xfId="9504" xr:uid="{485B7FAE-EDDD-4E89-B4DF-1DA55C0BC655}"/>
    <cellStyle name="Normal 2 3 3 2 3 3 2 3 2" xfId="25841" xr:uid="{77E0C399-0190-477C-B7DD-4019F23079E3}"/>
    <cellStyle name="Normal 2 3 3 2 3 3 2 4" xfId="16015" xr:uid="{041E9780-9B49-467E-B919-059AD47EDA43}"/>
    <cellStyle name="Normal 2 3 3 2 3 3 2 4 2" xfId="32309" xr:uid="{A28F603B-35F7-454E-AE25-B1B2516C44B1}"/>
    <cellStyle name="Normal 2 3 3 2 3 3 2 5" xfId="19373" xr:uid="{E230BB4C-7DD2-4438-9037-713B91D2F1D0}"/>
    <cellStyle name="Normal 2 3 3 2 3 3 2 6" xfId="35699" xr:uid="{671142F8-2B98-4C82-BCCC-0E2E024AC86F}"/>
    <cellStyle name="Normal 2 3 3 2 3 3 2 7" xfId="38946" xr:uid="{0B920CF3-F7A2-4E41-BAF9-4055748900BA}"/>
    <cellStyle name="Normal 2 3 3 2 3 3 2 8" xfId="42193" xr:uid="{2A37A12E-ED7E-4337-B57D-3FC4D83B3A37}"/>
    <cellStyle name="Normal 2 3 3 2 3 3 2 9" xfId="45440" xr:uid="{3B5E2769-7923-48BA-AC0F-12D2888C75D4}"/>
    <cellStyle name="Normal 2 3 3 2 3 3 3" xfId="4653" xr:uid="{3B67B2D4-9732-4757-92C5-4E23915473E4}"/>
    <cellStyle name="Normal 2 3 3 2 3 3 3 2" xfId="11121" xr:uid="{E7C0AF67-45E2-426D-A58E-AE17A177F6DB}"/>
    <cellStyle name="Normal 2 3 3 2 3 3 3 2 2" xfId="27458" xr:uid="{FBBA6E24-41B4-4ABE-A0BE-2C2C48BF2AA8}"/>
    <cellStyle name="Normal 2 3 3 2 3 3 3 3" xfId="20990" xr:uid="{E3D85F96-5B03-4EA7-AD0A-3922878ED1F4}"/>
    <cellStyle name="Normal 2 3 3 2 3 3 4" xfId="7887" xr:uid="{C6449CA7-057E-4709-BECB-0E949D522F68}"/>
    <cellStyle name="Normal 2 3 3 2 3 3 4 2" xfId="24224" xr:uid="{D547D060-2B44-421C-B57B-5E6025F0C0E4}"/>
    <cellStyle name="Normal 2 3 3 2 3 3 5" xfId="14398" xr:uid="{843C7C21-6C47-4CDB-A206-5E1F0223F53D}"/>
    <cellStyle name="Normal 2 3 3 2 3 3 5 2" xfId="30692" xr:uid="{A47CA012-C2C3-46C0-8036-F494E85D4392}"/>
    <cellStyle name="Normal 2 3 3 2 3 3 6" xfId="17756" xr:uid="{E75B90AD-6295-43C6-97A5-C0ACD73A69D9}"/>
    <cellStyle name="Normal 2 3 3 2 3 3 7" xfId="34082" xr:uid="{4430046F-4B25-415B-B60A-86077C5C00C7}"/>
    <cellStyle name="Normal 2 3 3 2 3 3 8" xfId="37329" xr:uid="{2A47D0CE-8247-46EB-BDFC-A356CA0E93C2}"/>
    <cellStyle name="Normal 2 3 3 2 3 3 9" xfId="40576" xr:uid="{090BA138-C751-400C-96DD-AB936A975C08}"/>
    <cellStyle name="Normal 2 3 3 2 3 4" xfId="1958" xr:uid="{8D6673D5-AAAF-42E0-B07A-C527B7B86591}"/>
    <cellStyle name="Normal 2 3 3 2 3 4 10" xfId="47609" xr:uid="{5C79E615-6222-42DE-93A3-5DC661F5F5EA}"/>
    <cellStyle name="Normal 2 3 3 2 3 4 11" xfId="50856" xr:uid="{76CDE029-5C8C-4833-99A1-CD781DBB1724}"/>
    <cellStyle name="Normal 2 3 3 2 3 4 2" xfId="5192" xr:uid="{60C8E9B9-EAFA-46B4-8A94-DABF69FA5E4C}"/>
    <cellStyle name="Normal 2 3 3 2 3 4 2 2" xfId="11660" xr:uid="{F9B8349A-D820-4034-A09C-4024E2479001}"/>
    <cellStyle name="Normal 2 3 3 2 3 4 2 2 2" xfId="27997" xr:uid="{9335ED70-03FA-4F93-9CDA-7B9C0AA5FDB0}"/>
    <cellStyle name="Normal 2 3 3 2 3 4 2 3" xfId="21529" xr:uid="{0EF1B7EE-664F-4393-86A6-FCC46C2B9255}"/>
    <cellStyle name="Normal 2 3 3 2 3 4 3" xfId="8426" xr:uid="{4F9B8FBA-5A00-46AB-BFD3-AF8B7854E89B}"/>
    <cellStyle name="Normal 2 3 3 2 3 4 3 2" xfId="24763" xr:uid="{6A38855D-2A65-4D9C-9963-D254A21B0550}"/>
    <cellStyle name="Normal 2 3 3 2 3 4 4" xfId="14937" xr:uid="{0816BCFF-558C-406D-AFB9-910D8750AB1C}"/>
    <cellStyle name="Normal 2 3 3 2 3 4 4 2" xfId="31231" xr:uid="{5EBA9D24-18B5-43EE-A69D-5081BAB320EB}"/>
    <cellStyle name="Normal 2 3 3 2 3 4 5" xfId="18295" xr:uid="{C3C41E8C-B3A7-4408-890D-CED61B9DFA10}"/>
    <cellStyle name="Normal 2 3 3 2 3 4 6" xfId="34621" xr:uid="{75C29555-D9D3-4A30-94FF-76A3F7092548}"/>
    <cellStyle name="Normal 2 3 3 2 3 4 7" xfId="37868" xr:uid="{84EFCB4C-CA2F-4EE9-8788-B53E59DF144E}"/>
    <cellStyle name="Normal 2 3 3 2 3 4 8" xfId="41115" xr:uid="{CBF033B6-B815-4D35-BB0C-6CC40EE1EE64}"/>
    <cellStyle name="Normal 2 3 3 2 3 4 9" xfId="44362" xr:uid="{A1993E42-7C18-41DA-AB8D-21F1A79A23ED}"/>
    <cellStyle name="Normal 2 3 3 2 3 5" xfId="3575" xr:uid="{2A19F5E9-7873-4C77-96CD-E558C22781BE}"/>
    <cellStyle name="Normal 2 3 3 2 3 5 2" xfId="10043" xr:uid="{C8E1DE8B-3EB1-4CF2-957E-562C46B80AF8}"/>
    <cellStyle name="Normal 2 3 3 2 3 5 2 2" xfId="26380" xr:uid="{A5291CCC-3D97-480D-9FB8-6FDA3F6B43D5}"/>
    <cellStyle name="Normal 2 3 3 2 3 5 3" xfId="19912" xr:uid="{463B0DE8-5F9D-4ED9-AFE4-1C700736DEAF}"/>
    <cellStyle name="Normal 2 3 3 2 3 6" xfId="6809" xr:uid="{3607DD47-6F1D-41B5-82EC-32149E7D85EF}"/>
    <cellStyle name="Normal 2 3 3 2 3 6 2" xfId="23146" xr:uid="{BCD1FA5B-DE0C-4090-80BB-9DE479D9A30A}"/>
    <cellStyle name="Normal 2 3 3 2 3 7" xfId="13300" xr:uid="{5DC82B41-5202-45CD-82A8-D3AC88A031AF}"/>
    <cellStyle name="Normal 2 3 3 2 3 7 2" xfId="29614" xr:uid="{3882A7A4-EDD9-40A6-8CDA-8EE36C06214B}"/>
    <cellStyle name="Normal 2 3 3 2 3 8" xfId="16678" xr:uid="{D0922936-7DC6-4E5D-A30C-BACA3EA50239}"/>
    <cellStyle name="Normal 2 3 3 2 3 9" xfId="33004" xr:uid="{8DC0A67E-F884-4631-A76F-A1B164A3F6EA}"/>
    <cellStyle name="Normal 2 3 3 2 4" xfId="520" xr:uid="{C4730356-EC2C-4D96-B2FF-F3EA0F88E4FB}"/>
    <cellStyle name="Normal 2 3 3 2 4 10" xfId="36432" xr:uid="{9E8163F9-4357-45A3-8E78-04AAD408340F}"/>
    <cellStyle name="Normal 2 3 3 2 4 11" xfId="39679" xr:uid="{0EB3D48F-D8C4-4634-B71E-B4B39A8A46CC}"/>
    <cellStyle name="Normal 2 3 3 2 4 12" xfId="42926" xr:uid="{9BC07E0E-1412-4A38-90C4-472BDE3ED49A}"/>
    <cellStyle name="Normal 2 3 3 2 4 13" xfId="46173" xr:uid="{AA509A76-9DF3-49AE-BE48-1005F8E7A9F5}"/>
    <cellStyle name="Normal 2 3 3 2 4 14" xfId="49420" xr:uid="{4ACA4A6B-56D9-4849-86F6-4C119D514B08}"/>
    <cellStyle name="Normal 2 3 3 2 4 2" xfId="1060" xr:uid="{098A4DB2-6B00-4522-B60C-15A87C05DDF2}"/>
    <cellStyle name="Normal 2 3 3 2 4 2 10" xfId="43464" xr:uid="{F7A426CE-3234-4466-87A2-DC74B03B8E05}"/>
    <cellStyle name="Normal 2 3 3 2 4 2 11" xfId="46711" xr:uid="{8E05E968-95E6-40E1-BBE0-82A5CF8C85E3}"/>
    <cellStyle name="Normal 2 3 3 2 4 2 12" xfId="49958" xr:uid="{6AD3A0E6-94FB-4FB7-B5D8-E8BBBC4E465D}"/>
    <cellStyle name="Normal 2 3 3 2 4 2 2" xfId="2677" xr:uid="{FC62E24D-12E2-41DC-8F7D-94813A33BCEF}"/>
    <cellStyle name="Normal 2 3 3 2 4 2 2 10" xfId="48328" xr:uid="{4CBF77AC-7A5D-4929-A9E6-473E31BD31BA}"/>
    <cellStyle name="Normal 2 3 3 2 4 2 2 11" xfId="51575" xr:uid="{4B5697B6-FC9D-4C54-8275-AB97ED85381B}"/>
    <cellStyle name="Normal 2 3 3 2 4 2 2 2" xfId="5911" xr:uid="{9B14DF78-5A97-4395-B61D-F6A287A714FF}"/>
    <cellStyle name="Normal 2 3 3 2 4 2 2 2 2" xfId="12379" xr:uid="{2FC92CB1-27B1-4A86-A8DF-D89279DFFA02}"/>
    <cellStyle name="Normal 2 3 3 2 4 2 2 2 2 2" xfId="28716" xr:uid="{E3A51793-549D-4F3B-A5E5-7E9DC6CB4FE9}"/>
    <cellStyle name="Normal 2 3 3 2 4 2 2 2 3" xfId="22248" xr:uid="{D4A2F160-0EDF-4B6A-B7F4-D9F1ABC39018}"/>
    <cellStyle name="Normal 2 3 3 2 4 2 2 3" xfId="9145" xr:uid="{1C1347E8-6454-4EE7-8C4B-5D7860B1033E}"/>
    <cellStyle name="Normal 2 3 3 2 4 2 2 3 2" xfId="25482" xr:uid="{AC2F0D12-39C5-4206-855A-C8D13643C44A}"/>
    <cellStyle name="Normal 2 3 3 2 4 2 2 4" xfId="15656" xr:uid="{2BA59E1E-6CA2-432B-9A1B-0DA0335BE02E}"/>
    <cellStyle name="Normal 2 3 3 2 4 2 2 4 2" xfId="31950" xr:uid="{455D7F23-2258-4024-962F-9F8BADBA6183}"/>
    <cellStyle name="Normal 2 3 3 2 4 2 2 5" xfId="19014" xr:uid="{B32CCCD0-ECA8-4EE7-ABCF-EF3BE18C2006}"/>
    <cellStyle name="Normal 2 3 3 2 4 2 2 6" xfId="35340" xr:uid="{2F2EB46D-6E5A-4EB2-AEBC-C4A18A6CB91F}"/>
    <cellStyle name="Normal 2 3 3 2 4 2 2 7" xfId="38587" xr:uid="{B7F3DDBD-A3E0-4CA7-AC11-2BE7757B8E3B}"/>
    <cellStyle name="Normal 2 3 3 2 4 2 2 8" xfId="41834" xr:uid="{FE78CB19-4629-436F-BD45-792BF7911263}"/>
    <cellStyle name="Normal 2 3 3 2 4 2 2 9" xfId="45081" xr:uid="{73B74A19-E02B-4EF9-BD40-DABE41E6020F}"/>
    <cellStyle name="Normal 2 3 3 2 4 2 3" xfId="4294" xr:uid="{4B79391D-FF87-4D0D-86DD-C2DA5DFDA433}"/>
    <cellStyle name="Normal 2 3 3 2 4 2 3 2" xfId="10762" xr:uid="{5B726C3D-5888-4938-9041-174EC81A7051}"/>
    <cellStyle name="Normal 2 3 3 2 4 2 3 2 2" xfId="27099" xr:uid="{82BFF7E2-B1BE-4081-B868-5953767C831A}"/>
    <cellStyle name="Normal 2 3 3 2 4 2 3 3" xfId="20631" xr:uid="{14C09B95-93D4-4B0E-9A75-11B79AB72EC3}"/>
    <cellStyle name="Normal 2 3 3 2 4 2 4" xfId="7528" xr:uid="{5730B363-6223-4E64-B9A8-AE23B44D67FA}"/>
    <cellStyle name="Normal 2 3 3 2 4 2 4 2" xfId="23865" xr:uid="{52D49D9D-5998-4B94-9DA6-10DBBA9756ED}"/>
    <cellStyle name="Normal 2 3 3 2 4 2 5" xfId="14039" xr:uid="{04503742-8B41-49F0-BFDE-85E165613F93}"/>
    <cellStyle name="Normal 2 3 3 2 4 2 5 2" xfId="30333" xr:uid="{30B09236-58B1-464C-96CB-B39D54A9FC44}"/>
    <cellStyle name="Normal 2 3 3 2 4 2 6" xfId="17397" xr:uid="{A150DD98-9A53-4317-90E3-089B9E27C297}"/>
    <cellStyle name="Normal 2 3 3 2 4 2 7" xfId="33723" xr:uid="{6E028AE8-19FB-4FAA-8DB8-5FEEF284C31D}"/>
    <cellStyle name="Normal 2 3 3 2 4 2 8" xfId="36970" xr:uid="{031F41C4-A3E4-4B98-A30F-12B41ED57CC8}"/>
    <cellStyle name="Normal 2 3 3 2 4 2 9" xfId="40217" xr:uid="{01CE7740-1C61-47C7-A293-CE61403030A8}"/>
    <cellStyle name="Normal 2 3 3 2 4 3" xfId="1599" xr:uid="{18A243A8-D56D-43B0-8B34-305A5EE39F83}"/>
    <cellStyle name="Normal 2 3 3 2 4 3 10" xfId="44003" xr:uid="{59FBE455-502D-486F-96EF-061D82294D37}"/>
    <cellStyle name="Normal 2 3 3 2 4 3 11" xfId="47250" xr:uid="{25E85B98-471F-438D-9F23-DC62989DC2A8}"/>
    <cellStyle name="Normal 2 3 3 2 4 3 12" xfId="50497" xr:uid="{7BE818F9-5EF3-4519-80A9-FE6F8F6E2607}"/>
    <cellStyle name="Normal 2 3 3 2 4 3 2" xfId="3216" xr:uid="{38D415E4-E0A5-4D4C-B587-65582F6C43D4}"/>
    <cellStyle name="Normal 2 3 3 2 4 3 2 10" xfId="48867" xr:uid="{00621503-D331-4589-8215-8B2AA1A73F1B}"/>
    <cellStyle name="Normal 2 3 3 2 4 3 2 11" xfId="52114" xr:uid="{1C2CA7B0-924B-446B-94D0-016DDF33CF61}"/>
    <cellStyle name="Normal 2 3 3 2 4 3 2 2" xfId="6450" xr:uid="{7542737C-EEF6-4229-BB16-006EDA9D4BCD}"/>
    <cellStyle name="Normal 2 3 3 2 4 3 2 2 2" xfId="12918" xr:uid="{8BCD4E03-F0BE-400B-AD10-A1759775B85A}"/>
    <cellStyle name="Normal 2 3 3 2 4 3 2 2 2 2" xfId="29255" xr:uid="{F1AD26D1-C701-43AA-AF39-38FCDE9181FE}"/>
    <cellStyle name="Normal 2 3 3 2 4 3 2 2 3" xfId="22787" xr:uid="{06894C4B-5417-4354-B3EE-0FCB20A6BB7F}"/>
    <cellStyle name="Normal 2 3 3 2 4 3 2 3" xfId="9684" xr:uid="{198C87A7-395C-46A3-B69B-7C9EEC56EAF0}"/>
    <cellStyle name="Normal 2 3 3 2 4 3 2 3 2" xfId="26021" xr:uid="{2FF97528-B257-4235-92A5-59FA018521E8}"/>
    <cellStyle name="Normal 2 3 3 2 4 3 2 4" xfId="16195" xr:uid="{819A780B-53BF-469E-9A29-A7942627F5BD}"/>
    <cellStyle name="Normal 2 3 3 2 4 3 2 4 2" xfId="32489" xr:uid="{BC9FC98A-7AB3-4D85-9EBD-2E09121AC12F}"/>
    <cellStyle name="Normal 2 3 3 2 4 3 2 5" xfId="19553" xr:uid="{E133533A-2BF1-4B6C-B5AC-8A536429FF45}"/>
    <cellStyle name="Normal 2 3 3 2 4 3 2 6" xfId="35879" xr:uid="{594E7F6A-4649-4960-A925-60B3BB5F8BFE}"/>
    <cellStyle name="Normal 2 3 3 2 4 3 2 7" xfId="39126" xr:uid="{13707469-3FE1-4713-AF22-9C1BA97D3594}"/>
    <cellStyle name="Normal 2 3 3 2 4 3 2 8" xfId="42373" xr:uid="{A5A98F02-174C-47EB-B268-7F44BB4C8082}"/>
    <cellStyle name="Normal 2 3 3 2 4 3 2 9" xfId="45620" xr:uid="{64B00FDA-C0D0-47DF-82CF-DFA28B397E6D}"/>
    <cellStyle name="Normal 2 3 3 2 4 3 3" xfId="4833" xr:uid="{E83952FF-92AE-4D55-92B5-F1AC82D1D23C}"/>
    <cellStyle name="Normal 2 3 3 2 4 3 3 2" xfId="11301" xr:uid="{98958127-AC6A-4404-AFF6-56483D887439}"/>
    <cellStyle name="Normal 2 3 3 2 4 3 3 2 2" xfId="27638" xr:uid="{93F1136E-FF50-4470-A40A-D35C21F3582F}"/>
    <cellStyle name="Normal 2 3 3 2 4 3 3 3" xfId="21170" xr:uid="{1C4CBFA0-123E-4335-B2E9-9A4C0B985570}"/>
    <cellStyle name="Normal 2 3 3 2 4 3 4" xfId="8067" xr:uid="{1EA22E69-24C2-455C-84FD-BF21F17BE63A}"/>
    <cellStyle name="Normal 2 3 3 2 4 3 4 2" xfId="24404" xr:uid="{45691912-6EB6-4A42-B79B-68085FBE829B}"/>
    <cellStyle name="Normal 2 3 3 2 4 3 5" xfId="14578" xr:uid="{3D9A6E06-A5E6-4D7B-8E6B-DA722E07B05B}"/>
    <cellStyle name="Normal 2 3 3 2 4 3 5 2" xfId="30872" xr:uid="{8CFD753C-CF37-4293-97CE-84E8B65329CB}"/>
    <cellStyle name="Normal 2 3 3 2 4 3 6" xfId="17936" xr:uid="{FD713DFE-F1E0-4059-A02A-19AC1C85252E}"/>
    <cellStyle name="Normal 2 3 3 2 4 3 7" xfId="34262" xr:uid="{DB7D2985-AB3A-458A-B216-5D851D2EB9D1}"/>
    <cellStyle name="Normal 2 3 3 2 4 3 8" xfId="37509" xr:uid="{CA7819F3-63C9-4EC6-9F46-96F4E772BD83}"/>
    <cellStyle name="Normal 2 3 3 2 4 3 9" xfId="40756" xr:uid="{2DC20252-942A-4A36-A35B-C06258080FA9}"/>
    <cellStyle name="Normal 2 3 3 2 4 4" xfId="2138" xr:uid="{B5400660-D172-4935-AAE0-E7C3443510A8}"/>
    <cellStyle name="Normal 2 3 3 2 4 4 10" xfId="47789" xr:uid="{916C314B-4221-49A6-9241-50723EA78014}"/>
    <cellStyle name="Normal 2 3 3 2 4 4 11" xfId="51036" xr:uid="{827B0DFD-B0D2-40A0-8E95-09874013218F}"/>
    <cellStyle name="Normal 2 3 3 2 4 4 2" xfId="5372" xr:uid="{9E251301-73ED-45E5-8CC4-7361C5FD595B}"/>
    <cellStyle name="Normal 2 3 3 2 4 4 2 2" xfId="11840" xr:uid="{BEB54FE7-93FF-4D9C-A086-26374B37C96E}"/>
    <cellStyle name="Normal 2 3 3 2 4 4 2 2 2" xfId="28177" xr:uid="{3954037A-3C22-441A-865F-1FCDCDC00CE3}"/>
    <cellStyle name="Normal 2 3 3 2 4 4 2 3" xfId="21709" xr:uid="{B9BD113B-9083-4356-84F3-BCBC5D49B8AB}"/>
    <cellStyle name="Normal 2 3 3 2 4 4 3" xfId="8606" xr:uid="{0D3D7201-0917-4433-BF43-935CA508DB3A}"/>
    <cellStyle name="Normal 2 3 3 2 4 4 3 2" xfId="24943" xr:uid="{18CA56E3-C216-428B-92A7-B06A0429D4FD}"/>
    <cellStyle name="Normal 2 3 3 2 4 4 4" xfId="15117" xr:uid="{A27E7B81-BEA0-471E-9E5E-2296D5014097}"/>
    <cellStyle name="Normal 2 3 3 2 4 4 4 2" xfId="31411" xr:uid="{81306092-3159-41F0-A1D2-F7E2AD23C0F0}"/>
    <cellStyle name="Normal 2 3 3 2 4 4 5" xfId="18475" xr:uid="{397B54B4-19A3-4496-AA69-6C9C209C6333}"/>
    <cellStyle name="Normal 2 3 3 2 4 4 6" xfId="34801" xr:uid="{DB4A1478-492B-48BE-BE72-883FC8A8799F}"/>
    <cellStyle name="Normal 2 3 3 2 4 4 7" xfId="38048" xr:uid="{AC2D38A7-0022-49FE-A19E-7EE9FE373393}"/>
    <cellStyle name="Normal 2 3 3 2 4 4 8" xfId="41295" xr:uid="{06532D67-1013-4A6F-9193-FA858A90DDF2}"/>
    <cellStyle name="Normal 2 3 3 2 4 4 9" xfId="44542" xr:uid="{288F992E-CA65-41D9-A67C-971546F8DB55}"/>
    <cellStyle name="Normal 2 3 3 2 4 5" xfId="3755" xr:uid="{2D7CB55E-3CC5-4311-8A73-06BA398BBA68}"/>
    <cellStyle name="Normal 2 3 3 2 4 5 2" xfId="10223" xr:uid="{1ECCC989-3245-4420-AABF-10B7DF04FD22}"/>
    <cellStyle name="Normal 2 3 3 2 4 5 2 2" xfId="26560" xr:uid="{7C404CA0-D183-4CA7-A3A2-6577F9F7AA70}"/>
    <cellStyle name="Normal 2 3 3 2 4 5 3" xfId="20092" xr:uid="{B7E6AD65-3A03-4582-B02C-EA10E0B37536}"/>
    <cellStyle name="Normal 2 3 3 2 4 6" xfId="6989" xr:uid="{A7F95F3C-9A4F-4B82-A967-162D5BE2B470}"/>
    <cellStyle name="Normal 2 3 3 2 4 6 2" xfId="23326" xr:uid="{F1E28A3D-2F20-4F46-A479-BA58FC59884E}"/>
    <cellStyle name="Normal 2 3 3 2 4 7" xfId="13500" xr:uid="{712F8B3F-894E-4C1C-83E9-832AB5CE8C87}"/>
    <cellStyle name="Normal 2 3 3 2 4 7 2" xfId="29795" xr:uid="{F9C4A510-B0AB-4D2B-A0F8-16D721508517}"/>
    <cellStyle name="Normal 2 3 3 2 4 8" xfId="16858" xr:uid="{6B338076-4D30-4714-9FCE-C040CAD40846}"/>
    <cellStyle name="Normal 2 3 3 2 4 9" xfId="33185" xr:uid="{5EA4FA67-1F0B-40F1-9848-169BC7E43C7C}"/>
    <cellStyle name="Normal 2 3 3 2 5" xfId="700" xr:uid="{A814FCA7-1AD9-4768-BED1-C0DE7C74ACD9}"/>
    <cellStyle name="Normal 2 3 3 2 5 10" xfId="43105" xr:uid="{E99F056F-25A0-429F-B6C0-4DFA5D1579EB}"/>
    <cellStyle name="Normal 2 3 3 2 5 11" xfId="46352" xr:uid="{95AB2BF7-1689-4997-BD92-70E96AA0DF24}"/>
    <cellStyle name="Normal 2 3 3 2 5 12" xfId="49599" xr:uid="{F1A79DF5-C8C1-4E2A-AA18-0E05BF51BA43}"/>
    <cellStyle name="Normal 2 3 3 2 5 2" xfId="2317" xr:uid="{A88974A6-9005-4575-8916-381648FD3E40}"/>
    <cellStyle name="Normal 2 3 3 2 5 2 10" xfId="47968" xr:uid="{40EF7CA2-B05E-4590-B371-F3B1C1BDCCE6}"/>
    <cellStyle name="Normal 2 3 3 2 5 2 11" xfId="51215" xr:uid="{8EFDF387-701C-4D8F-8E0C-02564859F3E7}"/>
    <cellStyle name="Normal 2 3 3 2 5 2 2" xfId="5551" xr:uid="{A0EC21D4-24EE-4FBF-8856-5F70EC837880}"/>
    <cellStyle name="Normal 2 3 3 2 5 2 2 2" xfId="12019" xr:uid="{5099E3C4-0CC6-4BE8-BD5D-9BCC4AC7BEA4}"/>
    <cellStyle name="Normal 2 3 3 2 5 2 2 2 2" xfId="28356" xr:uid="{469F1D6B-0277-4ACC-B813-83A869A139C5}"/>
    <cellStyle name="Normal 2 3 3 2 5 2 2 3" xfId="21888" xr:uid="{38A4D68A-A76C-47B0-B428-945357037CBE}"/>
    <cellStyle name="Normal 2 3 3 2 5 2 3" xfId="8785" xr:uid="{2B82985C-1F4F-4897-9049-19A6AC2774F1}"/>
    <cellStyle name="Normal 2 3 3 2 5 2 3 2" xfId="25122" xr:uid="{243A87CC-AD29-4561-8752-6FDDD5A1B620}"/>
    <cellStyle name="Normal 2 3 3 2 5 2 4" xfId="15296" xr:uid="{A0EBB2A1-1A5E-4FC6-86E6-815B37F63DAB}"/>
    <cellStyle name="Normal 2 3 3 2 5 2 4 2" xfId="31590" xr:uid="{52A2264C-09D6-4BA4-9BA0-FA8F7909A06C}"/>
    <cellStyle name="Normal 2 3 3 2 5 2 5" xfId="18654" xr:uid="{84EF8ED6-ED40-46AD-833A-DACBDC9E1DA7}"/>
    <cellStyle name="Normal 2 3 3 2 5 2 6" xfId="34980" xr:uid="{8FAAC1C4-D4EE-4034-8EB0-ADF13C013BCC}"/>
    <cellStyle name="Normal 2 3 3 2 5 2 7" xfId="38227" xr:uid="{74C16534-3C2C-4085-83D4-E2CC66C84023}"/>
    <cellStyle name="Normal 2 3 3 2 5 2 8" xfId="41474" xr:uid="{86962D81-10F9-45AD-9114-823F401635C6}"/>
    <cellStyle name="Normal 2 3 3 2 5 2 9" xfId="44721" xr:uid="{6BC670D5-2809-4BB3-B7BD-CD50F42098C8}"/>
    <cellStyle name="Normal 2 3 3 2 5 3" xfId="3934" xr:uid="{AE8B2AD8-A7BF-442B-9911-50BFB10A3217}"/>
    <cellStyle name="Normal 2 3 3 2 5 3 2" xfId="10402" xr:uid="{E8ADF091-F659-48FB-809B-908EB825019C}"/>
    <cellStyle name="Normal 2 3 3 2 5 3 2 2" xfId="26739" xr:uid="{54E6495E-11B7-4345-913C-1C3DC9E4A996}"/>
    <cellStyle name="Normal 2 3 3 2 5 3 3" xfId="20271" xr:uid="{E2CA2105-814E-4BD8-B99F-CE63B7299898}"/>
    <cellStyle name="Normal 2 3 3 2 5 4" xfId="7168" xr:uid="{EDE3A72F-4CF2-446B-A296-750E30500F10}"/>
    <cellStyle name="Normal 2 3 3 2 5 4 2" xfId="23505" xr:uid="{9A1F5DE3-C1C2-4837-B72E-C5F8E21E883E}"/>
    <cellStyle name="Normal 2 3 3 2 5 5" xfId="13680" xr:uid="{81979678-4D9D-4CBD-A027-0B41768B6CAD}"/>
    <cellStyle name="Normal 2 3 3 2 5 5 2" xfId="29974" xr:uid="{E50D1BD3-8FA9-43D4-BB0C-92B75EFC0967}"/>
    <cellStyle name="Normal 2 3 3 2 5 6" xfId="17037" xr:uid="{3EA4F5E4-B217-4FB3-8C62-B21E5526BC07}"/>
    <cellStyle name="Normal 2 3 3 2 5 7" xfId="33364" xr:uid="{77A455EC-6A64-4AA6-BB2D-A9A7EECD0AC9}"/>
    <cellStyle name="Normal 2 3 3 2 5 8" xfId="36611" xr:uid="{6E408148-3936-4CCF-812B-F76B0FC58DD4}"/>
    <cellStyle name="Normal 2 3 3 2 5 9" xfId="39858" xr:uid="{F166B063-5BFA-4836-817A-20575609C2E0}"/>
    <cellStyle name="Normal 2 3 3 2 6" xfId="1239" xr:uid="{734D9330-2CE5-4E3D-B8DF-0BD9C1003B08}"/>
    <cellStyle name="Normal 2 3 3 2 6 10" xfId="43643" xr:uid="{CC5642FD-2287-4637-9DB2-D341DAA287D8}"/>
    <cellStyle name="Normal 2 3 3 2 6 11" xfId="46890" xr:uid="{0790DDD0-728B-4CE1-9305-1F631CCF68C8}"/>
    <cellStyle name="Normal 2 3 3 2 6 12" xfId="50137" xr:uid="{8D24923F-DF7D-47EA-A173-35553F8BC8AA}"/>
    <cellStyle name="Normal 2 3 3 2 6 2" xfId="2856" xr:uid="{87DD4A3C-6AA1-4BD3-A14B-54F7EABE26F1}"/>
    <cellStyle name="Normal 2 3 3 2 6 2 10" xfId="48507" xr:uid="{EE74C653-27BF-4AAC-AA69-49F171564AAE}"/>
    <cellStyle name="Normal 2 3 3 2 6 2 11" xfId="51754" xr:uid="{35982880-A953-4EA6-AF8A-0A9E60368D45}"/>
    <cellStyle name="Normal 2 3 3 2 6 2 2" xfId="6090" xr:uid="{9580B8D9-1A11-4626-8330-16EF0453F25F}"/>
    <cellStyle name="Normal 2 3 3 2 6 2 2 2" xfId="12558" xr:uid="{A96ABAA1-9A80-48A4-8C41-7AAD9E5EFA0C}"/>
    <cellStyle name="Normal 2 3 3 2 6 2 2 2 2" xfId="28895" xr:uid="{0A5FC4CB-9928-4D6C-A6E7-A09F499FD231}"/>
    <cellStyle name="Normal 2 3 3 2 6 2 2 3" xfId="22427" xr:uid="{476A7E92-A599-4D65-B85D-D8B7CC51695A}"/>
    <cellStyle name="Normal 2 3 3 2 6 2 3" xfId="9324" xr:uid="{087E5873-C7B6-446B-B957-0B2E88CDBE8E}"/>
    <cellStyle name="Normal 2 3 3 2 6 2 3 2" xfId="25661" xr:uid="{3BCA02AE-A976-4018-BDBA-34832404E31B}"/>
    <cellStyle name="Normal 2 3 3 2 6 2 4" xfId="15835" xr:uid="{7E037480-EF2B-4F51-B2AA-7422BA37956F}"/>
    <cellStyle name="Normal 2 3 3 2 6 2 4 2" xfId="32129" xr:uid="{4B8A3222-C8D3-4021-97D2-7068FB035E02}"/>
    <cellStyle name="Normal 2 3 3 2 6 2 5" xfId="19193" xr:uid="{3B1EB112-CCD8-4246-91D5-C52017A6511F}"/>
    <cellStyle name="Normal 2 3 3 2 6 2 6" xfId="35519" xr:uid="{B009A83E-5828-4BB0-821B-12B3F6E6F630}"/>
    <cellStyle name="Normal 2 3 3 2 6 2 7" xfId="38766" xr:uid="{F4A5DF71-519E-450E-9835-CCB1D4E5FDB5}"/>
    <cellStyle name="Normal 2 3 3 2 6 2 8" xfId="42013" xr:uid="{84D72B29-A406-476C-9D3F-9AB7B2D13CA7}"/>
    <cellStyle name="Normal 2 3 3 2 6 2 9" xfId="45260" xr:uid="{49D7496E-ECE5-4B38-8567-FBB363F8504C}"/>
    <cellStyle name="Normal 2 3 3 2 6 3" xfId="4473" xr:uid="{16A5D0BC-00E6-45B1-ADFF-783521EDDF38}"/>
    <cellStyle name="Normal 2 3 3 2 6 3 2" xfId="10941" xr:uid="{42C5478F-F87F-42CE-947E-D5C9B2F466A6}"/>
    <cellStyle name="Normal 2 3 3 2 6 3 2 2" xfId="27278" xr:uid="{632C8D63-C4C7-4E36-BFB8-AA3864A437B0}"/>
    <cellStyle name="Normal 2 3 3 2 6 3 3" xfId="20810" xr:uid="{6C8ED8CB-8329-451B-93BD-20813AF44370}"/>
    <cellStyle name="Normal 2 3 3 2 6 4" xfId="7707" xr:uid="{65D5CBD1-109D-4ABC-88F7-E31F4BD548B7}"/>
    <cellStyle name="Normal 2 3 3 2 6 4 2" xfId="24044" xr:uid="{A7B9542A-F107-44EF-A545-BE7AEA680CF4}"/>
    <cellStyle name="Normal 2 3 3 2 6 5" xfId="14218" xr:uid="{8AB6CEB9-A85C-426A-B90F-E72DCC3DFFDA}"/>
    <cellStyle name="Normal 2 3 3 2 6 5 2" xfId="30512" xr:uid="{864DA3DC-8346-4E6C-99CD-08DFB5076DC5}"/>
    <cellStyle name="Normal 2 3 3 2 6 6" xfId="17576" xr:uid="{58D6E918-5AAE-489D-898A-4BE414BD3537}"/>
    <cellStyle name="Normal 2 3 3 2 6 7" xfId="33902" xr:uid="{9ACC0E3A-FF7D-47E6-91F1-CF20DD5A97F0}"/>
    <cellStyle name="Normal 2 3 3 2 6 8" xfId="37149" xr:uid="{3F80CCD1-DCFF-4FA7-850C-923C679F0DA3}"/>
    <cellStyle name="Normal 2 3 3 2 6 9" xfId="40396" xr:uid="{83059C86-6582-4526-AC9A-43B00FCD318A}"/>
    <cellStyle name="Normal 2 3 3 2 7" xfId="1778" xr:uid="{D2CAB76D-B115-4769-B58D-54FD23A48903}"/>
    <cellStyle name="Normal 2 3 3 2 7 10" xfId="47429" xr:uid="{117470E9-48E0-4464-A3A7-7A3F1E3A6EBE}"/>
    <cellStyle name="Normal 2 3 3 2 7 11" xfId="50676" xr:uid="{C022D25A-8897-4EE7-8A63-57C55541DBCA}"/>
    <cellStyle name="Normal 2 3 3 2 7 2" xfId="5012" xr:uid="{49597451-B884-42BE-8962-DB0EC420CEEA}"/>
    <cellStyle name="Normal 2 3 3 2 7 2 2" xfId="11480" xr:uid="{DB61C38B-C27F-48A4-B48B-B841E75ED1B7}"/>
    <cellStyle name="Normal 2 3 3 2 7 2 2 2" xfId="27817" xr:uid="{29C04914-1B03-4FB0-9803-54BAD4BB4FB6}"/>
    <cellStyle name="Normal 2 3 3 2 7 2 3" xfId="21349" xr:uid="{7A5BC000-9BCF-46EC-B796-B159915F14B9}"/>
    <cellStyle name="Normal 2 3 3 2 7 3" xfId="8246" xr:uid="{9EEA4825-46A2-4F75-A5D6-6D1894765FAB}"/>
    <cellStyle name="Normal 2 3 3 2 7 3 2" xfId="24583" xr:uid="{B6C88DE7-ACA7-4130-861D-F333611C8A34}"/>
    <cellStyle name="Normal 2 3 3 2 7 4" xfId="14757" xr:uid="{8A4E9547-CEC3-4220-A3DF-C8DDF441047A}"/>
    <cellStyle name="Normal 2 3 3 2 7 4 2" xfId="31051" xr:uid="{1260D9B6-D232-4D7B-9B7B-1CBD2029F10B}"/>
    <cellStyle name="Normal 2 3 3 2 7 5" xfId="18115" xr:uid="{9A533035-A90D-42C4-A461-EA637301AA60}"/>
    <cellStyle name="Normal 2 3 3 2 7 6" xfId="34441" xr:uid="{2241B949-AA70-4510-8E60-EFF70D5282BD}"/>
    <cellStyle name="Normal 2 3 3 2 7 7" xfId="37688" xr:uid="{E2AB9B69-5096-4113-AB66-440539C72D7B}"/>
    <cellStyle name="Normal 2 3 3 2 7 8" xfId="40935" xr:uid="{0E673830-80FB-40E6-A8C9-50DCBDCB0383}"/>
    <cellStyle name="Normal 2 3 3 2 7 9" xfId="44182" xr:uid="{48BF75E7-31BA-43BD-9A49-E077D18DE02F}"/>
    <cellStyle name="Normal 2 3 3 2 8" xfId="3395" xr:uid="{1B95F28B-0C9A-46B7-B9CB-58242F57E383}"/>
    <cellStyle name="Normal 2 3 3 2 8 2" xfId="9863" xr:uid="{849D1ED3-440E-4D39-99AC-136F5BF0FA3D}"/>
    <cellStyle name="Normal 2 3 3 2 8 2 2" xfId="26200" xr:uid="{184F9F1E-8440-4FD6-ADCD-23AD0D5389F1}"/>
    <cellStyle name="Normal 2 3 3 2 8 3" xfId="19732" xr:uid="{B00084D3-2DA8-48AA-9233-E30B64FE3328}"/>
    <cellStyle name="Normal 2 3 3 2 9" xfId="6629" xr:uid="{3AC8F8D2-6DD3-44A0-8838-4D2C93A5D112}"/>
    <cellStyle name="Normal 2 3 3 2 9 2" xfId="22966" xr:uid="{2410F568-3E07-447C-934E-681EA8D08F81}"/>
    <cellStyle name="Normal 2 3 3 20" xfId="52233" xr:uid="{58F6C1D9-5C02-4513-95BA-82306B303888}"/>
    <cellStyle name="Normal 2 3 3 21" xfId="52326" xr:uid="{69F3B67C-D206-48D0-B7F1-483B7FF5A3B5}"/>
    <cellStyle name="Normal 2 3 3 3" xfId="176" xr:uid="{E33C48B8-656F-4702-AA32-0F1642C659D5}"/>
    <cellStyle name="Normal 2 3 3 3 10" xfId="16543" xr:uid="{6E74EF68-990F-4A62-B58F-0E7E7F8F6078}"/>
    <cellStyle name="Normal 2 3 3 3 11" xfId="32869" xr:uid="{3874914A-E43B-4196-BB50-7EDCED230AC3}"/>
    <cellStyle name="Normal 2 3 3 3 12" xfId="36116" xr:uid="{1898D122-23AB-4318-A711-B6014280C1D3}"/>
    <cellStyle name="Normal 2 3 3 3 13" xfId="39363" xr:uid="{892A660B-483F-4280-A4E6-E05A7C7A3116}"/>
    <cellStyle name="Normal 2 3 3 3 14" xfId="42610" xr:uid="{76DC6A54-132E-4E5B-99D9-D7389220FABF}"/>
    <cellStyle name="Normal 2 3 3 3 15" xfId="45857" xr:uid="{93B689DC-BC2C-4A49-99D7-141FE824726A}"/>
    <cellStyle name="Normal 2 3 3 3 16" xfId="49104" xr:uid="{47B8C84A-228E-4FD3-BF20-3392407163C2}"/>
    <cellStyle name="Normal 2 3 3 3 17" xfId="52329" xr:uid="{7A6BFC26-F5C1-4DA8-BEB8-71CC24527165}"/>
    <cellStyle name="Normal 2 3 3 3 2" xfId="356" xr:uid="{22FBD515-8D54-4B5E-9B0B-29EC8F5DA6AC}"/>
    <cellStyle name="Normal 2 3 3 3 2 10" xfId="36296" xr:uid="{59205099-D747-42C5-9A3B-8472B37CC22F}"/>
    <cellStyle name="Normal 2 3 3 3 2 11" xfId="39543" xr:uid="{C597ED7C-2506-4E81-899E-047F304DD7C8}"/>
    <cellStyle name="Normal 2 3 3 3 2 12" xfId="42790" xr:uid="{6FA7FA54-E8EA-40D0-94FF-3851F1B3C222}"/>
    <cellStyle name="Normal 2 3 3 3 2 13" xfId="46037" xr:uid="{D99B9E1F-AF8C-49CC-A10D-F0C78EC927DA}"/>
    <cellStyle name="Normal 2 3 3 3 2 14" xfId="49284" xr:uid="{78BAF088-C374-43EC-A6CE-AF33552A8CD4}"/>
    <cellStyle name="Normal 2 3 3 3 2 2" xfId="925" xr:uid="{811ADFA3-B7E1-40EE-8B36-9B6266CFE8A9}"/>
    <cellStyle name="Normal 2 3 3 3 2 2 10" xfId="43330" xr:uid="{3C02564E-0984-47AE-9FC5-C55658F83B3F}"/>
    <cellStyle name="Normal 2 3 3 3 2 2 11" xfId="46577" xr:uid="{741A2A4B-626E-423D-8221-1090599EB3CD}"/>
    <cellStyle name="Normal 2 3 3 3 2 2 12" xfId="49824" xr:uid="{E49145C6-8F3C-4B3F-8035-837A8B7E2F5E}"/>
    <cellStyle name="Normal 2 3 3 3 2 2 2" xfId="2542" xr:uid="{FDD34228-0089-486C-9D7F-08E6202FA794}"/>
    <cellStyle name="Normal 2 3 3 3 2 2 2 10" xfId="48193" xr:uid="{0F283785-5FEC-487B-9402-940CDF1C1EC8}"/>
    <cellStyle name="Normal 2 3 3 3 2 2 2 11" xfId="51440" xr:uid="{3A8A1D75-6596-4C34-AF7A-05FE1F3BB7AB}"/>
    <cellStyle name="Normal 2 3 3 3 2 2 2 2" xfId="5776" xr:uid="{E45B34A6-42AA-4E7B-ADB0-2FA094D3EE5E}"/>
    <cellStyle name="Normal 2 3 3 3 2 2 2 2 2" xfId="12244" xr:uid="{D0336AFC-5A47-44EA-9800-361358F7DE7E}"/>
    <cellStyle name="Normal 2 3 3 3 2 2 2 2 2 2" xfId="28581" xr:uid="{B86D8703-3B83-4C57-BA9A-AB15F020697A}"/>
    <cellStyle name="Normal 2 3 3 3 2 2 2 2 3" xfId="22113" xr:uid="{57E88FE0-EA0A-454E-AE88-E939D1D83F18}"/>
    <cellStyle name="Normal 2 3 3 3 2 2 2 3" xfId="9010" xr:uid="{EC25B673-A040-47DB-BE7E-9A5388E4E1C0}"/>
    <cellStyle name="Normal 2 3 3 3 2 2 2 3 2" xfId="25347" xr:uid="{03BC8758-2844-464B-B10F-0569E429C60F}"/>
    <cellStyle name="Normal 2 3 3 3 2 2 2 4" xfId="15521" xr:uid="{95A2A4A9-22B9-4167-9A89-DA18896EB8CE}"/>
    <cellStyle name="Normal 2 3 3 3 2 2 2 4 2" xfId="31815" xr:uid="{BC02D7C7-C448-44B1-B2FA-EA10C6E2F61B}"/>
    <cellStyle name="Normal 2 3 3 3 2 2 2 5" xfId="18879" xr:uid="{0C77D708-6433-4D1A-9F42-CEECA49174B5}"/>
    <cellStyle name="Normal 2 3 3 3 2 2 2 6" xfId="35205" xr:uid="{86DFB09D-CC12-4B8C-B8CC-1935D5C3261A}"/>
    <cellStyle name="Normal 2 3 3 3 2 2 2 7" xfId="38452" xr:uid="{A924F0A8-9AC4-4814-9FEC-57884E8D7825}"/>
    <cellStyle name="Normal 2 3 3 3 2 2 2 8" xfId="41699" xr:uid="{2A0C2E3C-FE0C-4E9F-BF89-CD35E0035C43}"/>
    <cellStyle name="Normal 2 3 3 3 2 2 2 9" xfId="44946" xr:uid="{A4AD236E-FC32-4948-83CA-CB9B04467C5C}"/>
    <cellStyle name="Normal 2 3 3 3 2 2 3" xfId="4159" xr:uid="{B45C5E1D-2B4C-49AA-9780-EB517309F69C}"/>
    <cellStyle name="Normal 2 3 3 3 2 2 3 2" xfId="10627" xr:uid="{458298CF-AF1E-4B24-BAFF-C1140062032A}"/>
    <cellStyle name="Normal 2 3 3 3 2 2 3 2 2" xfId="26964" xr:uid="{9743DD86-9EDA-4F96-A657-92243C63FB53}"/>
    <cellStyle name="Normal 2 3 3 3 2 2 3 3" xfId="20496" xr:uid="{B25BAFF9-3C5F-49D9-A77B-4C741EE75174}"/>
    <cellStyle name="Normal 2 3 3 3 2 2 4" xfId="7393" xr:uid="{0565E67F-B676-415E-886B-89C4AFF1D494}"/>
    <cellStyle name="Normal 2 3 3 3 2 2 4 2" xfId="23730" xr:uid="{72D65534-547A-4451-858C-409CDCDAA346}"/>
    <cellStyle name="Normal 2 3 3 3 2 2 5" xfId="13905" xr:uid="{E32B754C-5F33-4022-928E-CBA0C388D884}"/>
    <cellStyle name="Normal 2 3 3 3 2 2 5 2" xfId="30199" xr:uid="{8DAFF8EA-BFAA-4708-9891-DDAA88B9FB0D}"/>
    <cellStyle name="Normal 2 3 3 3 2 2 6" xfId="17262" xr:uid="{B0AD95C5-E30C-49BE-9733-C3C985E6040D}"/>
    <cellStyle name="Normal 2 3 3 3 2 2 7" xfId="33589" xr:uid="{E7E1AD3E-AC40-4779-AFF4-42FDE5C76C19}"/>
    <cellStyle name="Normal 2 3 3 3 2 2 8" xfId="36836" xr:uid="{72239261-86CA-4268-91C6-3C986DFABA25}"/>
    <cellStyle name="Normal 2 3 3 3 2 2 9" xfId="40083" xr:uid="{152C4B2E-F2E7-4080-BA10-4E0EFDEE1B59}"/>
    <cellStyle name="Normal 2 3 3 3 2 3" xfId="1464" xr:uid="{26245A23-E159-4971-A0BD-70A896850537}"/>
    <cellStyle name="Normal 2 3 3 3 2 3 10" xfId="43868" xr:uid="{F6E32285-5D4D-45DE-9DD9-CD1131DF4F32}"/>
    <cellStyle name="Normal 2 3 3 3 2 3 11" xfId="47115" xr:uid="{EF49728D-2D17-49DB-BE93-214D01408720}"/>
    <cellStyle name="Normal 2 3 3 3 2 3 12" xfId="50362" xr:uid="{8EE57DD2-27C5-4CF2-999F-DFBC4D075A8E}"/>
    <cellStyle name="Normal 2 3 3 3 2 3 2" xfId="3081" xr:uid="{B39192DC-27A4-4680-A4BC-D5A8614358E3}"/>
    <cellStyle name="Normal 2 3 3 3 2 3 2 10" xfId="48732" xr:uid="{66A334C8-E4E0-40AB-9851-F865CFD7CADC}"/>
    <cellStyle name="Normal 2 3 3 3 2 3 2 11" xfId="51979" xr:uid="{89F3C77D-B100-4D6E-951C-F1A9143DDC3F}"/>
    <cellStyle name="Normal 2 3 3 3 2 3 2 2" xfId="6315" xr:uid="{81C8B5FC-3A58-4303-B61D-0AEF44434A39}"/>
    <cellStyle name="Normal 2 3 3 3 2 3 2 2 2" xfId="12783" xr:uid="{C15F3769-14A1-42F1-A7A5-780B2D8AE2BB}"/>
    <cellStyle name="Normal 2 3 3 3 2 3 2 2 2 2" xfId="29120" xr:uid="{F2A7A0A1-49A3-41D2-91F5-4211B676E2C0}"/>
    <cellStyle name="Normal 2 3 3 3 2 3 2 2 3" xfId="22652" xr:uid="{55B2062A-6414-4D96-8B49-63274A654366}"/>
    <cellStyle name="Normal 2 3 3 3 2 3 2 3" xfId="9549" xr:uid="{163E2770-4F10-48D4-86CD-50B6AF2AB81A}"/>
    <cellStyle name="Normal 2 3 3 3 2 3 2 3 2" xfId="25886" xr:uid="{86051797-DAC9-4A6C-81CA-BCE32D1D7D96}"/>
    <cellStyle name="Normal 2 3 3 3 2 3 2 4" xfId="16060" xr:uid="{5C627C1C-AAAC-4D66-BB9D-61AB9D52D40C}"/>
    <cellStyle name="Normal 2 3 3 3 2 3 2 4 2" xfId="32354" xr:uid="{28093F83-DE93-4D7A-8AEE-07E76E7B0C37}"/>
    <cellStyle name="Normal 2 3 3 3 2 3 2 5" xfId="19418" xr:uid="{8C62EF5A-7C9E-4841-A2C9-EF0B3CE846A3}"/>
    <cellStyle name="Normal 2 3 3 3 2 3 2 6" xfId="35744" xr:uid="{4B2B8272-797E-441C-A518-4ABFC5773590}"/>
    <cellStyle name="Normal 2 3 3 3 2 3 2 7" xfId="38991" xr:uid="{750BBBC6-879D-494C-8767-1269449B2397}"/>
    <cellStyle name="Normal 2 3 3 3 2 3 2 8" xfId="42238" xr:uid="{C94A3B30-29D7-4CBA-9F8A-39E86652B162}"/>
    <cellStyle name="Normal 2 3 3 3 2 3 2 9" xfId="45485" xr:uid="{6596E6D5-1364-4A28-B6A5-D0EFD9D53AFC}"/>
    <cellStyle name="Normal 2 3 3 3 2 3 3" xfId="4698" xr:uid="{A8919E82-EE33-46FB-9812-D015208EFA96}"/>
    <cellStyle name="Normal 2 3 3 3 2 3 3 2" xfId="11166" xr:uid="{027AF5B7-4CCB-428B-9EAE-2B6FEFAC8339}"/>
    <cellStyle name="Normal 2 3 3 3 2 3 3 2 2" xfId="27503" xr:uid="{3E838BAB-1333-41DC-ABFE-341A05BB182C}"/>
    <cellStyle name="Normal 2 3 3 3 2 3 3 3" xfId="21035" xr:uid="{57118041-CAE6-481E-97FF-FB6B237E20D4}"/>
    <cellStyle name="Normal 2 3 3 3 2 3 4" xfId="7932" xr:uid="{DF3DF416-9F37-436C-8C22-9DE43CE61954}"/>
    <cellStyle name="Normal 2 3 3 3 2 3 4 2" xfId="24269" xr:uid="{3697016E-ACBE-46AF-8B67-1ECDDB36EEBB}"/>
    <cellStyle name="Normal 2 3 3 3 2 3 5" xfId="14443" xr:uid="{A2C84566-9AB0-4300-8723-9B5B3D35C047}"/>
    <cellStyle name="Normal 2 3 3 3 2 3 5 2" xfId="30737" xr:uid="{5F7EF740-B1FA-4DA2-8F77-80F908D07AD2}"/>
    <cellStyle name="Normal 2 3 3 3 2 3 6" xfId="17801" xr:uid="{7E0A131D-8F95-45E2-8BCD-4BF66E22BF7C}"/>
    <cellStyle name="Normal 2 3 3 3 2 3 7" xfId="34127" xr:uid="{734BB9E3-45BF-4EC4-A46A-AAC76F491E52}"/>
    <cellStyle name="Normal 2 3 3 3 2 3 8" xfId="37374" xr:uid="{BE8CF31E-282E-45E3-B51D-2F1218FF47A2}"/>
    <cellStyle name="Normal 2 3 3 3 2 3 9" xfId="40621" xr:uid="{9D0A2E01-ED0A-4C8C-9BC0-E1D9512420C3}"/>
    <cellStyle name="Normal 2 3 3 3 2 4" xfId="2003" xr:uid="{38C932F1-D561-4FD2-8584-1007E0883907}"/>
    <cellStyle name="Normal 2 3 3 3 2 4 10" xfId="47654" xr:uid="{10974176-9C4B-47B5-8059-D505C1012966}"/>
    <cellStyle name="Normal 2 3 3 3 2 4 11" xfId="50901" xr:uid="{355FA653-0CA1-416F-8303-4FA3F7E7FF93}"/>
    <cellStyle name="Normal 2 3 3 3 2 4 2" xfId="5237" xr:uid="{98F8283A-F142-4241-802A-487634182EDD}"/>
    <cellStyle name="Normal 2 3 3 3 2 4 2 2" xfId="11705" xr:uid="{D2CDC359-4BB2-477A-8472-BA06BA541B8F}"/>
    <cellStyle name="Normal 2 3 3 3 2 4 2 2 2" xfId="28042" xr:uid="{833C0FB4-3E7A-4EA0-96D7-A6450848C65F}"/>
    <cellStyle name="Normal 2 3 3 3 2 4 2 3" xfId="21574" xr:uid="{EA16B75C-3D9C-4520-98EE-FA0CAE72E9B2}"/>
    <cellStyle name="Normal 2 3 3 3 2 4 3" xfId="8471" xr:uid="{6279534B-D40B-4BDC-889B-D04F8EA37DB1}"/>
    <cellStyle name="Normal 2 3 3 3 2 4 3 2" xfId="24808" xr:uid="{E962C21D-B35D-45F7-A0E3-ECB52E0B9F0C}"/>
    <cellStyle name="Normal 2 3 3 3 2 4 4" xfId="14982" xr:uid="{3D7C9A00-4021-46F4-96AB-4AFF6C7F21A3}"/>
    <cellStyle name="Normal 2 3 3 3 2 4 4 2" xfId="31276" xr:uid="{15B12F8B-50D7-4B5E-B450-41FBD9468B06}"/>
    <cellStyle name="Normal 2 3 3 3 2 4 5" xfId="18340" xr:uid="{7AD587FD-E60C-4FEF-8D00-7260029DAC40}"/>
    <cellStyle name="Normal 2 3 3 3 2 4 6" xfId="34666" xr:uid="{9510411A-77EF-40DD-9A48-4636F486C96B}"/>
    <cellStyle name="Normal 2 3 3 3 2 4 7" xfId="37913" xr:uid="{B8BE2694-8735-4F95-B572-93FDF080EC06}"/>
    <cellStyle name="Normal 2 3 3 3 2 4 8" xfId="41160" xr:uid="{02F8DBA5-9E87-402A-9F58-7499961D570A}"/>
    <cellStyle name="Normal 2 3 3 3 2 4 9" xfId="44407" xr:uid="{6139FD4F-D217-4FE4-A875-EC698FA6B95B}"/>
    <cellStyle name="Normal 2 3 3 3 2 5" xfId="3620" xr:uid="{B6FC0AAC-0B77-40A8-8917-7D7FEEF2DFE4}"/>
    <cellStyle name="Normal 2 3 3 3 2 5 2" xfId="10088" xr:uid="{60027321-B38A-4B4B-B812-9F9EF5DB0553}"/>
    <cellStyle name="Normal 2 3 3 3 2 5 2 2" xfId="26425" xr:uid="{5F95A8FE-3647-444D-89AF-D4BD44781D3A}"/>
    <cellStyle name="Normal 2 3 3 3 2 5 3" xfId="19957" xr:uid="{F67FB383-8227-4C9C-BAF2-4D64329B0284}"/>
    <cellStyle name="Normal 2 3 3 3 2 6" xfId="6854" xr:uid="{57B4D2C7-515D-4ADE-ACD8-B8A13F6AB1B7}"/>
    <cellStyle name="Normal 2 3 3 3 2 6 2" xfId="23191" xr:uid="{12391348-3469-4AAC-8F50-776DE7578DDD}"/>
    <cellStyle name="Normal 2 3 3 3 2 7" xfId="13345" xr:uid="{026FB718-88ED-458C-B528-1FBFA63B4973}"/>
    <cellStyle name="Normal 2 3 3 3 2 7 2" xfId="29659" xr:uid="{C765ABA9-6C71-48CC-8F1A-385CE881A5F7}"/>
    <cellStyle name="Normal 2 3 3 3 2 8" xfId="16723" xr:uid="{5F4BE4D9-7977-4F65-A783-DB42FDDAB326}"/>
    <cellStyle name="Normal 2 3 3 3 2 9" xfId="33049" xr:uid="{E5BEF3B1-E3EA-487C-8BC1-A9257D8EADEA}"/>
    <cellStyle name="Normal 2 3 3 3 3" xfId="565" xr:uid="{7380ED04-F8E2-4A22-A548-8ABF80FC29D8}"/>
    <cellStyle name="Normal 2 3 3 3 3 10" xfId="36476" xr:uid="{864D8101-2196-4EB6-8174-3F92ABC9A89F}"/>
    <cellStyle name="Normal 2 3 3 3 3 11" xfId="39723" xr:uid="{DAE2AF75-D231-4227-A642-76C3593BED01}"/>
    <cellStyle name="Normal 2 3 3 3 3 12" xfId="42970" xr:uid="{10EAEDE2-CD5E-44CB-A9D9-00EE068C4CB7}"/>
    <cellStyle name="Normal 2 3 3 3 3 13" xfId="46217" xr:uid="{CB541A48-20E4-4D94-A182-BABC93727443}"/>
    <cellStyle name="Normal 2 3 3 3 3 14" xfId="49464" xr:uid="{1F267449-326C-4698-8798-E3140C4A407E}"/>
    <cellStyle name="Normal 2 3 3 3 3 2" xfId="1104" xr:uid="{660D7C69-7198-4CDC-BCB4-EAA683075C8F}"/>
    <cellStyle name="Normal 2 3 3 3 3 2 10" xfId="43508" xr:uid="{6332DF9B-960F-450E-8DFF-E24B5847C596}"/>
    <cellStyle name="Normal 2 3 3 3 3 2 11" xfId="46755" xr:uid="{2B546EE2-1C8E-4523-8629-4E8952EF139E}"/>
    <cellStyle name="Normal 2 3 3 3 3 2 12" xfId="50002" xr:uid="{56B7B39F-9D2A-48D2-B591-7870B3CECC3E}"/>
    <cellStyle name="Normal 2 3 3 3 3 2 2" xfId="2721" xr:uid="{8AEA6847-292A-4A9C-9581-5D4835E110FF}"/>
    <cellStyle name="Normal 2 3 3 3 3 2 2 10" xfId="48372" xr:uid="{FF0ED8EC-E058-4A40-9519-08AD91E4131A}"/>
    <cellStyle name="Normal 2 3 3 3 3 2 2 11" xfId="51619" xr:uid="{117DBEDF-96B3-4BCB-8852-CD8E160F8174}"/>
    <cellStyle name="Normal 2 3 3 3 3 2 2 2" xfId="5955" xr:uid="{68A78205-0EC3-45BC-A86C-EC17CB12C52B}"/>
    <cellStyle name="Normal 2 3 3 3 3 2 2 2 2" xfId="12423" xr:uid="{2A1EECFF-9869-4B1B-A577-FA548FCD6C8B}"/>
    <cellStyle name="Normal 2 3 3 3 3 2 2 2 2 2" xfId="28760" xr:uid="{133DA497-B0B7-4CCC-ABEC-46466E6582C2}"/>
    <cellStyle name="Normal 2 3 3 3 3 2 2 2 3" xfId="22292" xr:uid="{DE02B877-7AFD-4A0E-9380-EF885C6E56E6}"/>
    <cellStyle name="Normal 2 3 3 3 3 2 2 3" xfId="9189" xr:uid="{01673ABC-131F-45F5-B7A3-D8D4E86DB716}"/>
    <cellStyle name="Normal 2 3 3 3 3 2 2 3 2" xfId="25526" xr:uid="{7AF0C7D1-2557-4C64-B283-A9951EA7C5E7}"/>
    <cellStyle name="Normal 2 3 3 3 3 2 2 4" xfId="15700" xr:uid="{D3D5DDB3-5220-4165-BD61-984B1513DE10}"/>
    <cellStyle name="Normal 2 3 3 3 3 2 2 4 2" xfId="31994" xr:uid="{D55BF5CE-DC26-4258-9405-3E593CEB94A5}"/>
    <cellStyle name="Normal 2 3 3 3 3 2 2 5" xfId="19058" xr:uid="{AA8C9359-7699-4339-BED6-1E68A03CFEA3}"/>
    <cellStyle name="Normal 2 3 3 3 3 2 2 6" xfId="35384" xr:uid="{DCDF806F-9479-476C-9603-A0878248B666}"/>
    <cellStyle name="Normal 2 3 3 3 3 2 2 7" xfId="38631" xr:uid="{794EE266-7B28-49E1-AEB8-4D96AE63B8F6}"/>
    <cellStyle name="Normal 2 3 3 3 3 2 2 8" xfId="41878" xr:uid="{98A16968-A5D4-4E86-9E6B-E6BE38AFA41B}"/>
    <cellStyle name="Normal 2 3 3 3 3 2 2 9" xfId="45125" xr:uid="{79CB24B8-4F8E-435D-957C-326725998701}"/>
    <cellStyle name="Normal 2 3 3 3 3 2 3" xfId="4338" xr:uid="{7EFB1ED9-89B2-4E88-9943-856FF61221FC}"/>
    <cellStyle name="Normal 2 3 3 3 3 2 3 2" xfId="10806" xr:uid="{FA9DFF07-F4D6-46CF-9AAD-8D4007415695}"/>
    <cellStyle name="Normal 2 3 3 3 3 2 3 2 2" xfId="27143" xr:uid="{58D1EC06-EF10-4D40-AFED-981C1A4AA3CC}"/>
    <cellStyle name="Normal 2 3 3 3 3 2 3 3" xfId="20675" xr:uid="{222950DD-088A-4000-820A-7CB640A5E757}"/>
    <cellStyle name="Normal 2 3 3 3 3 2 4" xfId="7572" xr:uid="{893AE9C3-28A1-493E-B8CC-BEC6229CE4D8}"/>
    <cellStyle name="Normal 2 3 3 3 3 2 4 2" xfId="23909" xr:uid="{C139A137-0827-492B-972C-BBC5C3BC8362}"/>
    <cellStyle name="Normal 2 3 3 3 3 2 5" xfId="14083" xr:uid="{0220458E-81E1-4FA9-B8A7-3CDF23F7E694}"/>
    <cellStyle name="Normal 2 3 3 3 3 2 5 2" xfId="30377" xr:uid="{140618AB-96B2-43A1-98DA-520C705AA16D}"/>
    <cellStyle name="Normal 2 3 3 3 3 2 6" xfId="17441" xr:uid="{D54558C6-0256-4845-84CC-CD3241B1F6AC}"/>
    <cellStyle name="Normal 2 3 3 3 3 2 7" xfId="33767" xr:uid="{94D03F9E-4C60-445F-BA25-9072446E8C0A}"/>
    <cellStyle name="Normal 2 3 3 3 3 2 8" xfId="37014" xr:uid="{3892C336-C6DD-4907-ADBA-7B2F2888E9DA}"/>
    <cellStyle name="Normal 2 3 3 3 3 2 9" xfId="40261" xr:uid="{BF571D2A-CB95-497F-BD29-A2D0A57D5CB3}"/>
    <cellStyle name="Normal 2 3 3 3 3 3" xfId="1643" xr:uid="{355DCA6D-DEFD-4E19-87C0-75C583C18157}"/>
    <cellStyle name="Normal 2 3 3 3 3 3 10" xfId="44047" xr:uid="{1408C0DE-E775-495F-9855-0DEC6FF4624C}"/>
    <cellStyle name="Normal 2 3 3 3 3 3 11" xfId="47294" xr:uid="{B27204A4-63DF-4816-AFEE-992249D8173A}"/>
    <cellStyle name="Normal 2 3 3 3 3 3 12" xfId="50541" xr:uid="{15DE4820-D55B-4891-A32D-32E94F24BED4}"/>
    <cellStyle name="Normal 2 3 3 3 3 3 2" xfId="3260" xr:uid="{4019E67F-AAD3-4EC0-96DF-0B3A7DA25D57}"/>
    <cellStyle name="Normal 2 3 3 3 3 3 2 10" xfId="48911" xr:uid="{4DDE3F03-5E20-4AE3-A4B2-6C9635FD052D}"/>
    <cellStyle name="Normal 2 3 3 3 3 3 2 11" xfId="52158" xr:uid="{745E11E6-F7A7-4DF4-99FF-EC64896D3B55}"/>
    <cellStyle name="Normal 2 3 3 3 3 3 2 2" xfId="6494" xr:uid="{8E6840B8-8168-4BF8-8672-77C209169505}"/>
    <cellStyle name="Normal 2 3 3 3 3 3 2 2 2" xfId="12962" xr:uid="{F95A8410-2834-4C35-9F0E-B1437C570FA5}"/>
    <cellStyle name="Normal 2 3 3 3 3 3 2 2 2 2" xfId="29299" xr:uid="{2BDA6871-840F-42D1-9A7E-D04342E2CB2F}"/>
    <cellStyle name="Normal 2 3 3 3 3 3 2 2 3" xfId="22831" xr:uid="{69B97922-39EE-4A8E-ACF1-C046C11CB161}"/>
    <cellStyle name="Normal 2 3 3 3 3 3 2 3" xfId="9728" xr:uid="{57B0FACB-F209-4A0A-B0A8-582F352BA677}"/>
    <cellStyle name="Normal 2 3 3 3 3 3 2 3 2" xfId="26065" xr:uid="{1E0C6466-2138-45CE-B383-98FDAA2BA894}"/>
    <cellStyle name="Normal 2 3 3 3 3 3 2 4" xfId="16239" xr:uid="{DF0B4CB3-9E40-4D9A-BB8D-41FA1219A48A}"/>
    <cellStyle name="Normal 2 3 3 3 3 3 2 4 2" xfId="32533" xr:uid="{F99AB3B9-559B-40D1-9DED-ECC01D702475}"/>
    <cellStyle name="Normal 2 3 3 3 3 3 2 5" xfId="19597" xr:uid="{200980ED-628A-42E7-8656-13728215A5CF}"/>
    <cellStyle name="Normal 2 3 3 3 3 3 2 6" xfId="35923" xr:uid="{7DBF1172-2257-4E1F-8126-BE68F259D30D}"/>
    <cellStyle name="Normal 2 3 3 3 3 3 2 7" xfId="39170" xr:uid="{45D277FD-4354-4256-8A91-DE29EF2A9C01}"/>
    <cellStyle name="Normal 2 3 3 3 3 3 2 8" xfId="42417" xr:uid="{9722F8AD-B8BF-41F1-99D2-1E705B4F0B77}"/>
    <cellStyle name="Normal 2 3 3 3 3 3 2 9" xfId="45664" xr:uid="{614E748A-23AE-498B-9D5E-B566765B4CC2}"/>
    <cellStyle name="Normal 2 3 3 3 3 3 3" xfId="4877" xr:uid="{3DE49BCE-CD43-4F2C-B629-20939E8227B4}"/>
    <cellStyle name="Normal 2 3 3 3 3 3 3 2" xfId="11345" xr:uid="{7C24BD0A-1725-4243-9FBE-CE0B6150A0A6}"/>
    <cellStyle name="Normal 2 3 3 3 3 3 3 2 2" xfId="27682" xr:uid="{EA3800CF-3129-49CB-9C87-053CB8A7EBB4}"/>
    <cellStyle name="Normal 2 3 3 3 3 3 3 3" xfId="21214" xr:uid="{629F3E98-6C64-4E07-9533-DBAC5C6006C0}"/>
    <cellStyle name="Normal 2 3 3 3 3 3 4" xfId="8111" xr:uid="{90005D2D-82A8-4E51-A38B-6C5E8E2CC1BD}"/>
    <cellStyle name="Normal 2 3 3 3 3 3 4 2" xfId="24448" xr:uid="{98E0202E-169B-413E-BF6E-79FC9C6F5AD6}"/>
    <cellStyle name="Normal 2 3 3 3 3 3 5" xfId="14622" xr:uid="{D9289DFF-900E-4810-975C-7E870226B95A}"/>
    <cellStyle name="Normal 2 3 3 3 3 3 5 2" xfId="30916" xr:uid="{F31232F3-22BD-4659-93DE-62ABE460FE8C}"/>
    <cellStyle name="Normal 2 3 3 3 3 3 6" xfId="17980" xr:uid="{22B03321-1EC7-44DA-81A2-5E6952DD930D}"/>
    <cellStyle name="Normal 2 3 3 3 3 3 7" xfId="34306" xr:uid="{DD755833-6466-40F6-9FC6-E8C70B6CF2AF}"/>
    <cellStyle name="Normal 2 3 3 3 3 3 8" xfId="37553" xr:uid="{334F2A47-A061-4B9D-83F0-6BEFCA5AD4AC}"/>
    <cellStyle name="Normal 2 3 3 3 3 3 9" xfId="40800" xr:uid="{9886276F-1D5E-4557-96D8-E393CB8595A8}"/>
    <cellStyle name="Normal 2 3 3 3 3 4" xfId="2182" xr:uid="{8BB98808-46ED-4745-BB0A-D58C752BA551}"/>
    <cellStyle name="Normal 2 3 3 3 3 4 10" xfId="47833" xr:uid="{5CCC3D3D-B682-4E81-990E-45607B0556FA}"/>
    <cellStyle name="Normal 2 3 3 3 3 4 11" xfId="51080" xr:uid="{109CCBA1-EE4B-46BB-BEA6-E545AD5C3960}"/>
    <cellStyle name="Normal 2 3 3 3 3 4 2" xfId="5416" xr:uid="{4D6C5190-2C47-44B1-86FB-4BB8430D51EF}"/>
    <cellStyle name="Normal 2 3 3 3 3 4 2 2" xfId="11884" xr:uid="{17A85890-EF5C-4846-BD52-783CF51B10DD}"/>
    <cellStyle name="Normal 2 3 3 3 3 4 2 2 2" xfId="28221" xr:uid="{C5B89FDD-738D-4471-9AA1-F40D4D8AB6BA}"/>
    <cellStyle name="Normal 2 3 3 3 3 4 2 3" xfId="21753" xr:uid="{E4088B9B-CBEF-4185-9189-74D9ECC7D5BC}"/>
    <cellStyle name="Normal 2 3 3 3 3 4 3" xfId="8650" xr:uid="{BD1AC9BA-7193-4661-A92F-9A4265ADDCC5}"/>
    <cellStyle name="Normal 2 3 3 3 3 4 3 2" xfId="24987" xr:uid="{A341FD3D-9757-406D-A6AA-9FA8314EE6C3}"/>
    <cellStyle name="Normal 2 3 3 3 3 4 4" xfId="15161" xr:uid="{22FC0604-D3F6-4C2E-A56F-9377BA1F0275}"/>
    <cellStyle name="Normal 2 3 3 3 3 4 4 2" xfId="31455" xr:uid="{553962E1-4D84-46A9-9551-58C18C42AB85}"/>
    <cellStyle name="Normal 2 3 3 3 3 4 5" xfId="18519" xr:uid="{8D32E5CF-1E04-44C0-8784-453DC062A56A}"/>
    <cellStyle name="Normal 2 3 3 3 3 4 6" xfId="34845" xr:uid="{22E3EEE7-7DE7-4AF8-BACE-BCCED291969C}"/>
    <cellStyle name="Normal 2 3 3 3 3 4 7" xfId="38092" xr:uid="{5579682E-BA77-40F6-92ED-E265DA3E56E7}"/>
    <cellStyle name="Normal 2 3 3 3 3 4 8" xfId="41339" xr:uid="{54864C4E-E793-411C-B9C6-1D350DAF2EB0}"/>
    <cellStyle name="Normal 2 3 3 3 3 4 9" xfId="44586" xr:uid="{832762A6-1CCF-4786-A46F-A2B517B2FCCE}"/>
    <cellStyle name="Normal 2 3 3 3 3 5" xfId="3799" xr:uid="{BE805D5E-7355-4C48-9CED-F9F487BEB3AA}"/>
    <cellStyle name="Normal 2 3 3 3 3 5 2" xfId="10267" xr:uid="{8EA316BD-19ED-4F92-9552-797B14F744BD}"/>
    <cellStyle name="Normal 2 3 3 3 3 5 2 2" xfId="26604" xr:uid="{27B2A1FE-384A-4BE0-877D-112271B6D4F7}"/>
    <cellStyle name="Normal 2 3 3 3 3 5 3" xfId="20136" xr:uid="{06A1BE25-1D7C-43D8-BB40-D5C04B2E7599}"/>
    <cellStyle name="Normal 2 3 3 3 3 6" xfId="7033" xr:uid="{5F3E7AB2-185B-4D50-85D4-D95CFE6FFDB2}"/>
    <cellStyle name="Normal 2 3 3 3 3 6 2" xfId="23370" xr:uid="{E00F8911-5B87-48AF-A2DC-F220E7719994}"/>
    <cellStyle name="Normal 2 3 3 3 3 7" xfId="13545" xr:uid="{2404E633-8097-460C-A2A3-F5FDB794535C}"/>
    <cellStyle name="Normal 2 3 3 3 3 7 2" xfId="29839" xr:uid="{E7AC1B19-5B4B-44BC-BD96-8FB0B172AFD4}"/>
    <cellStyle name="Normal 2 3 3 3 3 8" xfId="16902" xr:uid="{1FE4025A-8D92-4DA7-AA1A-9060EF7EE67C}"/>
    <cellStyle name="Normal 2 3 3 3 3 9" xfId="33229" xr:uid="{1A50F1E8-E73C-4B55-9BF3-AC846776C169}"/>
    <cellStyle name="Normal 2 3 3 3 4" xfId="745" xr:uid="{F7BCDAFD-062A-40D4-832E-BCEAD76D4B3A}"/>
    <cellStyle name="Normal 2 3 3 3 4 10" xfId="43150" xr:uid="{0C0E469A-BFD1-45AD-819E-D30250645243}"/>
    <cellStyle name="Normal 2 3 3 3 4 11" xfId="46397" xr:uid="{53BF3994-F607-4329-BE18-59260BF85A07}"/>
    <cellStyle name="Normal 2 3 3 3 4 12" xfId="49644" xr:uid="{A1681E48-51EF-4E1F-8BA2-180156B1A8D2}"/>
    <cellStyle name="Normal 2 3 3 3 4 2" xfId="2362" xr:uid="{66C6BE5D-552E-4FC9-8EBE-D80FE841A3B8}"/>
    <cellStyle name="Normal 2 3 3 3 4 2 10" xfId="48013" xr:uid="{220CFA12-244E-4764-BFA3-865B8A50BF59}"/>
    <cellStyle name="Normal 2 3 3 3 4 2 11" xfId="51260" xr:uid="{9782E932-FE97-4EB0-9767-B01A9A6FE663}"/>
    <cellStyle name="Normal 2 3 3 3 4 2 2" xfId="5596" xr:uid="{C96C865D-D5DA-46A3-95ED-6350BA1EF084}"/>
    <cellStyle name="Normal 2 3 3 3 4 2 2 2" xfId="12064" xr:uid="{40249853-EDE1-46B1-89FB-2388CFD42866}"/>
    <cellStyle name="Normal 2 3 3 3 4 2 2 2 2" xfId="28401" xr:uid="{83941991-6834-47F4-AAEF-ECDEB3C843C1}"/>
    <cellStyle name="Normal 2 3 3 3 4 2 2 3" xfId="21933" xr:uid="{EFD5E349-E452-405E-829C-C7F47B744064}"/>
    <cellStyle name="Normal 2 3 3 3 4 2 3" xfId="8830" xr:uid="{4DB40E8D-E6DC-4D3C-AC4A-D2CC4836D249}"/>
    <cellStyle name="Normal 2 3 3 3 4 2 3 2" xfId="25167" xr:uid="{61074BEC-EF7F-4920-9DF3-43D8C6F85F5C}"/>
    <cellStyle name="Normal 2 3 3 3 4 2 4" xfId="15341" xr:uid="{32DBD8B7-11B4-464C-9054-F31E2D974C31}"/>
    <cellStyle name="Normal 2 3 3 3 4 2 4 2" xfId="31635" xr:uid="{5B61FB36-C9BF-4377-B3FC-D7780E4478DD}"/>
    <cellStyle name="Normal 2 3 3 3 4 2 5" xfId="18699" xr:uid="{6A703F51-AE76-4279-B25E-28CBA2068A1F}"/>
    <cellStyle name="Normal 2 3 3 3 4 2 6" xfId="35025" xr:uid="{8A24C31E-5FBA-40B1-87C5-D85F99EA4C84}"/>
    <cellStyle name="Normal 2 3 3 3 4 2 7" xfId="38272" xr:uid="{C91FE228-646D-41FC-BDD7-D525BC5D5258}"/>
    <cellStyle name="Normal 2 3 3 3 4 2 8" xfId="41519" xr:uid="{729251BC-D3A1-40C2-8D1C-E1A9A9486F55}"/>
    <cellStyle name="Normal 2 3 3 3 4 2 9" xfId="44766" xr:uid="{A8277821-2507-4E15-A162-A56D281F380C}"/>
    <cellStyle name="Normal 2 3 3 3 4 3" xfId="3979" xr:uid="{B7F48B0F-DF36-44EE-A6D0-ECE75F4F97D0}"/>
    <cellStyle name="Normal 2 3 3 3 4 3 2" xfId="10447" xr:uid="{33C31CDB-328B-489A-AE5C-B9C70AA671FB}"/>
    <cellStyle name="Normal 2 3 3 3 4 3 2 2" xfId="26784" xr:uid="{33364BF2-B2D2-46AB-824A-4813BA919386}"/>
    <cellStyle name="Normal 2 3 3 3 4 3 3" xfId="20316" xr:uid="{3393A2C5-2D4A-47C8-AF66-8CC740AB8133}"/>
    <cellStyle name="Normal 2 3 3 3 4 4" xfId="7213" xr:uid="{DF8D7DF0-3E02-4BEB-B649-7F2F2F975FD0}"/>
    <cellStyle name="Normal 2 3 3 3 4 4 2" xfId="23550" xr:uid="{38B7A7CE-A927-45A4-A098-C594F1901DC1}"/>
    <cellStyle name="Normal 2 3 3 3 4 5" xfId="13725" xr:uid="{10E0C1F3-7192-442A-A964-92FF4B80A3D7}"/>
    <cellStyle name="Normal 2 3 3 3 4 5 2" xfId="30019" xr:uid="{4F26C10F-14F8-4026-B8D8-7560785C53F2}"/>
    <cellStyle name="Normal 2 3 3 3 4 6" xfId="17082" xr:uid="{8A5041F1-F13C-4AF9-8DCC-6086763F7811}"/>
    <cellStyle name="Normal 2 3 3 3 4 7" xfId="33409" xr:uid="{67A212BB-70AB-48E3-8D41-7CCAF9A933F3}"/>
    <cellStyle name="Normal 2 3 3 3 4 8" xfId="36656" xr:uid="{B36B0E95-D476-48E6-8BD3-88175B908E23}"/>
    <cellStyle name="Normal 2 3 3 3 4 9" xfId="39903" xr:uid="{8E45E58D-4E45-4EA9-887D-FC0FD9AE087F}"/>
    <cellStyle name="Normal 2 3 3 3 5" xfId="1284" xr:uid="{57F4064C-E69D-4880-AE9E-3E0629223D19}"/>
    <cellStyle name="Normal 2 3 3 3 5 10" xfId="43688" xr:uid="{6D6A06D7-EE62-49CC-BA8B-9CCF28C073A1}"/>
    <cellStyle name="Normal 2 3 3 3 5 11" xfId="46935" xr:uid="{5D487A24-7F44-4EC8-A46F-4F756487614E}"/>
    <cellStyle name="Normal 2 3 3 3 5 12" xfId="50182" xr:uid="{E0931C74-51C4-43E0-BC2A-F14F2212379D}"/>
    <cellStyle name="Normal 2 3 3 3 5 2" xfId="2901" xr:uid="{2AD7CCFB-19CF-495D-9D38-C36C525ADB6A}"/>
    <cellStyle name="Normal 2 3 3 3 5 2 10" xfId="48552" xr:uid="{92E361E7-42D6-4B0C-9E09-885F9B71BDC6}"/>
    <cellStyle name="Normal 2 3 3 3 5 2 11" xfId="51799" xr:uid="{FEA07332-65C3-43AB-9F6E-38B65BD2862B}"/>
    <cellStyle name="Normal 2 3 3 3 5 2 2" xfId="6135" xr:uid="{D3C164D9-077D-4127-BF86-2B1F9FB15186}"/>
    <cellStyle name="Normal 2 3 3 3 5 2 2 2" xfId="12603" xr:uid="{C74391F5-14D6-4F60-823C-A969BEFE9C2B}"/>
    <cellStyle name="Normal 2 3 3 3 5 2 2 2 2" xfId="28940" xr:uid="{7B1BFC50-C7FE-4554-8A66-4597C67EEC46}"/>
    <cellStyle name="Normal 2 3 3 3 5 2 2 3" xfId="22472" xr:uid="{8F6A4ED4-1EEF-43EC-8CC5-D4F756BAA103}"/>
    <cellStyle name="Normal 2 3 3 3 5 2 3" xfId="9369" xr:uid="{B6A86EF6-BE55-4167-9B0E-5A7CFEAB65EF}"/>
    <cellStyle name="Normal 2 3 3 3 5 2 3 2" xfId="25706" xr:uid="{8F552788-D95B-43A9-9C11-A7D1EBE761AE}"/>
    <cellStyle name="Normal 2 3 3 3 5 2 4" xfId="15880" xr:uid="{C22394AF-8291-41C1-A0E2-7E4FE69D7A86}"/>
    <cellStyle name="Normal 2 3 3 3 5 2 4 2" xfId="32174" xr:uid="{A6EA9587-329D-4886-90E7-CDE969D6DEE0}"/>
    <cellStyle name="Normal 2 3 3 3 5 2 5" xfId="19238" xr:uid="{9A393E45-E7D6-409D-93EE-6635E7E5E4B6}"/>
    <cellStyle name="Normal 2 3 3 3 5 2 6" xfId="35564" xr:uid="{2172533B-D9F8-4B8F-A272-0E0CF2B8426B}"/>
    <cellStyle name="Normal 2 3 3 3 5 2 7" xfId="38811" xr:uid="{225C9BB6-9E91-4CE9-B760-1E7A51BCE46D}"/>
    <cellStyle name="Normal 2 3 3 3 5 2 8" xfId="42058" xr:uid="{43A03334-3B3E-46E4-ADD7-EF367460369D}"/>
    <cellStyle name="Normal 2 3 3 3 5 2 9" xfId="45305" xr:uid="{453C9956-8A4C-4C63-87CA-0DD79F1F9C82}"/>
    <cellStyle name="Normal 2 3 3 3 5 3" xfId="4518" xr:uid="{AA7DE9F4-2723-4E5D-B314-968BBF2422FF}"/>
    <cellStyle name="Normal 2 3 3 3 5 3 2" xfId="10986" xr:uid="{2911CC7F-8DE7-4A80-BD37-CC85F39E3012}"/>
    <cellStyle name="Normal 2 3 3 3 5 3 2 2" xfId="27323" xr:uid="{90F49215-79BC-4C9B-AAD0-2743EFF7AE96}"/>
    <cellStyle name="Normal 2 3 3 3 5 3 3" xfId="20855" xr:uid="{485ACE50-0BAE-4A71-BC40-7BB3BAF07D1C}"/>
    <cellStyle name="Normal 2 3 3 3 5 4" xfId="7752" xr:uid="{ABF9BAFF-9C02-4456-A77E-9A644811994D}"/>
    <cellStyle name="Normal 2 3 3 3 5 4 2" xfId="24089" xr:uid="{89D5650A-6A09-4FF6-A4D6-9C9A1BA187CA}"/>
    <cellStyle name="Normal 2 3 3 3 5 5" xfId="14263" xr:uid="{EFF396F4-FEDF-46B6-856D-AF6DF911A4A5}"/>
    <cellStyle name="Normal 2 3 3 3 5 5 2" xfId="30557" xr:uid="{2746615A-2371-4A1C-A420-D154ADFA4834}"/>
    <cellStyle name="Normal 2 3 3 3 5 6" xfId="17621" xr:uid="{3786DD61-BBAA-4C4B-93BB-5CFBB3F823EA}"/>
    <cellStyle name="Normal 2 3 3 3 5 7" xfId="33947" xr:uid="{24591509-1431-4828-8628-299634699676}"/>
    <cellStyle name="Normal 2 3 3 3 5 8" xfId="37194" xr:uid="{E5216F81-5828-4BF8-9D5D-9CB27547B968}"/>
    <cellStyle name="Normal 2 3 3 3 5 9" xfId="40441" xr:uid="{CD4DE47F-9FD7-465A-9710-9CD2D1494EBD}"/>
    <cellStyle name="Normal 2 3 3 3 6" xfId="1823" xr:uid="{EFFBBAB6-799F-4954-95CF-0D5FAFE82B74}"/>
    <cellStyle name="Normal 2 3 3 3 6 10" xfId="47474" xr:uid="{BE2371CA-FFFE-469E-B7FD-CD5B9FCDC1A5}"/>
    <cellStyle name="Normal 2 3 3 3 6 11" xfId="50721" xr:uid="{06D268D8-B341-4C3D-AA2A-AF4A1BD2B4FD}"/>
    <cellStyle name="Normal 2 3 3 3 6 2" xfId="5057" xr:uid="{E74CCE28-A9DF-423C-8C29-5B61BAB04E20}"/>
    <cellStyle name="Normal 2 3 3 3 6 2 2" xfId="11525" xr:uid="{EDE758B1-C161-4CE0-8A36-7402E94EFB26}"/>
    <cellStyle name="Normal 2 3 3 3 6 2 2 2" xfId="27862" xr:uid="{F7602FE3-26E5-468A-97E3-40BC60220E28}"/>
    <cellStyle name="Normal 2 3 3 3 6 2 3" xfId="21394" xr:uid="{93D84619-6035-435B-8AC7-5EB17D6DDA0C}"/>
    <cellStyle name="Normal 2 3 3 3 6 3" xfId="8291" xr:uid="{C17F1E37-C856-4E07-A053-F5FD161D9611}"/>
    <cellStyle name="Normal 2 3 3 3 6 3 2" xfId="24628" xr:uid="{EF8D31B4-A88C-499F-B5DA-50031FF1393A}"/>
    <cellStyle name="Normal 2 3 3 3 6 4" xfId="14802" xr:uid="{D6BBB26F-2349-4115-82DC-F73328C9C252}"/>
    <cellStyle name="Normal 2 3 3 3 6 4 2" xfId="31096" xr:uid="{DDCA56A5-6F44-44EF-AB4E-B6A21BCE15A5}"/>
    <cellStyle name="Normal 2 3 3 3 6 5" xfId="18160" xr:uid="{BB0F1847-F7FB-4EEA-96CE-61AD93BE89B1}"/>
    <cellStyle name="Normal 2 3 3 3 6 6" xfId="34486" xr:uid="{FA6CF3E4-C022-4E2E-9E72-A51CCE142511}"/>
    <cellStyle name="Normal 2 3 3 3 6 7" xfId="37733" xr:uid="{9FB2B61D-D871-4450-ADCF-F14B9452A9A4}"/>
    <cellStyle name="Normal 2 3 3 3 6 8" xfId="40980" xr:uid="{EC361E25-B6C3-4615-B6AF-BA19EE2C0C0B}"/>
    <cellStyle name="Normal 2 3 3 3 6 9" xfId="44227" xr:uid="{127AB40E-4522-4C1B-ADA3-58B2CA5FBE7D}"/>
    <cellStyle name="Normal 2 3 3 3 7" xfId="3440" xr:uid="{9104A059-BC76-4BE2-A181-E1E26AC2AF85}"/>
    <cellStyle name="Normal 2 3 3 3 7 2" xfId="9908" xr:uid="{5B6E9CAF-BC20-4102-A789-638A1724A14D}"/>
    <cellStyle name="Normal 2 3 3 3 7 2 2" xfId="26245" xr:uid="{FE54A801-6280-4114-9D81-C4052BEC8E08}"/>
    <cellStyle name="Normal 2 3 3 3 7 3" xfId="19777" xr:uid="{246AD709-B327-41B2-9D10-DFEF7708BF71}"/>
    <cellStyle name="Normal 2 3 3 3 8" xfId="6674" xr:uid="{F0B75744-7C54-4194-A8FF-B2BA6BC284B1}"/>
    <cellStyle name="Normal 2 3 3 3 8 2" xfId="23011" xr:uid="{E98E13F8-9EE0-41F4-B252-4D65F70F1A8D}"/>
    <cellStyle name="Normal 2 3 3 3 9" xfId="13165" xr:uid="{CDFC33DE-EF0C-4A31-B4FE-AA834384089C}"/>
    <cellStyle name="Normal 2 3 3 3 9 2" xfId="29479" xr:uid="{8A7F0C21-1BE7-4E9A-882E-B5DE6FDE755A}"/>
    <cellStyle name="Normal 2 3 3 4" xfId="266" xr:uid="{CD447C14-20F8-4C1E-84E8-2C77E3E598A7}"/>
    <cellStyle name="Normal 2 3 3 4 10" xfId="36206" xr:uid="{494E297A-C91D-40E8-9A42-C26882BC0CE0}"/>
    <cellStyle name="Normal 2 3 3 4 11" xfId="39453" xr:uid="{1E4DADE4-8F83-470B-8FFE-D6740D198524}"/>
    <cellStyle name="Normal 2 3 3 4 12" xfId="42700" xr:uid="{D3447657-421C-4625-AD71-612371B7F974}"/>
    <cellStyle name="Normal 2 3 3 4 13" xfId="45947" xr:uid="{188ECD29-2E53-4831-8374-E89112E03151}"/>
    <cellStyle name="Normal 2 3 3 4 14" xfId="49194" xr:uid="{60754975-7150-46F9-AB87-4C87EBC02955}"/>
    <cellStyle name="Normal 2 3 3 4 2" xfId="835" xr:uid="{7E615283-22DE-4C37-AEB9-EBD7338158FA}"/>
    <cellStyle name="Normal 2 3 3 4 2 10" xfId="43240" xr:uid="{1316E202-C83D-45A6-886B-BBBDBD1461F0}"/>
    <cellStyle name="Normal 2 3 3 4 2 11" xfId="46487" xr:uid="{A83457FE-D203-499F-9D37-0DB85F93DA6B}"/>
    <cellStyle name="Normal 2 3 3 4 2 12" xfId="49734" xr:uid="{675E2E30-ABBE-4276-B064-5AF04A793FE2}"/>
    <cellStyle name="Normal 2 3 3 4 2 2" xfId="2452" xr:uid="{F50D52DE-0BFF-4D03-B718-DF949C2422FB}"/>
    <cellStyle name="Normal 2 3 3 4 2 2 10" xfId="48103" xr:uid="{FD99564F-1A54-4A2E-A227-7C4AE77A043F}"/>
    <cellStyle name="Normal 2 3 3 4 2 2 11" xfId="51350" xr:uid="{B8EB9C5D-6A4C-4A29-BEF9-395ED8BFEE88}"/>
    <cellStyle name="Normal 2 3 3 4 2 2 2" xfId="5686" xr:uid="{62CD42E6-545B-4DD1-9129-5349E8E387AB}"/>
    <cellStyle name="Normal 2 3 3 4 2 2 2 2" xfId="12154" xr:uid="{130FE605-9D0B-47F5-AD07-38DC23E7DF4C}"/>
    <cellStyle name="Normal 2 3 3 4 2 2 2 2 2" xfId="28491" xr:uid="{79708E1B-92BC-41A7-A30C-4CCE09B4DC4A}"/>
    <cellStyle name="Normal 2 3 3 4 2 2 2 3" xfId="22023" xr:uid="{78264F9A-B5A2-4BCB-AB56-515D698961F7}"/>
    <cellStyle name="Normal 2 3 3 4 2 2 3" xfId="8920" xr:uid="{AA509133-169F-4E14-BE94-49786C8DD1B5}"/>
    <cellStyle name="Normal 2 3 3 4 2 2 3 2" xfId="25257" xr:uid="{C7CEE6A1-7ED3-4AEB-8800-BC705B6FC62C}"/>
    <cellStyle name="Normal 2 3 3 4 2 2 4" xfId="15431" xr:uid="{0961FF9C-047C-48BF-9C99-68F67B1BF7C0}"/>
    <cellStyle name="Normal 2 3 3 4 2 2 4 2" xfId="31725" xr:uid="{3A2833CC-6635-4AC0-BA2E-CDE3A240400E}"/>
    <cellStyle name="Normal 2 3 3 4 2 2 5" xfId="18789" xr:uid="{D27618FB-DA45-42C0-81FA-6DF5E34D2000}"/>
    <cellStyle name="Normal 2 3 3 4 2 2 6" xfId="35115" xr:uid="{444D5451-4DB9-4DB7-A7AC-7AD4A4B902B9}"/>
    <cellStyle name="Normal 2 3 3 4 2 2 7" xfId="38362" xr:uid="{9CBF5ECA-6084-4D9B-8FDB-7ADCBB235D40}"/>
    <cellStyle name="Normal 2 3 3 4 2 2 8" xfId="41609" xr:uid="{CDDD8A95-D72B-47D4-B0CA-D04DE0465224}"/>
    <cellStyle name="Normal 2 3 3 4 2 2 9" xfId="44856" xr:uid="{189ED2A6-9CB7-428E-9184-12D84FDF3387}"/>
    <cellStyle name="Normal 2 3 3 4 2 3" xfId="4069" xr:uid="{53CCFFDF-9AC5-48FE-8AD7-DD722BA98791}"/>
    <cellStyle name="Normal 2 3 3 4 2 3 2" xfId="10537" xr:uid="{051E3184-DE9E-4B72-9148-F2055AA6EE48}"/>
    <cellStyle name="Normal 2 3 3 4 2 3 2 2" xfId="26874" xr:uid="{10399DC5-635E-4415-9EC6-CAD588907A69}"/>
    <cellStyle name="Normal 2 3 3 4 2 3 3" xfId="20406" xr:uid="{F80E479A-0A3D-4DE8-A933-2A4FF87FBA55}"/>
    <cellStyle name="Normal 2 3 3 4 2 4" xfId="7303" xr:uid="{E54051BD-4579-4594-A18A-A75F800A3007}"/>
    <cellStyle name="Normal 2 3 3 4 2 4 2" xfId="23640" xr:uid="{99A1EB6F-9CC9-4C8C-ADFD-D58108D4909C}"/>
    <cellStyle name="Normal 2 3 3 4 2 5" xfId="13815" xr:uid="{71D41BAF-F4B3-4043-9DDE-57E15C8122DA}"/>
    <cellStyle name="Normal 2 3 3 4 2 5 2" xfId="30109" xr:uid="{5D6E69E7-10DD-4589-84BE-CE11A1CD5F10}"/>
    <cellStyle name="Normal 2 3 3 4 2 6" xfId="17172" xr:uid="{FEFBA254-8FC2-4A48-A77A-CEEC747F15AD}"/>
    <cellStyle name="Normal 2 3 3 4 2 7" xfId="33499" xr:uid="{4F5AA6E0-B1CD-4897-9C07-CCD62289A8B7}"/>
    <cellStyle name="Normal 2 3 3 4 2 8" xfId="36746" xr:uid="{79BED33D-1A35-42A1-B288-35620714AE5E}"/>
    <cellStyle name="Normal 2 3 3 4 2 9" xfId="39993" xr:uid="{74436F73-9E0F-4159-B16F-B31C1A85CD9A}"/>
    <cellStyle name="Normal 2 3 3 4 3" xfId="1374" xr:uid="{EC751CC2-FB86-4F38-B64D-17BCAAD7D48E}"/>
    <cellStyle name="Normal 2 3 3 4 3 10" xfId="43778" xr:uid="{DABA4410-6865-4559-888B-2F4DF01931A1}"/>
    <cellStyle name="Normal 2 3 3 4 3 11" xfId="47025" xr:uid="{E4DCDA02-D988-4E60-840A-2EE82AF21382}"/>
    <cellStyle name="Normal 2 3 3 4 3 12" xfId="50272" xr:uid="{E91234C2-7784-42BC-A5CE-B9CA17C277B8}"/>
    <cellStyle name="Normal 2 3 3 4 3 2" xfId="2991" xr:uid="{907BC27E-6784-4755-A1E1-80F7EF4597D6}"/>
    <cellStyle name="Normal 2 3 3 4 3 2 10" xfId="48642" xr:uid="{725285C7-7CF4-4935-B215-42FC2095E822}"/>
    <cellStyle name="Normal 2 3 3 4 3 2 11" xfId="51889" xr:uid="{55066ED9-A60E-47A6-B2D7-79A0CEC81759}"/>
    <cellStyle name="Normal 2 3 3 4 3 2 2" xfId="6225" xr:uid="{954EF258-A4D6-4005-A829-9B4BC96254FE}"/>
    <cellStyle name="Normal 2 3 3 4 3 2 2 2" xfId="12693" xr:uid="{1C3B3E26-75B7-4E3F-961D-7034CBFEED45}"/>
    <cellStyle name="Normal 2 3 3 4 3 2 2 2 2" xfId="29030" xr:uid="{52C1B917-D74F-4E0E-AC6C-CE45112C6B5E}"/>
    <cellStyle name="Normal 2 3 3 4 3 2 2 3" xfId="22562" xr:uid="{7C5D0332-AEA2-4843-9748-B053E2BC653C}"/>
    <cellStyle name="Normal 2 3 3 4 3 2 3" xfId="9459" xr:uid="{CEF1D4C0-AC5A-4019-AF2C-7E59B1EE55D3}"/>
    <cellStyle name="Normal 2 3 3 4 3 2 3 2" xfId="25796" xr:uid="{E51E4C03-BCF7-4A8D-9AA4-EB3FD2C44D6A}"/>
    <cellStyle name="Normal 2 3 3 4 3 2 4" xfId="15970" xr:uid="{5C6ACB73-636A-41D1-B6EC-CCCE009B50F7}"/>
    <cellStyle name="Normal 2 3 3 4 3 2 4 2" xfId="32264" xr:uid="{5AC37CBF-4A73-40A7-8B8E-8E83CC23E9A8}"/>
    <cellStyle name="Normal 2 3 3 4 3 2 5" xfId="19328" xr:uid="{6E966FA2-FCC2-4C97-9F5B-F2363EB5F6B4}"/>
    <cellStyle name="Normal 2 3 3 4 3 2 6" xfId="35654" xr:uid="{FAEDA39D-E52E-4B0B-897C-EA3FAB26F847}"/>
    <cellStyle name="Normal 2 3 3 4 3 2 7" xfId="38901" xr:uid="{23A8221E-372E-44F9-B262-5A56C47BC580}"/>
    <cellStyle name="Normal 2 3 3 4 3 2 8" xfId="42148" xr:uid="{1636EBB9-5EFC-45B4-8BB9-63D029079524}"/>
    <cellStyle name="Normal 2 3 3 4 3 2 9" xfId="45395" xr:uid="{3DEA3C5E-9CD6-4037-B5D1-0BE723F13271}"/>
    <cellStyle name="Normal 2 3 3 4 3 3" xfId="4608" xr:uid="{1DFB35D5-6407-4909-AFA4-3176F3E9C9F3}"/>
    <cellStyle name="Normal 2 3 3 4 3 3 2" xfId="11076" xr:uid="{54149B3A-97C7-4D1E-A2B6-15A18A41EBAB}"/>
    <cellStyle name="Normal 2 3 3 4 3 3 2 2" xfId="27413" xr:uid="{88795554-67EA-4088-8854-6F1D87806867}"/>
    <cellStyle name="Normal 2 3 3 4 3 3 3" xfId="20945" xr:uid="{812B4AA1-CE4D-4EDF-8AFD-301DE561F140}"/>
    <cellStyle name="Normal 2 3 3 4 3 4" xfId="7842" xr:uid="{6D819480-EBF9-43A4-9327-D4489F171E4A}"/>
    <cellStyle name="Normal 2 3 3 4 3 4 2" xfId="24179" xr:uid="{2597C6B1-4568-4C2A-997A-85F125746356}"/>
    <cellStyle name="Normal 2 3 3 4 3 5" xfId="14353" xr:uid="{961E22B3-A112-4BD7-AA89-20617EAB6CBD}"/>
    <cellStyle name="Normal 2 3 3 4 3 5 2" xfId="30647" xr:uid="{DA4272F1-A56C-4D89-B7DB-44D806085CF0}"/>
    <cellStyle name="Normal 2 3 3 4 3 6" xfId="17711" xr:uid="{C63E4290-348D-4A42-80DD-EC10C3C06996}"/>
    <cellStyle name="Normal 2 3 3 4 3 7" xfId="34037" xr:uid="{8B213063-9D47-419B-9547-F5F55A287AF3}"/>
    <cellStyle name="Normal 2 3 3 4 3 8" xfId="37284" xr:uid="{5169840D-AD4F-46E3-AFBC-B3D395F8A188}"/>
    <cellStyle name="Normal 2 3 3 4 3 9" xfId="40531" xr:uid="{0F3DE65E-468D-4715-BA4A-8B78C9A9EE37}"/>
    <cellStyle name="Normal 2 3 3 4 4" xfId="1913" xr:uid="{66940623-05C4-47E1-B6CA-DCF8698FC0DF}"/>
    <cellStyle name="Normal 2 3 3 4 4 10" xfId="47564" xr:uid="{2920FC0C-5EA6-4F60-93CE-3F0819ADD99B}"/>
    <cellStyle name="Normal 2 3 3 4 4 11" xfId="50811" xr:uid="{02B1630B-127D-4370-8813-858F6FBBB25B}"/>
    <cellStyle name="Normal 2 3 3 4 4 2" xfId="5147" xr:uid="{56147136-EFB5-433E-8D1D-12FDF5ED5C99}"/>
    <cellStyle name="Normal 2 3 3 4 4 2 2" xfId="11615" xr:uid="{A6B98E65-3B17-4912-9068-4C01B8A7A62F}"/>
    <cellStyle name="Normal 2 3 3 4 4 2 2 2" xfId="27952" xr:uid="{B67F4320-CE02-4E4B-BFD0-F4C0084E898D}"/>
    <cellStyle name="Normal 2 3 3 4 4 2 3" xfId="21484" xr:uid="{D3F59EAC-ECEE-49A9-A6FD-2E34DD7D25E6}"/>
    <cellStyle name="Normal 2 3 3 4 4 3" xfId="8381" xr:uid="{7DF43B56-FC67-4021-A021-5D46088958AB}"/>
    <cellStyle name="Normal 2 3 3 4 4 3 2" xfId="24718" xr:uid="{62D46F2E-7DC1-48F1-9151-982F91888E54}"/>
    <cellStyle name="Normal 2 3 3 4 4 4" xfId="14892" xr:uid="{CEB83A0D-7F71-4EA7-B297-8E813500D51C}"/>
    <cellStyle name="Normal 2 3 3 4 4 4 2" xfId="31186" xr:uid="{23AEA414-8563-4989-8661-101EE405581D}"/>
    <cellStyle name="Normal 2 3 3 4 4 5" xfId="18250" xr:uid="{6620A1FC-EB13-40B8-B77B-DF67645B40AF}"/>
    <cellStyle name="Normal 2 3 3 4 4 6" xfId="34576" xr:uid="{99C7A72A-1230-465E-B800-5D2FC22B588A}"/>
    <cellStyle name="Normal 2 3 3 4 4 7" xfId="37823" xr:uid="{82342300-09DE-4ADA-9A24-D9EF8C322261}"/>
    <cellStyle name="Normal 2 3 3 4 4 8" xfId="41070" xr:uid="{657B44D1-F22F-4C07-903F-85694E873F74}"/>
    <cellStyle name="Normal 2 3 3 4 4 9" xfId="44317" xr:uid="{0A9CB303-769E-4961-B190-0520331A2548}"/>
    <cellStyle name="Normal 2 3 3 4 5" xfId="3530" xr:uid="{CD5DF8D2-9080-4278-8F2E-976B342AB66E}"/>
    <cellStyle name="Normal 2 3 3 4 5 2" xfId="9998" xr:uid="{DD332F51-8871-4828-946E-48EECD002B69}"/>
    <cellStyle name="Normal 2 3 3 4 5 2 2" xfId="26335" xr:uid="{0AFB9D4B-771C-41A1-88A5-6566EDF271B4}"/>
    <cellStyle name="Normal 2 3 3 4 5 3" xfId="19867" xr:uid="{15DBC70F-A6B8-491A-BBA1-09336C08449C}"/>
    <cellStyle name="Normal 2 3 3 4 6" xfId="6764" xr:uid="{D8CA8462-2454-4256-ACC8-C5547DC316C9}"/>
    <cellStyle name="Normal 2 3 3 4 6 2" xfId="23101" xr:uid="{203C9EC4-3B78-4402-A994-2893CC090030}"/>
    <cellStyle name="Normal 2 3 3 4 7" xfId="13255" xr:uid="{39746FB6-DBA1-4056-95BB-3FB4ADEB5D72}"/>
    <cellStyle name="Normal 2 3 3 4 7 2" xfId="29569" xr:uid="{2AFCBDE7-17DA-4C90-BCA3-8E01400B27D6}"/>
    <cellStyle name="Normal 2 3 3 4 8" xfId="16633" xr:uid="{3F0E28DB-EFAF-4C93-BA89-C4A26C1EEE8B}"/>
    <cellStyle name="Normal 2 3 3 4 9" xfId="32959" xr:uid="{0BB1C939-8E78-4324-94B5-282970462205}"/>
    <cellStyle name="Normal 2 3 3 5" xfId="475" xr:uid="{6E20752C-21AD-4AD3-8300-F06BA6594A3B}"/>
    <cellStyle name="Normal 2 3 3 5 10" xfId="36387" xr:uid="{71F5E304-BB15-4685-990E-CC1A150E3BB0}"/>
    <cellStyle name="Normal 2 3 3 5 11" xfId="39634" xr:uid="{4AE59E00-ACE5-49C5-9073-0FA8CCE314D0}"/>
    <cellStyle name="Normal 2 3 3 5 12" xfId="42881" xr:uid="{5A9E68BC-F681-4F39-A4DB-3A57C622D80B}"/>
    <cellStyle name="Normal 2 3 3 5 13" xfId="46128" xr:uid="{93527CB8-FC92-44B5-8C40-57F12EBA11AA}"/>
    <cellStyle name="Normal 2 3 3 5 14" xfId="49375" xr:uid="{61A93238-F76D-4EC6-A87C-831528D0FDAE}"/>
    <cellStyle name="Normal 2 3 3 5 2" xfId="1015" xr:uid="{AA409AF1-6CE3-4D7A-BBCC-A1A3F18E18C2}"/>
    <cellStyle name="Normal 2 3 3 5 2 10" xfId="43419" xr:uid="{218894A2-8015-4753-8750-8AEF1935C2BD}"/>
    <cellStyle name="Normal 2 3 3 5 2 11" xfId="46666" xr:uid="{6CAE7A7A-EA16-4710-8F9D-8EDCAE34408E}"/>
    <cellStyle name="Normal 2 3 3 5 2 12" xfId="49913" xr:uid="{A9FA7277-2984-457D-B97E-A223D81996C9}"/>
    <cellStyle name="Normal 2 3 3 5 2 2" xfId="2632" xr:uid="{98CB9B8B-88AB-4089-8D4E-7AEF21310836}"/>
    <cellStyle name="Normal 2 3 3 5 2 2 10" xfId="48283" xr:uid="{3BCBB8BC-3B73-469C-9B63-B27C811E47C4}"/>
    <cellStyle name="Normal 2 3 3 5 2 2 11" xfId="51530" xr:uid="{A1988E22-7ACE-4B10-96AA-E518D6D6026D}"/>
    <cellStyle name="Normal 2 3 3 5 2 2 2" xfId="5866" xr:uid="{DE4E60A1-A11B-4F8D-95D9-85EC6DF94D84}"/>
    <cellStyle name="Normal 2 3 3 5 2 2 2 2" xfId="12334" xr:uid="{EF73C0CD-3F40-4CE0-8C46-520FF787B8A1}"/>
    <cellStyle name="Normal 2 3 3 5 2 2 2 2 2" xfId="28671" xr:uid="{0D5FEFE9-14CA-4B43-803C-1FAAFCA238FE}"/>
    <cellStyle name="Normal 2 3 3 5 2 2 2 3" xfId="22203" xr:uid="{0DCF6988-B046-42FE-8BB9-01EFBABCA369}"/>
    <cellStyle name="Normal 2 3 3 5 2 2 3" xfId="9100" xr:uid="{85E8BBAF-62BC-4D30-A948-61E062AE1CF7}"/>
    <cellStyle name="Normal 2 3 3 5 2 2 3 2" xfId="25437" xr:uid="{690E6740-7839-4B9B-8548-CF7FB74A8690}"/>
    <cellStyle name="Normal 2 3 3 5 2 2 4" xfId="15611" xr:uid="{16161448-4317-4E7B-889E-EF2FD80D53C7}"/>
    <cellStyle name="Normal 2 3 3 5 2 2 4 2" xfId="31905" xr:uid="{FD2C76B8-EAAA-45DB-822B-7BD0D8C2C431}"/>
    <cellStyle name="Normal 2 3 3 5 2 2 5" xfId="18969" xr:uid="{FD78A36D-FC8F-423A-A7C3-749FAB80E88D}"/>
    <cellStyle name="Normal 2 3 3 5 2 2 6" xfId="35295" xr:uid="{E3108730-BF24-4F26-AD85-69F4C76F176D}"/>
    <cellStyle name="Normal 2 3 3 5 2 2 7" xfId="38542" xr:uid="{6F437BD4-58B9-4989-8C93-12F7292981B5}"/>
    <cellStyle name="Normal 2 3 3 5 2 2 8" xfId="41789" xr:uid="{CA656AC0-12CA-4F50-8002-FFD0F221718C}"/>
    <cellStyle name="Normal 2 3 3 5 2 2 9" xfId="45036" xr:uid="{67E6005A-3FF4-4EBD-81D9-1864E248E8A9}"/>
    <cellStyle name="Normal 2 3 3 5 2 3" xfId="4249" xr:uid="{110D6E0D-4D5C-43FE-A3FC-19F1F6ABF773}"/>
    <cellStyle name="Normal 2 3 3 5 2 3 2" xfId="10717" xr:uid="{8EA8B712-1DEE-493C-BA3D-BDAC6952C163}"/>
    <cellStyle name="Normal 2 3 3 5 2 3 2 2" xfId="27054" xr:uid="{4EDB47FA-9324-4F57-A75B-47E637F631A0}"/>
    <cellStyle name="Normal 2 3 3 5 2 3 3" xfId="20586" xr:uid="{18450BFC-A0B0-4F3C-9086-68B68E52508F}"/>
    <cellStyle name="Normal 2 3 3 5 2 4" xfId="7483" xr:uid="{1D71EEB4-0F14-4FC7-9DED-F9158E25D5F1}"/>
    <cellStyle name="Normal 2 3 3 5 2 4 2" xfId="23820" xr:uid="{48AF92A7-C989-40F2-B710-36C482E739A6}"/>
    <cellStyle name="Normal 2 3 3 5 2 5" xfId="13994" xr:uid="{71A7B64D-EA14-4709-907F-1CCE43B47162}"/>
    <cellStyle name="Normal 2 3 3 5 2 5 2" xfId="30288" xr:uid="{06BB2B30-29F2-4659-BBA3-7902CCF2F6F3}"/>
    <cellStyle name="Normal 2 3 3 5 2 6" xfId="17352" xr:uid="{E5995678-DFF3-4CEF-8CDB-C25CBC89BB68}"/>
    <cellStyle name="Normal 2 3 3 5 2 7" xfId="33678" xr:uid="{5582FB38-FA0D-4A70-901A-5DA8235DC353}"/>
    <cellStyle name="Normal 2 3 3 5 2 8" xfId="36925" xr:uid="{DB553435-1BDC-45FB-9D9F-DC0F03625E1D}"/>
    <cellStyle name="Normal 2 3 3 5 2 9" xfId="40172" xr:uid="{9A966F3D-DF71-47AA-87CA-C2DBF9F58A38}"/>
    <cellStyle name="Normal 2 3 3 5 3" xfId="1554" xr:uid="{F02E3D47-CF59-4ADD-9F95-CFCB2FDA5D69}"/>
    <cellStyle name="Normal 2 3 3 5 3 10" xfId="43958" xr:uid="{FBEE65BD-4481-4116-B781-47A745338D36}"/>
    <cellStyle name="Normal 2 3 3 5 3 11" xfId="47205" xr:uid="{85A1D673-898E-4C4A-9D48-D59F498CC94D}"/>
    <cellStyle name="Normal 2 3 3 5 3 12" xfId="50452" xr:uid="{4FF11149-F064-4F9F-B69D-60490F130834}"/>
    <cellStyle name="Normal 2 3 3 5 3 2" xfId="3171" xr:uid="{EC2A273C-75A8-485B-84D5-AE6A4BB7DA3D}"/>
    <cellStyle name="Normal 2 3 3 5 3 2 10" xfId="48822" xr:uid="{324F6001-C22E-43A6-8E78-ACDB4B3B4519}"/>
    <cellStyle name="Normal 2 3 3 5 3 2 11" xfId="52069" xr:uid="{E1ED3A18-FF34-4413-A54B-FEDBAB46B799}"/>
    <cellStyle name="Normal 2 3 3 5 3 2 2" xfId="6405" xr:uid="{16D9AA36-98CD-443D-B096-8680D4B4331D}"/>
    <cellStyle name="Normal 2 3 3 5 3 2 2 2" xfId="12873" xr:uid="{A81F4DEE-AFB2-499F-B240-C2D1BEA706D7}"/>
    <cellStyle name="Normal 2 3 3 5 3 2 2 2 2" xfId="29210" xr:uid="{D05406E5-E0E3-4395-A262-B1FDCBACC4BA}"/>
    <cellStyle name="Normal 2 3 3 5 3 2 2 3" xfId="22742" xr:uid="{99E7FCCA-D154-4C39-BD7C-40CF027B7EB0}"/>
    <cellStyle name="Normal 2 3 3 5 3 2 3" xfId="9639" xr:uid="{5B1D9B9D-668A-4B8E-AFCB-B0575FED9B43}"/>
    <cellStyle name="Normal 2 3 3 5 3 2 3 2" xfId="25976" xr:uid="{D13BB79C-4933-4EDC-B159-F14FA646B4D2}"/>
    <cellStyle name="Normal 2 3 3 5 3 2 4" xfId="16150" xr:uid="{71D6D25D-0188-41AE-9C3B-86886B186C9B}"/>
    <cellStyle name="Normal 2 3 3 5 3 2 4 2" xfId="32444" xr:uid="{E5A539E7-F9F7-4AD0-A7D0-222FC5196A22}"/>
    <cellStyle name="Normal 2 3 3 5 3 2 5" xfId="19508" xr:uid="{BFE57E2A-ACEB-4673-BE4A-605024C6ADB8}"/>
    <cellStyle name="Normal 2 3 3 5 3 2 6" xfId="35834" xr:uid="{8C8FA375-EA20-4E09-8145-454D6A95F0AA}"/>
    <cellStyle name="Normal 2 3 3 5 3 2 7" xfId="39081" xr:uid="{2102C949-A51B-4C4C-8CAA-3A6AFCFAA753}"/>
    <cellStyle name="Normal 2 3 3 5 3 2 8" xfId="42328" xr:uid="{02C18253-F198-4C29-BEB7-1A93F206E706}"/>
    <cellStyle name="Normal 2 3 3 5 3 2 9" xfId="45575" xr:uid="{1D9600E1-A0C7-427F-934B-1DE045A1D9D1}"/>
    <cellStyle name="Normal 2 3 3 5 3 3" xfId="4788" xr:uid="{2D4818F5-4EAB-4FF7-A517-3BB19E53E864}"/>
    <cellStyle name="Normal 2 3 3 5 3 3 2" xfId="11256" xr:uid="{893C0452-FE0A-410B-83C5-1144F76FE97B}"/>
    <cellStyle name="Normal 2 3 3 5 3 3 2 2" xfId="27593" xr:uid="{A19DC2B0-B631-4C92-99FB-852517B611CA}"/>
    <cellStyle name="Normal 2 3 3 5 3 3 3" xfId="21125" xr:uid="{0C5E1212-087A-4495-BF81-96B974BD4865}"/>
    <cellStyle name="Normal 2 3 3 5 3 4" xfId="8022" xr:uid="{227212FD-6C53-4D97-A927-287E2EA7145D}"/>
    <cellStyle name="Normal 2 3 3 5 3 4 2" xfId="24359" xr:uid="{6872D6F5-C68A-44A4-9573-DD69490C2DDB}"/>
    <cellStyle name="Normal 2 3 3 5 3 5" xfId="14533" xr:uid="{E1A5DCB9-6C42-42B1-A96E-C7002BCF2A3F}"/>
    <cellStyle name="Normal 2 3 3 5 3 5 2" xfId="30827" xr:uid="{60DADB68-5366-4482-883C-EE0BE6291B98}"/>
    <cellStyle name="Normal 2 3 3 5 3 6" xfId="17891" xr:uid="{7D3A875A-F54F-40F1-9348-41639E0A1B8E}"/>
    <cellStyle name="Normal 2 3 3 5 3 7" xfId="34217" xr:uid="{81ACA950-4913-4C98-9DBB-A9674AA6E2AB}"/>
    <cellStyle name="Normal 2 3 3 5 3 8" xfId="37464" xr:uid="{B310A249-755C-4B3F-8CC7-8E685218043B}"/>
    <cellStyle name="Normal 2 3 3 5 3 9" xfId="40711" xr:uid="{146916FD-D82F-41D8-A677-2E9BE2218F2D}"/>
    <cellStyle name="Normal 2 3 3 5 4" xfId="2093" xr:uid="{CE2F0F34-C523-44A2-8C35-2D53AAFC31E0}"/>
    <cellStyle name="Normal 2 3 3 5 4 10" xfId="47744" xr:uid="{6679A649-7FE4-4E00-9506-FD4142542BDF}"/>
    <cellStyle name="Normal 2 3 3 5 4 11" xfId="50991" xr:uid="{D1FD8ED3-3955-43EA-9606-B7E61EAD6D43}"/>
    <cellStyle name="Normal 2 3 3 5 4 2" xfId="5327" xr:uid="{EA647505-9D7A-4B6F-BFE4-541EA192954D}"/>
    <cellStyle name="Normal 2 3 3 5 4 2 2" xfId="11795" xr:uid="{2F348C08-BDCA-446B-A18E-5C9BCBD028D5}"/>
    <cellStyle name="Normal 2 3 3 5 4 2 2 2" xfId="28132" xr:uid="{7F528DA3-BA60-4F2A-B344-C92449481F40}"/>
    <cellStyle name="Normal 2 3 3 5 4 2 3" xfId="21664" xr:uid="{6AD120C1-4152-4BEF-A322-F6420F364D35}"/>
    <cellStyle name="Normal 2 3 3 5 4 3" xfId="8561" xr:uid="{9A281C67-EEDA-4B2D-95C6-93599E38B799}"/>
    <cellStyle name="Normal 2 3 3 5 4 3 2" xfId="24898" xr:uid="{124DFB3A-CC19-443C-A7B4-98EE1A203F84}"/>
    <cellStyle name="Normal 2 3 3 5 4 4" xfId="15072" xr:uid="{D28AD9B6-32B0-4BB4-AAB6-B1C8293D6460}"/>
    <cellStyle name="Normal 2 3 3 5 4 4 2" xfId="31366" xr:uid="{F87C59B3-8B62-4131-A014-0CB037F46929}"/>
    <cellStyle name="Normal 2 3 3 5 4 5" xfId="18430" xr:uid="{B4472123-F0E8-4675-A2D6-F3BECEBC5BA0}"/>
    <cellStyle name="Normal 2 3 3 5 4 6" xfId="34756" xr:uid="{37823EE9-6AEF-4CB0-98AB-ED3484F97B90}"/>
    <cellStyle name="Normal 2 3 3 5 4 7" xfId="38003" xr:uid="{53421C86-0437-4AA0-8801-5B1955BB4C4F}"/>
    <cellStyle name="Normal 2 3 3 5 4 8" xfId="41250" xr:uid="{46273B11-42E9-478F-9E21-5563A26A574E}"/>
    <cellStyle name="Normal 2 3 3 5 4 9" xfId="44497" xr:uid="{F27A5696-6ED3-49F9-B423-7FE927FAD933}"/>
    <cellStyle name="Normal 2 3 3 5 5" xfId="3710" xr:uid="{923D7E08-BBC2-440C-B7CE-89AFE2D09730}"/>
    <cellStyle name="Normal 2 3 3 5 5 2" xfId="10178" xr:uid="{F29D2E6E-845B-45DC-A3B0-2CE4462C58D7}"/>
    <cellStyle name="Normal 2 3 3 5 5 2 2" xfId="26515" xr:uid="{9CE6B01B-0149-42B8-BA24-E047BE6FA07C}"/>
    <cellStyle name="Normal 2 3 3 5 5 3" xfId="20047" xr:uid="{254514D1-7E06-4765-830C-9CE875523E08}"/>
    <cellStyle name="Normal 2 3 3 5 6" xfId="6944" xr:uid="{28A95C64-B727-4A4B-8508-A1BD98E5D810}"/>
    <cellStyle name="Normal 2 3 3 5 6 2" xfId="23281" xr:uid="{C8D41B87-E27F-4517-A54F-9039D6A55071}"/>
    <cellStyle name="Normal 2 3 3 5 7" xfId="13455" xr:uid="{E32D5D3E-EDB3-48BC-BD2D-CAAAF5239F31}"/>
    <cellStyle name="Normal 2 3 3 5 7 2" xfId="29750" xr:uid="{665BE4B2-5970-4825-98AA-C8A33F9D3C02}"/>
    <cellStyle name="Normal 2 3 3 5 8" xfId="16813" xr:uid="{06AD1B59-8338-4505-9856-0E9C857382BF}"/>
    <cellStyle name="Normal 2 3 3 5 9" xfId="33140" xr:uid="{02370337-4865-4A4F-936E-26AB12CCA157}"/>
    <cellStyle name="Normal 2 3 3 6" xfId="655" xr:uid="{BAC088F3-74BB-4A04-BC99-1F8EA82A53C4}"/>
    <cellStyle name="Normal 2 3 3 6 10" xfId="43060" xr:uid="{109DA174-B9DB-40DA-A3CC-F5F19F7B2FCA}"/>
    <cellStyle name="Normal 2 3 3 6 11" xfId="46307" xr:uid="{1401E45A-65D5-42F4-808C-9D73CF3AB3F4}"/>
    <cellStyle name="Normal 2 3 3 6 12" xfId="49554" xr:uid="{1A36738B-11CB-4C09-9860-F15F02A0134C}"/>
    <cellStyle name="Normal 2 3 3 6 2" xfId="2272" xr:uid="{C629E79D-2404-48C8-913A-4B59057B10BA}"/>
    <cellStyle name="Normal 2 3 3 6 2 10" xfId="47923" xr:uid="{1E160E29-1A5E-4376-B10F-7533B99D6175}"/>
    <cellStyle name="Normal 2 3 3 6 2 11" xfId="51170" xr:uid="{AC4ED6EE-0941-4E1B-A41F-B8B573315F5F}"/>
    <cellStyle name="Normal 2 3 3 6 2 2" xfId="5506" xr:uid="{B196F070-D0F5-4D4E-BE92-369B2C2453BB}"/>
    <cellStyle name="Normal 2 3 3 6 2 2 2" xfId="11974" xr:uid="{AF0358FC-E02E-4875-88D1-D132189D7AA2}"/>
    <cellStyle name="Normal 2 3 3 6 2 2 2 2" xfId="28311" xr:uid="{25A797B7-862A-40CA-81C0-D3DC8CD1C235}"/>
    <cellStyle name="Normal 2 3 3 6 2 2 3" xfId="21843" xr:uid="{D02201E8-9624-400E-98F4-411ED0BD25EA}"/>
    <cellStyle name="Normal 2 3 3 6 2 3" xfId="8740" xr:uid="{CC5253A4-0948-4F85-BB98-CA1FFBABE396}"/>
    <cellStyle name="Normal 2 3 3 6 2 3 2" xfId="25077" xr:uid="{531AAA45-529E-4FD7-8D7A-6B2CE8EC1301}"/>
    <cellStyle name="Normal 2 3 3 6 2 4" xfId="15251" xr:uid="{8936584C-4398-449A-87C5-6E27AE07600E}"/>
    <cellStyle name="Normal 2 3 3 6 2 4 2" xfId="31545" xr:uid="{25B8DEAD-9E9C-42E9-A3FD-958FA1115825}"/>
    <cellStyle name="Normal 2 3 3 6 2 5" xfId="18609" xr:uid="{C239053C-C1F1-4D18-9EE5-DFC867E4C3A3}"/>
    <cellStyle name="Normal 2 3 3 6 2 6" xfId="34935" xr:uid="{1DC2187E-782C-49B5-B6C1-9725E3B28FBB}"/>
    <cellStyle name="Normal 2 3 3 6 2 7" xfId="38182" xr:uid="{D83B72CA-B566-4650-80C3-9BF6576C74FB}"/>
    <cellStyle name="Normal 2 3 3 6 2 8" xfId="41429" xr:uid="{5A783AAF-12E3-4C1F-A8DA-B12C6FFDC7AB}"/>
    <cellStyle name="Normal 2 3 3 6 2 9" xfId="44676" xr:uid="{9DF380D0-EF13-401D-91C2-CEA42D3DEF15}"/>
    <cellStyle name="Normal 2 3 3 6 3" xfId="3889" xr:uid="{A0DB8F4F-1F06-4748-BEA7-11930B1DDFF3}"/>
    <cellStyle name="Normal 2 3 3 6 3 2" xfId="10357" xr:uid="{C292752D-B6BC-434B-B1BA-C0071C78ED3B}"/>
    <cellStyle name="Normal 2 3 3 6 3 2 2" xfId="26694" xr:uid="{85D28725-C067-4250-AEF9-E767744DA1F2}"/>
    <cellStyle name="Normal 2 3 3 6 3 3" xfId="20226" xr:uid="{21100780-60B7-447A-ABF0-B90E7E10DE55}"/>
    <cellStyle name="Normal 2 3 3 6 4" xfId="7123" xr:uid="{F0C41E4B-16D6-499A-BC00-489EC8E48633}"/>
    <cellStyle name="Normal 2 3 3 6 4 2" xfId="23460" xr:uid="{1921A426-29BA-4A02-9D8C-E30C60D6554F}"/>
    <cellStyle name="Normal 2 3 3 6 5" xfId="13635" xr:uid="{7CD21FDB-2F06-41D1-85A4-BFC8758207A8}"/>
    <cellStyle name="Normal 2 3 3 6 5 2" xfId="29929" xr:uid="{9BF65C8F-3054-415A-B93B-6C39DFBDDF98}"/>
    <cellStyle name="Normal 2 3 3 6 6" xfId="16992" xr:uid="{2F536D0A-2542-48DF-BB08-2B2649C3851C}"/>
    <cellStyle name="Normal 2 3 3 6 7" xfId="33319" xr:uid="{1291626D-327C-439D-B552-63A7CFE9EA4B}"/>
    <cellStyle name="Normal 2 3 3 6 8" xfId="36566" xr:uid="{283D79DB-27EC-479A-8B39-52ED2A4C1237}"/>
    <cellStyle name="Normal 2 3 3 6 9" xfId="39813" xr:uid="{E370C5F1-83DA-4C77-94C5-6E566452CE77}"/>
    <cellStyle name="Normal 2 3 3 7" xfId="1194" xr:uid="{6A295D33-E03C-4F02-BBB3-31FDBDE68354}"/>
    <cellStyle name="Normal 2 3 3 7 10" xfId="43598" xr:uid="{0F231431-5947-42F6-ABB0-7EDB4E6C0529}"/>
    <cellStyle name="Normal 2 3 3 7 11" xfId="46845" xr:uid="{AFCBCEF2-42A3-4899-B910-102500EF5740}"/>
    <cellStyle name="Normal 2 3 3 7 12" xfId="50092" xr:uid="{93A64652-F7EB-480C-93F2-4F3FE9F0104C}"/>
    <cellStyle name="Normal 2 3 3 7 2" xfId="2811" xr:uid="{75DF2059-876F-486F-AEAC-8D7600176217}"/>
    <cellStyle name="Normal 2 3 3 7 2 10" xfId="48462" xr:uid="{FA910D59-038B-4185-80C6-71C075FC7966}"/>
    <cellStyle name="Normal 2 3 3 7 2 11" xfId="51709" xr:uid="{BE2F2432-3B75-498E-8CA3-EB4FA56C7341}"/>
    <cellStyle name="Normal 2 3 3 7 2 2" xfId="6045" xr:uid="{349F7F1B-F2AF-4FFE-9289-EEA14E013D4F}"/>
    <cellStyle name="Normal 2 3 3 7 2 2 2" xfId="12513" xr:uid="{C78F7AAE-B42A-4543-A16F-7C238CA80DBF}"/>
    <cellStyle name="Normal 2 3 3 7 2 2 2 2" xfId="28850" xr:uid="{08B9BB45-DCC2-411B-B102-5D8C2252831E}"/>
    <cellStyle name="Normal 2 3 3 7 2 2 3" xfId="22382" xr:uid="{F9559AF7-21EA-43CB-9AAB-007EBFED1057}"/>
    <cellStyle name="Normal 2 3 3 7 2 3" xfId="9279" xr:uid="{62057DA3-6B9E-4553-B444-59F1C00988B5}"/>
    <cellStyle name="Normal 2 3 3 7 2 3 2" xfId="25616" xr:uid="{F41350D7-835E-40CF-A6A7-357E359C4011}"/>
    <cellStyle name="Normal 2 3 3 7 2 4" xfId="15790" xr:uid="{B44E4DCC-0C09-4234-AC71-19CAD697A0F8}"/>
    <cellStyle name="Normal 2 3 3 7 2 4 2" xfId="32084" xr:uid="{1F880856-DA93-433B-A456-F2145CC1B417}"/>
    <cellStyle name="Normal 2 3 3 7 2 5" xfId="19148" xr:uid="{99D92D3E-DF67-4243-B278-609DED31E6F1}"/>
    <cellStyle name="Normal 2 3 3 7 2 6" xfId="35474" xr:uid="{40D596D8-FDEC-4202-BFB0-915F5AB2E3CD}"/>
    <cellStyle name="Normal 2 3 3 7 2 7" xfId="38721" xr:uid="{50DE6009-9CDF-40A9-82C5-34A9B26F7A2D}"/>
    <cellStyle name="Normal 2 3 3 7 2 8" xfId="41968" xr:uid="{44A2CDCD-532E-4B56-84EB-E85679EF2BBD}"/>
    <cellStyle name="Normal 2 3 3 7 2 9" xfId="45215" xr:uid="{B87A80B3-9739-4082-A6E7-F89E0ACACDDC}"/>
    <cellStyle name="Normal 2 3 3 7 3" xfId="4428" xr:uid="{AF377183-B0A5-47AE-954E-C38F55066FAC}"/>
    <cellStyle name="Normal 2 3 3 7 3 2" xfId="10896" xr:uid="{5C82B849-900A-47BD-B1FF-9254B6D58359}"/>
    <cellStyle name="Normal 2 3 3 7 3 2 2" xfId="27233" xr:uid="{9F178DA8-398D-43CE-8E55-8274DD05EFE7}"/>
    <cellStyle name="Normal 2 3 3 7 3 3" xfId="20765" xr:uid="{5D2945F8-D0AC-4E72-8D8D-53537CCCE145}"/>
    <cellStyle name="Normal 2 3 3 7 4" xfId="7662" xr:uid="{804B96E4-3E00-4E1E-BAA2-075E311DAF70}"/>
    <cellStyle name="Normal 2 3 3 7 4 2" xfId="23999" xr:uid="{C3B1C6AB-3E3D-4D19-8089-DD4B9EBBFBBC}"/>
    <cellStyle name="Normal 2 3 3 7 5" xfId="14173" xr:uid="{E1C96ED0-7B0E-409C-999D-0B28CC75CA04}"/>
    <cellStyle name="Normal 2 3 3 7 5 2" xfId="30467" xr:uid="{2EEDD0C2-A2E3-4F2A-8441-C06011EBC49D}"/>
    <cellStyle name="Normal 2 3 3 7 6" xfId="17531" xr:uid="{42E837E3-6FDC-495D-A6E8-76F36FFB6C79}"/>
    <cellStyle name="Normal 2 3 3 7 7" xfId="33857" xr:uid="{190FF200-6BC0-4A36-B60D-9880B56EFAF4}"/>
    <cellStyle name="Normal 2 3 3 7 8" xfId="37104" xr:uid="{6266473B-FD45-4938-A3E2-124E286385B8}"/>
    <cellStyle name="Normal 2 3 3 7 9" xfId="40351" xr:uid="{A11F41D2-606E-4AAA-A0CD-018DD40297A2}"/>
    <cellStyle name="Normal 2 3 3 8" xfId="1733" xr:uid="{E13744D5-6E92-4D14-8059-87324769F371}"/>
    <cellStyle name="Normal 2 3 3 8 10" xfId="47384" xr:uid="{4542AE66-5C32-4E0F-ACF0-C5F83BECD179}"/>
    <cellStyle name="Normal 2 3 3 8 11" xfId="50631" xr:uid="{2644900B-BDF8-4148-9E07-4878B869A658}"/>
    <cellStyle name="Normal 2 3 3 8 2" xfId="4967" xr:uid="{1CFE5279-F052-4628-8FF9-31EF9F13611C}"/>
    <cellStyle name="Normal 2 3 3 8 2 2" xfId="11435" xr:uid="{B4F63A6A-FBBB-46F6-B9E5-14041425FD84}"/>
    <cellStyle name="Normal 2 3 3 8 2 2 2" xfId="27772" xr:uid="{7B9C6120-15BA-45EA-B8F1-D565E20E7565}"/>
    <cellStyle name="Normal 2 3 3 8 2 3" xfId="21304" xr:uid="{4F872FFA-AFE6-4F12-8352-5EC8F4184C0B}"/>
    <cellStyle name="Normal 2 3 3 8 3" xfId="8201" xr:uid="{0C726A93-B3A7-477F-AA92-91FDD91490D0}"/>
    <cellStyle name="Normal 2 3 3 8 3 2" xfId="24538" xr:uid="{92F79B5C-8B10-4CFE-9877-B92F62A612A1}"/>
    <cellStyle name="Normal 2 3 3 8 4" xfId="14712" xr:uid="{22622874-D2F3-4F4C-B92F-840C91EE0778}"/>
    <cellStyle name="Normal 2 3 3 8 4 2" xfId="31006" xr:uid="{ADECA7C2-FB30-42D8-87E5-76A43A2342F2}"/>
    <cellStyle name="Normal 2 3 3 8 5" xfId="18070" xr:uid="{E5D1E8C4-115B-4CC1-8CEF-5AB7FEEB1FC2}"/>
    <cellStyle name="Normal 2 3 3 8 6" xfId="34396" xr:uid="{860A3E43-997B-4247-95F8-C814CC545D05}"/>
    <cellStyle name="Normal 2 3 3 8 7" xfId="37643" xr:uid="{00CC1D04-0606-4790-915D-57018CD792CF}"/>
    <cellStyle name="Normal 2 3 3 8 8" xfId="40890" xr:uid="{3EA81CB6-38C0-4336-95A4-3E81948FBB06}"/>
    <cellStyle name="Normal 2 3 3 8 9" xfId="44137" xr:uid="{BA14B603-8473-456E-96A4-608C90204FE2}"/>
    <cellStyle name="Normal 2 3 3 9" xfId="3350" xr:uid="{99A242A9-DF87-4CF3-B983-CA9FF39558D2}"/>
    <cellStyle name="Normal 2 3 3 9 2" xfId="9818" xr:uid="{6499522D-4751-4701-8404-83F78530DF96}"/>
    <cellStyle name="Normal 2 3 3 9 2 2" xfId="26155" xr:uid="{2DCFC05B-4F05-4E45-898E-E92A0345C569}"/>
    <cellStyle name="Normal 2 3 3 9 3" xfId="19687" xr:uid="{E46EF816-96A3-4DD7-9E4C-41CA5B0C9DB4}"/>
    <cellStyle name="Normal 2 3 4" xfId="101" xr:uid="{DD82EF60-70AD-464B-B1D0-9E72A39250C3}"/>
    <cellStyle name="Normal 2 3 4 10" xfId="13090" xr:uid="{92F7141C-9D7E-4B12-8A9C-FC7A9DFF3E1F}"/>
    <cellStyle name="Normal 2 3 4 10 2" xfId="29404" xr:uid="{D433BBC9-CEB1-4223-94DC-EEE6DD489AB4}"/>
    <cellStyle name="Normal 2 3 4 11" xfId="16468" xr:uid="{B499C7B0-BEDB-45E9-8958-8BD7C41DFE92}"/>
    <cellStyle name="Normal 2 3 4 12" xfId="32659" xr:uid="{314AA667-C62C-4037-8E35-0F05ED9D0642}"/>
    <cellStyle name="Normal 2 3 4 13" xfId="32794" xr:uid="{1F29A78E-7F37-4B71-BF0B-1959F805745A}"/>
    <cellStyle name="Normal 2 3 4 14" xfId="36041" xr:uid="{0E88639E-F23C-4CED-9B2A-0BF0B15935E3}"/>
    <cellStyle name="Normal 2 3 4 15" xfId="39288" xr:uid="{AFF14426-EB0C-4AA0-9BA6-85B905C1D797}"/>
    <cellStyle name="Normal 2 3 4 16" xfId="42535" xr:uid="{C8164A48-0E6C-4BF3-97A2-F393516D0A2B}"/>
    <cellStyle name="Normal 2 3 4 17" xfId="45782" xr:uid="{048309D8-C77A-4CF7-B895-DB50C8704FC7}"/>
    <cellStyle name="Normal 2 3 4 18" xfId="49029" xr:uid="{51713182-F20A-4AEF-8785-5574BB04F9D7}"/>
    <cellStyle name="Normal 2 3 4 19" xfId="52235" xr:uid="{DB3CAF9C-FCD0-4A0B-8ABA-90DB38226E53}"/>
    <cellStyle name="Normal 2 3 4 2" xfId="191" xr:uid="{05E8871E-EFAC-447F-A3B7-E4C7E6637B91}"/>
    <cellStyle name="Normal 2 3 4 2 10" xfId="16558" xr:uid="{A9C4C693-47AE-4E26-892C-974D863CF42A}"/>
    <cellStyle name="Normal 2 3 4 2 11" xfId="32884" xr:uid="{8E92BE27-9865-475D-A2EF-A18FF503A301}"/>
    <cellStyle name="Normal 2 3 4 2 12" xfId="36131" xr:uid="{7E14F7BC-9C61-4018-B401-492A6861C407}"/>
    <cellStyle name="Normal 2 3 4 2 13" xfId="39378" xr:uid="{8E3B3E36-9A24-46D0-AAFB-77B0373BD52F}"/>
    <cellStyle name="Normal 2 3 4 2 14" xfId="42625" xr:uid="{72B1ABFE-52D4-4B9F-B04C-034D5B25DDDA}"/>
    <cellStyle name="Normal 2 3 4 2 15" xfId="45872" xr:uid="{8FBB89E8-F2E1-4541-8E91-E1A6782C99D6}"/>
    <cellStyle name="Normal 2 3 4 2 16" xfId="49119" xr:uid="{F679B9F6-5D50-433A-9F27-3D002CE0D5DC}"/>
    <cellStyle name="Normal 2 3 4 2 17" xfId="52331" xr:uid="{211CB77D-4E12-4432-B483-D52B995E405C}"/>
    <cellStyle name="Normal 2 3 4 2 2" xfId="371" xr:uid="{4A711EDA-F914-482E-996A-1F5EC6AC7AEC}"/>
    <cellStyle name="Normal 2 3 4 2 2 10" xfId="36311" xr:uid="{12735C58-6A95-4EF8-A096-AA3AA8C2CC5E}"/>
    <cellStyle name="Normal 2 3 4 2 2 11" xfId="39558" xr:uid="{7A553C75-8FDC-4F7B-9BDB-E95D7BD29032}"/>
    <cellStyle name="Normal 2 3 4 2 2 12" xfId="42805" xr:uid="{01FD8D4F-8030-4485-9156-5AA167E70A19}"/>
    <cellStyle name="Normal 2 3 4 2 2 13" xfId="46052" xr:uid="{CE9C6A70-C5B1-4A20-9A84-EC8F4AA6046C}"/>
    <cellStyle name="Normal 2 3 4 2 2 14" xfId="49299" xr:uid="{B534FE9E-8F76-4EBF-A2F6-678843A82006}"/>
    <cellStyle name="Normal 2 3 4 2 2 2" xfId="940" xr:uid="{41CB2A18-B7CD-4F15-84AF-25E57290C36E}"/>
    <cellStyle name="Normal 2 3 4 2 2 2 10" xfId="43345" xr:uid="{3C711725-AAAC-4286-BA49-7E1AF1B1C3AA}"/>
    <cellStyle name="Normal 2 3 4 2 2 2 11" xfId="46592" xr:uid="{430883E0-D70A-4FE2-970D-E6F8FD54F804}"/>
    <cellStyle name="Normal 2 3 4 2 2 2 12" xfId="49839" xr:uid="{D5CD5431-7845-413A-950E-843E566B5C1C}"/>
    <cellStyle name="Normal 2 3 4 2 2 2 2" xfId="2557" xr:uid="{1B94CDF1-C1CF-480D-B635-6B7194305921}"/>
    <cellStyle name="Normal 2 3 4 2 2 2 2 10" xfId="48208" xr:uid="{D59F69D6-682C-4B4D-9347-A4F1E98DAEC4}"/>
    <cellStyle name="Normal 2 3 4 2 2 2 2 11" xfId="51455" xr:uid="{2458AACD-ED97-4A75-B261-600AD387584F}"/>
    <cellStyle name="Normal 2 3 4 2 2 2 2 2" xfId="5791" xr:uid="{7EB9DF75-921C-4E59-874E-E52F6AF840B7}"/>
    <cellStyle name="Normal 2 3 4 2 2 2 2 2 2" xfId="12259" xr:uid="{F3D8C5CC-B134-43C0-A8F9-1C4A191EC41C}"/>
    <cellStyle name="Normal 2 3 4 2 2 2 2 2 2 2" xfId="28596" xr:uid="{77D873CD-8CAB-43A5-8F6E-8C2C0C95F932}"/>
    <cellStyle name="Normal 2 3 4 2 2 2 2 2 3" xfId="22128" xr:uid="{8B0C003B-8ED8-4D59-81E7-B43892A4569F}"/>
    <cellStyle name="Normal 2 3 4 2 2 2 2 3" xfId="9025" xr:uid="{E62B061C-CCC1-43DA-920A-0854BAB217D8}"/>
    <cellStyle name="Normal 2 3 4 2 2 2 2 3 2" xfId="25362" xr:uid="{7BCEC8AC-1EBE-4429-8592-50E66CD5B220}"/>
    <cellStyle name="Normal 2 3 4 2 2 2 2 4" xfId="15536" xr:uid="{F66DD292-A95D-47BA-AA0E-918BFD05139A}"/>
    <cellStyle name="Normal 2 3 4 2 2 2 2 4 2" xfId="31830" xr:uid="{8EF9243D-B0D2-4C1B-B6BC-CEB240E88E8B}"/>
    <cellStyle name="Normal 2 3 4 2 2 2 2 5" xfId="18894" xr:uid="{B5756C15-CE05-4D71-A194-4FBFF8FCFFB3}"/>
    <cellStyle name="Normal 2 3 4 2 2 2 2 6" xfId="35220" xr:uid="{AB3AAE60-1192-4158-A964-FC80C5A77604}"/>
    <cellStyle name="Normal 2 3 4 2 2 2 2 7" xfId="38467" xr:uid="{81BC8BC9-5A5A-4406-8188-9D0EB5D52507}"/>
    <cellStyle name="Normal 2 3 4 2 2 2 2 8" xfId="41714" xr:uid="{C4EA45FE-343C-4B09-B9DD-D4AB3A347548}"/>
    <cellStyle name="Normal 2 3 4 2 2 2 2 9" xfId="44961" xr:uid="{FD922196-FA92-47F3-9ADF-8F55D0E1E326}"/>
    <cellStyle name="Normal 2 3 4 2 2 2 3" xfId="4174" xr:uid="{ABC6AE2A-B9EF-49C0-8C28-DB3078634011}"/>
    <cellStyle name="Normal 2 3 4 2 2 2 3 2" xfId="10642" xr:uid="{6244EFBE-3DFD-4BB7-931A-FF188C06D2E6}"/>
    <cellStyle name="Normal 2 3 4 2 2 2 3 2 2" xfId="26979" xr:uid="{0D3E5B01-D640-4EBA-A0BA-165E8DC99AED}"/>
    <cellStyle name="Normal 2 3 4 2 2 2 3 3" xfId="20511" xr:uid="{61A74C8D-CCAC-4553-BB5C-6ED9DCB7DFFE}"/>
    <cellStyle name="Normal 2 3 4 2 2 2 4" xfId="7408" xr:uid="{D9E28E7E-1AF8-469E-86D3-770FCEFF69D2}"/>
    <cellStyle name="Normal 2 3 4 2 2 2 4 2" xfId="23745" xr:uid="{F028D10D-7564-432D-AD20-DEF6A5B89191}"/>
    <cellStyle name="Normal 2 3 4 2 2 2 5" xfId="13920" xr:uid="{65BF9BAB-4C87-4471-99D7-F02F6687AE3A}"/>
    <cellStyle name="Normal 2 3 4 2 2 2 5 2" xfId="30214" xr:uid="{21EE8260-74F9-4C83-9688-5C3894188F12}"/>
    <cellStyle name="Normal 2 3 4 2 2 2 6" xfId="17277" xr:uid="{0480DBC5-D566-44C8-934F-1D0F6F195665}"/>
    <cellStyle name="Normal 2 3 4 2 2 2 7" xfId="33604" xr:uid="{44CDA4FA-DE34-4442-AA89-764CBF334AD1}"/>
    <cellStyle name="Normal 2 3 4 2 2 2 8" xfId="36851" xr:uid="{9051AA58-5578-4A08-BACB-ED56AE9BA3F1}"/>
    <cellStyle name="Normal 2 3 4 2 2 2 9" xfId="40098" xr:uid="{943C1088-C602-4452-9E78-F9240DAFF04E}"/>
    <cellStyle name="Normal 2 3 4 2 2 3" xfId="1479" xr:uid="{5337D9F4-1666-4233-907F-AD8E4C53976E}"/>
    <cellStyle name="Normal 2 3 4 2 2 3 10" xfId="43883" xr:uid="{2458592F-064E-4C92-AC05-DD63C39CD5B1}"/>
    <cellStyle name="Normal 2 3 4 2 2 3 11" xfId="47130" xr:uid="{6AB26298-7446-4723-A755-12A950C47ED2}"/>
    <cellStyle name="Normal 2 3 4 2 2 3 12" xfId="50377" xr:uid="{0A676F78-9B96-451C-9BEF-2E97AD1E7540}"/>
    <cellStyle name="Normal 2 3 4 2 2 3 2" xfId="3096" xr:uid="{91F15D82-AE18-45CE-B6A1-CA1E07442865}"/>
    <cellStyle name="Normal 2 3 4 2 2 3 2 10" xfId="48747" xr:uid="{D8CA3F80-5ADF-47C7-A34C-99300D17D4EE}"/>
    <cellStyle name="Normal 2 3 4 2 2 3 2 11" xfId="51994" xr:uid="{78A9F9A8-789D-4FE9-BA3A-BF3CAAB7D24F}"/>
    <cellStyle name="Normal 2 3 4 2 2 3 2 2" xfId="6330" xr:uid="{81462F82-FA35-4C81-858C-42942AAC04E9}"/>
    <cellStyle name="Normal 2 3 4 2 2 3 2 2 2" xfId="12798" xr:uid="{8E39B3AF-B7CB-4A17-AE4C-1377A67B0F74}"/>
    <cellStyle name="Normal 2 3 4 2 2 3 2 2 2 2" xfId="29135" xr:uid="{EF65E8DF-ED36-4E0B-A9D8-4892357B15FF}"/>
    <cellStyle name="Normal 2 3 4 2 2 3 2 2 3" xfId="22667" xr:uid="{D3AC39BD-55AF-4496-B658-326296171C70}"/>
    <cellStyle name="Normal 2 3 4 2 2 3 2 3" xfId="9564" xr:uid="{74953D97-5B03-46E1-A92A-719DB345AA02}"/>
    <cellStyle name="Normal 2 3 4 2 2 3 2 3 2" xfId="25901" xr:uid="{4797EA1E-DC65-4D3B-989D-9B5137C0D874}"/>
    <cellStyle name="Normal 2 3 4 2 2 3 2 4" xfId="16075" xr:uid="{0C4A961A-52E8-44FB-AA1C-94D81DC7D6E8}"/>
    <cellStyle name="Normal 2 3 4 2 2 3 2 4 2" xfId="32369" xr:uid="{ECBAED37-F502-45A6-8B85-E3CD5F172CA0}"/>
    <cellStyle name="Normal 2 3 4 2 2 3 2 5" xfId="19433" xr:uid="{F2A3B906-E6E3-4C4E-AD95-289D8D1F5D87}"/>
    <cellStyle name="Normal 2 3 4 2 2 3 2 6" xfId="35759" xr:uid="{F7D96470-9AF6-4D75-9525-ACEB7AF0FC98}"/>
    <cellStyle name="Normal 2 3 4 2 2 3 2 7" xfId="39006" xr:uid="{BFC57B2F-B5C3-4921-9ADA-AB3F2E2043F6}"/>
    <cellStyle name="Normal 2 3 4 2 2 3 2 8" xfId="42253" xr:uid="{1A9A3F50-69A3-4608-A897-44987973D22B}"/>
    <cellStyle name="Normal 2 3 4 2 2 3 2 9" xfId="45500" xr:uid="{2567D666-F0BF-47C7-A8A9-0026CB8A279E}"/>
    <cellStyle name="Normal 2 3 4 2 2 3 3" xfId="4713" xr:uid="{776CDF27-1409-435D-9E5B-28AC6D419CFF}"/>
    <cellStyle name="Normal 2 3 4 2 2 3 3 2" xfId="11181" xr:uid="{CD491033-7E12-4081-8335-09A77C8FE4C9}"/>
    <cellStyle name="Normal 2 3 4 2 2 3 3 2 2" xfId="27518" xr:uid="{22687CD0-D380-4437-931C-6F72470794B2}"/>
    <cellStyle name="Normal 2 3 4 2 2 3 3 3" xfId="21050" xr:uid="{C193EEF3-33DB-452B-9FDB-41C9E50F6DD0}"/>
    <cellStyle name="Normal 2 3 4 2 2 3 4" xfId="7947" xr:uid="{4F1CDB69-0AE2-477C-9E21-B139FD928EF5}"/>
    <cellStyle name="Normal 2 3 4 2 2 3 4 2" xfId="24284" xr:uid="{23031F9E-F630-4E59-BD62-E9A7D3ACA97E}"/>
    <cellStyle name="Normal 2 3 4 2 2 3 5" xfId="14458" xr:uid="{8235076F-14BC-4F78-A601-ECC9BE46436D}"/>
    <cellStyle name="Normal 2 3 4 2 2 3 5 2" xfId="30752" xr:uid="{83A37C49-C356-469B-A27B-D10B0BC6BE96}"/>
    <cellStyle name="Normal 2 3 4 2 2 3 6" xfId="17816" xr:uid="{F290D1F9-01E1-4267-85C8-2B6EB8052513}"/>
    <cellStyle name="Normal 2 3 4 2 2 3 7" xfId="34142" xr:uid="{294BA542-AF1F-40CE-B758-3F683D4454BF}"/>
    <cellStyle name="Normal 2 3 4 2 2 3 8" xfId="37389" xr:uid="{FFD27CB5-AEDA-457F-8327-C508FF4B2A08}"/>
    <cellStyle name="Normal 2 3 4 2 2 3 9" xfId="40636" xr:uid="{DD26F4ED-D0D5-4725-8E05-68A52DB2AB11}"/>
    <cellStyle name="Normal 2 3 4 2 2 4" xfId="2018" xr:uid="{618CADAC-DB47-40E0-89E2-D02F60C76F00}"/>
    <cellStyle name="Normal 2 3 4 2 2 4 10" xfId="47669" xr:uid="{03E66E64-9F2C-45F7-9EB5-F46AE54F4FF2}"/>
    <cellStyle name="Normal 2 3 4 2 2 4 11" xfId="50916" xr:uid="{96F87EE1-ADE5-46F4-98DC-69A6406268B1}"/>
    <cellStyle name="Normal 2 3 4 2 2 4 2" xfId="5252" xr:uid="{8872ECEE-8DA6-410A-9119-804F242595B2}"/>
    <cellStyle name="Normal 2 3 4 2 2 4 2 2" xfId="11720" xr:uid="{CBBE1094-2847-4E68-AE4B-F6FD9527225B}"/>
    <cellStyle name="Normal 2 3 4 2 2 4 2 2 2" xfId="28057" xr:uid="{9D5D5E2E-C675-464B-98A2-CA20D36A167A}"/>
    <cellStyle name="Normal 2 3 4 2 2 4 2 3" xfId="21589" xr:uid="{3F4EDBF8-E739-4CB7-B079-DE793F71F3FC}"/>
    <cellStyle name="Normal 2 3 4 2 2 4 3" xfId="8486" xr:uid="{907B949E-A7A2-4C82-8549-5EC664CBD6C0}"/>
    <cellStyle name="Normal 2 3 4 2 2 4 3 2" xfId="24823" xr:uid="{F3E80269-C846-44E0-BB8A-19026299E3F6}"/>
    <cellStyle name="Normal 2 3 4 2 2 4 4" xfId="14997" xr:uid="{66C69116-7D85-4F8C-AB43-DB33CE58C8BD}"/>
    <cellStyle name="Normal 2 3 4 2 2 4 4 2" xfId="31291" xr:uid="{FE76978A-EF36-4B83-B57C-A24AEE3D768F}"/>
    <cellStyle name="Normal 2 3 4 2 2 4 5" xfId="18355" xr:uid="{24E98D02-90EB-4DE0-A1C0-217A7EBDCD37}"/>
    <cellStyle name="Normal 2 3 4 2 2 4 6" xfId="34681" xr:uid="{C89A240E-2C9A-4D05-BFA6-65E031AD2089}"/>
    <cellStyle name="Normal 2 3 4 2 2 4 7" xfId="37928" xr:uid="{42A588F7-725E-4D7B-93AD-2EAF36EB00D5}"/>
    <cellStyle name="Normal 2 3 4 2 2 4 8" xfId="41175" xr:uid="{CD8D4B05-03CC-4C68-BB6A-EDFE5950CDCD}"/>
    <cellStyle name="Normal 2 3 4 2 2 4 9" xfId="44422" xr:uid="{7BE860DA-F0C1-4C34-A5E5-A8DAFE328C5B}"/>
    <cellStyle name="Normal 2 3 4 2 2 5" xfId="3635" xr:uid="{8AF449C9-1E26-451E-8FA9-C023D116378C}"/>
    <cellStyle name="Normal 2 3 4 2 2 5 2" xfId="10103" xr:uid="{85C11D27-33E0-4169-B9C9-38FEC188AFEB}"/>
    <cellStyle name="Normal 2 3 4 2 2 5 2 2" xfId="26440" xr:uid="{A4B14939-BDF3-467D-A820-3171304A40E2}"/>
    <cellStyle name="Normal 2 3 4 2 2 5 3" xfId="19972" xr:uid="{031780C7-506E-4482-926A-49DE9D7B7E0E}"/>
    <cellStyle name="Normal 2 3 4 2 2 6" xfId="6869" xr:uid="{5714A2DC-E3D1-47C5-ACA2-DFB095A2C253}"/>
    <cellStyle name="Normal 2 3 4 2 2 6 2" xfId="23206" xr:uid="{CA59BA12-1364-48CC-85A4-193785F8767A}"/>
    <cellStyle name="Normal 2 3 4 2 2 7" xfId="13360" xr:uid="{7F1C2AFD-25C3-48B5-8A89-FD5A8C1E57B3}"/>
    <cellStyle name="Normal 2 3 4 2 2 7 2" xfId="29674" xr:uid="{4A5184ED-74DB-4970-BAF6-B5C9614A2BBD}"/>
    <cellStyle name="Normal 2 3 4 2 2 8" xfId="16738" xr:uid="{628CDB66-5B6F-4A81-8F88-CB6A06E7A9FF}"/>
    <cellStyle name="Normal 2 3 4 2 2 9" xfId="33064" xr:uid="{BBD59A02-AD4B-4C1A-A1B1-A432A59F9D41}"/>
    <cellStyle name="Normal 2 3 4 2 3" xfId="580" xr:uid="{79B17B18-5AEC-4222-86CF-DBA298E3BF98}"/>
    <cellStyle name="Normal 2 3 4 2 3 10" xfId="36491" xr:uid="{38C27661-941F-4D17-B6D4-0607936234D6}"/>
    <cellStyle name="Normal 2 3 4 2 3 11" xfId="39738" xr:uid="{8E126764-7C8D-41FE-9E66-39FA9F969496}"/>
    <cellStyle name="Normal 2 3 4 2 3 12" xfId="42985" xr:uid="{AAC46AC3-DDAA-47BE-8A51-5BB7B0A06E33}"/>
    <cellStyle name="Normal 2 3 4 2 3 13" xfId="46232" xr:uid="{36A531CD-88F7-429D-850F-0F1902E8D546}"/>
    <cellStyle name="Normal 2 3 4 2 3 14" xfId="49479" xr:uid="{E711762C-B105-44C8-AF98-37A387D5F1D1}"/>
    <cellStyle name="Normal 2 3 4 2 3 2" xfId="1119" xr:uid="{661816AC-C899-4723-9F98-D2888F116671}"/>
    <cellStyle name="Normal 2 3 4 2 3 2 10" xfId="43523" xr:uid="{A94AD82B-BE5F-4E35-AE3E-32FC6643E941}"/>
    <cellStyle name="Normal 2 3 4 2 3 2 11" xfId="46770" xr:uid="{1CFD013E-7473-4AE5-8CB2-30B0B732C8D8}"/>
    <cellStyle name="Normal 2 3 4 2 3 2 12" xfId="50017" xr:uid="{6F90F2D2-19D8-419E-A4DD-D4DC4ACB5F8B}"/>
    <cellStyle name="Normal 2 3 4 2 3 2 2" xfId="2736" xr:uid="{815879A6-F145-447D-AD6D-226C7E077871}"/>
    <cellStyle name="Normal 2 3 4 2 3 2 2 10" xfId="48387" xr:uid="{B260D349-945B-4BEA-B84F-814554DD1B1D}"/>
    <cellStyle name="Normal 2 3 4 2 3 2 2 11" xfId="51634" xr:uid="{FC171008-ACC6-456C-BD06-BD1476E4C7B7}"/>
    <cellStyle name="Normal 2 3 4 2 3 2 2 2" xfId="5970" xr:uid="{8F2BCCFC-2094-442F-8A44-36EEAFF02926}"/>
    <cellStyle name="Normal 2 3 4 2 3 2 2 2 2" xfId="12438" xr:uid="{53F9A20D-545F-40BA-B71A-67E46C582F08}"/>
    <cellStyle name="Normal 2 3 4 2 3 2 2 2 2 2" xfId="28775" xr:uid="{ACB3B957-1FA6-4747-ABB0-93C38C8B80F6}"/>
    <cellStyle name="Normal 2 3 4 2 3 2 2 2 3" xfId="22307" xr:uid="{16E5384C-9C51-45B4-9CBF-069ACA027F82}"/>
    <cellStyle name="Normal 2 3 4 2 3 2 2 3" xfId="9204" xr:uid="{A5A4A95B-1675-4444-B317-7768CC5A15EF}"/>
    <cellStyle name="Normal 2 3 4 2 3 2 2 3 2" xfId="25541" xr:uid="{8F6B70D9-0ACF-402E-AA88-004912BE9091}"/>
    <cellStyle name="Normal 2 3 4 2 3 2 2 4" xfId="15715" xr:uid="{58750AB7-2A75-4E06-A7B0-9F76555CE381}"/>
    <cellStyle name="Normal 2 3 4 2 3 2 2 4 2" xfId="32009" xr:uid="{913D0529-3BBD-4973-AB71-96FCFB6A3A22}"/>
    <cellStyle name="Normal 2 3 4 2 3 2 2 5" xfId="19073" xr:uid="{4146E3C9-A959-4C70-9FDE-E246ECDE7785}"/>
    <cellStyle name="Normal 2 3 4 2 3 2 2 6" xfId="35399" xr:uid="{E2DD5669-4991-4120-AB4F-EE3BACF4C1A8}"/>
    <cellStyle name="Normal 2 3 4 2 3 2 2 7" xfId="38646" xr:uid="{18743574-2324-4CC6-8B86-A2834E0F33B0}"/>
    <cellStyle name="Normal 2 3 4 2 3 2 2 8" xfId="41893" xr:uid="{E5B54CD2-E0DC-4648-8D0B-79CC2EDD9564}"/>
    <cellStyle name="Normal 2 3 4 2 3 2 2 9" xfId="45140" xr:uid="{044F6C21-9FD3-4F93-8B33-6AFA8E9BC853}"/>
    <cellStyle name="Normal 2 3 4 2 3 2 3" xfId="4353" xr:uid="{94EC7046-CE95-42BD-BDE3-3F8F5C226307}"/>
    <cellStyle name="Normal 2 3 4 2 3 2 3 2" xfId="10821" xr:uid="{CE7B8746-67AA-457D-B103-575EBE97DA19}"/>
    <cellStyle name="Normal 2 3 4 2 3 2 3 2 2" xfId="27158" xr:uid="{650FF673-3615-4D80-BFA0-12C872CF4D99}"/>
    <cellStyle name="Normal 2 3 4 2 3 2 3 3" xfId="20690" xr:uid="{F726CB5F-4E44-4367-98A8-840667AB0024}"/>
    <cellStyle name="Normal 2 3 4 2 3 2 4" xfId="7587" xr:uid="{2D5AF549-E1DE-4214-9DF4-9DE5C00AF96C}"/>
    <cellStyle name="Normal 2 3 4 2 3 2 4 2" xfId="23924" xr:uid="{4AC6B85C-E91A-45D0-B851-17618CF87607}"/>
    <cellStyle name="Normal 2 3 4 2 3 2 5" xfId="14098" xr:uid="{F61D9FC1-111C-46FC-93DB-820B35BF4C74}"/>
    <cellStyle name="Normal 2 3 4 2 3 2 5 2" xfId="30392" xr:uid="{39E428D8-652C-48D0-ABC5-C2CC32754135}"/>
    <cellStyle name="Normal 2 3 4 2 3 2 6" xfId="17456" xr:uid="{CACCEF4C-117D-4F8B-BA71-A339B5625639}"/>
    <cellStyle name="Normal 2 3 4 2 3 2 7" xfId="33782" xr:uid="{31407127-B622-4945-98A3-845866CEC217}"/>
    <cellStyle name="Normal 2 3 4 2 3 2 8" xfId="37029" xr:uid="{7A30BE38-B829-499C-81D4-127898A89B6F}"/>
    <cellStyle name="Normal 2 3 4 2 3 2 9" xfId="40276" xr:uid="{7767513B-7F33-4AA9-B773-172BE31AD08A}"/>
    <cellStyle name="Normal 2 3 4 2 3 3" xfId="1658" xr:uid="{2EA1EC41-A64F-49FC-9BFE-04F9A54B82B2}"/>
    <cellStyle name="Normal 2 3 4 2 3 3 10" xfId="44062" xr:uid="{DCB4F1A4-C508-4A19-9DC3-DEE8D7C4EDD4}"/>
    <cellStyle name="Normal 2 3 4 2 3 3 11" xfId="47309" xr:uid="{74BC7E1D-9C7C-49A7-AC47-67F9C1261424}"/>
    <cellStyle name="Normal 2 3 4 2 3 3 12" xfId="50556" xr:uid="{1CDD77AB-764A-42AD-AD0E-057C0160DD8F}"/>
    <cellStyle name="Normal 2 3 4 2 3 3 2" xfId="3275" xr:uid="{0D35D205-0B28-47B1-9115-C6FE79173749}"/>
    <cellStyle name="Normal 2 3 4 2 3 3 2 10" xfId="48926" xr:uid="{16FDCC89-3573-40A5-84B6-8FB2C82EF489}"/>
    <cellStyle name="Normal 2 3 4 2 3 3 2 11" xfId="52173" xr:uid="{CF78484D-2082-4D73-A880-2611C052814E}"/>
    <cellStyle name="Normal 2 3 4 2 3 3 2 2" xfId="6509" xr:uid="{3AE539EE-A5DF-4788-9FCA-45A0B844AE3F}"/>
    <cellStyle name="Normal 2 3 4 2 3 3 2 2 2" xfId="12977" xr:uid="{44AC8F3E-6BD1-4874-9F6D-7CAFB99E7296}"/>
    <cellStyle name="Normal 2 3 4 2 3 3 2 2 2 2" xfId="29314" xr:uid="{CCD5D9B4-C2D1-4C11-93DD-0A0B24A9EA68}"/>
    <cellStyle name="Normal 2 3 4 2 3 3 2 2 3" xfId="22846" xr:uid="{F721C6CD-F105-4040-9B6F-26AEF5117FFC}"/>
    <cellStyle name="Normal 2 3 4 2 3 3 2 3" xfId="9743" xr:uid="{EC2317D4-25B3-471F-B914-556CDBBE82A6}"/>
    <cellStyle name="Normal 2 3 4 2 3 3 2 3 2" xfId="26080" xr:uid="{C538F129-389F-42A4-9A34-FF310A7E4522}"/>
    <cellStyle name="Normal 2 3 4 2 3 3 2 4" xfId="16254" xr:uid="{8D988A52-9DA2-409E-87A9-6E98C9E4EAD0}"/>
    <cellStyle name="Normal 2 3 4 2 3 3 2 4 2" xfId="32548" xr:uid="{726C0F77-88C6-4952-8153-60991F45DC93}"/>
    <cellStyle name="Normal 2 3 4 2 3 3 2 5" xfId="19612" xr:uid="{056FCD93-DE30-4846-BC55-ABFF71CF54D7}"/>
    <cellStyle name="Normal 2 3 4 2 3 3 2 6" xfId="35938" xr:uid="{409F9E83-6D06-4CC8-9D11-533FDEF6BBD5}"/>
    <cellStyle name="Normal 2 3 4 2 3 3 2 7" xfId="39185" xr:uid="{ECDB658F-B3B0-440B-A893-4D20159309D7}"/>
    <cellStyle name="Normal 2 3 4 2 3 3 2 8" xfId="42432" xr:uid="{F6341566-0B99-4D64-8612-D806EE8EC202}"/>
    <cellStyle name="Normal 2 3 4 2 3 3 2 9" xfId="45679" xr:uid="{58989515-5E53-455A-BF00-F9A64E2B4D01}"/>
    <cellStyle name="Normal 2 3 4 2 3 3 3" xfId="4892" xr:uid="{313192DE-C6AB-438F-9735-0ABCDAB0171D}"/>
    <cellStyle name="Normal 2 3 4 2 3 3 3 2" xfId="11360" xr:uid="{A4ACDAC9-C257-404F-8AEA-84A0720869CE}"/>
    <cellStyle name="Normal 2 3 4 2 3 3 3 2 2" xfId="27697" xr:uid="{DE3CD55D-8618-4194-9999-824B13D65B00}"/>
    <cellStyle name="Normal 2 3 4 2 3 3 3 3" xfId="21229" xr:uid="{E6AD17E6-1FCC-4287-AC0E-4C35473905C6}"/>
    <cellStyle name="Normal 2 3 4 2 3 3 4" xfId="8126" xr:uid="{1589E906-D9EE-4BE8-B8C2-4857735A2A44}"/>
    <cellStyle name="Normal 2 3 4 2 3 3 4 2" xfId="24463" xr:uid="{C615DA7A-15EC-4174-8901-64E457DE59A1}"/>
    <cellStyle name="Normal 2 3 4 2 3 3 5" xfId="14637" xr:uid="{83C17103-655D-4FF5-B3A6-260228F72E66}"/>
    <cellStyle name="Normal 2 3 4 2 3 3 5 2" xfId="30931" xr:uid="{DD235F04-4089-442E-903B-24B9E6F77108}"/>
    <cellStyle name="Normal 2 3 4 2 3 3 6" xfId="17995" xr:uid="{8F3AC582-B0B7-4099-A4C0-03786A308555}"/>
    <cellStyle name="Normal 2 3 4 2 3 3 7" xfId="34321" xr:uid="{8DB9A580-F85E-4B7B-A28B-6B06F82BC634}"/>
    <cellStyle name="Normal 2 3 4 2 3 3 8" xfId="37568" xr:uid="{E12210D2-2549-40F2-8449-7DC1EEA6BDCE}"/>
    <cellStyle name="Normal 2 3 4 2 3 3 9" xfId="40815" xr:uid="{9907D5C4-DB3F-494C-94F9-E37718108F6D}"/>
    <cellStyle name="Normal 2 3 4 2 3 4" xfId="2197" xr:uid="{1B568274-A897-4EA8-96F2-4040AA93BEEB}"/>
    <cellStyle name="Normal 2 3 4 2 3 4 10" xfId="47848" xr:uid="{6CEBDA70-7F6C-4ADB-A47C-E7374F798F16}"/>
    <cellStyle name="Normal 2 3 4 2 3 4 11" xfId="51095" xr:uid="{311E19C1-5129-479A-B578-755C675B7C29}"/>
    <cellStyle name="Normal 2 3 4 2 3 4 2" xfId="5431" xr:uid="{669E7309-110C-4B3C-B589-8AF387F5F6E1}"/>
    <cellStyle name="Normal 2 3 4 2 3 4 2 2" xfId="11899" xr:uid="{22D30A03-EEB5-407C-943A-4465A85A18E8}"/>
    <cellStyle name="Normal 2 3 4 2 3 4 2 2 2" xfId="28236" xr:uid="{BFB61FAF-55E7-47EE-9E7C-486E0CC08060}"/>
    <cellStyle name="Normal 2 3 4 2 3 4 2 3" xfId="21768" xr:uid="{A21397A4-7D07-4EAD-965A-7533C17FD13F}"/>
    <cellStyle name="Normal 2 3 4 2 3 4 3" xfId="8665" xr:uid="{EE253DB1-42D7-42D8-B987-6CC10AF04A5A}"/>
    <cellStyle name="Normal 2 3 4 2 3 4 3 2" xfId="25002" xr:uid="{BDBAC617-E585-422C-AB29-C75276A4DFEF}"/>
    <cellStyle name="Normal 2 3 4 2 3 4 4" xfId="15176" xr:uid="{576F986D-87C3-4931-ABFA-A5B239295744}"/>
    <cellStyle name="Normal 2 3 4 2 3 4 4 2" xfId="31470" xr:uid="{75D10B61-7730-4D45-9E96-76D8FB817627}"/>
    <cellStyle name="Normal 2 3 4 2 3 4 5" xfId="18534" xr:uid="{BE7010D1-4280-41D1-964D-64453FABEC2F}"/>
    <cellStyle name="Normal 2 3 4 2 3 4 6" xfId="34860" xr:uid="{4A603458-68D7-450B-8440-9B11DB002FDD}"/>
    <cellStyle name="Normal 2 3 4 2 3 4 7" xfId="38107" xr:uid="{A26640CB-7334-435A-A577-460C2C15A544}"/>
    <cellStyle name="Normal 2 3 4 2 3 4 8" xfId="41354" xr:uid="{D1B0D82A-6CBE-41BB-B2EE-4407AFD262A1}"/>
    <cellStyle name="Normal 2 3 4 2 3 4 9" xfId="44601" xr:uid="{E6CE27FD-0755-44B6-952C-AE2DF11FBBA1}"/>
    <cellStyle name="Normal 2 3 4 2 3 5" xfId="3814" xr:uid="{82242204-AC8F-41C1-BF9F-CFF2676585AE}"/>
    <cellStyle name="Normal 2 3 4 2 3 5 2" xfId="10282" xr:uid="{E77A0709-9806-4888-971B-0B8F0DEA728C}"/>
    <cellStyle name="Normal 2 3 4 2 3 5 2 2" xfId="26619" xr:uid="{67EE82CF-3ACD-4198-9B5E-95D4246783FB}"/>
    <cellStyle name="Normal 2 3 4 2 3 5 3" xfId="20151" xr:uid="{72C7A927-33BA-4E1B-804C-CAF150DCCA44}"/>
    <cellStyle name="Normal 2 3 4 2 3 6" xfId="7048" xr:uid="{B4083E06-B38C-499B-A045-B5FDB9C7D4B3}"/>
    <cellStyle name="Normal 2 3 4 2 3 6 2" xfId="23385" xr:uid="{74879C25-9125-43C9-A037-A86508467315}"/>
    <cellStyle name="Normal 2 3 4 2 3 7" xfId="13560" xr:uid="{90D52635-C1AE-4A72-97E9-C3907EC66401}"/>
    <cellStyle name="Normal 2 3 4 2 3 7 2" xfId="29854" xr:uid="{9F03BD82-D379-496D-8CE0-4A99BCA94F5E}"/>
    <cellStyle name="Normal 2 3 4 2 3 8" xfId="16917" xr:uid="{62879A96-47EB-46D9-BAF3-AFB70245AACB}"/>
    <cellStyle name="Normal 2 3 4 2 3 9" xfId="33244" xr:uid="{EC126B21-0DD4-4B6D-A195-01C35EAE70C2}"/>
    <cellStyle name="Normal 2 3 4 2 4" xfId="760" xr:uid="{9DEA55A0-2A56-41E2-B15D-4A36DBCF54FA}"/>
    <cellStyle name="Normal 2 3 4 2 4 10" xfId="43165" xr:uid="{CB4811DA-6658-4E36-BA99-BAE96E51326F}"/>
    <cellStyle name="Normal 2 3 4 2 4 11" xfId="46412" xr:uid="{3773D064-587D-4D8C-AE31-237060719AE5}"/>
    <cellStyle name="Normal 2 3 4 2 4 12" xfId="49659" xr:uid="{E217C810-A6AD-47C3-AF51-A9A575AD687B}"/>
    <cellStyle name="Normal 2 3 4 2 4 2" xfId="2377" xr:uid="{44E93EF8-53D5-455E-AB9E-AABC8C997DED}"/>
    <cellStyle name="Normal 2 3 4 2 4 2 10" xfId="48028" xr:uid="{AEBEB1B7-848B-47C1-80E7-AC21181FCF51}"/>
    <cellStyle name="Normal 2 3 4 2 4 2 11" xfId="51275" xr:uid="{570B326E-84FD-4224-9F51-D63ABC48F2E4}"/>
    <cellStyle name="Normal 2 3 4 2 4 2 2" xfId="5611" xr:uid="{21EF8F61-7775-47CA-B346-FB90FE6ECD99}"/>
    <cellStyle name="Normal 2 3 4 2 4 2 2 2" xfId="12079" xr:uid="{3EA07196-3629-4678-BA0E-9C135FC4F887}"/>
    <cellStyle name="Normal 2 3 4 2 4 2 2 2 2" xfId="28416" xr:uid="{474EEBDB-82B7-4B30-8E60-4DE993FC6013}"/>
    <cellStyle name="Normal 2 3 4 2 4 2 2 3" xfId="21948" xr:uid="{0407D293-98D6-4732-9BC6-B12E0F01530E}"/>
    <cellStyle name="Normal 2 3 4 2 4 2 3" xfId="8845" xr:uid="{A905911B-D0F0-401D-9C75-32D1E1BBF66F}"/>
    <cellStyle name="Normal 2 3 4 2 4 2 3 2" xfId="25182" xr:uid="{C7925C1F-D089-4AA0-8B65-85F6F948E93E}"/>
    <cellStyle name="Normal 2 3 4 2 4 2 4" xfId="15356" xr:uid="{CE0BDD82-E4D7-425C-8719-A2D52D8C0141}"/>
    <cellStyle name="Normal 2 3 4 2 4 2 4 2" xfId="31650" xr:uid="{2AA1E2DF-DAC8-4C3A-BB07-6196A5BEB3F6}"/>
    <cellStyle name="Normal 2 3 4 2 4 2 5" xfId="18714" xr:uid="{81EAB1AE-368E-4AC1-889D-C94E791D7FDC}"/>
    <cellStyle name="Normal 2 3 4 2 4 2 6" xfId="35040" xr:uid="{4D06712F-05E2-41B9-A064-272E5D364337}"/>
    <cellStyle name="Normal 2 3 4 2 4 2 7" xfId="38287" xr:uid="{D441B0EF-0775-4D1F-A442-6FF91FEBDD71}"/>
    <cellStyle name="Normal 2 3 4 2 4 2 8" xfId="41534" xr:uid="{DA912896-E7E7-4418-BF30-8B0B4867E2E7}"/>
    <cellStyle name="Normal 2 3 4 2 4 2 9" xfId="44781" xr:uid="{083EE728-B38C-4860-8B86-09C5C8CEAC7F}"/>
    <cellStyle name="Normal 2 3 4 2 4 3" xfId="3994" xr:uid="{118FF031-736A-4D30-8A10-EFCDCCDA331C}"/>
    <cellStyle name="Normal 2 3 4 2 4 3 2" xfId="10462" xr:uid="{C8100A9D-25E4-4BF2-82DB-FE7FB6FB8B19}"/>
    <cellStyle name="Normal 2 3 4 2 4 3 2 2" xfId="26799" xr:uid="{ECA0518B-1D5A-41F3-9C31-075C345AAA9C}"/>
    <cellStyle name="Normal 2 3 4 2 4 3 3" xfId="20331" xr:uid="{A7A39B82-6BC4-4381-B332-68264D64B2FB}"/>
    <cellStyle name="Normal 2 3 4 2 4 4" xfId="7228" xr:uid="{3DB37E76-4050-4556-8451-8720FB3AC53A}"/>
    <cellStyle name="Normal 2 3 4 2 4 4 2" xfId="23565" xr:uid="{1F9A670A-E578-4B34-B79C-A70F1C7C51B4}"/>
    <cellStyle name="Normal 2 3 4 2 4 5" xfId="13740" xr:uid="{CCC3F3F5-A74B-4CCF-86EE-962A310AF401}"/>
    <cellStyle name="Normal 2 3 4 2 4 5 2" xfId="30034" xr:uid="{02228955-1E28-4249-B728-F9B3A4B77F3D}"/>
    <cellStyle name="Normal 2 3 4 2 4 6" xfId="17097" xr:uid="{69C4674C-33E3-4734-BF06-2AD937455254}"/>
    <cellStyle name="Normal 2 3 4 2 4 7" xfId="33424" xr:uid="{46AD017A-FA89-4AA0-AA5E-C7C8BC001835}"/>
    <cellStyle name="Normal 2 3 4 2 4 8" xfId="36671" xr:uid="{BBD4878D-04B1-4E0A-B9D2-1F975C51203B}"/>
    <cellStyle name="Normal 2 3 4 2 4 9" xfId="39918" xr:uid="{5D411050-CF00-4B8E-8A51-E32746C70B85}"/>
    <cellStyle name="Normal 2 3 4 2 5" xfId="1299" xr:uid="{649529DB-9030-4F36-B38A-A80773A096A0}"/>
    <cellStyle name="Normal 2 3 4 2 5 10" xfId="43703" xr:uid="{B10C5F77-3130-4407-9F37-45B1F4DD4F89}"/>
    <cellStyle name="Normal 2 3 4 2 5 11" xfId="46950" xr:uid="{4EB59CCC-1F3B-4C13-8ADE-15BE44B521C0}"/>
    <cellStyle name="Normal 2 3 4 2 5 12" xfId="50197" xr:uid="{C8745790-1E3E-4756-A3D6-19F1E5330E9F}"/>
    <cellStyle name="Normal 2 3 4 2 5 2" xfId="2916" xr:uid="{D062A37A-9890-4260-BCFC-9C8898E0C37E}"/>
    <cellStyle name="Normal 2 3 4 2 5 2 10" xfId="48567" xr:uid="{13E4EC39-0C74-4D9C-BC0D-40140C68773F}"/>
    <cellStyle name="Normal 2 3 4 2 5 2 11" xfId="51814" xr:uid="{97847B6F-BDAE-446E-9550-5FBA8C59D9C0}"/>
    <cellStyle name="Normal 2 3 4 2 5 2 2" xfId="6150" xr:uid="{60503AA6-59F7-47C5-93A3-A030B4C48195}"/>
    <cellStyle name="Normal 2 3 4 2 5 2 2 2" xfId="12618" xr:uid="{0F62B260-F336-4318-B06F-249CF4272093}"/>
    <cellStyle name="Normal 2 3 4 2 5 2 2 2 2" xfId="28955" xr:uid="{A1185EAA-BE28-4AC9-B7BE-08F5CC1A5A75}"/>
    <cellStyle name="Normal 2 3 4 2 5 2 2 3" xfId="22487" xr:uid="{FD5D54AB-CEC8-4451-9C48-C15AEE341BFC}"/>
    <cellStyle name="Normal 2 3 4 2 5 2 3" xfId="9384" xr:uid="{B403AEC9-65F0-410C-81C7-2A348A4951DD}"/>
    <cellStyle name="Normal 2 3 4 2 5 2 3 2" xfId="25721" xr:uid="{F455CE10-1A08-45CF-A7B4-7B22C3DD655E}"/>
    <cellStyle name="Normal 2 3 4 2 5 2 4" xfId="15895" xr:uid="{E20A2A71-3A5C-40E3-9548-F2DFA2A5AB30}"/>
    <cellStyle name="Normal 2 3 4 2 5 2 4 2" xfId="32189" xr:uid="{406BD2BA-0E69-469E-88CA-BDDEFACB2537}"/>
    <cellStyle name="Normal 2 3 4 2 5 2 5" xfId="19253" xr:uid="{5C375912-061B-4DD8-BE21-88F54F0796CF}"/>
    <cellStyle name="Normal 2 3 4 2 5 2 6" xfId="35579" xr:uid="{B919599B-C0C1-4E36-B4F7-149EECFD0BF1}"/>
    <cellStyle name="Normal 2 3 4 2 5 2 7" xfId="38826" xr:uid="{3B942844-BE90-4503-9522-9AECD46A50C5}"/>
    <cellStyle name="Normal 2 3 4 2 5 2 8" xfId="42073" xr:uid="{F752CAA6-5597-42C6-93BC-B301FE484A23}"/>
    <cellStyle name="Normal 2 3 4 2 5 2 9" xfId="45320" xr:uid="{E5EE860D-E857-4126-A82F-C65EFC0DF425}"/>
    <cellStyle name="Normal 2 3 4 2 5 3" xfId="4533" xr:uid="{423B3343-C28C-4806-91D8-B97746CACFC6}"/>
    <cellStyle name="Normal 2 3 4 2 5 3 2" xfId="11001" xr:uid="{9A6DEF9B-CB5E-4B2E-882D-CFC250BC18B1}"/>
    <cellStyle name="Normal 2 3 4 2 5 3 2 2" xfId="27338" xr:uid="{3EEB5A45-D249-473C-BEED-86FC28231C41}"/>
    <cellStyle name="Normal 2 3 4 2 5 3 3" xfId="20870" xr:uid="{49DC9320-BA8F-43E1-9DA0-723713C1C8F4}"/>
    <cellStyle name="Normal 2 3 4 2 5 4" xfId="7767" xr:uid="{EA3D11C5-7F78-4008-9891-1E634AA3C212}"/>
    <cellStyle name="Normal 2 3 4 2 5 4 2" xfId="24104" xr:uid="{D899BF1F-8A6E-4FD4-8D38-70B9C7421703}"/>
    <cellStyle name="Normal 2 3 4 2 5 5" xfId="14278" xr:uid="{FB0B4109-16EB-4EAA-BBE5-79512B1CA17A}"/>
    <cellStyle name="Normal 2 3 4 2 5 5 2" xfId="30572" xr:uid="{3C6D22F8-8B15-491C-B208-C8473735196C}"/>
    <cellStyle name="Normal 2 3 4 2 5 6" xfId="17636" xr:uid="{7DDD6DB9-0143-4C4F-A052-54833B4625DE}"/>
    <cellStyle name="Normal 2 3 4 2 5 7" xfId="33962" xr:uid="{902190B2-E089-42C3-8AF9-3E11533E4E23}"/>
    <cellStyle name="Normal 2 3 4 2 5 8" xfId="37209" xr:uid="{8626BC1D-93BE-49B9-B469-6CFAEB22F648}"/>
    <cellStyle name="Normal 2 3 4 2 5 9" xfId="40456" xr:uid="{FF8DB205-C850-46C6-AE41-7286B0A26AB4}"/>
    <cellStyle name="Normal 2 3 4 2 6" xfId="1838" xr:uid="{0DBC68CF-898F-4206-A957-116600B0E8BE}"/>
    <cellStyle name="Normal 2 3 4 2 6 10" xfId="47489" xr:uid="{B6329A4C-0AA4-4B40-A9F6-E343C6C9C261}"/>
    <cellStyle name="Normal 2 3 4 2 6 11" xfId="50736" xr:uid="{002A475D-4272-4A91-8B0A-9A59067F35E9}"/>
    <cellStyle name="Normal 2 3 4 2 6 2" xfId="5072" xr:uid="{55A42371-CF58-4214-9121-8193B559E764}"/>
    <cellStyle name="Normal 2 3 4 2 6 2 2" xfId="11540" xr:uid="{2D6EF537-96FB-4DE9-9BE2-203408918A91}"/>
    <cellStyle name="Normal 2 3 4 2 6 2 2 2" xfId="27877" xr:uid="{A2ED8A01-2172-4801-929E-F1CA8D912E50}"/>
    <cellStyle name="Normal 2 3 4 2 6 2 3" xfId="21409" xr:uid="{7AB9E63B-1DFC-410A-8F1C-3E997EFCE381}"/>
    <cellStyle name="Normal 2 3 4 2 6 3" xfId="8306" xr:uid="{D0BE38C8-2321-41BF-81C3-5C6CF421AA0B}"/>
    <cellStyle name="Normal 2 3 4 2 6 3 2" xfId="24643" xr:uid="{460C0610-F229-4EE7-BF6F-F127DCFADE51}"/>
    <cellStyle name="Normal 2 3 4 2 6 4" xfId="14817" xr:uid="{9340BF40-C6F2-4AD9-8E8D-D824DCF6C86C}"/>
    <cellStyle name="Normal 2 3 4 2 6 4 2" xfId="31111" xr:uid="{05C8BD44-1B07-4296-BEB0-D11059745FB8}"/>
    <cellStyle name="Normal 2 3 4 2 6 5" xfId="18175" xr:uid="{5109864D-41F8-4E79-93E1-14A1DDF5D747}"/>
    <cellStyle name="Normal 2 3 4 2 6 6" xfId="34501" xr:uid="{6061F670-04F1-4CBF-A45D-86FDF08BEAF5}"/>
    <cellStyle name="Normal 2 3 4 2 6 7" xfId="37748" xr:uid="{56560AD8-6980-4769-AB5F-326CE123A45F}"/>
    <cellStyle name="Normal 2 3 4 2 6 8" xfId="40995" xr:uid="{55B5AD45-6401-4C0F-923F-F18FDCCB2B03}"/>
    <cellStyle name="Normal 2 3 4 2 6 9" xfId="44242" xr:uid="{0ADC527B-66FD-437B-A34B-8F0D00FCDA83}"/>
    <cellStyle name="Normal 2 3 4 2 7" xfId="3455" xr:uid="{00462D4F-A7C7-4727-B5D0-774C0D3ACF1F}"/>
    <cellStyle name="Normal 2 3 4 2 7 2" xfId="9923" xr:uid="{A407615C-396B-4BEF-995F-6087504C6623}"/>
    <cellStyle name="Normal 2 3 4 2 7 2 2" xfId="26260" xr:uid="{54DC7BAA-C522-4C1A-8E3F-A00D45C39E43}"/>
    <cellStyle name="Normal 2 3 4 2 7 3" xfId="19792" xr:uid="{6C170F3C-EB50-454A-85BD-F89D230418D1}"/>
    <cellStyle name="Normal 2 3 4 2 8" xfId="6689" xr:uid="{4B5295BF-FF4C-4671-B1C8-0DD24B3A494B}"/>
    <cellStyle name="Normal 2 3 4 2 8 2" xfId="23026" xr:uid="{4B08C8D3-21C6-4A22-90AC-0C73D3F5E212}"/>
    <cellStyle name="Normal 2 3 4 2 9" xfId="13180" xr:uid="{6B4721B2-D1B8-4EB3-8410-B05805AB96A9}"/>
    <cellStyle name="Normal 2 3 4 2 9 2" xfId="29494" xr:uid="{A846D7AD-CFDF-496E-940B-33F1AD602CCE}"/>
    <cellStyle name="Normal 2 3 4 20" xfId="52330" xr:uid="{A5A37B1B-6F24-496B-9565-2A969A435E85}"/>
    <cellStyle name="Normal 2 3 4 3" xfId="281" xr:uid="{B5BCA1F9-8932-4BEA-84CF-A46A0555EDFF}"/>
    <cellStyle name="Normal 2 3 4 3 10" xfId="36221" xr:uid="{FEE4E8E6-4984-41B6-95CA-2FA4C41F231B}"/>
    <cellStyle name="Normal 2 3 4 3 11" xfId="39468" xr:uid="{E46FB687-5E0A-496B-B9E8-061F8B2FF6F8}"/>
    <cellStyle name="Normal 2 3 4 3 12" xfId="42715" xr:uid="{BB5047D1-ECCC-4570-80A0-EEB4370EAFAC}"/>
    <cellStyle name="Normal 2 3 4 3 13" xfId="45962" xr:uid="{DC650ADE-7585-447F-8252-795FBE1D0BB4}"/>
    <cellStyle name="Normal 2 3 4 3 14" xfId="49209" xr:uid="{79DA1AC8-8E29-4505-938D-A1A40776FF53}"/>
    <cellStyle name="Normal 2 3 4 3 2" xfId="850" xr:uid="{9906875E-755C-4F7E-9D1D-5A57ECFB2A71}"/>
    <cellStyle name="Normal 2 3 4 3 2 10" xfId="43255" xr:uid="{212EB2BC-E3A6-4467-8D91-87FA751E0F74}"/>
    <cellStyle name="Normal 2 3 4 3 2 11" xfId="46502" xr:uid="{F4300932-B44B-4E71-A465-EBDB3E063906}"/>
    <cellStyle name="Normal 2 3 4 3 2 12" xfId="49749" xr:uid="{AE85EC0F-0BEE-4FEE-B88A-3D3B931C8E60}"/>
    <cellStyle name="Normal 2 3 4 3 2 2" xfId="2467" xr:uid="{4B077F55-FFE2-4C68-B278-9245B653A147}"/>
    <cellStyle name="Normal 2 3 4 3 2 2 10" xfId="48118" xr:uid="{90F56D14-3399-4C95-B835-A3534C312AD3}"/>
    <cellStyle name="Normal 2 3 4 3 2 2 11" xfId="51365" xr:uid="{B3EA31E4-112D-4B49-AF6F-96714035043A}"/>
    <cellStyle name="Normal 2 3 4 3 2 2 2" xfId="5701" xr:uid="{187484FB-8BEC-4D9D-A22C-F96526150170}"/>
    <cellStyle name="Normal 2 3 4 3 2 2 2 2" xfId="12169" xr:uid="{154E3173-23C0-4D51-B5BC-8C2742B62BE6}"/>
    <cellStyle name="Normal 2 3 4 3 2 2 2 2 2" xfId="28506" xr:uid="{E9B6D452-2117-4B83-A397-742A4D0926F9}"/>
    <cellStyle name="Normal 2 3 4 3 2 2 2 3" xfId="22038" xr:uid="{E419415A-8934-4A61-875B-5631AD644919}"/>
    <cellStyle name="Normal 2 3 4 3 2 2 3" xfId="8935" xr:uid="{177FAF0B-1D78-4EB1-AF35-56CFA8CDB0D5}"/>
    <cellStyle name="Normal 2 3 4 3 2 2 3 2" xfId="25272" xr:uid="{795569C8-89FC-47DC-9776-62989CFB56DE}"/>
    <cellStyle name="Normal 2 3 4 3 2 2 4" xfId="15446" xr:uid="{45E167AE-CA18-4BFD-B242-D4E5952407C5}"/>
    <cellStyle name="Normal 2 3 4 3 2 2 4 2" xfId="31740" xr:uid="{36C580AF-75C1-4CA4-B472-9697967FD310}"/>
    <cellStyle name="Normal 2 3 4 3 2 2 5" xfId="18804" xr:uid="{941A084C-8B94-4CB4-82EC-0238E64612EA}"/>
    <cellStyle name="Normal 2 3 4 3 2 2 6" xfId="35130" xr:uid="{1AC32FDA-F799-4B3F-B5BC-3685B878AA59}"/>
    <cellStyle name="Normal 2 3 4 3 2 2 7" xfId="38377" xr:uid="{CD61EC6D-B7B8-4891-ABDC-134B13B8420D}"/>
    <cellStyle name="Normal 2 3 4 3 2 2 8" xfId="41624" xr:uid="{DA4AA348-DF9D-427C-AF81-6E63B78ED232}"/>
    <cellStyle name="Normal 2 3 4 3 2 2 9" xfId="44871" xr:uid="{DAD82911-729F-4569-8580-3C0AAB93FC18}"/>
    <cellStyle name="Normal 2 3 4 3 2 3" xfId="4084" xr:uid="{06E37FC6-2032-47D6-B15C-68F21228CE3A}"/>
    <cellStyle name="Normal 2 3 4 3 2 3 2" xfId="10552" xr:uid="{9D441BF8-CD59-42F0-A261-72E61C80DC8B}"/>
    <cellStyle name="Normal 2 3 4 3 2 3 2 2" xfId="26889" xr:uid="{10418EC3-E242-479B-BEDE-39D58178EBF3}"/>
    <cellStyle name="Normal 2 3 4 3 2 3 3" xfId="20421" xr:uid="{09572F47-7094-466E-A497-D72A0EE002DC}"/>
    <cellStyle name="Normal 2 3 4 3 2 4" xfId="7318" xr:uid="{321003ED-6FA9-41A9-99A2-BD39B39DEA2B}"/>
    <cellStyle name="Normal 2 3 4 3 2 4 2" xfId="23655" xr:uid="{535FF69C-7BD6-44D3-857E-01EE56332711}"/>
    <cellStyle name="Normal 2 3 4 3 2 5" xfId="13830" xr:uid="{FE7BABE5-9719-4915-A39B-FB01DC8A0101}"/>
    <cellStyle name="Normal 2 3 4 3 2 5 2" xfId="30124" xr:uid="{48633DA0-6450-4C5F-AF54-D9B12C87A4EA}"/>
    <cellStyle name="Normal 2 3 4 3 2 6" xfId="17187" xr:uid="{A80AC9DF-4BF9-46DF-99DA-B998B686FEE6}"/>
    <cellStyle name="Normal 2 3 4 3 2 7" xfId="33514" xr:uid="{519952E2-C5F3-49D9-897F-1B19BE2A23A9}"/>
    <cellStyle name="Normal 2 3 4 3 2 8" xfId="36761" xr:uid="{652BC4AD-E24B-420C-B239-AAF20C193840}"/>
    <cellStyle name="Normal 2 3 4 3 2 9" xfId="40008" xr:uid="{433014E9-C7CE-4092-A895-0F1F3A045567}"/>
    <cellStyle name="Normal 2 3 4 3 3" xfId="1389" xr:uid="{F5731E32-A9C2-408F-B66C-F2EFBF5E8590}"/>
    <cellStyle name="Normal 2 3 4 3 3 10" xfId="43793" xr:uid="{926EAED3-3DE6-435F-AC21-22FD6958DF59}"/>
    <cellStyle name="Normal 2 3 4 3 3 11" xfId="47040" xr:uid="{1B0BF077-51E8-4A7A-A10D-9B494CB81FEC}"/>
    <cellStyle name="Normal 2 3 4 3 3 12" xfId="50287" xr:uid="{513A2732-FB86-42F4-8D05-0F75CFE9300F}"/>
    <cellStyle name="Normal 2 3 4 3 3 2" xfId="3006" xr:uid="{0906210B-2B61-4F1A-A04B-2E21B4878DB8}"/>
    <cellStyle name="Normal 2 3 4 3 3 2 10" xfId="48657" xr:uid="{13000E47-F4E4-4BFC-AB61-0F570C86F02F}"/>
    <cellStyle name="Normal 2 3 4 3 3 2 11" xfId="51904" xr:uid="{74F9FBC7-43B2-4617-AA18-EE91844DC4F3}"/>
    <cellStyle name="Normal 2 3 4 3 3 2 2" xfId="6240" xr:uid="{1E463EE1-F2D6-41CF-8BB9-A78A4300C48F}"/>
    <cellStyle name="Normal 2 3 4 3 3 2 2 2" xfId="12708" xr:uid="{4F0125FB-9D26-44B2-8849-B4222AF6DF65}"/>
    <cellStyle name="Normal 2 3 4 3 3 2 2 2 2" xfId="29045" xr:uid="{E816DC68-9B6E-4450-B8AC-B5191738BAAD}"/>
    <cellStyle name="Normal 2 3 4 3 3 2 2 3" xfId="22577" xr:uid="{44C39424-1E81-44E7-8216-57CCCF76327F}"/>
    <cellStyle name="Normal 2 3 4 3 3 2 3" xfId="9474" xr:uid="{8B8C3FEE-6FDC-45DA-85AE-49DB5BD98FC1}"/>
    <cellStyle name="Normal 2 3 4 3 3 2 3 2" xfId="25811" xr:uid="{7F63AE75-93D3-45F8-A358-8EBFB1BB8F98}"/>
    <cellStyle name="Normal 2 3 4 3 3 2 4" xfId="15985" xr:uid="{E88389B9-4610-4D31-BC17-A81DD348A8E1}"/>
    <cellStyle name="Normal 2 3 4 3 3 2 4 2" xfId="32279" xr:uid="{A8FFF32E-8339-474F-A072-1802F0BCD6F8}"/>
    <cellStyle name="Normal 2 3 4 3 3 2 5" xfId="19343" xr:uid="{DB562704-2012-4ADB-AFC8-A4AF9086BA04}"/>
    <cellStyle name="Normal 2 3 4 3 3 2 6" xfId="35669" xr:uid="{1F8067F6-A447-4B84-86A1-A2A8413DA63D}"/>
    <cellStyle name="Normal 2 3 4 3 3 2 7" xfId="38916" xr:uid="{15FE640A-CF38-4325-81D3-7FF6EA5656AF}"/>
    <cellStyle name="Normal 2 3 4 3 3 2 8" xfId="42163" xr:uid="{461D8F71-6C5D-4080-A5B1-49CCA29F5C1D}"/>
    <cellStyle name="Normal 2 3 4 3 3 2 9" xfId="45410" xr:uid="{59643C64-3D72-445C-B1FF-48F83D4A9186}"/>
    <cellStyle name="Normal 2 3 4 3 3 3" xfId="4623" xr:uid="{27B48404-8852-4201-9B8E-A55D51AECCE7}"/>
    <cellStyle name="Normal 2 3 4 3 3 3 2" xfId="11091" xr:uid="{6297D7BF-009B-49B9-AFA2-601E53B6ADD9}"/>
    <cellStyle name="Normal 2 3 4 3 3 3 2 2" xfId="27428" xr:uid="{FD205EBD-73AE-4587-B610-482B0AF26D11}"/>
    <cellStyle name="Normal 2 3 4 3 3 3 3" xfId="20960" xr:uid="{58E15CFC-38A4-4460-9F16-8C8FE0A42FBC}"/>
    <cellStyle name="Normal 2 3 4 3 3 4" xfId="7857" xr:uid="{4562C212-28A6-4881-B124-8BE11036291A}"/>
    <cellStyle name="Normal 2 3 4 3 3 4 2" xfId="24194" xr:uid="{0DFC8E99-08DE-4AA0-898E-768188E59BF0}"/>
    <cellStyle name="Normal 2 3 4 3 3 5" xfId="14368" xr:uid="{5964894F-DBAA-4B25-88B4-DAF71F9D2132}"/>
    <cellStyle name="Normal 2 3 4 3 3 5 2" xfId="30662" xr:uid="{9048FF99-1D0D-4A6E-A80B-B85A90A5F50E}"/>
    <cellStyle name="Normal 2 3 4 3 3 6" xfId="17726" xr:uid="{07BAC647-45C7-4B5E-ABD0-549DB783A597}"/>
    <cellStyle name="Normal 2 3 4 3 3 7" xfId="34052" xr:uid="{51F99C99-B353-4D03-9BC3-5314D7BA174C}"/>
    <cellStyle name="Normal 2 3 4 3 3 8" xfId="37299" xr:uid="{1D66126E-41AA-4BA3-9281-14EAE33229D9}"/>
    <cellStyle name="Normal 2 3 4 3 3 9" xfId="40546" xr:uid="{132E9622-7226-45D9-AF53-F532631B37C5}"/>
    <cellStyle name="Normal 2 3 4 3 4" xfId="1928" xr:uid="{3EA3267F-CB07-407C-81F4-7DFFC220C3D4}"/>
    <cellStyle name="Normal 2 3 4 3 4 10" xfId="47579" xr:uid="{81B98975-C7A9-485E-8FF2-90397E946AF8}"/>
    <cellStyle name="Normal 2 3 4 3 4 11" xfId="50826" xr:uid="{76EF43B3-9268-44C3-ACF2-CC9EB3EDFD03}"/>
    <cellStyle name="Normal 2 3 4 3 4 2" xfId="5162" xr:uid="{66942D0C-2FE5-44B6-8DE0-D258F0FD684F}"/>
    <cellStyle name="Normal 2 3 4 3 4 2 2" xfId="11630" xr:uid="{4BC3333E-77C9-47FA-8673-7463D87C0444}"/>
    <cellStyle name="Normal 2 3 4 3 4 2 2 2" xfId="27967" xr:uid="{C0F29070-3D3A-4B9C-84C1-42A8DC8C5482}"/>
    <cellStyle name="Normal 2 3 4 3 4 2 3" xfId="21499" xr:uid="{45DD469D-50E2-4B0E-8941-B47391CD8076}"/>
    <cellStyle name="Normal 2 3 4 3 4 3" xfId="8396" xr:uid="{25DCFED8-0A9F-443A-9C9A-EA6FCE567E64}"/>
    <cellStyle name="Normal 2 3 4 3 4 3 2" xfId="24733" xr:uid="{3037F1B4-B06D-4CFC-9126-638717422CF4}"/>
    <cellStyle name="Normal 2 3 4 3 4 4" xfId="14907" xr:uid="{D40927E9-1937-46BE-ADEE-93143F5553B9}"/>
    <cellStyle name="Normal 2 3 4 3 4 4 2" xfId="31201" xr:uid="{A0BD5CC6-C4A0-4D68-9C3E-7EFA3B22A420}"/>
    <cellStyle name="Normal 2 3 4 3 4 5" xfId="18265" xr:uid="{62CD63F0-23FC-4B64-AD64-E4E15AA3D3E5}"/>
    <cellStyle name="Normal 2 3 4 3 4 6" xfId="34591" xr:uid="{1561E4C4-E782-4567-A9D8-78CE64262B20}"/>
    <cellStyle name="Normal 2 3 4 3 4 7" xfId="37838" xr:uid="{CEB9D5D0-63BA-4B9E-B8DA-267179144BBE}"/>
    <cellStyle name="Normal 2 3 4 3 4 8" xfId="41085" xr:uid="{EE940BA5-3C43-4F72-8817-D09B60BDF666}"/>
    <cellStyle name="Normal 2 3 4 3 4 9" xfId="44332" xr:uid="{3C8CF65E-474E-4BC5-83C7-CBDEADD18126}"/>
    <cellStyle name="Normal 2 3 4 3 5" xfId="3545" xr:uid="{327F60AC-9A41-4C8B-BBC1-118FB88FD3C2}"/>
    <cellStyle name="Normal 2 3 4 3 5 2" xfId="10013" xr:uid="{48E47B9A-F004-41E4-94F4-15143DA7266C}"/>
    <cellStyle name="Normal 2 3 4 3 5 2 2" xfId="26350" xr:uid="{4A8A32A3-B5C6-4EB0-87DE-0C0DDF855493}"/>
    <cellStyle name="Normal 2 3 4 3 5 3" xfId="19882" xr:uid="{AC6D818D-E033-4E6D-A62F-72E8232EC7EF}"/>
    <cellStyle name="Normal 2 3 4 3 6" xfId="6779" xr:uid="{AFB475AF-FA08-42AA-9CD7-2DD263D794FB}"/>
    <cellStyle name="Normal 2 3 4 3 6 2" xfId="23116" xr:uid="{13C503F3-220A-4282-B4A8-70F81A71AF05}"/>
    <cellStyle name="Normal 2 3 4 3 7" xfId="13270" xr:uid="{6197CE47-FBEF-44C8-9F7E-B2FC20ECC780}"/>
    <cellStyle name="Normal 2 3 4 3 7 2" xfId="29584" xr:uid="{F3213AA6-5796-455F-8D00-F3735985AAD7}"/>
    <cellStyle name="Normal 2 3 4 3 8" xfId="16648" xr:uid="{CB6F819F-E456-4DB1-9AA4-4465EEB5B141}"/>
    <cellStyle name="Normal 2 3 4 3 9" xfId="32974" xr:uid="{D65E1C6F-DB70-4BBC-B256-E43E5411AD2E}"/>
    <cellStyle name="Normal 2 3 4 4" xfId="490" xr:uid="{11FAD4A5-A003-455A-9DEB-FA4E9E3A5278}"/>
    <cellStyle name="Normal 2 3 4 4 10" xfId="36402" xr:uid="{3C9BFDD3-B508-4654-97FF-01098C0A9BDC}"/>
    <cellStyle name="Normal 2 3 4 4 11" xfId="39649" xr:uid="{8B76246C-9404-4265-AB71-8B3F3CC99878}"/>
    <cellStyle name="Normal 2 3 4 4 12" xfId="42896" xr:uid="{AA60740B-A0E3-4CC9-92AC-EF689FD14F19}"/>
    <cellStyle name="Normal 2 3 4 4 13" xfId="46143" xr:uid="{7FF5D8F7-1FD5-4DC7-82F4-52BDE61FE78C}"/>
    <cellStyle name="Normal 2 3 4 4 14" xfId="49390" xr:uid="{5986D95A-8E11-458F-A299-999D45D7966D}"/>
    <cellStyle name="Normal 2 3 4 4 2" xfId="1030" xr:uid="{3FDCED01-03DF-4BEF-8521-A5C69F12B40D}"/>
    <cellStyle name="Normal 2 3 4 4 2 10" xfId="43434" xr:uid="{A909F1E0-865E-4499-8CDE-EA2C0098C65D}"/>
    <cellStyle name="Normal 2 3 4 4 2 11" xfId="46681" xr:uid="{5AE415E2-DF2B-4AB2-B920-D342E09AA760}"/>
    <cellStyle name="Normal 2 3 4 4 2 12" xfId="49928" xr:uid="{9046C274-9252-4529-BB95-F40CDBC90F25}"/>
    <cellStyle name="Normal 2 3 4 4 2 2" xfId="2647" xr:uid="{D1D4CFE2-A7FC-41A4-92AC-E480B1091BBB}"/>
    <cellStyle name="Normal 2 3 4 4 2 2 10" xfId="48298" xr:uid="{A7F01486-F963-4204-A34C-AE5D659549CD}"/>
    <cellStyle name="Normal 2 3 4 4 2 2 11" xfId="51545" xr:uid="{075D64D0-8A4F-4B70-AA57-FE05F4CD3491}"/>
    <cellStyle name="Normal 2 3 4 4 2 2 2" xfId="5881" xr:uid="{8892195F-E61B-48EB-BF84-C9C306CECE1D}"/>
    <cellStyle name="Normal 2 3 4 4 2 2 2 2" xfId="12349" xr:uid="{8CB9B2C0-B268-491C-9A1D-84D368D3F978}"/>
    <cellStyle name="Normal 2 3 4 4 2 2 2 2 2" xfId="28686" xr:uid="{EA7DC3FD-895E-4849-B455-BE5FB50B7060}"/>
    <cellStyle name="Normal 2 3 4 4 2 2 2 3" xfId="22218" xr:uid="{EE7FCF29-EDE2-4006-AC39-9DCCC81A2186}"/>
    <cellStyle name="Normal 2 3 4 4 2 2 3" xfId="9115" xr:uid="{9A02A628-E896-4CDD-98F4-09D764E6018D}"/>
    <cellStyle name="Normal 2 3 4 4 2 2 3 2" xfId="25452" xr:uid="{9A88C9B9-4F13-4186-A8E6-6DF212F888C3}"/>
    <cellStyle name="Normal 2 3 4 4 2 2 4" xfId="15626" xr:uid="{F27316F8-6306-435A-A53B-6C5A6326C652}"/>
    <cellStyle name="Normal 2 3 4 4 2 2 4 2" xfId="31920" xr:uid="{0185AC40-E330-448E-80FD-4BA99D546523}"/>
    <cellStyle name="Normal 2 3 4 4 2 2 5" xfId="18984" xr:uid="{1616DDE8-A5C6-4A85-B4B9-F51D20F85BC2}"/>
    <cellStyle name="Normal 2 3 4 4 2 2 6" xfId="35310" xr:uid="{507D0956-DAD9-4C25-9EC6-DD65E96AD3A2}"/>
    <cellStyle name="Normal 2 3 4 4 2 2 7" xfId="38557" xr:uid="{7EFD4133-E9F6-4E14-8242-C43D2A7B7E76}"/>
    <cellStyle name="Normal 2 3 4 4 2 2 8" xfId="41804" xr:uid="{4A24EF20-7834-4258-A45E-A53CAE52C820}"/>
    <cellStyle name="Normal 2 3 4 4 2 2 9" xfId="45051" xr:uid="{12182FC0-2437-4A1C-B0A9-C0BECE9BDC51}"/>
    <cellStyle name="Normal 2 3 4 4 2 3" xfId="4264" xr:uid="{C67E96AF-E4A2-4527-8235-61970C2A06E4}"/>
    <cellStyle name="Normal 2 3 4 4 2 3 2" xfId="10732" xr:uid="{D42FB178-CE94-41C4-9BA2-AA346E63C0AB}"/>
    <cellStyle name="Normal 2 3 4 4 2 3 2 2" xfId="27069" xr:uid="{6207F3E7-8EBB-4EB0-8392-9CE942CF8631}"/>
    <cellStyle name="Normal 2 3 4 4 2 3 3" xfId="20601" xr:uid="{BCC0057C-E64F-48BE-91FF-0E6175C641D5}"/>
    <cellStyle name="Normal 2 3 4 4 2 4" xfId="7498" xr:uid="{F55BBCE8-3084-4903-8B66-264771A3FCE8}"/>
    <cellStyle name="Normal 2 3 4 4 2 4 2" xfId="23835" xr:uid="{CDC1D531-ACA8-45BE-847B-1A8F5B2CBB61}"/>
    <cellStyle name="Normal 2 3 4 4 2 5" xfId="14009" xr:uid="{07D057CD-D682-4F46-A84A-FC02E3A76FAC}"/>
    <cellStyle name="Normal 2 3 4 4 2 5 2" xfId="30303" xr:uid="{1CC77884-5D46-47D4-827E-BF9F04E71A81}"/>
    <cellStyle name="Normal 2 3 4 4 2 6" xfId="17367" xr:uid="{03527143-C28B-4C67-B181-00508A7A250C}"/>
    <cellStyle name="Normal 2 3 4 4 2 7" xfId="33693" xr:uid="{1E99C03E-1962-4EFB-9971-E701CABAC14A}"/>
    <cellStyle name="Normal 2 3 4 4 2 8" xfId="36940" xr:uid="{7C1413EE-7A52-42FD-A3D5-1BB80C01E0CA}"/>
    <cellStyle name="Normal 2 3 4 4 2 9" xfId="40187" xr:uid="{3D53A65C-6CB0-47F6-ADDE-8B3D81876241}"/>
    <cellStyle name="Normal 2 3 4 4 3" xfId="1569" xr:uid="{58C71920-32A1-4689-B832-89EFF1A91ED3}"/>
    <cellStyle name="Normal 2 3 4 4 3 10" xfId="43973" xr:uid="{68B29641-3A7C-4ABA-97BA-DE7576711B3E}"/>
    <cellStyle name="Normal 2 3 4 4 3 11" xfId="47220" xr:uid="{AF6769D1-7114-434D-8223-4664D2C0FAC4}"/>
    <cellStyle name="Normal 2 3 4 4 3 12" xfId="50467" xr:uid="{BC7FF7EE-545F-4D42-96CA-B8AAD0465E70}"/>
    <cellStyle name="Normal 2 3 4 4 3 2" xfId="3186" xr:uid="{284763E8-3922-48AC-B475-3A396AE1FC24}"/>
    <cellStyle name="Normal 2 3 4 4 3 2 10" xfId="48837" xr:uid="{154C581D-4D60-44CE-9CD7-007F864ADAD2}"/>
    <cellStyle name="Normal 2 3 4 4 3 2 11" xfId="52084" xr:uid="{587B84BE-88D2-4DF6-A7A2-38BCE72D241E}"/>
    <cellStyle name="Normal 2 3 4 4 3 2 2" xfId="6420" xr:uid="{3E08C154-86DC-4BEC-BF12-8EEC47A94B8E}"/>
    <cellStyle name="Normal 2 3 4 4 3 2 2 2" xfId="12888" xr:uid="{41EEE94F-D668-4079-9047-13CB1642340B}"/>
    <cellStyle name="Normal 2 3 4 4 3 2 2 2 2" xfId="29225" xr:uid="{F0390D58-EE53-44A7-B2BC-2C1F1A263CD6}"/>
    <cellStyle name="Normal 2 3 4 4 3 2 2 3" xfId="22757" xr:uid="{94199542-5C4E-4294-B7B7-186CE17B0D11}"/>
    <cellStyle name="Normal 2 3 4 4 3 2 3" xfId="9654" xr:uid="{B95C11A4-7106-4A41-8EB8-A43B3F1A61E7}"/>
    <cellStyle name="Normal 2 3 4 4 3 2 3 2" xfId="25991" xr:uid="{6A46106D-8A77-40C3-A4FF-09D9464CE190}"/>
    <cellStyle name="Normal 2 3 4 4 3 2 4" xfId="16165" xr:uid="{6731B6AF-DF29-46E0-997B-F5EEB460E983}"/>
    <cellStyle name="Normal 2 3 4 4 3 2 4 2" xfId="32459" xr:uid="{5142A583-11DC-4839-B788-AF20CAB716B3}"/>
    <cellStyle name="Normal 2 3 4 4 3 2 5" xfId="19523" xr:uid="{ADAA700A-B06E-4405-9F7E-64AD9C8D310B}"/>
    <cellStyle name="Normal 2 3 4 4 3 2 6" xfId="35849" xr:uid="{58C5A345-09C0-43EA-B121-5BA07283AC58}"/>
    <cellStyle name="Normal 2 3 4 4 3 2 7" xfId="39096" xr:uid="{32DC6180-A02E-43F0-9599-68D3BEF7C620}"/>
    <cellStyle name="Normal 2 3 4 4 3 2 8" xfId="42343" xr:uid="{AF81E7A0-8485-4B78-A3C6-84A912CAC4FE}"/>
    <cellStyle name="Normal 2 3 4 4 3 2 9" xfId="45590" xr:uid="{34688AA1-C698-4CE3-877A-9C09433E10B4}"/>
    <cellStyle name="Normal 2 3 4 4 3 3" xfId="4803" xr:uid="{D59EDBBF-E761-44CB-A65D-CB8A60BBF9FF}"/>
    <cellStyle name="Normal 2 3 4 4 3 3 2" xfId="11271" xr:uid="{B7819378-2681-479E-A574-A71564C44BE6}"/>
    <cellStyle name="Normal 2 3 4 4 3 3 2 2" xfId="27608" xr:uid="{B770F6BA-7ADB-413B-8C9D-326F7D74095A}"/>
    <cellStyle name="Normal 2 3 4 4 3 3 3" xfId="21140" xr:uid="{7C99C698-6371-42E6-A3A3-F02143E89BB0}"/>
    <cellStyle name="Normal 2 3 4 4 3 4" xfId="8037" xr:uid="{A812FE4C-90F4-4956-A211-2ACE4EC1AF42}"/>
    <cellStyle name="Normal 2 3 4 4 3 4 2" xfId="24374" xr:uid="{7C7EFB74-BBA9-4D1D-A496-223DEF624221}"/>
    <cellStyle name="Normal 2 3 4 4 3 5" xfId="14548" xr:uid="{F4EFA717-984F-4539-9004-E2BF5B2EC67B}"/>
    <cellStyle name="Normal 2 3 4 4 3 5 2" xfId="30842" xr:uid="{53636243-DAE4-4245-B9BD-A05D8F3C8DED}"/>
    <cellStyle name="Normal 2 3 4 4 3 6" xfId="17906" xr:uid="{1BF9508F-8747-4FA2-A16D-079A938BC4D4}"/>
    <cellStyle name="Normal 2 3 4 4 3 7" xfId="34232" xr:uid="{3ECA47C8-804D-46CE-BA36-C7EE6EEB4232}"/>
    <cellStyle name="Normal 2 3 4 4 3 8" xfId="37479" xr:uid="{B7A9187F-7288-43FB-BEFF-90AD1B02D1CF}"/>
    <cellStyle name="Normal 2 3 4 4 3 9" xfId="40726" xr:uid="{151BFC02-CBE0-49D1-82DA-9B9A934FBA71}"/>
    <cellStyle name="Normal 2 3 4 4 4" xfId="2108" xr:uid="{ABD39DE7-D5E3-445A-A883-57A54B52F1F9}"/>
    <cellStyle name="Normal 2 3 4 4 4 10" xfId="47759" xr:uid="{70588AA6-DD0A-47B8-BAD3-B32C06889A85}"/>
    <cellStyle name="Normal 2 3 4 4 4 11" xfId="51006" xr:uid="{70207976-AC21-480F-BF82-E3BAD23B6A9C}"/>
    <cellStyle name="Normal 2 3 4 4 4 2" xfId="5342" xr:uid="{7FC0CFAC-DBF2-41BB-B245-3E818D5B28E4}"/>
    <cellStyle name="Normal 2 3 4 4 4 2 2" xfId="11810" xr:uid="{EEB534F0-E7CF-4F13-B706-D8CBCE01B2B1}"/>
    <cellStyle name="Normal 2 3 4 4 4 2 2 2" xfId="28147" xr:uid="{8986EE6B-7FA3-42C8-8DA9-D27F201ED2EB}"/>
    <cellStyle name="Normal 2 3 4 4 4 2 3" xfId="21679" xr:uid="{F322EDA2-928D-4300-964D-8CA511176496}"/>
    <cellStyle name="Normal 2 3 4 4 4 3" xfId="8576" xr:uid="{048FA6F4-9E30-4BF8-9487-B86800CD6CB8}"/>
    <cellStyle name="Normal 2 3 4 4 4 3 2" xfId="24913" xr:uid="{BD843329-D495-4DF7-8C48-0724D56B632A}"/>
    <cellStyle name="Normal 2 3 4 4 4 4" xfId="15087" xr:uid="{238261CC-0F34-46E8-BDC6-903A105B0A01}"/>
    <cellStyle name="Normal 2 3 4 4 4 4 2" xfId="31381" xr:uid="{891E392F-83B2-47B9-9BD3-3714E55DD0AA}"/>
    <cellStyle name="Normal 2 3 4 4 4 5" xfId="18445" xr:uid="{A1AC5CC6-6323-44EC-B431-0566CF738DC1}"/>
    <cellStyle name="Normal 2 3 4 4 4 6" xfId="34771" xr:uid="{9F6F1D23-DBBA-4C46-BD9E-71C6F883C736}"/>
    <cellStyle name="Normal 2 3 4 4 4 7" xfId="38018" xr:uid="{C9E0CE25-3FF4-4239-856A-C25221D52F8A}"/>
    <cellStyle name="Normal 2 3 4 4 4 8" xfId="41265" xr:uid="{53ED5C2A-8477-44C8-A6E3-1CBD798EDA80}"/>
    <cellStyle name="Normal 2 3 4 4 4 9" xfId="44512" xr:uid="{3B60A8BE-759E-4840-B602-1AD12990E6E1}"/>
    <cellStyle name="Normal 2 3 4 4 5" xfId="3725" xr:uid="{FA5CBFAC-24BF-49E2-8FCD-C80186AF5A1A}"/>
    <cellStyle name="Normal 2 3 4 4 5 2" xfId="10193" xr:uid="{6C779C32-FCBE-41C8-A645-C7B4EE3E8AF9}"/>
    <cellStyle name="Normal 2 3 4 4 5 2 2" xfId="26530" xr:uid="{1307C398-902A-492D-984E-1FEE5960298B}"/>
    <cellStyle name="Normal 2 3 4 4 5 3" xfId="20062" xr:uid="{E6EF7DD5-A7BF-4F9E-81A7-CD921FEC9EF6}"/>
    <cellStyle name="Normal 2 3 4 4 6" xfId="6959" xr:uid="{FFBA5D25-4F24-4D77-9F08-86AA0143D7C9}"/>
    <cellStyle name="Normal 2 3 4 4 6 2" xfId="23296" xr:uid="{1CB288F5-FA0D-4A20-B2AE-525F6FFB44EE}"/>
    <cellStyle name="Normal 2 3 4 4 7" xfId="13470" xr:uid="{4AEC0354-4051-4C4B-80A1-4A4568B8EBD9}"/>
    <cellStyle name="Normal 2 3 4 4 7 2" xfId="29765" xr:uid="{CBCEE74D-EB5C-4A1D-8C09-680E001394D2}"/>
    <cellStyle name="Normal 2 3 4 4 8" xfId="16828" xr:uid="{9BAB82E6-7A28-4D6A-9156-B705829E6BD5}"/>
    <cellStyle name="Normal 2 3 4 4 9" xfId="33155" xr:uid="{8F3BD1D8-56E5-4B2A-9858-71797C8DE826}"/>
    <cellStyle name="Normal 2 3 4 5" xfId="670" xr:uid="{D74744EF-EFE7-42A1-8C27-AE5C34BF2E7C}"/>
    <cellStyle name="Normal 2 3 4 5 10" xfId="43075" xr:uid="{60713C14-D677-47EA-8AEB-36549FA4F7A4}"/>
    <cellStyle name="Normal 2 3 4 5 11" xfId="46322" xr:uid="{A2C53CEC-4F8D-4260-BE23-3528AFD7A62D}"/>
    <cellStyle name="Normal 2 3 4 5 12" xfId="49569" xr:uid="{70E77F4E-EE44-41B2-92C7-80EFAD161A62}"/>
    <cellStyle name="Normal 2 3 4 5 2" xfId="2287" xr:uid="{0AE7AE89-51EE-45B6-9D04-4CA7966B7581}"/>
    <cellStyle name="Normal 2 3 4 5 2 10" xfId="47938" xr:uid="{9006B9E6-690E-4773-948B-13821C83D974}"/>
    <cellStyle name="Normal 2 3 4 5 2 11" xfId="51185" xr:uid="{C2AF72F1-F0B3-4F57-9C63-0C38B598266D}"/>
    <cellStyle name="Normal 2 3 4 5 2 2" xfId="5521" xr:uid="{44BA9769-5B0A-4168-BCD9-69189860EDCE}"/>
    <cellStyle name="Normal 2 3 4 5 2 2 2" xfId="11989" xr:uid="{84B89089-D0F8-4A80-86C8-61AEF088A732}"/>
    <cellStyle name="Normal 2 3 4 5 2 2 2 2" xfId="28326" xr:uid="{FBF2D565-F9B0-41A0-BBD9-2EEBC94C3D50}"/>
    <cellStyle name="Normal 2 3 4 5 2 2 3" xfId="21858" xr:uid="{3EB42275-BCDF-4CA1-BFFB-43A6A519BCA0}"/>
    <cellStyle name="Normal 2 3 4 5 2 3" xfId="8755" xr:uid="{3480A54C-8819-45B1-8C6F-6D1836E68CF7}"/>
    <cellStyle name="Normal 2 3 4 5 2 3 2" xfId="25092" xr:uid="{DF4174FA-637E-4638-994A-A20C0488F6A3}"/>
    <cellStyle name="Normal 2 3 4 5 2 4" xfId="15266" xr:uid="{E75A065D-5E63-4814-AF65-5CE21826DA74}"/>
    <cellStyle name="Normal 2 3 4 5 2 4 2" xfId="31560" xr:uid="{2DED5EBB-0CB9-4C82-84A4-ABDBA0D6CA81}"/>
    <cellStyle name="Normal 2 3 4 5 2 5" xfId="18624" xr:uid="{720C4BF1-F36E-42F9-8CE4-BD8C68D165D0}"/>
    <cellStyle name="Normal 2 3 4 5 2 6" xfId="34950" xr:uid="{20948C21-99AB-4FB1-8EFF-D43A558751AB}"/>
    <cellStyle name="Normal 2 3 4 5 2 7" xfId="38197" xr:uid="{CC33A067-1DE2-4C47-96C2-DB3ADA0D288C}"/>
    <cellStyle name="Normal 2 3 4 5 2 8" xfId="41444" xr:uid="{5CCE1050-6FBE-471F-B852-21BE6B1D69DC}"/>
    <cellStyle name="Normal 2 3 4 5 2 9" xfId="44691" xr:uid="{594ADB76-E995-473B-BAF8-4DFEB2B6E534}"/>
    <cellStyle name="Normal 2 3 4 5 3" xfId="3904" xr:uid="{83C855D9-5A7B-46D4-A449-349C6532D58D}"/>
    <cellStyle name="Normal 2 3 4 5 3 2" xfId="10372" xr:uid="{323C9C5A-4D50-40CC-95FD-825E7C6FBA3C}"/>
    <cellStyle name="Normal 2 3 4 5 3 2 2" xfId="26709" xr:uid="{09587C66-C1A7-42E9-A1AF-444FCBB3F95F}"/>
    <cellStyle name="Normal 2 3 4 5 3 3" xfId="20241" xr:uid="{33384E04-0A48-4246-996E-15CA0685F665}"/>
    <cellStyle name="Normal 2 3 4 5 4" xfId="7138" xr:uid="{D66807C2-3452-47AD-B879-3F04E66E6ECA}"/>
    <cellStyle name="Normal 2 3 4 5 4 2" xfId="23475" xr:uid="{8125C247-9E4A-4A8E-809B-633A0B011ECE}"/>
    <cellStyle name="Normal 2 3 4 5 5" xfId="13650" xr:uid="{8C7EF07F-B957-4798-BA88-B8B142F026F8}"/>
    <cellStyle name="Normal 2 3 4 5 5 2" xfId="29944" xr:uid="{74475474-3DDC-492B-B853-3771205C7AF3}"/>
    <cellStyle name="Normal 2 3 4 5 6" xfId="17007" xr:uid="{EF85CC87-015E-4D76-BA3D-C065F1F2D682}"/>
    <cellStyle name="Normal 2 3 4 5 7" xfId="33334" xr:uid="{4942B98F-25C9-4293-9468-090465E71587}"/>
    <cellStyle name="Normal 2 3 4 5 8" xfId="36581" xr:uid="{AFC11939-8128-4134-A0E8-83254C3E7C71}"/>
    <cellStyle name="Normal 2 3 4 5 9" xfId="39828" xr:uid="{E4AC5343-0047-4103-8E57-79C6D6640D61}"/>
    <cellStyle name="Normal 2 3 4 6" xfId="1209" xr:uid="{5910412C-F132-4894-A2A8-9C6C452B7AAC}"/>
    <cellStyle name="Normal 2 3 4 6 10" xfId="43613" xr:uid="{829848DA-12FB-4D54-9D2A-CD2DE207007F}"/>
    <cellStyle name="Normal 2 3 4 6 11" xfId="46860" xr:uid="{D513F8EC-0B05-4AEF-8F21-BAFC3151CA22}"/>
    <cellStyle name="Normal 2 3 4 6 12" xfId="50107" xr:uid="{AA44CF83-BD48-4520-B889-F91A3334D7AB}"/>
    <cellStyle name="Normal 2 3 4 6 2" xfId="2826" xr:uid="{6B442C01-FA62-4FC5-BD44-0CED86787700}"/>
    <cellStyle name="Normal 2 3 4 6 2 10" xfId="48477" xr:uid="{370A36C9-2767-4D11-BE41-26BF0B39303E}"/>
    <cellStyle name="Normal 2 3 4 6 2 11" xfId="51724" xr:uid="{287E5F46-122A-40EC-B2D5-9D424E2EAD99}"/>
    <cellStyle name="Normal 2 3 4 6 2 2" xfId="6060" xr:uid="{AFEFF82D-B9BC-4C6B-8146-13C66511BE63}"/>
    <cellStyle name="Normal 2 3 4 6 2 2 2" xfId="12528" xr:uid="{F95A0195-77DE-4CE8-A226-68BDC8A4E325}"/>
    <cellStyle name="Normal 2 3 4 6 2 2 2 2" xfId="28865" xr:uid="{A043265F-740A-4BB6-97E0-DFF5C3C35DC3}"/>
    <cellStyle name="Normal 2 3 4 6 2 2 3" xfId="22397" xr:uid="{DB810C48-0EAB-43CB-8630-0B62E35F895C}"/>
    <cellStyle name="Normal 2 3 4 6 2 3" xfId="9294" xr:uid="{DEA51267-8397-492C-A0B6-3439A0CC1C49}"/>
    <cellStyle name="Normal 2 3 4 6 2 3 2" xfId="25631" xr:uid="{C5FD5B34-AF66-4CA5-B971-69B205D19B58}"/>
    <cellStyle name="Normal 2 3 4 6 2 4" xfId="15805" xr:uid="{852D1E5C-D1E7-47CA-8D31-2FBF4E70BDFC}"/>
    <cellStyle name="Normal 2 3 4 6 2 4 2" xfId="32099" xr:uid="{2077AA92-1D7E-4B90-931D-F94E637F0F22}"/>
    <cellStyle name="Normal 2 3 4 6 2 5" xfId="19163" xr:uid="{14BA640D-887E-41E4-BCA3-6742D350FE71}"/>
    <cellStyle name="Normal 2 3 4 6 2 6" xfId="35489" xr:uid="{2F035F1E-46A6-49F8-B29A-C9153B961F24}"/>
    <cellStyle name="Normal 2 3 4 6 2 7" xfId="38736" xr:uid="{F083205F-3BC1-45E9-A7CB-0BAB8709E13A}"/>
    <cellStyle name="Normal 2 3 4 6 2 8" xfId="41983" xr:uid="{1B24561B-9307-4E37-B708-DC6E88CA633E}"/>
    <cellStyle name="Normal 2 3 4 6 2 9" xfId="45230" xr:uid="{30C47306-1006-4788-87F4-125B6A0BEF97}"/>
    <cellStyle name="Normal 2 3 4 6 3" xfId="4443" xr:uid="{2144E6F0-A8D0-4336-8A3A-10D64F937EC3}"/>
    <cellStyle name="Normal 2 3 4 6 3 2" xfId="10911" xr:uid="{D888410D-CA64-4EEF-BD6F-5861F36D3D79}"/>
    <cellStyle name="Normal 2 3 4 6 3 2 2" xfId="27248" xr:uid="{58772FB2-AE5F-4997-BC75-CD921BD588AF}"/>
    <cellStyle name="Normal 2 3 4 6 3 3" xfId="20780" xr:uid="{0828A4BA-F89B-4380-B245-4988C2671EB5}"/>
    <cellStyle name="Normal 2 3 4 6 4" xfId="7677" xr:uid="{87B1A295-135A-4F35-A7CB-02BE78827ACE}"/>
    <cellStyle name="Normal 2 3 4 6 4 2" xfId="24014" xr:uid="{A747CB7E-1C52-46DC-937F-4D502A3C4D18}"/>
    <cellStyle name="Normal 2 3 4 6 5" xfId="14188" xr:uid="{2EDA6B86-2458-496C-9653-743184C8D3B9}"/>
    <cellStyle name="Normal 2 3 4 6 5 2" xfId="30482" xr:uid="{5BB6EA92-92ED-4383-AA66-B5142F6B3E2C}"/>
    <cellStyle name="Normal 2 3 4 6 6" xfId="17546" xr:uid="{9487C0E1-7F2C-49A4-A7F5-A2FCBCA7FE01}"/>
    <cellStyle name="Normal 2 3 4 6 7" xfId="33872" xr:uid="{C5DEE00E-BA9F-44A7-A0BF-929D2B480584}"/>
    <cellStyle name="Normal 2 3 4 6 8" xfId="37119" xr:uid="{712F97CB-8D6A-484B-87ED-FB2688C01381}"/>
    <cellStyle name="Normal 2 3 4 6 9" xfId="40366" xr:uid="{2AC76428-5C58-4692-A94C-FCD24C1075DD}"/>
    <cellStyle name="Normal 2 3 4 7" xfId="1748" xr:uid="{545E6482-2B5D-4FBA-B932-B0FFF9563449}"/>
    <cellStyle name="Normal 2 3 4 7 10" xfId="47399" xr:uid="{2AC7F089-D581-49BB-8407-8B5A897C587A}"/>
    <cellStyle name="Normal 2 3 4 7 11" xfId="50646" xr:uid="{3DECA7B6-02C1-4299-8490-D57A925D27BA}"/>
    <cellStyle name="Normal 2 3 4 7 2" xfId="4982" xr:uid="{2B7A703F-C635-44FA-BF4F-001C4D28C5A2}"/>
    <cellStyle name="Normal 2 3 4 7 2 2" xfId="11450" xr:uid="{A4DEAB84-515E-4352-B20F-66989B4902FB}"/>
    <cellStyle name="Normal 2 3 4 7 2 2 2" xfId="27787" xr:uid="{3B894C88-534E-44F9-8536-67DE2DA378B4}"/>
    <cellStyle name="Normal 2 3 4 7 2 3" xfId="21319" xr:uid="{27D7A089-DF68-4154-82D7-EA412B2065C4}"/>
    <cellStyle name="Normal 2 3 4 7 3" xfId="8216" xr:uid="{8805F98C-0B4D-4BEB-B707-5CC1517A81BC}"/>
    <cellStyle name="Normal 2 3 4 7 3 2" xfId="24553" xr:uid="{39011340-23DB-47A0-8E02-10E3DA3F7566}"/>
    <cellStyle name="Normal 2 3 4 7 4" xfId="14727" xr:uid="{40168BDA-9352-479D-9FF4-615EBC572D70}"/>
    <cellStyle name="Normal 2 3 4 7 4 2" xfId="31021" xr:uid="{10ACC17A-D58B-4925-97B1-970BFD1D52BA}"/>
    <cellStyle name="Normal 2 3 4 7 5" xfId="18085" xr:uid="{42E29B5D-6C13-4931-A1E7-965D4C0C889C}"/>
    <cellStyle name="Normal 2 3 4 7 6" xfId="34411" xr:uid="{23D4D71C-C326-4AE8-B8C7-4C99359EBB16}"/>
    <cellStyle name="Normal 2 3 4 7 7" xfId="37658" xr:uid="{64437EE0-A73A-4881-958C-69E8FB9DB2DC}"/>
    <cellStyle name="Normal 2 3 4 7 8" xfId="40905" xr:uid="{766DA492-B2C1-41E8-A87E-2F0865F9DBFE}"/>
    <cellStyle name="Normal 2 3 4 7 9" xfId="44152" xr:uid="{60F0165D-16C7-432A-9069-5DAE35F7687D}"/>
    <cellStyle name="Normal 2 3 4 8" xfId="3365" xr:uid="{8107BD55-6C65-452D-BE74-B820D6E459E2}"/>
    <cellStyle name="Normal 2 3 4 8 2" xfId="9833" xr:uid="{89B0D9C3-AE0E-4063-A420-3FE6E8C55894}"/>
    <cellStyle name="Normal 2 3 4 8 2 2" xfId="26170" xr:uid="{E10DF428-CA17-46D8-88B6-E0E00459227C}"/>
    <cellStyle name="Normal 2 3 4 8 3" xfId="19702" xr:uid="{94A8993B-420A-49F5-A3A9-80435668FD8B}"/>
    <cellStyle name="Normal 2 3 4 9" xfId="6599" xr:uid="{EA7C9650-FDDA-43DC-A43F-23FD5B4C52EA}"/>
    <cellStyle name="Normal 2 3 4 9 2" xfId="22936" xr:uid="{8E90614B-F300-468B-9E3F-42D09CBA02B6}"/>
    <cellStyle name="Normal 2 3 5" xfId="146" xr:uid="{3A58B6D0-33F0-4137-8B5E-018B73E98FA9}"/>
    <cellStyle name="Normal 2 3 5 10" xfId="16513" xr:uid="{D763E992-250B-41FA-8EC1-C886B665C511}"/>
    <cellStyle name="Normal 2 3 5 11" xfId="32839" xr:uid="{D3ACE13C-67F7-47D2-881C-3CCA52E64428}"/>
    <cellStyle name="Normal 2 3 5 12" xfId="36086" xr:uid="{F8FCEDC1-168A-4F08-A4DD-BDFAF2AA29BF}"/>
    <cellStyle name="Normal 2 3 5 13" xfId="39333" xr:uid="{209EA9E1-08B3-4F08-89BF-460F482CCFE7}"/>
    <cellStyle name="Normal 2 3 5 14" xfId="42580" xr:uid="{AF8BC2A8-F75F-467E-AEF2-60A2D9B90579}"/>
    <cellStyle name="Normal 2 3 5 15" xfId="45827" xr:uid="{A77522A4-6097-4B3D-B311-B98FF3AC1FCB}"/>
    <cellStyle name="Normal 2 3 5 16" xfId="49074" xr:uid="{68FD360E-D665-4F0D-B8A2-DBEDE2E8C9AE}"/>
    <cellStyle name="Normal 2 3 5 17" xfId="52332" xr:uid="{AD4E0783-7216-4B07-87AE-691DB10FDBDD}"/>
    <cellStyle name="Normal 2 3 5 2" xfId="326" xr:uid="{7805C7E7-6CA0-48F3-A44B-F5DAA9DD8261}"/>
    <cellStyle name="Normal 2 3 5 2 10" xfId="36266" xr:uid="{2E2491A5-24E4-4014-96FA-79BDFE2BFEA8}"/>
    <cellStyle name="Normal 2 3 5 2 11" xfId="39513" xr:uid="{374FF4FA-BC02-4B46-A9CC-4AFB31B7517E}"/>
    <cellStyle name="Normal 2 3 5 2 12" xfId="42760" xr:uid="{7819E1F8-0D14-4470-8488-93156CE963AE}"/>
    <cellStyle name="Normal 2 3 5 2 13" xfId="46007" xr:uid="{3B094FC4-E64B-4EF9-AF11-D6EFAFF78180}"/>
    <cellStyle name="Normal 2 3 5 2 14" xfId="49254" xr:uid="{169559B5-FE34-4687-9A30-53F6126CDBC7}"/>
    <cellStyle name="Normal 2 3 5 2 2" xfId="895" xr:uid="{E116B9F3-29FF-4DAE-A2A4-3A4DFEC0C59B}"/>
    <cellStyle name="Normal 2 3 5 2 2 10" xfId="43300" xr:uid="{66DADD18-0363-40C0-A01B-49DB3162DA10}"/>
    <cellStyle name="Normal 2 3 5 2 2 11" xfId="46547" xr:uid="{040CCB1D-CDB2-4577-92EA-46C3D1DF5E58}"/>
    <cellStyle name="Normal 2 3 5 2 2 12" xfId="49794" xr:uid="{9A0E672D-7ABF-4E89-8581-F5A05AA05220}"/>
    <cellStyle name="Normal 2 3 5 2 2 2" xfId="2512" xr:uid="{688D23A9-BD95-45E4-92BC-152B9B8B7AA4}"/>
    <cellStyle name="Normal 2 3 5 2 2 2 10" xfId="48163" xr:uid="{8F5B8B75-5840-41DD-90E5-C03C6000F23E}"/>
    <cellStyle name="Normal 2 3 5 2 2 2 11" xfId="51410" xr:uid="{C6EA806C-59E8-4D05-8C5B-1D7F55181AFA}"/>
    <cellStyle name="Normal 2 3 5 2 2 2 2" xfId="5746" xr:uid="{4F042FA4-4B90-40F3-92FA-78983B0F5202}"/>
    <cellStyle name="Normal 2 3 5 2 2 2 2 2" xfId="12214" xr:uid="{C274D58E-BF27-4C7C-84E3-B10389FB4EDE}"/>
    <cellStyle name="Normal 2 3 5 2 2 2 2 2 2" xfId="28551" xr:uid="{A8F8A6AB-490A-473E-AE17-768CA7163BFF}"/>
    <cellStyle name="Normal 2 3 5 2 2 2 2 3" xfId="22083" xr:uid="{54C2F6C8-D0F6-4170-9445-15150AA825DB}"/>
    <cellStyle name="Normal 2 3 5 2 2 2 3" xfId="8980" xr:uid="{4D5A85FC-FAE4-475C-91C7-99BD5DA64C1B}"/>
    <cellStyle name="Normal 2 3 5 2 2 2 3 2" xfId="25317" xr:uid="{9EC226AC-4724-4DAF-8661-D79A684ED5CE}"/>
    <cellStyle name="Normal 2 3 5 2 2 2 4" xfId="15491" xr:uid="{555F2E7B-2CAC-4A00-AA8E-54251FDBECEE}"/>
    <cellStyle name="Normal 2 3 5 2 2 2 4 2" xfId="31785" xr:uid="{28873D96-6E6C-4F05-87FC-DA943BB6488F}"/>
    <cellStyle name="Normal 2 3 5 2 2 2 5" xfId="18849" xr:uid="{A446E1C8-34E4-419E-86FC-B07BBC574961}"/>
    <cellStyle name="Normal 2 3 5 2 2 2 6" xfId="35175" xr:uid="{C73D0AC4-BF56-45BB-9B2F-438975F89C8B}"/>
    <cellStyle name="Normal 2 3 5 2 2 2 7" xfId="38422" xr:uid="{6A9DD97A-D32F-4EBF-8E11-324E5C1FF594}"/>
    <cellStyle name="Normal 2 3 5 2 2 2 8" xfId="41669" xr:uid="{E100DD38-234D-4D2A-9304-A145521C5AE6}"/>
    <cellStyle name="Normal 2 3 5 2 2 2 9" xfId="44916" xr:uid="{60D63D95-65C4-4198-9284-E6BBF2C18119}"/>
    <cellStyle name="Normal 2 3 5 2 2 3" xfId="4129" xr:uid="{7F9B3CD4-8FA0-4C7A-B336-9075C4CB17F4}"/>
    <cellStyle name="Normal 2 3 5 2 2 3 2" xfId="10597" xr:uid="{98E3604D-6451-48D9-84CD-870863DAEF66}"/>
    <cellStyle name="Normal 2 3 5 2 2 3 2 2" xfId="26934" xr:uid="{BFA35CA4-DAFD-47C4-BCE1-92DD55F6D6BC}"/>
    <cellStyle name="Normal 2 3 5 2 2 3 3" xfId="20466" xr:uid="{AB19AA5A-F3FC-46BB-B2B8-8705BECD6166}"/>
    <cellStyle name="Normal 2 3 5 2 2 4" xfId="7363" xr:uid="{9336FCD3-5C42-4B96-A07A-BAD268642CB4}"/>
    <cellStyle name="Normal 2 3 5 2 2 4 2" xfId="23700" xr:uid="{C1891B00-489C-44E7-8FA8-B187B9F5A2D7}"/>
    <cellStyle name="Normal 2 3 5 2 2 5" xfId="13875" xr:uid="{824EA468-4657-4804-8F20-732720C4E821}"/>
    <cellStyle name="Normal 2 3 5 2 2 5 2" xfId="30169" xr:uid="{22D3D16B-8B78-489F-BE5C-063D29487E24}"/>
    <cellStyle name="Normal 2 3 5 2 2 6" xfId="17232" xr:uid="{44B30725-9D72-42EF-8951-0AC88568BE25}"/>
    <cellStyle name="Normal 2 3 5 2 2 7" xfId="33559" xr:uid="{1157C05A-1628-439A-B80E-88FCABC79F8D}"/>
    <cellStyle name="Normal 2 3 5 2 2 8" xfId="36806" xr:uid="{61195577-CE09-4CA0-B61B-996BDAEC0E56}"/>
    <cellStyle name="Normal 2 3 5 2 2 9" xfId="40053" xr:uid="{CBEC2ABD-12DF-426E-8BAE-42AA74F2CFFC}"/>
    <cellStyle name="Normal 2 3 5 2 3" xfId="1434" xr:uid="{BD1DC1CD-7E77-4629-B038-629DD789E848}"/>
    <cellStyle name="Normal 2 3 5 2 3 10" xfId="43838" xr:uid="{B8C2DD5D-C849-4284-A836-8753C4FE55CA}"/>
    <cellStyle name="Normal 2 3 5 2 3 11" xfId="47085" xr:uid="{D6078C4A-9B8D-41E8-9883-FB710DFCDAC1}"/>
    <cellStyle name="Normal 2 3 5 2 3 12" xfId="50332" xr:uid="{623B704D-C040-4FB6-8D63-4D24F98C3A23}"/>
    <cellStyle name="Normal 2 3 5 2 3 2" xfId="3051" xr:uid="{2CCBFF71-3B89-4005-9A2E-649F5A907A2D}"/>
    <cellStyle name="Normal 2 3 5 2 3 2 10" xfId="48702" xr:uid="{6B610CD2-7D59-4C45-8F6C-04F66005496F}"/>
    <cellStyle name="Normal 2 3 5 2 3 2 11" xfId="51949" xr:uid="{BE0256CE-51F4-4A6B-9529-2E7E5EFC83EE}"/>
    <cellStyle name="Normal 2 3 5 2 3 2 2" xfId="6285" xr:uid="{02AB43EF-84F6-401B-AFDF-D0D2B0BE5BF5}"/>
    <cellStyle name="Normal 2 3 5 2 3 2 2 2" xfId="12753" xr:uid="{98901275-BDC2-4453-A4BC-08A93DEC1F40}"/>
    <cellStyle name="Normal 2 3 5 2 3 2 2 2 2" xfId="29090" xr:uid="{40D7CA6C-D6B6-4636-8E5B-EA5694A73B94}"/>
    <cellStyle name="Normal 2 3 5 2 3 2 2 3" xfId="22622" xr:uid="{125CCC04-E946-49B0-8793-51C39109984E}"/>
    <cellStyle name="Normal 2 3 5 2 3 2 3" xfId="9519" xr:uid="{5BC17BFA-671C-40D8-81B9-98EC1EEEEFC3}"/>
    <cellStyle name="Normal 2 3 5 2 3 2 3 2" xfId="25856" xr:uid="{71270247-DFE8-40FC-8763-6E51599E0E52}"/>
    <cellStyle name="Normal 2 3 5 2 3 2 4" xfId="16030" xr:uid="{B46951DD-C2E4-4F50-A9C3-BD096EF6717B}"/>
    <cellStyle name="Normal 2 3 5 2 3 2 4 2" xfId="32324" xr:uid="{206091E2-1696-4D0D-8940-7D08B6294145}"/>
    <cellStyle name="Normal 2 3 5 2 3 2 5" xfId="19388" xr:uid="{9DCC9E35-3143-4F49-B924-98A8F81B63DF}"/>
    <cellStyle name="Normal 2 3 5 2 3 2 6" xfId="35714" xr:uid="{14B1D431-8642-4036-AD01-87E506FF90A3}"/>
    <cellStyle name="Normal 2 3 5 2 3 2 7" xfId="38961" xr:uid="{6D2215DA-D2AC-402C-BAF7-D96BEB2FCB0D}"/>
    <cellStyle name="Normal 2 3 5 2 3 2 8" xfId="42208" xr:uid="{745583DB-2170-4D26-9EDF-7E01D51E2509}"/>
    <cellStyle name="Normal 2 3 5 2 3 2 9" xfId="45455" xr:uid="{AA119D3C-BED0-4191-B47E-3327A08B3E61}"/>
    <cellStyle name="Normal 2 3 5 2 3 3" xfId="4668" xr:uid="{9F21745E-1CC5-46C9-A514-C80A5C0A72A7}"/>
    <cellStyle name="Normal 2 3 5 2 3 3 2" xfId="11136" xr:uid="{CBE2427C-ACD4-438F-BCDB-7FC4867EF04B}"/>
    <cellStyle name="Normal 2 3 5 2 3 3 2 2" xfId="27473" xr:uid="{9AB9EBA9-C5FE-4C01-A5F2-FB1ECE81DA01}"/>
    <cellStyle name="Normal 2 3 5 2 3 3 3" xfId="21005" xr:uid="{AB35E77E-BE6B-4831-B948-B7B7724FF180}"/>
    <cellStyle name="Normal 2 3 5 2 3 4" xfId="7902" xr:uid="{4708617B-4925-4747-9679-F8D8752810CA}"/>
    <cellStyle name="Normal 2 3 5 2 3 4 2" xfId="24239" xr:uid="{2E9A13F6-E27D-4A0A-B1E9-BC5073AA8CA0}"/>
    <cellStyle name="Normal 2 3 5 2 3 5" xfId="14413" xr:uid="{19EA39E3-53B0-42F9-9249-0E8AB269585B}"/>
    <cellStyle name="Normal 2 3 5 2 3 5 2" xfId="30707" xr:uid="{7177E305-E025-4207-875E-C79C5C0CA427}"/>
    <cellStyle name="Normal 2 3 5 2 3 6" xfId="17771" xr:uid="{223BB9A2-92D1-4337-9B61-C5FA87F9287B}"/>
    <cellStyle name="Normal 2 3 5 2 3 7" xfId="34097" xr:uid="{A005C7AB-396D-4F50-9683-50BE73D2B05F}"/>
    <cellStyle name="Normal 2 3 5 2 3 8" xfId="37344" xr:uid="{2FA23514-3CFA-43B4-B364-CA399FEE17B3}"/>
    <cellStyle name="Normal 2 3 5 2 3 9" xfId="40591" xr:uid="{0D25516D-5991-4AAE-996D-546DA7094760}"/>
    <cellStyle name="Normal 2 3 5 2 4" xfId="1973" xr:uid="{8D128013-C22A-48CD-9D38-8C7AD8850FD0}"/>
    <cellStyle name="Normal 2 3 5 2 4 10" xfId="47624" xr:uid="{602FB105-EBD1-48B1-8F64-C3E0E48685FA}"/>
    <cellStyle name="Normal 2 3 5 2 4 11" xfId="50871" xr:uid="{D21C4CAB-EBD4-453A-9966-1FF857C4888B}"/>
    <cellStyle name="Normal 2 3 5 2 4 2" xfId="5207" xr:uid="{7CD7FD3B-1B76-4478-9A7C-4A70156D2B4D}"/>
    <cellStyle name="Normal 2 3 5 2 4 2 2" xfId="11675" xr:uid="{20E6AA32-0D01-471C-82BA-B27081615F8F}"/>
    <cellStyle name="Normal 2 3 5 2 4 2 2 2" xfId="28012" xr:uid="{D91DA02B-923D-4B59-A083-984389CAAEDC}"/>
    <cellStyle name="Normal 2 3 5 2 4 2 3" xfId="21544" xr:uid="{F3D28693-8CFC-401E-ABFA-E1EA509F89C1}"/>
    <cellStyle name="Normal 2 3 5 2 4 3" xfId="8441" xr:uid="{AC708817-7A66-430E-BFAD-A4F690D3BA51}"/>
    <cellStyle name="Normal 2 3 5 2 4 3 2" xfId="24778" xr:uid="{BAADED14-4F1A-4FC8-B318-FE4E84133569}"/>
    <cellStyle name="Normal 2 3 5 2 4 4" xfId="14952" xr:uid="{6188B3D4-25DA-4871-A07D-205D20578B28}"/>
    <cellStyle name="Normal 2 3 5 2 4 4 2" xfId="31246" xr:uid="{9FBC687E-C4A2-404E-AF58-D2C29E88B6C7}"/>
    <cellStyle name="Normal 2 3 5 2 4 5" xfId="18310" xr:uid="{42BF59E4-4B83-45E4-A288-874F426CF072}"/>
    <cellStyle name="Normal 2 3 5 2 4 6" xfId="34636" xr:uid="{43CECA23-1F64-42E9-A598-CB6728FAADBC}"/>
    <cellStyle name="Normal 2 3 5 2 4 7" xfId="37883" xr:uid="{FB001251-4D23-41DB-84B7-BD1FA6A3D0A9}"/>
    <cellStyle name="Normal 2 3 5 2 4 8" xfId="41130" xr:uid="{A72E3149-A33E-4082-97F0-80F18F699569}"/>
    <cellStyle name="Normal 2 3 5 2 4 9" xfId="44377" xr:uid="{1B962453-6573-4FAE-8CD0-08B6674E5026}"/>
    <cellStyle name="Normal 2 3 5 2 5" xfId="3590" xr:uid="{F35708DE-A9BD-4E2F-B619-8E7157FE0C5F}"/>
    <cellStyle name="Normal 2 3 5 2 5 2" xfId="10058" xr:uid="{6522F8CE-B0CA-47C1-AA53-A8CD30BB9C0D}"/>
    <cellStyle name="Normal 2 3 5 2 5 2 2" xfId="26395" xr:uid="{ADECBE98-F968-46D6-A590-E2FD4FC4F641}"/>
    <cellStyle name="Normal 2 3 5 2 5 3" xfId="19927" xr:uid="{C78DBBEE-9A97-4E1C-A1A5-B64486E82D7B}"/>
    <cellStyle name="Normal 2 3 5 2 6" xfId="6824" xr:uid="{228596D7-4FBC-4385-A79F-DC617E0E2E25}"/>
    <cellStyle name="Normal 2 3 5 2 6 2" xfId="23161" xr:uid="{44620214-A7BC-4841-80EE-BFE374EBCD12}"/>
    <cellStyle name="Normal 2 3 5 2 7" xfId="13315" xr:uid="{5C71BD78-9C11-4B6B-9AD4-E12A1B76513C}"/>
    <cellStyle name="Normal 2 3 5 2 7 2" xfId="29629" xr:uid="{5F5FD78E-30D1-43FC-900A-2022D5B1679D}"/>
    <cellStyle name="Normal 2 3 5 2 8" xfId="16693" xr:uid="{7D922077-B374-4D2F-885A-0D2CBAE964D7}"/>
    <cellStyle name="Normal 2 3 5 2 9" xfId="33019" xr:uid="{8EA9BB29-13A1-4BFD-9B6D-279CAF077B0E}"/>
    <cellStyle name="Normal 2 3 5 3" xfId="536" xr:uid="{CFF9F703-0625-4E95-8EB6-0DED8597AEE2}"/>
    <cellStyle name="Normal 2 3 5 3 10" xfId="36447" xr:uid="{4A74A846-A4D1-417D-B182-A43699151F2C}"/>
    <cellStyle name="Normal 2 3 5 3 11" xfId="39694" xr:uid="{25A8B339-8E20-41EA-90C4-5C2A915B2A6F}"/>
    <cellStyle name="Normal 2 3 5 3 12" xfId="42941" xr:uid="{685D8ED0-C20F-4879-BC92-FE3265736112}"/>
    <cellStyle name="Normal 2 3 5 3 13" xfId="46188" xr:uid="{8B4958CF-6E10-44B0-B7F8-46C366633FE6}"/>
    <cellStyle name="Normal 2 3 5 3 14" xfId="49435" xr:uid="{F4B80672-B224-4DC9-AF7D-6EAE20A32160}"/>
    <cellStyle name="Normal 2 3 5 3 2" xfId="1075" xr:uid="{0E25854E-5F98-4949-8917-354D05341F59}"/>
    <cellStyle name="Normal 2 3 5 3 2 10" xfId="43479" xr:uid="{8BEE7C4C-3AAF-46CA-88FC-8BFFF1CD715E}"/>
    <cellStyle name="Normal 2 3 5 3 2 11" xfId="46726" xr:uid="{B0C4E67E-BD09-4A55-9148-1346703D56A3}"/>
    <cellStyle name="Normal 2 3 5 3 2 12" xfId="49973" xr:uid="{A282CE09-6725-4ADA-8B15-14A1854A7697}"/>
    <cellStyle name="Normal 2 3 5 3 2 2" xfId="2692" xr:uid="{C0986837-7920-45F4-88C3-744D4F1DF084}"/>
    <cellStyle name="Normal 2 3 5 3 2 2 10" xfId="48343" xr:uid="{4522AEA2-0008-4529-B689-AC2801AA8BF6}"/>
    <cellStyle name="Normal 2 3 5 3 2 2 11" xfId="51590" xr:uid="{10E0D3EA-22C4-4C4F-A04A-54330D6C70F5}"/>
    <cellStyle name="Normal 2 3 5 3 2 2 2" xfId="5926" xr:uid="{DE61F4F8-E61E-43B1-B8CE-250B8793A98A}"/>
    <cellStyle name="Normal 2 3 5 3 2 2 2 2" xfId="12394" xr:uid="{FB01A833-429D-4407-9BA1-C1D4916214D7}"/>
    <cellStyle name="Normal 2 3 5 3 2 2 2 2 2" xfId="28731" xr:uid="{9EADE1E5-F06F-413E-9BF3-49AB5B1A818A}"/>
    <cellStyle name="Normal 2 3 5 3 2 2 2 3" xfId="22263" xr:uid="{55950EFA-B3A3-4E25-9F59-F6E8AB4960D4}"/>
    <cellStyle name="Normal 2 3 5 3 2 2 3" xfId="9160" xr:uid="{B2CA6A3F-117B-41FF-B573-B410D1CF2C05}"/>
    <cellStyle name="Normal 2 3 5 3 2 2 3 2" xfId="25497" xr:uid="{61C1BFC2-0B02-4678-95F4-6CC32ACAD869}"/>
    <cellStyle name="Normal 2 3 5 3 2 2 4" xfId="15671" xr:uid="{426A3EC1-F3F7-4562-A806-C03EF05AC968}"/>
    <cellStyle name="Normal 2 3 5 3 2 2 4 2" xfId="31965" xr:uid="{3BB2FA54-030C-4A1B-BF05-560AD3506CFA}"/>
    <cellStyle name="Normal 2 3 5 3 2 2 5" xfId="19029" xr:uid="{225484FC-2BC2-4010-BDA6-5511B2BD280E}"/>
    <cellStyle name="Normal 2 3 5 3 2 2 6" xfId="35355" xr:uid="{0A836D26-9832-4BEF-9B6D-EA7151E1CB28}"/>
    <cellStyle name="Normal 2 3 5 3 2 2 7" xfId="38602" xr:uid="{D1244B67-DF6E-4B53-973C-C6D736FC572C}"/>
    <cellStyle name="Normal 2 3 5 3 2 2 8" xfId="41849" xr:uid="{F387F0A5-3456-40F7-9DBA-7127220C4EA6}"/>
    <cellStyle name="Normal 2 3 5 3 2 2 9" xfId="45096" xr:uid="{6C9CFF6F-E89F-48E8-B2F9-CD76CAAE563F}"/>
    <cellStyle name="Normal 2 3 5 3 2 3" xfId="4309" xr:uid="{E1761DD9-17AB-4E23-A3B0-648FDD58438E}"/>
    <cellStyle name="Normal 2 3 5 3 2 3 2" xfId="10777" xr:uid="{65B0F54B-8DE7-4AAF-8251-787F4F6C47A8}"/>
    <cellStyle name="Normal 2 3 5 3 2 3 2 2" xfId="27114" xr:uid="{4165BDF7-A0F8-42CD-86FC-BFEF0E19C74D}"/>
    <cellStyle name="Normal 2 3 5 3 2 3 3" xfId="20646" xr:uid="{7071D894-95E5-4D89-9F8D-60AAC07CC2FC}"/>
    <cellStyle name="Normal 2 3 5 3 2 4" xfId="7543" xr:uid="{9E87D392-8E54-4016-9880-59C80CB134EC}"/>
    <cellStyle name="Normal 2 3 5 3 2 4 2" xfId="23880" xr:uid="{EE9F1F33-B9ED-4040-A599-5DDF12F5E3E4}"/>
    <cellStyle name="Normal 2 3 5 3 2 5" xfId="14054" xr:uid="{B158BE56-AAEE-478D-986A-229E52738F9A}"/>
    <cellStyle name="Normal 2 3 5 3 2 5 2" xfId="30348" xr:uid="{D90B8810-8BC5-4DC6-9D67-DF303C08247C}"/>
    <cellStyle name="Normal 2 3 5 3 2 6" xfId="17412" xr:uid="{EEA9755E-C63F-4B86-988F-F2AD6EF9C9B7}"/>
    <cellStyle name="Normal 2 3 5 3 2 7" xfId="33738" xr:uid="{52C96480-5F1A-49AB-AA76-B6B16BFB941C}"/>
    <cellStyle name="Normal 2 3 5 3 2 8" xfId="36985" xr:uid="{3468C9E1-5A3E-467F-8817-E68899E5C673}"/>
    <cellStyle name="Normal 2 3 5 3 2 9" xfId="40232" xr:uid="{48C54D42-EF5E-45DC-85D4-442B7A12F747}"/>
    <cellStyle name="Normal 2 3 5 3 3" xfId="1614" xr:uid="{B7648CE7-6E83-4957-9DE5-75C0CC3C0C3E}"/>
    <cellStyle name="Normal 2 3 5 3 3 10" xfId="44018" xr:uid="{8EA3082B-63FF-4C82-BA4B-CEE2658B7D12}"/>
    <cellStyle name="Normal 2 3 5 3 3 11" xfId="47265" xr:uid="{44D68AE3-8DF0-489F-B628-87240233FB57}"/>
    <cellStyle name="Normal 2 3 5 3 3 12" xfId="50512" xr:uid="{9BE98B92-02B7-416C-A451-266FFA104C2E}"/>
    <cellStyle name="Normal 2 3 5 3 3 2" xfId="3231" xr:uid="{6C8C339A-BA62-4198-A5C4-47DD712074D6}"/>
    <cellStyle name="Normal 2 3 5 3 3 2 10" xfId="48882" xr:uid="{7306278D-AE39-4D54-9C88-BC4BA7B8A9C8}"/>
    <cellStyle name="Normal 2 3 5 3 3 2 11" xfId="52129" xr:uid="{FF61D0D6-C959-46DD-9357-92B82729E2F4}"/>
    <cellStyle name="Normal 2 3 5 3 3 2 2" xfId="6465" xr:uid="{357A69D5-3DCF-4CFE-885E-47C21345789D}"/>
    <cellStyle name="Normal 2 3 5 3 3 2 2 2" xfId="12933" xr:uid="{9BACFA0E-E98F-4474-BDAF-D0EC3EC591A6}"/>
    <cellStyle name="Normal 2 3 5 3 3 2 2 2 2" xfId="29270" xr:uid="{08B15885-A40C-4A64-96BF-517CD3D16BC9}"/>
    <cellStyle name="Normal 2 3 5 3 3 2 2 3" xfId="22802" xr:uid="{AA87CB51-332E-49FF-B617-9AC11CEE3C97}"/>
    <cellStyle name="Normal 2 3 5 3 3 2 3" xfId="9699" xr:uid="{2D164AEE-1236-4125-9F57-FB88A173AC8F}"/>
    <cellStyle name="Normal 2 3 5 3 3 2 3 2" xfId="26036" xr:uid="{9406850B-B8C2-4FF8-AA08-B847B42CC1C6}"/>
    <cellStyle name="Normal 2 3 5 3 3 2 4" xfId="16210" xr:uid="{DD9B7052-4D1E-4BD7-A027-F689324ECF57}"/>
    <cellStyle name="Normal 2 3 5 3 3 2 4 2" xfId="32504" xr:uid="{0D4F46C1-A7B0-4690-9357-18678E735ADD}"/>
    <cellStyle name="Normal 2 3 5 3 3 2 5" xfId="19568" xr:uid="{BA65ADB1-93D7-48AC-8019-3496251C3282}"/>
    <cellStyle name="Normal 2 3 5 3 3 2 6" xfId="35894" xr:uid="{69E7C08E-16BF-4F9C-BE99-00B79CFE91FC}"/>
    <cellStyle name="Normal 2 3 5 3 3 2 7" xfId="39141" xr:uid="{4F0DD9E6-D0CA-47A9-8A70-E961E1FEC72A}"/>
    <cellStyle name="Normal 2 3 5 3 3 2 8" xfId="42388" xr:uid="{1D8DF19D-01F7-4F8C-97B3-C941009E0AA8}"/>
    <cellStyle name="Normal 2 3 5 3 3 2 9" xfId="45635" xr:uid="{F0BB4793-B117-4CD1-8D08-40AFF9AA2726}"/>
    <cellStyle name="Normal 2 3 5 3 3 3" xfId="4848" xr:uid="{9B62D1A8-1709-4644-B313-33939D151237}"/>
    <cellStyle name="Normal 2 3 5 3 3 3 2" xfId="11316" xr:uid="{217C366F-D67E-42A8-ABB2-A17DD7B8927F}"/>
    <cellStyle name="Normal 2 3 5 3 3 3 2 2" xfId="27653" xr:uid="{1A2AA2F6-4E47-40FE-BE9B-E3ECFCE115F9}"/>
    <cellStyle name="Normal 2 3 5 3 3 3 3" xfId="21185" xr:uid="{89622071-B6C1-43F6-AD7A-E19703A5C502}"/>
    <cellStyle name="Normal 2 3 5 3 3 4" xfId="8082" xr:uid="{3A00CD16-0DD6-41EA-96D1-3B9A5D011D78}"/>
    <cellStyle name="Normal 2 3 5 3 3 4 2" xfId="24419" xr:uid="{E5688E1B-1BCD-4597-A3AF-B65B58C59A50}"/>
    <cellStyle name="Normal 2 3 5 3 3 5" xfId="14593" xr:uid="{186532C1-1339-48FD-AD77-19D9FAD97329}"/>
    <cellStyle name="Normal 2 3 5 3 3 5 2" xfId="30887" xr:uid="{6F88481C-777C-477E-83DF-04A961DDD727}"/>
    <cellStyle name="Normal 2 3 5 3 3 6" xfId="17951" xr:uid="{E2D0C725-3581-47C0-AB22-E97883D9338C}"/>
    <cellStyle name="Normal 2 3 5 3 3 7" xfId="34277" xr:uid="{FE461390-DB20-40E1-B798-D141B71BD729}"/>
    <cellStyle name="Normal 2 3 5 3 3 8" xfId="37524" xr:uid="{5D9AC16A-B158-4A05-B082-3352EC53776A}"/>
    <cellStyle name="Normal 2 3 5 3 3 9" xfId="40771" xr:uid="{8C437763-565B-4091-B1C2-FE3E47E68A25}"/>
    <cellStyle name="Normal 2 3 5 3 4" xfId="2153" xr:uid="{CF3E603B-0F54-4DBC-9C12-647D068E94E4}"/>
    <cellStyle name="Normal 2 3 5 3 4 10" xfId="47804" xr:uid="{2DD2E83E-2B7D-479E-9AE1-C82D767BD137}"/>
    <cellStyle name="Normal 2 3 5 3 4 11" xfId="51051" xr:uid="{878F5358-8CB6-4C96-9BB9-D044037B9D66}"/>
    <cellStyle name="Normal 2 3 5 3 4 2" xfId="5387" xr:uid="{4F1A0D00-7020-4C58-915B-490FF5D14F97}"/>
    <cellStyle name="Normal 2 3 5 3 4 2 2" xfId="11855" xr:uid="{8C125911-455D-4F8C-BF72-CE91D0A65950}"/>
    <cellStyle name="Normal 2 3 5 3 4 2 2 2" xfId="28192" xr:uid="{A459D548-B43F-48C3-928A-250B5A16D7FC}"/>
    <cellStyle name="Normal 2 3 5 3 4 2 3" xfId="21724" xr:uid="{74C203B1-02D1-467A-AEF4-B9E6F13E2FCC}"/>
    <cellStyle name="Normal 2 3 5 3 4 3" xfId="8621" xr:uid="{F860DA22-AB4C-486A-822C-861CDC25286A}"/>
    <cellStyle name="Normal 2 3 5 3 4 3 2" xfId="24958" xr:uid="{2CFE3B4A-D92D-4B8E-930D-10C6E394BC5D}"/>
    <cellStyle name="Normal 2 3 5 3 4 4" xfId="15132" xr:uid="{B9D8B93A-AC56-4F88-BC8D-D4EB9AE13268}"/>
    <cellStyle name="Normal 2 3 5 3 4 4 2" xfId="31426" xr:uid="{E78A5279-FF40-4924-84F0-36156B811BA5}"/>
    <cellStyle name="Normal 2 3 5 3 4 5" xfId="18490" xr:uid="{3A91209B-54DC-4629-816F-6B5406F33C66}"/>
    <cellStyle name="Normal 2 3 5 3 4 6" xfId="34816" xr:uid="{785E96C6-1D75-4BC5-B288-AF66089C7FD1}"/>
    <cellStyle name="Normal 2 3 5 3 4 7" xfId="38063" xr:uid="{AB8D9AC4-1098-4C62-99CF-782734FBB7BD}"/>
    <cellStyle name="Normal 2 3 5 3 4 8" xfId="41310" xr:uid="{F8A3B367-497D-449B-9312-9B7B349CAB78}"/>
    <cellStyle name="Normal 2 3 5 3 4 9" xfId="44557" xr:uid="{5BB502D3-8906-41AC-B15D-A97D8573D731}"/>
    <cellStyle name="Normal 2 3 5 3 5" xfId="3770" xr:uid="{BF8EB8B5-249D-4006-8FB5-73F1820159C2}"/>
    <cellStyle name="Normal 2 3 5 3 5 2" xfId="10238" xr:uid="{5441D5D5-95C6-4840-B7D2-60ECE6AB14DE}"/>
    <cellStyle name="Normal 2 3 5 3 5 2 2" xfId="26575" xr:uid="{FA1607C8-644A-485A-A067-6EBB2C3EA5C3}"/>
    <cellStyle name="Normal 2 3 5 3 5 3" xfId="20107" xr:uid="{AB80095A-EF9F-49D1-A35F-3BFAE34B40BE}"/>
    <cellStyle name="Normal 2 3 5 3 6" xfId="7004" xr:uid="{C9F553EA-2E97-41F7-8A92-763F3EDA837F}"/>
    <cellStyle name="Normal 2 3 5 3 6 2" xfId="23341" xr:uid="{DCE811E3-8AB8-45BB-B309-F2804B8D3EBD}"/>
    <cellStyle name="Normal 2 3 5 3 7" xfId="13516" xr:uid="{EB25C375-8125-426A-9A87-2E9DC83C92A2}"/>
    <cellStyle name="Normal 2 3 5 3 7 2" xfId="29810" xr:uid="{4E1BE2C0-1EE0-45F9-A2E4-D3F2B0520D5A}"/>
    <cellStyle name="Normal 2 3 5 3 8" xfId="16873" xr:uid="{3DF59B10-B9B6-4590-BC21-158442921361}"/>
    <cellStyle name="Normal 2 3 5 3 9" xfId="33200" xr:uid="{C8C7B04A-4E2F-4D8C-9ABF-E8EDACBB3C7A}"/>
    <cellStyle name="Normal 2 3 5 4" xfId="715" xr:uid="{309AB4F1-7606-496B-A510-631EE4BA9D2C}"/>
    <cellStyle name="Normal 2 3 5 4 10" xfId="43120" xr:uid="{AF16086A-565A-4F20-9A59-45FD69E2ECCD}"/>
    <cellStyle name="Normal 2 3 5 4 11" xfId="46367" xr:uid="{EF324307-9537-450F-9B7D-B3B07F297724}"/>
    <cellStyle name="Normal 2 3 5 4 12" xfId="49614" xr:uid="{169756E5-47E8-4F08-8713-22F4E7340BAD}"/>
    <cellStyle name="Normal 2 3 5 4 2" xfId="2332" xr:uid="{E772B740-A549-4ADB-B438-70B23FA4CD61}"/>
    <cellStyle name="Normal 2 3 5 4 2 10" xfId="47983" xr:uid="{21DCB3EC-C090-49C3-A64B-1298463D8D4F}"/>
    <cellStyle name="Normal 2 3 5 4 2 11" xfId="51230" xr:uid="{17275491-1AA6-40D9-9788-3176B4F0BEE1}"/>
    <cellStyle name="Normal 2 3 5 4 2 2" xfId="5566" xr:uid="{C93C6763-B3E2-47A0-86DD-6AAE363E8AED}"/>
    <cellStyle name="Normal 2 3 5 4 2 2 2" xfId="12034" xr:uid="{060D0516-04F2-4CF2-93C3-C9BD4D80D44D}"/>
    <cellStyle name="Normal 2 3 5 4 2 2 2 2" xfId="28371" xr:uid="{DE762672-73AC-4219-87CD-398E7153F318}"/>
    <cellStyle name="Normal 2 3 5 4 2 2 3" xfId="21903" xr:uid="{64136968-5673-421D-83C6-8D53B7F9C8B5}"/>
    <cellStyle name="Normal 2 3 5 4 2 3" xfId="8800" xr:uid="{CBB25564-2AA6-48DB-83F7-846D6785A31D}"/>
    <cellStyle name="Normal 2 3 5 4 2 3 2" xfId="25137" xr:uid="{84148FC0-61D2-4BEE-B319-FA560B770ACD}"/>
    <cellStyle name="Normal 2 3 5 4 2 4" xfId="15311" xr:uid="{5A8CF57A-715E-47E7-A553-9241EB522C44}"/>
    <cellStyle name="Normal 2 3 5 4 2 4 2" xfId="31605" xr:uid="{EE319A92-F1E7-4A57-A8B6-23980DEA8511}"/>
    <cellStyle name="Normal 2 3 5 4 2 5" xfId="18669" xr:uid="{19CBF2FA-02F8-43DB-9AD4-998FC46DDE01}"/>
    <cellStyle name="Normal 2 3 5 4 2 6" xfId="34995" xr:uid="{79844938-A6CC-4F41-92C9-52BB7B7B54E4}"/>
    <cellStyle name="Normal 2 3 5 4 2 7" xfId="38242" xr:uid="{9A9B092C-FD39-487A-83D6-7557CD25D7E9}"/>
    <cellStyle name="Normal 2 3 5 4 2 8" xfId="41489" xr:uid="{80251FF2-7490-47FE-AFE6-84FF9EFD9DAE}"/>
    <cellStyle name="Normal 2 3 5 4 2 9" xfId="44736" xr:uid="{9A3FD69A-8553-4109-B358-DDEED8EF3D4A}"/>
    <cellStyle name="Normal 2 3 5 4 3" xfId="3949" xr:uid="{DFDCB1C3-C4FC-4E93-9141-E012C8DD2554}"/>
    <cellStyle name="Normal 2 3 5 4 3 2" xfId="10417" xr:uid="{50ABDA83-0607-4502-8C49-3E90F608F693}"/>
    <cellStyle name="Normal 2 3 5 4 3 2 2" xfId="26754" xr:uid="{9D2CFC91-CFDA-4260-BB55-D26C0C9B52E1}"/>
    <cellStyle name="Normal 2 3 5 4 3 3" xfId="20286" xr:uid="{4F625FAE-1937-4078-86B7-1D570EF330BD}"/>
    <cellStyle name="Normal 2 3 5 4 4" xfId="7183" xr:uid="{17E75E2C-3044-4742-8F7C-1DE658096E53}"/>
    <cellStyle name="Normal 2 3 5 4 4 2" xfId="23520" xr:uid="{81F4F2AB-99AD-414D-AE0F-4A3EC7172E5F}"/>
    <cellStyle name="Normal 2 3 5 4 5" xfId="13695" xr:uid="{99850EF6-F638-44A0-809A-EC6B188A15CA}"/>
    <cellStyle name="Normal 2 3 5 4 5 2" xfId="29989" xr:uid="{C56F9B64-E036-41FF-9CD7-FCE9A0FB6831}"/>
    <cellStyle name="Normal 2 3 5 4 6" xfId="17052" xr:uid="{409FEE1F-E6A9-4509-B685-D63F50E98E55}"/>
    <cellStyle name="Normal 2 3 5 4 7" xfId="33379" xr:uid="{11E05593-8906-4949-AE44-1E15C30F6A99}"/>
    <cellStyle name="Normal 2 3 5 4 8" xfId="36626" xr:uid="{2A49BC21-F2E6-417D-9372-C891566A2160}"/>
    <cellStyle name="Normal 2 3 5 4 9" xfId="39873" xr:uid="{7A292A9B-1106-4466-9E80-06CB08C787AA}"/>
    <cellStyle name="Normal 2 3 5 5" xfId="1254" xr:uid="{CFF311FD-C34E-41A4-AA9C-B38BA7836D0F}"/>
    <cellStyle name="Normal 2 3 5 5 10" xfId="43658" xr:uid="{CB31ADE9-AC38-4A6E-B4DA-820C8FE77BF2}"/>
    <cellStyle name="Normal 2 3 5 5 11" xfId="46905" xr:uid="{30F35304-634B-4A72-BACF-2C952EFAA50F}"/>
    <cellStyle name="Normal 2 3 5 5 12" xfId="50152" xr:uid="{82B30584-F087-4305-9A41-CAAD7399E12D}"/>
    <cellStyle name="Normal 2 3 5 5 2" xfId="2871" xr:uid="{8BB54DB7-B721-4B73-963A-68E45453FA51}"/>
    <cellStyle name="Normal 2 3 5 5 2 10" xfId="48522" xr:uid="{DA457266-4BB2-4125-868B-2A465083C380}"/>
    <cellStyle name="Normal 2 3 5 5 2 11" xfId="51769" xr:uid="{15EAF2B1-3FD7-4D95-9A0C-EA07F2831C86}"/>
    <cellStyle name="Normal 2 3 5 5 2 2" xfId="6105" xr:uid="{26B76EFE-4BE0-4469-9267-9476D669DC5C}"/>
    <cellStyle name="Normal 2 3 5 5 2 2 2" xfId="12573" xr:uid="{66F86CD7-D347-41A1-B41D-022C8DE93FB7}"/>
    <cellStyle name="Normal 2 3 5 5 2 2 2 2" xfId="28910" xr:uid="{0E560A62-CE33-4BEA-A745-267F03499410}"/>
    <cellStyle name="Normal 2 3 5 5 2 2 3" xfId="22442" xr:uid="{4AA75CA8-7D45-48F4-B338-94AF3534AD86}"/>
    <cellStyle name="Normal 2 3 5 5 2 3" xfId="9339" xr:uid="{F2B97A23-C8C1-498C-83E6-9133F9E50FC1}"/>
    <cellStyle name="Normal 2 3 5 5 2 3 2" xfId="25676" xr:uid="{BD9B6726-5DF3-4581-8DC1-FD81B2F1EBB1}"/>
    <cellStyle name="Normal 2 3 5 5 2 4" xfId="15850" xr:uid="{6C7EC584-C362-464D-9534-0F9F85B07B7C}"/>
    <cellStyle name="Normal 2 3 5 5 2 4 2" xfId="32144" xr:uid="{578673BB-01AB-4F7D-AEDE-6648B3BE6167}"/>
    <cellStyle name="Normal 2 3 5 5 2 5" xfId="19208" xr:uid="{2296BE86-3FDF-426D-9CF4-B84BCE4439E3}"/>
    <cellStyle name="Normal 2 3 5 5 2 6" xfId="35534" xr:uid="{5FF482DB-C64E-43E6-9805-E5A280DB48D8}"/>
    <cellStyle name="Normal 2 3 5 5 2 7" xfId="38781" xr:uid="{4C24914B-4F3F-43E8-A97F-3B1F9D6569C0}"/>
    <cellStyle name="Normal 2 3 5 5 2 8" xfId="42028" xr:uid="{329B1F6F-F399-4525-8918-5C236C9F2809}"/>
    <cellStyle name="Normal 2 3 5 5 2 9" xfId="45275" xr:uid="{B6540010-0486-4364-BD36-6F0E6AFCB05A}"/>
    <cellStyle name="Normal 2 3 5 5 3" xfId="4488" xr:uid="{E3D96719-F2A8-45B4-AD5F-3E4CD56FB2E9}"/>
    <cellStyle name="Normal 2 3 5 5 3 2" xfId="10956" xr:uid="{D90001E1-23F2-4A27-AD60-0FB0E48DD277}"/>
    <cellStyle name="Normal 2 3 5 5 3 2 2" xfId="27293" xr:uid="{38C0385A-E49B-4883-9440-30C65975D0F0}"/>
    <cellStyle name="Normal 2 3 5 5 3 3" xfId="20825" xr:uid="{E963D3ED-65C6-4391-AED0-933EE7E9D9D6}"/>
    <cellStyle name="Normal 2 3 5 5 4" xfId="7722" xr:uid="{65B0F513-BD58-4D62-82B5-27696F984655}"/>
    <cellStyle name="Normal 2 3 5 5 4 2" xfId="24059" xr:uid="{562EF6C8-0F44-405E-9791-62BE9D47D742}"/>
    <cellStyle name="Normal 2 3 5 5 5" xfId="14233" xr:uid="{5FA1D738-1121-4A50-A8F6-27A61C8F83B0}"/>
    <cellStyle name="Normal 2 3 5 5 5 2" xfId="30527" xr:uid="{EEB22144-CB3C-448F-977C-E39EC18A3A8D}"/>
    <cellStyle name="Normal 2 3 5 5 6" xfId="17591" xr:uid="{9D9BE650-B6EF-4E76-BBFB-EDDA795970A8}"/>
    <cellStyle name="Normal 2 3 5 5 7" xfId="33917" xr:uid="{8467A0D3-2056-4CAB-8BBB-97E5D7C5FD89}"/>
    <cellStyle name="Normal 2 3 5 5 8" xfId="37164" xr:uid="{04F9FE4B-2D88-4519-8DB1-92A4675BA02B}"/>
    <cellStyle name="Normal 2 3 5 5 9" xfId="40411" xr:uid="{78275783-70AD-4097-A330-3387A7EB8542}"/>
    <cellStyle name="Normal 2 3 5 6" xfId="1793" xr:uid="{43E68885-9A2A-47BB-A2D9-AE36B39CB8C2}"/>
    <cellStyle name="Normal 2 3 5 6 10" xfId="47444" xr:uid="{CE8B7C66-2405-440A-B3F4-2ECAA22C52FD}"/>
    <cellStyle name="Normal 2 3 5 6 11" xfId="50691" xr:uid="{D8CA0E92-15F8-4254-BE2E-3E8898837095}"/>
    <cellStyle name="Normal 2 3 5 6 2" xfId="5027" xr:uid="{272675CB-02BC-4712-A731-2DC6D4802823}"/>
    <cellStyle name="Normal 2 3 5 6 2 2" xfId="11495" xr:uid="{960925A9-C818-4429-99C2-AF45915577D6}"/>
    <cellStyle name="Normal 2 3 5 6 2 2 2" xfId="27832" xr:uid="{81C9139B-5546-4910-A694-6EEF9C05B834}"/>
    <cellStyle name="Normal 2 3 5 6 2 3" xfId="21364" xr:uid="{1B3EE946-8578-42F0-AC94-DE297461DF54}"/>
    <cellStyle name="Normal 2 3 5 6 3" xfId="8261" xr:uid="{198BB711-673F-431D-A29B-D16BC3BABD3A}"/>
    <cellStyle name="Normal 2 3 5 6 3 2" xfId="24598" xr:uid="{5B254EE3-FCA5-42D4-85FA-D46AE6487EA6}"/>
    <cellStyle name="Normal 2 3 5 6 4" xfId="14772" xr:uid="{1F78BF3D-A3F6-4570-8A95-CAEFF9907FAF}"/>
    <cellStyle name="Normal 2 3 5 6 4 2" xfId="31066" xr:uid="{B4B5E7CE-B6BF-43AF-A3A5-A8C367DB50E4}"/>
    <cellStyle name="Normal 2 3 5 6 5" xfId="18130" xr:uid="{13E6641D-5870-44FF-ABBC-2A4F2D4BC077}"/>
    <cellStyle name="Normal 2 3 5 6 6" xfId="34456" xr:uid="{DF287A3D-1EB9-40CF-9E7A-4D9A67889277}"/>
    <cellStyle name="Normal 2 3 5 6 7" xfId="37703" xr:uid="{A0E29A00-95C3-41F2-9A59-A9659DC7863E}"/>
    <cellStyle name="Normal 2 3 5 6 8" xfId="40950" xr:uid="{10EE40A0-5EF2-424C-A9BF-6B0EC4F4D199}"/>
    <cellStyle name="Normal 2 3 5 6 9" xfId="44197" xr:uid="{65B182B5-6D99-424D-8276-2C120A56CEEC}"/>
    <cellStyle name="Normal 2 3 5 7" xfId="3410" xr:uid="{0FAA08F3-2443-4F23-8AE5-1744AE92EA55}"/>
    <cellStyle name="Normal 2 3 5 7 2" xfId="9878" xr:uid="{74043615-1057-4715-A27C-313A46840479}"/>
    <cellStyle name="Normal 2 3 5 7 2 2" xfId="26215" xr:uid="{DB640EF2-EAFE-4746-84D5-F55EC3504BC6}"/>
    <cellStyle name="Normal 2 3 5 7 3" xfId="19747" xr:uid="{610C5D98-B02C-4C11-9800-779BA7FD0BC7}"/>
    <cellStyle name="Normal 2 3 5 8" xfId="6644" xr:uid="{E6FEDBA5-4B36-4D4C-B5AE-EF9615FD9B1F}"/>
    <cellStyle name="Normal 2 3 5 8 2" xfId="22981" xr:uid="{82FDF111-471B-4F9B-AAE5-DE7391425663}"/>
    <cellStyle name="Normal 2 3 5 9" xfId="13135" xr:uid="{64A8652D-50AF-414A-BF1B-7F9B9679845E}"/>
    <cellStyle name="Normal 2 3 5 9 2" xfId="29449" xr:uid="{B2F65C10-44C8-420C-939D-290D6111B15E}"/>
    <cellStyle name="Normal 2 3 6" xfId="236" xr:uid="{42ABEE7F-5613-490D-B91D-B03D0CA8C8F3}"/>
    <cellStyle name="Normal 2 3 6 10" xfId="36176" xr:uid="{F67B5171-6CA1-4546-9D15-64958AAC5545}"/>
    <cellStyle name="Normal 2 3 6 11" xfId="39423" xr:uid="{07A02E65-A850-4BB1-B28B-B49CDE4DD11F}"/>
    <cellStyle name="Normal 2 3 6 12" xfId="42670" xr:uid="{A763CDE1-6AE8-4551-84F3-1FA7B57A2690}"/>
    <cellStyle name="Normal 2 3 6 13" xfId="45917" xr:uid="{A6A537B7-5217-47DA-A84E-546C652AD575}"/>
    <cellStyle name="Normal 2 3 6 14" xfId="49164" xr:uid="{2938C8E9-169A-4E25-8916-0CC815527108}"/>
    <cellStyle name="Normal 2 3 6 2" xfId="805" xr:uid="{FE3C3349-8C76-4072-9EEF-5699A04B906F}"/>
    <cellStyle name="Normal 2 3 6 2 10" xfId="43210" xr:uid="{21499F92-05FB-468C-A4C8-DFD6A0DA486C}"/>
    <cellStyle name="Normal 2 3 6 2 11" xfId="46457" xr:uid="{155BB596-B2DA-40FD-882E-C5C235C3CAFC}"/>
    <cellStyle name="Normal 2 3 6 2 12" xfId="49704" xr:uid="{8CC0141C-E0C3-430D-82F9-C8F51F4F73A6}"/>
    <cellStyle name="Normal 2 3 6 2 2" xfId="2422" xr:uid="{128DE79F-AE24-44A5-86DB-F0D3CC421AA8}"/>
    <cellStyle name="Normal 2 3 6 2 2 10" xfId="48073" xr:uid="{2E86E3E1-711A-4F3E-94EF-6348E173BB94}"/>
    <cellStyle name="Normal 2 3 6 2 2 11" xfId="51320" xr:uid="{C2E001D4-C479-40A2-BDC9-1AE0A902D7B3}"/>
    <cellStyle name="Normal 2 3 6 2 2 2" xfId="5656" xr:uid="{FBED4E63-64A2-49B6-AB91-AB104933E059}"/>
    <cellStyle name="Normal 2 3 6 2 2 2 2" xfId="12124" xr:uid="{374AAFA3-55BF-4E6F-A8C5-674B95E78868}"/>
    <cellStyle name="Normal 2 3 6 2 2 2 2 2" xfId="28461" xr:uid="{42CFEE19-77B5-4F97-9442-C0DB7F8F2384}"/>
    <cellStyle name="Normal 2 3 6 2 2 2 3" xfId="21993" xr:uid="{DA3E8955-086C-4179-B3F7-B43D07CFB4F8}"/>
    <cellStyle name="Normal 2 3 6 2 2 3" xfId="8890" xr:uid="{1701ED07-F49D-4886-98A0-F0298D17C0DD}"/>
    <cellStyle name="Normal 2 3 6 2 2 3 2" xfId="25227" xr:uid="{7D4C068E-2F01-4FA5-9ED1-5DB1CDD864C0}"/>
    <cellStyle name="Normal 2 3 6 2 2 4" xfId="15401" xr:uid="{13DC5923-A6AB-44A8-BD1A-4E369A98AFC0}"/>
    <cellStyle name="Normal 2 3 6 2 2 4 2" xfId="31695" xr:uid="{BF9D0508-A8C9-44FA-8078-702D599A20AE}"/>
    <cellStyle name="Normal 2 3 6 2 2 5" xfId="18759" xr:uid="{68606EEC-57D7-4BBF-80B8-A933964B27C9}"/>
    <cellStyle name="Normal 2 3 6 2 2 6" xfId="35085" xr:uid="{68E3077C-F4EB-4F08-85FE-E673909A033F}"/>
    <cellStyle name="Normal 2 3 6 2 2 7" xfId="38332" xr:uid="{A1133953-05A6-48D6-821E-A8BD9E8DBA21}"/>
    <cellStyle name="Normal 2 3 6 2 2 8" xfId="41579" xr:uid="{8D9FEFC6-C182-415C-8B70-CE0E7672CFA6}"/>
    <cellStyle name="Normal 2 3 6 2 2 9" xfId="44826" xr:uid="{83B0EA1C-5E31-40DE-9BFE-6C34E3CDD4DB}"/>
    <cellStyle name="Normal 2 3 6 2 3" xfId="4039" xr:uid="{3CE08D56-5428-49BD-9DE7-ABA4451BF52C}"/>
    <cellStyle name="Normal 2 3 6 2 3 2" xfId="10507" xr:uid="{B9EF4A3A-8C41-47B8-ABE0-C8E2140B19D0}"/>
    <cellStyle name="Normal 2 3 6 2 3 2 2" xfId="26844" xr:uid="{2EB0EB45-206D-4B11-9042-C65056E36189}"/>
    <cellStyle name="Normal 2 3 6 2 3 3" xfId="20376" xr:uid="{A8EFA3B3-853A-4DA3-AB1B-9BF3B3CE982F}"/>
    <cellStyle name="Normal 2 3 6 2 4" xfId="7273" xr:uid="{4B78F4F2-A1A5-461A-A30D-E6601CB99DB7}"/>
    <cellStyle name="Normal 2 3 6 2 4 2" xfId="23610" xr:uid="{8DCB43EB-F3E2-4D79-B737-0B2A9D450C2E}"/>
    <cellStyle name="Normal 2 3 6 2 5" xfId="13785" xr:uid="{C0EA5056-6E65-4599-8CC2-C33040E4A261}"/>
    <cellStyle name="Normal 2 3 6 2 5 2" xfId="30079" xr:uid="{1B1D8D95-06D3-428E-A63B-8E2383BC9474}"/>
    <cellStyle name="Normal 2 3 6 2 6" xfId="17142" xr:uid="{39BF126D-CA1F-44CF-B0C8-19098C7313BB}"/>
    <cellStyle name="Normal 2 3 6 2 7" xfId="33469" xr:uid="{97523A80-BDD2-45C0-B20C-40976AFAD116}"/>
    <cellStyle name="Normal 2 3 6 2 8" xfId="36716" xr:uid="{F67D0F9C-77CB-4009-B962-8A7641ECF20F}"/>
    <cellStyle name="Normal 2 3 6 2 9" xfId="39963" xr:uid="{C46B37C4-4C6C-4394-8DA2-C36186F58AC5}"/>
    <cellStyle name="Normal 2 3 6 3" xfId="1344" xr:uid="{EE940C5C-CC99-4E54-AC15-DA70DF5F7B4F}"/>
    <cellStyle name="Normal 2 3 6 3 10" xfId="43748" xr:uid="{ACC25871-FA1A-4586-AFE0-29D84258C8A5}"/>
    <cellStyle name="Normal 2 3 6 3 11" xfId="46995" xr:uid="{7204A28E-4F1A-4FED-ACA4-1D41432F5E4F}"/>
    <cellStyle name="Normal 2 3 6 3 12" xfId="50242" xr:uid="{FB563D38-7A1E-4DF6-ACAC-851395D091A5}"/>
    <cellStyle name="Normal 2 3 6 3 2" xfId="2961" xr:uid="{AC535F5F-C54E-4AD2-AAD3-368F6E648647}"/>
    <cellStyle name="Normal 2 3 6 3 2 10" xfId="48612" xr:uid="{85213122-F355-41E9-B3BE-980CDACED564}"/>
    <cellStyle name="Normal 2 3 6 3 2 11" xfId="51859" xr:uid="{3AC32A7B-E41E-42A2-8F07-C627AC4A81BB}"/>
    <cellStyle name="Normal 2 3 6 3 2 2" xfId="6195" xr:uid="{1FB20B13-6129-4B20-9CEE-18BE1E0A4B0C}"/>
    <cellStyle name="Normal 2 3 6 3 2 2 2" xfId="12663" xr:uid="{2142E677-C7C8-4BCC-A013-2ABE3FF7B3DE}"/>
    <cellStyle name="Normal 2 3 6 3 2 2 2 2" xfId="29000" xr:uid="{D69CFCC9-57AA-431F-B55D-A27175AF2B13}"/>
    <cellStyle name="Normal 2 3 6 3 2 2 3" xfId="22532" xr:uid="{B0E8B913-52F2-4C40-97BB-C052DBA84A00}"/>
    <cellStyle name="Normal 2 3 6 3 2 3" xfId="9429" xr:uid="{36B47A5D-C769-4E10-80D4-A38FDBEA8559}"/>
    <cellStyle name="Normal 2 3 6 3 2 3 2" xfId="25766" xr:uid="{9DBF75E5-5F06-490C-8FE9-6A8808DB3DF1}"/>
    <cellStyle name="Normal 2 3 6 3 2 4" xfId="15940" xr:uid="{5B6AA025-97AF-42B5-A8F2-5714C9B7778A}"/>
    <cellStyle name="Normal 2 3 6 3 2 4 2" xfId="32234" xr:uid="{7B1C22CB-6B6F-42BB-B518-E205C7950F7B}"/>
    <cellStyle name="Normal 2 3 6 3 2 5" xfId="19298" xr:uid="{D38D555B-C57E-4E27-8809-BB6FBA8C5135}"/>
    <cellStyle name="Normal 2 3 6 3 2 6" xfId="35624" xr:uid="{1B2D43A8-9459-4A36-A129-7158E8F3437F}"/>
    <cellStyle name="Normal 2 3 6 3 2 7" xfId="38871" xr:uid="{7261C3F1-6BE9-4F59-BD24-EABEC51E4CA0}"/>
    <cellStyle name="Normal 2 3 6 3 2 8" xfId="42118" xr:uid="{642A814E-F569-4000-8564-37A94FABBFD5}"/>
    <cellStyle name="Normal 2 3 6 3 2 9" xfId="45365" xr:uid="{597C1842-1851-4DFD-AB38-C1E93D414B85}"/>
    <cellStyle name="Normal 2 3 6 3 3" xfId="4578" xr:uid="{1FCCE165-7455-44FB-89BA-180723CD54F5}"/>
    <cellStyle name="Normal 2 3 6 3 3 2" xfId="11046" xr:uid="{45349941-250B-4EBD-9C82-C45327C7B277}"/>
    <cellStyle name="Normal 2 3 6 3 3 2 2" xfId="27383" xr:uid="{FF110503-A5A4-437E-B76F-72C821D8B0FB}"/>
    <cellStyle name="Normal 2 3 6 3 3 3" xfId="20915" xr:uid="{8D3E63A2-34EC-4354-8FBB-CB3F3667203A}"/>
    <cellStyle name="Normal 2 3 6 3 4" xfId="7812" xr:uid="{F63A7229-AE54-48AD-8283-3FD8F269F4F3}"/>
    <cellStyle name="Normal 2 3 6 3 4 2" xfId="24149" xr:uid="{1114137B-2220-449F-BFC7-7C5EB181C979}"/>
    <cellStyle name="Normal 2 3 6 3 5" xfId="14323" xr:uid="{2188C1BF-BC02-4B9A-A57A-6BABB2A851F4}"/>
    <cellStyle name="Normal 2 3 6 3 5 2" xfId="30617" xr:uid="{4BDA6364-EC11-4DA7-B046-117CA3C13786}"/>
    <cellStyle name="Normal 2 3 6 3 6" xfId="17681" xr:uid="{B2387E2A-BF7E-4275-A305-0A9BDEBADFC5}"/>
    <cellStyle name="Normal 2 3 6 3 7" xfId="34007" xr:uid="{793BFD61-B829-4EF1-A0F4-F92FEB51C0B2}"/>
    <cellStyle name="Normal 2 3 6 3 8" xfId="37254" xr:uid="{2C1A00D2-65D9-4E9A-A862-55B67459E204}"/>
    <cellStyle name="Normal 2 3 6 3 9" xfId="40501" xr:uid="{03D33CB0-2E30-4F81-9B1F-EED1278FEE13}"/>
    <cellStyle name="Normal 2 3 6 4" xfId="1883" xr:uid="{35279C51-1083-44A5-A8B0-F77DFA57F1EE}"/>
    <cellStyle name="Normal 2 3 6 4 10" xfId="47534" xr:uid="{A8DBD5D6-405F-4A6A-ABC1-890DB1E21156}"/>
    <cellStyle name="Normal 2 3 6 4 11" xfId="50781" xr:uid="{E4686342-0229-468F-80D6-3955D55878C0}"/>
    <cellStyle name="Normal 2 3 6 4 2" xfId="5117" xr:uid="{B1299E2B-AAC7-4F36-8EB2-0FF326DC4B71}"/>
    <cellStyle name="Normal 2 3 6 4 2 2" xfId="11585" xr:uid="{52038219-9CB6-4027-A072-6843E91F527F}"/>
    <cellStyle name="Normal 2 3 6 4 2 2 2" xfId="27922" xr:uid="{A9DBF30A-C61D-4707-A09C-6C00C95B87F8}"/>
    <cellStyle name="Normal 2 3 6 4 2 3" xfId="21454" xr:uid="{6004A19C-7F41-4C3C-B390-8FCF9B378020}"/>
    <cellStyle name="Normal 2 3 6 4 3" xfId="8351" xr:uid="{F2DD144E-F802-45D2-8DD2-6F675508488B}"/>
    <cellStyle name="Normal 2 3 6 4 3 2" xfId="24688" xr:uid="{8066A547-705E-4B7A-89FB-B50BBB33CA17}"/>
    <cellStyle name="Normal 2 3 6 4 4" xfId="14862" xr:uid="{0F871836-0792-48BF-BE9E-8626CD662C11}"/>
    <cellStyle name="Normal 2 3 6 4 4 2" xfId="31156" xr:uid="{CCB6DF3D-3583-4D5A-AEFF-129CB4BB2E89}"/>
    <cellStyle name="Normal 2 3 6 4 5" xfId="18220" xr:uid="{8AD6FD8B-F88E-4732-A637-6E737BB704EA}"/>
    <cellStyle name="Normal 2 3 6 4 6" xfId="34546" xr:uid="{99681099-FE0B-409B-AE0A-0FBE000454BD}"/>
    <cellStyle name="Normal 2 3 6 4 7" xfId="37793" xr:uid="{11AF00A4-FE0D-4FC1-922D-46ED42DC3461}"/>
    <cellStyle name="Normal 2 3 6 4 8" xfId="41040" xr:uid="{BCBDDF5B-890A-452D-A624-995283B669FE}"/>
    <cellStyle name="Normal 2 3 6 4 9" xfId="44287" xr:uid="{EE68909E-932F-4A9E-AC10-D78E47D3F925}"/>
    <cellStyle name="Normal 2 3 6 5" xfId="3500" xr:uid="{E149C90B-49E5-4711-B3AA-E5ED33CF014E}"/>
    <cellStyle name="Normal 2 3 6 5 2" xfId="9968" xr:uid="{9E68B710-7D55-407E-8BD1-7DC288C0E32D}"/>
    <cellStyle name="Normal 2 3 6 5 2 2" xfId="26305" xr:uid="{0A1D1EF3-3AA8-4BD5-B681-443C1B348B19}"/>
    <cellStyle name="Normal 2 3 6 5 3" xfId="19837" xr:uid="{099EA70B-D0AB-4C21-B6F2-55D1796115AC}"/>
    <cellStyle name="Normal 2 3 6 6" xfId="6734" xr:uid="{456A3977-AC49-41ED-9A08-0F7AC81F6119}"/>
    <cellStyle name="Normal 2 3 6 6 2" xfId="23071" xr:uid="{9C4F6325-4A3C-497A-A3FB-5D5ABB35DB88}"/>
    <cellStyle name="Normal 2 3 6 7" xfId="13225" xr:uid="{3625AB96-4D85-463B-827A-3F6BF8405496}"/>
    <cellStyle name="Normal 2 3 6 7 2" xfId="29539" xr:uid="{A0BE9DCD-F3AD-4DA9-9ABC-42ABFAAD057E}"/>
    <cellStyle name="Normal 2 3 6 8" xfId="16603" xr:uid="{0A086F5B-C54C-41C1-AD51-805D8FBC0E27}"/>
    <cellStyle name="Normal 2 3 6 9" xfId="32929" xr:uid="{9928EAA5-3C5E-417B-839A-484FA55E7169}"/>
    <cellStyle name="Normal 2 3 7" xfId="415" xr:uid="{C8A99CED-EB24-4766-A078-ACA9C63DD087}"/>
    <cellStyle name="Normal 2 3 7 10" xfId="36352" xr:uid="{18430260-D169-4B07-B23F-C2516BBA6C71}"/>
    <cellStyle name="Normal 2 3 7 11" xfId="39599" xr:uid="{2CC52856-F0A3-431F-8DFB-30E741E394FC}"/>
    <cellStyle name="Normal 2 3 7 12" xfId="42846" xr:uid="{C39CA336-B6A6-46A5-B1D6-FBEE72605C8C}"/>
    <cellStyle name="Normal 2 3 7 13" xfId="46093" xr:uid="{F814919A-E00E-4173-B6CB-3175CC7D2765}"/>
    <cellStyle name="Normal 2 3 7 14" xfId="49340" xr:uid="{59279D84-3ACF-4849-8621-0ECE0EEAE778}"/>
    <cellStyle name="Normal 2 3 7 2" xfId="981" xr:uid="{8007F267-9120-4D85-9F25-78E1E3A4F9B7}"/>
    <cellStyle name="Normal 2 3 7 2 10" xfId="43385" xr:uid="{4DC9194F-BB9E-40BE-8F1D-8B09CBEF00D8}"/>
    <cellStyle name="Normal 2 3 7 2 11" xfId="46632" xr:uid="{E7346AC6-537A-4095-8538-B5E58A62B1BD}"/>
    <cellStyle name="Normal 2 3 7 2 12" xfId="49879" xr:uid="{C23412D5-3879-4CAD-A9BC-A8A73547DA7A}"/>
    <cellStyle name="Normal 2 3 7 2 2" xfId="2598" xr:uid="{FE872915-A1D9-4407-97EE-388114033458}"/>
    <cellStyle name="Normal 2 3 7 2 2 10" xfId="48249" xr:uid="{8289D195-B374-439E-8A41-7C1B8649F01B}"/>
    <cellStyle name="Normal 2 3 7 2 2 11" xfId="51496" xr:uid="{98471F1B-96EC-4C69-9585-945E08705518}"/>
    <cellStyle name="Normal 2 3 7 2 2 2" xfId="5832" xr:uid="{3C80BCE4-760C-49B1-8CC6-8F11420257D2}"/>
    <cellStyle name="Normal 2 3 7 2 2 2 2" xfId="12300" xr:uid="{7B230B5F-D89D-4867-B257-841A866E6EED}"/>
    <cellStyle name="Normal 2 3 7 2 2 2 2 2" xfId="28637" xr:uid="{55B97D9F-0F70-418B-B517-36102DC9C914}"/>
    <cellStyle name="Normal 2 3 7 2 2 2 3" xfId="22169" xr:uid="{BE359130-0975-4165-BC7F-714CF824EE10}"/>
    <cellStyle name="Normal 2 3 7 2 2 3" xfId="9066" xr:uid="{276BC9E6-52BE-41D8-8EF5-BB84A9C81B20}"/>
    <cellStyle name="Normal 2 3 7 2 2 3 2" xfId="25403" xr:uid="{303FB64C-EA6F-4336-9D08-34A5F78D0958}"/>
    <cellStyle name="Normal 2 3 7 2 2 4" xfId="15577" xr:uid="{3A7AA970-A033-4C7C-8518-42690A871ABB}"/>
    <cellStyle name="Normal 2 3 7 2 2 4 2" xfId="31871" xr:uid="{C24F7284-8D46-4706-B83A-D2A45A27172B}"/>
    <cellStyle name="Normal 2 3 7 2 2 5" xfId="18935" xr:uid="{01B279A1-5285-4A48-9FEC-C123D5D0F1FC}"/>
    <cellStyle name="Normal 2 3 7 2 2 6" xfId="35261" xr:uid="{97C36ABF-5E62-4C8E-9510-801FBE52D49A}"/>
    <cellStyle name="Normal 2 3 7 2 2 7" xfId="38508" xr:uid="{C00967EF-76B5-41D6-BA9C-BD33902AF378}"/>
    <cellStyle name="Normal 2 3 7 2 2 8" xfId="41755" xr:uid="{C4432270-299E-4EC2-B92E-2557425F3AEF}"/>
    <cellStyle name="Normal 2 3 7 2 2 9" xfId="45002" xr:uid="{E6457F50-62BD-49CC-AB5F-A59B3BF3C3DD}"/>
    <cellStyle name="Normal 2 3 7 2 3" xfId="4215" xr:uid="{45674497-9F3C-4DB8-B3FA-775EFF94800E}"/>
    <cellStyle name="Normal 2 3 7 2 3 2" xfId="10683" xr:uid="{BF9416F1-7B91-40C4-A8B8-A86B5AEBE593}"/>
    <cellStyle name="Normal 2 3 7 2 3 2 2" xfId="27020" xr:uid="{566479C6-932B-4FD4-89C0-FB8C1FD6F6AD}"/>
    <cellStyle name="Normal 2 3 7 2 3 3" xfId="20552" xr:uid="{EC4B8BC9-B504-4CBB-90C7-91408352E92E}"/>
    <cellStyle name="Normal 2 3 7 2 4" xfId="7449" xr:uid="{15A7B313-7773-4273-9B69-65A70E25C482}"/>
    <cellStyle name="Normal 2 3 7 2 4 2" xfId="23786" xr:uid="{23FF4348-25A8-4172-BC09-C31AF3680E8E}"/>
    <cellStyle name="Normal 2 3 7 2 5" xfId="13960" xr:uid="{B1515DC8-4787-4BD7-8E93-288756C7130E}"/>
    <cellStyle name="Normal 2 3 7 2 5 2" xfId="30254" xr:uid="{41A3AEBF-5D46-4CCF-B92E-8CA115D99F3B}"/>
    <cellStyle name="Normal 2 3 7 2 6" xfId="17318" xr:uid="{9826E7AC-2DFE-48D2-B248-5220BF326904}"/>
    <cellStyle name="Normal 2 3 7 2 7" xfId="33644" xr:uid="{1EC9B1CB-205B-4AB3-B1CB-1295F0A70428}"/>
    <cellStyle name="Normal 2 3 7 2 8" xfId="36891" xr:uid="{93DF5AF0-E11D-43C7-8D8A-E792B5FB2C31}"/>
    <cellStyle name="Normal 2 3 7 2 9" xfId="40138" xr:uid="{C1CF0711-51C4-45FE-84E6-5DDB62DE8B9C}"/>
    <cellStyle name="Normal 2 3 7 3" xfId="1520" xr:uid="{DF5D3374-ABE1-405B-B01F-7DF62B8EFA00}"/>
    <cellStyle name="Normal 2 3 7 3 10" xfId="43924" xr:uid="{64867A60-88DD-4A48-9CE2-18499AF5490C}"/>
    <cellStyle name="Normal 2 3 7 3 11" xfId="47171" xr:uid="{3319F7DF-2110-4BD0-89D3-B8D6A4E3775F}"/>
    <cellStyle name="Normal 2 3 7 3 12" xfId="50418" xr:uid="{12D505F3-7E5E-4331-80C2-C112AAD58D95}"/>
    <cellStyle name="Normal 2 3 7 3 2" xfId="3137" xr:uid="{7B304AC5-D502-4E98-9F22-9C88C5470257}"/>
    <cellStyle name="Normal 2 3 7 3 2 10" xfId="48788" xr:uid="{F49A72D7-D741-4627-A396-9D0E1F887FCE}"/>
    <cellStyle name="Normal 2 3 7 3 2 11" xfId="52035" xr:uid="{FBE6C271-BFBE-432B-9893-C79E1B4D1B8D}"/>
    <cellStyle name="Normal 2 3 7 3 2 2" xfId="6371" xr:uid="{21BFAD23-09FA-4EE5-AB07-281C7A445DE2}"/>
    <cellStyle name="Normal 2 3 7 3 2 2 2" xfId="12839" xr:uid="{E8C26AAA-E852-4B27-A5B9-0BBE5D786D27}"/>
    <cellStyle name="Normal 2 3 7 3 2 2 2 2" xfId="29176" xr:uid="{C55E60E3-25F4-4EB5-AD7F-CBC1758CC2D1}"/>
    <cellStyle name="Normal 2 3 7 3 2 2 3" xfId="22708" xr:uid="{87C170A0-A38B-461A-87AD-83981B9DC7BC}"/>
    <cellStyle name="Normal 2 3 7 3 2 3" xfId="9605" xr:uid="{A62311B2-0A21-471F-BE13-D5DFDF2E3F89}"/>
    <cellStyle name="Normal 2 3 7 3 2 3 2" xfId="25942" xr:uid="{29516F3B-9244-46ED-A9EE-CDD828AF82E8}"/>
    <cellStyle name="Normal 2 3 7 3 2 4" xfId="16116" xr:uid="{1730B49E-5CAC-49F9-B7EE-17C999EE4EBE}"/>
    <cellStyle name="Normal 2 3 7 3 2 4 2" xfId="32410" xr:uid="{995B8068-6EFE-498D-8623-34A030AD60DC}"/>
    <cellStyle name="Normal 2 3 7 3 2 5" xfId="19474" xr:uid="{C44CDD10-D0F3-4F7F-A97C-8C9B481C5B42}"/>
    <cellStyle name="Normal 2 3 7 3 2 6" xfId="35800" xr:uid="{68B4C21C-E80A-4AC7-84A6-0840CA81626E}"/>
    <cellStyle name="Normal 2 3 7 3 2 7" xfId="39047" xr:uid="{208AC34E-2A6D-4857-92AD-FF08FAF99A4E}"/>
    <cellStyle name="Normal 2 3 7 3 2 8" xfId="42294" xr:uid="{4B44E059-C0A5-4CAF-BD02-758806C7173F}"/>
    <cellStyle name="Normal 2 3 7 3 2 9" xfId="45541" xr:uid="{4DF5998F-814D-488E-971A-0562A6760848}"/>
    <cellStyle name="Normal 2 3 7 3 3" xfId="4754" xr:uid="{EBD2E9B6-00FF-4B11-89FC-7B681F6716D2}"/>
    <cellStyle name="Normal 2 3 7 3 3 2" xfId="11222" xr:uid="{0C249EBD-879C-47EC-9B55-96EDECE17086}"/>
    <cellStyle name="Normal 2 3 7 3 3 2 2" xfId="27559" xr:uid="{675485A9-C2DC-4670-82C2-8C1A1DC15447}"/>
    <cellStyle name="Normal 2 3 7 3 3 3" xfId="21091" xr:uid="{CAFB1EC5-AC6F-4532-8ECF-A85559BA48E9}"/>
    <cellStyle name="Normal 2 3 7 3 4" xfId="7988" xr:uid="{4F85540E-B30C-444D-9332-36050ADDF8B8}"/>
    <cellStyle name="Normal 2 3 7 3 4 2" xfId="24325" xr:uid="{134B41B1-5A3D-4707-AB99-49E7E7E108E7}"/>
    <cellStyle name="Normal 2 3 7 3 5" xfId="14499" xr:uid="{1AE3B632-DF71-4692-897B-D73B983B53C1}"/>
    <cellStyle name="Normal 2 3 7 3 5 2" xfId="30793" xr:uid="{B77E7876-D3BD-438C-A46F-757C6C70A814}"/>
    <cellStyle name="Normal 2 3 7 3 6" xfId="17857" xr:uid="{B6BFF6C0-C94A-4273-97EA-9B6F1DE7C843}"/>
    <cellStyle name="Normal 2 3 7 3 7" xfId="34183" xr:uid="{1DBDCB6A-1B0D-485A-AA44-7419B981DBB0}"/>
    <cellStyle name="Normal 2 3 7 3 8" xfId="37430" xr:uid="{3617575A-7A6A-4D6F-AF2C-194C77855A9B}"/>
    <cellStyle name="Normal 2 3 7 3 9" xfId="40677" xr:uid="{FECD745D-71B0-49A3-8635-B37013E1B177}"/>
    <cellStyle name="Normal 2 3 7 4" xfId="2059" xr:uid="{8A519818-4DED-4473-92EB-0F892C324F01}"/>
    <cellStyle name="Normal 2 3 7 4 10" xfId="47710" xr:uid="{CAB3E08C-862A-45BC-9937-0BC4EDB90B88}"/>
    <cellStyle name="Normal 2 3 7 4 11" xfId="50957" xr:uid="{A16E8C71-CDE9-4ACC-83A0-2EC85CEB009C}"/>
    <cellStyle name="Normal 2 3 7 4 2" xfId="5293" xr:uid="{64F81526-E4A5-474C-9C3A-588F2BD9142A}"/>
    <cellStyle name="Normal 2 3 7 4 2 2" xfId="11761" xr:uid="{25038A69-C8A8-499B-B138-08E89A32052C}"/>
    <cellStyle name="Normal 2 3 7 4 2 2 2" xfId="28098" xr:uid="{8AC7DFF5-C256-42A9-B3DA-E1B1E2BD53E2}"/>
    <cellStyle name="Normal 2 3 7 4 2 3" xfId="21630" xr:uid="{913B99C1-9B7B-47EC-AD52-8208A1C77169}"/>
    <cellStyle name="Normal 2 3 7 4 3" xfId="8527" xr:uid="{D142B3F0-BE33-40CF-A653-3C43CABA6C7B}"/>
    <cellStyle name="Normal 2 3 7 4 3 2" xfId="24864" xr:uid="{8A8F2D72-A5E3-4197-8FDB-911128749C81}"/>
    <cellStyle name="Normal 2 3 7 4 4" xfId="15038" xr:uid="{09D07094-86F8-4101-BDFF-4FC347D27279}"/>
    <cellStyle name="Normal 2 3 7 4 4 2" xfId="31332" xr:uid="{274E2631-44CF-4858-A79D-BEAB87E0E8A6}"/>
    <cellStyle name="Normal 2 3 7 4 5" xfId="18396" xr:uid="{08263240-9973-487F-A6F2-098EA47ED602}"/>
    <cellStyle name="Normal 2 3 7 4 6" xfId="34722" xr:uid="{566DCB53-48E8-48B3-89EC-550742C9D3F1}"/>
    <cellStyle name="Normal 2 3 7 4 7" xfId="37969" xr:uid="{09F022B3-E1BE-461A-9A23-02749FCC0BCC}"/>
    <cellStyle name="Normal 2 3 7 4 8" xfId="41216" xr:uid="{D38FFEB5-7F93-455F-A6B5-7BCA95C84F2C}"/>
    <cellStyle name="Normal 2 3 7 4 9" xfId="44463" xr:uid="{DB734B48-ADF1-4219-A60A-DA8E9F37E93E}"/>
    <cellStyle name="Normal 2 3 7 5" xfId="3676" xr:uid="{433C7057-3BF1-4F82-9DD3-4DA4116E12E0}"/>
    <cellStyle name="Normal 2 3 7 5 2" xfId="10144" xr:uid="{F934A083-4218-482D-8B49-76D5E85F72D9}"/>
    <cellStyle name="Normal 2 3 7 5 2 2" xfId="26481" xr:uid="{5A6673AA-35D8-40CC-961D-A0E4F9DBFB6A}"/>
    <cellStyle name="Normal 2 3 7 5 3" xfId="20013" xr:uid="{489CADED-46D4-4A51-B75B-15F43D15DB2B}"/>
    <cellStyle name="Normal 2 3 7 6" xfId="6910" xr:uid="{DC2C10D4-3C2B-4601-A21B-7F16DEE863D8}"/>
    <cellStyle name="Normal 2 3 7 6 2" xfId="23247" xr:uid="{6D5926FA-9BC8-40DF-A321-C4CB86DC052D}"/>
    <cellStyle name="Normal 2 3 7 7" xfId="13402" xr:uid="{EB6DC452-9B06-4C4D-88C4-36582BE6FBE6}"/>
    <cellStyle name="Normal 2 3 7 7 2" xfId="29715" xr:uid="{CD21BE94-3767-4C0E-AD54-5F14D66248A6}"/>
    <cellStyle name="Normal 2 3 7 8" xfId="16779" xr:uid="{3965D1EF-BD2E-44AE-8626-A4F820A231D3}"/>
    <cellStyle name="Normal 2 3 7 9" xfId="33105" xr:uid="{2FEC507A-337F-4DDF-A029-9519D5F6013A}"/>
    <cellStyle name="Normal 2 3 8" xfId="625" xr:uid="{FF013D27-F23E-490F-806E-3558F1BD5771}"/>
    <cellStyle name="Normal 2 3 8 10" xfId="43030" xr:uid="{67F3C1D5-6405-4D39-A983-A780D2A96066}"/>
    <cellStyle name="Normal 2 3 8 11" xfId="46277" xr:uid="{A57F09D9-720D-471A-BF74-C3244233F25F}"/>
    <cellStyle name="Normal 2 3 8 12" xfId="49524" xr:uid="{D51C6405-11DB-4D61-A4FE-A13479121B58}"/>
    <cellStyle name="Normal 2 3 8 2" xfId="2242" xr:uid="{DD9F1137-4D84-4BA0-B6DA-4B06525CBE51}"/>
    <cellStyle name="Normal 2 3 8 2 10" xfId="47893" xr:uid="{943F92C7-60AE-4219-96A2-00593CC56116}"/>
    <cellStyle name="Normal 2 3 8 2 11" xfId="51140" xr:uid="{AABA429A-74E5-48FD-B2F9-EE231B88CE6C}"/>
    <cellStyle name="Normal 2 3 8 2 2" xfId="5476" xr:uid="{4943C5FE-BD05-44FC-BB76-6811569F6E9A}"/>
    <cellStyle name="Normal 2 3 8 2 2 2" xfId="11944" xr:uid="{C246EAEA-0426-4B56-9C91-AF60D669C8E8}"/>
    <cellStyle name="Normal 2 3 8 2 2 2 2" xfId="28281" xr:uid="{C730393C-072A-40F4-A4DA-BBC2CE004A7C}"/>
    <cellStyle name="Normal 2 3 8 2 2 3" xfId="21813" xr:uid="{9F9F0705-3688-4FDF-B82A-734ACD1E26A6}"/>
    <cellStyle name="Normal 2 3 8 2 3" xfId="8710" xr:uid="{B69767C2-FF91-4489-8F88-B2F6863FE125}"/>
    <cellStyle name="Normal 2 3 8 2 3 2" xfId="25047" xr:uid="{D5F95CA9-9FBD-4074-BD5E-C01064805D3E}"/>
    <cellStyle name="Normal 2 3 8 2 4" xfId="15221" xr:uid="{77E8B749-F2CF-4145-872C-A3564A410562}"/>
    <cellStyle name="Normal 2 3 8 2 4 2" xfId="31515" xr:uid="{873FAA2D-1696-44CB-B1B7-20676F521A3E}"/>
    <cellStyle name="Normal 2 3 8 2 5" xfId="18579" xr:uid="{FB468EB6-E518-4A3D-BE4E-1B7EC66F8981}"/>
    <cellStyle name="Normal 2 3 8 2 6" xfId="34905" xr:uid="{332A6E29-2591-4978-BD23-F7518C7661B2}"/>
    <cellStyle name="Normal 2 3 8 2 7" xfId="38152" xr:uid="{037CE890-BAD7-49E7-BD04-35C07039E1DE}"/>
    <cellStyle name="Normal 2 3 8 2 8" xfId="41399" xr:uid="{4E0DB419-0E5F-480B-B4BF-09D919F75AE5}"/>
    <cellStyle name="Normal 2 3 8 2 9" xfId="44646" xr:uid="{C2B28E04-0FCC-40E1-BC55-3AC5F814524D}"/>
    <cellStyle name="Normal 2 3 8 3" xfId="3859" xr:uid="{7AE9C149-9529-4F85-9DB1-3F638AC01024}"/>
    <cellStyle name="Normal 2 3 8 3 2" xfId="10327" xr:uid="{824CDE2F-5AFC-42C4-BFE1-4AE2503A8C0C}"/>
    <cellStyle name="Normal 2 3 8 3 2 2" xfId="26664" xr:uid="{0F522A7D-FC3A-474D-AF2B-F3E3063296C3}"/>
    <cellStyle name="Normal 2 3 8 3 3" xfId="20196" xr:uid="{51E02CF7-E714-4A7D-A9AF-47FD0878B62F}"/>
    <cellStyle name="Normal 2 3 8 4" xfId="7093" xr:uid="{C9F23E48-E41E-4134-93B9-62E8BCFE36FE}"/>
    <cellStyle name="Normal 2 3 8 4 2" xfId="23430" xr:uid="{4A419FC9-7216-4F9C-B71B-656ED37E9328}"/>
    <cellStyle name="Normal 2 3 8 5" xfId="13605" xr:uid="{3E992CE8-0936-436B-9B42-61A126DA52EE}"/>
    <cellStyle name="Normal 2 3 8 5 2" xfId="29899" xr:uid="{783F1FA9-7E86-48A0-89E4-85F5A0B486D9}"/>
    <cellStyle name="Normal 2 3 8 6" xfId="16962" xr:uid="{621201A4-8030-4BE8-845B-0F1FA8EDD89A}"/>
    <cellStyle name="Normal 2 3 8 7" xfId="33289" xr:uid="{E2C3B782-25BE-4613-9CF6-E71217DEB6B4}"/>
    <cellStyle name="Normal 2 3 8 8" xfId="36536" xr:uid="{7243D428-DC45-4657-A962-250862D770B9}"/>
    <cellStyle name="Normal 2 3 8 9" xfId="39783" xr:uid="{224B4FB2-444A-4CA9-A0BB-0CF26040F188}"/>
    <cellStyle name="Normal 2 3 9" xfId="1164" xr:uid="{196EBB85-E9AA-4E6E-857C-DA5FC4AE71A7}"/>
    <cellStyle name="Normal 2 3 9 10" xfId="43568" xr:uid="{224AB502-B561-49E6-9A99-12345C4B1DB2}"/>
    <cellStyle name="Normal 2 3 9 11" xfId="46815" xr:uid="{CD7BA8C8-05C5-4655-B2A3-62E61314A56B}"/>
    <cellStyle name="Normal 2 3 9 12" xfId="50062" xr:uid="{0BC2D350-ED02-46B8-A1F8-6EB876CE9871}"/>
    <cellStyle name="Normal 2 3 9 2" xfId="2781" xr:uid="{F05D11D3-9AF4-4F89-B597-B33EF41AA958}"/>
    <cellStyle name="Normal 2 3 9 2 10" xfId="48432" xr:uid="{B50A8C67-AEBB-47A2-A31F-0C9C7A2174CA}"/>
    <cellStyle name="Normal 2 3 9 2 11" xfId="51679" xr:uid="{1462E2CE-D385-4881-A07A-2D59FD9A6A0E}"/>
    <cellStyle name="Normal 2 3 9 2 2" xfId="6015" xr:uid="{92425DAB-A3FE-41A7-8254-4F8912F875EA}"/>
    <cellStyle name="Normal 2 3 9 2 2 2" xfId="12483" xr:uid="{B26CB4D4-FFC9-49B4-8063-2AEF029EC7B2}"/>
    <cellStyle name="Normal 2 3 9 2 2 2 2" xfId="28820" xr:uid="{7393143B-27DB-4E2D-8253-3E5BD6DF531E}"/>
    <cellStyle name="Normal 2 3 9 2 2 3" xfId="22352" xr:uid="{8C3D0E3A-D2E5-4B3F-8192-B248064EB080}"/>
    <cellStyle name="Normal 2 3 9 2 3" xfId="9249" xr:uid="{9EA15386-850A-4FC6-8F57-7B8703B74CA8}"/>
    <cellStyle name="Normal 2 3 9 2 3 2" xfId="25586" xr:uid="{0CAF5745-38BE-43B2-8382-8F99316CC3E8}"/>
    <cellStyle name="Normal 2 3 9 2 4" xfId="15760" xr:uid="{9C154E01-D792-4BF8-B887-4C645D35BDFD}"/>
    <cellStyle name="Normal 2 3 9 2 4 2" xfId="32054" xr:uid="{CA6CB8D4-8012-4ED8-9DD2-B9275C9DF042}"/>
    <cellStyle name="Normal 2 3 9 2 5" xfId="19118" xr:uid="{D56D9A8B-82F1-4EB3-96D2-EADACEE37FC7}"/>
    <cellStyle name="Normal 2 3 9 2 6" xfId="35444" xr:uid="{1EF9FBE7-EAB1-4C5F-892F-500A048E3906}"/>
    <cellStyle name="Normal 2 3 9 2 7" xfId="38691" xr:uid="{37F2480E-49D2-43BA-A626-F840E7802C06}"/>
    <cellStyle name="Normal 2 3 9 2 8" xfId="41938" xr:uid="{513946DD-05C4-4DE5-A163-7ED33B032586}"/>
    <cellStyle name="Normal 2 3 9 2 9" xfId="45185" xr:uid="{ABDD0CA2-2BDE-49BB-998B-38DFD33BB60E}"/>
    <cellStyle name="Normal 2 3 9 3" xfId="4398" xr:uid="{5E3B3A83-C044-4C42-9C30-01CB3FA71ECB}"/>
    <cellStyle name="Normal 2 3 9 3 2" xfId="10866" xr:uid="{7CD0A9BE-3F5B-4A3B-A34F-5A1F60B4BFCA}"/>
    <cellStyle name="Normal 2 3 9 3 2 2" xfId="27203" xr:uid="{E2877E38-87AA-46DB-8AC4-6785D96A12F6}"/>
    <cellStyle name="Normal 2 3 9 3 3" xfId="20735" xr:uid="{F1BD3970-7D38-4DA1-A2A4-15C9A326E2E3}"/>
    <cellStyle name="Normal 2 3 9 4" xfId="7632" xr:uid="{47C5177D-2FDB-435F-BB51-146B20E4D70A}"/>
    <cellStyle name="Normal 2 3 9 4 2" xfId="23969" xr:uid="{635F0BA5-38B8-46CE-8DEB-07484D797DC2}"/>
    <cellStyle name="Normal 2 3 9 5" xfId="14143" xr:uid="{103A2C9D-B9AD-4124-84A8-6A5251E2CD28}"/>
    <cellStyle name="Normal 2 3 9 5 2" xfId="30437" xr:uid="{90C8A199-6C39-49E0-B899-D374BC34FCE0}"/>
    <cellStyle name="Normal 2 3 9 6" xfId="17501" xr:uid="{E61C6A90-E59C-47E2-91AD-CEB2500CB5F0}"/>
    <cellStyle name="Normal 2 3 9 7" xfId="33827" xr:uid="{9D29998F-56B8-4898-90F8-58310BCECA69}"/>
    <cellStyle name="Normal 2 3 9 8" xfId="37074" xr:uid="{D2FB5BB3-15A1-44D1-A563-752858F78184}"/>
    <cellStyle name="Normal 2 3 9 9" xfId="40321" xr:uid="{040C5D62-9206-4F4B-B734-DB921F0AEF7D}"/>
    <cellStyle name="Normal 2 4" xfId="60" xr:uid="{8FF36ADD-AEAC-4A0E-9D2C-AE14F8089BB1}"/>
    <cellStyle name="Normal 2 4 10" xfId="1708" xr:uid="{58EFDCAE-94B0-4223-AAA7-56E6097361AA}"/>
    <cellStyle name="Normal 2 4 10 10" xfId="47359" xr:uid="{3A5DCF2E-73A9-43C6-AF7F-13DF985A01E8}"/>
    <cellStyle name="Normal 2 4 10 11" xfId="50606" xr:uid="{D62BB31F-0EDD-4B25-B916-7E44B5195F67}"/>
    <cellStyle name="Normal 2 4 10 2" xfId="4942" xr:uid="{89901B55-FAAD-4463-8D0E-F6FA48D132B5}"/>
    <cellStyle name="Normal 2 4 10 2 2" xfId="11410" xr:uid="{07906C2B-7A29-424B-908B-2CC96B9A9040}"/>
    <cellStyle name="Normal 2 4 10 2 2 2" xfId="27747" xr:uid="{769B48EC-61FA-4F02-B0C5-13FE2B4684DA}"/>
    <cellStyle name="Normal 2 4 10 2 3" xfId="21279" xr:uid="{C29F60B6-7B30-4411-98D1-65234C2CF6D4}"/>
    <cellStyle name="Normal 2 4 10 3" xfId="8176" xr:uid="{6700B47F-D625-4986-9834-BD1ED31A8D59}"/>
    <cellStyle name="Normal 2 4 10 3 2" xfId="24513" xr:uid="{EC9B4095-1134-433A-B001-8B63ECF780DB}"/>
    <cellStyle name="Normal 2 4 10 4" xfId="14687" xr:uid="{DDAD6676-9552-4E09-B837-3033D0799DAD}"/>
    <cellStyle name="Normal 2 4 10 4 2" xfId="30981" xr:uid="{E801E7CF-138F-4C86-BA38-5CC691D9CC86}"/>
    <cellStyle name="Normal 2 4 10 5" xfId="18045" xr:uid="{1987E8C7-BD37-4C62-BA9A-087D177DE045}"/>
    <cellStyle name="Normal 2 4 10 6" xfId="34371" xr:uid="{31E076C8-4009-4E0C-AEE5-675C461EE35E}"/>
    <cellStyle name="Normal 2 4 10 7" xfId="37618" xr:uid="{F238865D-F3A3-49EC-9381-AADF38F45629}"/>
    <cellStyle name="Normal 2 4 10 8" xfId="40865" xr:uid="{F3E66CA8-3F54-4B94-9320-18B1E8E9EC47}"/>
    <cellStyle name="Normal 2 4 10 9" xfId="44112" xr:uid="{4EF91982-CAC4-4ABA-8A50-AC6AA225DA1A}"/>
    <cellStyle name="Normal 2 4 11" xfId="3325" xr:uid="{52B3CCFD-6661-422E-B07F-68BDA5BADFD4}"/>
    <cellStyle name="Normal 2 4 11 2" xfId="9793" xr:uid="{1C004E84-C1B6-4E99-A97B-05A78D85DF3E}"/>
    <cellStyle name="Normal 2 4 11 2 2" xfId="26130" xr:uid="{F18C163F-4F9B-4B26-9B4E-FFA2BDC55822}"/>
    <cellStyle name="Normal 2 4 11 3" xfId="19662" xr:uid="{75D50B12-39EC-4678-8F41-B454832F991C}"/>
    <cellStyle name="Normal 2 4 12" xfId="6559" xr:uid="{85F1B936-34EA-41EA-BA58-1C273EC2B5F4}"/>
    <cellStyle name="Normal 2 4 12 2" xfId="22896" xr:uid="{87F88D1F-D65D-4024-B4E2-B08D9E0B878B}"/>
    <cellStyle name="Normal 2 4 13" xfId="13052" xr:uid="{69574DA5-53CF-4D08-8663-1863E674AFA1}"/>
    <cellStyle name="Normal 2 4 13 2" xfId="29367" xr:uid="{5BD55F7D-E9CA-4B8E-88EE-09E66FE4D875}"/>
    <cellStyle name="Normal 2 4 14" xfId="16428" xr:uid="{D14A125A-C8B0-496C-BAA6-59B496B1B6B5}"/>
    <cellStyle name="Normal 2 4 15" xfId="32660" xr:uid="{2DE7F618-125B-45DA-80B2-B984A086FB40}"/>
    <cellStyle name="Normal 2 4 16" xfId="32757" xr:uid="{4536AD96-CC97-4269-8282-6BD17738F605}"/>
    <cellStyle name="Normal 2 4 17" xfId="36004" xr:uid="{CAF10E88-93DD-4BB1-97F6-A8A91500DEDB}"/>
    <cellStyle name="Normal 2 4 18" xfId="39251" xr:uid="{FA313716-D40A-445B-AB03-7047EC600973}"/>
    <cellStyle name="Normal 2 4 19" xfId="42498" xr:uid="{CB14E69C-EF7B-4E0B-A3CA-E46F530A8C4E}"/>
    <cellStyle name="Normal 2 4 2" xfId="75" xr:uid="{B1D5FE2B-77AA-445C-869A-A3D610C9C74D}"/>
    <cellStyle name="Normal 2 4 2 10" xfId="6574" xr:uid="{F8425268-70CD-430B-B361-E52D80001D06}"/>
    <cellStyle name="Normal 2 4 2 10 2" xfId="22911" xr:uid="{4AFD52A9-72E6-45DE-A3E2-4100D62B2A7D}"/>
    <cellStyle name="Normal 2 4 2 11" xfId="13064" xr:uid="{FEA81ED7-A3A1-4E1D-BD37-E85192982ABE}"/>
    <cellStyle name="Normal 2 4 2 11 2" xfId="29379" xr:uid="{108FC8BD-BE39-4D7D-8F3A-F24F5FAD4C5F}"/>
    <cellStyle name="Normal 2 4 2 12" xfId="16443" xr:uid="{AE95D716-9224-42A8-A681-7BFA39D57685}"/>
    <cellStyle name="Normal 2 4 2 13" xfId="32661" xr:uid="{A66ACB84-CFB1-4705-B0F2-271E51A44327}"/>
    <cellStyle name="Normal 2 4 2 14" xfId="32769" xr:uid="{6118FF64-BCD3-43FD-9541-6399CAA48253}"/>
    <cellStyle name="Normal 2 4 2 15" xfId="36016" xr:uid="{F734634E-0BF7-4299-8737-4BB86EC9EB9F}"/>
    <cellStyle name="Normal 2 4 2 16" xfId="39263" xr:uid="{5B1EC928-9C0B-4050-BFE5-1E7CD8618F03}"/>
    <cellStyle name="Normal 2 4 2 17" xfId="42510" xr:uid="{2C007526-87E4-4A1C-BB19-695707714976}"/>
    <cellStyle name="Normal 2 4 2 18" xfId="45757" xr:uid="{89190833-F790-42D3-9659-0B20F011088F}"/>
    <cellStyle name="Normal 2 4 2 19" xfId="49004" xr:uid="{56E313EE-10A7-4E41-AEBC-0B478A00A100}"/>
    <cellStyle name="Normal 2 4 2 2" xfId="121" xr:uid="{B2963A6B-E336-4648-B09F-E55A606A1212}"/>
    <cellStyle name="Normal 2 4 2 2 10" xfId="13110" xr:uid="{20CFE618-432B-44DE-9E7D-E96749062C6E}"/>
    <cellStyle name="Normal 2 4 2 2 10 2" xfId="29424" xr:uid="{9F48BC9F-F9C0-4539-A5A2-F56539499D71}"/>
    <cellStyle name="Normal 2 4 2 2 11" xfId="16488" xr:uid="{A36B0AE0-C682-4DCD-BF54-7618CE6678CE}"/>
    <cellStyle name="Normal 2 4 2 2 12" xfId="32662" xr:uid="{10D5D9BD-5A5E-4E3F-957C-70BCE27F954B}"/>
    <cellStyle name="Normal 2 4 2 2 13" xfId="32814" xr:uid="{9C11AFA2-CB97-469D-B100-6DC284123A0F}"/>
    <cellStyle name="Normal 2 4 2 2 14" xfId="36061" xr:uid="{0E703FAB-C15B-4759-8442-ACDF755AE171}"/>
    <cellStyle name="Normal 2 4 2 2 15" xfId="39308" xr:uid="{4FD9DDB1-7036-4A37-8DDF-0D81D10950E9}"/>
    <cellStyle name="Normal 2 4 2 2 16" xfId="42555" xr:uid="{D0632A47-A4DC-410C-8A2B-56713CE8B937}"/>
    <cellStyle name="Normal 2 4 2 2 17" xfId="45802" xr:uid="{7202C117-F1C8-4AB9-99E4-872DF7FF0ABD}"/>
    <cellStyle name="Normal 2 4 2 2 18" xfId="49049" xr:uid="{0580C893-1059-44D2-BFC6-D4B22E148B0E}"/>
    <cellStyle name="Normal 2 4 2 2 19" xfId="52238" xr:uid="{4C21AC68-5C45-4BA4-878A-DCB590B1E34D}"/>
    <cellStyle name="Normal 2 4 2 2 2" xfId="211" xr:uid="{6746699B-40AA-4751-BBB2-012EDAA18FB7}"/>
    <cellStyle name="Normal 2 4 2 2 2 10" xfId="16578" xr:uid="{001F1FD3-E502-48F0-A156-294D780C9291}"/>
    <cellStyle name="Normal 2 4 2 2 2 11" xfId="32904" xr:uid="{B018CA1E-5E5A-4F7A-961C-82BE4C5CEBEF}"/>
    <cellStyle name="Normal 2 4 2 2 2 12" xfId="36151" xr:uid="{035681C8-28C8-4065-B935-6293A7D04E67}"/>
    <cellStyle name="Normal 2 4 2 2 2 13" xfId="39398" xr:uid="{8E589773-0C76-4406-B8FF-E95C7066102B}"/>
    <cellStyle name="Normal 2 4 2 2 2 14" xfId="42645" xr:uid="{E7882758-A057-4C89-A945-6E1151D555A4}"/>
    <cellStyle name="Normal 2 4 2 2 2 15" xfId="45892" xr:uid="{95F33BA7-55FB-44E4-95BB-97B033ECB03F}"/>
    <cellStyle name="Normal 2 4 2 2 2 16" xfId="49139" xr:uid="{514D14C3-FD93-493D-8385-84DD7CF59357}"/>
    <cellStyle name="Normal 2 4 2 2 2 17" xfId="52335" xr:uid="{73C515C5-7BAF-4437-B7FD-9F1A541F8C28}"/>
    <cellStyle name="Normal 2 4 2 2 2 2" xfId="391" xr:uid="{5DD9967B-F6A2-4218-A6C7-E8201A0CEAEF}"/>
    <cellStyle name="Normal 2 4 2 2 2 2 10" xfId="36331" xr:uid="{23A44F5C-7FC1-4DE3-B783-FA5D08C9FFDE}"/>
    <cellStyle name="Normal 2 4 2 2 2 2 11" xfId="39578" xr:uid="{70F6CCE8-A12E-481B-A782-92E20D2F50D7}"/>
    <cellStyle name="Normal 2 4 2 2 2 2 12" xfId="42825" xr:uid="{6C67D79D-7B10-416A-A013-46BFB7548574}"/>
    <cellStyle name="Normal 2 4 2 2 2 2 13" xfId="46072" xr:uid="{60D4213E-69A4-4C3C-8D0A-B82B959CD9DE}"/>
    <cellStyle name="Normal 2 4 2 2 2 2 14" xfId="49319" xr:uid="{A044B150-DA04-45EA-9792-9AE798ACFC27}"/>
    <cellStyle name="Normal 2 4 2 2 2 2 2" xfId="960" xr:uid="{26DFBB1C-2D07-48FC-B45C-1051DBCD0A90}"/>
    <cellStyle name="Normal 2 4 2 2 2 2 2 10" xfId="43365" xr:uid="{18B442D6-58B9-4CF2-94DC-F2DA7780133D}"/>
    <cellStyle name="Normal 2 4 2 2 2 2 2 11" xfId="46612" xr:uid="{89C8E166-AA8F-4EEC-8B70-13CF3D526FAD}"/>
    <cellStyle name="Normal 2 4 2 2 2 2 2 12" xfId="49859" xr:uid="{3C232053-661B-45A0-8AEB-CD585CF123DD}"/>
    <cellStyle name="Normal 2 4 2 2 2 2 2 2" xfId="2577" xr:uid="{46ACC334-78B6-4159-B8E6-DF5AB8A60E08}"/>
    <cellStyle name="Normal 2 4 2 2 2 2 2 2 10" xfId="48228" xr:uid="{C093DB50-AD00-486D-A052-D16FF0F60E6B}"/>
    <cellStyle name="Normal 2 4 2 2 2 2 2 2 11" xfId="51475" xr:uid="{F53921E9-94A2-4AF2-BECC-63A3473771E9}"/>
    <cellStyle name="Normal 2 4 2 2 2 2 2 2 2" xfId="5811" xr:uid="{8D637314-5DC9-496A-8B0E-E1858384165E}"/>
    <cellStyle name="Normal 2 4 2 2 2 2 2 2 2 2" xfId="12279" xr:uid="{395434AC-6BD5-4292-B619-A3161A83AF1E}"/>
    <cellStyle name="Normal 2 4 2 2 2 2 2 2 2 2 2" xfId="28616" xr:uid="{C92273CB-83E5-499B-B89E-8E059944F8B8}"/>
    <cellStyle name="Normal 2 4 2 2 2 2 2 2 2 3" xfId="22148" xr:uid="{77BAEBF8-4935-4845-8E66-004D7D655F1A}"/>
    <cellStyle name="Normal 2 4 2 2 2 2 2 2 3" xfId="9045" xr:uid="{1522D0DE-C0B7-46AA-96C6-1966FF75271E}"/>
    <cellStyle name="Normal 2 4 2 2 2 2 2 2 3 2" xfId="25382" xr:uid="{1EE4F5BD-926A-44D8-8151-239CB4475C18}"/>
    <cellStyle name="Normal 2 4 2 2 2 2 2 2 4" xfId="15556" xr:uid="{EF57623E-E43A-4733-AFF4-24B06767D439}"/>
    <cellStyle name="Normal 2 4 2 2 2 2 2 2 4 2" xfId="31850" xr:uid="{F111031D-DC36-4081-962A-5836BDD44C28}"/>
    <cellStyle name="Normal 2 4 2 2 2 2 2 2 5" xfId="18914" xr:uid="{E00D8708-9C28-4C8A-BE58-3CF64696ABA9}"/>
    <cellStyle name="Normal 2 4 2 2 2 2 2 2 6" xfId="35240" xr:uid="{6B9F275C-42C2-4714-AF47-A14EA3F58C60}"/>
    <cellStyle name="Normal 2 4 2 2 2 2 2 2 7" xfId="38487" xr:uid="{F679BB6C-7DEB-4899-8AEE-96376DC47069}"/>
    <cellStyle name="Normal 2 4 2 2 2 2 2 2 8" xfId="41734" xr:uid="{5F37D7FE-7341-49DE-BAFE-6512C86B131E}"/>
    <cellStyle name="Normal 2 4 2 2 2 2 2 2 9" xfId="44981" xr:uid="{10D86E1A-E306-4C69-9165-E07B3668D9CD}"/>
    <cellStyle name="Normal 2 4 2 2 2 2 2 3" xfId="4194" xr:uid="{66B1FB9F-E392-486F-9D4A-144565A1E38E}"/>
    <cellStyle name="Normal 2 4 2 2 2 2 2 3 2" xfId="10662" xr:uid="{DCE709CF-7ED5-4005-B6B7-7B2FC48E3532}"/>
    <cellStyle name="Normal 2 4 2 2 2 2 2 3 2 2" xfId="26999" xr:uid="{77E11183-C8B8-4D4F-A327-AA127E8E94E0}"/>
    <cellStyle name="Normal 2 4 2 2 2 2 2 3 3" xfId="20531" xr:uid="{E3B3E9E9-7A80-4F10-A3D8-AF2638CB1259}"/>
    <cellStyle name="Normal 2 4 2 2 2 2 2 4" xfId="7428" xr:uid="{2967C083-54C0-4EDF-9198-7046A44C0EBF}"/>
    <cellStyle name="Normal 2 4 2 2 2 2 2 4 2" xfId="23765" xr:uid="{9F641E9B-93F6-4A0D-AF0D-262123A575D4}"/>
    <cellStyle name="Normal 2 4 2 2 2 2 2 5" xfId="13940" xr:uid="{BC5D58E3-ACFD-4401-9B1A-14BCA4AF7577}"/>
    <cellStyle name="Normal 2 4 2 2 2 2 2 5 2" xfId="30234" xr:uid="{3AB31B65-764C-4B2D-B3A0-B4F596098D79}"/>
    <cellStyle name="Normal 2 4 2 2 2 2 2 6" xfId="17297" xr:uid="{B3620530-F150-49A6-BB9F-64C98878A154}"/>
    <cellStyle name="Normal 2 4 2 2 2 2 2 7" xfId="33624" xr:uid="{BB2F1760-9501-423D-A6DB-5F109906E7FC}"/>
    <cellStyle name="Normal 2 4 2 2 2 2 2 8" xfId="36871" xr:uid="{81E3674D-EA18-48FB-8A7B-E51593E1CEB2}"/>
    <cellStyle name="Normal 2 4 2 2 2 2 2 9" xfId="40118" xr:uid="{B8E0B288-BA01-47E9-ACBC-06021B164155}"/>
    <cellStyle name="Normal 2 4 2 2 2 2 3" xfId="1499" xr:uid="{913B935B-B58D-4546-A3B7-EBDC7C9F25CF}"/>
    <cellStyle name="Normal 2 4 2 2 2 2 3 10" xfId="43903" xr:uid="{30435016-65E4-4AC5-91FC-DAE768AE6407}"/>
    <cellStyle name="Normal 2 4 2 2 2 2 3 11" xfId="47150" xr:uid="{35E4AFAE-41B6-49CC-A7B4-FF9CF017A8E3}"/>
    <cellStyle name="Normal 2 4 2 2 2 2 3 12" xfId="50397" xr:uid="{88D29C9D-8012-4060-9C8A-00C30033244F}"/>
    <cellStyle name="Normal 2 4 2 2 2 2 3 2" xfId="3116" xr:uid="{07253C15-2369-48DA-8D30-6FB2F2CC1B26}"/>
    <cellStyle name="Normal 2 4 2 2 2 2 3 2 10" xfId="48767" xr:uid="{13869F1A-9E8C-4FDA-A29D-5F86911D6849}"/>
    <cellStyle name="Normal 2 4 2 2 2 2 3 2 11" xfId="52014" xr:uid="{055B57A4-F59B-4658-8CD4-783FE3AAA4AA}"/>
    <cellStyle name="Normal 2 4 2 2 2 2 3 2 2" xfId="6350" xr:uid="{5AF3A9B1-8447-4337-82BC-0F1CF825ED42}"/>
    <cellStyle name="Normal 2 4 2 2 2 2 3 2 2 2" xfId="12818" xr:uid="{B3764C07-5FAC-4CEF-A1DF-B87C531AAB09}"/>
    <cellStyle name="Normal 2 4 2 2 2 2 3 2 2 2 2" xfId="29155" xr:uid="{DABE58D6-12DF-4B6F-8C09-3E91F72A3CC0}"/>
    <cellStyle name="Normal 2 4 2 2 2 2 3 2 2 3" xfId="22687" xr:uid="{3264A739-AC1A-42E3-B764-E80F6F739EFD}"/>
    <cellStyle name="Normal 2 4 2 2 2 2 3 2 3" xfId="9584" xr:uid="{B2556E68-58B2-40B0-AAF5-D6A7CCEC02B2}"/>
    <cellStyle name="Normal 2 4 2 2 2 2 3 2 3 2" xfId="25921" xr:uid="{CD268A62-9007-419F-ABF8-1F190D2969FD}"/>
    <cellStyle name="Normal 2 4 2 2 2 2 3 2 4" xfId="16095" xr:uid="{F6EBDCC5-ACAC-4602-8E97-002AC8509ACF}"/>
    <cellStyle name="Normal 2 4 2 2 2 2 3 2 4 2" xfId="32389" xr:uid="{83D16AB8-BB71-49A9-8D24-8F6BD56F717A}"/>
    <cellStyle name="Normal 2 4 2 2 2 2 3 2 5" xfId="19453" xr:uid="{275B0BB0-6D52-4ED9-A85F-7346C6FBC1DD}"/>
    <cellStyle name="Normal 2 4 2 2 2 2 3 2 6" xfId="35779" xr:uid="{6E8805DD-A9AE-4194-83E1-E1EFC3AD3D19}"/>
    <cellStyle name="Normal 2 4 2 2 2 2 3 2 7" xfId="39026" xr:uid="{06E65044-6E63-4255-BE4D-6B4C25592A7C}"/>
    <cellStyle name="Normal 2 4 2 2 2 2 3 2 8" xfId="42273" xr:uid="{03D09A81-462D-4DF4-B337-7DE8B76B0413}"/>
    <cellStyle name="Normal 2 4 2 2 2 2 3 2 9" xfId="45520" xr:uid="{F77D2D58-3C84-42BF-A7C8-193E1C309CA5}"/>
    <cellStyle name="Normal 2 4 2 2 2 2 3 3" xfId="4733" xr:uid="{D9CA0ADA-65A1-4B58-BC50-552FDBD0C422}"/>
    <cellStyle name="Normal 2 4 2 2 2 2 3 3 2" xfId="11201" xr:uid="{09634961-FA60-4D44-B40C-4492489BFA4B}"/>
    <cellStyle name="Normal 2 4 2 2 2 2 3 3 2 2" xfId="27538" xr:uid="{79ACCC1F-4BC8-4799-9504-5E74703354EF}"/>
    <cellStyle name="Normal 2 4 2 2 2 2 3 3 3" xfId="21070" xr:uid="{CE4A1BDD-E1BB-4732-944B-FB82C311744A}"/>
    <cellStyle name="Normal 2 4 2 2 2 2 3 4" xfId="7967" xr:uid="{CDC0395A-954B-481E-BA7C-0171A4731103}"/>
    <cellStyle name="Normal 2 4 2 2 2 2 3 4 2" xfId="24304" xr:uid="{7927C479-559A-4467-9A90-8D554BEC3196}"/>
    <cellStyle name="Normal 2 4 2 2 2 2 3 5" xfId="14478" xr:uid="{06CF1CBE-AE8E-4BA2-AB7E-103CDBF59AE9}"/>
    <cellStyle name="Normal 2 4 2 2 2 2 3 5 2" xfId="30772" xr:uid="{36A525BF-0E0A-43E6-AD10-EF19FA6F1440}"/>
    <cellStyle name="Normal 2 4 2 2 2 2 3 6" xfId="17836" xr:uid="{D1DB56BA-8700-4C6A-9387-485EE7C6426B}"/>
    <cellStyle name="Normal 2 4 2 2 2 2 3 7" xfId="34162" xr:uid="{2B1CB35C-7891-44BE-A83C-843CA955816E}"/>
    <cellStyle name="Normal 2 4 2 2 2 2 3 8" xfId="37409" xr:uid="{DBA8A6F8-24F7-42F3-B1C2-7C292A41B979}"/>
    <cellStyle name="Normal 2 4 2 2 2 2 3 9" xfId="40656" xr:uid="{0DD9DA03-9144-4EE0-A419-6163851D12D6}"/>
    <cellStyle name="Normal 2 4 2 2 2 2 4" xfId="2038" xr:uid="{08B62601-8E8D-40C9-B23E-463A0C5295FB}"/>
    <cellStyle name="Normal 2 4 2 2 2 2 4 10" xfId="47689" xr:uid="{CF744F42-FDC4-4404-8C98-610E69E4390F}"/>
    <cellStyle name="Normal 2 4 2 2 2 2 4 11" xfId="50936" xr:uid="{934D0B39-6066-4A0B-BDF2-ECF33F7CC763}"/>
    <cellStyle name="Normal 2 4 2 2 2 2 4 2" xfId="5272" xr:uid="{3F4580EB-5125-4838-A711-4B7F9AF53ADB}"/>
    <cellStyle name="Normal 2 4 2 2 2 2 4 2 2" xfId="11740" xr:uid="{C14AB190-D4A1-4FFC-BB9D-58E9225471AE}"/>
    <cellStyle name="Normal 2 4 2 2 2 2 4 2 2 2" xfId="28077" xr:uid="{835DA438-9F41-4684-BC9E-89E0BED37720}"/>
    <cellStyle name="Normal 2 4 2 2 2 2 4 2 3" xfId="21609" xr:uid="{B0864B4B-C8B7-43F2-81CC-13C469BAEB7D}"/>
    <cellStyle name="Normal 2 4 2 2 2 2 4 3" xfId="8506" xr:uid="{F8F7EFC9-B6B0-4C26-9DD1-9BBC328533E6}"/>
    <cellStyle name="Normal 2 4 2 2 2 2 4 3 2" xfId="24843" xr:uid="{1BD4AD11-DDB3-4F26-8F8D-A0E14EF7E44B}"/>
    <cellStyle name="Normal 2 4 2 2 2 2 4 4" xfId="15017" xr:uid="{B8D353BE-AC5D-43B5-B3C6-2800ABC6EBD6}"/>
    <cellStyle name="Normal 2 4 2 2 2 2 4 4 2" xfId="31311" xr:uid="{911864F6-4441-4500-A066-EB07E2C76E78}"/>
    <cellStyle name="Normal 2 4 2 2 2 2 4 5" xfId="18375" xr:uid="{4D29135C-9439-4D25-9673-C31394A91DC1}"/>
    <cellStyle name="Normal 2 4 2 2 2 2 4 6" xfId="34701" xr:uid="{52329081-A05C-4C42-A9F7-A08C05513BA4}"/>
    <cellStyle name="Normal 2 4 2 2 2 2 4 7" xfId="37948" xr:uid="{1466CDF0-5709-4CDE-82AA-A4424B55D3FE}"/>
    <cellStyle name="Normal 2 4 2 2 2 2 4 8" xfId="41195" xr:uid="{FE300FBC-42E4-4B7B-8534-C628B003FF19}"/>
    <cellStyle name="Normal 2 4 2 2 2 2 4 9" xfId="44442" xr:uid="{50607A26-5F24-442A-8953-C4E3793A0D71}"/>
    <cellStyle name="Normal 2 4 2 2 2 2 5" xfId="3655" xr:uid="{D175371C-F1F4-4C17-99DA-98ABE07088D1}"/>
    <cellStyle name="Normal 2 4 2 2 2 2 5 2" xfId="10123" xr:uid="{97DF10C7-1159-4F19-A0BA-A0FCF8DF9C89}"/>
    <cellStyle name="Normal 2 4 2 2 2 2 5 2 2" xfId="26460" xr:uid="{F4F12A93-7DB5-4850-BD85-4BA900C84E61}"/>
    <cellStyle name="Normal 2 4 2 2 2 2 5 3" xfId="19992" xr:uid="{873BF092-5263-4608-A94E-4055A1E92D1A}"/>
    <cellStyle name="Normal 2 4 2 2 2 2 6" xfId="6889" xr:uid="{AE48F99C-F1A9-4F0C-9D2B-744D438D2983}"/>
    <cellStyle name="Normal 2 4 2 2 2 2 6 2" xfId="23226" xr:uid="{6CECA231-486B-4584-AB5A-40D43623517E}"/>
    <cellStyle name="Normal 2 4 2 2 2 2 7" xfId="13380" xr:uid="{71DFCB77-2031-4E7A-912F-A0D21F443219}"/>
    <cellStyle name="Normal 2 4 2 2 2 2 7 2" xfId="29694" xr:uid="{32A736CF-23C3-4B32-AF7E-BB9CA87B8D65}"/>
    <cellStyle name="Normal 2 4 2 2 2 2 8" xfId="16758" xr:uid="{83D9A658-0CE7-4829-88DC-B1601C973E0E}"/>
    <cellStyle name="Normal 2 4 2 2 2 2 9" xfId="33084" xr:uid="{4904791B-3834-4EA0-BCCA-08AC7DEC2DCE}"/>
    <cellStyle name="Normal 2 4 2 2 2 3" xfId="600" xr:uid="{868D6BF5-7248-45A5-A23F-F632CBEB61AC}"/>
    <cellStyle name="Normal 2 4 2 2 2 3 10" xfId="36511" xr:uid="{2612C0DE-6D92-4BCC-88D4-F2E82A145379}"/>
    <cellStyle name="Normal 2 4 2 2 2 3 11" xfId="39758" xr:uid="{C7A7BBA0-7548-486A-8FCE-506DE1DA1FB1}"/>
    <cellStyle name="Normal 2 4 2 2 2 3 12" xfId="43005" xr:uid="{FB379566-A709-4DAB-9273-ECCD793DA444}"/>
    <cellStyle name="Normal 2 4 2 2 2 3 13" xfId="46252" xr:uid="{38B1004D-F647-4A8B-86D2-9F79A7A151F5}"/>
    <cellStyle name="Normal 2 4 2 2 2 3 14" xfId="49499" xr:uid="{007D3053-A57E-4DFE-9252-1C9EFEA128F5}"/>
    <cellStyle name="Normal 2 4 2 2 2 3 2" xfId="1139" xr:uid="{451FC6AC-D6FC-48C6-8FE5-7181096980EF}"/>
    <cellStyle name="Normal 2 4 2 2 2 3 2 10" xfId="43543" xr:uid="{61C7D644-B441-41B6-8A36-763587180DDB}"/>
    <cellStyle name="Normal 2 4 2 2 2 3 2 11" xfId="46790" xr:uid="{C93D8B1E-D7D4-48C7-A055-BA39F7DC32A8}"/>
    <cellStyle name="Normal 2 4 2 2 2 3 2 12" xfId="50037" xr:uid="{F0864743-888A-4991-B9A2-C06B58EA01DA}"/>
    <cellStyle name="Normal 2 4 2 2 2 3 2 2" xfId="2756" xr:uid="{1F1483EB-3DE5-4D54-9201-648913EB8167}"/>
    <cellStyle name="Normal 2 4 2 2 2 3 2 2 10" xfId="48407" xr:uid="{28523218-AF0E-473F-82FA-582C2495EB20}"/>
    <cellStyle name="Normal 2 4 2 2 2 3 2 2 11" xfId="51654" xr:uid="{DDFCA8EB-3533-40E3-BED1-BA739E3CD326}"/>
    <cellStyle name="Normal 2 4 2 2 2 3 2 2 2" xfId="5990" xr:uid="{D4D70EC1-9B12-460B-A129-10A3999251EE}"/>
    <cellStyle name="Normal 2 4 2 2 2 3 2 2 2 2" xfId="12458" xr:uid="{83882B03-AF5C-400C-AC99-F167C5F7A6F1}"/>
    <cellStyle name="Normal 2 4 2 2 2 3 2 2 2 2 2" xfId="28795" xr:uid="{F78A3C2F-4978-42ED-8350-2D3A1BC009EC}"/>
    <cellStyle name="Normal 2 4 2 2 2 3 2 2 2 3" xfId="22327" xr:uid="{1E25E9FF-B3CD-4703-9DD2-8B3A1C1058F0}"/>
    <cellStyle name="Normal 2 4 2 2 2 3 2 2 3" xfId="9224" xr:uid="{565F538C-CE2D-4CBE-B0F1-D186A3E1D1E6}"/>
    <cellStyle name="Normal 2 4 2 2 2 3 2 2 3 2" xfId="25561" xr:uid="{E9B0E1A3-6E76-41D4-8E2F-7DDA595DD9ED}"/>
    <cellStyle name="Normal 2 4 2 2 2 3 2 2 4" xfId="15735" xr:uid="{876DA439-83EB-4705-9265-C3D6448B1EA2}"/>
    <cellStyle name="Normal 2 4 2 2 2 3 2 2 4 2" xfId="32029" xr:uid="{104CB6C3-70A2-491C-924E-24B4B3079676}"/>
    <cellStyle name="Normal 2 4 2 2 2 3 2 2 5" xfId="19093" xr:uid="{22DC2A70-4C61-4FCB-A8D4-5156E12A0799}"/>
    <cellStyle name="Normal 2 4 2 2 2 3 2 2 6" xfId="35419" xr:uid="{4A4F5875-96C6-4316-85F2-CEB43E6C7711}"/>
    <cellStyle name="Normal 2 4 2 2 2 3 2 2 7" xfId="38666" xr:uid="{966EF771-52FB-4535-A119-C45402A415F1}"/>
    <cellStyle name="Normal 2 4 2 2 2 3 2 2 8" xfId="41913" xr:uid="{F298423F-160B-4B5D-969E-52197ADFA4E2}"/>
    <cellStyle name="Normal 2 4 2 2 2 3 2 2 9" xfId="45160" xr:uid="{3A315B04-AEF2-48B9-B42F-F5208EC7C196}"/>
    <cellStyle name="Normal 2 4 2 2 2 3 2 3" xfId="4373" xr:uid="{D7FDB956-A06C-4820-9A14-29DF1BCCCEE5}"/>
    <cellStyle name="Normal 2 4 2 2 2 3 2 3 2" xfId="10841" xr:uid="{212D367E-12CC-4A4E-88FC-575831CBD093}"/>
    <cellStyle name="Normal 2 4 2 2 2 3 2 3 2 2" xfId="27178" xr:uid="{5B89797F-76CA-4096-83CB-79C4A7F38116}"/>
    <cellStyle name="Normal 2 4 2 2 2 3 2 3 3" xfId="20710" xr:uid="{03DFDF2F-C818-4414-8264-015EBFDC3C6B}"/>
    <cellStyle name="Normal 2 4 2 2 2 3 2 4" xfId="7607" xr:uid="{5563EE90-B94D-4861-8893-EAE5E2ECA388}"/>
    <cellStyle name="Normal 2 4 2 2 2 3 2 4 2" xfId="23944" xr:uid="{809235FF-A60C-4153-8E83-0765FD933CB1}"/>
    <cellStyle name="Normal 2 4 2 2 2 3 2 5" xfId="14118" xr:uid="{1507202A-1E93-4385-9AE9-969287267EFC}"/>
    <cellStyle name="Normal 2 4 2 2 2 3 2 5 2" xfId="30412" xr:uid="{2AE30F9F-4EFF-4349-919E-D76940D22780}"/>
    <cellStyle name="Normal 2 4 2 2 2 3 2 6" xfId="17476" xr:uid="{D32C9EEC-0123-46DE-AF1A-ABEE6357C21A}"/>
    <cellStyle name="Normal 2 4 2 2 2 3 2 7" xfId="33802" xr:uid="{A854ABCD-ED55-47D0-857F-912DC70FD617}"/>
    <cellStyle name="Normal 2 4 2 2 2 3 2 8" xfId="37049" xr:uid="{0A4A4937-6D8A-485E-A7BB-542EF3DDB028}"/>
    <cellStyle name="Normal 2 4 2 2 2 3 2 9" xfId="40296" xr:uid="{EBF0BD8A-94D3-4A9A-998C-503558DC858E}"/>
    <cellStyle name="Normal 2 4 2 2 2 3 3" xfId="1678" xr:uid="{D074DD93-0DF0-4AA6-B537-C239B8FBA4C8}"/>
    <cellStyle name="Normal 2 4 2 2 2 3 3 10" xfId="44082" xr:uid="{BEB2C588-B045-4D25-A01A-7734498636C8}"/>
    <cellStyle name="Normal 2 4 2 2 2 3 3 11" xfId="47329" xr:uid="{784A48A3-2B9A-4211-8696-6164F0B2B956}"/>
    <cellStyle name="Normal 2 4 2 2 2 3 3 12" xfId="50576" xr:uid="{DB97A10C-AD33-420E-A555-6BBD1C2EE8CE}"/>
    <cellStyle name="Normal 2 4 2 2 2 3 3 2" xfId="3295" xr:uid="{8D4E910A-2AE6-4026-9392-61BC9A415E40}"/>
    <cellStyle name="Normal 2 4 2 2 2 3 3 2 10" xfId="48946" xr:uid="{55D035C4-A007-4B3F-803B-A1A1B600A48E}"/>
    <cellStyle name="Normal 2 4 2 2 2 3 3 2 11" xfId="52193" xr:uid="{793BBC5D-50BB-4956-A81C-AB228EBEB9EC}"/>
    <cellStyle name="Normal 2 4 2 2 2 3 3 2 2" xfId="6529" xr:uid="{BF0F12EF-841B-401C-9413-DCD4C2B26A3E}"/>
    <cellStyle name="Normal 2 4 2 2 2 3 3 2 2 2" xfId="12997" xr:uid="{99D79A71-B514-459A-B2AE-99476EE36B61}"/>
    <cellStyle name="Normal 2 4 2 2 2 3 3 2 2 2 2" xfId="29334" xr:uid="{338F4B08-3A47-46B9-B7BD-B4F9903E3C17}"/>
    <cellStyle name="Normal 2 4 2 2 2 3 3 2 2 3" xfId="22866" xr:uid="{2C07274A-5C30-4582-8C33-A20776D6AC2F}"/>
    <cellStyle name="Normal 2 4 2 2 2 3 3 2 3" xfId="9763" xr:uid="{085CF2DF-0DC3-4A6A-A753-D77F3EA7C1AC}"/>
    <cellStyle name="Normal 2 4 2 2 2 3 3 2 3 2" xfId="26100" xr:uid="{0AA9D839-3BFA-473E-84FA-AF25A1C418A4}"/>
    <cellStyle name="Normal 2 4 2 2 2 3 3 2 4" xfId="16274" xr:uid="{ECBE7FD6-7D75-4708-9D7F-C6F352B042E8}"/>
    <cellStyle name="Normal 2 4 2 2 2 3 3 2 4 2" xfId="32568" xr:uid="{ADCD74DD-0A1F-4DB4-BD27-A5B01EFACDFC}"/>
    <cellStyle name="Normal 2 4 2 2 2 3 3 2 5" xfId="19632" xr:uid="{20DFA77C-BDC3-4BFA-9E61-B129D296D431}"/>
    <cellStyle name="Normal 2 4 2 2 2 3 3 2 6" xfId="35958" xr:uid="{9A5A2E03-7733-4176-B657-33FE4DF43EEA}"/>
    <cellStyle name="Normal 2 4 2 2 2 3 3 2 7" xfId="39205" xr:uid="{68BD2662-1E91-4964-BA5D-319CDC9F6C8F}"/>
    <cellStyle name="Normal 2 4 2 2 2 3 3 2 8" xfId="42452" xr:uid="{C743D751-1F54-4782-9AD3-E040FF4933E6}"/>
    <cellStyle name="Normal 2 4 2 2 2 3 3 2 9" xfId="45699" xr:uid="{1457F3DB-3DA4-4015-A6F8-B8AC81F63179}"/>
    <cellStyle name="Normal 2 4 2 2 2 3 3 3" xfId="4912" xr:uid="{E1251D67-881A-4370-9E82-2082D2E8ACA4}"/>
    <cellStyle name="Normal 2 4 2 2 2 3 3 3 2" xfId="11380" xr:uid="{EBEA31C0-58A0-4477-9F71-D0B699D451AB}"/>
    <cellStyle name="Normal 2 4 2 2 2 3 3 3 2 2" xfId="27717" xr:uid="{7101A505-D7FA-4DE7-8FFA-ABB00D3CCD78}"/>
    <cellStyle name="Normal 2 4 2 2 2 3 3 3 3" xfId="21249" xr:uid="{958AD14B-7739-4CCF-A019-8C7EC92BBA2E}"/>
    <cellStyle name="Normal 2 4 2 2 2 3 3 4" xfId="8146" xr:uid="{B0D8BF02-ACA5-48E8-B763-E181D1B70AE9}"/>
    <cellStyle name="Normal 2 4 2 2 2 3 3 4 2" xfId="24483" xr:uid="{055B9D67-2BEA-44E3-87F1-B8C63F061C4B}"/>
    <cellStyle name="Normal 2 4 2 2 2 3 3 5" xfId="14657" xr:uid="{DFEF5210-EC69-4C29-8937-EA14484DE775}"/>
    <cellStyle name="Normal 2 4 2 2 2 3 3 5 2" xfId="30951" xr:uid="{06532D2C-FD32-4526-9E6E-824F8CECFBAA}"/>
    <cellStyle name="Normal 2 4 2 2 2 3 3 6" xfId="18015" xr:uid="{4F717472-651A-4040-9E07-F6C2987A2065}"/>
    <cellStyle name="Normal 2 4 2 2 2 3 3 7" xfId="34341" xr:uid="{5FB2A382-9DEB-455F-A598-60B1C15D5908}"/>
    <cellStyle name="Normal 2 4 2 2 2 3 3 8" xfId="37588" xr:uid="{AF4653FC-54B2-47A3-B4D3-C95B796364D9}"/>
    <cellStyle name="Normal 2 4 2 2 2 3 3 9" xfId="40835" xr:uid="{0B04E860-CA8F-4417-9632-6BE5C9FBAD1C}"/>
    <cellStyle name="Normal 2 4 2 2 2 3 4" xfId="2217" xr:uid="{D02C2BC1-E642-4E1B-8662-94C911EADD19}"/>
    <cellStyle name="Normal 2 4 2 2 2 3 4 10" xfId="47868" xr:uid="{5730FF60-269E-49DF-8990-26D14C3CB449}"/>
    <cellStyle name="Normal 2 4 2 2 2 3 4 11" xfId="51115" xr:uid="{CCDBA6C0-EA7A-4545-BFD0-6F73E0AC0156}"/>
    <cellStyle name="Normal 2 4 2 2 2 3 4 2" xfId="5451" xr:uid="{9D64141E-FB25-4EF7-8B2C-FF6F40A6405F}"/>
    <cellStyle name="Normal 2 4 2 2 2 3 4 2 2" xfId="11919" xr:uid="{347CFB99-F930-4DA2-BB86-3F604E5DDD8B}"/>
    <cellStyle name="Normal 2 4 2 2 2 3 4 2 2 2" xfId="28256" xr:uid="{AECF7D9B-73C5-456E-B516-EF2D4C641133}"/>
    <cellStyle name="Normal 2 4 2 2 2 3 4 2 3" xfId="21788" xr:uid="{E7B6FD6F-563F-4BA5-A5A5-27F70AA1A3B7}"/>
    <cellStyle name="Normal 2 4 2 2 2 3 4 3" xfId="8685" xr:uid="{1993EE01-6392-49EC-B972-38ADC8827E82}"/>
    <cellStyle name="Normal 2 4 2 2 2 3 4 3 2" xfId="25022" xr:uid="{F2A5048A-180F-490A-8349-B2074DAB0C45}"/>
    <cellStyle name="Normal 2 4 2 2 2 3 4 4" xfId="15196" xr:uid="{16C490E5-8EB9-43CE-B6D9-AA8E42C23ED8}"/>
    <cellStyle name="Normal 2 4 2 2 2 3 4 4 2" xfId="31490" xr:uid="{68E369C7-F80E-4D27-9CB4-140FE349B88A}"/>
    <cellStyle name="Normal 2 4 2 2 2 3 4 5" xfId="18554" xr:uid="{E7E718D4-3F1B-4CD6-B483-8FC4DE203FF1}"/>
    <cellStyle name="Normal 2 4 2 2 2 3 4 6" xfId="34880" xr:uid="{ACE78760-B43E-466E-9DEE-DEB16B690C58}"/>
    <cellStyle name="Normal 2 4 2 2 2 3 4 7" xfId="38127" xr:uid="{E4987709-C998-4FF0-A76C-B0F388E111E0}"/>
    <cellStyle name="Normal 2 4 2 2 2 3 4 8" xfId="41374" xr:uid="{DDC17814-F94B-421C-9EBC-66B6B1FC5F7F}"/>
    <cellStyle name="Normal 2 4 2 2 2 3 4 9" xfId="44621" xr:uid="{2F144872-C6D5-477F-8E70-3B9B40330697}"/>
    <cellStyle name="Normal 2 4 2 2 2 3 5" xfId="3834" xr:uid="{EA0B7AA8-8148-4C77-8640-F1D2C337BED1}"/>
    <cellStyle name="Normal 2 4 2 2 2 3 5 2" xfId="10302" xr:uid="{E22A06CD-09CA-4C53-A1B0-82D18BCD7809}"/>
    <cellStyle name="Normal 2 4 2 2 2 3 5 2 2" xfId="26639" xr:uid="{EF4A03C5-0077-40B0-984E-290EC5141A89}"/>
    <cellStyle name="Normal 2 4 2 2 2 3 5 3" xfId="20171" xr:uid="{FA0F3F8B-66D8-4E80-AE71-8E741408A892}"/>
    <cellStyle name="Normal 2 4 2 2 2 3 6" xfId="7068" xr:uid="{BFEB04D3-3F29-49AC-A383-24369870825E}"/>
    <cellStyle name="Normal 2 4 2 2 2 3 6 2" xfId="23405" xr:uid="{D2DE60C3-6315-46FF-9DAE-E18BA11B9039}"/>
    <cellStyle name="Normal 2 4 2 2 2 3 7" xfId="13580" xr:uid="{EBF1DACC-7436-4371-A348-F1C29A71895A}"/>
    <cellStyle name="Normal 2 4 2 2 2 3 7 2" xfId="29874" xr:uid="{35120A55-EBD0-4644-BAF4-0333F7CDD1FA}"/>
    <cellStyle name="Normal 2 4 2 2 2 3 8" xfId="16937" xr:uid="{833455FA-82AA-4902-A5F0-D25C557E7B88}"/>
    <cellStyle name="Normal 2 4 2 2 2 3 9" xfId="33264" xr:uid="{831F0912-BB6E-4CD6-B2EB-FD4DDF7C9A43}"/>
    <cellStyle name="Normal 2 4 2 2 2 4" xfId="780" xr:uid="{8A96708F-A2C0-401A-A7F7-25673B9217EF}"/>
    <cellStyle name="Normal 2 4 2 2 2 4 10" xfId="43185" xr:uid="{823A85D4-7D1A-4498-99B1-268F8CFF131E}"/>
    <cellStyle name="Normal 2 4 2 2 2 4 11" xfId="46432" xr:uid="{91629615-6E36-415E-9200-C2002536C812}"/>
    <cellStyle name="Normal 2 4 2 2 2 4 12" xfId="49679" xr:uid="{9E74DC0F-4BBF-4A05-BDB3-07DB04D3ED98}"/>
    <cellStyle name="Normal 2 4 2 2 2 4 2" xfId="2397" xr:uid="{11AF5C53-9BAF-45E6-95E6-C31DA6190F6B}"/>
    <cellStyle name="Normal 2 4 2 2 2 4 2 10" xfId="48048" xr:uid="{A38B3A48-568E-4971-8305-14B125071C6F}"/>
    <cellStyle name="Normal 2 4 2 2 2 4 2 11" xfId="51295" xr:uid="{DF7B2567-3051-41BA-8A98-948E72D499DA}"/>
    <cellStyle name="Normal 2 4 2 2 2 4 2 2" xfId="5631" xr:uid="{8DE372F9-A04B-41CF-9E7F-280D6AFF1733}"/>
    <cellStyle name="Normal 2 4 2 2 2 4 2 2 2" xfId="12099" xr:uid="{FEE74D6A-846B-4D05-BA3D-E6DE18C2E722}"/>
    <cellStyle name="Normal 2 4 2 2 2 4 2 2 2 2" xfId="28436" xr:uid="{6EF45330-B1F2-44C9-ABBB-910E92F76BBF}"/>
    <cellStyle name="Normal 2 4 2 2 2 4 2 2 3" xfId="21968" xr:uid="{4719B4E9-E4C3-45F2-8FA6-C0F5ED97CB0E}"/>
    <cellStyle name="Normal 2 4 2 2 2 4 2 3" xfId="8865" xr:uid="{3BF18375-132B-4020-9E0C-CBE5F11D08CD}"/>
    <cellStyle name="Normal 2 4 2 2 2 4 2 3 2" xfId="25202" xr:uid="{2DF54328-FAC7-4468-8A39-454FA222F3D8}"/>
    <cellStyle name="Normal 2 4 2 2 2 4 2 4" xfId="15376" xr:uid="{C5216EC6-AB52-4FD6-B3BC-27D5904B5CBB}"/>
    <cellStyle name="Normal 2 4 2 2 2 4 2 4 2" xfId="31670" xr:uid="{9B82E0A5-47A6-4677-91C1-F9B7ED017CCB}"/>
    <cellStyle name="Normal 2 4 2 2 2 4 2 5" xfId="18734" xr:uid="{0DE9570C-2356-48AE-AA5D-47586624D1A8}"/>
    <cellStyle name="Normal 2 4 2 2 2 4 2 6" xfId="35060" xr:uid="{84A24739-AAD8-4F79-A4E9-0CA25CDEB03B}"/>
    <cellStyle name="Normal 2 4 2 2 2 4 2 7" xfId="38307" xr:uid="{59A16242-706A-4049-9E75-3998E35E1401}"/>
    <cellStyle name="Normal 2 4 2 2 2 4 2 8" xfId="41554" xr:uid="{7F94E84F-1CDE-436D-9496-1C58735918CB}"/>
    <cellStyle name="Normal 2 4 2 2 2 4 2 9" xfId="44801" xr:uid="{41B64AF6-9103-4662-9D31-40F431AC2670}"/>
    <cellStyle name="Normal 2 4 2 2 2 4 3" xfId="4014" xr:uid="{FEDF007E-6FDB-4953-8585-60F17B222F50}"/>
    <cellStyle name="Normal 2 4 2 2 2 4 3 2" xfId="10482" xr:uid="{0B4E2CC9-5EF7-452F-B886-DEA9102CF81C}"/>
    <cellStyle name="Normal 2 4 2 2 2 4 3 2 2" xfId="26819" xr:uid="{F2481EDA-DAF7-4B45-9782-334310BC74E6}"/>
    <cellStyle name="Normal 2 4 2 2 2 4 3 3" xfId="20351" xr:uid="{6516D651-1F9B-47B7-B0C8-BD8446AC9C77}"/>
    <cellStyle name="Normal 2 4 2 2 2 4 4" xfId="7248" xr:uid="{48B4B66F-C10E-47E5-B6B0-9EFC42925C73}"/>
    <cellStyle name="Normal 2 4 2 2 2 4 4 2" xfId="23585" xr:uid="{C67B5BFB-6991-4F70-B824-F53507D194B0}"/>
    <cellStyle name="Normal 2 4 2 2 2 4 5" xfId="13760" xr:uid="{86694213-27D4-4255-8CD7-2B9FC142B31D}"/>
    <cellStyle name="Normal 2 4 2 2 2 4 5 2" xfId="30054" xr:uid="{F23667E4-4251-42E2-B455-4CA3DC63CC9C}"/>
    <cellStyle name="Normal 2 4 2 2 2 4 6" xfId="17117" xr:uid="{9D6CDF51-E9B0-4838-990A-9D57FA3DFB86}"/>
    <cellStyle name="Normal 2 4 2 2 2 4 7" xfId="33444" xr:uid="{B862CB3C-0EC9-4EDE-8BFA-B1EE256B151F}"/>
    <cellStyle name="Normal 2 4 2 2 2 4 8" xfId="36691" xr:uid="{F10F2DCD-2EBD-4C7B-9FB4-DA415016942B}"/>
    <cellStyle name="Normal 2 4 2 2 2 4 9" xfId="39938" xr:uid="{F9B2F315-1E35-4E0F-BE58-F885037316A8}"/>
    <cellStyle name="Normal 2 4 2 2 2 5" xfId="1319" xr:uid="{66AF1873-4055-4963-BDAC-C4E14380E34B}"/>
    <cellStyle name="Normal 2 4 2 2 2 5 10" xfId="43723" xr:uid="{0F47794E-9831-410B-A3CE-8121020C074E}"/>
    <cellStyle name="Normal 2 4 2 2 2 5 11" xfId="46970" xr:uid="{5E5FAF69-F2D4-4ABB-AEA9-E72FF771901B}"/>
    <cellStyle name="Normal 2 4 2 2 2 5 12" xfId="50217" xr:uid="{FAB00EC1-CEA6-46B5-8452-17375F50A776}"/>
    <cellStyle name="Normal 2 4 2 2 2 5 2" xfId="2936" xr:uid="{F4A7DA65-5D63-45F8-8317-FFA2A6DC029C}"/>
    <cellStyle name="Normal 2 4 2 2 2 5 2 10" xfId="48587" xr:uid="{E564F8CA-570F-4C4A-93E6-ACA8B331CF63}"/>
    <cellStyle name="Normal 2 4 2 2 2 5 2 11" xfId="51834" xr:uid="{E93FA6C3-69A8-4F56-BE82-696760EFB4BA}"/>
    <cellStyle name="Normal 2 4 2 2 2 5 2 2" xfId="6170" xr:uid="{1F6B02DF-2840-4CA6-A3AC-0E0BCDB657C2}"/>
    <cellStyle name="Normal 2 4 2 2 2 5 2 2 2" xfId="12638" xr:uid="{AFD09CA3-29A4-4309-B9FB-BEE4BF645815}"/>
    <cellStyle name="Normal 2 4 2 2 2 5 2 2 2 2" xfId="28975" xr:uid="{23D02EBA-02B1-4F81-86EE-B1CC71D02FC4}"/>
    <cellStyle name="Normal 2 4 2 2 2 5 2 2 3" xfId="22507" xr:uid="{B4EDF97C-98C2-48B0-B147-6FE5ABB37C8B}"/>
    <cellStyle name="Normal 2 4 2 2 2 5 2 3" xfId="9404" xr:uid="{C623B1B8-4A77-4BF8-8DFB-688F246A0CBD}"/>
    <cellStyle name="Normal 2 4 2 2 2 5 2 3 2" xfId="25741" xr:uid="{56FCA21D-5357-40C0-A2B6-979F639F8128}"/>
    <cellStyle name="Normal 2 4 2 2 2 5 2 4" xfId="15915" xr:uid="{A3BAD8F2-17A7-4886-A6B1-B939CCACD3EA}"/>
    <cellStyle name="Normal 2 4 2 2 2 5 2 4 2" xfId="32209" xr:uid="{A8AA9F22-0D0E-4537-AC7C-BD38EC6150AC}"/>
    <cellStyle name="Normal 2 4 2 2 2 5 2 5" xfId="19273" xr:uid="{8D597088-C464-4088-8304-B48F47E72806}"/>
    <cellStyle name="Normal 2 4 2 2 2 5 2 6" xfId="35599" xr:uid="{E0621360-7E54-4938-B8E3-57DB4A822D7D}"/>
    <cellStyle name="Normal 2 4 2 2 2 5 2 7" xfId="38846" xr:uid="{6B02EE51-4BD4-4C67-B1B7-814882D9E4BB}"/>
    <cellStyle name="Normal 2 4 2 2 2 5 2 8" xfId="42093" xr:uid="{198C5375-EB11-4DED-9D74-2BC7D000EEF6}"/>
    <cellStyle name="Normal 2 4 2 2 2 5 2 9" xfId="45340" xr:uid="{489F163B-B58E-4382-BBD4-3663803CD30D}"/>
    <cellStyle name="Normal 2 4 2 2 2 5 3" xfId="4553" xr:uid="{B745B015-D069-4C07-B3EE-4C867FB4BDAD}"/>
    <cellStyle name="Normal 2 4 2 2 2 5 3 2" xfId="11021" xr:uid="{463B71F5-3B85-4F52-B52E-A66DAD610BB1}"/>
    <cellStyle name="Normal 2 4 2 2 2 5 3 2 2" xfId="27358" xr:uid="{6C5AFE7F-CC00-46BF-8DAF-A22E2A49741B}"/>
    <cellStyle name="Normal 2 4 2 2 2 5 3 3" xfId="20890" xr:uid="{C67BDEA8-757A-4AE1-BB3C-011C27950BBC}"/>
    <cellStyle name="Normal 2 4 2 2 2 5 4" xfId="7787" xr:uid="{DE9117FD-0BA5-49AD-9EC7-7D0742275DD2}"/>
    <cellStyle name="Normal 2 4 2 2 2 5 4 2" xfId="24124" xr:uid="{A38BD51E-05DA-47E5-99AE-14B1632791AF}"/>
    <cellStyle name="Normal 2 4 2 2 2 5 5" xfId="14298" xr:uid="{A6115C13-B446-4D28-B12B-F13520F0241D}"/>
    <cellStyle name="Normal 2 4 2 2 2 5 5 2" xfId="30592" xr:uid="{B23025A9-6F0A-478E-ABFB-F7429AC27C07}"/>
    <cellStyle name="Normal 2 4 2 2 2 5 6" xfId="17656" xr:uid="{24253E97-A072-450A-815C-4F75DCD00DAF}"/>
    <cellStyle name="Normal 2 4 2 2 2 5 7" xfId="33982" xr:uid="{E44A61F6-BE98-42B1-A4C6-98B5C3FC1E23}"/>
    <cellStyle name="Normal 2 4 2 2 2 5 8" xfId="37229" xr:uid="{B043479A-6331-4839-85C6-E6254224CA83}"/>
    <cellStyle name="Normal 2 4 2 2 2 5 9" xfId="40476" xr:uid="{0E42FFD0-FEFA-400D-9192-35DEDBCD17A4}"/>
    <cellStyle name="Normal 2 4 2 2 2 6" xfId="1858" xr:uid="{C105085B-C65A-4200-87DF-5DE799E3EE49}"/>
    <cellStyle name="Normal 2 4 2 2 2 6 10" xfId="47509" xr:uid="{C2228108-F0F2-460C-905B-6E3F251093B0}"/>
    <cellStyle name="Normal 2 4 2 2 2 6 11" xfId="50756" xr:uid="{2A9BF9EF-419F-4616-84A2-BB6B630C6E10}"/>
    <cellStyle name="Normal 2 4 2 2 2 6 2" xfId="5092" xr:uid="{796FF193-D158-4C62-9BAA-7B49B4AFEA3C}"/>
    <cellStyle name="Normal 2 4 2 2 2 6 2 2" xfId="11560" xr:uid="{753E1DD3-E7E0-4438-AF01-C4D9C3757F8E}"/>
    <cellStyle name="Normal 2 4 2 2 2 6 2 2 2" xfId="27897" xr:uid="{3A6E83EE-8286-4A33-BD12-8D4731E23BE6}"/>
    <cellStyle name="Normal 2 4 2 2 2 6 2 3" xfId="21429" xr:uid="{38CDA317-33EA-485B-8FFA-3C84FCA040D3}"/>
    <cellStyle name="Normal 2 4 2 2 2 6 3" xfId="8326" xr:uid="{AE921637-9F1A-4536-8B96-3BAB84E0D7B0}"/>
    <cellStyle name="Normal 2 4 2 2 2 6 3 2" xfId="24663" xr:uid="{550E7D8D-5CDF-45F5-B42B-28C703FC2CAD}"/>
    <cellStyle name="Normal 2 4 2 2 2 6 4" xfId="14837" xr:uid="{96DC5C28-7D78-4014-8DC4-B177ACF3294F}"/>
    <cellStyle name="Normal 2 4 2 2 2 6 4 2" xfId="31131" xr:uid="{2D6C62C7-106A-41E7-B958-D1B06ADBF887}"/>
    <cellStyle name="Normal 2 4 2 2 2 6 5" xfId="18195" xr:uid="{4827F61A-2432-4678-8FCA-B16CA25BF411}"/>
    <cellStyle name="Normal 2 4 2 2 2 6 6" xfId="34521" xr:uid="{108DEB1D-458A-42B1-8B21-DDA475A74582}"/>
    <cellStyle name="Normal 2 4 2 2 2 6 7" xfId="37768" xr:uid="{FBC55263-D88C-4E34-B209-036BB2E96E4A}"/>
    <cellStyle name="Normal 2 4 2 2 2 6 8" xfId="41015" xr:uid="{9D263C43-7667-4DBD-9E6D-037058668EE4}"/>
    <cellStyle name="Normal 2 4 2 2 2 6 9" xfId="44262" xr:uid="{0FF48A1A-2931-423F-97FC-96D9C837DCA6}"/>
    <cellStyle name="Normal 2 4 2 2 2 7" xfId="3475" xr:uid="{4FB4084B-2F3F-4CAF-BF05-5003CEBC38BF}"/>
    <cellStyle name="Normal 2 4 2 2 2 7 2" xfId="9943" xr:uid="{6A60CF41-6233-41F4-ACB3-4530550A0469}"/>
    <cellStyle name="Normal 2 4 2 2 2 7 2 2" xfId="26280" xr:uid="{10BB1C8A-58E1-406A-A8E6-8590EBB83B95}"/>
    <cellStyle name="Normal 2 4 2 2 2 7 3" xfId="19812" xr:uid="{E4AD4EA7-2AE9-46DD-8296-2B0D6CE18D89}"/>
    <cellStyle name="Normal 2 4 2 2 2 8" xfId="6709" xr:uid="{6FC48F90-F568-4799-876E-5FFA955A72A7}"/>
    <cellStyle name="Normal 2 4 2 2 2 8 2" xfId="23046" xr:uid="{DCD92C25-1E94-4A04-AE16-81A6C7E2517D}"/>
    <cellStyle name="Normal 2 4 2 2 2 9" xfId="13200" xr:uid="{6AE103DE-2139-4044-A5A5-8594158C35D5}"/>
    <cellStyle name="Normal 2 4 2 2 2 9 2" xfId="29514" xr:uid="{0F5CF0FC-6D34-4166-89BC-7B905F6CED59}"/>
    <cellStyle name="Normal 2 4 2 2 20" xfId="52334" xr:uid="{FFE32F17-A6E4-4F52-B134-DAED58F779FF}"/>
    <cellStyle name="Normal 2 4 2 2 3" xfId="301" xr:uid="{53CBDC00-26BE-4B2E-AEFD-A9B4E7284C69}"/>
    <cellStyle name="Normal 2 4 2 2 3 10" xfId="36241" xr:uid="{D6E620E7-ABDE-443F-9FC0-3C654931F1FE}"/>
    <cellStyle name="Normal 2 4 2 2 3 11" xfId="39488" xr:uid="{3C6835E7-696C-41FD-9AA3-A364691CD8C9}"/>
    <cellStyle name="Normal 2 4 2 2 3 12" xfId="42735" xr:uid="{03FFD190-01A2-49C6-88D7-C7AC25A5793B}"/>
    <cellStyle name="Normal 2 4 2 2 3 13" xfId="45982" xr:uid="{96863D96-4CE4-42FC-AF91-01368E2C04BD}"/>
    <cellStyle name="Normal 2 4 2 2 3 14" xfId="49229" xr:uid="{1585BA15-E7C4-49E4-AF77-D9EDF9CE118B}"/>
    <cellStyle name="Normal 2 4 2 2 3 2" xfId="870" xr:uid="{2BAB1AA1-3EB9-46FA-91CB-18C46F4E227D}"/>
    <cellStyle name="Normal 2 4 2 2 3 2 10" xfId="43275" xr:uid="{994C7194-A0FF-4C95-82F6-0D480D1F9DC0}"/>
    <cellStyle name="Normal 2 4 2 2 3 2 11" xfId="46522" xr:uid="{405C1751-F8CF-43AE-A030-4A5786733448}"/>
    <cellStyle name="Normal 2 4 2 2 3 2 12" xfId="49769" xr:uid="{3FC89850-4BBA-4D6A-AF26-138C0D81C686}"/>
    <cellStyle name="Normal 2 4 2 2 3 2 2" xfId="2487" xr:uid="{38A9CAAD-6525-4A28-BF52-75E24DDB185A}"/>
    <cellStyle name="Normal 2 4 2 2 3 2 2 10" xfId="48138" xr:uid="{909E658F-D1D7-4565-914A-D98FB8ED5E8A}"/>
    <cellStyle name="Normal 2 4 2 2 3 2 2 11" xfId="51385" xr:uid="{6E8C3903-5C36-40D2-8D9B-314A72646267}"/>
    <cellStyle name="Normal 2 4 2 2 3 2 2 2" xfId="5721" xr:uid="{5CA802CD-8F27-4D48-9F52-60A3C40C21CC}"/>
    <cellStyle name="Normal 2 4 2 2 3 2 2 2 2" xfId="12189" xr:uid="{A5560FDE-5556-46F6-A875-E3D6447B4830}"/>
    <cellStyle name="Normal 2 4 2 2 3 2 2 2 2 2" xfId="28526" xr:uid="{7D6BA250-991C-4866-ABBE-ED2D90C042FB}"/>
    <cellStyle name="Normal 2 4 2 2 3 2 2 2 3" xfId="22058" xr:uid="{6F1093E7-CF02-42BA-B780-B7AAB4F827DF}"/>
    <cellStyle name="Normal 2 4 2 2 3 2 2 3" xfId="8955" xr:uid="{E4211D37-C6D3-4B00-9E9D-64B6859F57B0}"/>
    <cellStyle name="Normal 2 4 2 2 3 2 2 3 2" xfId="25292" xr:uid="{16C035F1-0314-40F1-88C1-290688F5FA7D}"/>
    <cellStyle name="Normal 2 4 2 2 3 2 2 4" xfId="15466" xr:uid="{7E4CF100-777C-4B00-ADDA-3A19A35CC524}"/>
    <cellStyle name="Normal 2 4 2 2 3 2 2 4 2" xfId="31760" xr:uid="{BB819833-298B-4C81-88E3-BFA08A7A9B39}"/>
    <cellStyle name="Normal 2 4 2 2 3 2 2 5" xfId="18824" xr:uid="{CB1430E7-7284-4B6D-B978-AB203114397A}"/>
    <cellStyle name="Normal 2 4 2 2 3 2 2 6" xfId="35150" xr:uid="{5F0E0890-F8D6-48A3-A399-3D43B44B432B}"/>
    <cellStyle name="Normal 2 4 2 2 3 2 2 7" xfId="38397" xr:uid="{B411336D-8AE7-43FC-915E-DD706060A951}"/>
    <cellStyle name="Normal 2 4 2 2 3 2 2 8" xfId="41644" xr:uid="{6A05F367-49AD-46BC-88EF-CE7C5E33F2E6}"/>
    <cellStyle name="Normal 2 4 2 2 3 2 2 9" xfId="44891" xr:uid="{96E68CBB-98E8-4CFB-93F8-421C1F92C5B7}"/>
    <cellStyle name="Normal 2 4 2 2 3 2 3" xfId="4104" xr:uid="{349AAAB5-5C5F-4F99-9C30-278C8B9690FC}"/>
    <cellStyle name="Normal 2 4 2 2 3 2 3 2" xfId="10572" xr:uid="{B9F8D5AC-E0F1-4468-A47B-AD945AD9AECD}"/>
    <cellStyle name="Normal 2 4 2 2 3 2 3 2 2" xfId="26909" xr:uid="{2495CCE7-148F-46E1-8A03-E4A24E5FAD37}"/>
    <cellStyle name="Normal 2 4 2 2 3 2 3 3" xfId="20441" xr:uid="{362640E0-4BD0-42DF-9369-F9A311075CCF}"/>
    <cellStyle name="Normal 2 4 2 2 3 2 4" xfId="7338" xr:uid="{37191357-D70B-43CB-8C51-361E0475DA37}"/>
    <cellStyle name="Normal 2 4 2 2 3 2 4 2" xfId="23675" xr:uid="{0BE9A5F7-EB68-4246-A570-0AC999B02065}"/>
    <cellStyle name="Normal 2 4 2 2 3 2 5" xfId="13850" xr:uid="{06A3135C-2214-4648-A36E-8F0D8C5CA600}"/>
    <cellStyle name="Normal 2 4 2 2 3 2 5 2" xfId="30144" xr:uid="{A0664DEC-CBB1-4A22-9707-FEB571EB15A1}"/>
    <cellStyle name="Normal 2 4 2 2 3 2 6" xfId="17207" xr:uid="{DEC0778A-A97D-4D00-9BD8-954743C57FC1}"/>
    <cellStyle name="Normal 2 4 2 2 3 2 7" xfId="33534" xr:uid="{E551B9A9-75D0-45BA-8E33-30502B9CBAF7}"/>
    <cellStyle name="Normal 2 4 2 2 3 2 8" xfId="36781" xr:uid="{FE16B9ED-CAD6-48E5-B954-23F777B46CCF}"/>
    <cellStyle name="Normal 2 4 2 2 3 2 9" xfId="40028" xr:uid="{E0416D33-A528-4DA3-A58B-7217507D0B4E}"/>
    <cellStyle name="Normal 2 4 2 2 3 3" xfId="1409" xr:uid="{D3E71E26-0A2B-4C62-8C50-A6A68D29455F}"/>
    <cellStyle name="Normal 2 4 2 2 3 3 10" xfId="43813" xr:uid="{C3212917-9337-4B49-AC82-AC91CB7C94EC}"/>
    <cellStyle name="Normal 2 4 2 2 3 3 11" xfId="47060" xr:uid="{5DB06973-5EFA-472A-B38C-23E73E88FD75}"/>
    <cellStyle name="Normal 2 4 2 2 3 3 12" xfId="50307" xr:uid="{17562EE6-6EC8-4AB3-ACD0-1997209D9B03}"/>
    <cellStyle name="Normal 2 4 2 2 3 3 2" xfId="3026" xr:uid="{8D90BF46-E2F6-4C9D-9155-4FB0BD3B03FC}"/>
    <cellStyle name="Normal 2 4 2 2 3 3 2 10" xfId="48677" xr:uid="{BD58D2FA-8556-47F2-A4F6-98A07D8932AC}"/>
    <cellStyle name="Normal 2 4 2 2 3 3 2 11" xfId="51924" xr:uid="{A3FC7AA5-1305-448B-A1AE-A6CC20753D96}"/>
    <cellStyle name="Normal 2 4 2 2 3 3 2 2" xfId="6260" xr:uid="{3DFE2A2F-3656-4230-AC48-1C32BDBADE05}"/>
    <cellStyle name="Normal 2 4 2 2 3 3 2 2 2" xfId="12728" xr:uid="{D073D006-1E00-40DD-BE95-17441F7C09D0}"/>
    <cellStyle name="Normal 2 4 2 2 3 3 2 2 2 2" xfId="29065" xr:uid="{C8E733AF-61D8-49C6-B8C2-FBCC74F50158}"/>
    <cellStyle name="Normal 2 4 2 2 3 3 2 2 3" xfId="22597" xr:uid="{BA5C2E62-8687-4D4D-A016-D4206F1E1CF8}"/>
    <cellStyle name="Normal 2 4 2 2 3 3 2 3" xfId="9494" xr:uid="{3D25C87F-B70A-4300-B2EE-8895DF547EF7}"/>
    <cellStyle name="Normal 2 4 2 2 3 3 2 3 2" xfId="25831" xr:uid="{EB343EBC-CE12-4A98-8022-C0A0C62E40D0}"/>
    <cellStyle name="Normal 2 4 2 2 3 3 2 4" xfId="16005" xr:uid="{8861832E-19A1-4A47-BE0E-6A0BAE1DC0F9}"/>
    <cellStyle name="Normal 2 4 2 2 3 3 2 4 2" xfId="32299" xr:uid="{AA7B78D3-3F65-4D36-9AD2-E431244F0EFA}"/>
    <cellStyle name="Normal 2 4 2 2 3 3 2 5" xfId="19363" xr:uid="{C4BFB6B1-E222-43FB-B5C0-995B8E6C2B42}"/>
    <cellStyle name="Normal 2 4 2 2 3 3 2 6" xfId="35689" xr:uid="{56AE601E-9FCD-41C1-84CE-A36FA20CE49E}"/>
    <cellStyle name="Normal 2 4 2 2 3 3 2 7" xfId="38936" xr:uid="{2780BCEC-301C-4146-BC96-568FB3A1A327}"/>
    <cellStyle name="Normal 2 4 2 2 3 3 2 8" xfId="42183" xr:uid="{EEB6A830-D4A2-4E73-81C3-F20895EB8B7F}"/>
    <cellStyle name="Normal 2 4 2 2 3 3 2 9" xfId="45430" xr:uid="{F8AADC4D-6D00-4BEB-A211-202875C3BDD0}"/>
    <cellStyle name="Normal 2 4 2 2 3 3 3" xfId="4643" xr:uid="{942EB3F5-01B9-4836-8D39-A05E09C7FFE0}"/>
    <cellStyle name="Normal 2 4 2 2 3 3 3 2" xfId="11111" xr:uid="{1659B202-1644-4793-9637-E5778D68F305}"/>
    <cellStyle name="Normal 2 4 2 2 3 3 3 2 2" xfId="27448" xr:uid="{837947A4-CEA9-445F-9A61-6B1DA7C2EE37}"/>
    <cellStyle name="Normal 2 4 2 2 3 3 3 3" xfId="20980" xr:uid="{DAA8BB76-DAEF-4176-8FFB-811F52DF0F55}"/>
    <cellStyle name="Normal 2 4 2 2 3 3 4" xfId="7877" xr:uid="{1F626730-BAA7-4E2B-A764-03B4D78963FC}"/>
    <cellStyle name="Normal 2 4 2 2 3 3 4 2" xfId="24214" xr:uid="{86D295A5-1259-42C8-ACD6-A91CA0B1BB21}"/>
    <cellStyle name="Normal 2 4 2 2 3 3 5" xfId="14388" xr:uid="{1B4AD86E-AA66-4F72-A947-B784A8039735}"/>
    <cellStyle name="Normal 2 4 2 2 3 3 5 2" xfId="30682" xr:uid="{4206182A-E1AA-437C-A336-47CD9F02D160}"/>
    <cellStyle name="Normal 2 4 2 2 3 3 6" xfId="17746" xr:uid="{4582D8F9-0E0E-4F2A-8ADF-68025E6D6F87}"/>
    <cellStyle name="Normal 2 4 2 2 3 3 7" xfId="34072" xr:uid="{FC4DC3AD-142A-476B-9907-5EA935B3CF63}"/>
    <cellStyle name="Normal 2 4 2 2 3 3 8" xfId="37319" xr:uid="{B13AFBF0-3844-44C8-B874-0BC0CCA20681}"/>
    <cellStyle name="Normal 2 4 2 2 3 3 9" xfId="40566" xr:uid="{175B4329-4246-48C2-8D7A-990A230E1F8E}"/>
    <cellStyle name="Normal 2 4 2 2 3 4" xfId="1948" xr:uid="{0E14A50B-C049-4BC5-92DA-D1A6154C3C92}"/>
    <cellStyle name="Normal 2 4 2 2 3 4 10" xfId="47599" xr:uid="{B7FAD196-8FEB-48AA-8127-A5C6AE037E57}"/>
    <cellStyle name="Normal 2 4 2 2 3 4 11" xfId="50846" xr:uid="{D33FA741-4A2B-4F95-B96C-6D9BBB55E673}"/>
    <cellStyle name="Normal 2 4 2 2 3 4 2" xfId="5182" xr:uid="{D8DEE906-8FEF-4A6E-B11D-6D5711F37A67}"/>
    <cellStyle name="Normal 2 4 2 2 3 4 2 2" xfId="11650" xr:uid="{EE9D6E7C-A40B-4555-AF29-CE2DAAC97FBE}"/>
    <cellStyle name="Normal 2 4 2 2 3 4 2 2 2" xfId="27987" xr:uid="{37D63868-57FA-4271-9CB1-AD3081849076}"/>
    <cellStyle name="Normal 2 4 2 2 3 4 2 3" xfId="21519" xr:uid="{06C983A0-8EF4-4688-B764-1085CDE608FF}"/>
    <cellStyle name="Normal 2 4 2 2 3 4 3" xfId="8416" xr:uid="{58F463DB-C83B-4C19-828E-F85B46F9E891}"/>
    <cellStyle name="Normal 2 4 2 2 3 4 3 2" xfId="24753" xr:uid="{6F791024-F8D9-4FA8-A19F-5B8F02F0D07E}"/>
    <cellStyle name="Normal 2 4 2 2 3 4 4" xfId="14927" xr:uid="{2F55499D-4C11-4D54-8180-1D7BACB02EA9}"/>
    <cellStyle name="Normal 2 4 2 2 3 4 4 2" xfId="31221" xr:uid="{3B1A9290-0BD8-4A1D-AE63-31B72A9031BA}"/>
    <cellStyle name="Normal 2 4 2 2 3 4 5" xfId="18285" xr:uid="{71570994-215C-47B6-BBCA-79D2AE17D3A2}"/>
    <cellStyle name="Normal 2 4 2 2 3 4 6" xfId="34611" xr:uid="{7F1EA1C0-9885-4C3A-B08C-4FFA876B1EF7}"/>
    <cellStyle name="Normal 2 4 2 2 3 4 7" xfId="37858" xr:uid="{1CE8B8BB-9EDE-44FB-AE8E-35BE8FC34000}"/>
    <cellStyle name="Normal 2 4 2 2 3 4 8" xfId="41105" xr:uid="{1777D73E-7BCA-4D10-8EDC-F491B9B9FA50}"/>
    <cellStyle name="Normal 2 4 2 2 3 4 9" xfId="44352" xr:uid="{ACEE6BFE-21FE-45D5-A1C3-34A2FC579029}"/>
    <cellStyle name="Normal 2 4 2 2 3 5" xfId="3565" xr:uid="{8B8DC470-7848-4605-905A-2881408D375F}"/>
    <cellStyle name="Normal 2 4 2 2 3 5 2" xfId="10033" xr:uid="{D272FDB6-771E-4F55-B763-DB54BD7C83EB}"/>
    <cellStyle name="Normal 2 4 2 2 3 5 2 2" xfId="26370" xr:uid="{1315FC51-335D-4DB0-B783-217EEC33CB17}"/>
    <cellStyle name="Normal 2 4 2 2 3 5 3" xfId="19902" xr:uid="{65384F3E-0C21-4EFB-A8D7-8D545DA217F3}"/>
    <cellStyle name="Normal 2 4 2 2 3 6" xfId="6799" xr:uid="{26452515-C02A-4014-99EA-47844E460B47}"/>
    <cellStyle name="Normal 2 4 2 2 3 6 2" xfId="23136" xr:uid="{5ED8FAC5-0A05-4E48-9FCE-E62D47519667}"/>
    <cellStyle name="Normal 2 4 2 2 3 7" xfId="13290" xr:uid="{959C5149-B844-4B6F-BB3E-C9EF7E41EE8B}"/>
    <cellStyle name="Normal 2 4 2 2 3 7 2" xfId="29604" xr:uid="{61940048-40B8-45A3-97C0-AC65EAE4EE85}"/>
    <cellStyle name="Normal 2 4 2 2 3 8" xfId="16668" xr:uid="{2D3B0B9C-547D-4CF1-BFA3-AE8EB1BF60EA}"/>
    <cellStyle name="Normal 2 4 2 2 3 9" xfId="32994" xr:uid="{98C7353F-CB60-4B6A-9C48-9FFFC75EEBF5}"/>
    <cellStyle name="Normal 2 4 2 2 4" xfId="510" xr:uid="{D878D8F3-AB80-41AB-B3B6-1D5FD7821136}"/>
    <cellStyle name="Normal 2 4 2 2 4 10" xfId="36422" xr:uid="{D2C263C8-5C27-4FA5-8767-3D4636D67A54}"/>
    <cellStyle name="Normal 2 4 2 2 4 11" xfId="39669" xr:uid="{2E191B3D-D259-416B-8949-1136B9593C03}"/>
    <cellStyle name="Normal 2 4 2 2 4 12" xfId="42916" xr:uid="{1B3DB873-D07C-414A-9798-D2316261513B}"/>
    <cellStyle name="Normal 2 4 2 2 4 13" xfId="46163" xr:uid="{DF56B0CD-414F-4786-B503-29CA518E47A3}"/>
    <cellStyle name="Normal 2 4 2 2 4 14" xfId="49410" xr:uid="{41DD434C-C0DA-441B-A6B0-1BFAD300013B}"/>
    <cellStyle name="Normal 2 4 2 2 4 2" xfId="1050" xr:uid="{5B067315-9914-4A83-95D6-5B4369116B8E}"/>
    <cellStyle name="Normal 2 4 2 2 4 2 10" xfId="43454" xr:uid="{B15E8305-0AF3-4B39-B567-1AF1B455CE42}"/>
    <cellStyle name="Normal 2 4 2 2 4 2 11" xfId="46701" xr:uid="{53E8406C-383E-4AF5-9B51-58F6D11C604F}"/>
    <cellStyle name="Normal 2 4 2 2 4 2 12" xfId="49948" xr:uid="{BC37DA4D-C4CE-41C3-8EE5-3ABB04866599}"/>
    <cellStyle name="Normal 2 4 2 2 4 2 2" xfId="2667" xr:uid="{7F579B44-305F-49DD-8967-C50BA5E319B9}"/>
    <cellStyle name="Normal 2 4 2 2 4 2 2 10" xfId="48318" xr:uid="{4C3AE13A-859A-4AC3-8523-505C15864ED3}"/>
    <cellStyle name="Normal 2 4 2 2 4 2 2 11" xfId="51565" xr:uid="{BFC52F09-7D8B-4A59-9B06-03CAE8099792}"/>
    <cellStyle name="Normal 2 4 2 2 4 2 2 2" xfId="5901" xr:uid="{EF85C5AA-175A-4970-9291-E083FF172AF1}"/>
    <cellStyle name="Normal 2 4 2 2 4 2 2 2 2" xfId="12369" xr:uid="{685794B0-F237-4A18-A20A-B9806E738CAD}"/>
    <cellStyle name="Normal 2 4 2 2 4 2 2 2 2 2" xfId="28706" xr:uid="{5680042E-2A40-4FB9-8AAB-6A25462FBBDA}"/>
    <cellStyle name="Normal 2 4 2 2 4 2 2 2 3" xfId="22238" xr:uid="{5A8BD4B3-B29B-4065-8634-8F05E4E9E15C}"/>
    <cellStyle name="Normal 2 4 2 2 4 2 2 3" xfId="9135" xr:uid="{A44CE4B1-C670-4B70-8177-449B4CF86511}"/>
    <cellStyle name="Normal 2 4 2 2 4 2 2 3 2" xfId="25472" xr:uid="{9204A69F-533B-48F9-AA7A-6F8180D702B3}"/>
    <cellStyle name="Normal 2 4 2 2 4 2 2 4" xfId="15646" xr:uid="{43D6AF0D-8E55-4E82-B4E7-EAF500A21288}"/>
    <cellStyle name="Normal 2 4 2 2 4 2 2 4 2" xfId="31940" xr:uid="{8C2B2DF6-255E-4C99-959C-737BCF890A5B}"/>
    <cellStyle name="Normal 2 4 2 2 4 2 2 5" xfId="19004" xr:uid="{CCB262B9-35E5-4F61-9582-D50CDCFDF247}"/>
    <cellStyle name="Normal 2 4 2 2 4 2 2 6" xfId="35330" xr:uid="{24F185C4-8436-48F4-B15E-A83027F64725}"/>
    <cellStyle name="Normal 2 4 2 2 4 2 2 7" xfId="38577" xr:uid="{129277D7-65B6-41ED-8F9A-E93693245FDD}"/>
    <cellStyle name="Normal 2 4 2 2 4 2 2 8" xfId="41824" xr:uid="{50EF00E8-1961-40D4-A522-2A0C53C3BBFD}"/>
    <cellStyle name="Normal 2 4 2 2 4 2 2 9" xfId="45071" xr:uid="{99F2DB59-E0FB-430B-9C5C-A4131DC9F849}"/>
    <cellStyle name="Normal 2 4 2 2 4 2 3" xfId="4284" xr:uid="{09B72809-534D-42F7-A9DD-5D659998B535}"/>
    <cellStyle name="Normal 2 4 2 2 4 2 3 2" xfId="10752" xr:uid="{CCB54CC6-AEC3-4B30-96EB-3B192A50DD73}"/>
    <cellStyle name="Normal 2 4 2 2 4 2 3 2 2" xfId="27089" xr:uid="{98682D9E-7012-4A34-880E-AA17497466D6}"/>
    <cellStyle name="Normal 2 4 2 2 4 2 3 3" xfId="20621" xr:uid="{6C015B67-0342-4E22-BCFB-B43A6ABD5590}"/>
    <cellStyle name="Normal 2 4 2 2 4 2 4" xfId="7518" xr:uid="{6F4A2343-9B32-4066-92F9-CE753477B56F}"/>
    <cellStyle name="Normal 2 4 2 2 4 2 4 2" xfId="23855" xr:uid="{F5259039-78CC-4EA3-883F-FACB09518498}"/>
    <cellStyle name="Normal 2 4 2 2 4 2 5" xfId="14029" xr:uid="{F2F452C3-F19C-48C9-81D6-4C1DDB8F7DF3}"/>
    <cellStyle name="Normal 2 4 2 2 4 2 5 2" xfId="30323" xr:uid="{12822544-F1C7-4043-BC86-95501C4B7FEB}"/>
    <cellStyle name="Normal 2 4 2 2 4 2 6" xfId="17387" xr:uid="{64507F0A-D6B5-44C1-B762-2414DE9A49D3}"/>
    <cellStyle name="Normal 2 4 2 2 4 2 7" xfId="33713" xr:uid="{C3AA246C-88BC-4308-8EE6-EAC5D1209ACB}"/>
    <cellStyle name="Normal 2 4 2 2 4 2 8" xfId="36960" xr:uid="{A8C85685-DB0E-41B1-824A-79153A03B3C7}"/>
    <cellStyle name="Normal 2 4 2 2 4 2 9" xfId="40207" xr:uid="{9744EA61-3458-437A-A369-C41B2CCAD248}"/>
    <cellStyle name="Normal 2 4 2 2 4 3" xfId="1589" xr:uid="{BDC7BA87-9891-4476-9092-13A44219F51F}"/>
    <cellStyle name="Normal 2 4 2 2 4 3 10" xfId="43993" xr:uid="{F2E29F33-6E67-45F8-ADE0-7F5868F1F135}"/>
    <cellStyle name="Normal 2 4 2 2 4 3 11" xfId="47240" xr:uid="{58244552-326C-46C0-8488-19CDEDD0ECA9}"/>
    <cellStyle name="Normal 2 4 2 2 4 3 12" xfId="50487" xr:uid="{E38BDD6F-B877-48DA-AD3D-06B88EAA7671}"/>
    <cellStyle name="Normal 2 4 2 2 4 3 2" xfId="3206" xr:uid="{8459E849-378A-4600-BEC8-40E1B14F8418}"/>
    <cellStyle name="Normal 2 4 2 2 4 3 2 10" xfId="48857" xr:uid="{A48BAA77-48B2-492C-8E63-27E482C28365}"/>
    <cellStyle name="Normal 2 4 2 2 4 3 2 11" xfId="52104" xr:uid="{5F88438D-34C6-41FB-A9DE-EEA002C85093}"/>
    <cellStyle name="Normal 2 4 2 2 4 3 2 2" xfId="6440" xr:uid="{81BB1499-DFB1-4C5F-838A-613B7B5F6779}"/>
    <cellStyle name="Normal 2 4 2 2 4 3 2 2 2" xfId="12908" xr:uid="{ADE7ED48-045D-41CD-98D0-F69899075396}"/>
    <cellStyle name="Normal 2 4 2 2 4 3 2 2 2 2" xfId="29245" xr:uid="{3F1B0ED0-18BF-4942-B68A-54B0519989C6}"/>
    <cellStyle name="Normal 2 4 2 2 4 3 2 2 3" xfId="22777" xr:uid="{C2A04D4F-CC41-4F7B-A3D1-56CD144914CD}"/>
    <cellStyle name="Normal 2 4 2 2 4 3 2 3" xfId="9674" xr:uid="{A711F3EC-CAF4-4302-9B2C-C50DAF65C444}"/>
    <cellStyle name="Normal 2 4 2 2 4 3 2 3 2" xfId="26011" xr:uid="{D5F79E33-946F-483F-A9F7-1906BF71731A}"/>
    <cellStyle name="Normal 2 4 2 2 4 3 2 4" xfId="16185" xr:uid="{9960BD54-3D93-4638-8A48-2AC74D8C5443}"/>
    <cellStyle name="Normal 2 4 2 2 4 3 2 4 2" xfId="32479" xr:uid="{84D6F7A0-E9F3-4C4D-8DC2-881877EDD3AF}"/>
    <cellStyle name="Normal 2 4 2 2 4 3 2 5" xfId="19543" xr:uid="{D45947DE-26D7-4CA4-A4DA-07B4F8834347}"/>
    <cellStyle name="Normal 2 4 2 2 4 3 2 6" xfId="35869" xr:uid="{5EF28C71-BE76-43CA-9D48-66A9DDA8FEAE}"/>
    <cellStyle name="Normal 2 4 2 2 4 3 2 7" xfId="39116" xr:uid="{DC138418-FE0C-4534-A902-F6FACBE3C952}"/>
    <cellStyle name="Normal 2 4 2 2 4 3 2 8" xfId="42363" xr:uid="{3E35F338-9B1D-4989-80A7-4265F27DA2F4}"/>
    <cellStyle name="Normal 2 4 2 2 4 3 2 9" xfId="45610" xr:uid="{D97EBC76-EE5F-4930-9776-D29356EF07A3}"/>
    <cellStyle name="Normal 2 4 2 2 4 3 3" xfId="4823" xr:uid="{42744773-224E-4DDE-B4BF-30B997E10E7F}"/>
    <cellStyle name="Normal 2 4 2 2 4 3 3 2" xfId="11291" xr:uid="{20C67333-6F8B-4497-B2F0-87BA76735FCD}"/>
    <cellStyle name="Normal 2 4 2 2 4 3 3 2 2" xfId="27628" xr:uid="{E889FF31-C3C8-4CA9-9C85-B5057D26B757}"/>
    <cellStyle name="Normal 2 4 2 2 4 3 3 3" xfId="21160" xr:uid="{BC998118-A3D9-47A7-A760-15F8FD2F2296}"/>
    <cellStyle name="Normal 2 4 2 2 4 3 4" xfId="8057" xr:uid="{45180A5B-33FA-4BAE-8BA0-FA02A779CF6D}"/>
    <cellStyle name="Normal 2 4 2 2 4 3 4 2" xfId="24394" xr:uid="{FA682ED5-8E5F-4361-B217-0F1BC9145F42}"/>
    <cellStyle name="Normal 2 4 2 2 4 3 5" xfId="14568" xr:uid="{C7F5DC7E-970B-4F10-BD6B-744276E7F5F1}"/>
    <cellStyle name="Normal 2 4 2 2 4 3 5 2" xfId="30862" xr:uid="{A2C29A43-5D4F-499B-8AF0-EABBB0EA6855}"/>
    <cellStyle name="Normal 2 4 2 2 4 3 6" xfId="17926" xr:uid="{AC026C51-8872-4CF2-9A6F-9FD991D07DF0}"/>
    <cellStyle name="Normal 2 4 2 2 4 3 7" xfId="34252" xr:uid="{26A9B91B-1583-4B8E-A2C1-1BCC7B825EA2}"/>
    <cellStyle name="Normal 2 4 2 2 4 3 8" xfId="37499" xr:uid="{20A40C33-C75D-4BF1-B9D4-7A7E561D3AAC}"/>
    <cellStyle name="Normal 2 4 2 2 4 3 9" xfId="40746" xr:uid="{71FCE0DB-B160-4691-979A-BCE43D863244}"/>
    <cellStyle name="Normal 2 4 2 2 4 4" xfId="2128" xr:uid="{146DFCED-33E6-4A02-BB69-7E65688C4F5C}"/>
    <cellStyle name="Normal 2 4 2 2 4 4 10" xfId="47779" xr:uid="{B376332C-5D4C-4D37-B9A6-4BAF83449B6E}"/>
    <cellStyle name="Normal 2 4 2 2 4 4 11" xfId="51026" xr:uid="{3B58EFA3-C20D-4621-9297-DDA0D56B026E}"/>
    <cellStyle name="Normal 2 4 2 2 4 4 2" xfId="5362" xr:uid="{0CB6B585-3912-4267-B24C-EC11584EDA6D}"/>
    <cellStyle name="Normal 2 4 2 2 4 4 2 2" xfId="11830" xr:uid="{854ACE64-C296-4B1B-A855-000026D8A9CC}"/>
    <cellStyle name="Normal 2 4 2 2 4 4 2 2 2" xfId="28167" xr:uid="{480BD5B4-84BF-4DED-8254-7B12989668F3}"/>
    <cellStyle name="Normal 2 4 2 2 4 4 2 3" xfId="21699" xr:uid="{D7E2020D-3F32-4437-A92B-BAFE820B5391}"/>
    <cellStyle name="Normal 2 4 2 2 4 4 3" xfId="8596" xr:uid="{A363329F-B926-408F-892A-2080036DBDCA}"/>
    <cellStyle name="Normal 2 4 2 2 4 4 3 2" xfId="24933" xr:uid="{F8450238-8326-402B-ABAD-64E5D4CBFB6F}"/>
    <cellStyle name="Normal 2 4 2 2 4 4 4" xfId="15107" xr:uid="{D53C33C6-4AF7-4154-A640-189C49BCF896}"/>
    <cellStyle name="Normal 2 4 2 2 4 4 4 2" xfId="31401" xr:uid="{87D899A9-A367-4AF1-BAC1-CFB70044A19D}"/>
    <cellStyle name="Normal 2 4 2 2 4 4 5" xfId="18465" xr:uid="{E348D4DD-1E43-46CD-9B19-562FD3029CB0}"/>
    <cellStyle name="Normal 2 4 2 2 4 4 6" xfId="34791" xr:uid="{9B06BA8D-E365-4817-AFC3-1C73F005D346}"/>
    <cellStyle name="Normal 2 4 2 2 4 4 7" xfId="38038" xr:uid="{4E519DBF-FEAB-4FD0-A370-04434FB170D3}"/>
    <cellStyle name="Normal 2 4 2 2 4 4 8" xfId="41285" xr:uid="{50A28ED9-CACE-46F1-9603-287A4532C210}"/>
    <cellStyle name="Normal 2 4 2 2 4 4 9" xfId="44532" xr:uid="{E667B42D-97E2-4DEC-9006-0457A154A0E6}"/>
    <cellStyle name="Normal 2 4 2 2 4 5" xfId="3745" xr:uid="{7E2A256C-FF42-47A1-8E8C-EF6D6EAC6696}"/>
    <cellStyle name="Normal 2 4 2 2 4 5 2" xfId="10213" xr:uid="{F9C40F61-FAFE-4B9C-B627-51DF850BA0CF}"/>
    <cellStyle name="Normal 2 4 2 2 4 5 2 2" xfId="26550" xr:uid="{2F8D970B-1D3E-4175-B5C2-F0C188F5A77F}"/>
    <cellStyle name="Normal 2 4 2 2 4 5 3" xfId="20082" xr:uid="{7F3AA648-A324-4DDB-AB6F-32630DD28893}"/>
    <cellStyle name="Normal 2 4 2 2 4 6" xfId="6979" xr:uid="{AD315AEF-B96E-413C-92CE-4FE1492F4FA8}"/>
    <cellStyle name="Normal 2 4 2 2 4 6 2" xfId="23316" xr:uid="{11AFA8EE-9723-4B65-8CCD-95FE8F024854}"/>
    <cellStyle name="Normal 2 4 2 2 4 7" xfId="13490" xr:uid="{2CF7185B-0EDF-4E9A-9C11-482A93548186}"/>
    <cellStyle name="Normal 2 4 2 2 4 7 2" xfId="29785" xr:uid="{F13D1E37-9029-49F3-BA54-EE164710507D}"/>
    <cellStyle name="Normal 2 4 2 2 4 8" xfId="16848" xr:uid="{C23A7AB7-890F-47D4-9804-4D048B6F20C4}"/>
    <cellStyle name="Normal 2 4 2 2 4 9" xfId="33175" xr:uid="{AEBC06A1-3DF0-416B-A772-C328F6C05E3C}"/>
    <cellStyle name="Normal 2 4 2 2 5" xfId="690" xr:uid="{21791B3D-A87D-4FF9-A006-816534512049}"/>
    <cellStyle name="Normal 2 4 2 2 5 10" xfId="43095" xr:uid="{96A61DC0-678A-4D5F-BA85-4FD0C0C09B7A}"/>
    <cellStyle name="Normal 2 4 2 2 5 11" xfId="46342" xr:uid="{4359BD51-2086-4FA7-B9AB-142C4F0C9F3D}"/>
    <cellStyle name="Normal 2 4 2 2 5 12" xfId="49589" xr:uid="{EF39DA48-1152-495A-8FDB-F616DC03B06C}"/>
    <cellStyle name="Normal 2 4 2 2 5 2" xfId="2307" xr:uid="{FF7C92C0-ACA2-4CA6-9124-879024C58588}"/>
    <cellStyle name="Normal 2 4 2 2 5 2 10" xfId="47958" xr:uid="{D72C63C5-9449-4CFD-8DCD-36AA79CBEE25}"/>
    <cellStyle name="Normal 2 4 2 2 5 2 11" xfId="51205" xr:uid="{858BF07C-90D6-4E93-9ED2-5A3B2CAD729B}"/>
    <cellStyle name="Normal 2 4 2 2 5 2 2" xfId="5541" xr:uid="{DF1CC3EF-9E5E-4544-9E93-74C7DFE4B790}"/>
    <cellStyle name="Normal 2 4 2 2 5 2 2 2" xfId="12009" xr:uid="{4BF633D8-B772-45C7-B518-0EE90637A28A}"/>
    <cellStyle name="Normal 2 4 2 2 5 2 2 2 2" xfId="28346" xr:uid="{204F8A7A-7723-4B40-A335-9EE43B64B37F}"/>
    <cellStyle name="Normal 2 4 2 2 5 2 2 3" xfId="21878" xr:uid="{D7590984-8504-44C4-85E5-8DFFA479D608}"/>
    <cellStyle name="Normal 2 4 2 2 5 2 3" xfId="8775" xr:uid="{2D080B00-515F-4EAE-89D6-6741B0160101}"/>
    <cellStyle name="Normal 2 4 2 2 5 2 3 2" xfId="25112" xr:uid="{8670A9C0-03A7-411D-9124-93B1052ADD4E}"/>
    <cellStyle name="Normal 2 4 2 2 5 2 4" xfId="15286" xr:uid="{84D34029-A0D6-4A19-B0DB-EA7E18E270B2}"/>
    <cellStyle name="Normal 2 4 2 2 5 2 4 2" xfId="31580" xr:uid="{03971295-034A-4964-9FED-C948B303AF41}"/>
    <cellStyle name="Normal 2 4 2 2 5 2 5" xfId="18644" xr:uid="{6BCB6179-0D74-4418-B4F5-CFDC9F8A9CC9}"/>
    <cellStyle name="Normal 2 4 2 2 5 2 6" xfId="34970" xr:uid="{425EE355-42A2-47C3-9E8B-E040FB58556B}"/>
    <cellStyle name="Normal 2 4 2 2 5 2 7" xfId="38217" xr:uid="{2E38B72D-FCA5-4B74-8D6E-BFCFF791328C}"/>
    <cellStyle name="Normal 2 4 2 2 5 2 8" xfId="41464" xr:uid="{54BCB864-DDA6-48C8-B0DC-3F904E46875D}"/>
    <cellStyle name="Normal 2 4 2 2 5 2 9" xfId="44711" xr:uid="{28B67A9C-D824-4516-9CAE-FE6CDB56FB3D}"/>
    <cellStyle name="Normal 2 4 2 2 5 3" xfId="3924" xr:uid="{BA03347E-13D8-492F-8654-201B3FC0A421}"/>
    <cellStyle name="Normal 2 4 2 2 5 3 2" xfId="10392" xr:uid="{0390CC22-3E17-4D7C-B4FE-842F5405D692}"/>
    <cellStyle name="Normal 2 4 2 2 5 3 2 2" xfId="26729" xr:uid="{9DCA76ED-A830-457D-8B08-61398BED9435}"/>
    <cellStyle name="Normal 2 4 2 2 5 3 3" xfId="20261" xr:uid="{511B926E-2F51-44BF-9D97-2EF7A62EB1A8}"/>
    <cellStyle name="Normal 2 4 2 2 5 4" xfId="7158" xr:uid="{56DE5EBA-D479-4E98-82EE-8B241914A130}"/>
    <cellStyle name="Normal 2 4 2 2 5 4 2" xfId="23495" xr:uid="{7517F219-E213-4795-A53A-208A2DD57DCD}"/>
    <cellStyle name="Normal 2 4 2 2 5 5" xfId="13670" xr:uid="{F6777C46-5574-483F-BD6E-5238F45D443C}"/>
    <cellStyle name="Normal 2 4 2 2 5 5 2" xfId="29964" xr:uid="{52C1986E-8D9F-4198-B332-27211939AE62}"/>
    <cellStyle name="Normal 2 4 2 2 5 6" xfId="17027" xr:uid="{17524DC9-17D3-40B4-B38E-ED0CBA1EE123}"/>
    <cellStyle name="Normal 2 4 2 2 5 7" xfId="33354" xr:uid="{14F5A664-16B5-40EE-B6A5-DB7B6DCAA5FC}"/>
    <cellStyle name="Normal 2 4 2 2 5 8" xfId="36601" xr:uid="{59BC0899-A73E-481B-85B7-B88E1B39FF7E}"/>
    <cellStyle name="Normal 2 4 2 2 5 9" xfId="39848" xr:uid="{8932DFE8-6001-49EE-BE39-B70B2F08B829}"/>
    <cellStyle name="Normal 2 4 2 2 6" xfId="1229" xr:uid="{3E5EFD95-2B00-43D9-BEB2-08E25280D25F}"/>
    <cellStyle name="Normal 2 4 2 2 6 10" xfId="43633" xr:uid="{7A46714D-F1D9-4BD5-9A21-3DB77915972E}"/>
    <cellStyle name="Normal 2 4 2 2 6 11" xfId="46880" xr:uid="{4D881E3C-9A82-4D38-B751-503698FC82A2}"/>
    <cellStyle name="Normal 2 4 2 2 6 12" xfId="50127" xr:uid="{AB9E7ED1-6BB4-4D45-8BEC-3506C598D404}"/>
    <cellStyle name="Normal 2 4 2 2 6 2" xfId="2846" xr:uid="{B65F3BE0-4016-42F0-80F6-8B1BE6353C88}"/>
    <cellStyle name="Normal 2 4 2 2 6 2 10" xfId="48497" xr:uid="{869570B5-1C73-4903-B1E1-5E311F2E3016}"/>
    <cellStyle name="Normal 2 4 2 2 6 2 11" xfId="51744" xr:uid="{7FBB77E3-9528-46A5-B2BD-03C53373C78F}"/>
    <cellStyle name="Normal 2 4 2 2 6 2 2" xfId="6080" xr:uid="{BD72B3FA-C97F-4643-8FA7-F6A7F87F44DD}"/>
    <cellStyle name="Normal 2 4 2 2 6 2 2 2" xfId="12548" xr:uid="{5C0F20FB-8A03-42CA-B456-CED8E906ACAB}"/>
    <cellStyle name="Normal 2 4 2 2 6 2 2 2 2" xfId="28885" xr:uid="{55D58930-18A1-4D01-ACE6-0D760A495FB6}"/>
    <cellStyle name="Normal 2 4 2 2 6 2 2 3" xfId="22417" xr:uid="{D8C6333F-BE4D-424D-8433-2173BDC02126}"/>
    <cellStyle name="Normal 2 4 2 2 6 2 3" xfId="9314" xr:uid="{9443EFA1-ACE5-4DD7-A353-B3136CE3CE68}"/>
    <cellStyle name="Normal 2 4 2 2 6 2 3 2" xfId="25651" xr:uid="{54E32C6B-BEB1-4E69-B646-570ECD72577B}"/>
    <cellStyle name="Normal 2 4 2 2 6 2 4" xfId="15825" xr:uid="{868C908E-2E66-48FE-80F4-0E6B9D910F5A}"/>
    <cellStyle name="Normal 2 4 2 2 6 2 4 2" xfId="32119" xr:uid="{E550DC1A-70B0-4283-81CE-CFB69A92B5D1}"/>
    <cellStyle name="Normal 2 4 2 2 6 2 5" xfId="19183" xr:uid="{8DDF0F42-00A1-4EF5-9083-82A1B1E6B20F}"/>
    <cellStyle name="Normal 2 4 2 2 6 2 6" xfId="35509" xr:uid="{632A5CF5-8B13-4F03-9A3C-8CB7D19CA5D3}"/>
    <cellStyle name="Normal 2 4 2 2 6 2 7" xfId="38756" xr:uid="{E1FD741F-037C-4DBB-85E4-0F54E9D3E2A3}"/>
    <cellStyle name="Normal 2 4 2 2 6 2 8" xfId="42003" xr:uid="{110A1E77-68AF-4416-92C1-BF42C6087FA6}"/>
    <cellStyle name="Normal 2 4 2 2 6 2 9" xfId="45250" xr:uid="{1288DFFA-3689-42A6-B838-3E6F1F3AEA03}"/>
    <cellStyle name="Normal 2 4 2 2 6 3" xfId="4463" xr:uid="{39F8B825-6D27-444A-A534-B1EA665C3469}"/>
    <cellStyle name="Normal 2 4 2 2 6 3 2" xfId="10931" xr:uid="{A4F37BE4-DF06-4ECF-8762-8E461BD98F4B}"/>
    <cellStyle name="Normal 2 4 2 2 6 3 2 2" xfId="27268" xr:uid="{E3C34689-CE9C-4AE3-B8F0-5FFFFDC95003}"/>
    <cellStyle name="Normal 2 4 2 2 6 3 3" xfId="20800" xr:uid="{E45F089B-73F4-4C56-9561-DF83CC42A04C}"/>
    <cellStyle name="Normal 2 4 2 2 6 4" xfId="7697" xr:uid="{41C2A564-8239-4E58-AD44-BB00EB34E195}"/>
    <cellStyle name="Normal 2 4 2 2 6 4 2" xfId="24034" xr:uid="{E274ED38-3E8B-472B-A835-FF26106FE3FA}"/>
    <cellStyle name="Normal 2 4 2 2 6 5" xfId="14208" xr:uid="{166BD210-A326-4FCA-868B-90828DF80FED}"/>
    <cellStyle name="Normal 2 4 2 2 6 5 2" xfId="30502" xr:uid="{CAAC6FD8-F680-4467-8F2E-37DD52B26DF5}"/>
    <cellStyle name="Normal 2 4 2 2 6 6" xfId="17566" xr:uid="{79AA9939-2FB2-4916-90AF-AD71DA8A54BE}"/>
    <cellStyle name="Normal 2 4 2 2 6 7" xfId="33892" xr:uid="{CCEC7531-8889-4F2D-9B0B-CB652FD11B31}"/>
    <cellStyle name="Normal 2 4 2 2 6 8" xfId="37139" xr:uid="{3FBB69F5-B56F-49CB-9B67-4CED10B5CE16}"/>
    <cellStyle name="Normal 2 4 2 2 6 9" xfId="40386" xr:uid="{04731FE2-1B8A-4846-B2D9-245B2CB4A3B5}"/>
    <cellStyle name="Normal 2 4 2 2 7" xfId="1768" xr:uid="{3EDA208E-9DC8-4798-BCFC-581071FE5718}"/>
    <cellStyle name="Normal 2 4 2 2 7 10" xfId="47419" xr:uid="{F366849C-C15B-4048-962E-0EEBE9C76786}"/>
    <cellStyle name="Normal 2 4 2 2 7 11" xfId="50666" xr:uid="{73BB4190-3B73-4FF3-9E6C-E54DF0C516EE}"/>
    <cellStyle name="Normal 2 4 2 2 7 2" xfId="5002" xr:uid="{B4537919-4A7A-429A-9926-5B1A6BDC3032}"/>
    <cellStyle name="Normal 2 4 2 2 7 2 2" xfId="11470" xr:uid="{72CB6372-2712-455D-857B-BE4B898D628F}"/>
    <cellStyle name="Normal 2 4 2 2 7 2 2 2" xfId="27807" xr:uid="{1DAEBDE0-4056-4202-BC10-52E156DC6AEA}"/>
    <cellStyle name="Normal 2 4 2 2 7 2 3" xfId="21339" xr:uid="{E4A92DF6-375E-4A2D-9BB9-E998E4991A4A}"/>
    <cellStyle name="Normal 2 4 2 2 7 3" xfId="8236" xr:uid="{789F80E1-B935-4CB2-B926-0AD72467DBDF}"/>
    <cellStyle name="Normal 2 4 2 2 7 3 2" xfId="24573" xr:uid="{06EFE673-0660-4CDD-B7CF-3656BFB9EAE3}"/>
    <cellStyle name="Normal 2 4 2 2 7 4" xfId="14747" xr:uid="{A8951983-0192-4B98-B1C6-5333B9AD841F}"/>
    <cellStyle name="Normal 2 4 2 2 7 4 2" xfId="31041" xr:uid="{3F551124-BFCA-4158-891D-0B57AFB94836}"/>
    <cellStyle name="Normal 2 4 2 2 7 5" xfId="18105" xr:uid="{460C1017-66B8-4229-AE44-33268E752EE5}"/>
    <cellStyle name="Normal 2 4 2 2 7 6" xfId="34431" xr:uid="{49EB98D9-296A-458C-8215-103271533E9E}"/>
    <cellStyle name="Normal 2 4 2 2 7 7" xfId="37678" xr:uid="{5AC56F8B-687D-4E15-945D-38EEFB7C2449}"/>
    <cellStyle name="Normal 2 4 2 2 7 8" xfId="40925" xr:uid="{7437E3B9-8072-431A-9402-B0039CD782F7}"/>
    <cellStyle name="Normal 2 4 2 2 7 9" xfId="44172" xr:uid="{BE71F61D-395F-4C2F-BF10-4E5BD0BFCAF6}"/>
    <cellStyle name="Normal 2 4 2 2 8" xfId="3385" xr:uid="{B8BB4F07-E88F-41B8-BD53-DA177FC956A9}"/>
    <cellStyle name="Normal 2 4 2 2 8 2" xfId="9853" xr:uid="{5244E669-032A-48E7-AEF1-EF0F6BEC9F28}"/>
    <cellStyle name="Normal 2 4 2 2 8 2 2" xfId="26190" xr:uid="{9B17258A-EDAB-40A6-ACD5-B41D90DC1874}"/>
    <cellStyle name="Normal 2 4 2 2 8 3" xfId="19722" xr:uid="{73822143-3788-4084-9EE6-A927B184ABEA}"/>
    <cellStyle name="Normal 2 4 2 2 9" xfId="6619" xr:uid="{D02E39A8-CC7F-4F99-B826-3CB0A32A6B0F}"/>
    <cellStyle name="Normal 2 4 2 2 9 2" xfId="22956" xr:uid="{00583A49-AB72-43B3-8721-C2FD772555DD}"/>
    <cellStyle name="Normal 2 4 2 20" xfId="52237" xr:uid="{43A86C1A-86E4-4589-AFE0-86B496C2F6CC}"/>
    <cellStyle name="Normal 2 4 2 21" xfId="52333" xr:uid="{18BAAB21-1656-4CEE-BBE9-6F6F7F814C5E}"/>
    <cellStyle name="Normal 2 4 2 3" xfId="166" xr:uid="{8E8663E7-944C-4A35-936F-EEF69822C9FC}"/>
    <cellStyle name="Normal 2 4 2 3 10" xfId="16533" xr:uid="{E1EC9B1F-17DD-4E25-8E2F-3ABCA551845D}"/>
    <cellStyle name="Normal 2 4 2 3 11" xfId="32859" xr:uid="{CCD6EABD-7AF4-4C1A-B516-ADF08DDBC8B2}"/>
    <cellStyle name="Normal 2 4 2 3 12" xfId="36106" xr:uid="{36D50841-219C-42C3-A8D0-1AD83266E45B}"/>
    <cellStyle name="Normal 2 4 2 3 13" xfId="39353" xr:uid="{CBBF8E09-5AAC-4DB6-9522-8B75653EEDBD}"/>
    <cellStyle name="Normal 2 4 2 3 14" xfId="42600" xr:uid="{9ABE6C83-DAAB-468D-90C0-AC3466A945DC}"/>
    <cellStyle name="Normal 2 4 2 3 15" xfId="45847" xr:uid="{9F247F03-1A34-4007-AE46-2116AF0AC839}"/>
    <cellStyle name="Normal 2 4 2 3 16" xfId="49094" xr:uid="{62006AF3-ED8F-431E-9D9B-BE8F3B1DB47A}"/>
    <cellStyle name="Normal 2 4 2 3 17" xfId="52336" xr:uid="{79CE5E8E-C59B-4DC0-940A-42570EF7C9E3}"/>
    <cellStyle name="Normal 2 4 2 3 2" xfId="346" xr:uid="{48660B1A-A46F-48AD-8534-B4CC5BDF45FE}"/>
    <cellStyle name="Normal 2 4 2 3 2 10" xfId="36286" xr:uid="{F66024B0-524C-498E-8687-B4EAC5FAE333}"/>
    <cellStyle name="Normal 2 4 2 3 2 11" xfId="39533" xr:uid="{A1F00DD1-CD00-44E1-A97C-006BE0ACFE15}"/>
    <cellStyle name="Normal 2 4 2 3 2 12" xfId="42780" xr:uid="{A6E0B7BE-CE4F-4985-9F6C-79F48B2E16C0}"/>
    <cellStyle name="Normal 2 4 2 3 2 13" xfId="46027" xr:uid="{B9585FD6-D15A-49A0-80FE-57CEFD613E72}"/>
    <cellStyle name="Normal 2 4 2 3 2 14" xfId="49274" xr:uid="{39ACF8B6-159D-4DA1-80CF-8D4FAB245C7C}"/>
    <cellStyle name="Normal 2 4 2 3 2 2" xfId="915" xr:uid="{FA4C55B0-05EA-4092-BE95-16FE12BE13C8}"/>
    <cellStyle name="Normal 2 4 2 3 2 2 10" xfId="43320" xr:uid="{1DAD6B77-626E-4CEB-99B3-2C6961E52794}"/>
    <cellStyle name="Normal 2 4 2 3 2 2 11" xfId="46567" xr:uid="{2F48FE03-21C7-4F2F-A32C-0DD608D09F49}"/>
    <cellStyle name="Normal 2 4 2 3 2 2 12" xfId="49814" xr:uid="{6ECF52C7-A83A-4C9A-93B7-C76737DC9869}"/>
    <cellStyle name="Normal 2 4 2 3 2 2 2" xfId="2532" xr:uid="{B1C335D3-94EC-4FFB-861F-26AC246BBFEB}"/>
    <cellStyle name="Normal 2 4 2 3 2 2 2 10" xfId="48183" xr:uid="{D64938B2-9532-4AB3-A78B-82D4C3E25FC8}"/>
    <cellStyle name="Normal 2 4 2 3 2 2 2 11" xfId="51430" xr:uid="{12B66DCE-3891-4E81-85E0-D6801FC0965E}"/>
    <cellStyle name="Normal 2 4 2 3 2 2 2 2" xfId="5766" xr:uid="{0CE5E3FB-9DCD-4C5B-8A65-F7E522F964AC}"/>
    <cellStyle name="Normal 2 4 2 3 2 2 2 2 2" xfId="12234" xr:uid="{D4C5644D-3D29-4087-AF5E-1A17CCD173FB}"/>
    <cellStyle name="Normal 2 4 2 3 2 2 2 2 2 2" xfId="28571" xr:uid="{CD16204F-9814-44CF-89C7-BB0237C8A8E4}"/>
    <cellStyle name="Normal 2 4 2 3 2 2 2 2 3" xfId="22103" xr:uid="{E28DD09E-4811-48EB-8E3F-FA710088BBE3}"/>
    <cellStyle name="Normal 2 4 2 3 2 2 2 3" xfId="9000" xr:uid="{CBA25F11-CC84-4CB7-B676-93438E05A8CD}"/>
    <cellStyle name="Normal 2 4 2 3 2 2 2 3 2" xfId="25337" xr:uid="{9BE26950-1EE0-4112-B884-4189E1EA687D}"/>
    <cellStyle name="Normal 2 4 2 3 2 2 2 4" xfId="15511" xr:uid="{0981543A-6D7E-44C6-AD38-1BD986042AE2}"/>
    <cellStyle name="Normal 2 4 2 3 2 2 2 4 2" xfId="31805" xr:uid="{F93F6A21-9A50-4F54-93B3-3E702220096B}"/>
    <cellStyle name="Normal 2 4 2 3 2 2 2 5" xfId="18869" xr:uid="{521B5ECC-F7C1-4721-8C1D-2FB3842B3B0E}"/>
    <cellStyle name="Normal 2 4 2 3 2 2 2 6" xfId="35195" xr:uid="{C50B9F81-3932-472A-8BC1-085D73703587}"/>
    <cellStyle name="Normal 2 4 2 3 2 2 2 7" xfId="38442" xr:uid="{13FE5145-58EB-42C5-B762-08A9DAC8E44E}"/>
    <cellStyle name="Normal 2 4 2 3 2 2 2 8" xfId="41689" xr:uid="{7D4BDA35-0BB4-42CD-AD09-182850470C95}"/>
    <cellStyle name="Normal 2 4 2 3 2 2 2 9" xfId="44936" xr:uid="{CB0E6973-25D7-4701-8F9F-8506DE9A3342}"/>
    <cellStyle name="Normal 2 4 2 3 2 2 3" xfId="4149" xr:uid="{618568C9-DA31-4793-8F8B-A0AE724F1234}"/>
    <cellStyle name="Normal 2 4 2 3 2 2 3 2" xfId="10617" xr:uid="{0BBB6DD2-EE77-4662-892A-1EB904C24E41}"/>
    <cellStyle name="Normal 2 4 2 3 2 2 3 2 2" xfId="26954" xr:uid="{1A75CB0F-ED3B-4E3F-AA16-C433181F8FB4}"/>
    <cellStyle name="Normal 2 4 2 3 2 2 3 3" xfId="20486" xr:uid="{F470A920-BAFF-4567-BBF9-C8612BBEF021}"/>
    <cellStyle name="Normal 2 4 2 3 2 2 4" xfId="7383" xr:uid="{37325DBF-3E7C-4F5F-BF58-6F47489F39E3}"/>
    <cellStyle name="Normal 2 4 2 3 2 2 4 2" xfId="23720" xr:uid="{7460A434-4C5C-448B-ABB3-2ACB1413B68B}"/>
    <cellStyle name="Normal 2 4 2 3 2 2 5" xfId="13895" xr:uid="{EE685A9E-47A4-4347-B07F-2BAD11CB26FF}"/>
    <cellStyle name="Normal 2 4 2 3 2 2 5 2" xfId="30189" xr:uid="{5974F6A4-93FA-4AE3-B3C3-18464815A132}"/>
    <cellStyle name="Normal 2 4 2 3 2 2 6" xfId="17252" xr:uid="{A751E63E-B042-4AA1-BAE8-53244B975A35}"/>
    <cellStyle name="Normal 2 4 2 3 2 2 7" xfId="33579" xr:uid="{4DE4EC0E-1E90-4BF0-A357-01DB5ECC8FD8}"/>
    <cellStyle name="Normal 2 4 2 3 2 2 8" xfId="36826" xr:uid="{19A8F445-9496-4D8E-ACC4-F3945057D019}"/>
    <cellStyle name="Normal 2 4 2 3 2 2 9" xfId="40073" xr:uid="{D634BDA4-95F9-40C9-920C-3EC46FE1CECE}"/>
    <cellStyle name="Normal 2 4 2 3 2 3" xfId="1454" xr:uid="{62F333BB-2790-4F12-A49E-B61A1E7D109C}"/>
    <cellStyle name="Normal 2 4 2 3 2 3 10" xfId="43858" xr:uid="{34BB07ED-A73B-4F05-B989-B12A6CFBDE14}"/>
    <cellStyle name="Normal 2 4 2 3 2 3 11" xfId="47105" xr:uid="{374EBC64-37DB-4D67-8997-89B80486A32E}"/>
    <cellStyle name="Normal 2 4 2 3 2 3 12" xfId="50352" xr:uid="{AD58C9CC-45A9-4832-AF46-92B9235E8D91}"/>
    <cellStyle name="Normal 2 4 2 3 2 3 2" xfId="3071" xr:uid="{C2F2C4B6-71E3-4E2E-9113-D66081A7AC17}"/>
    <cellStyle name="Normal 2 4 2 3 2 3 2 10" xfId="48722" xr:uid="{AA052B77-B3D5-40D5-8245-BABA37E85CA1}"/>
    <cellStyle name="Normal 2 4 2 3 2 3 2 11" xfId="51969" xr:uid="{6548D0D9-E066-42CE-AFEF-FE15EE19C217}"/>
    <cellStyle name="Normal 2 4 2 3 2 3 2 2" xfId="6305" xr:uid="{5E713FBD-A665-452B-802D-90BEBF07821F}"/>
    <cellStyle name="Normal 2 4 2 3 2 3 2 2 2" xfId="12773" xr:uid="{84F79FF1-1745-43A2-8688-C843333F6F19}"/>
    <cellStyle name="Normal 2 4 2 3 2 3 2 2 2 2" xfId="29110" xr:uid="{62994A99-CF75-42EC-AC55-7A5DE18CE040}"/>
    <cellStyle name="Normal 2 4 2 3 2 3 2 2 3" xfId="22642" xr:uid="{C66397A2-7F12-48B1-AEAD-D013A8486792}"/>
    <cellStyle name="Normal 2 4 2 3 2 3 2 3" xfId="9539" xr:uid="{4CCD27D0-E250-45BD-93FE-AE91449A2ED0}"/>
    <cellStyle name="Normal 2 4 2 3 2 3 2 3 2" xfId="25876" xr:uid="{EE62A006-096D-44D8-B648-B59C1D99D38D}"/>
    <cellStyle name="Normal 2 4 2 3 2 3 2 4" xfId="16050" xr:uid="{E58BDC4A-3964-4EED-8CF7-F63FC05223EE}"/>
    <cellStyle name="Normal 2 4 2 3 2 3 2 4 2" xfId="32344" xr:uid="{50527A6B-B41A-49D0-8401-927E039D6C45}"/>
    <cellStyle name="Normal 2 4 2 3 2 3 2 5" xfId="19408" xr:uid="{26D0A56F-4B5D-4AFC-8D0F-C8498759C5FC}"/>
    <cellStyle name="Normal 2 4 2 3 2 3 2 6" xfId="35734" xr:uid="{2BFB9CA2-BAD9-432A-97C1-78C48BC2593D}"/>
    <cellStyle name="Normal 2 4 2 3 2 3 2 7" xfId="38981" xr:uid="{D3AD199F-368F-4616-8946-8E72B1D406A3}"/>
    <cellStyle name="Normal 2 4 2 3 2 3 2 8" xfId="42228" xr:uid="{82BE1451-ADC6-4B88-83F4-581953CC3883}"/>
    <cellStyle name="Normal 2 4 2 3 2 3 2 9" xfId="45475" xr:uid="{3A7AAE40-DE10-42F5-AA8D-0CFC8C40C8C8}"/>
    <cellStyle name="Normal 2 4 2 3 2 3 3" xfId="4688" xr:uid="{3E6685F2-6F62-4222-AE5B-B6D135FBF688}"/>
    <cellStyle name="Normal 2 4 2 3 2 3 3 2" xfId="11156" xr:uid="{21358A8F-111F-48EE-8B11-8773977DC616}"/>
    <cellStyle name="Normal 2 4 2 3 2 3 3 2 2" xfId="27493" xr:uid="{AB2B76BE-A988-4E78-A6C7-DBDFBF28BF75}"/>
    <cellStyle name="Normal 2 4 2 3 2 3 3 3" xfId="21025" xr:uid="{D5C2BDF0-C9AB-4FE3-99E6-9C302A4DB3AA}"/>
    <cellStyle name="Normal 2 4 2 3 2 3 4" xfId="7922" xr:uid="{33CC6E0E-9772-4386-A6ED-D8A9E6241A1F}"/>
    <cellStyle name="Normal 2 4 2 3 2 3 4 2" xfId="24259" xr:uid="{B524AD6B-6B8E-47D0-B50B-243DC7B04490}"/>
    <cellStyle name="Normal 2 4 2 3 2 3 5" xfId="14433" xr:uid="{E57F0538-2A70-47A2-9F52-1AF2D67376FA}"/>
    <cellStyle name="Normal 2 4 2 3 2 3 5 2" xfId="30727" xr:uid="{6BEC6577-6D10-44F4-83ED-448D63B06AAE}"/>
    <cellStyle name="Normal 2 4 2 3 2 3 6" xfId="17791" xr:uid="{9F1B8EA7-2C93-43AB-9BDB-017366BC4196}"/>
    <cellStyle name="Normal 2 4 2 3 2 3 7" xfId="34117" xr:uid="{0DE6A34E-7217-4295-AF58-435E8D3DE78E}"/>
    <cellStyle name="Normal 2 4 2 3 2 3 8" xfId="37364" xr:uid="{11531326-7DAE-4DC1-AF77-5DA639E5D9B2}"/>
    <cellStyle name="Normal 2 4 2 3 2 3 9" xfId="40611" xr:uid="{B1BC73CB-0265-4E2D-B730-E31FE32FB49D}"/>
    <cellStyle name="Normal 2 4 2 3 2 4" xfId="1993" xr:uid="{80CF6C30-5866-45DB-BFDC-DB0CDC23E392}"/>
    <cellStyle name="Normal 2 4 2 3 2 4 10" xfId="47644" xr:uid="{7FBE1976-E004-432A-8682-E2A1C1D5FF4B}"/>
    <cellStyle name="Normal 2 4 2 3 2 4 11" xfId="50891" xr:uid="{3BB35B64-D2EA-41F4-AA5E-45BDB8FB70B7}"/>
    <cellStyle name="Normal 2 4 2 3 2 4 2" xfId="5227" xr:uid="{4874B9BA-D854-45EF-AAC4-389F52CFD7A1}"/>
    <cellStyle name="Normal 2 4 2 3 2 4 2 2" xfId="11695" xr:uid="{21E1DBFF-81F3-4083-B47A-02D8477BB2C2}"/>
    <cellStyle name="Normal 2 4 2 3 2 4 2 2 2" xfId="28032" xr:uid="{53A29074-E48B-4955-9F7F-3FB5CC4A7DC4}"/>
    <cellStyle name="Normal 2 4 2 3 2 4 2 3" xfId="21564" xr:uid="{7894C295-54C7-4825-BB4B-C643C6B99701}"/>
    <cellStyle name="Normal 2 4 2 3 2 4 3" xfId="8461" xr:uid="{9B6694E1-D144-4818-A3AE-4FAFEBFC9B35}"/>
    <cellStyle name="Normal 2 4 2 3 2 4 3 2" xfId="24798" xr:uid="{BF477BC8-20EC-45D9-8E37-7551F0F0BF39}"/>
    <cellStyle name="Normal 2 4 2 3 2 4 4" xfId="14972" xr:uid="{AF4CC57E-9418-4537-B5F1-AD51FAC42D14}"/>
    <cellStyle name="Normal 2 4 2 3 2 4 4 2" xfId="31266" xr:uid="{94B9724C-62A7-4F40-8DBD-41F7C1FD76DC}"/>
    <cellStyle name="Normal 2 4 2 3 2 4 5" xfId="18330" xr:uid="{1FDBD9EB-16E6-4E78-8ECC-8A47A348AD2F}"/>
    <cellStyle name="Normal 2 4 2 3 2 4 6" xfId="34656" xr:uid="{7571E2E8-56DD-4A9A-ABD9-8AED8B195D1A}"/>
    <cellStyle name="Normal 2 4 2 3 2 4 7" xfId="37903" xr:uid="{FEF13A8F-CEF7-4F2B-8F88-1EF5416BBCF2}"/>
    <cellStyle name="Normal 2 4 2 3 2 4 8" xfId="41150" xr:uid="{5320F8A5-B7D9-464D-956F-1157D4CBC9D6}"/>
    <cellStyle name="Normal 2 4 2 3 2 4 9" xfId="44397" xr:uid="{1D23D548-E453-4675-8BCE-2D797B2FD3A0}"/>
    <cellStyle name="Normal 2 4 2 3 2 5" xfId="3610" xr:uid="{764CD042-A0F5-440C-A4B2-CDC5022BBFA2}"/>
    <cellStyle name="Normal 2 4 2 3 2 5 2" xfId="10078" xr:uid="{A9F64BEC-5C8A-47EA-BA14-162862F45936}"/>
    <cellStyle name="Normal 2 4 2 3 2 5 2 2" xfId="26415" xr:uid="{40C40661-8E0C-4623-9BC9-679A1ED270FA}"/>
    <cellStyle name="Normal 2 4 2 3 2 5 3" xfId="19947" xr:uid="{76D04698-5987-476D-B4C4-0B332BC90F3D}"/>
    <cellStyle name="Normal 2 4 2 3 2 6" xfId="6844" xr:uid="{A131A2A1-9A23-4811-B147-7CFC58587B18}"/>
    <cellStyle name="Normal 2 4 2 3 2 6 2" xfId="23181" xr:uid="{27E54954-6802-43DA-846D-661EAB2C1576}"/>
    <cellStyle name="Normal 2 4 2 3 2 7" xfId="13335" xr:uid="{C503F128-F9BB-41DA-B623-F34502B85ED2}"/>
    <cellStyle name="Normal 2 4 2 3 2 7 2" xfId="29649" xr:uid="{9643266D-0490-429A-88B6-8CD349B9A469}"/>
    <cellStyle name="Normal 2 4 2 3 2 8" xfId="16713" xr:uid="{469F5349-CA96-427E-9920-50FF0088656F}"/>
    <cellStyle name="Normal 2 4 2 3 2 9" xfId="33039" xr:uid="{737DAA2D-3203-4931-A053-0343E330103C}"/>
    <cellStyle name="Normal 2 4 2 3 3" xfId="555" xr:uid="{C53B87D2-0F35-4697-BDDF-17EFADBD182B}"/>
    <cellStyle name="Normal 2 4 2 3 3 10" xfId="36466" xr:uid="{520CBC3A-DD71-4BD4-9280-5D8BFD3F35E3}"/>
    <cellStyle name="Normal 2 4 2 3 3 11" xfId="39713" xr:uid="{1A60BFE6-72FF-4095-B654-409FAC512666}"/>
    <cellStyle name="Normal 2 4 2 3 3 12" xfId="42960" xr:uid="{928C207B-6BDF-4466-B244-B19B0D61A4B1}"/>
    <cellStyle name="Normal 2 4 2 3 3 13" xfId="46207" xr:uid="{B576EF9D-EE89-42BF-AB11-BF14AFD7506E}"/>
    <cellStyle name="Normal 2 4 2 3 3 14" xfId="49454" xr:uid="{E329AD63-A4D6-4C62-A703-793A48B6BBAD}"/>
    <cellStyle name="Normal 2 4 2 3 3 2" xfId="1094" xr:uid="{63085BB2-8256-4B7E-B297-9D7D4B8CAC13}"/>
    <cellStyle name="Normal 2 4 2 3 3 2 10" xfId="43498" xr:uid="{905AD3FB-B493-43BB-9710-039EDA1F638C}"/>
    <cellStyle name="Normal 2 4 2 3 3 2 11" xfId="46745" xr:uid="{A8470AFE-2010-4789-BBAB-3741594668EE}"/>
    <cellStyle name="Normal 2 4 2 3 3 2 12" xfId="49992" xr:uid="{BA0A4135-3B5F-4C01-BB6C-CBD9393F1E46}"/>
    <cellStyle name="Normal 2 4 2 3 3 2 2" xfId="2711" xr:uid="{5C97B9C4-35AE-49EA-A57C-688BD360A973}"/>
    <cellStyle name="Normal 2 4 2 3 3 2 2 10" xfId="48362" xr:uid="{EF0516D1-33CC-4226-BE05-EE3636670C77}"/>
    <cellStyle name="Normal 2 4 2 3 3 2 2 11" xfId="51609" xr:uid="{C275D12C-FB45-410E-A3B5-0487D1F8D474}"/>
    <cellStyle name="Normal 2 4 2 3 3 2 2 2" xfId="5945" xr:uid="{F4486E40-476C-447B-B066-DD1F9091923B}"/>
    <cellStyle name="Normal 2 4 2 3 3 2 2 2 2" xfId="12413" xr:uid="{78836D34-F0A0-4CC9-81C2-C769C2F5B9A7}"/>
    <cellStyle name="Normal 2 4 2 3 3 2 2 2 2 2" xfId="28750" xr:uid="{3A25A54C-768D-43D2-B93C-F93B56ECDBD1}"/>
    <cellStyle name="Normal 2 4 2 3 3 2 2 2 3" xfId="22282" xr:uid="{ED27496C-31DC-4E79-8752-4C558E68B644}"/>
    <cellStyle name="Normal 2 4 2 3 3 2 2 3" xfId="9179" xr:uid="{3DD45F4D-DF53-43BB-8BA9-5C7D165A9B4B}"/>
    <cellStyle name="Normal 2 4 2 3 3 2 2 3 2" xfId="25516" xr:uid="{BA6A0793-AA24-4311-96A1-E2190704BBF4}"/>
    <cellStyle name="Normal 2 4 2 3 3 2 2 4" xfId="15690" xr:uid="{295852EB-F7B7-43A4-9B19-6D557BAC5F0B}"/>
    <cellStyle name="Normal 2 4 2 3 3 2 2 4 2" xfId="31984" xr:uid="{F38367C2-4E9A-4F0E-B346-42F8D8C8B009}"/>
    <cellStyle name="Normal 2 4 2 3 3 2 2 5" xfId="19048" xr:uid="{38A5CC1D-5DD7-456D-96F6-C83E0F9F85C5}"/>
    <cellStyle name="Normal 2 4 2 3 3 2 2 6" xfId="35374" xr:uid="{52D3EB5E-54EC-4100-8449-A0CD8950F9B9}"/>
    <cellStyle name="Normal 2 4 2 3 3 2 2 7" xfId="38621" xr:uid="{43C04271-2C24-44A8-ABE9-C15EC9D0C895}"/>
    <cellStyle name="Normal 2 4 2 3 3 2 2 8" xfId="41868" xr:uid="{5FE9C79A-78A7-4F32-B014-6BE75752BD17}"/>
    <cellStyle name="Normal 2 4 2 3 3 2 2 9" xfId="45115" xr:uid="{4F6C7093-C5E8-48DD-82C4-17A24F7FE10C}"/>
    <cellStyle name="Normal 2 4 2 3 3 2 3" xfId="4328" xr:uid="{4001E2D3-BD20-44A5-828B-DBD38574C931}"/>
    <cellStyle name="Normal 2 4 2 3 3 2 3 2" xfId="10796" xr:uid="{FD6767BE-21B8-4B86-B359-70EE8F57EBDD}"/>
    <cellStyle name="Normal 2 4 2 3 3 2 3 2 2" xfId="27133" xr:uid="{B2A70D88-1E9C-4428-8DEF-5F7BE3A06990}"/>
    <cellStyle name="Normal 2 4 2 3 3 2 3 3" xfId="20665" xr:uid="{B9133457-EE29-4EB0-8AA2-D7E125D02134}"/>
    <cellStyle name="Normal 2 4 2 3 3 2 4" xfId="7562" xr:uid="{2A55FB30-F4D8-4FB3-B361-36EA5B159987}"/>
    <cellStyle name="Normal 2 4 2 3 3 2 4 2" xfId="23899" xr:uid="{DAE09483-5C62-4A3E-BC66-42E36DF34CBD}"/>
    <cellStyle name="Normal 2 4 2 3 3 2 5" xfId="14073" xr:uid="{0B2CC378-2216-402C-8AAC-BE40DE158875}"/>
    <cellStyle name="Normal 2 4 2 3 3 2 5 2" xfId="30367" xr:uid="{87B51DBF-D4D8-4F9E-83F8-8E3FABCD2D41}"/>
    <cellStyle name="Normal 2 4 2 3 3 2 6" xfId="17431" xr:uid="{4F15FFB3-E277-45B9-9EEA-747F7FD71CC5}"/>
    <cellStyle name="Normal 2 4 2 3 3 2 7" xfId="33757" xr:uid="{406C9E18-57AA-4840-A97A-728D53BCB0A2}"/>
    <cellStyle name="Normal 2 4 2 3 3 2 8" xfId="37004" xr:uid="{C5B5DFBF-3560-4364-8B2C-049BD6253D92}"/>
    <cellStyle name="Normal 2 4 2 3 3 2 9" xfId="40251" xr:uid="{CA030885-6DEF-4A3A-B7BA-84F1022AC210}"/>
    <cellStyle name="Normal 2 4 2 3 3 3" xfId="1633" xr:uid="{23D278FC-CC85-42D5-8422-C1554310A41D}"/>
    <cellStyle name="Normal 2 4 2 3 3 3 10" xfId="44037" xr:uid="{D8F897CB-1BFA-43EA-AC7D-808DD5A5042F}"/>
    <cellStyle name="Normal 2 4 2 3 3 3 11" xfId="47284" xr:uid="{29961D9E-A056-4E80-8637-62414834A62A}"/>
    <cellStyle name="Normal 2 4 2 3 3 3 12" xfId="50531" xr:uid="{A100FCEB-EC99-48A5-955E-C81AB6A0056D}"/>
    <cellStyle name="Normal 2 4 2 3 3 3 2" xfId="3250" xr:uid="{57B08E17-F687-4D44-8D73-3D72F41DFBEA}"/>
    <cellStyle name="Normal 2 4 2 3 3 3 2 10" xfId="48901" xr:uid="{807B24FF-0201-460C-A1B8-D029B5DE161F}"/>
    <cellStyle name="Normal 2 4 2 3 3 3 2 11" xfId="52148" xr:uid="{CF6C4EE3-F354-4CD4-878C-0A51AA76D442}"/>
    <cellStyle name="Normal 2 4 2 3 3 3 2 2" xfId="6484" xr:uid="{F124F9D3-44C5-4ED0-9BFF-549F732F0A56}"/>
    <cellStyle name="Normal 2 4 2 3 3 3 2 2 2" xfId="12952" xr:uid="{E4683F98-C3B8-4D96-A4C7-DDA097188AB1}"/>
    <cellStyle name="Normal 2 4 2 3 3 3 2 2 2 2" xfId="29289" xr:uid="{77032AE1-BCA6-491E-A0BA-46EDE8296B45}"/>
    <cellStyle name="Normal 2 4 2 3 3 3 2 2 3" xfId="22821" xr:uid="{6886DFA8-80F6-4386-8DCD-583672A0B96C}"/>
    <cellStyle name="Normal 2 4 2 3 3 3 2 3" xfId="9718" xr:uid="{E88B6D2A-C210-47E6-983E-D4121BFCA2A3}"/>
    <cellStyle name="Normal 2 4 2 3 3 3 2 3 2" xfId="26055" xr:uid="{C5EB7346-7730-4013-B48B-B6ECA845BDF2}"/>
    <cellStyle name="Normal 2 4 2 3 3 3 2 4" xfId="16229" xr:uid="{DDE83573-4F7D-44F8-B867-8242D10D3B2B}"/>
    <cellStyle name="Normal 2 4 2 3 3 3 2 4 2" xfId="32523" xr:uid="{BCE0484A-BDC0-4C6C-B01F-C84ACECF5DB1}"/>
    <cellStyle name="Normal 2 4 2 3 3 3 2 5" xfId="19587" xr:uid="{35CD7A0E-4633-4AB8-84CD-67EE0A64576E}"/>
    <cellStyle name="Normal 2 4 2 3 3 3 2 6" xfId="35913" xr:uid="{B68DBFB1-9F04-4584-B0D7-D086E9F223AD}"/>
    <cellStyle name="Normal 2 4 2 3 3 3 2 7" xfId="39160" xr:uid="{1C024EE7-A881-4B83-ADBA-EA03D713849A}"/>
    <cellStyle name="Normal 2 4 2 3 3 3 2 8" xfId="42407" xr:uid="{A5F193B6-E221-4B8E-B8F8-C2E2C6E53DD6}"/>
    <cellStyle name="Normal 2 4 2 3 3 3 2 9" xfId="45654" xr:uid="{36582755-E809-45B0-97E2-2434D6808176}"/>
    <cellStyle name="Normal 2 4 2 3 3 3 3" xfId="4867" xr:uid="{C8B62CBC-F885-45BF-B2E4-A090FB3842CD}"/>
    <cellStyle name="Normal 2 4 2 3 3 3 3 2" xfId="11335" xr:uid="{6323306A-5665-48CB-B4D8-12747DE1A209}"/>
    <cellStyle name="Normal 2 4 2 3 3 3 3 2 2" xfId="27672" xr:uid="{1CDFEA0F-CCD1-4A9C-90B3-8BC7995A776C}"/>
    <cellStyle name="Normal 2 4 2 3 3 3 3 3" xfId="21204" xr:uid="{2651AFD8-D211-409F-AA56-162B0FF01BF4}"/>
    <cellStyle name="Normal 2 4 2 3 3 3 4" xfId="8101" xr:uid="{48BDB7EA-471E-42D6-A0B2-6D577CD2D758}"/>
    <cellStyle name="Normal 2 4 2 3 3 3 4 2" xfId="24438" xr:uid="{E112DB11-3ACC-4F86-ACFB-DEDAD1A5D90E}"/>
    <cellStyle name="Normal 2 4 2 3 3 3 5" xfId="14612" xr:uid="{C148AA48-6833-480E-90CB-5BDDAD02A318}"/>
    <cellStyle name="Normal 2 4 2 3 3 3 5 2" xfId="30906" xr:uid="{6E846215-7C6C-4671-B964-E20D2A4FDDFB}"/>
    <cellStyle name="Normal 2 4 2 3 3 3 6" xfId="17970" xr:uid="{20A0A890-B728-4768-8BD7-7A7F2E492451}"/>
    <cellStyle name="Normal 2 4 2 3 3 3 7" xfId="34296" xr:uid="{843224F8-903A-4483-848C-C134B2ACE646}"/>
    <cellStyle name="Normal 2 4 2 3 3 3 8" xfId="37543" xr:uid="{E36380FD-2054-48DC-A04A-F88054E8FD0A}"/>
    <cellStyle name="Normal 2 4 2 3 3 3 9" xfId="40790" xr:uid="{B1B3F9DA-4232-4EBE-B010-748BC12B1D13}"/>
    <cellStyle name="Normal 2 4 2 3 3 4" xfId="2172" xr:uid="{947A9D83-643B-4A82-9E0C-05FC042FF56A}"/>
    <cellStyle name="Normal 2 4 2 3 3 4 10" xfId="47823" xr:uid="{BB41BF75-178A-4D7D-B992-9FCB7B675A11}"/>
    <cellStyle name="Normal 2 4 2 3 3 4 11" xfId="51070" xr:uid="{4FA69CC6-A2E8-4DD5-841F-CAA3AC13B93B}"/>
    <cellStyle name="Normal 2 4 2 3 3 4 2" xfId="5406" xr:uid="{4773933B-D644-4A9D-8654-122CB4DB5A11}"/>
    <cellStyle name="Normal 2 4 2 3 3 4 2 2" xfId="11874" xr:uid="{F4E0EDE1-A953-4850-9427-FA1245BA0D83}"/>
    <cellStyle name="Normal 2 4 2 3 3 4 2 2 2" xfId="28211" xr:uid="{26B08E9C-195C-4935-8CDD-A62635202BCE}"/>
    <cellStyle name="Normal 2 4 2 3 3 4 2 3" xfId="21743" xr:uid="{C4AD95E2-7B0C-4226-ADF7-98D73791661B}"/>
    <cellStyle name="Normal 2 4 2 3 3 4 3" xfId="8640" xr:uid="{5ACD5934-BF99-42D2-8E08-3853AB1B8546}"/>
    <cellStyle name="Normal 2 4 2 3 3 4 3 2" xfId="24977" xr:uid="{B0A8A714-CD0F-4DEA-9E47-48F527E1E8B5}"/>
    <cellStyle name="Normal 2 4 2 3 3 4 4" xfId="15151" xr:uid="{D061F33A-799B-4A05-85F0-E28FDAE1C128}"/>
    <cellStyle name="Normal 2 4 2 3 3 4 4 2" xfId="31445" xr:uid="{0BFB8AFB-BE6C-4157-8000-7448AA7575DF}"/>
    <cellStyle name="Normal 2 4 2 3 3 4 5" xfId="18509" xr:uid="{77E8231E-C21E-447C-8BCE-A4979F50973B}"/>
    <cellStyle name="Normal 2 4 2 3 3 4 6" xfId="34835" xr:uid="{8953ECC6-6CF1-4D9D-8BCD-A762021A1D38}"/>
    <cellStyle name="Normal 2 4 2 3 3 4 7" xfId="38082" xr:uid="{6F7C9C54-1B89-4B75-BC4B-B64BE14CCAE9}"/>
    <cellStyle name="Normal 2 4 2 3 3 4 8" xfId="41329" xr:uid="{1C20BF57-8BA7-450C-93F5-AF89E6E4378F}"/>
    <cellStyle name="Normal 2 4 2 3 3 4 9" xfId="44576" xr:uid="{34553151-49BA-40AE-A869-CE81024D6927}"/>
    <cellStyle name="Normal 2 4 2 3 3 5" xfId="3789" xr:uid="{BF85D99C-0E05-4211-8463-2C492A0399F6}"/>
    <cellStyle name="Normal 2 4 2 3 3 5 2" xfId="10257" xr:uid="{A9561830-F422-4AB4-AD3F-CE8F91A337EA}"/>
    <cellStyle name="Normal 2 4 2 3 3 5 2 2" xfId="26594" xr:uid="{456AC394-ACB6-44CA-81D3-249C24EA882E}"/>
    <cellStyle name="Normal 2 4 2 3 3 5 3" xfId="20126" xr:uid="{5A029F6A-9903-456B-A8BB-A949FFA00B85}"/>
    <cellStyle name="Normal 2 4 2 3 3 6" xfId="7023" xr:uid="{EE970E06-331C-4D3E-92E0-F403E62C2A85}"/>
    <cellStyle name="Normal 2 4 2 3 3 6 2" xfId="23360" xr:uid="{098C9315-5017-43A9-A665-19D0017064A0}"/>
    <cellStyle name="Normal 2 4 2 3 3 7" xfId="13535" xr:uid="{7523FBCB-564F-4437-B088-3AFE93F64785}"/>
    <cellStyle name="Normal 2 4 2 3 3 7 2" xfId="29829" xr:uid="{8182B4BB-E30D-45AE-A389-60D036CA5663}"/>
    <cellStyle name="Normal 2 4 2 3 3 8" xfId="16892" xr:uid="{441B80D6-4AA1-404D-B7E1-E1E866403745}"/>
    <cellStyle name="Normal 2 4 2 3 3 9" xfId="33219" xr:uid="{A3F804BA-7922-494F-9C5A-26DC8A6D1EF6}"/>
    <cellStyle name="Normal 2 4 2 3 4" xfId="735" xr:uid="{773FD3A7-3E85-48A5-87E2-FD8C3D9D83AA}"/>
    <cellStyle name="Normal 2 4 2 3 4 10" xfId="43140" xr:uid="{307D6EA3-9409-405C-BA58-27953636D8D1}"/>
    <cellStyle name="Normal 2 4 2 3 4 11" xfId="46387" xr:uid="{130F16B4-AA0A-46B8-9C38-20C18D48D4D7}"/>
    <cellStyle name="Normal 2 4 2 3 4 12" xfId="49634" xr:uid="{3F0A1527-047E-4E9E-9B27-E98AAEB30E62}"/>
    <cellStyle name="Normal 2 4 2 3 4 2" xfId="2352" xr:uid="{155E096C-BB20-4EDE-8E7D-8EBED8A8DEAE}"/>
    <cellStyle name="Normal 2 4 2 3 4 2 10" xfId="48003" xr:uid="{44B6120A-B3BF-4E63-91DA-71BA327CD82F}"/>
    <cellStyle name="Normal 2 4 2 3 4 2 11" xfId="51250" xr:uid="{FD070616-68E6-4469-976A-DE2352125381}"/>
    <cellStyle name="Normal 2 4 2 3 4 2 2" xfId="5586" xr:uid="{F6E1AB28-DB5E-4260-9172-E0C10B0F8E10}"/>
    <cellStyle name="Normal 2 4 2 3 4 2 2 2" xfId="12054" xr:uid="{C72F97FD-082E-4B39-920F-8CCE5006A1C7}"/>
    <cellStyle name="Normal 2 4 2 3 4 2 2 2 2" xfId="28391" xr:uid="{296D6177-826E-426F-8AC5-BE79D55C3BB9}"/>
    <cellStyle name="Normal 2 4 2 3 4 2 2 3" xfId="21923" xr:uid="{FB8C876A-C9D0-454A-B410-2A0C3EE183CE}"/>
    <cellStyle name="Normal 2 4 2 3 4 2 3" xfId="8820" xr:uid="{66A2B5C8-263F-4225-9772-4073A53B5CFF}"/>
    <cellStyle name="Normal 2 4 2 3 4 2 3 2" xfId="25157" xr:uid="{A4A553FD-6B30-4990-910C-0E1FB229ABE8}"/>
    <cellStyle name="Normal 2 4 2 3 4 2 4" xfId="15331" xr:uid="{8B631AB8-FF98-45B8-B002-41CBFA7B11D3}"/>
    <cellStyle name="Normal 2 4 2 3 4 2 4 2" xfId="31625" xr:uid="{54A6843D-7AB1-467A-A67D-D731B5B3D580}"/>
    <cellStyle name="Normal 2 4 2 3 4 2 5" xfId="18689" xr:uid="{2D1D5CD9-5B62-4F31-9617-EA306BE43265}"/>
    <cellStyle name="Normal 2 4 2 3 4 2 6" xfId="35015" xr:uid="{F6847DBC-D4D7-4F53-837C-5A827EBB8834}"/>
    <cellStyle name="Normal 2 4 2 3 4 2 7" xfId="38262" xr:uid="{6E55332C-DB74-403C-BCE3-900023F4D9FB}"/>
    <cellStyle name="Normal 2 4 2 3 4 2 8" xfId="41509" xr:uid="{BBD16A58-753E-4D61-A9EF-8E4D9824F332}"/>
    <cellStyle name="Normal 2 4 2 3 4 2 9" xfId="44756" xr:uid="{DD373FCF-3DAD-41AC-81C1-E03B038FEA04}"/>
    <cellStyle name="Normal 2 4 2 3 4 3" xfId="3969" xr:uid="{11C26143-38B1-4C65-AFB2-486016FDA225}"/>
    <cellStyle name="Normal 2 4 2 3 4 3 2" xfId="10437" xr:uid="{222101B6-5496-4E9A-AB21-941A7B39A475}"/>
    <cellStyle name="Normal 2 4 2 3 4 3 2 2" xfId="26774" xr:uid="{10793A18-7CF6-425E-AFFC-6ABD6CB11DA5}"/>
    <cellStyle name="Normal 2 4 2 3 4 3 3" xfId="20306" xr:uid="{C40AF573-36B7-4CBB-9BB6-CFD1267A8407}"/>
    <cellStyle name="Normal 2 4 2 3 4 4" xfId="7203" xr:uid="{38A6AA2E-3B06-445C-87AC-E51B050ADB16}"/>
    <cellStyle name="Normal 2 4 2 3 4 4 2" xfId="23540" xr:uid="{B813C597-1D99-4329-924C-3C1F14DFB5BB}"/>
    <cellStyle name="Normal 2 4 2 3 4 5" xfId="13715" xr:uid="{E92553B8-8703-4ED1-ABFB-DDA1258CDE2C}"/>
    <cellStyle name="Normal 2 4 2 3 4 5 2" xfId="30009" xr:uid="{7B31AC68-9EE8-428F-910B-6323016EB9EC}"/>
    <cellStyle name="Normal 2 4 2 3 4 6" xfId="17072" xr:uid="{FF579349-D234-4BE4-8CF0-9536373A100E}"/>
    <cellStyle name="Normal 2 4 2 3 4 7" xfId="33399" xr:uid="{B95C3453-A183-4456-9B45-F3E34D262188}"/>
    <cellStyle name="Normal 2 4 2 3 4 8" xfId="36646" xr:uid="{80FF593F-F105-4D13-907F-47368BB5D5F4}"/>
    <cellStyle name="Normal 2 4 2 3 4 9" xfId="39893" xr:uid="{6784C6B3-6FFF-4CB1-BC13-706277017D1B}"/>
    <cellStyle name="Normal 2 4 2 3 5" xfId="1274" xr:uid="{3D1385F2-D751-4A37-84A8-91BF2E4BFE0C}"/>
    <cellStyle name="Normal 2 4 2 3 5 10" xfId="43678" xr:uid="{3DA18BF6-A41C-4442-BD62-82E57C39DEDD}"/>
    <cellStyle name="Normal 2 4 2 3 5 11" xfId="46925" xr:uid="{5536B578-7897-43D9-8AC5-2C4CE07CCEB8}"/>
    <cellStyle name="Normal 2 4 2 3 5 12" xfId="50172" xr:uid="{33F28D17-94AA-4614-A5DF-6D0FCAA2F427}"/>
    <cellStyle name="Normal 2 4 2 3 5 2" xfId="2891" xr:uid="{22143B1B-053A-42C9-92B9-DF8FCE9C8B79}"/>
    <cellStyle name="Normal 2 4 2 3 5 2 10" xfId="48542" xr:uid="{F3161178-F79D-4050-B518-B109B71B57C6}"/>
    <cellStyle name="Normal 2 4 2 3 5 2 11" xfId="51789" xr:uid="{5105C77E-1B26-4537-895E-2BD17F5F28F3}"/>
    <cellStyle name="Normal 2 4 2 3 5 2 2" xfId="6125" xr:uid="{44BB95FD-E3FF-4198-8E14-24142293EF04}"/>
    <cellStyle name="Normal 2 4 2 3 5 2 2 2" xfId="12593" xr:uid="{ECBA1688-38AC-426A-93B1-B828E89983AD}"/>
    <cellStyle name="Normal 2 4 2 3 5 2 2 2 2" xfId="28930" xr:uid="{6013636B-0050-4DAC-8EC7-BAF1966AFF8E}"/>
    <cellStyle name="Normal 2 4 2 3 5 2 2 3" xfId="22462" xr:uid="{8AA5D374-5175-4036-AB0A-AAFAA3DB1E40}"/>
    <cellStyle name="Normal 2 4 2 3 5 2 3" xfId="9359" xr:uid="{435E71AF-0EE3-458D-86B7-DDEC37CB87CA}"/>
    <cellStyle name="Normal 2 4 2 3 5 2 3 2" xfId="25696" xr:uid="{6A00F116-3C50-457C-AD00-F0C03BB4F86E}"/>
    <cellStyle name="Normal 2 4 2 3 5 2 4" xfId="15870" xr:uid="{99559AFB-5DB9-40D2-B610-6EE72BAC9C85}"/>
    <cellStyle name="Normal 2 4 2 3 5 2 4 2" xfId="32164" xr:uid="{B410D443-02C7-400E-A61B-805FFE371FDD}"/>
    <cellStyle name="Normal 2 4 2 3 5 2 5" xfId="19228" xr:uid="{404F82DB-176D-444B-8AF2-610B8294C48C}"/>
    <cellStyle name="Normal 2 4 2 3 5 2 6" xfId="35554" xr:uid="{A3915CB8-2556-40CA-A6A8-3FCBC1CCE93B}"/>
    <cellStyle name="Normal 2 4 2 3 5 2 7" xfId="38801" xr:uid="{0842766A-11E8-4310-9776-4DCFE7DFFAB4}"/>
    <cellStyle name="Normal 2 4 2 3 5 2 8" xfId="42048" xr:uid="{3C0C6561-C2C9-4E99-8412-1EEDD1980B56}"/>
    <cellStyle name="Normal 2 4 2 3 5 2 9" xfId="45295" xr:uid="{DAD21A17-2371-4991-8A31-5EB5A69748F4}"/>
    <cellStyle name="Normal 2 4 2 3 5 3" xfId="4508" xr:uid="{608FAB72-F796-4CF8-B462-02EFA6A2AD07}"/>
    <cellStyle name="Normal 2 4 2 3 5 3 2" xfId="10976" xr:uid="{3B5CC493-D36B-48A1-8567-037EA47A1ACF}"/>
    <cellStyle name="Normal 2 4 2 3 5 3 2 2" xfId="27313" xr:uid="{212DB151-4118-4037-A188-D43640EC04E5}"/>
    <cellStyle name="Normal 2 4 2 3 5 3 3" xfId="20845" xr:uid="{31B05027-9DFB-403E-B3E9-DE2EA6A15182}"/>
    <cellStyle name="Normal 2 4 2 3 5 4" xfId="7742" xr:uid="{8ABAE456-56A9-4EBD-8DDE-EFD90BEBE172}"/>
    <cellStyle name="Normal 2 4 2 3 5 4 2" xfId="24079" xr:uid="{20C3D76A-3023-4299-8B6E-D13F289CDB4B}"/>
    <cellStyle name="Normal 2 4 2 3 5 5" xfId="14253" xr:uid="{4F78D229-2FF6-413C-BED4-7CEAC4744FA4}"/>
    <cellStyle name="Normal 2 4 2 3 5 5 2" xfId="30547" xr:uid="{4B191787-048C-496C-B35A-758E40C6B2D1}"/>
    <cellStyle name="Normal 2 4 2 3 5 6" xfId="17611" xr:uid="{5A31C351-8459-4BFC-96AA-D83DB5B32BBB}"/>
    <cellStyle name="Normal 2 4 2 3 5 7" xfId="33937" xr:uid="{07D960A8-A9A2-4ABA-B55A-22A6A8C33600}"/>
    <cellStyle name="Normal 2 4 2 3 5 8" xfId="37184" xr:uid="{0B1FD93F-55B6-4CDD-916F-F64DAAF84E6F}"/>
    <cellStyle name="Normal 2 4 2 3 5 9" xfId="40431" xr:uid="{DAC53C69-CE2C-4110-9886-05111F3392DD}"/>
    <cellStyle name="Normal 2 4 2 3 6" xfId="1813" xr:uid="{3F33D4A4-BE4E-41BB-97D5-5A6F5AEEE0FC}"/>
    <cellStyle name="Normal 2 4 2 3 6 10" xfId="47464" xr:uid="{B164F0C9-360F-4EB5-AD38-A179AC7A704F}"/>
    <cellStyle name="Normal 2 4 2 3 6 11" xfId="50711" xr:uid="{F837AECC-3C8D-4FC7-BC4C-3B2F6BA19C94}"/>
    <cellStyle name="Normal 2 4 2 3 6 2" xfId="5047" xr:uid="{1DEE4144-50B3-4E1F-A6D1-FBB0432BBEED}"/>
    <cellStyle name="Normal 2 4 2 3 6 2 2" xfId="11515" xr:uid="{8F81B0D7-9E0D-4B2F-87AC-0436E90BFA87}"/>
    <cellStyle name="Normal 2 4 2 3 6 2 2 2" xfId="27852" xr:uid="{67D9F4A3-409F-4A38-9CBD-E6C7455F2C89}"/>
    <cellStyle name="Normal 2 4 2 3 6 2 3" xfId="21384" xr:uid="{A55D69A1-20BF-4F40-B789-749EE438CAF8}"/>
    <cellStyle name="Normal 2 4 2 3 6 3" xfId="8281" xr:uid="{0F71E7A3-DF79-4AC8-9B15-91695F6B405B}"/>
    <cellStyle name="Normal 2 4 2 3 6 3 2" xfId="24618" xr:uid="{739C0A37-F639-4251-A78C-68BCF4B22037}"/>
    <cellStyle name="Normal 2 4 2 3 6 4" xfId="14792" xr:uid="{FBC6235A-25CF-47F5-A068-5DBF16309C75}"/>
    <cellStyle name="Normal 2 4 2 3 6 4 2" xfId="31086" xr:uid="{808BF1E0-4AE6-4FD7-8A76-1FD9720804D6}"/>
    <cellStyle name="Normal 2 4 2 3 6 5" xfId="18150" xr:uid="{5DCCC424-5CBD-4D77-B79F-E24F5B4F8722}"/>
    <cellStyle name="Normal 2 4 2 3 6 6" xfId="34476" xr:uid="{082E6503-2C74-41A3-B270-E01E28BD55E0}"/>
    <cellStyle name="Normal 2 4 2 3 6 7" xfId="37723" xr:uid="{B5CF0F55-521B-410B-814E-776F1256EE9D}"/>
    <cellStyle name="Normal 2 4 2 3 6 8" xfId="40970" xr:uid="{61675908-C87E-429C-B95B-807FD9414D88}"/>
    <cellStyle name="Normal 2 4 2 3 6 9" xfId="44217" xr:uid="{04FD68FD-5091-455C-87C1-A5617AF921CE}"/>
    <cellStyle name="Normal 2 4 2 3 7" xfId="3430" xr:uid="{D63A34F0-2EE7-44BE-A369-6899B042D305}"/>
    <cellStyle name="Normal 2 4 2 3 7 2" xfId="9898" xr:uid="{EC973C41-10A6-454F-9332-8C7A043D35EC}"/>
    <cellStyle name="Normal 2 4 2 3 7 2 2" xfId="26235" xr:uid="{3A4FFA2F-E68F-4141-BA13-7D4980F7C9D3}"/>
    <cellStyle name="Normal 2 4 2 3 7 3" xfId="19767" xr:uid="{86ABEF35-AAE1-4CEA-965A-2AF9AD685221}"/>
    <cellStyle name="Normal 2 4 2 3 8" xfId="6664" xr:uid="{BD697A08-965A-4FE5-8A1C-E821D427CF1A}"/>
    <cellStyle name="Normal 2 4 2 3 8 2" xfId="23001" xr:uid="{1CC8F5AD-BA73-4423-9CB9-D2B596E6221D}"/>
    <cellStyle name="Normal 2 4 2 3 9" xfId="13155" xr:uid="{F1B155BE-E7A1-47EE-A80C-8FA831AFC555}"/>
    <cellStyle name="Normal 2 4 2 3 9 2" xfId="29469" xr:uid="{17935AF5-85F8-498F-BB23-94F476F32BBD}"/>
    <cellStyle name="Normal 2 4 2 4" xfId="256" xr:uid="{1F23E9EF-10C0-4D24-8460-602AB110D822}"/>
    <cellStyle name="Normal 2 4 2 4 10" xfId="36196" xr:uid="{E205E78B-858A-4B45-8224-CE1F581A3845}"/>
    <cellStyle name="Normal 2 4 2 4 11" xfId="39443" xr:uid="{CBF5FFA0-E974-471B-9943-B59436B67F75}"/>
    <cellStyle name="Normal 2 4 2 4 12" xfId="42690" xr:uid="{F6BE5E87-C198-47D8-8DDD-C7A6FA0CF543}"/>
    <cellStyle name="Normal 2 4 2 4 13" xfId="45937" xr:uid="{B2A4F049-1BC1-4DBC-A612-410C9445CD0E}"/>
    <cellStyle name="Normal 2 4 2 4 14" xfId="49184" xr:uid="{D1BB07BA-748A-4837-949D-597F38B9C022}"/>
    <cellStyle name="Normal 2 4 2 4 2" xfId="825" xr:uid="{7794ABED-5D95-417C-B74F-B8011B960F07}"/>
    <cellStyle name="Normal 2 4 2 4 2 10" xfId="43230" xr:uid="{24A84BA7-3C43-4D57-8667-95EB52893366}"/>
    <cellStyle name="Normal 2 4 2 4 2 11" xfId="46477" xr:uid="{EB86ECAA-E2BB-4458-8811-C780B33617C5}"/>
    <cellStyle name="Normal 2 4 2 4 2 12" xfId="49724" xr:uid="{272A5801-468A-45DE-B21F-5D4CD1052FF3}"/>
    <cellStyle name="Normal 2 4 2 4 2 2" xfId="2442" xr:uid="{FAFAFA1F-C79B-451F-8AD5-0429B35E8B63}"/>
    <cellStyle name="Normal 2 4 2 4 2 2 10" xfId="48093" xr:uid="{71DEE8EB-5446-46FC-A330-0846F35F6CC4}"/>
    <cellStyle name="Normal 2 4 2 4 2 2 11" xfId="51340" xr:uid="{8770B1AC-98AD-4A87-97EA-1D754837501D}"/>
    <cellStyle name="Normal 2 4 2 4 2 2 2" xfId="5676" xr:uid="{2E4F0325-3CEA-470F-AFDB-656196C952FE}"/>
    <cellStyle name="Normal 2 4 2 4 2 2 2 2" xfId="12144" xr:uid="{0663547C-813E-46AD-8F5C-CD7E58168EBF}"/>
    <cellStyle name="Normal 2 4 2 4 2 2 2 2 2" xfId="28481" xr:uid="{AA1EA627-39AA-40DC-9472-687D2CCEE7E0}"/>
    <cellStyle name="Normal 2 4 2 4 2 2 2 3" xfId="22013" xr:uid="{0C9F4634-5F73-4479-AB43-400D030CAEDF}"/>
    <cellStyle name="Normal 2 4 2 4 2 2 3" xfId="8910" xr:uid="{0F09AFDD-6A15-4907-A192-F618FC2D5D51}"/>
    <cellStyle name="Normal 2 4 2 4 2 2 3 2" xfId="25247" xr:uid="{A919A4DF-93F7-49E6-B83E-9239D38A64A1}"/>
    <cellStyle name="Normal 2 4 2 4 2 2 4" xfId="15421" xr:uid="{B9C3E03B-7FC5-46EA-89E7-8B9FB419E00F}"/>
    <cellStyle name="Normal 2 4 2 4 2 2 4 2" xfId="31715" xr:uid="{FC44F525-E27F-437B-A61F-B19440883F76}"/>
    <cellStyle name="Normal 2 4 2 4 2 2 5" xfId="18779" xr:uid="{AEE6901A-D921-46A6-8B99-04A1C3F1E172}"/>
    <cellStyle name="Normal 2 4 2 4 2 2 6" xfId="35105" xr:uid="{CD1F9892-7781-4728-A848-64649D0E6F38}"/>
    <cellStyle name="Normal 2 4 2 4 2 2 7" xfId="38352" xr:uid="{0C068213-5DE3-44BE-B484-558CE73C5A46}"/>
    <cellStyle name="Normal 2 4 2 4 2 2 8" xfId="41599" xr:uid="{4DF27F31-7522-432B-90E9-A1E9D31C4236}"/>
    <cellStyle name="Normal 2 4 2 4 2 2 9" xfId="44846" xr:uid="{090CF78F-9E09-492C-8D9A-365981834AEA}"/>
    <cellStyle name="Normal 2 4 2 4 2 3" xfId="4059" xr:uid="{71DEB7E3-B2C3-4E40-B61E-064BA1920351}"/>
    <cellStyle name="Normal 2 4 2 4 2 3 2" xfId="10527" xr:uid="{60AC8B5E-40F1-4837-8596-A2D81CE7F263}"/>
    <cellStyle name="Normal 2 4 2 4 2 3 2 2" xfId="26864" xr:uid="{3312D185-3891-4FE4-8786-C3AB522270B4}"/>
    <cellStyle name="Normal 2 4 2 4 2 3 3" xfId="20396" xr:uid="{D4BD6B72-F22E-43E7-A0A9-31534A221AEE}"/>
    <cellStyle name="Normal 2 4 2 4 2 4" xfId="7293" xr:uid="{4B9D09EA-B709-4D7B-A40C-3D6F74E409BB}"/>
    <cellStyle name="Normal 2 4 2 4 2 4 2" xfId="23630" xr:uid="{FD590165-5D7B-45BF-8CBF-FF655FC127B5}"/>
    <cellStyle name="Normal 2 4 2 4 2 5" xfId="13805" xr:uid="{0BB56188-785E-4449-9BDC-BC05D2D2948E}"/>
    <cellStyle name="Normal 2 4 2 4 2 5 2" xfId="30099" xr:uid="{07D32628-398A-42A4-A649-D37898653C75}"/>
    <cellStyle name="Normal 2 4 2 4 2 6" xfId="17162" xr:uid="{4929A5C0-BD98-4B63-A24D-EB1908E5E817}"/>
    <cellStyle name="Normal 2 4 2 4 2 7" xfId="33489" xr:uid="{1A50B069-7677-47BB-9544-2669F792FF68}"/>
    <cellStyle name="Normal 2 4 2 4 2 8" xfId="36736" xr:uid="{3AA0D2B2-A979-471A-AED3-4CA949E100A4}"/>
    <cellStyle name="Normal 2 4 2 4 2 9" xfId="39983" xr:uid="{D0EFC1B2-6C5F-4F3D-ADE6-C52935F0539F}"/>
    <cellStyle name="Normal 2 4 2 4 3" xfId="1364" xr:uid="{7CBF24CA-ABC8-4001-B946-59259FFCA385}"/>
    <cellStyle name="Normal 2 4 2 4 3 10" xfId="43768" xr:uid="{14BDB6CE-4C5B-49A6-BE62-780D0AFB8098}"/>
    <cellStyle name="Normal 2 4 2 4 3 11" xfId="47015" xr:uid="{3405E1B7-EABB-483A-8117-502ED368FF4A}"/>
    <cellStyle name="Normal 2 4 2 4 3 12" xfId="50262" xr:uid="{FD998DBC-1C83-4545-B8CC-1700A27D7439}"/>
    <cellStyle name="Normal 2 4 2 4 3 2" xfId="2981" xr:uid="{66FECB38-35D5-4F76-9AA4-79D2BA020ED3}"/>
    <cellStyle name="Normal 2 4 2 4 3 2 10" xfId="48632" xr:uid="{11D5D588-5DF7-48E7-863B-352EDF027265}"/>
    <cellStyle name="Normal 2 4 2 4 3 2 11" xfId="51879" xr:uid="{18AC97A8-D9DD-475A-96CE-96E91EB3380B}"/>
    <cellStyle name="Normal 2 4 2 4 3 2 2" xfId="6215" xr:uid="{21BFB887-AAFD-4811-AE6F-494078B58AED}"/>
    <cellStyle name="Normal 2 4 2 4 3 2 2 2" xfId="12683" xr:uid="{5C9031A8-601C-4AEB-9F00-CDC4D278B7DB}"/>
    <cellStyle name="Normal 2 4 2 4 3 2 2 2 2" xfId="29020" xr:uid="{6E2A74B4-F2F2-40B3-B39D-D0293EC167F2}"/>
    <cellStyle name="Normal 2 4 2 4 3 2 2 3" xfId="22552" xr:uid="{EDF92457-72DE-42E7-A5E2-1F6193C97ED9}"/>
    <cellStyle name="Normal 2 4 2 4 3 2 3" xfId="9449" xr:uid="{703B87D8-B6FF-48F6-8AEB-C17A95E360A1}"/>
    <cellStyle name="Normal 2 4 2 4 3 2 3 2" xfId="25786" xr:uid="{859744FF-ECEB-4957-B9B2-15B8C03417B9}"/>
    <cellStyle name="Normal 2 4 2 4 3 2 4" xfId="15960" xr:uid="{66549A23-9D57-4719-9591-5867BBD04F43}"/>
    <cellStyle name="Normal 2 4 2 4 3 2 4 2" xfId="32254" xr:uid="{D712A1AC-AA97-4F48-8436-1A7787994E5F}"/>
    <cellStyle name="Normal 2 4 2 4 3 2 5" xfId="19318" xr:uid="{54776798-5516-4392-A570-5419C496FBA2}"/>
    <cellStyle name="Normal 2 4 2 4 3 2 6" xfId="35644" xr:uid="{E7AEFB30-CEE7-498F-848F-39A0902F32C4}"/>
    <cellStyle name="Normal 2 4 2 4 3 2 7" xfId="38891" xr:uid="{D571BB19-E527-48C2-A7DE-665FCCE7E6BA}"/>
    <cellStyle name="Normal 2 4 2 4 3 2 8" xfId="42138" xr:uid="{FD0D8152-6783-45D7-BA20-CBC5C7912995}"/>
    <cellStyle name="Normal 2 4 2 4 3 2 9" xfId="45385" xr:uid="{3CAAF5F1-5ED8-4FC2-9D34-A44E20FD9C76}"/>
    <cellStyle name="Normal 2 4 2 4 3 3" xfId="4598" xr:uid="{45BF5521-EEFC-44AC-AE1E-E7D2481B6144}"/>
    <cellStyle name="Normal 2 4 2 4 3 3 2" xfId="11066" xr:uid="{4369C892-71E5-4CF0-8B18-7FECCBE65B7E}"/>
    <cellStyle name="Normal 2 4 2 4 3 3 2 2" xfId="27403" xr:uid="{10AAA4D1-0BBF-461D-A476-9F8DE8E22CDA}"/>
    <cellStyle name="Normal 2 4 2 4 3 3 3" xfId="20935" xr:uid="{AE65A6B3-D3F4-4709-9223-710426E079A4}"/>
    <cellStyle name="Normal 2 4 2 4 3 4" xfId="7832" xr:uid="{3F96347C-77FA-42A9-AB45-F34BEBFC8F55}"/>
    <cellStyle name="Normal 2 4 2 4 3 4 2" xfId="24169" xr:uid="{C00360C8-77C5-4B5F-B925-A46473E47651}"/>
    <cellStyle name="Normal 2 4 2 4 3 5" xfId="14343" xr:uid="{2A4722B5-45A3-490F-87B0-346EAA1F4C5B}"/>
    <cellStyle name="Normal 2 4 2 4 3 5 2" xfId="30637" xr:uid="{37BB4E55-2964-47FF-ACF6-C2026CB79913}"/>
    <cellStyle name="Normal 2 4 2 4 3 6" xfId="17701" xr:uid="{456D1FAB-27ED-40C8-AFA9-CBEDA5BB21A7}"/>
    <cellStyle name="Normal 2 4 2 4 3 7" xfId="34027" xr:uid="{C0FC9955-BA36-424B-95A0-D490F7371338}"/>
    <cellStyle name="Normal 2 4 2 4 3 8" xfId="37274" xr:uid="{B1B2F435-585D-4897-B6B2-1ADF1678FA47}"/>
    <cellStyle name="Normal 2 4 2 4 3 9" xfId="40521" xr:uid="{2242E392-F5D8-47BE-8C0E-9E66FFFECCBC}"/>
    <cellStyle name="Normal 2 4 2 4 4" xfId="1903" xr:uid="{4FF68CCC-B954-40D7-AE90-3E7BBDDCB4B1}"/>
    <cellStyle name="Normal 2 4 2 4 4 10" xfId="47554" xr:uid="{F6B64832-6499-4661-9249-7CDD48AB72F5}"/>
    <cellStyle name="Normal 2 4 2 4 4 11" xfId="50801" xr:uid="{C867BD9A-D0C3-4CD0-A030-E80B8CA519A9}"/>
    <cellStyle name="Normal 2 4 2 4 4 2" xfId="5137" xr:uid="{011B88B9-83B9-4B95-8331-FCE223F5F57D}"/>
    <cellStyle name="Normal 2 4 2 4 4 2 2" xfId="11605" xr:uid="{7ACCD4BB-05CB-4D6E-805F-19DB662E5785}"/>
    <cellStyle name="Normal 2 4 2 4 4 2 2 2" xfId="27942" xr:uid="{537EBAEF-0620-4C4B-8CD1-D89E8ECD783A}"/>
    <cellStyle name="Normal 2 4 2 4 4 2 3" xfId="21474" xr:uid="{4C36FAD1-3015-4A08-9D89-AF6A1D657EAF}"/>
    <cellStyle name="Normal 2 4 2 4 4 3" xfId="8371" xr:uid="{2532807A-60BB-4298-B8A1-55552D4D7957}"/>
    <cellStyle name="Normal 2 4 2 4 4 3 2" xfId="24708" xr:uid="{16118EF1-A05E-45F6-BFBB-E99F52B92E42}"/>
    <cellStyle name="Normal 2 4 2 4 4 4" xfId="14882" xr:uid="{A288E8E0-A0F7-4EA9-A6F3-830AE8EC5542}"/>
    <cellStyle name="Normal 2 4 2 4 4 4 2" xfId="31176" xr:uid="{23F3A698-327E-458F-BACA-A8CAEB6410C4}"/>
    <cellStyle name="Normal 2 4 2 4 4 5" xfId="18240" xr:uid="{AF0ADFC6-82B1-42AB-82A0-70DBF460D03E}"/>
    <cellStyle name="Normal 2 4 2 4 4 6" xfId="34566" xr:uid="{BE0AB1DD-9BEF-40AA-970A-C4B87E1EB248}"/>
    <cellStyle name="Normal 2 4 2 4 4 7" xfId="37813" xr:uid="{50F73B78-D19A-4487-A672-9F40EC41D630}"/>
    <cellStyle name="Normal 2 4 2 4 4 8" xfId="41060" xr:uid="{01E0619A-E4AB-457A-8859-0B4AFAF3A739}"/>
    <cellStyle name="Normal 2 4 2 4 4 9" xfId="44307" xr:uid="{A3863D0D-F5FE-46FB-8D26-3F5642F7CD2D}"/>
    <cellStyle name="Normal 2 4 2 4 5" xfId="3520" xr:uid="{AA49213B-09F0-4742-8882-C84567915050}"/>
    <cellStyle name="Normal 2 4 2 4 5 2" xfId="9988" xr:uid="{FD167DF9-B16E-4048-A58C-B49894934062}"/>
    <cellStyle name="Normal 2 4 2 4 5 2 2" xfId="26325" xr:uid="{32D68360-DE75-467E-AC9F-3A51EFA16511}"/>
    <cellStyle name="Normal 2 4 2 4 5 3" xfId="19857" xr:uid="{0843A1CA-49CF-4671-A610-FD9AD07F6968}"/>
    <cellStyle name="Normal 2 4 2 4 6" xfId="6754" xr:uid="{2EB32B28-92FC-49D6-9161-8B29406E20B2}"/>
    <cellStyle name="Normal 2 4 2 4 6 2" xfId="23091" xr:uid="{DEF042F8-DA1D-4CEB-A113-C801F17EC7C1}"/>
    <cellStyle name="Normal 2 4 2 4 7" xfId="13245" xr:uid="{298E0AAF-C602-435B-99C8-339BD8170491}"/>
    <cellStyle name="Normal 2 4 2 4 7 2" xfId="29559" xr:uid="{26EB8BD6-DFC9-424C-AF82-FB0E061E16F0}"/>
    <cellStyle name="Normal 2 4 2 4 8" xfId="16623" xr:uid="{51439804-5C04-44A4-8169-C0E26D362C3A}"/>
    <cellStyle name="Normal 2 4 2 4 9" xfId="32949" xr:uid="{85185AFE-7DF2-449D-993D-EC491A74E02B}"/>
    <cellStyle name="Normal 2 4 2 5" xfId="464" xr:uid="{6409710E-0AF6-432A-BE18-5BAE093CD4CE}"/>
    <cellStyle name="Normal 2 4 2 5 10" xfId="36377" xr:uid="{53C0F162-D05E-4928-A89B-77563FEFEA3B}"/>
    <cellStyle name="Normal 2 4 2 5 11" xfId="39624" xr:uid="{D2508836-AA27-4A98-8610-B93DFCCB8AC6}"/>
    <cellStyle name="Normal 2 4 2 5 12" xfId="42871" xr:uid="{BB32B82C-9436-40F4-A74C-70CA3343C919}"/>
    <cellStyle name="Normal 2 4 2 5 13" xfId="46118" xr:uid="{0D7AD312-1E56-4BC8-BF77-8F6DE323B675}"/>
    <cellStyle name="Normal 2 4 2 5 14" xfId="49365" xr:uid="{1D3184E1-BDC0-4626-96EE-157593857420}"/>
    <cellStyle name="Normal 2 4 2 5 2" xfId="1005" xr:uid="{A0484E7E-B81D-4136-87F3-B5273D124632}"/>
    <cellStyle name="Normal 2 4 2 5 2 10" xfId="43409" xr:uid="{49A7FB65-DC35-4DCA-AF7D-97D267AEFA07}"/>
    <cellStyle name="Normal 2 4 2 5 2 11" xfId="46656" xr:uid="{DD5C65D3-E147-472D-BC61-A8AB249C1107}"/>
    <cellStyle name="Normal 2 4 2 5 2 12" xfId="49903" xr:uid="{716525A2-08B8-4BFE-857F-CAB15C924FA8}"/>
    <cellStyle name="Normal 2 4 2 5 2 2" xfId="2622" xr:uid="{BD8CE1E2-F9D9-42DF-A033-C5BEB4AD6664}"/>
    <cellStyle name="Normal 2 4 2 5 2 2 10" xfId="48273" xr:uid="{02E6B5B5-67DE-4EAB-8C74-812580C0395F}"/>
    <cellStyle name="Normal 2 4 2 5 2 2 11" xfId="51520" xr:uid="{C1A6B095-6488-469F-88DE-73AB06614581}"/>
    <cellStyle name="Normal 2 4 2 5 2 2 2" xfId="5856" xr:uid="{731E1515-C29C-4052-B74F-783162A5CF1E}"/>
    <cellStyle name="Normal 2 4 2 5 2 2 2 2" xfId="12324" xr:uid="{5E04060B-B7B6-48B3-BFA1-CAA86A09B46B}"/>
    <cellStyle name="Normal 2 4 2 5 2 2 2 2 2" xfId="28661" xr:uid="{B624B469-54C2-45CA-B7E4-352A25945DF8}"/>
    <cellStyle name="Normal 2 4 2 5 2 2 2 3" xfId="22193" xr:uid="{2967FC84-9336-4378-80AB-3D35C6381F46}"/>
    <cellStyle name="Normal 2 4 2 5 2 2 3" xfId="9090" xr:uid="{E2D882A0-7E5B-4201-A6A7-78BBE072BCA3}"/>
    <cellStyle name="Normal 2 4 2 5 2 2 3 2" xfId="25427" xr:uid="{8EACFDBF-B1D2-4CDB-8759-73A42FCED811}"/>
    <cellStyle name="Normal 2 4 2 5 2 2 4" xfId="15601" xr:uid="{5EAC909D-5AB5-42FB-A456-D9A4EE179B23}"/>
    <cellStyle name="Normal 2 4 2 5 2 2 4 2" xfId="31895" xr:uid="{F01657E6-44B6-478B-96E2-91DCE465C90F}"/>
    <cellStyle name="Normal 2 4 2 5 2 2 5" xfId="18959" xr:uid="{0171F7E0-42D7-43C5-8D81-E0619D8AF797}"/>
    <cellStyle name="Normal 2 4 2 5 2 2 6" xfId="35285" xr:uid="{A0922804-C144-4B69-8DF7-E0F50058ED2C}"/>
    <cellStyle name="Normal 2 4 2 5 2 2 7" xfId="38532" xr:uid="{78869EFA-C3FC-44A6-9315-03B73279BC41}"/>
    <cellStyle name="Normal 2 4 2 5 2 2 8" xfId="41779" xr:uid="{C0491F50-45F5-4689-A073-5149945F806E}"/>
    <cellStyle name="Normal 2 4 2 5 2 2 9" xfId="45026" xr:uid="{F3F076F8-FE36-4ECB-977C-40F327D9D97C}"/>
    <cellStyle name="Normal 2 4 2 5 2 3" xfId="4239" xr:uid="{282383B1-20F8-4DD5-8D14-7CF4050D87C9}"/>
    <cellStyle name="Normal 2 4 2 5 2 3 2" xfId="10707" xr:uid="{637ACC3F-EF9C-4441-9D93-4B889233D7F7}"/>
    <cellStyle name="Normal 2 4 2 5 2 3 2 2" xfId="27044" xr:uid="{2FA0E340-8C75-4498-B0E2-7BC4036A1FDC}"/>
    <cellStyle name="Normal 2 4 2 5 2 3 3" xfId="20576" xr:uid="{F5D811EB-D12F-4896-9E62-A04E5560E054}"/>
    <cellStyle name="Normal 2 4 2 5 2 4" xfId="7473" xr:uid="{4F4AC7CB-236C-4270-8C66-9AE6A1DA5838}"/>
    <cellStyle name="Normal 2 4 2 5 2 4 2" xfId="23810" xr:uid="{B3B3C4E7-9372-4FED-870C-3499E7F54AE4}"/>
    <cellStyle name="Normal 2 4 2 5 2 5" xfId="13984" xr:uid="{756B3313-B1D3-4978-9705-43EE309A8E06}"/>
    <cellStyle name="Normal 2 4 2 5 2 5 2" xfId="30278" xr:uid="{A1471C1B-3BBC-4784-953F-B08F61CF4813}"/>
    <cellStyle name="Normal 2 4 2 5 2 6" xfId="17342" xr:uid="{3B09A538-18B4-4A41-A730-8F21890DA50E}"/>
    <cellStyle name="Normal 2 4 2 5 2 7" xfId="33668" xr:uid="{F1D5A223-AE9C-4441-A761-41C4FF53A986}"/>
    <cellStyle name="Normal 2 4 2 5 2 8" xfId="36915" xr:uid="{CF6D3990-9351-4160-933A-FD3D4208EE5F}"/>
    <cellStyle name="Normal 2 4 2 5 2 9" xfId="40162" xr:uid="{67724740-4EAA-4AA5-BF70-90988FE71FDF}"/>
    <cellStyle name="Normal 2 4 2 5 3" xfId="1544" xr:uid="{4BA9B999-857D-4B2C-B9AE-7D25F6701174}"/>
    <cellStyle name="Normal 2 4 2 5 3 10" xfId="43948" xr:uid="{53A5BF2A-ABB0-4CE1-9B4A-7A80DEAA14E2}"/>
    <cellStyle name="Normal 2 4 2 5 3 11" xfId="47195" xr:uid="{1C9BDBC2-A500-4732-8B5E-0D3E995F383F}"/>
    <cellStyle name="Normal 2 4 2 5 3 12" xfId="50442" xr:uid="{75DD0231-B1F3-4487-9A02-D990791FD091}"/>
    <cellStyle name="Normal 2 4 2 5 3 2" xfId="3161" xr:uid="{C5CD8510-1E89-4E90-B332-3D64236D2D79}"/>
    <cellStyle name="Normal 2 4 2 5 3 2 10" xfId="48812" xr:uid="{11739909-3BA1-45A2-940A-501F60275A43}"/>
    <cellStyle name="Normal 2 4 2 5 3 2 11" xfId="52059" xr:uid="{8044D62C-B032-473E-B24E-A1474E15DE58}"/>
    <cellStyle name="Normal 2 4 2 5 3 2 2" xfId="6395" xr:uid="{3B2E276F-8F89-4322-8B3F-B29765C69E46}"/>
    <cellStyle name="Normal 2 4 2 5 3 2 2 2" xfId="12863" xr:uid="{8F155972-29CC-483E-9C9C-769109892D83}"/>
    <cellStyle name="Normal 2 4 2 5 3 2 2 2 2" xfId="29200" xr:uid="{40BCF1FD-D1B5-4CB7-952E-6A9AC4D962C4}"/>
    <cellStyle name="Normal 2 4 2 5 3 2 2 3" xfId="22732" xr:uid="{01A7C37A-576C-4B63-9074-DF0CF2253A66}"/>
    <cellStyle name="Normal 2 4 2 5 3 2 3" xfId="9629" xr:uid="{3BA3EDC5-2C5A-42C7-A60B-CB0005B5D0BF}"/>
    <cellStyle name="Normal 2 4 2 5 3 2 3 2" xfId="25966" xr:uid="{96074119-63FA-417A-8A3A-281905C595B3}"/>
    <cellStyle name="Normal 2 4 2 5 3 2 4" xfId="16140" xr:uid="{92F184F8-865E-40E0-BD4A-0BE20D98403B}"/>
    <cellStyle name="Normal 2 4 2 5 3 2 4 2" xfId="32434" xr:uid="{0114C487-E86C-42A5-BF99-D55FBF0DB1AF}"/>
    <cellStyle name="Normal 2 4 2 5 3 2 5" xfId="19498" xr:uid="{9CFD6B92-31F2-41C7-8B1C-2698B454FA0C}"/>
    <cellStyle name="Normal 2 4 2 5 3 2 6" xfId="35824" xr:uid="{48C51947-4CE3-4743-A05D-7F4FE98A0873}"/>
    <cellStyle name="Normal 2 4 2 5 3 2 7" xfId="39071" xr:uid="{B691394B-D251-40A3-BFD3-3DB29C600F30}"/>
    <cellStyle name="Normal 2 4 2 5 3 2 8" xfId="42318" xr:uid="{86B1DB51-AE64-40ED-8CD0-0D02A892647E}"/>
    <cellStyle name="Normal 2 4 2 5 3 2 9" xfId="45565" xr:uid="{FD866DE2-3096-465D-93A4-AD90A2B81E5B}"/>
    <cellStyle name="Normal 2 4 2 5 3 3" xfId="4778" xr:uid="{50FBD521-2DEC-4F38-93A9-D46EA15B2CAA}"/>
    <cellStyle name="Normal 2 4 2 5 3 3 2" xfId="11246" xr:uid="{7647EB16-4FE4-4793-B275-F2C325EFE0F8}"/>
    <cellStyle name="Normal 2 4 2 5 3 3 2 2" xfId="27583" xr:uid="{B2E628C1-BF3F-43F2-BD7F-06E85A63C470}"/>
    <cellStyle name="Normal 2 4 2 5 3 3 3" xfId="21115" xr:uid="{F8BADC46-9220-43FC-93EB-ABC443D3B0D1}"/>
    <cellStyle name="Normal 2 4 2 5 3 4" xfId="8012" xr:uid="{B179443A-DCC8-47D1-97E8-91B1C5BA8C3A}"/>
    <cellStyle name="Normal 2 4 2 5 3 4 2" xfId="24349" xr:uid="{20670543-6A80-46C1-87AB-BC5078846570}"/>
    <cellStyle name="Normal 2 4 2 5 3 5" xfId="14523" xr:uid="{1724CD16-E3A6-464A-B846-91194B01B3EA}"/>
    <cellStyle name="Normal 2 4 2 5 3 5 2" xfId="30817" xr:uid="{C22EBB9A-DE03-4DD4-8C90-D6076D0EE4ED}"/>
    <cellStyle name="Normal 2 4 2 5 3 6" xfId="17881" xr:uid="{5DF7D600-2ABD-4510-8DEE-D4268AA137FA}"/>
    <cellStyle name="Normal 2 4 2 5 3 7" xfId="34207" xr:uid="{AD450672-3D86-4AD8-B93F-B57419377E0A}"/>
    <cellStyle name="Normal 2 4 2 5 3 8" xfId="37454" xr:uid="{9515E8DC-97AC-42FC-A92D-FD892394D38D}"/>
    <cellStyle name="Normal 2 4 2 5 3 9" xfId="40701" xr:uid="{9F070C11-91DE-4D27-B1D4-4C9A82B645F0}"/>
    <cellStyle name="Normal 2 4 2 5 4" xfId="2083" xr:uid="{925AD970-BFA9-41C0-BBAF-A838E64FE05F}"/>
    <cellStyle name="Normal 2 4 2 5 4 10" xfId="47734" xr:uid="{6FAD5A79-91C9-499F-B303-35E7187DADAA}"/>
    <cellStyle name="Normal 2 4 2 5 4 11" xfId="50981" xr:uid="{BE65D450-0059-4186-BF66-1A86953E4B65}"/>
    <cellStyle name="Normal 2 4 2 5 4 2" xfId="5317" xr:uid="{A5DF795C-FCB1-4B82-9C88-5661659327A9}"/>
    <cellStyle name="Normal 2 4 2 5 4 2 2" xfId="11785" xr:uid="{B68D2AFB-F0D4-4BAD-A209-A62AB8219732}"/>
    <cellStyle name="Normal 2 4 2 5 4 2 2 2" xfId="28122" xr:uid="{9A09686A-DC31-4C3E-8826-678A5F248296}"/>
    <cellStyle name="Normal 2 4 2 5 4 2 3" xfId="21654" xr:uid="{3332A54E-4807-4B28-BCD3-2A91F10B31F0}"/>
    <cellStyle name="Normal 2 4 2 5 4 3" xfId="8551" xr:uid="{BC545B18-FAAA-47B8-A2C7-F496A373E8C9}"/>
    <cellStyle name="Normal 2 4 2 5 4 3 2" xfId="24888" xr:uid="{2673A920-EF18-4F5B-BEE0-A80FE9F87293}"/>
    <cellStyle name="Normal 2 4 2 5 4 4" xfId="15062" xr:uid="{B15F90EB-CA01-4F10-AC4B-F8D738B06601}"/>
    <cellStyle name="Normal 2 4 2 5 4 4 2" xfId="31356" xr:uid="{99007826-DC75-4386-92A9-F6620D143B2E}"/>
    <cellStyle name="Normal 2 4 2 5 4 5" xfId="18420" xr:uid="{2E0F0AF2-B22E-4BF3-ACF4-A2765092E56E}"/>
    <cellStyle name="Normal 2 4 2 5 4 6" xfId="34746" xr:uid="{B5AFA44D-C79F-43F5-8BFE-B131E07B5C01}"/>
    <cellStyle name="Normal 2 4 2 5 4 7" xfId="37993" xr:uid="{22C76132-571C-4A5D-8F56-1D318D364F8A}"/>
    <cellStyle name="Normal 2 4 2 5 4 8" xfId="41240" xr:uid="{BD263495-3549-412F-A1A5-928E1D86E425}"/>
    <cellStyle name="Normal 2 4 2 5 4 9" xfId="44487" xr:uid="{7FCE2DC5-4215-4E37-BB14-08F4E74567E9}"/>
    <cellStyle name="Normal 2 4 2 5 5" xfId="3700" xr:uid="{86BFC103-C82A-498F-BFF6-FE7CF0EFED41}"/>
    <cellStyle name="Normal 2 4 2 5 5 2" xfId="10168" xr:uid="{531D1C26-A3C3-4C22-B276-1B2744F8C725}"/>
    <cellStyle name="Normal 2 4 2 5 5 2 2" xfId="26505" xr:uid="{6D88B629-6019-42E8-A9F4-BA6461449D74}"/>
    <cellStyle name="Normal 2 4 2 5 5 3" xfId="20037" xr:uid="{1C0356E9-D5BD-4C74-97DB-8A036740CED5}"/>
    <cellStyle name="Normal 2 4 2 5 6" xfId="6934" xr:uid="{B813DA30-1E77-4ADF-9CC0-3FA901D8FA28}"/>
    <cellStyle name="Normal 2 4 2 5 6 2" xfId="23271" xr:uid="{007705B4-362A-4351-82E6-9E8802AB7E1C}"/>
    <cellStyle name="Normal 2 4 2 5 7" xfId="13445" xr:uid="{D004D790-08BD-43F4-AED7-A067415E2CF6}"/>
    <cellStyle name="Normal 2 4 2 5 7 2" xfId="29740" xr:uid="{24DA39D5-C2D0-4F7C-98B8-07C31DDE6C0A}"/>
    <cellStyle name="Normal 2 4 2 5 8" xfId="16803" xr:uid="{E9FF3B60-AEE3-41F3-9B86-BA05EC76C666}"/>
    <cellStyle name="Normal 2 4 2 5 9" xfId="33130" xr:uid="{B3790CFE-F489-45F0-A133-84EE3F935BB5}"/>
    <cellStyle name="Normal 2 4 2 6" xfId="645" xr:uid="{49B043D6-32FC-45BC-8422-105351C445E4}"/>
    <cellStyle name="Normal 2 4 2 6 10" xfId="43050" xr:uid="{FF6095D5-E140-4D78-8178-090FE80B5CD3}"/>
    <cellStyle name="Normal 2 4 2 6 11" xfId="46297" xr:uid="{38A46511-074A-471F-95CC-7EC6D1E317CD}"/>
    <cellStyle name="Normal 2 4 2 6 12" xfId="49544" xr:uid="{F242889D-45FC-4BA4-9EF4-693AA1F0CA96}"/>
    <cellStyle name="Normal 2 4 2 6 2" xfId="2262" xr:uid="{6F32E8B1-674E-455B-87E1-C483F18C2519}"/>
    <cellStyle name="Normal 2 4 2 6 2 10" xfId="47913" xr:uid="{31E5CCAF-7B5C-4C96-8A72-4D451D248445}"/>
    <cellStyle name="Normal 2 4 2 6 2 11" xfId="51160" xr:uid="{4B5A04C3-CC00-42B1-A7A3-39B85CA5A765}"/>
    <cellStyle name="Normal 2 4 2 6 2 2" xfId="5496" xr:uid="{42F220C0-559A-48EF-A66A-EC84D34A81D1}"/>
    <cellStyle name="Normal 2 4 2 6 2 2 2" xfId="11964" xr:uid="{39A775D5-170E-4D4E-8842-0C500ABA33DE}"/>
    <cellStyle name="Normal 2 4 2 6 2 2 2 2" xfId="28301" xr:uid="{D707D53D-51D1-4D14-B23E-3B6ED1398F3B}"/>
    <cellStyle name="Normal 2 4 2 6 2 2 3" xfId="21833" xr:uid="{4240C41F-118B-49FC-A9A6-972048BB01B9}"/>
    <cellStyle name="Normal 2 4 2 6 2 3" xfId="8730" xr:uid="{951B048D-517C-48E4-8031-990884DADB5F}"/>
    <cellStyle name="Normal 2 4 2 6 2 3 2" xfId="25067" xr:uid="{D9C5FFC6-8C30-406E-9444-BDDED3E90ECC}"/>
    <cellStyle name="Normal 2 4 2 6 2 4" xfId="15241" xr:uid="{47D116EB-1C6C-4230-A998-8DE1A05020F0}"/>
    <cellStyle name="Normal 2 4 2 6 2 4 2" xfId="31535" xr:uid="{E702F498-DD7C-4DC1-8248-41ACCC299A78}"/>
    <cellStyle name="Normal 2 4 2 6 2 5" xfId="18599" xr:uid="{D35D0617-0B8D-4F1E-ADA2-117D48E8FD14}"/>
    <cellStyle name="Normal 2 4 2 6 2 6" xfId="34925" xr:uid="{EC8F0FCC-FA40-4999-A3FB-82D7212FCC5B}"/>
    <cellStyle name="Normal 2 4 2 6 2 7" xfId="38172" xr:uid="{C758F8C3-2172-4E0E-A9DA-0710D6340C25}"/>
    <cellStyle name="Normal 2 4 2 6 2 8" xfId="41419" xr:uid="{2A921B0D-E0AD-41F1-90F3-623CF10421D6}"/>
    <cellStyle name="Normal 2 4 2 6 2 9" xfId="44666" xr:uid="{3017AF33-ECC1-4D41-8913-B0548680A7DB}"/>
    <cellStyle name="Normal 2 4 2 6 3" xfId="3879" xr:uid="{48D9A92C-0D99-4F0C-B8BE-30D3CFCE3537}"/>
    <cellStyle name="Normal 2 4 2 6 3 2" xfId="10347" xr:uid="{15F69DAA-DB76-44F7-8856-404723F49FEB}"/>
    <cellStyle name="Normal 2 4 2 6 3 2 2" xfId="26684" xr:uid="{A0F68A0F-E296-4CAC-8723-13B91169E238}"/>
    <cellStyle name="Normal 2 4 2 6 3 3" xfId="20216" xr:uid="{1A02699D-F3D5-4343-A417-793B6514EAC2}"/>
    <cellStyle name="Normal 2 4 2 6 4" xfId="7113" xr:uid="{25E117BA-3189-46B0-A9E8-012629ACFE13}"/>
    <cellStyle name="Normal 2 4 2 6 4 2" xfId="23450" xr:uid="{AD59B44A-3878-479E-86FE-47831BAD1220}"/>
    <cellStyle name="Normal 2 4 2 6 5" xfId="13625" xr:uid="{DFC9F702-3B1B-491D-A2C0-3CD184D7B8AC}"/>
    <cellStyle name="Normal 2 4 2 6 5 2" xfId="29919" xr:uid="{1AD9A539-6670-445A-9460-8B35B8D106AB}"/>
    <cellStyle name="Normal 2 4 2 6 6" xfId="16982" xr:uid="{08D80ED6-DC2D-4D2F-98CC-14460B369402}"/>
    <cellStyle name="Normal 2 4 2 6 7" xfId="33309" xr:uid="{CE0C255A-2400-47F9-8776-6893CC838B1B}"/>
    <cellStyle name="Normal 2 4 2 6 8" xfId="36556" xr:uid="{89292D5E-0D2C-4F5B-A440-3BE1B94B77D8}"/>
    <cellStyle name="Normal 2 4 2 6 9" xfId="39803" xr:uid="{4F9D76D1-8B20-43DC-A8A6-728BC0452BD6}"/>
    <cellStyle name="Normal 2 4 2 7" xfId="1184" xr:uid="{51328574-48A7-44F1-A444-E6334276FBC3}"/>
    <cellStyle name="Normal 2 4 2 7 10" xfId="43588" xr:uid="{2A2D3E86-D5E3-4617-8900-B8C32B163EBD}"/>
    <cellStyle name="Normal 2 4 2 7 11" xfId="46835" xr:uid="{02306A08-E311-4D4A-AE23-A39620EFC5ED}"/>
    <cellStyle name="Normal 2 4 2 7 12" xfId="50082" xr:uid="{CBEC583C-7FAF-47E8-A8E5-308C909A3D7B}"/>
    <cellStyle name="Normal 2 4 2 7 2" xfId="2801" xr:uid="{85B1A0AD-518D-47BE-AA59-A9AEF58386C3}"/>
    <cellStyle name="Normal 2 4 2 7 2 10" xfId="48452" xr:uid="{A0A73A64-598D-4BAD-A241-68256E5EFEEA}"/>
    <cellStyle name="Normal 2 4 2 7 2 11" xfId="51699" xr:uid="{702FCE59-7216-4755-8C16-B64B65A9D23F}"/>
    <cellStyle name="Normal 2 4 2 7 2 2" xfId="6035" xr:uid="{558ADBE9-BFA9-4057-B183-99595986697A}"/>
    <cellStyle name="Normal 2 4 2 7 2 2 2" xfId="12503" xr:uid="{B26D21A9-EB86-40B4-A71A-966DB4E36A40}"/>
    <cellStyle name="Normal 2 4 2 7 2 2 2 2" xfId="28840" xr:uid="{3FC6051B-273F-487C-9FFF-252398038545}"/>
    <cellStyle name="Normal 2 4 2 7 2 2 3" xfId="22372" xr:uid="{0879C9D5-30BA-4947-9624-6205ABCCF9E4}"/>
    <cellStyle name="Normal 2 4 2 7 2 3" xfId="9269" xr:uid="{1C489749-20D5-4EAC-9F32-72655B05081C}"/>
    <cellStyle name="Normal 2 4 2 7 2 3 2" xfId="25606" xr:uid="{63BC0D99-A627-401B-8E4F-5F7AA91983B2}"/>
    <cellStyle name="Normal 2 4 2 7 2 4" xfId="15780" xr:uid="{D36EB61C-DB28-4FC3-9C29-2660A296B940}"/>
    <cellStyle name="Normal 2 4 2 7 2 4 2" xfId="32074" xr:uid="{B515624C-C0FD-4507-9642-6BC7199F5095}"/>
    <cellStyle name="Normal 2 4 2 7 2 5" xfId="19138" xr:uid="{AB6A57D4-950C-4ED5-9206-DE3482AF8541}"/>
    <cellStyle name="Normal 2 4 2 7 2 6" xfId="35464" xr:uid="{A2CBF54E-2F4C-4B64-988D-7776C136D1DE}"/>
    <cellStyle name="Normal 2 4 2 7 2 7" xfId="38711" xr:uid="{378245C5-5407-4F73-B783-4AE7F4A26840}"/>
    <cellStyle name="Normal 2 4 2 7 2 8" xfId="41958" xr:uid="{07DA2CC9-9867-49DD-BA9C-9307D7BCDB49}"/>
    <cellStyle name="Normal 2 4 2 7 2 9" xfId="45205" xr:uid="{0D350960-E2CE-4A12-9D02-AABED7091E8C}"/>
    <cellStyle name="Normal 2 4 2 7 3" xfId="4418" xr:uid="{226F264A-1D64-4D5A-BD2B-0FF31DBDD7BF}"/>
    <cellStyle name="Normal 2 4 2 7 3 2" xfId="10886" xr:uid="{ADEC4938-B441-42A3-88BF-B6EF43394FE8}"/>
    <cellStyle name="Normal 2 4 2 7 3 2 2" xfId="27223" xr:uid="{FF951A4A-AE65-47E3-BCD3-498FA39502DB}"/>
    <cellStyle name="Normal 2 4 2 7 3 3" xfId="20755" xr:uid="{2A3049D1-0752-4530-941B-6B72EBAAF16D}"/>
    <cellStyle name="Normal 2 4 2 7 4" xfId="7652" xr:uid="{8523456E-82C7-4CA1-BAE8-7F4A6A639560}"/>
    <cellStyle name="Normal 2 4 2 7 4 2" xfId="23989" xr:uid="{792E6FCB-8706-4468-BC14-9D0BBD7E5729}"/>
    <cellStyle name="Normal 2 4 2 7 5" xfId="14163" xr:uid="{6D654F77-5205-4EF6-8C8E-E33B358B1628}"/>
    <cellStyle name="Normal 2 4 2 7 5 2" xfId="30457" xr:uid="{1D683FA8-CF32-49A5-9ACE-F4504FE162A8}"/>
    <cellStyle name="Normal 2 4 2 7 6" xfId="17521" xr:uid="{5394D9CA-6642-4408-9825-C5D37559A1E6}"/>
    <cellStyle name="Normal 2 4 2 7 7" xfId="33847" xr:uid="{0CA53BD9-7533-4136-BBEC-8CA4C2498BDD}"/>
    <cellStyle name="Normal 2 4 2 7 8" xfId="37094" xr:uid="{4FE491CF-2102-4802-B3AD-13E5E747CE72}"/>
    <cellStyle name="Normal 2 4 2 7 9" xfId="40341" xr:uid="{05819F53-1D1C-4C86-A7F9-3AFA9B653604}"/>
    <cellStyle name="Normal 2 4 2 8" xfId="1723" xr:uid="{BB0619E5-A0E8-470B-9F9B-B54EC847FD72}"/>
    <cellStyle name="Normal 2 4 2 8 10" xfId="47374" xr:uid="{85D58CF7-8A76-4CE0-B949-D133A339E7CE}"/>
    <cellStyle name="Normal 2 4 2 8 11" xfId="50621" xr:uid="{7FC59998-6EA5-4067-8762-B6C8465C2929}"/>
    <cellStyle name="Normal 2 4 2 8 2" xfId="4957" xr:uid="{A9285677-8572-4571-AE83-F3CA8759BF6A}"/>
    <cellStyle name="Normal 2 4 2 8 2 2" xfId="11425" xr:uid="{867800F0-C336-41FF-AC91-189F128F41A3}"/>
    <cellStyle name="Normal 2 4 2 8 2 2 2" xfId="27762" xr:uid="{14B5944B-08FF-4F91-B8A3-4E0FC2BB6573}"/>
    <cellStyle name="Normal 2 4 2 8 2 3" xfId="21294" xr:uid="{3B018436-636B-4DB0-A64E-783656250842}"/>
    <cellStyle name="Normal 2 4 2 8 3" xfId="8191" xr:uid="{2AFA1162-3377-4AED-BCC7-5ED489F2CD5F}"/>
    <cellStyle name="Normal 2 4 2 8 3 2" xfId="24528" xr:uid="{B6DB8A42-9B73-450F-9657-92CA05C60CC4}"/>
    <cellStyle name="Normal 2 4 2 8 4" xfId="14702" xr:uid="{8C5BDAF0-4F6D-4EF7-9938-C5CA69F418F2}"/>
    <cellStyle name="Normal 2 4 2 8 4 2" xfId="30996" xr:uid="{79BCF0D7-4EDE-4F8E-A36F-22B71022FBC3}"/>
    <cellStyle name="Normal 2 4 2 8 5" xfId="18060" xr:uid="{F4C3B783-0EE8-4359-B36F-A7A1BE49E736}"/>
    <cellStyle name="Normal 2 4 2 8 6" xfId="34386" xr:uid="{E04A0E6D-39FA-406E-A11B-DD6774ED574C}"/>
    <cellStyle name="Normal 2 4 2 8 7" xfId="37633" xr:uid="{C4228B1C-6BC5-46D1-96BE-DF154D39E06A}"/>
    <cellStyle name="Normal 2 4 2 8 8" xfId="40880" xr:uid="{8B4C994C-52EC-47C0-85E5-AADC3A2600FA}"/>
    <cellStyle name="Normal 2 4 2 8 9" xfId="44127" xr:uid="{DC9BDB10-9C4F-4573-BCA4-B2E69ABF872C}"/>
    <cellStyle name="Normal 2 4 2 9" xfId="3340" xr:uid="{2EA76CC6-140D-40F7-8037-FCD480C367D1}"/>
    <cellStyle name="Normal 2 4 2 9 2" xfId="9808" xr:uid="{F4600846-3D6E-4B72-BA38-B44E6C911557}"/>
    <cellStyle name="Normal 2 4 2 9 2 2" xfId="26145" xr:uid="{62D0817C-73E6-4E7E-81A9-002BDD4F4806}"/>
    <cellStyle name="Normal 2 4 2 9 3" xfId="19677" xr:uid="{2AAA1EEC-1322-4D18-9114-2BB12CBFBE99}"/>
    <cellStyle name="Normal 2 4 20" xfId="45745" xr:uid="{8F01FABE-449D-4A74-8F80-F2A4F73FF597}"/>
    <cellStyle name="Normal 2 4 21" xfId="48992" xr:uid="{F60C050A-AB77-4B83-83AF-AB3E770A8FF1}"/>
    <cellStyle name="Normal 2 4 22" xfId="52236" xr:uid="{5690CC60-EEFB-45BE-A81B-472C959B5E01}"/>
    <cellStyle name="Normal 2 4 3" xfId="91" xr:uid="{9B89B251-7ADB-4B37-82DA-9BB4CF9AB1C8}"/>
    <cellStyle name="Normal 2 4 3 10" xfId="6589" xr:uid="{7120ED5B-BEBD-49BA-B79B-7F1BE5C891DE}"/>
    <cellStyle name="Normal 2 4 3 10 2" xfId="22926" xr:uid="{2A58B0CA-F22B-4ECC-A92F-E753A2C0BF5E}"/>
    <cellStyle name="Normal 2 4 3 11" xfId="13080" xr:uid="{D133DB7D-F37C-4080-9398-7ED678FB36D0}"/>
    <cellStyle name="Normal 2 4 3 11 2" xfId="29394" xr:uid="{A8E1E861-69E5-451E-8788-A4667E2FC6F1}"/>
    <cellStyle name="Normal 2 4 3 12" xfId="16458" xr:uid="{70B5CF20-7F24-474B-A74E-F5C6E89287D1}"/>
    <cellStyle name="Normal 2 4 3 13" xfId="32663" xr:uid="{65265CB4-6C97-46AA-BA2D-3FF8D0E3B940}"/>
    <cellStyle name="Normal 2 4 3 14" xfId="32784" xr:uid="{BED9E88F-75E2-44EF-8331-BF4498A96B26}"/>
    <cellStyle name="Normal 2 4 3 15" xfId="36031" xr:uid="{E79F48C8-B038-4152-B2B6-EC9211F4584A}"/>
    <cellStyle name="Normal 2 4 3 16" xfId="39278" xr:uid="{F108278B-772D-44BE-A167-654DB24B5376}"/>
    <cellStyle name="Normal 2 4 3 17" xfId="42525" xr:uid="{E74A9302-DD15-4216-961D-36E3C52F1634}"/>
    <cellStyle name="Normal 2 4 3 18" xfId="45772" xr:uid="{EAD80B44-6308-4240-8F57-9DDF150B4CAD}"/>
    <cellStyle name="Normal 2 4 3 19" xfId="49019" xr:uid="{F5140960-AF16-49BA-821D-2D9034C7DF38}"/>
    <cellStyle name="Normal 2 4 3 2" xfId="136" xr:uid="{1A1A4F54-4E4A-4290-AF03-82CCF56B8257}"/>
    <cellStyle name="Normal 2 4 3 2 10" xfId="13125" xr:uid="{7F77DADE-DC5E-40B6-805F-7E30EF459E36}"/>
    <cellStyle name="Normal 2 4 3 2 10 2" xfId="29439" xr:uid="{B9C31E7D-7A64-4A40-A6B2-079F426D0996}"/>
    <cellStyle name="Normal 2 4 3 2 11" xfId="16503" xr:uid="{E881BAFA-045A-4CD4-A335-575E07DCAA4B}"/>
    <cellStyle name="Normal 2 4 3 2 12" xfId="32664" xr:uid="{42B1F1A6-A671-4031-A7E7-DC9DA8EC718C}"/>
    <cellStyle name="Normal 2 4 3 2 13" xfId="32829" xr:uid="{A9C548F9-EF36-4265-B627-4924573293A6}"/>
    <cellStyle name="Normal 2 4 3 2 14" xfId="36076" xr:uid="{6FA26BA2-87B4-447D-A520-ED667DA99A25}"/>
    <cellStyle name="Normal 2 4 3 2 15" xfId="39323" xr:uid="{72D4082D-1452-4950-90D3-9682A3BF5653}"/>
    <cellStyle name="Normal 2 4 3 2 16" xfId="42570" xr:uid="{E06AC034-1FFC-4CB7-90EC-92DED20E695D}"/>
    <cellStyle name="Normal 2 4 3 2 17" xfId="45817" xr:uid="{BAEA7935-2509-431C-A387-BAD4C2E75886}"/>
    <cellStyle name="Normal 2 4 3 2 18" xfId="49064" xr:uid="{845F4755-98C2-4885-B9A7-31B12CBBED20}"/>
    <cellStyle name="Normal 2 4 3 2 19" xfId="52240" xr:uid="{543FA368-2A57-4112-AD04-AB0BE226DE37}"/>
    <cellStyle name="Normal 2 4 3 2 2" xfId="226" xr:uid="{58F87588-BC8C-4A18-803D-928085555A98}"/>
    <cellStyle name="Normal 2 4 3 2 2 10" xfId="16593" xr:uid="{827AB25C-B46A-453E-8F4F-A57AA13573AA}"/>
    <cellStyle name="Normal 2 4 3 2 2 11" xfId="32919" xr:uid="{318FF0BE-321B-4583-A890-97D156332A77}"/>
    <cellStyle name="Normal 2 4 3 2 2 12" xfId="36166" xr:uid="{E8AD2451-72D5-4695-ADCB-50FDFCE27616}"/>
    <cellStyle name="Normal 2 4 3 2 2 13" xfId="39413" xr:uid="{A21249E8-D8AF-4074-BCFB-D42F26CCF215}"/>
    <cellStyle name="Normal 2 4 3 2 2 14" xfId="42660" xr:uid="{86407C19-1943-4938-9133-14CC34E49CC4}"/>
    <cellStyle name="Normal 2 4 3 2 2 15" xfId="45907" xr:uid="{6214EDD8-68E6-49C8-8085-D83484ACB52F}"/>
    <cellStyle name="Normal 2 4 3 2 2 16" xfId="49154" xr:uid="{25F9A913-036E-48AB-987B-8ABCBABF8F2D}"/>
    <cellStyle name="Normal 2 4 3 2 2 17" xfId="52339" xr:uid="{E8A40574-17EE-4790-A2BB-F1B8F31DEE5F}"/>
    <cellStyle name="Normal 2 4 3 2 2 2" xfId="406" xr:uid="{30283550-9FB5-462F-85DE-0B411FD6C8D9}"/>
    <cellStyle name="Normal 2 4 3 2 2 2 10" xfId="36346" xr:uid="{343A040A-2AA7-4979-ABAD-940E9DABB38C}"/>
    <cellStyle name="Normal 2 4 3 2 2 2 11" xfId="39593" xr:uid="{A1342625-EB66-4A4C-8B74-D4ED01303C7A}"/>
    <cellStyle name="Normal 2 4 3 2 2 2 12" xfId="42840" xr:uid="{128BF905-A624-48A6-8FE7-C9E6AE14DCB0}"/>
    <cellStyle name="Normal 2 4 3 2 2 2 13" xfId="46087" xr:uid="{588C3AC8-6A49-44BF-B9C2-881362ACD1FA}"/>
    <cellStyle name="Normal 2 4 3 2 2 2 14" xfId="49334" xr:uid="{ADF47D58-CA2E-4C68-A047-2C3F7154BC2F}"/>
    <cellStyle name="Normal 2 4 3 2 2 2 2" xfId="975" xr:uid="{D389E844-E8DC-4B2F-84C2-80952363CFE4}"/>
    <cellStyle name="Normal 2 4 3 2 2 2 2 10" xfId="43380" xr:uid="{A686907C-128C-4816-A9B5-FAA344094BEC}"/>
    <cellStyle name="Normal 2 4 3 2 2 2 2 11" xfId="46627" xr:uid="{EED28515-E4FB-496D-AFA1-BB2A9B05C986}"/>
    <cellStyle name="Normal 2 4 3 2 2 2 2 12" xfId="49874" xr:uid="{99B6DECC-1E91-44FD-8C37-C0BAD51E4D0B}"/>
    <cellStyle name="Normal 2 4 3 2 2 2 2 2" xfId="2592" xr:uid="{67A74E43-DBD0-4200-9486-90CBFD419EC0}"/>
    <cellStyle name="Normal 2 4 3 2 2 2 2 2 10" xfId="48243" xr:uid="{663C4821-1504-4991-B0C3-271D8ABCD213}"/>
    <cellStyle name="Normal 2 4 3 2 2 2 2 2 11" xfId="51490" xr:uid="{FB15B210-4940-4856-8110-65FD4B8C4B9E}"/>
    <cellStyle name="Normal 2 4 3 2 2 2 2 2 2" xfId="5826" xr:uid="{B0E26221-1CC3-449B-B918-F8C4F07E0773}"/>
    <cellStyle name="Normal 2 4 3 2 2 2 2 2 2 2" xfId="12294" xr:uid="{D9DC9751-632F-4278-B8E7-FF87BD9EAF2E}"/>
    <cellStyle name="Normal 2 4 3 2 2 2 2 2 2 2 2" xfId="28631" xr:uid="{20FF6817-07D5-49CF-A77B-B68264282994}"/>
    <cellStyle name="Normal 2 4 3 2 2 2 2 2 2 3" xfId="22163" xr:uid="{7E145AC6-8F96-4FDA-BFCC-3276572F3DBA}"/>
    <cellStyle name="Normal 2 4 3 2 2 2 2 2 3" xfId="9060" xr:uid="{0627D727-783B-4E54-B958-CCF42B9B5B87}"/>
    <cellStyle name="Normal 2 4 3 2 2 2 2 2 3 2" xfId="25397" xr:uid="{EE75F379-BD1F-4D40-B2DA-9E610A124BBA}"/>
    <cellStyle name="Normal 2 4 3 2 2 2 2 2 4" xfId="15571" xr:uid="{E3F45614-419C-48D9-94CC-BB09B1176E3E}"/>
    <cellStyle name="Normal 2 4 3 2 2 2 2 2 4 2" xfId="31865" xr:uid="{6C0CC447-05F2-4575-BAFF-5B8598EF6D60}"/>
    <cellStyle name="Normal 2 4 3 2 2 2 2 2 5" xfId="18929" xr:uid="{DFEA9009-B209-4543-82FD-4D9C56FBA55D}"/>
    <cellStyle name="Normal 2 4 3 2 2 2 2 2 6" xfId="35255" xr:uid="{2D8C9881-2D70-4153-9046-58D54C0EF048}"/>
    <cellStyle name="Normal 2 4 3 2 2 2 2 2 7" xfId="38502" xr:uid="{419A3643-E313-4F35-80B9-C9B6B6DBA95C}"/>
    <cellStyle name="Normal 2 4 3 2 2 2 2 2 8" xfId="41749" xr:uid="{88AE8D74-69F3-4521-912F-C66D54A47065}"/>
    <cellStyle name="Normal 2 4 3 2 2 2 2 2 9" xfId="44996" xr:uid="{4B449007-C282-4673-94B0-0F15D2BC5C7B}"/>
    <cellStyle name="Normal 2 4 3 2 2 2 2 3" xfId="4209" xr:uid="{D83AC760-E374-42E7-918A-85644C89D863}"/>
    <cellStyle name="Normal 2 4 3 2 2 2 2 3 2" xfId="10677" xr:uid="{E5BEB645-24FF-4075-9CE6-EBF2D6FD3FFD}"/>
    <cellStyle name="Normal 2 4 3 2 2 2 2 3 2 2" xfId="27014" xr:uid="{76273EDB-E9F0-4277-BB42-896F5C94E8E1}"/>
    <cellStyle name="Normal 2 4 3 2 2 2 2 3 3" xfId="20546" xr:uid="{4C9FA58F-73D1-47DE-A26C-F84995317B5F}"/>
    <cellStyle name="Normal 2 4 3 2 2 2 2 4" xfId="7443" xr:uid="{837AE201-E9AB-4C29-B94B-1EFC84112673}"/>
    <cellStyle name="Normal 2 4 3 2 2 2 2 4 2" xfId="23780" xr:uid="{40D35C1C-03AA-4CC1-8059-75F463C50271}"/>
    <cellStyle name="Normal 2 4 3 2 2 2 2 5" xfId="13955" xr:uid="{97F2099C-6ABF-4AA7-A734-C7675F274E7E}"/>
    <cellStyle name="Normal 2 4 3 2 2 2 2 5 2" xfId="30249" xr:uid="{72A08C1F-E8C4-43FF-A435-B2588E6F92CC}"/>
    <cellStyle name="Normal 2 4 3 2 2 2 2 6" xfId="17312" xr:uid="{AF171FE0-37F8-4B0A-B616-0A955974A66A}"/>
    <cellStyle name="Normal 2 4 3 2 2 2 2 7" xfId="33639" xr:uid="{2F0CB6CE-2562-4ACA-BA28-4ABFBE9FACCC}"/>
    <cellStyle name="Normal 2 4 3 2 2 2 2 8" xfId="36886" xr:uid="{1EE47E2D-D038-4859-9A6B-4229C8A3DB52}"/>
    <cellStyle name="Normal 2 4 3 2 2 2 2 9" xfId="40133" xr:uid="{56BBEB2B-875C-4334-966F-B96FF00A376E}"/>
    <cellStyle name="Normal 2 4 3 2 2 2 3" xfId="1514" xr:uid="{53FC6765-5823-4EF1-A51D-A1F1A993FC68}"/>
    <cellStyle name="Normal 2 4 3 2 2 2 3 10" xfId="43918" xr:uid="{0A400D7C-D5B6-4660-A82E-FCDB18466016}"/>
    <cellStyle name="Normal 2 4 3 2 2 2 3 11" xfId="47165" xr:uid="{269FFCDD-F2E8-4442-9D39-31A15439D0A7}"/>
    <cellStyle name="Normal 2 4 3 2 2 2 3 12" xfId="50412" xr:uid="{A5B61196-18B3-4ACC-B636-2E9C2278833E}"/>
    <cellStyle name="Normal 2 4 3 2 2 2 3 2" xfId="3131" xr:uid="{9288A0A4-E3B6-4D3D-8035-3003DB5F0C27}"/>
    <cellStyle name="Normal 2 4 3 2 2 2 3 2 10" xfId="48782" xr:uid="{50ADA346-91D2-43C9-A052-87CC4C1A6996}"/>
    <cellStyle name="Normal 2 4 3 2 2 2 3 2 11" xfId="52029" xr:uid="{BB35F94E-6753-4989-8E93-3093283B2344}"/>
    <cellStyle name="Normal 2 4 3 2 2 2 3 2 2" xfId="6365" xr:uid="{71E35756-9D57-49FE-9A30-1BD81D1F7466}"/>
    <cellStyle name="Normal 2 4 3 2 2 2 3 2 2 2" xfId="12833" xr:uid="{2E0DD803-7261-494F-ABEB-4D049DC2C8AC}"/>
    <cellStyle name="Normal 2 4 3 2 2 2 3 2 2 2 2" xfId="29170" xr:uid="{FBD9ED8E-1B80-467A-B938-CD925710BEC3}"/>
    <cellStyle name="Normal 2 4 3 2 2 2 3 2 2 3" xfId="22702" xr:uid="{0E3C4629-832F-4CF5-97BF-847EAEDA0715}"/>
    <cellStyle name="Normal 2 4 3 2 2 2 3 2 3" xfId="9599" xr:uid="{26C5DBF5-D8BF-4302-BF76-627F9495FC4E}"/>
    <cellStyle name="Normal 2 4 3 2 2 2 3 2 3 2" xfId="25936" xr:uid="{5646D000-8698-4329-A2F7-9E1EE3D8E0B7}"/>
    <cellStyle name="Normal 2 4 3 2 2 2 3 2 4" xfId="16110" xr:uid="{5DA18DF6-D10D-4BBA-8D14-549753F3C22A}"/>
    <cellStyle name="Normal 2 4 3 2 2 2 3 2 4 2" xfId="32404" xr:uid="{5875AC77-54C5-4DD0-97B1-05D5DE605B07}"/>
    <cellStyle name="Normal 2 4 3 2 2 2 3 2 5" xfId="19468" xr:uid="{475D745E-17CB-4D96-B7A4-2220E954E749}"/>
    <cellStyle name="Normal 2 4 3 2 2 2 3 2 6" xfId="35794" xr:uid="{2889F661-AB6D-418A-BA43-3A6944EF1646}"/>
    <cellStyle name="Normal 2 4 3 2 2 2 3 2 7" xfId="39041" xr:uid="{FE3D40AF-9784-404C-A46C-4308E2CEF919}"/>
    <cellStyle name="Normal 2 4 3 2 2 2 3 2 8" xfId="42288" xr:uid="{7529D335-61D5-4D46-A40D-DACE01797940}"/>
    <cellStyle name="Normal 2 4 3 2 2 2 3 2 9" xfId="45535" xr:uid="{FD4E3712-5830-4E02-BBD7-A99769F19D53}"/>
    <cellStyle name="Normal 2 4 3 2 2 2 3 3" xfId="4748" xr:uid="{5B5E83EF-C2D0-494B-803D-686E951426DE}"/>
    <cellStyle name="Normal 2 4 3 2 2 2 3 3 2" xfId="11216" xr:uid="{4C527970-FC32-4DCE-9FED-ABEDE35A8687}"/>
    <cellStyle name="Normal 2 4 3 2 2 2 3 3 2 2" xfId="27553" xr:uid="{3095B4C6-2939-4914-9570-57880F4D42CD}"/>
    <cellStyle name="Normal 2 4 3 2 2 2 3 3 3" xfId="21085" xr:uid="{D540A015-D5CA-48CC-A073-7294B994E1B4}"/>
    <cellStyle name="Normal 2 4 3 2 2 2 3 4" xfId="7982" xr:uid="{622DEC53-2B69-4428-A2D4-BD5A8ED23BF9}"/>
    <cellStyle name="Normal 2 4 3 2 2 2 3 4 2" xfId="24319" xr:uid="{49D43D78-F768-40AE-8B1D-10442E23C524}"/>
    <cellStyle name="Normal 2 4 3 2 2 2 3 5" xfId="14493" xr:uid="{767B5EE6-5E21-465F-9D11-596B94B1BC27}"/>
    <cellStyle name="Normal 2 4 3 2 2 2 3 5 2" xfId="30787" xr:uid="{AB507E87-B758-4923-AED2-0E7AC7C369EA}"/>
    <cellStyle name="Normal 2 4 3 2 2 2 3 6" xfId="17851" xr:uid="{32C67BEF-92F0-41BD-BC26-ADF53471E22C}"/>
    <cellStyle name="Normal 2 4 3 2 2 2 3 7" xfId="34177" xr:uid="{421414B1-25DE-4F7D-A76A-35B923D471C4}"/>
    <cellStyle name="Normal 2 4 3 2 2 2 3 8" xfId="37424" xr:uid="{20C981F9-51FA-4A92-800A-9149CEBFB7AB}"/>
    <cellStyle name="Normal 2 4 3 2 2 2 3 9" xfId="40671" xr:uid="{27081050-AF27-4D31-B600-57EFB1D1478F}"/>
    <cellStyle name="Normal 2 4 3 2 2 2 4" xfId="2053" xr:uid="{BCC47D50-8E38-4724-9521-D5E43F61C654}"/>
    <cellStyle name="Normal 2 4 3 2 2 2 4 10" xfId="47704" xr:uid="{4D3BCBB4-688D-4D9B-9742-0DF26F08DC4E}"/>
    <cellStyle name="Normal 2 4 3 2 2 2 4 11" xfId="50951" xr:uid="{A373163B-938F-463C-9BB2-FB8A888695A4}"/>
    <cellStyle name="Normal 2 4 3 2 2 2 4 2" xfId="5287" xr:uid="{60D39439-FDA8-4648-B1C0-AC397694A986}"/>
    <cellStyle name="Normal 2 4 3 2 2 2 4 2 2" xfId="11755" xr:uid="{7A99F429-F485-46DD-9D39-4E24F5AA59BA}"/>
    <cellStyle name="Normal 2 4 3 2 2 2 4 2 2 2" xfId="28092" xr:uid="{E883E54B-F007-4EFD-B0A1-CF3FEBBB592B}"/>
    <cellStyle name="Normal 2 4 3 2 2 2 4 2 3" xfId="21624" xr:uid="{53041347-49E1-4510-9778-AFE34F6ABA0C}"/>
    <cellStyle name="Normal 2 4 3 2 2 2 4 3" xfId="8521" xr:uid="{C803A1C9-138A-4836-B13E-3FA8F2B962B0}"/>
    <cellStyle name="Normal 2 4 3 2 2 2 4 3 2" xfId="24858" xr:uid="{9C402456-9986-4313-AE8A-9104E8822C26}"/>
    <cellStyle name="Normal 2 4 3 2 2 2 4 4" xfId="15032" xr:uid="{C2515783-5B3A-44E4-86B7-56647D33299F}"/>
    <cellStyle name="Normal 2 4 3 2 2 2 4 4 2" xfId="31326" xr:uid="{D9BE3863-E403-4ABC-899A-43A44E5B5923}"/>
    <cellStyle name="Normal 2 4 3 2 2 2 4 5" xfId="18390" xr:uid="{47456C3D-BC1C-4991-A3F4-14208127FFC5}"/>
    <cellStyle name="Normal 2 4 3 2 2 2 4 6" xfId="34716" xr:uid="{B3B8300E-E9A5-4FD0-A1A1-6E2E884744C8}"/>
    <cellStyle name="Normal 2 4 3 2 2 2 4 7" xfId="37963" xr:uid="{ACA8EE30-96F5-4579-9680-95A073201440}"/>
    <cellStyle name="Normal 2 4 3 2 2 2 4 8" xfId="41210" xr:uid="{9EBBCC9A-E80C-490C-9C38-65DC300233A2}"/>
    <cellStyle name="Normal 2 4 3 2 2 2 4 9" xfId="44457" xr:uid="{013EF60D-1EC5-4A2A-B5AF-355B2ED5FAA8}"/>
    <cellStyle name="Normal 2 4 3 2 2 2 5" xfId="3670" xr:uid="{F06E5D71-FB05-4124-928B-767822D97825}"/>
    <cellStyle name="Normal 2 4 3 2 2 2 5 2" xfId="10138" xr:uid="{FD405774-024E-4AC1-8A65-EBD4486EE7BA}"/>
    <cellStyle name="Normal 2 4 3 2 2 2 5 2 2" xfId="26475" xr:uid="{6E60BBE3-5291-461A-A594-91DB30AA7AAD}"/>
    <cellStyle name="Normal 2 4 3 2 2 2 5 3" xfId="20007" xr:uid="{C9DCB9A1-3673-4509-BC09-93537295F868}"/>
    <cellStyle name="Normal 2 4 3 2 2 2 6" xfId="6904" xr:uid="{18B32DD5-7823-4723-9B0D-216CB7453836}"/>
    <cellStyle name="Normal 2 4 3 2 2 2 6 2" xfId="23241" xr:uid="{6ED4DDFB-B7F2-4B60-8F14-4D2805937C55}"/>
    <cellStyle name="Normal 2 4 3 2 2 2 7" xfId="13395" xr:uid="{D5604E86-0F78-4E49-A9F0-DB3EA4D7533B}"/>
    <cellStyle name="Normal 2 4 3 2 2 2 7 2" xfId="29709" xr:uid="{439DEF40-D1F7-488A-B8E1-8F1DD449D7DB}"/>
    <cellStyle name="Normal 2 4 3 2 2 2 8" xfId="16773" xr:uid="{23B22DFD-DE98-4159-A53E-A7DE40993E3A}"/>
    <cellStyle name="Normal 2 4 3 2 2 2 9" xfId="33099" xr:uid="{9FAB9150-7190-4A08-89A2-EF4435BD47DD}"/>
    <cellStyle name="Normal 2 4 3 2 2 3" xfId="615" xr:uid="{61ABC5DE-DD2D-4548-B0E0-6C62CA8BF102}"/>
    <cellStyle name="Normal 2 4 3 2 2 3 10" xfId="36526" xr:uid="{D02A8532-EBE5-44D5-B412-755BA6132175}"/>
    <cellStyle name="Normal 2 4 3 2 2 3 11" xfId="39773" xr:uid="{D39C71F9-E6C2-4AEA-B3A1-A6FF6B884903}"/>
    <cellStyle name="Normal 2 4 3 2 2 3 12" xfId="43020" xr:uid="{F15B5674-22D9-452F-8AB4-8D804AC93FAB}"/>
    <cellStyle name="Normal 2 4 3 2 2 3 13" xfId="46267" xr:uid="{BBCD8926-19C7-4248-9B13-A5DA13BA2C1C}"/>
    <cellStyle name="Normal 2 4 3 2 2 3 14" xfId="49514" xr:uid="{1F2761BD-08DB-4373-B07E-8CA5735F9D59}"/>
    <cellStyle name="Normal 2 4 3 2 2 3 2" xfId="1154" xr:uid="{620756DD-FE8B-468C-91A3-AF01886951A0}"/>
    <cellStyle name="Normal 2 4 3 2 2 3 2 10" xfId="43558" xr:uid="{3A2C6FC3-CAB1-4991-A86B-B9E59FE49672}"/>
    <cellStyle name="Normal 2 4 3 2 2 3 2 11" xfId="46805" xr:uid="{846EAE7B-B41F-4239-BD03-696E71084887}"/>
    <cellStyle name="Normal 2 4 3 2 2 3 2 12" xfId="50052" xr:uid="{2A935E85-B01C-4EE6-B2E8-4978DB25DC5A}"/>
    <cellStyle name="Normal 2 4 3 2 2 3 2 2" xfId="2771" xr:uid="{578A3695-66FF-41DA-9F44-84F949220A4B}"/>
    <cellStyle name="Normal 2 4 3 2 2 3 2 2 10" xfId="48422" xr:uid="{C8334352-B47B-45C6-84BF-938B20480F22}"/>
    <cellStyle name="Normal 2 4 3 2 2 3 2 2 11" xfId="51669" xr:uid="{A0EBFE87-E55B-4F9E-AA7B-04400B095759}"/>
    <cellStyle name="Normal 2 4 3 2 2 3 2 2 2" xfId="6005" xr:uid="{98DC8B2C-748D-4286-88EF-B440B0B07736}"/>
    <cellStyle name="Normal 2 4 3 2 2 3 2 2 2 2" xfId="12473" xr:uid="{04BE4799-922A-4462-AA7F-E042BAF3707A}"/>
    <cellStyle name="Normal 2 4 3 2 2 3 2 2 2 2 2" xfId="28810" xr:uid="{89CCCF14-D946-411D-8C6C-5F291C7E5F32}"/>
    <cellStyle name="Normal 2 4 3 2 2 3 2 2 2 3" xfId="22342" xr:uid="{56A16699-AC33-4117-8328-64B422D4F234}"/>
    <cellStyle name="Normal 2 4 3 2 2 3 2 2 3" xfId="9239" xr:uid="{C9A33535-984B-4AAD-B79F-7FF07B2221C2}"/>
    <cellStyle name="Normal 2 4 3 2 2 3 2 2 3 2" xfId="25576" xr:uid="{0009A2AC-60CE-49F5-92A4-0F96B9984112}"/>
    <cellStyle name="Normal 2 4 3 2 2 3 2 2 4" xfId="15750" xr:uid="{C1FAABBE-0B68-4B7A-B2DA-1B9952D6B981}"/>
    <cellStyle name="Normal 2 4 3 2 2 3 2 2 4 2" xfId="32044" xr:uid="{B2C05615-EA0E-4896-A340-F5417C0B3900}"/>
    <cellStyle name="Normal 2 4 3 2 2 3 2 2 5" xfId="19108" xr:uid="{CF8A2A35-7CED-4FA5-8308-246A29895D7A}"/>
    <cellStyle name="Normal 2 4 3 2 2 3 2 2 6" xfId="35434" xr:uid="{82288FBC-55BB-4ED3-8E5A-913297BA35BA}"/>
    <cellStyle name="Normal 2 4 3 2 2 3 2 2 7" xfId="38681" xr:uid="{54B28CA0-9875-4F69-A545-B41758F6CEAE}"/>
    <cellStyle name="Normal 2 4 3 2 2 3 2 2 8" xfId="41928" xr:uid="{6EBD7FD0-2FF5-4758-AA6A-CDBCE55EB486}"/>
    <cellStyle name="Normal 2 4 3 2 2 3 2 2 9" xfId="45175" xr:uid="{2A511074-B4AD-4C63-A2BB-F6AB565E7F3B}"/>
    <cellStyle name="Normal 2 4 3 2 2 3 2 3" xfId="4388" xr:uid="{B49AED04-38F3-48F2-B5A6-7D3248B82061}"/>
    <cellStyle name="Normal 2 4 3 2 2 3 2 3 2" xfId="10856" xr:uid="{72B6F737-9ED0-4CA0-8180-435B6CB1A347}"/>
    <cellStyle name="Normal 2 4 3 2 2 3 2 3 2 2" xfId="27193" xr:uid="{3DFA517F-AC72-425D-91B6-265DCF575B39}"/>
    <cellStyle name="Normal 2 4 3 2 2 3 2 3 3" xfId="20725" xr:uid="{EE38153A-EC37-4F21-938A-70DF96014CF3}"/>
    <cellStyle name="Normal 2 4 3 2 2 3 2 4" xfId="7622" xr:uid="{3C7F8BB5-5A38-4437-89CB-9F4A41156F09}"/>
    <cellStyle name="Normal 2 4 3 2 2 3 2 4 2" xfId="23959" xr:uid="{209B910C-7242-4785-A19D-1B58EC0886A8}"/>
    <cellStyle name="Normal 2 4 3 2 2 3 2 5" xfId="14133" xr:uid="{9CBB2F04-E6A5-4494-8494-EB78671EEAB0}"/>
    <cellStyle name="Normal 2 4 3 2 2 3 2 5 2" xfId="30427" xr:uid="{5039AC1A-0F5E-4402-BEEB-634F02233CBD}"/>
    <cellStyle name="Normal 2 4 3 2 2 3 2 6" xfId="17491" xr:uid="{5BF9D35C-FE7F-420B-8E61-E2322B594871}"/>
    <cellStyle name="Normal 2 4 3 2 2 3 2 7" xfId="33817" xr:uid="{42DCEE48-2F69-4139-A015-1BAE2BE97C6E}"/>
    <cellStyle name="Normal 2 4 3 2 2 3 2 8" xfId="37064" xr:uid="{1733DBEA-712F-4F93-B0C3-69D92C3C2F19}"/>
    <cellStyle name="Normal 2 4 3 2 2 3 2 9" xfId="40311" xr:uid="{F9B2DAAB-B07C-4E43-BAB0-4B1BB115CFF8}"/>
    <cellStyle name="Normal 2 4 3 2 2 3 3" xfId="1693" xr:uid="{9A9F464E-881A-4A7A-92D0-7D2D9F8A2905}"/>
    <cellStyle name="Normal 2 4 3 2 2 3 3 10" xfId="44097" xr:uid="{E831770E-D891-4C8F-8D37-250A75C0B353}"/>
    <cellStyle name="Normal 2 4 3 2 2 3 3 11" xfId="47344" xr:uid="{25D6DBCC-BC59-4EF6-A782-B19ACCEB7B38}"/>
    <cellStyle name="Normal 2 4 3 2 2 3 3 12" xfId="50591" xr:uid="{AA883164-8555-414A-9FA3-E656357B3867}"/>
    <cellStyle name="Normal 2 4 3 2 2 3 3 2" xfId="3310" xr:uid="{5A9074D6-D0D4-40A0-8F59-18EE433ECC31}"/>
    <cellStyle name="Normal 2 4 3 2 2 3 3 2 10" xfId="48961" xr:uid="{6AC8643A-653A-4425-A6BB-D4FE8FFA0BB0}"/>
    <cellStyle name="Normal 2 4 3 2 2 3 3 2 11" xfId="52208" xr:uid="{4CD9FFE5-BAF8-48FF-AFA4-9CCDDF2E2301}"/>
    <cellStyle name="Normal 2 4 3 2 2 3 3 2 2" xfId="6544" xr:uid="{87EBB68B-AA9D-4EC4-9D4A-577167047504}"/>
    <cellStyle name="Normal 2 4 3 2 2 3 3 2 2 2" xfId="13012" xr:uid="{F1EAB3F0-7B38-4F37-85D0-A878B24881F4}"/>
    <cellStyle name="Normal 2 4 3 2 2 3 3 2 2 2 2" xfId="29349" xr:uid="{2B5E2E42-0FBE-4A68-A475-7AD19D26F201}"/>
    <cellStyle name="Normal 2 4 3 2 2 3 3 2 2 3" xfId="22881" xr:uid="{B9F8E9CC-34DC-406A-A4B9-E85586A127AB}"/>
    <cellStyle name="Normal 2 4 3 2 2 3 3 2 3" xfId="9778" xr:uid="{CF8F6950-8740-4978-BC68-62F8C367DFC1}"/>
    <cellStyle name="Normal 2 4 3 2 2 3 3 2 3 2" xfId="26115" xr:uid="{CE086CCE-C85F-4035-9FB1-8F10763F47CE}"/>
    <cellStyle name="Normal 2 4 3 2 2 3 3 2 4" xfId="16289" xr:uid="{4A542C68-DB72-4DD3-AA43-45AE58892684}"/>
    <cellStyle name="Normal 2 4 3 2 2 3 3 2 4 2" xfId="32583" xr:uid="{410F6631-37FB-4F58-A467-AE6BAD9828B1}"/>
    <cellStyle name="Normal 2 4 3 2 2 3 3 2 5" xfId="19647" xr:uid="{536EF3BF-0146-4298-BA02-3A5C46842B4E}"/>
    <cellStyle name="Normal 2 4 3 2 2 3 3 2 6" xfId="35973" xr:uid="{B868FDB9-C850-455B-AEB2-9324C1445F6A}"/>
    <cellStyle name="Normal 2 4 3 2 2 3 3 2 7" xfId="39220" xr:uid="{4759DED0-46EA-4537-8AEE-66B901D95100}"/>
    <cellStyle name="Normal 2 4 3 2 2 3 3 2 8" xfId="42467" xr:uid="{63D6CA98-04D0-41E5-8ADD-9A5D45D16550}"/>
    <cellStyle name="Normal 2 4 3 2 2 3 3 2 9" xfId="45714" xr:uid="{671D7D8A-B849-40E9-A3A5-ABFC0B669FCD}"/>
    <cellStyle name="Normal 2 4 3 2 2 3 3 3" xfId="4927" xr:uid="{31C5B7C3-3945-4BB8-A94E-6528AD62E1EA}"/>
    <cellStyle name="Normal 2 4 3 2 2 3 3 3 2" xfId="11395" xr:uid="{55ED2943-7BE5-4A4E-9AC3-39B2DA98BAAC}"/>
    <cellStyle name="Normal 2 4 3 2 2 3 3 3 2 2" xfId="27732" xr:uid="{1692CE39-B3D3-4463-B934-AABBDDA6BC3C}"/>
    <cellStyle name="Normal 2 4 3 2 2 3 3 3 3" xfId="21264" xr:uid="{4C8CFD43-0A36-4EC8-8392-E409A939DAA8}"/>
    <cellStyle name="Normal 2 4 3 2 2 3 3 4" xfId="8161" xr:uid="{6766CF6C-C058-469F-B1B8-4804610C9657}"/>
    <cellStyle name="Normal 2 4 3 2 2 3 3 4 2" xfId="24498" xr:uid="{0B736106-C207-4AED-9AAA-DF2EF941B41F}"/>
    <cellStyle name="Normal 2 4 3 2 2 3 3 5" xfId="14672" xr:uid="{A7E61898-1075-4C43-B854-9703F6080E8B}"/>
    <cellStyle name="Normal 2 4 3 2 2 3 3 5 2" xfId="30966" xr:uid="{D4D78BE5-AD79-411E-A86B-AF020EDB028A}"/>
    <cellStyle name="Normal 2 4 3 2 2 3 3 6" xfId="18030" xr:uid="{08AC1C16-AD96-44C8-86E1-768B5584437C}"/>
    <cellStyle name="Normal 2 4 3 2 2 3 3 7" xfId="34356" xr:uid="{B815147E-AB1D-48AD-BC6D-CE3F134C5FD9}"/>
    <cellStyle name="Normal 2 4 3 2 2 3 3 8" xfId="37603" xr:uid="{ACF28A6D-5FE9-438B-AC32-C286A83D8919}"/>
    <cellStyle name="Normal 2 4 3 2 2 3 3 9" xfId="40850" xr:uid="{F66899AA-4209-47DD-BDDF-58589E505DD8}"/>
    <cellStyle name="Normal 2 4 3 2 2 3 4" xfId="2232" xr:uid="{97F2577A-332F-4678-B019-2FC0C88DD24C}"/>
    <cellStyle name="Normal 2 4 3 2 2 3 4 10" xfId="47883" xr:uid="{19F82841-4AFE-4BA6-BFF1-10C5E207CA98}"/>
    <cellStyle name="Normal 2 4 3 2 2 3 4 11" xfId="51130" xr:uid="{86D1134A-75F0-48DB-A782-182B94F5295F}"/>
    <cellStyle name="Normal 2 4 3 2 2 3 4 2" xfId="5466" xr:uid="{CB57C8E7-E342-4629-8CA5-FB81D4BEBCFB}"/>
    <cellStyle name="Normal 2 4 3 2 2 3 4 2 2" xfId="11934" xr:uid="{A49732FB-BC9B-4219-AE3F-FA494461E285}"/>
    <cellStyle name="Normal 2 4 3 2 2 3 4 2 2 2" xfId="28271" xr:uid="{1BE82AFD-0932-4E0E-8453-F6F95CE8C9F0}"/>
    <cellStyle name="Normal 2 4 3 2 2 3 4 2 3" xfId="21803" xr:uid="{AE0D2BC1-B9BC-4039-90B8-1684217780DE}"/>
    <cellStyle name="Normal 2 4 3 2 2 3 4 3" xfId="8700" xr:uid="{F8C1FF87-64B0-4625-89AD-7B1540E3AA19}"/>
    <cellStyle name="Normal 2 4 3 2 2 3 4 3 2" xfId="25037" xr:uid="{841D404B-10AD-4A14-875D-DEA90B058481}"/>
    <cellStyle name="Normal 2 4 3 2 2 3 4 4" xfId="15211" xr:uid="{13B27920-131D-4363-92A2-99B7208FCD6E}"/>
    <cellStyle name="Normal 2 4 3 2 2 3 4 4 2" xfId="31505" xr:uid="{68E4B17E-093B-4495-9502-E6B0EEB49255}"/>
    <cellStyle name="Normal 2 4 3 2 2 3 4 5" xfId="18569" xr:uid="{E898F14D-1733-4F2A-90E1-2B25777966B3}"/>
    <cellStyle name="Normal 2 4 3 2 2 3 4 6" xfId="34895" xr:uid="{D289BD43-FC34-4013-A6C1-729ECE26E82C}"/>
    <cellStyle name="Normal 2 4 3 2 2 3 4 7" xfId="38142" xr:uid="{1C11A801-55EB-4370-8549-3AA5A71FB886}"/>
    <cellStyle name="Normal 2 4 3 2 2 3 4 8" xfId="41389" xr:uid="{87F60762-B111-4138-A96B-C4AA8FBF2458}"/>
    <cellStyle name="Normal 2 4 3 2 2 3 4 9" xfId="44636" xr:uid="{F397F6C8-AB55-4F2E-BFC5-290C92FEA962}"/>
    <cellStyle name="Normal 2 4 3 2 2 3 5" xfId="3849" xr:uid="{B69A2405-83F0-4DDB-8837-2C99D9EDFC2C}"/>
    <cellStyle name="Normal 2 4 3 2 2 3 5 2" xfId="10317" xr:uid="{69770E5A-FE64-44BD-9ED6-A34090C2F24B}"/>
    <cellStyle name="Normal 2 4 3 2 2 3 5 2 2" xfId="26654" xr:uid="{F5752253-4F54-47EA-9660-ACF57DFA0BA5}"/>
    <cellStyle name="Normal 2 4 3 2 2 3 5 3" xfId="20186" xr:uid="{333F5453-7B21-4952-AE14-F588925A6AED}"/>
    <cellStyle name="Normal 2 4 3 2 2 3 6" xfId="7083" xr:uid="{9A90A9D0-755D-4596-BC53-417928C02DA4}"/>
    <cellStyle name="Normal 2 4 3 2 2 3 6 2" xfId="23420" xr:uid="{D7AAECE5-662F-4111-B6BA-DBC57D566BB5}"/>
    <cellStyle name="Normal 2 4 3 2 2 3 7" xfId="13595" xr:uid="{523B1239-6019-4C59-A8E6-3BEF427EAC05}"/>
    <cellStyle name="Normal 2 4 3 2 2 3 7 2" xfId="29889" xr:uid="{48F2F7E3-3D7A-4E83-AD4A-F756097D9DE8}"/>
    <cellStyle name="Normal 2 4 3 2 2 3 8" xfId="16952" xr:uid="{3A0C337A-FF00-4300-9833-A4BD3997516B}"/>
    <cellStyle name="Normal 2 4 3 2 2 3 9" xfId="33279" xr:uid="{8029539E-2339-4D51-A1C6-E6D5F9C4F80A}"/>
    <cellStyle name="Normal 2 4 3 2 2 4" xfId="795" xr:uid="{55AB786C-63C7-46C3-A7C5-D03E46CAEB27}"/>
    <cellStyle name="Normal 2 4 3 2 2 4 10" xfId="43200" xr:uid="{916540EB-E1A4-46B3-BA9F-2FA2EEE399C5}"/>
    <cellStyle name="Normal 2 4 3 2 2 4 11" xfId="46447" xr:uid="{E4270694-D771-4536-B52B-A2C9B2F473AC}"/>
    <cellStyle name="Normal 2 4 3 2 2 4 12" xfId="49694" xr:uid="{F04E1978-D122-4024-9F3B-31151E0879F8}"/>
    <cellStyle name="Normal 2 4 3 2 2 4 2" xfId="2412" xr:uid="{6B187E2B-5314-44AD-A50C-DC2E318CAA38}"/>
    <cellStyle name="Normal 2 4 3 2 2 4 2 10" xfId="48063" xr:uid="{3301E6FE-9D1C-4A03-A2B2-C68144A95424}"/>
    <cellStyle name="Normal 2 4 3 2 2 4 2 11" xfId="51310" xr:uid="{735714AB-2376-4844-8AE8-CD14B611E6E8}"/>
    <cellStyle name="Normal 2 4 3 2 2 4 2 2" xfId="5646" xr:uid="{2D67056E-D090-4B16-8CDF-87F00598211B}"/>
    <cellStyle name="Normal 2 4 3 2 2 4 2 2 2" xfId="12114" xr:uid="{8F156C8C-BAA3-46D3-A436-9F361C468CFE}"/>
    <cellStyle name="Normal 2 4 3 2 2 4 2 2 2 2" xfId="28451" xr:uid="{15990270-484E-4C77-9F1F-73DECCBB4366}"/>
    <cellStyle name="Normal 2 4 3 2 2 4 2 2 3" xfId="21983" xr:uid="{3644BBC8-5E42-4C0A-9E81-77DE396218E1}"/>
    <cellStyle name="Normal 2 4 3 2 2 4 2 3" xfId="8880" xr:uid="{10370839-A238-4257-8ACE-B0E0B48F5F9C}"/>
    <cellStyle name="Normal 2 4 3 2 2 4 2 3 2" xfId="25217" xr:uid="{61B7DF18-29BF-4987-BF5D-94F64A35DF00}"/>
    <cellStyle name="Normal 2 4 3 2 2 4 2 4" xfId="15391" xr:uid="{D9ECCA09-3E16-4ABD-B962-3EF4EE0F4E1F}"/>
    <cellStyle name="Normal 2 4 3 2 2 4 2 4 2" xfId="31685" xr:uid="{B6B6502D-9825-4C40-B328-E8F16DC91956}"/>
    <cellStyle name="Normal 2 4 3 2 2 4 2 5" xfId="18749" xr:uid="{C44CAEAE-C104-4780-9AE3-5B8F7A2BC713}"/>
    <cellStyle name="Normal 2 4 3 2 2 4 2 6" xfId="35075" xr:uid="{1650304C-6395-448A-BA88-C563C1511E20}"/>
    <cellStyle name="Normal 2 4 3 2 2 4 2 7" xfId="38322" xr:uid="{FDB06498-BB06-455B-A9C4-781051B552EF}"/>
    <cellStyle name="Normal 2 4 3 2 2 4 2 8" xfId="41569" xr:uid="{5266ABA6-46CF-445D-9325-4DA7ADDC42BD}"/>
    <cellStyle name="Normal 2 4 3 2 2 4 2 9" xfId="44816" xr:uid="{1CFF06BB-3AD5-46EC-B782-9874E261DC1A}"/>
    <cellStyle name="Normal 2 4 3 2 2 4 3" xfId="4029" xr:uid="{6ABE604B-9E73-4012-952D-68A86873001E}"/>
    <cellStyle name="Normal 2 4 3 2 2 4 3 2" xfId="10497" xr:uid="{8F18FB00-7221-40A6-8655-9443FC98685B}"/>
    <cellStyle name="Normal 2 4 3 2 2 4 3 2 2" xfId="26834" xr:uid="{3A746D18-C11D-4ED6-B408-4BE044AE6F77}"/>
    <cellStyle name="Normal 2 4 3 2 2 4 3 3" xfId="20366" xr:uid="{77B2F295-260C-4DDD-B6CF-0928BCF97817}"/>
    <cellStyle name="Normal 2 4 3 2 2 4 4" xfId="7263" xr:uid="{55B4ECA1-08CD-4C3A-B299-32F042BCF7CB}"/>
    <cellStyle name="Normal 2 4 3 2 2 4 4 2" xfId="23600" xr:uid="{CDFC4C25-A490-4550-B709-D8E98B0745B9}"/>
    <cellStyle name="Normal 2 4 3 2 2 4 5" xfId="13775" xr:uid="{BF187226-A438-47AF-9B7A-29651995B396}"/>
    <cellStyle name="Normal 2 4 3 2 2 4 5 2" xfId="30069" xr:uid="{3CF6C6E9-5C36-4EBF-A85E-ECE13CE52E68}"/>
    <cellStyle name="Normal 2 4 3 2 2 4 6" xfId="17132" xr:uid="{00B30702-8F24-43C0-A9C0-12346365AD2D}"/>
    <cellStyle name="Normal 2 4 3 2 2 4 7" xfId="33459" xr:uid="{D038E7F4-0D39-4BDF-AABD-1435CFBD8F67}"/>
    <cellStyle name="Normal 2 4 3 2 2 4 8" xfId="36706" xr:uid="{35072DBA-B8C2-49A6-BB2F-5E93CABDCA02}"/>
    <cellStyle name="Normal 2 4 3 2 2 4 9" xfId="39953" xr:uid="{94AC935E-F848-464E-B237-AB2E3C79477A}"/>
    <cellStyle name="Normal 2 4 3 2 2 5" xfId="1334" xr:uid="{50A962F9-BDA7-493A-B7C8-974C2F697A06}"/>
    <cellStyle name="Normal 2 4 3 2 2 5 10" xfId="43738" xr:uid="{ED804186-DF26-4F32-9EDB-3B62270C05C4}"/>
    <cellStyle name="Normal 2 4 3 2 2 5 11" xfId="46985" xr:uid="{EE80CBC6-3904-49B3-9AD7-9798E1FF428D}"/>
    <cellStyle name="Normal 2 4 3 2 2 5 12" xfId="50232" xr:uid="{6CAF079F-C7DC-412F-8A82-3FDE27DEDAB7}"/>
    <cellStyle name="Normal 2 4 3 2 2 5 2" xfId="2951" xr:uid="{2908327E-BFA2-4F5A-82CE-446741A57978}"/>
    <cellStyle name="Normal 2 4 3 2 2 5 2 10" xfId="48602" xr:uid="{E5241330-33B1-4C4D-B4E6-7F3CBDB1427A}"/>
    <cellStyle name="Normal 2 4 3 2 2 5 2 11" xfId="51849" xr:uid="{5816FA57-44A3-49CD-B8CE-81AF3EC17358}"/>
    <cellStyle name="Normal 2 4 3 2 2 5 2 2" xfId="6185" xr:uid="{5C8BF9AE-4611-44A4-A126-4F885B44C7B2}"/>
    <cellStyle name="Normal 2 4 3 2 2 5 2 2 2" xfId="12653" xr:uid="{78D9831B-BB20-437C-A16F-83772F944FEA}"/>
    <cellStyle name="Normal 2 4 3 2 2 5 2 2 2 2" xfId="28990" xr:uid="{7F7D36C8-5024-45BE-B168-DAEDAFF3329D}"/>
    <cellStyle name="Normal 2 4 3 2 2 5 2 2 3" xfId="22522" xr:uid="{70271369-395F-497F-965B-CD9F5438A491}"/>
    <cellStyle name="Normal 2 4 3 2 2 5 2 3" xfId="9419" xr:uid="{063ACFC2-B7A7-47C7-ACC8-237FD0DDF5A9}"/>
    <cellStyle name="Normal 2 4 3 2 2 5 2 3 2" xfId="25756" xr:uid="{B9640A78-7569-410D-9332-468C1A8A615C}"/>
    <cellStyle name="Normal 2 4 3 2 2 5 2 4" xfId="15930" xr:uid="{0B38329B-C2FC-4A6E-89E7-8D34E918EF7A}"/>
    <cellStyle name="Normal 2 4 3 2 2 5 2 4 2" xfId="32224" xr:uid="{DA3113C1-6F66-4412-8172-63DF24EF0F35}"/>
    <cellStyle name="Normal 2 4 3 2 2 5 2 5" xfId="19288" xr:uid="{849B3819-B34F-4BC1-9C3E-DB3C730AF40A}"/>
    <cellStyle name="Normal 2 4 3 2 2 5 2 6" xfId="35614" xr:uid="{C3A3E197-544E-4004-AFAD-FB435ADB135D}"/>
    <cellStyle name="Normal 2 4 3 2 2 5 2 7" xfId="38861" xr:uid="{AF16630F-C860-4B4D-AFFD-F2DEAC5103FE}"/>
    <cellStyle name="Normal 2 4 3 2 2 5 2 8" xfId="42108" xr:uid="{18E22D8F-B23D-418D-9FDA-C61C92499D2B}"/>
    <cellStyle name="Normal 2 4 3 2 2 5 2 9" xfId="45355" xr:uid="{7B10C586-51F4-4BC1-BAC5-5F731D85A239}"/>
    <cellStyle name="Normal 2 4 3 2 2 5 3" xfId="4568" xr:uid="{3363F8B2-6595-491A-94B5-1D020BF015A5}"/>
    <cellStyle name="Normal 2 4 3 2 2 5 3 2" xfId="11036" xr:uid="{10B22185-145F-43C2-8184-966444D7D89C}"/>
    <cellStyle name="Normal 2 4 3 2 2 5 3 2 2" xfId="27373" xr:uid="{475FE9B1-7927-4131-8FC4-D9BC52AC5EBD}"/>
    <cellStyle name="Normal 2 4 3 2 2 5 3 3" xfId="20905" xr:uid="{C9DBED0F-B113-4ED6-875F-016AA8B7C330}"/>
    <cellStyle name="Normal 2 4 3 2 2 5 4" xfId="7802" xr:uid="{3D94F66D-764A-45D2-B9F8-17883CCAB95A}"/>
    <cellStyle name="Normal 2 4 3 2 2 5 4 2" xfId="24139" xr:uid="{38BFD3DC-C371-4763-B5EB-DD2D234E24CB}"/>
    <cellStyle name="Normal 2 4 3 2 2 5 5" xfId="14313" xr:uid="{72929C17-A619-417A-996F-5827A0E693EF}"/>
    <cellStyle name="Normal 2 4 3 2 2 5 5 2" xfId="30607" xr:uid="{59344D8F-6209-46FF-8D50-29AE763F108B}"/>
    <cellStyle name="Normal 2 4 3 2 2 5 6" xfId="17671" xr:uid="{8718A0B6-6395-4CC4-9B99-34FD18A1E8E3}"/>
    <cellStyle name="Normal 2 4 3 2 2 5 7" xfId="33997" xr:uid="{EDC20F9A-E069-46A5-8A8A-3B0FC23C276A}"/>
    <cellStyle name="Normal 2 4 3 2 2 5 8" xfId="37244" xr:uid="{07F4A79C-6F90-4773-ACEC-47113CE7211A}"/>
    <cellStyle name="Normal 2 4 3 2 2 5 9" xfId="40491" xr:uid="{0714212C-49F7-4449-A678-30A9F2B52AAB}"/>
    <cellStyle name="Normal 2 4 3 2 2 6" xfId="1873" xr:uid="{8CF52202-0F12-4A75-8BFA-0B6A2C302607}"/>
    <cellStyle name="Normal 2 4 3 2 2 6 10" xfId="47524" xr:uid="{022F2DB3-C0DC-4126-B69F-BF250CFF35BD}"/>
    <cellStyle name="Normal 2 4 3 2 2 6 11" xfId="50771" xr:uid="{954F7691-1926-400C-97FE-D3EB159B85C7}"/>
    <cellStyle name="Normal 2 4 3 2 2 6 2" xfId="5107" xr:uid="{7BF8B09F-AB84-407A-9B03-1717423E8426}"/>
    <cellStyle name="Normal 2 4 3 2 2 6 2 2" xfId="11575" xr:uid="{9B2BD1E3-49F6-46F2-98D0-78BDC670361D}"/>
    <cellStyle name="Normal 2 4 3 2 2 6 2 2 2" xfId="27912" xr:uid="{22BAF231-03ED-4618-B273-0116FD9F8862}"/>
    <cellStyle name="Normal 2 4 3 2 2 6 2 3" xfId="21444" xr:uid="{D32A058D-AE14-4B73-8591-25B09F3B66D9}"/>
    <cellStyle name="Normal 2 4 3 2 2 6 3" xfId="8341" xr:uid="{6732D0A0-8B67-4A31-B372-EAB7224B019A}"/>
    <cellStyle name="Normal 2 4 3 2 2 6 3 2" xfId="24678" xr:uid="{07605E2D-CAB2-4A31-B4A0-159407F119D6}"/>
    <cellStyle name="Normal 2 4 3 2 2 6 4" xfId="14852" xr:uid="{3EBFC95A-FF27-4C16-B47B-E19B7D42C678}"/>
    <cellStyle name="Normal 2 4 3 2 2 6 4 2" xfId="31146" xr:uid="{3AD8243B-ACD6-49B0-A460-66E41A9DCCF6}"/>
    <cellStyle name="Normal 2 4 3 2 2 6 5" xfId="18210" xr:uid="{052689D2-EAC1-4206-9D26-23B1FAD260FF}"/>
    <cellStyle name="Normal 2 4 3 2 2 6 6" xfId="34536" xr:uid="{57F7DCEE-EF4A-4DF4-9C5F-BCD6EEEB1745}"/>
    <cellStyle name="Normal 2 4 3 2 2 6 7" xfId="37783" xr:uid="{0F68B9C4-1283-4F94-9729-CFEF8E1F01BB}"/>
    <cellStyle name="Normal 2 4 3 2 2 6 8" xfId="41030" xr:uid="{7C2D9C57-0EDB-4632-A2EE-308E71787829}"/>
    <cellStyle name="Normal 2 4 3 2 2 6 9" xfId="44277" xr:uid="{B90BE17C-AC18-4C4D-B79A-61C0AC0CFA36}"/>
    <cellStyle name="Normal 2 4 3 2 2 7" xfId="3490" xr:uid="{A9083592-4C18-4F7B-A3B5-7AEBD7C47230}"/>
    <cellStyle name="Normal 2 4 3 2 2 7 2" xfId="9958" xr:uid="{A31DFA9D-BCA5-41B2-94F9-0F6A08769BCB}"/>
    <cellStyle name="Normal 2 4 3 2 2 7 2 2" xfId="26295" xr:uid="{A00D31E4-15A7-427B-963E-A9C96C249D53}"/>
    <cellStyle name="Normal 2 4 3 2 2 7 3" xfId="19827" xr:uid="{7E25DC0D-FE90-4596-B9AB-3D7582E16C8A}"/>
    <cellStyle name="Normal 2 4 3 2 2 8" xfId="6724" xr:uid="{B2651001-260D-428F-A1A4-BFD50A9F88BB}"/>
    <cellStyle name="Normal 2 4 3 2 2 8 2" xfId="23061" xr:uid="{C5EC2D0F-0D47-4123-B860-99AF89104717}"/>
    <cellStyle name="Normal 2 4 3 2 2 9" xfId="13215" xr:uid="{A3D91CB8-976E-4E6F-BE11-02BFE34D32FB}"/>
    <cellStyle name="Normal 2 4 3 2 2 9 2" xfId="29529" xr:uid="{2916F437-7ADA-49DB-87FB-8773D8080C22}"/>
    <cellStyle name="Normal 2 4 3 2 20" xfId="52338" xr:uid="{3F5073DA-6D03-48F3-939F-9DBDF38C41F9}"/>
    <cellStyle name="Normal 2 4 3 2 3" xfId="316" xr:uid="{D3123C9D-FD4B-4870-8AEC-BCD010FBCD8D}"/>
    <cellStyle name="Normal 2 4 3 2 3 10" xfId="36256" xr:uid="{8E0634A0-A4B4-4511-9C7E-AF4038512192}"/>
    <cellStyle name="Normal 2 4 3 2 3 11" xfId="39503" xr:uid="{5B425DB5-A3B8-4CC3-98D0-9551BCB05D20}"/>
    <cellStyle name="Normal 2 4 3 2 3 12" xfId="42750" xr:uid="{A54686E7-6FEF-41DF-A850-A3E22871C216}"/>
    <cellStyle name="Normal 2 4 3 2 3 13" xfId="45997" xr:uid="{A5A8C957-B87A-42D5-85C1-590418A6663B}"/>
    <cellStyle name="Normal 2 4 3 2 3 14" xfId="49244" xr:uid="{A8AF41A1-0977-4A35-B2F9-176200977F1D}"/>
    <cellStyle name="Normal 2 4 3 2 3 2" xfId="885" xr:uid="{C972C295-A7AA-450F-A291-231F7C55035C}"/>
    <cellStyle name="Normal 2 4 3 2 3 2 10" xfId="43290" xr:uid="{73A27350-2E1F-4B64-B85E-B2D46BEB8E17}"/>
    <cellStyle name="Normal 2 4 3 2 3 2 11" xfId="46537" xr:uid="{4544A620-2119-492E-991D-45DFDAEFB693}"/>
    <cellStyle name="Normal 2 4 3 2 3 2 12" xfId="49784" xr:uid="{9182FED9-27D1-4AE3-92CA-E629ACC46153}"/>
    <cellStyle name="Normal 2 4 3 2 3 2 2" xfId="2502" xr:uid="{81721CFE-7E89-4841-A847-8CE8D2BCFB31}"/>
    <cellStyle name="Normal 2 4 3 2 3 2 2 10" xfId="48153" xr:uid="{5DFBF609-13E9-47D5-BA20-664E4D226CC6}"/>
    <cellStyle name="Normal 2 4 3 2 3 2 2 11" xfId="51400" xr:uid="{0E2E6E2D-129D-4CD9-B469-801378A41416}"/>
    <cellStyle name="Normal 2 4 3 2 3 2 2 2" xfId="5736" xr:uid="{D94D32EA-7AAB-476F-B38B-AFC5F07AA150}"/>
    <cellStyle name="Normal 2 4 3 2 3 2 2 2 2" xfId="12204" xr:uid="{C63B1B62-F671-4956-B177-2D1F7B65FF1B}"/>
    <cellStyle name="Normal 2 4 3 2 3 2 2 2 2 2" xfId="28541" xr:uid="{1870D4BB-779F-484A-8FF9-935E8F88A0BD}"/>
    <cellStyle name="Normal 2 4 3 2 3 2 2 2 3" xfId="22073" xr:uid="{CCF3D5ED-4486-49B0-9CCE-4BC91A930DE4}"/>
    <cellStyle name="Normal 2 4 3 2 3 2 2 3" xfId="8970" xr:uid="{EB1CDE13-C082-480C-AD1C-921A279EB54E}"/>
    <cellStyle name="Normal 2 4 3 2 3 2 2 3 2" xfId="25307" xr:uid="{C65938C5-5F8E-45F3-822A-712A0E4BC657}"/>
    <cellStyle name="Normal 2 4 3 2 3 2 2 4" xfId="15481" xr:uid="{F3324472-DC7E-46AA-A16E-7EC839D26775}"/>
    <cellStyle name="Normal 2 4 3 2 3 2 2 4 2" xfId="31775" xr:uid="{13958D61-C357-4EB1-8676-EA3CEE9B4EE2}"/>
    <cellStyle name="Normal 2 4 3 2 3 2 2 5" xfId="18839" xr:uid="{5F9A5C88-057A-4FE1-9D59-7977143F929F}"/>
    <cellStyle name="Normal 2 4 3 2 3 2 2 6" xfId="35165" xr:uid="{65410B19-AA48-45C2-BD70-D5DE8914A881}"/>
    <cellStyle name="Normal 2 4 3 2 3 2 2 7" xfId="38412" xr:uid="{071E13F0-B8DA-4475-8697-3F0467F8E9D7}"/>
    <cellStyle name="Normal 2 4 3 2 3 2 2 8" xfId="41659" xr:uid="{325A5EFB-DE3B-41C1-B88E-FEE814F05119}"/>
    <cellStyle name="Normal 2 4 3 2 3 2 2 9" xfId="44906" xr:uid="{5CCB4A77-5E45-4FF3-B724-4A3921BD2FB1}"/>
    <cellStyle name="Normal 2 4 3 2 3 2 3" xfId="4119" xr:uid="{6A2533DB-F9D3-4C30-8158-FE93A91FEF24}"/>
    <cellStyle name="Normal 2 4 3 2 3 2 3 2" xfId="10587" xr:uid="{3EEB9677-B48D-4CB6-9159-C27B98F7E107}"/>
    <cellStyle name="Normal 2 4 3 2 3 2 3 2 2" xfId="26924" xr:uid="{CFDD9565-E322-4F80-A954-5F582C396C5B}"/>
    <cellStyle name="Normal 2 4 3 2 3 2 3 3" xfId="20456" xr:uid="{C810A177-01D4-4D91-9E81-4A052FAA6113}"/>
    <cellStyle name="Normal 2 4 3 2 3 2 4" xfId="7353" xr:uid="{6B3869C5-1937-44FD-85D8-09A2B63754A2}"/>
    <cellStyle name="Normal 2 4 3 2 3 2 4 2" xfId="23690" xr:uid="{BD969954-6AC7-46D6-803F-4EEE8425D7F3}"/>
    <cellStyle name="Normal 2 4 3 2 3 2 5" xfId="13865" xr:uid="{51230D20-2E69-4BE9-B1F6-DFAED017DF4F}"/>
    <cellStyle name="Normal 2 4 3 2 3 2 5 2" xfId="30159" xr:uid="{26430F3A-6B12-46D4-BD36-D4942A1D1F58}"/>
    <cellStyle name="Normal 2 4 3 2 3 2 6" xfId="17222" xr:uid="{2E6CC5A1-73FE-47E1-9219-A62C29BC7EDF}"/>
    <cellStyle name="Normal 2 4 3 2 3 2 7" xfId="33549" xr:uid="{61EEDAD4-9C1E-40DF-9C77-654603064B6C}"/>
    <cellStyle name="Normal 2 4 3 2 3 2 8" xfId="36796" xr:uid="{95EC6C73-E639-4E44-92EE-701D985B613D}"/>
    <cellStyle name="Normal 2 4 3 2 3 2 9" xfId="40043" xr:uid="{71941538-39F9-4269-A204-B7703D6F983E}"/>
    <cellStyle name="Normal 2 4 3 2 3 3" xfId="1424" xr:uid="{AFC6CB6A-8484-4942-98A6-686EE8944D79}"/>
    <cellStyle name="Normal 2 4 3 2 3 3 10" xfId="43828" xr:uid="{17BACAD9-6EF4-425E-962A-F5B7EC797EEF}"/>
    <cellStyle name="Normal 2 4 3 2 3 3 11" xfId="47075" xr:uid="{7EB4A431-9A66-42B4-9540-E10D739246B5}"/>
    <cellStyle name="Normal 2 4 3 2 3 3 12" xfId="50322" xr:uid="{FD8873D0-658A-4918-8B84-B2DA110658EA}"/>
    <cellStyle name="Normal 2 4 3 2 3 3 2" xfId="3041" xr:uid="{A789A5E0-3EDA-44A7-B765-B9884E972A0F}"/>
    <cellStyle name="Normal 2 4 3 2 3 3 2 10" xfId="48692" xr:uid="{195731F1-07E7-45F6-90D7-7832A2FE3826}"/>
    <cellStyle name="Normal 2 4 3 2 3 3 2 11" xfId="51939" xr:uid="{AB903B61-1B41-4FB5-9EF9-FB821FD3ADAA}"/>
    <cellStyle name="Normal 2 4 3 2 3 3 2 2" xfId="6275" xr:uid="{CCBA57CC-1261-4FEA-9B70-C78DDB381CC6}"/>
    <cellStyle name="Normal 2 4 3 2 3 3 2 2 2" xfId="12743" xr:uid="{5C941D4A-7010-4D57-9BDC-EDA1B7C45A44}"/>
    <cellStyle name="Normal 2 4 3 2 3 3 2 2 2 2" xfId="29080" xr:uid="{4DECE5D9-C5E4-4E70-9080-ACD82DB34494}"/>
    <cellStyle name="Normal 2 4 3 2 3 3 2 2 3" xfId="22612" xr:uid="{61B4089C-25C3-411D-AD2B-A9EE63891AF4}"/>
    <cellStyle name="Normal 2 4 3 2 3 3 2 3" xfId="9509" xr:uid="{683D49E1-713C-4AAE-BA9E-F4F1C220CB66}"/>
    <cellStyle name="Normal 2 4 3 2 3 3 2 3 2" xfId="25846" xr:uid="{16E7E9C0-53D5-4ADD-90BA-FEC5C308950F}"/>
    <cellStyle name="Normal 2 4 3 2 3 3 2 4" xfId="16020" xr:uid="{0A8F6AE5-4D62-4AC3-9923-23AB553368AA}"/>
    <cellStyle name="Normal 2 4 3 2 3 3 2 4 2" xfId="32314" xr:uid="{4C4F7E6E-424D-4E8F-B389-50B98650AA2C}"/>
    <cellStyle name="Normal 2 4 3 2 3 3 2 5" xfId="19378" xr:uid="{B804244F-6A28-4A4E-8549-8D5048F80F3D}"/>
    <cellStyle name="Normal 2 4 3 2 3 3 2 6" xfId="35704" xr:uid="{A04E6680-40B2-4590-8267-C9ADCF8AE72E}"/>
    <cellStyle name="Normal 2 4 3 2 3 3 2 7" xfId="38951" xr:uid="{4D9AF150-3BCE-491C-964E-09FB2B93F150}"/>
    <cellStyle name="Normal 2 4 3 2 3 3 2 8" xfId="42198" xr:uid="{D5945BAB-E9EB-49F9-BB05-3C9DEAA54200}"/>
    <cellStyle name="Normal 2 4 3 2 3 3 2 9" xfId="45445" xr:uid="{9B351CD7-55A7-4AC6-B557-75FB7024F094}"/>
    <cellStyle name="Normal 2 4 3 2 3 3 3" xfId="4658" xr:uid="{2187117F-39D7-4EB7-BD7F-3420556C36CB}"/>
    <cellStyle name="Normal 2 4 3 2 3 3 3 2" xfId="11126" xr:uid="{E8758BA2-37A4-4F95-85A0-2EC0E41870BE}"/>
    <cellStyle name="Normal 2 4 3 2 3 3 3 2 2" xfId="27463" xr:uid="{5FEDC3B0-BB06-4E95-862F-2AA607E24BE0}"/>
    <cellStyle name="Normal 2 4 3 2 3 3 3 3" xfId="20995" xr:uid="{45415B5F-9422-4B39-8D80-D8581337F166}"/>
    <cellStyle name="Normal 2 4 3 2 3 3 4" xfId="7892" xr:uid="{40CA2156-ED94-4F57-8C8F-F0C020FB4208}"/>
    <cellStyle name="Normal 2 4 3 2 3 3 4 2" xfId="24229" xr:uid="{FF6B6B7A-A1C7-4C7E-9109-6D6F0B20B383}"/>
    <cellStyle name="Normal 2 4 3 2 3 3 5" xfId="14403" xr:uid="{52835089-974D-4C3D-9D1C-73D121072676}"/>
    <cellStyle name="Normal 2 4 3 2 3 3 5 2" xfId="30697" xr:uid="{418AF68B-6CC7-4AE6-A512-E3749A3631DE}"/>
    <cellStyle name="Normal 2 4 3 2 3 3 6" xfId="17761" xr:uid="{B8595EA9-AF26-4B44-AC5C-7D5076457D57}"/>
    <cellStyle name="Normal 2 4 3 2 3 3 7" xfId="34087" xr:uid="{85CB3BD0-C7F4-474E-8E73-3A5DB9F22A07}"/>
    <cellStyle name="Normal 2 4 3 2 3 3 8" xfId="37334" xr:uid="{88BF731E-6262-48EA-930D-03F22FA8A9F0}"/>
    <cellStyle name="Normal 2 4 3 2 3 3 9" xfId="40581" xr:uid="{3A80C78D-6956-4EBA-A2D9-E11BCD5932DB}"/>
    <cellStyle name="Normal 2 4 3 2 3 4" xfId="1963" xr:uid="{E77BE16F-953E-4EB9-9248-E93B89F02513}"/>
    <cellStyle name="Normal 2 4 3 2 3 4 10" xfId="47614" xr:uid="{45BD2EB2-61B3-477C-9BA4-6DE0C1CA2162}"/>
    <cellStyle name="Normal 2 4 3 2 3 4 11" xfId="50861" xr:uid="{F038AD42-E3C2-43EE-9917-0EC8383ABD80}"/>
    <cellStyle name="Normal 2 4 3 2 3 4 2" xfId="5197" xr:uid="{8E482B64-A39D-4164-BF76-F5E2AB0A95E1}"/>
    <cellStyle name="Normal 2 4 3 2 3 4 2 2" xfId="11665" xr:uid="{43D7B1FD-837E-44F1-BF5E-C772FA904748}"/>
    <cellStyle name="Normal 2 4 3 2 3 4 2 2 2" xfId="28002" xr:uid="{55391953-BB93-4037-84C4-6F41276FA27C}"/>
    <cellStyle name="Normal 2 4 3 2 3 4 2 3" xfId="21534" xr:uid="{7CE6F567-A5C5-4FCA-A36F-FA100F73AF2D}"/>
    <cellStyle name="Normal 2 4 3 2 3 4 3" xfId="8431" xr:uid="{04E142FB-2E1C-47C9-90E1-089DACE9029D}"/>
    <cellStyle name="Normal 2 4 3 2 3 4 3 2" xfId="24768" xr:uid="{6A6298C1-845B-4459-A6ED-6A856264053C}"/>
    <cellStyle name="Normal 2 4 3 2 3 4 4" xfId="14942" xr:uid="{8CB14C7E-47E4-42B3-A703-0FD550A6D700}"/>
    <cellStyle name="Normal 2 4 3 2 3 4 4 2" xfId="31236" xr:uid="{94743C1E-73F0-456C-913D-7843BA75C2A2}"/>
    <cellStyle name="Normal 2 4 3 2 3 4 5" xfId="18300" xr:uid="{229A7A32-7C84-4CED-8E63-95E13634343C}"/>
    <cellStyle name="Normal 2 4 3 2 3 4 6" xfId="34626" xr:uid="{28109259-AEC0-4AAC-99AF-8F83812A396E}"/>
    <cellStyle name="Normal 2 4 3 2 3 4 7" xfId="37873" xr:uid="{7D0C6E4B-0FB8-47EF-ACA3-D22F034B0A44}"/>
    <cellStyle name="Normal 2 4 3 2 3 4 8" xfId="41120" xr:uid="{256BD298-0CC8-4A25-9C82-1406C7F13323}"/>
    <cellStyle name="Normal 2 4 3 2 3 4 9" xfId="44367" xr:uid="{A8ADB6EC-EF78-484F-ABB9-38DF2D16C8C6}"/>
    <cellStyle name="Normal 2 4 3 2 3 5" xfId="3580" xr:uid="{33138DF9-0D10-4889-9ACD-E5D08BD01DC4}"/>
    <cellStyle name="Normal 2 4 3 2 3 5 2" xfId="10048" xr:uid="{00FC89FB-BC4F-4C5E-ACF0-0E66120C9989}"/>
    <cellStyle name="Normal 2 4 3 2 3 5 2 2" xfId="26385" xr:uid="{11D11DD6-51B4-4095-8C83-A26D43A4D418}"/>
    <cellStyle name="Normal 2 4 3 2 3 5 3" xfId="19917" xr:uid="{DD87C699-B87F-46BE-9152-F26CAB2D170A}"/>
    <cellStyle name="Normal 2 4 3 2 3 6" xfId="6814" xr:uid="{89820214-6D5C-480E-A9D7-AAAED3DC91DA}"/>
    <cellStyle name="Normal 2 4 3 2 3 6 2" xfId="23151" xr:uid="{9CACE2D3-17EF-4A55-9573-E3581DEE8AF8}"/>
    <cellStyle name="Normal 2 4 3 2 3 7" xfId="13305" xr:uid="{F0CE8FBD-9B39-4477-ADDB-566A6730E9B2}"/>
    <cellStyle name="Normal 2 4 3 2 3 7 2" xfId="29619" xr:uid="{865E8D3B-D021-4252-9279-1BC1829EA80B}"/>
    <cellStyle name="Normal 2 4 3 2 3 8" xfId="16683" xr:uid="{A2F070D2-4EC5-4EE3-A496-B344687BA9EC}"/>
    <cellStyle name="Normal 2 4 3 2 3 9" xfId="33009" xr:uid="{6E585456-2C67-4882-B5FD-FBA18612DB07}"/>
    <cellStyle name="Normal 2 4 3 2 4" xfId="525" xr:uid="{14C307C4-2A21-49D8-8D3C-DF7A637E6531}"/>
    <cellStyle name="Normal 2 4 3 2 4 10" xfId="36437" xr:uid="{33FC0AF3-87D5-484F-9763-043EDB66ABD2}"/>
    <cellStyle name="Normal 2 4 3 2 4 11" xfId="39684" xr:uid="{6A388EE9-D06C-4897-8949-5C9117A7319F}"/>
    <cellStyle name="Normal 2 4 3 2 4 12" xfId="42931" xr:uid="{276D8E60-B576-430A-8B99-29059BA74764}"/>
    <cellStyle name="Normal 2 4 3 2 4 13" xfId="46178" xr:uid="{8623B351-E6F8-4A52-B95A-CAC0A104971F}"/>
    <cellStyle name="Normal 2 4 3 2 4 14" xfId="49425" xr:uid="{BA219B8E-2B6F-426D-873D-1DD1C1F0DBF2}"/>
    <cellStyle name="Normal 2 4 3 2 4 2" xfId="1065" xr:uid="{67BB7DD0-55C3-4767-A7F5-5F7A204DCF88}"/>
    <cellStyle name="Normal 2 4 3 2 4 2 10" xfId="43469" xr:uid="{A891629C-CFB9-47D1-9EE2-9136E53ACF8F}"/>
    <cellStyle name="Normal 2 4 3 2 4 2 11" xfId="46716" xr:uid="{2BF3D880-7BEA-40C8-8555-7DDF2B018328}"/>
    <cellStyle name="Normal 2 4 3 2 4 2 12" xfId="49963" xr:uid="{3EE1A82C-AD05-46E1-93FE-9E28A7E9C34B}"/>
    <cellStyle name="Normal 2 4 3 2 4 2 2" xfId="2682" xr:uid="{A529B594-D5F3-430D-A5FE-1BE9E91E29FF}"/>
    <cellStyle name="Normal 2 4 3 2 4 2 2 10" xfId="48333" xr:uid="{75EE0861-7AA4-436B-B0A2-02295316B5AD}"/>
    <cellStyle name="Normal 2 4 3 2 4 2 2 11" xfId="51580" xr:uid="{5CB439DB-3AE4-4060-8AFC-CA213431B835}"/>
    <cellStyle name="Normal 2 4 3 2 4 2 2 2" xfId="5916" xr:uid="{36A078C1-3CBF-4835-BAC8-AA1540DB0FCD}"/>
    <cellStyle name="Normal 2 4 3 2 4 2 2 2 2" xfId="12384" xr:uid="{B856C5E4-5A1F-41AF-B28E-BF92C7D4A71C}"/>
    <cellStyle name="Normal 2 4 3 2 4 2 2 2 2 2" xfId="28721" xr:uid="{01B4B643-40FA-4998-9B67-1D63E1F29DCF}"/>
    <cellStyle name="Normal 2 4 3 2 4 2 2 2 3" xfId="22253" xr:uid="{35264AD0-7769-41B6-A3B1-12028C8A38F2}"/>
    <cellStyle name="Normal 2 4 3 2 4 2 2 3" xfId="9150" xr:uid="{EC40D612-AF96-44E2-A3AC-25688213222F}"/>
    <cellStyle name="Normal 2 4 3 2 4 2 2 3 2" xfId="25487" xr:uid="{DFCCCFDA-2311-4ACD-9AF8-FC6C091B0E7D}"/>
    <cellStyle name="Normal 2 4 3 2 4 2 2 4" xfId="15661" xr:uid="{DB9B6F24-5C62-41AB-A419-1FDC4C4BFB69}"/>
    <cellStyle name="Normal 2 4 3 2 4 2 2 4 2" xfId="31955" xr:uid="{7008FB87-D129-42A6-862D-F18E07FC54EA}"/>
    <cellStyle name="Normal 2 4 3 2 4 2 2 5" xfId="19019" xr:uid="{58B9051F-EA2A-4935-B64A-66297525C599}"/>
    <cellStyle name="Normal 2 4 3 2 4 2 2 6" xfId="35345" xr:uid="{517F9363-0D2E-4192-9975-10EC0DC062A6}"/>
    <cellStyle name="Normal 2 4 3 2 4 2 2 7" xfId="38592" xr:uid="{68B69813-1407-4728-92DD-39B407C74AE4}"/>
    <cellStyle name="Normal 2 4 3 2 4 2 2 8" xfId="41839" xr:uid="{18FC348D-036A-49B3-85AD-0DEE7571C4D8}"/>
    <cellStyle name="Normal 2 4 3 2 4 2 2 9" xfId="45086" xr:uid="{BE560618-02D6-4D07-BB70-60B1788BC4CD}"/>
    <cellStyle name="Normal 2 4 3 2 4 2 3" xfId="4299" xr:uid="{BB594792-F0B6-49B8-B577-B7ECFB4E0BD6}"/>
    <cellStyle name="Normal 2 4 3 2 4 2 3 2" xfId="10767" xr:uid="{70F96A1E-A56A-46C5-BA5C-61650266BEC6}"/>
    <cellStyle name="Normal 2 4 3 2 4 2 3 2 2" xfId="27104" xr:uid="{19A536FC-E6D1-4B93-B459-24FF58397D14}"/>
    <cellStyle name="Normal 2 4 3 2 4 2 3 3" xfId="20636" xr:uid="{4270F712-F86C-492F-9678-269DCF9972CB}"/>
    <cellStyle name="Normal 2 4 3 2 4 2 4" xfId="7533" xr:uid="{889B10C6-C767-4843-A25C-E62C8CE3F50D}"/>
    <cellStyle name="Normal 2 4 3 2 4 2 4 2" xfId="23870" xr:uid="{BBCD1893-79E0-4E42-A883-424CD0CBF15E}"/>
    <cellStyle name="Normal 2 4 3 2 4 2 5" xfId="14044" xr:uid="{CE5615F5-52CF-43A8-B6AD-91B7308CCD6A}"/>
    <cellStyle name="Normal 2 4 3 2 4 2 5 2" xfId="30338" xr:uid="{1B64779A-7201-4993-AFFC-2253380C83AE}"/>
    <cellStyle name="Normal 2 4 3 2 4 2 6" xfId="17402" xr:uid="{0044641C-022A-4496-ABBC-FD89F137D5EC}"/>
    <cellStyle name="Normal 2 4 3 2 4 2 7" xfId="33728" xr:uid="{73380473-8CA1-4A6E-B738-56EAB68897D2}"/>
    <cellStyle name="Normal 2 4 3 2 4 2 8" xfId="36975" xr:uid="{B27B6A17-00F8-494A-8BBC-E21894DCC09D}"/>
    <cellStyle name="Normal 2 4 3 2 4 2 9" xfId="40222" xr:uid="{26397CF3-AD06-4E68-9EBE-9A918D31DA2C}"/>
    <cellStyle name="Normal 2 4 3 2 4 3" xfId="1604" xr:uid="{5B721ED2-55F5-4102-AA66-92049078CD2D}"/>
    <cellStyle name="Normal 2 4 3 2 4 3 10" xfId="44008" xr:uid="{DDD4FCF9-5453-42FB-BE95-A317AEBEA36B}"/>
    <cellStyle name="Normal 2 4 3 2 4 3 11" xfId="47255" xr:uid="{579AD0C9-E6EB-42EE-81F4-814C6C6F4DEA}"/>
    <cellStyle name="Normal 2 4 3 2 4 3 12" xfId="50502" xr:uid="{51AE9ADB-8827-4EED-9A9B-BD4DD4574D16}"/>
    <cellStyle name="Normal 2 4 3 2 4 3 2" xfId="3221" xr:uid="{5ADA357E-E114-4BDD-8B26-E5C39178E1D8}"/>
    <cellStyle name="Normal 2 4 3 2 4 3 2 10" xfId="48872" xr:uid="{189C0BAF-A0BE-4F79-BB6C-A4A0FCF76846}"/>
    <cellStyle name="Normal 2 4 3 2 4 3 2 11" xfId="52119" xr:uid="{49DD575A-C68A-4DC9-8526-76465B4A6CB4}"/>
    <cellStyle name="Normal 2 4 3 2 4 3 2 2" xfId="6455" xr:uid="{0987AC76-05EC-4B36-8AAB-8AECFDF7C375}"/>
    <cellStyle name="Normal 2 4 3 2 4 3 2 2 2" xfId="12923" xr:uid="{56A74D1B-4BB1-4D44-B4A2-60F4420E8E0C}"/>
    <cellStyle name="Normal 2 4 3 2 4 3 2 2 2 2" xfId="29260" xr:uid="{00A69250-30D1-435D-B19E-87A1114E319A}"/>
    <cellStyle name="Normal 2 4 3 2 4 3 2 2 3" xfId="22792" xr:uid="{EC86E77D-64C4-45D1-A6B7-027E5018A97C}"/>
    <cellStyle name="Normal 2 4 3 2 4 3 2 3" xfId="9689" xr:uid="{D3F97B33-09A8-4CAA-BB70-E295B31F0D3D}"/>
    <cellStyle name="Normal 2 4 3 2 4 3 2 3 2" xfId="26026" xr:uid="{F986C06D-4DCF-494F-8168-122238CC89CB}"/>
    <cellStyle name="Normal 2 4 3 2 4 3 2 4" xfId="16200" xr:uid="{8A4CB11C-9346-4731-8692-580BA38369F9}"/>
    <cellStyle name="Normal 2 4 3 2 4 3 2 4 2" xfId="32494" xr:uid="{CD8906B5-A801-417B-A084-FC621041763A}"/>
    <cellStyle name="Normal 2 4 3 2 4 3 2 5" xfId="19558" xr:uid="{4C6EC9CC-43A1-461F-84A8-A8C09D4A64ED}"/>
    <cellStyle name="Normal 2 4 3 2 4 3 2 6" xfId="35884" xr:uid="{9A9A918A-E2E3-49A3-9F81-BA2B2864FE3A}"/>
    <cellStyle name="Normal 2 4 3 2 4 3 2 7" xfId="39131" xr:uid="{350AD42F-201A-40E9-BDAA-DD0684AC9F01}"/>
    <cellStyle name="Normal 2 4 3 2 4 3 2 8" xfId="42378" xr:uid="{BCF6108E-6328-4CE5-96D7-8FD115ACD8BB}"/>
    <cellStyle name="Normal 2 4 3 2 4 3 2 9" xfId="45625" xr:uid="{73F60EED-0AA9-4833-B6C0-3639F237A28E}"/>
    <cellStyle name="Normal 2 4 3 2 4 3 3" xfId="4838" xr:uid="{59EB1307-4483-4C94-9A20-55520FF66985}"/>
    <cellStyle name="Normal 2 4 3 2 4 3 3 2" xfId="11306" xr:uid="{473E7C16-504F-42F1-BC34-891E65500E5B}"/>
    <cellStyle name="Normal 2 4 3 2 4 3 3 2 2" xfId="27643" xr:uid="{E6437580-9B9D-4326-9571-70B0C91C0A2D}"/>
    <cellStyle name="Normal 2 4 3 2 4 3 3 3" xfId="21175" xr:uid="{3AD0628E-97FF-469D-8926-CB473C898A50}"/>
    <cellStyle name="Normal 2 4 3 2 4 3 4" xfId="8072" xr:uid="{E11969E7-B2A7-4615-9E85-AB8DC4BA9E47}"/>
    <cellStyle name="Normal 2 4 3 2 4 3 4 2" xfId="24409" xr:uid="{A6CED514-0DE4-4CAB-8EB0-E018D75A146C}"/>
    <cellStyle name="Normal 2 4 3 2 4 3 5" xfId="14583" xr:uid="{46B4FDD0-A809-409E-8180-02B0EF198795}"/>
    <cellStyle name="Normal 2 4 3 2 4 3 5 2" xfId="30877" xr:uid="{42D9FAEB-0E96-47F1-B09A-FC30CFA91661}"/>
    <cellStyle name="Normal 2 4 3 2 4 3 6" xfId="17941" xr:uid="{CC53933B-9B5B-4531-AB94-8BF3451D0A0A}"/>
    <cellStyle name="Normal 2 4 3 2 4 3 7" xfId="34267" xr:uid="{54659DC2-0CEA-49D8-BBE7-1E895DC40587}"/>
    <cellStyle name="Normal 2 4 3 2 4 3 8" xfId="37514" xr:uid="{D4F9C282-CDA3-41B1-AA16-BE61BD3E6CF2}"/>
    <cellStyle name="Normal 2 4 3 2 4 3 9" xfId="40761" xr:uid="{40540A5C-8200-49D0-8F46-E12266D16F18}"/>
    <cellStyle name="Normal 2 4 3 2 4 4" xfId="2143" xr:uid="{7D7EA2B4-7221-4D82-B332-A0C99835C4E0}"/>
    <cellStyle name="Normal 2 4 3 2 4 4 10" xfId="47794" xr:uid="{C7996603-4710-4192-832C-055EC2616DE3}"/>
    <cellStyle name="Normal 2 4 3 2 4 4 11" xfId="51041" xr:uid="{ACC62D00-409D-4ECA-8375-EB7EE8950E93}"/>
    <cellStyle name="Normal 2 4 3 2 4 4 2" xfId="5377" xr:uid="{F62F0C54-50E1-4F49-8F2A-2525522A0B92}"/>
    <cellStyle name="Normal 2 4 3 2 4 4 2 2" xfId="11845" xr:uid="{8A75DA39-7A85-4DE0-A6EC-C87504579507}"/>
    <cellStyle name="Normal 2 4 3 2 4 4 2 2 2" xfId="28182" xr:uid="{46A12A42-9278-4555-B41F-313F03B18EF4}"/>
    <cellStyle name="Normal 2 4 3 2 4 4 2 3" xfId="21714" xr:uid="{6A7CF50D-4D05-417B-8FA9-A1B8F2589AB2}"/>
    <cellStyle name="Normal 2 4 3 2 4 4 3" xfId="8611" xr:uid="{21BB8F5D-5B77-45E4-9E96-86F7EB9F5350}"/>
    <cellStyle name="Normal 2 4 3 2 4 4 3 2" xfId="24948" xr:uid="{6F8EA847-CD7D-4D1F-B948-60EE4926017D}"/>
    <cellStyle name="Normal 2 4 3 2 4 4 4" xfId="15122" xr:uid="{F3349456-16FD-4332-86B0-5C0DCE638FB8}"/>
    <cellStyle name="Normal 2 4 3 2 4 4 4 2" xfId="31416" xr:uid="{2955F3BC-59D0-4DBF-845D-525978E9E4E9}"/>
    <cellStyle name="Normal 2 4 3 2 4 4 5" xfId="18480" xr:uid="{E0FF4D8C-D454-491C-83CB-9A7B9C611CC5}"/>
    <cellStyle name="Normal 2 4 3 2 4 4 6" xfId="34806" xr:uid="{C6EC34EA-8D7D-4B20-8B8C-0B3A32233AC2}"/>
    <cellStyle name="Normal 2 4 3 2 4 4 7" xfId="38053" xr:uid="{2773F492-B9E5-49E8-8C60-A26FEED5645A}"/>
    <cellStyle name="Normal 2 4 3 2 4 4 8" xfId="41300" xr:uid="{62CBB7A2-E032-41F6-80DB-BB2C8EB1798A}"/>
    <cellStyle name="Normal 2 4 3 2 4 4 9" xfId="44547" xr:uid="{BCF6DE72-3563-4988-BED7-6988224D51B8}"/>
    <cellStyle name="Normal 2 4 3 2 4 5" xfId="3760" xr:uid="{F53CBED3-881B-4341-A359-05DC5A7891C3}"/>
    <cellStyle name="Normal 2 4 3 2 4 5 2" xfId="10228" xr:uid="{26E61371-8BC9-4743-B9AB-664FDFC7165E}"/>
    <cellStyle name="Normal 2 4 3 2 4 5 2 2" xfId="26565" xr:uid="{4A885D7E-170C-4220-87E4-90082AD5BA41}"/>
    <cellStyle name="Normal 2 4 3 2 4 5 3" xfId="20097" xr:uid="{D1FBB8E8-C490-4A9E-82B3-213AA1A72D13}"/>
    <cellStyle name="Normal 2 4 3 2 4 6" xfId="6994" xr:uid="{555A6866-33C7-433B-BE98-0D5AA153B2B8}"/>
    <cellStyle name="Normal 2 4 3 2 4 6 2" xfId="23331" xr:uid="{59A9010D-029F-47BE-AA49-3C12B0D024A2}"/>
    <cellStyle name="Normal 2 4 3 2 4 7" xfId="13505" xr:uid="{8EC9E1C8-8D3D-4520-BABC-7D8ABE4B90DE}"/>
    <cellStyle name="Normal 2 4 3 2 4 7 2" xfId="29800" xr:uid="{C178D68B-AAA3-44D3-A8B1-A3C991362D91}"/>
    <cellStyle name="Normal 2 4 3 2 4 8" xfId="16863" xr:uid="{ED712CB5-0643-4618-8F1A-80131CFBC33D}"/>
    <cellStyle name="Normal 2 4 3 2 4 9" xfId="33190" xr:uid="{B6683BC7-6DB0-483A-9500-1D80BE75452B}"/>
    <cellStyle name="Normal 2 4 3 2 5" xfId="705" xr:uid="{FE787339-8988-473F-B749-D68293D692FA}"/>
    <cellStyle name="Normal 2 4 3 2 5 10" xfId="43110" xr:uid="{651E8C5F-7F94-42A6-948E-F50A3A3B568C}"/>
    <cellStyle name="Normal 2 4 3 2 5 11" xfId="46357" xr:uid="{6DF6BEF3-4A01-4BC9-903C-74439408CE20}"/>
    <cellStyle name="Normal 2 4 3 2 5 12" xfId="49604" xr:uid="{4733E9D4-9007-4C52-A8DC-BF8D2E6B3737}"/>
    <cellStyle name="Normal 2 4 3 2 5 2" xfId="2322" xr:uid="{87709DD5-9491-47D4-8B00-B9225F6391CC}"/>
    <cellStyle name="Normal 2 4 3 2 5 2 10" xfId="47973" xr:uid="{F3B00B94-2150-40BF-831D-D99A81509113}"/>
    <cellStyle name="Normal 2 4 3 2 5 2 11" xfId="51220" xr:uid="{7908ED60-5486-48E7-A397-42A3D6DB8AAE}"/>
    <cellStyle name="Normal 2 4 3 2 5 2 2" xfId="5556" xr:uid="{80948E60-E2B5-4C79-9617-F6CDFDE0411E}"/>
    <cellStyle name="Normal 2 4 3 2 5 2 2 2" xfId="12024" xr:uid="{847B4114-36A2-4EBF-B179-6699D37DD69C}"/>
    <cellStyle name="Normal 2 4 3 2 5 2 2 2 2" xfId="28361" xr:uid="{945EF64F-1861-461D-BF38-D574712D5EED}"/>
    <cellStyle name="Normal 2 4 3 2 5 2 2 3" xfId="21893" xr:uid="{EE2E5D2B-D31F-4B30-9292-9BA2C77CADBD}"/>
    <cellStyle name="Normal 2 4 3 2 5 2 3" xfId="8790" xr:uid="{B8CCD021-2270-440A-B6F5-0AF97F9C1E14}"/>
    <cellStyle name="Normal 2 4 3 2 5 2 3 2" xfId="25127" xr:uid="{533F6897-B00F-4629-93D8-0DA7A2FA2F23}"/>
    <cellStyle name="Normal 2 4 3 2 5 2 4" xfId="15301" xr:uid="{6B66609E-76DC-4EFA-BCE2-5784CB331325}"/>
    <cellStyle name="Normal 2 4 3 2 5 2 4 2" xfId="31595" xr:uid="{FDB4235F-99A3-44C5-ABF6-C0375A5CF447}"/>
    <cellStyle name="Normal 2 4 3 2 5 2 5" xfId="18659" xr:uid="{2049CAD4-E68E-44E2-BCD6-CA21C9F67DD5}"/>
    <cellStyle name="Normal 2 4 3 2 5 2 6" xfId="34985" xr:uid="{4FBEA30C-2626-4FBF-9EF1-FF62E0AEFF43}"/>
    <cellStyle name="Normal 2 4 3 2 5 2 7" xfId="38232" xr:uid="{314F3774-D6EC-437B-A718-0F71486970F4}"/>
    <cellStyle name="Normal 2 4 3 2 5 2 8" xfId="41479" xr:uid="{292147AC-9607-480A-9B86-4CF4CD6A755C}"/>
    <cellStyle name="Normal 2 4 3 2 5 2 9" xfId="44726" xr:uid="{E889CD0F-5DA9-4EEC-8D27-CAFF2E5FF055}"/>
    <cellStyle name="Normal 2 4 3 2 5 3" xfId="3939" xr:uid="{4129DE0D-A932-46B0-ADE2-0FFDE07B46D9}"/>
    <cellStyle name="Normal 2 4 3 2 5 3 2" xfId="10407" xr:uid="{3975CE1F-0B94-4213-886F-BB0B26F02E82}"/>
    <cellStyle name="Normal 2 4 3 2 5 3 2 2" xfId="26744" xr:uid="{74ED2CBD-63D9-43BF-ADCB-9313F15503B1}"/>
    <cellStyle name="Normal 2 4 3 2 5 3 3" xfId="20276" xr:uid="{9F85B73C-A8BD-4888-ADA7-640FAB26747D}"/>
    <cellStyle name="Normal 2 4 3 2 5 4" xfId="7173" xr:uid="{C3C6E53B-F5FA-48E6-9C40-EE7290815CF8}"/>
    <cellStyle name="Normal 2 4 3 2 5 4 2" xfId="23510" xr:uid="{41922BD2-6F9F-4272-872D-FA2FEEF265B2}"/>
    <cellStyle name="Normal 2 4 3 2 5 5" xfId="13685" xr:uid="{39096E2C-3882-4F89-92E2-57177016D0B6}"/>
    <cellStyle name="Normal 2 4 3 2 5 5 2" xfId="29979" xr:uid="{B1665BD4-A68F-4992-BE09-08462EB0871D}"/>
    <cellStyle name="Normal 2 4 3 2 5 6" xfId="17042" xr:uid="{DD4F4B42-A1F3-4141-B00C-F38973C28BEF}"/>
    <cellStyle name="Normal 2 4 3 2 5 7" xfId="33369" xr:uid="{814942FB-94A0-4CB2-9C46-890C26B67E2D}"/>
    <cellStyle name="Normal 2 4 3 2 5 8" xfId="36616" xr:uid="{A6FF5B0B-2EEB-4D1A-AF45-D906CD8EDB2F}"/>
    <cellStyle name="Normal 2 4 3 2 5 9" xfId="39863" xr:uid="{3E6E188C-CF23-4F30-8C6D-36440748428C}"/>
    <cellStyle name="Normal 2 4 3 2 6" xfId="1244" xr:uid="{1B2F2388-01DA-4443-B4EC-BFF6DCADFCE1}"/>
    <cellStyle name="Normal 2 4 3 2 6 10" xfId="43648" xr:uid="{CD2775D1-B9E9-4025-A9FA-7CAC50C02044}"/>
    <cellStyle name="Normal 2 4 3 2 6 11" xfId="46895" xr:uid="{C765D9ED-0A5B-4058-87AF-DB2B47044279}"/>
    <cellStyle name="Normal 2 4 3 2 6 12" xfId="50142" xr:uid="{DA2EA67A-9FE8-423A-887B-0E9DF592D666}"/>
    <cellStyle name="Normal 2 4 3 2 6 2" xfId="2861" xr:uid="{725AF9EA-EF7C-4B3D-8460-53F421E4C335}"/>
    <cellStyle name="Normal 2 4 3 2 6 2 10" xfId="48512" xr:uid="{9E751736-FEBC-4AC1-9EC6-C60C1A2DD88D}"/>
    <cellStyle name="Normal 2 4 3 2 6 2 11" xfId="51759" xr:uid="{E79D0F4B-6788-4239-892B-32A9988753F3}"/>
    <cellStyle name="Normal 2 4 3 2 6 2 2" xfId="6095" xr:uid="{22300571-4B81-4DF9-9724-0A158E259F36}"/>
    <cellStyle name="Normal 2 4 3 2 6 2 2 2" xfId="12563" xr:uid="{CCA6E03D-F3D6-4ECF-973C-ECBD736A5372}"/>
    <cellStyle name="Normal 2 4 3 2 6 2 2 2 2" xfId="28900" xr:uid="{9642F1D4-DFFA-4FCC-9C5D-FB86495F0891}"/>
    <cellStyle name="Normal 2 4 3 2 6 2 2 3" xfId="22432" xr:uid="{D63540C1-BB89-47DF-9243-5E9D1A264A4D}"/>
    <cellStyle name="Normal 2 4 3 2 6 2 3" xfId="9329" xr:uid="{ACBF681D-9439-456A-B31F-22FE22221546}"/>
    <cellStyle name="Normal 2 4 3 2 6 2 3 2" xfId="25666" xr:uid="{B00E74A3-9FE4-4B36-8569-4C2B5D333EB7}"/>
    <cellStyle name="Normal 2 4 3 2 6 2 4" xfId="15840" xr:uid="{BE94B0D2-B273-4DE9-A3D6-855C33714283}"/>
    <cellStyle name="Normal 2 4 3 2 6 2 4 2" xfId="32134" xr:uid="{021BBE49-6EA0-488B-B554-CBFC52A4D3B7}"/>
    <cellStyle name="Normal 2 4 3 2 6 2 5" xfId="19198" xr:uid="{6AD6BE4F-7E92-45C8-85EC-9303F0B4CC1A}"/>
    <cellStyle name="Normal 2 4 3 2 6 2 6" xfId="35524" xr:uid="{511250EF-F8F3-4BD2-BBB2-C6CA9E5BA6A9}"/>
    <cellStyle name="Normal 2 4 3 2 6 2 7" xfId="38771" xr:uid="{22570211-A6AF-4C06-BEC4-C4F9E2498FFD}"/>
    <cellStyle name="Normal 2 4 3 2 6 2 8" xfId="42018" xr:uid="{2ADC8E6C-1D27-4313-A849-D051A4C5E96F}"/>
    <cellStyle name="Normal 2 4 3 2 6 2 9" xfId="45265" xr:uid="{8D7D6C7B-7E0A-4354-8429-26BEA6C959D8}"/>
    <cellStyle name="Normal 2 4 3 2 6 3" xfId="4478" xr:uid="{B6CDC114-0AA9-4591-ACB4-8CC2FCBE5029}"/>
    <cellStyle name="Normal 2 4 3 2 6 3 2" xfId="10946" xr:uid="{5A32FDA1-F24D-4818-8212-FFC4E5895D4F}"/>
    <cellStyle name="Normal 2 4 3 2 6 3 2 2" xfId="27283" xr:uid="{C7863CAF-093E-4B3E-BB4B-807817561B9A}"/>
    <cellStyle name="Normal 2 4 3 2 6 3 3" xfId="20815" xr:uid="{F001058C-7D15-4039-8E6B-98F2004D8FC6}"/>
    <cellStyle name="Normal 2 4 3 2 6 4" xfId="7712" xr:uid="{2D3B1CF5-4987-4B85-B173-F5DE0B4BCADD}"/>
    <cellStyle name="Normal 2 4 3 2 6 4 2" xfId="24049" xr:uid="{E6AB060B-67A4-40AB-B078-B0BE10DAA1AC}"/>
    <cellStyle name="Normal 2 4 3 2 6 5" xfId="14223" xr:uid="{8A78960D-3BB9-4538-BAA9-B7AA5628BFA8}"/>
    <cellStyle name="Normal 2 4 3 2 6 5 2" xfId="30517" xr:uid="{790B6630-5ABA-41CF-9865-A891F1E133D8}"/>
    <cellStyle name="Normal 2 4 3 2 6 6" xfId="17581" xr:uid="{3DF76607-93A2-400D-8B5C-DBFDADC37A7F}"/>
    <cellStyle name="Normal 2 4 3 2 6 7" xfId="33907" xr:uid="{FDD06654-876A-4B1D-9947-9A918781DF00}"/>
    <cellStyle name="Normal 2 4 3 2 6 8" xfId="37154" xr:uid="{CDE603FD-272C-4B2C-BAF9-4BC2E3FF425E}"/>
    <cellStyle name="Normal 2 4 3 2 6 9" xfId="40401" xr:uid="{E6E303B4-5C84-4861-871D-8BF0AF10AE5B}"/>
    <cellStyle name="Normal 2 4 3 2 7" xfId="1783" xr:uid="{45FB46D8-A2C4-4B2A-986A-8772A3AC501F}"/>
    <cellStyle name="Normal 2 4 3 2 7 10" xfId="47434" xr:uid="{C2AC61C3-CD7C-4719-954F-EFAA1A850355}"/>
    <cellStyle name="Normal 2 4 3 2 7 11" xfId="50681" xr:uid="{630E656C-012E-4A0A-A89F-412BB19F3336}"/>
    <cellStyle name="Normal 2 4 3 2 7 2" xfId="5017" xr:uid="{63EA4D8E-2D7A-46F1-8B58-7B02D12A296E}"/>
    <cellStyle name="Normal 2 4 3 2 7 2 2" xfId="11485" xr:uid="{EC5603BB-8B48-404B-AB57-6C1A034CF14C}"/>
    <cellStyle name="Normal 2 4 3 2 7 2 2 2" xfId="27822" xr:uid="{72A9E926-DB20-4DEE-B255-01B9A0699644}"/>
    <cellStyle name="Normal 2 4 3 2 7 2 3" xfId="21354" xr:uid="{39F7C92F-EC88-48D5-B805-96E92410CB17}"/>
    <cellStyle name="Normal 2 4 3 2 7 3" xfId="8251" xr:uid="{BD59C04D-F22C-4C2B-9101-A774021AFBAD}"/>
    <cellStyle name="Normal 2 4 3 2 7 3 2" xfId="24588" xr:uid="{11B17E04-042C-4B1D-A00F-9A7772616D62}"/>
    <cellStyle name="Normal 2 4 3 2 7 4" xfId="14762" xr:uid="{015464F0-1B87-4DE2-BC43-699F500686A5}"/>
    <cellStyle name="Normal 2 4 3 2 7 4 2" xfId="31056" xr:uid="{0649FD5D-68D7-4352-BF6D-75BFE1DBC0C1}"/>
    <cellStyle name="Normal 2 4 3 2 7 5" xfId="18120" xr:uid="{F1E97D07-330D-436B-A615-D3CBC95BBA0A}"/>
    <cellStyle name="Normal 2 4 3 2 7 6" xfId="34446" xr:uid="{7F275933-6AA6-44EB-89EF-2D641E43F805}"/>
    <cellStyle name="Normal 2 4 3 2 7 7" xfId="37693" xr:uid="{5291344F-87FB-4FB3-B9C2-183E1823F7FE}"/>
    <cellStyle name="Normal 2 4 3 2 7 8" xfId="40940" xr:uid="{74AC0BB8-808D-418F-944C-E64F08205378}"/>
    <cellStyle name="Normal 2 4 3 2 7 9" xfId="44187" xr:uid="{AE726A65-541B-49FA-92D9-F1A6B95ABAD9}"/>
    <cellStyle name="Normal 2 4 3 2 8" xfId="3400" xr:uid="{B7383AD4-9330-43C5-929F-F8A268E6BD3E}"/>
    <cellStyle name="Normal 2 4 3 2 8 2" xfId="9868" xr:uid="{6AE94D16-1B72-4C9D-9EB8-5E9E1525E93E}"/>
    <cellStyle name="Normal 2 4 3 2 8 2 2" xfId="26205" xr:uid="{39848A4B-4D2A-4936-B52E-18E03FA1A4AB}"/>
    <cellStyle name="Normal 2 4 3 2 8 3" xfId="19737" xr:uid="{2C0706A7-9A95-4558-B089-382B9D4D2C0F}"/>
    <cellStyle name="Normal 2 4 3 2 9" xfId="6634" xr:uid="{CD1F981C-20BD-4EFD-AA9F-2A294ACD16E4}"/>
    <cellStyle name="Normal 2 4 3 2 9 2" xfId="22971" xr:uid="{0D4FCD72-3FB0-4459-83BA-B00D0975F1DB}"/>
    <cellStyle name="Normal 2 4 3 20" xfId="52239" xr:uid="{25CDBBA3-A6A6-4F96-91D6-214F0A3CF5A1}"/>
    <cellStyle name="Normal 2 4 3 21" xfId="52337" xr:uid="{8A49D9BF-1B36-4BCF-AA94-79CE6A101456}"/>
    <cellStyle name="Normal 2 4 3 3" xfId="181" xr:uid="{5F9FD15B-8C9A-473D-8FAB-EC6431F732B0}"/>
    <cellStyle name="Normal 2 4 3 3 10" xfId="16548" xr:uid="{E628C6E9-1CA6-42C4-8427-22B7206C095E}"/>
    <cellStyle name="Normal 2 4 3 3 11" xfId="32874" xr:uid="{541031E9-CBB7-4A86-8F0D-20285DCEF54B}"/>
    <cellStyle name="Normal 2 4 3 3 12" xfId="36121" xr:uid="{7A25E7A0-7451-4A51-912E-F7D82341DFD3}"/>
    <cellStyle name="Normal 2 4 3 3 13" xfId="39368" xr:uid="{0617DAEF-C696-4579-A8D8-51BBAB73F2B8}"/>
    <cellStyle name="Normal 2 4 3 3 14" xfId="42615" xr:uid="{328EC9FC-A441-4744-8717-05477D2696F2}"/>
    <cellStyle name="Normal 2 4 3 3 15" xfId="45862" xr:uid="{B9C8E80E-81D5-4982-AAEC-7D01D3DBB9D4}"/>
    <cellStyle name="Normal 2 4 3 3 16" xfId="49109" xr:uid="{20CE7E70-06BC-4172-9B48-BF3EA248DEF2}"/>
    <cellStyle name="Normal 2 4 3 3 17" xfId="52340" xr:uid="{89C6FC78-E41E-49CD-BEAF-E6BEA89D9C99}"/>
    <cellStyle name="Normal 2 4 3 3 2" xfId="361" xr:uid="{AC5F11D9-0681-4328-9814-D6B51F9E669C}"/>
    <cellStyle name="Normal 2 4 3 3 2 10" xfId="36301" xr:uid="{FC561432-DCFC-4E53-9161-CE77AD976384}"/>
    <cellStyle name="Normal 2 4 3 3 2 11" xfId="39548" xr:uid="{1B1BC09F-EEB5-4A11-B0C3-6ABEB68E22F2}"/>
    <cellStyle name="Normal 2 4 3 3 2 12" xfId="42795" xr:uid="{33CB2CF9-F6F1-44C9-9BD6-57372CEE8C46}"/>
    <cellStyle name="Normal 2 4 3 3 2 13" xfId="46042" xr:uid="{DCA7A22E-4391-4E36-82C3-4AFA172AA02A}"/>
    <cellStyle name="Normal 2 4 3 3 2 14" xfId="49289" xr:uid="{BD9E3204-0ACA-4256-BACB-DFA8ACD266DA}"/>
    <cellStyle name="Normal 2 4 3 3 2 2" xfId="930" xr:uid="{7D43C7BE-5FDF-460D-ACD1-830F89BA4FF5}"/>
    <cellStyle name="Normal 2 4 3 3 2 2 10" xfId="43335" xr:uid="{58B07E5D-62C7-478E-AE01-D46F6751A113}"/>
    <cellStyle name="Normal 2 4 3 3 2 2 11" xfId="46582" xr:uid="{9FF03AE2-5E8B-4E0C-95CD-82817CA12A91}"/>
    <cellStyle name="Normal 2 4 3 3 2 2 12" xfId="49829" xr:uid="{42935DAB-6C2B-4FD0-A94A-46ADB647DA7B}"/>
    <cellStyle name="Normal 2 4 3 3 2 2 2" xfId="2547" xr:uid="{E0769C05-1B42-450F-9970-1622043107DE}"/>
    <cellStyle name="Normal 2 4 3 3 2 2 2 10" xfId="48198" xr:uid="{E264970B-BB2C-4DDC-B6A7-23953AE28226}"/>
    <cellStyle name="Normal 2 4 3 3 2 2 2 11" xfId="51445" xr:uid="{16FAFC25-9E14-452D-A599-3DC1DF2159D7}"/>
    <cellStyle name="Normal 2 4 3 3 2 2 2 2" xfId="5781" xr:uid="{1F76E0B6-B20A-46C0-B778-8D85906A08E7}"/>
    <cellStyle name="Normal 2 4 3 3 2 2 2 2 2" xfId="12249" xr:uid="{178B57C8-412E-496D-9E5A-24140C7AEACF}"/>
    <cellStyle name="Normal 2 4 3 3 2 2 2 2 2 2" xfId="28586" xr:uid="{CFC853C9-0FEA-495F-A663-8ECAB7400042}"/>
    <cellStyle name="Normal 2 4 3 3 2 2 2 2 3" xfId="22118" xr:uid="{0548ABE1-6BBF-4E19-BC2C-84204AF8EF9B}"/>
    <cellStyle name="Normal 2 4 3 3 2 2 2 3" xfId="9015" xr:uid="{F9B3C1DB-6EEA-4DFA-9C2D-AB7562F5F202}"/>
    <cellStyle name="Normal 2 4 3 3 2 2 2 3 2" xfId="25352" xr:uid="{4B50F8C4-C350-4065-A67B-DFE091D42BF5}"/>
    <cellStyle name="Normal 2 4 3 3 2 2 2 4" xfId="15526" xr:uid="{32A1AD37-E6B7-4133-A86E-2FAF488BCF20}"/>
    <cellStyle name="Normal 2 4 3 3 2 2 2 4 2" xfId="31820" xr:uid="{9FA4ADCC-02F7-4900-9CF6-1687B4D6E390}"/>
    <cellStyle name="Normal 2 4 3 3 2 2 2 5" xfId="18884" xr:uid="{B53A8E88-2616-4E7F-863D-3E10D3921E16}"/>
    <cellStyle name="Normal 2 4 3 3 2 2 2 6" xfId="35210" xr:uid="{0CA15169-DD43-4790-B58D-1FAA5BDE3A32}"/>
    <cellStyle name="Normal 2 4 3 3 2 2 2 7" xfId="38457" xr:uid="{0AA35EA6-78B1-430C-8020-E778507C3474}"/>
    <cellStyle name="Normal 2 4 3 3 2 2 2 8" xfId="41704" xr:uid="{90D2F337-94BA-454F-AF20-6050AFBF84D9}"/>
    <cellStyle name="Normal 2 4 3 3 2 2 2 9" xfId="44951" xr:uid="{80128A9C-0C69-4DC9-8F40-116995F14C6C}"/>
    <cellStyle name="Normal 2 4 3 3 2 2 3" xfId="4164" xr:uid="{3AD2DF48-EB7F-40C2-B1BD-67CC33F289E0}"/>
    <cellStyle name="Normal 2 4 3 3 2 2 3 2" xfId="10632" xr:uid="{AF19DF3A-49F7-4D9C-BCC7-537ADC1D2849}"/>
    <cellStyle name="Normal 2 4 3 3 2 2 3 2 2" xfId="26969" xr:uid="{B9F17BAC-B1C5-4728-B335-22A933EDD10D}"/>
    <cellStyle name="Normal 2 4 3 3 2 2 3 3" xfId="20501" xr:uid="{CE2A126F-7E26-4A16-9EAA-CF6F99DD60A6}"/>
    <cellStyle name="Normal 2 4 3 3 2 2 4" xfId="7398" xr:uid="{C844C967-C936-4EAB-AA2E-FE2006B07E51}"/>
    <cellStyle name="Normal 2 4 3 3 2 2 4 2" xfId="23735" xr:uid="{C4C12BDF-EF7A-4780-A464-FF4AB149670D}"/>
    <cellStyle name="Normal 2 4 3 3 2 2 5" xfId="13910" xr:uid="{C77ED33C-7EBB-4F10-8255-A91D79FAC77F}"/>
    <cellStyle name="Normal 2 4 3 3 2 2 5 2" xfId="30204" xr:uid="{8CA95DE3-6385-4BAC-8260-EE875827CA99}"/>
    <cellStyle name="Normal 2 4 3 3 2 2 6" xfId="17267" xr:uid="{ECB1496E-9A63-4773-AAC9-BDC61C645DA5}"/>
    <cellStyle name="Normal 2 4 3 3 2 2 7" xfId="33594" xr:uid="{3A6A3D74-0AA0-4132-93A7-1D47A4F95F48}"/>
    <cellStyle name="Normal 2 4 3 3 2 2 8" xfId="36841" xr:uid="{4DBCB9C1-7EB5-45B8-B2F3-12787FB8EB56}"/>
    <cellStyle name="Normal 2 4 3 3 2 2 9" xfId="40088" xr:uid="{3FA05407-A487-48A2-9A40-82ECE3949EEC}"/>
    <cellStyle name="Normal 2 4 3 3 2 3" xfId="1469" xr:uid="{CBF3CAC2-AFB4-4A47-9DD2-6B0421F7C932}"/>
    <cellStyle name="Normal 2 4 3 3 2 3 10" xfId="43873" xr:uid="{C1BD22DA-92D6-4A6A-8293-52FA804FCE72}"/>
    <cellStyle name="Normal 2 4 3 3 2 3 11" xfId="47120" xr:uid="{15B8ACB5-57CA-429A-8267-3FF07E7339FC}"/>
    <cellStyle name="Normal 2 4 3 3 2 3 12" xfId="50367" xr:uid="{547B151C-3EFE-43DB-AEB1-E1ABA989B906}"/>
    <cellStyle name="Normal 2 4 3 3 2 3 2" xfId="3086" xr:uid="{CE6AF945-0E27-499A-AEB1-1ABFA701EE09}"/>
    <cellStyle name="Normal 2 4 3 3 2 3 2 10" xfId="48737" xr:uid="{647CC08D-E5BD-40AC-BF40-7513E1821A0C}"/>
    <cellStyle name="Normal 2 4 3 3 2 3 2 11" xfId="51984" xr:uid="{B9413E61-196C-4BC0-AEB6-4153107E415E}"/>
    <cellStyle name="Normal 2 4 3 3 2 3 2 2" xfId="6320" xr:uid="{A2F3F9E7-F60B-41A1-A6B5-059E74B3766B}"/>
    <cellStyle name="Normal 2 4 3 3 2 3 2 2 2" xfId="12788" xr:uid="{5DA329C8-2EA5-4BBB-8871-0CA3D0572B27}"/>
    <cellStyle name="Normal 2 4 3 3 2 3 2 2 2 2" xfId="29125" xr:uid="{282AB87D-56AC-4A3B-A364-82A62A76AC50}"/>
    <cellStyle name="Normal 2 4 3 3 2 3 2 2 3" xfId="22657" xr:uid="{BDA03A99-E822-4911-BB6A-FBC688EEDCDB}"/>
    <cellStyle name="Normal 2 4 3 3 2 3 2 3" xfId="9554" xr:uid="{8711A6A9-8B5E-48FC-A3C7-67EE8DAC53D4}"/>
    <cellStyle name="Normal 2 4 3 3 2 3 2 3 2" xfId="25891" xr:uid="{4EFAD794-1E4D-4B21-BA90-BA1B07CB94C7}"/>
    <cellStyle name="Normal 2 4 3 3 2 3 2 4" xfId="16065" xr:uid="{7B35CC30-1E03-436B-AB66-CE68DFDE8F93}"/>
    <cellStyle name="Normal 2 4 3 3 2 3 2 4 2" xfId="32359" xr:uid="{30221232-03C1-4656-82A8-08B095629391}"/>
    <cellStyle name="Normal 2 4 3 3 2 3 2 5" xfId="19423" xr:uid="{31AFA12C-AF3C-40E4-A698-0299BD7C3748}"/>
    <cellStyle name="Normal 2 4 3 3 2 3 2 6" xfId="35749" xr:uid="{CF097078-219C-46BF-BFB0-057F84D25CE0}"/>
    <cellStyle name="Normal 2 4 3 3 2 3 2 7" xfId="38996" xr:uid="{31F13F8C-98A0-4122-AEBB-E9B2D29E031F}"/>
    <cellStyle name="Normal 2 4 3 3 2 3 2 8" xfId="42243" xr:uid="{76A8F881-DEB4-4FFE-A019-34103127A363}"/>
    <cellStyle name="Normal 2 4 3 3 2 3 2 9" xfId="45490" xr:uid="{64A1BB2F-0AB1-4B32-95BD-083F70524B34}"/>
    <cellStyle name="Normal 2 4 3 3 2 3 3" xfId="4703" xr:uid="{CBB41CBC-3FA5-4400-A4EB-6DCE07CC5E03}"/>
    <cellStyle name="Normal 2 4 3 3 2 3 3 2" xfId="11171" xr:uid="{C37E389F-A0E6-41DA-8C9B-E6B47EC17C38}"/>
    <cellStyle name="Normal 2 4 3 3 2 3 3 2 2" xfId="27508" xr:uid="{0A91743A-364C-480B-B64F-836CB64B22E3}"/>
    <cellStyle name="Normal 2 4 3 3 2 3 3 3" xfId="21040" xr:uid="{E680018E-ECDE-4D63-AF98-2C187A49004C}"/>
    <cellStyle name="Normal 2 4 3 3 2 3 4" xfId="7937" xr:uid="{4972CD9B-5642-4A47-8769-D8486E0247A6}"/>
    <cellStyle name="Normal 2 4 3 3 2 3 4 2" xfId="24274" xr:uid="{87388922-1E3E-4A84-9704-4BAE350373C6}"/>
    <cellStyle name="Normal 2 4 3 3 2 3 5" xfId="14448" xr:uid="{D603FCD2-534B-4EE6-AFE1-29D4677CA299}"/>
    <cellStyle name="Normal 2 4 3 3 2 3 5 2" xfId="30742" xr:uid="{34FDCF57-D91B-4DBF-AB12-A402BC0682BB}"/>
    <cellStyle name="Normal 2 4 3 3 2 3 6" xfId="17806" xr:uid="{8A1A9C29-7A5E-4455-8EA2-3FE1940EC35A}"/>
    <cellStyle name="Normal 2 4 3 3 2 3 7" xfId="34132" xr:uid="{F77C3DB3-D7A7-4ABA-A5DE-A4123759F5CA}"/>
    <cellStyle name="Normal 2 4 3 3 2 3 8" xfId="37379" xr:uid="{33B4C9A2-15FB-422E-9D07-E943A59D769C}"/>
    <cellStyle name="Normal 2 4 3 3 2 3 9" xfId="40626" xr:uid="{2A2EB9A3-2CA2-4861-A314-486083313CEA}"/>
    <cellStyle name="Normal 2 4 3 3 2 4" xfId="2008" xr:uid="{E211CCCD-FBE9-4831-83DD-1F58273C93AB}"/>
    <cellStyle name="Normal 2 4 3 3 2 4 10" xfId="47659" xr:uid="{50F1275A-0FA9-4E70-8179-7EAFEC931D3C}"/>
    <cellStyle name="Normal 2 4 3 3 2 4 11" xfId="50906" xr:uid="{239B088C-D9D2-4375-916A-1436914C7A86}"/>
    <cellStyle name="Normal 2 4 3 3 2 4 2" xfId="5242" xr:uid="{CCD6247F-A401-4D0B-B285-41DE7E8D2BA1}"/>
    <cellStyle name="Normal 2 4 3 3 2 4 2 2" xfId="11710" xr:uid="{698B90E9-8462-4552-A6B0-48F84E2B9874}"/>
    <cellStyle name="Normal 2 4 3 3 2 4 2 2 2" xfId="28047" xr:uid="{D6F7BB45-BCA8-46C1-9669-C43AB76DC1A3}"/>
    <cellStyle name="Normal 2 4 3 3 2 4 2 3" xfId="21579" xr:uid="{7559478F-8DFE-40DC-8DC3-D528E921375E}"/>
    <cellStyle name="Normal 2 4 3 3 2 4 3" xfId="8476" xr:uid="{AF5C36EA-D44A-4891-B6D5-B5E3E2F458B1}"/>
    <cellStyle name="Normal 2 4 3 3 2 4 3 2" xfId="24813" xr:uid="{11B6C85F-1C34-41F2-8F74-83834C99DE3E}"/>
    <cellStyle name="Normal 2 4 3 3 2 4 4" xfId="14987" xr:uid="{85E24DC3-A881-4953-9880-84347F6445AF}"/>
    <cellStyle name="Normal 2 4 3 3 2 4 4 2" xfId="31281" xr:uid="{F913D59B-ED0B-4150-A867-C8C0A1E938D8}"/>
    <cellStyle name="Normal 2 4 3 3 2 4 5" xfId="18345" xr:uid="{C5F097EB-34B2-4420-972E-04B4D5A92D11}"/>
    <cellStyle name="Normal 2 4 3 3 2 4 6" xfId="34671" xr:uid="{795D5D88-DFCE-400E-B04A-312A1E7A8C72}"/>
    <cellStyle name="Normal 2 4 3 3 2 4 7" xfId="37918" xr:uid="{3CB290D1-FF78-4F35-9C19-5FF908BC1118}"/>
    <cellStyle name="Normal 2 4 3 3 2 4 8" xfId="41165" xr:uid="{F5B0FED9-21D5-4349-B96A-3AFADBE358DF}"/>
    <cellStyle name="Normal 2 4 3 3 2 4 9" xfId="44412" xr:uid="{9B7ED4FE-7417-4BF6-939A-BFA17D4D4D7B}"/>
    <cellStyle name="Normal 2 4 3 3 2 5" xfId="3625" xr:uid="{4E686DB6-1426-4E24-9243-57AB327C38F5}"/>
    <cellStyle name="Normal 2 4 3 3 2 5 2" xfId="10093" xr:uid="{EFDA2402-2377-4489-94C3-EC05D28C36F1}"/>
    <cellStyle name="Normal 2 4 3 3 2 5 2 2" xfId="26430" xr:uid="{2BDE1E55-7CBE-4182-93B7-E14062C6B056}"/>
    <cellStyle name="Normal 2 4 3 3 2 5 3" xfId="19962" xr:uid="{9F6FD836-33F6-4346-A1E5-3921110A38B2}"/>
    <cellStyle name="Normal 2 4 3 3 2 6" xfId="6859" xr:uid="{A7D58310-0702-42B1-A5BB-0366838600B1}"/>
    <cellStyle name="Normal 2 4 3 3 2 6 2" xfId="23196" xr:uid="{ACC83BA0-D418-4CCD-A76D-EF4CE9E55055}"/>
    <cellStyle name="Normal 2 4 3 3 2 7" xfId="13350" xr:uid="{01CE7A23-06E9-42C5-B209-EA363BEE09B1}"/>
    <cellStyle name="Normal 2 4 3 3 2 7 2" xfId="29664" xr:uid="{2E64AE9A-B7B0-4400-9015-6D426F4C3FAD}"/>
    <cellStyle name="Normal 2 4 3 3 2 8" xfId="16728" xr:uid="{9F53D772-085A-4D57-8458-F2108C1B1134}"/>
    <cellStyle name="Normal 2 4 3 3 2 9" xfId="33054" xr:uid="{C64851D3-9558-4A3F-A25F-721634BF0B65}"/>
    <cellStyle name="Normal 2 4 3 3 3" xfId="570" xr:uid="{529DA6A9-BA87-4812-B6C1-91A7C1747B64}"/>
    <cellStyle name="Normal 2 4 3 3 3 10" xfId="36481" xr:uid="{BB3F7E5D-14F7-4CAF-BC39-08740824A1BD}"/>
    <cellStyle name="Normal 2 4 3 3 3 11" xfId="39728" xr:uid="{2E48AD05-7FE6-40D9-BCBC-AC7DD88B1806}"/>
    <cellStyle name="Normal 2 4 3 3 3 12" xfId="42975" xr:uid="{BB6FFE77-CA31-4508-9A4D-983E342B3535}"/>
    <cellStyle name="Normal 2 4 3 3 3 13" xfId="46222" xr:uid="{2D2ACD66-045C-4947-9E95-C2F377BF0924}"/>
    <cellStyle name="Normal 2 4 3 3 3 14" xfId="49469" xr:uid="{18537957-D5A5-4598-B397-EE853BF1D0D7}"/>
    <cellStyle name="Normal 2 4 3 3 3 2" xfId="1109" xr:uid="{E36EC9A3-9EB4-4966-B0EF-F66C1194F297}"/>
    <cellStyle name="Normal 2 4 3 3 3 2 10" xfId="43513" xr:uid="{04F309A2-5CCA-4425-BCBF-57A7DF5BCE3E}"/>
    <cellStyle name="Normal 2 4 3 3 3 2 11" xfId="46760" xr:uid="{729DBAD3-3363-4C50-B1FB-EA215E17A256}"/>
    <cellStyle name="Normal 2 4 3 3 3 2 12" xfId="50007" xr:uid="{017E95F3-2DE5-42E0-B3E6-02356B268E8E}"/>
    <cellStyle name="Normal 2 4 3 3 3 2 2" xfId="2726" xr:uid="{5A25164D-D9D3-4ECA-A077-FF4F2F46912F}"/>
    <cellStyle name="Normal 2 4 3 3 3 2 2 10" xfId="48377" xr:uid="{AC160FF7-4F30-42B6-A0F4-20E3F5BCC80D}"/>
    <cellStyle name="Normal 2 4 3 3 3 2 2 11" xfId="51624" xr:uid="{B1584F18-E7C5-4F37-B5D8-2670911C124B}"/>
    <cellStyle name="Normal 2 4 3 3 3 2 2 2" xfId="5960" xr:uid="{832D1375-E724-42D8-AADF-F2B6B8E20A1D}"/>
    <cellStyle name="Normal 2 4 3 3 3 2 2 2 2" xfId="12428" xr:uid="{14A9D421-466A-417D-A2EC-6E698F48FFCC}"/>
    <cellStyle name="Normal 2 4 3 3 3 2 2 2 2 2" xfId="28765" xr:uid="{5E4E1D64-75EC-4BC2-BEC9-3B409C4949D2}"/>
    <cellStyle name="Normal 2 4 3 3 3 2 2 2 3" xfId="22297" xr:uid="{EB0394F9-CABB-4E2A-BCE1-FB9EBBB3FBA1}"/>
    <cellStyle name="Normal 2 4 3 3 3 2 2 3" xfId="9194" xr:uid="{7E0D244E-42D0-4705-8A4B-DAB8CC721871}"/>
    <cellStyle name="Normal 2 4 3 3 3 2 2 3 2" xfId="25531" xr:uid="{E11B25D1-E5E7-4D89-9140-FCC9CC87B5B5}"/>
    <cellStyle name="Normal 2 4 3 3 3 2 2 4" xfId="15705" xr:uid="{ECF15558-88BA-4B00-8943-C5A433748F8F}"/>
    <cellStyle name="Normal 2 4 3 3 3 2 2 4 2" xfId="31999" xr:uid="{1A973B60-465A-4D2D-932D-0A573D1426B2}"/>
    <cellStyle name="Normal 2 4 3 3 3 2 2 5" xfId="19063" xr:uid="{333BAE26-BC7E-4F95-AFBC-29F331672D68}"/>
    <cellStyle name="Normal 2 4 3 3 3 2 2 6" xfId="35389" xr:uid="{2E5C886A-B818-4FCB-ACD7-469A9B30FC9A}"/>
    <cellStyle name="Normal 2 4 3 3 3 2 2 7" xfId="38636" xr:uid="{0F1A6C5A-9DFF-4D60-A00A-C1F612C35926}"/>
    <cellStyle name="Normal 2 4 3 3 3 2 2 8" xfId="41883" xr:uid="{6B1AABAB-10A3-4A39-9E1E-BF8A2AD61930}"/>
    <cellStyle name="Normal 2 4 3 3 3 2 2 9" xfId="45130" xr:uid="{520DEB82-A06E-456A-9DA9-BA4BCA1DB110}"/>
    <cellStyle name="Normal 2 4 3 3 3 2 3" xfId="4343" xr:uid="{FA8CB474-DC33-4960-9790-ACBF70206C6B}"/>
    <cellStyle name="Normal 2 4 3 3 3 2 3 2" xfId="10811" xr:uid="{ACA6410E-72A0-485D-8336-BE66DFBCD7E3}"/>
    <cellStyle name="Normal 2 4 3 3 3 2 3 2 2" xfId="27148" xr:uid="{EF488CE0-54B5-463D-9A10-315060D1F851}"/>
    <cellStyle name="Normal 2 4 3 3 3 2 3 3" xfId="20680" xr:uid="{6B475EE4-53D3-4675-B96A-051963349BF8}"/>
    <cellStyle name="Normal 2 4 3 3 3 2 4" xfId="7577" xr:uid="{4C7FD9B1-27F1-434D-AAD4-377336531ABF}"/>
    <cellStyle name="Normal 2 4 3 3 3 2 4 2" xfId="23914" xr:uid="{0C34872F-215B-40A6-A84D-DEB5964687EF}"/>
    <cellStyle name="Normal 2 4 3 3 3 2 5" xfId="14088" xr:uid="{6C112E0A-5B4D-4A39-99FA-738A56F9B24F}"/>
    <cellStyle name="Normal 2 4 3 3 3 2 5 2" xfId="30382" xr:uid="{97197C4B-4BBC-4CE5-BBD8-5FAF604B78BC}"/>
    <cellStyle name="Normal 2 4 3 3 3 2 6" xfId="17446" xr:uid="{4445CD61-FB51-4F7F-BF0C-D0102EE47F13}"/>
    <cellStyle name="Normal 2 4 3 3 3 2 7" xfId="33772" xr:uid="{9D709D6A-08BC-4175-A86A-54440FA23B62}"/>
    <cellStyle name="Normal 2 4 3 3 3 2 8" xfId="37019" xr:uid="{D3343286-C856-40E5-8702-290C9DA27641}"/>
    <cellStyle name="Normal 2 4 3 3 3 2 9" xfId="40266" xr:uid="{F5CDAC42-0464-4662-992B-C2B704A709F5}"/>
    <cellStyle name="Normal 2 4 3 3 3 3" xfId="1648" xr:uid="{05B96BFD-50BD-43DB-BAF5-2A67856D4684}"/>
    <cellStyle name="Normal 2 4 3 3 3 3 10" xfId="44052" xr:uid="{C94BB78E-C32F-4984-AED6-A13E576C9CD4}"/>
    <cellStyle name="Normal 2 4 3 3 3 3 11" xfId="47299" xr:uid="{6AF4BADB-4D71-43F4-9E5E-E7D5246548B6}"/>
    <cellStyle name="Normal 2 4 3 3 3 3 12" xfId="50546" xr:uid="{0BD341D2-BAE2-4A52-846E-57F81AA6E89F}"/>
    <cellStyle name="Normal 2 4 3 3 3 3 2" xfId="3265" xr:uid="{5EAFA244-5D42-4648-9EEC-6447F8ACD4F9}"/>
    <cellStyle name="Normal 2 4 3 3 3 3 2 10" xfId="48916" xr:uid="{C99AE15E-9938-45DB-B2E5-39294E1108C1}"/>
    <cellStyle name="Normal 2 4 3 3 3 3 2 11" xfId="52163" xr:uid="{E80B2B41-2E8A-43CC-88CD-5DCF1CC4667D}"/>
    <cellStyle name="Normal 2 4 3 3 3 3 2 2" xfId="6499" xr:uid="{BAEF8AE2-DBA7-4806-BC34-08B8A6476EA7}"/>
    <cellStyle name="Normal 2 4 3 3 3 3 2 2 2" xfId="12967" xr:uid="{508D4E3A-4F1E-4BB5-8E04-264C66B250E0}"/>
    <cellStyle name="Normal 2 4 3 3 3 3 2 2 2 2" xfId="29304" xr:uid="{9A0E1065-8F3D-4AD2-AC80-2185BF5D14D8}"/>
    <cellStyle name="Normal 2 4 3 3 3 3 2 2 3" xfId="22836" xr:uid="{36EDFA8E-49C5-4E15-ACE6-9B114DAEF74D}"/>
    <cellStyle name="Normal 2 4 3 3 3 3 2 3" xfId="9733" xr:uid="{C87DC18B-82FD-44C4-8A1A-5347D2D3B01D}"/>
    <cellStyle name="Normal 2 4 3 3 3 3 2 3 2" xfId="26070" xr:uid="{BA98A763-A9C3-420B-AF29-AE8FC8316C19}"/>
    <cellStyle name="Normal 2 4 3 3 3 3 2 4" xfId="16244" xr:uid="{847A388B-FBB8-4D05-9CEA-191EDB1F1314}"/>
    <cellStyle name="Normal 2 4 3 3 3 3 2 4 2" xfId="32538" xr:uid="{3B0D90ED-E6E4-4665-9F5C-48B0C82BA4B7}"/>
    <cellStyle name="Normal 2 4 3 3 3 3 2 5" xfId="19602" xr:uid="{B9D117F5-8036-49C8-BF7E-98F014F9188A}"/>
    <cellStyle name="Normal 2 4 3 3 3 3 2 6" xfId="35928" xr:uid="{5D01F329-B66D-4216-B68D-7C63E17832D3}"/>
    <cellStyle name="Normal 2 4 3 3 3 3 2 7" xfId="39175" xr:uid="{081CAB26-E726-475A-A9D6-3294DFAFB0C6}"/>
    <cellStyle name="Normal 2 4 3 3 3 3 2 8" xfId="42422" xr:uid="{ABC6571E-7D21-4304-BF45-AE3ACD071F76}"/>
    <cellStyle name="Normal 2 4 3 3 3 3 2 9" xfId="45669" xr:uid="{164567C1-E31E-4772-B27A-8CCE748742C4}"/>
    <cellStyle name="Normal 2 4 3 3 3 3 3" xfId="4882" xr:uid="{314BA6B2-6141-4815-A7EF-7840A46F6DD2}"/>
    <cellStyle name="Normal 2 4 3 3 3 3 3 2" xfId="11350" xr:uid="{CBA88E5B-3829-4DA7-B337-6BB613602880}"/>
    <cellStyle name="Normal 2 4 3 3 3 3 3 2 2" xfId="27687" xr:uid="{C5F4C557-FCF5-4859-B6F0-9427C4AF2E18}"/>
    <cellStyle name="Normal 2 4 3 3 3 3 3 3" xfId="21219" xr:uid="{2763EF32-C772-4EE2-8E05-859E0BF97224}"/>
    <cellStyle name="Normal 2 4 3 3 3 3 4" xfId="8116" xr:uid="{5818A36A-3B69-48DC-9243-E86B5E03CFB6}"/>
    <cellStyle name="Normal 2 4 3 3 3 3 4 2" xfId="24453" xr:uid="{325F5F8F-BB2A-440A-9C94-5DC2CE8EA792}"/>
    <cellStyle name="Normal 2 4 3 3 3 3 5" xfId="14627" xr:uid="{BA0C278C-6EA4-4DD6-BED2-F3404CFA7F06}"/>
    <cellStyle name="Normal 2 4 3 3 3 3 5 2" xfId="30921" xr:uid="{25ADC943-CA3B-40E5-A889-14D383999091}"/>
    <cellStyle name="Normal 2 4 3 3 3 3 6" xfId="17985" xr:uid="{6CAC56E0-CA85-4F7A-8096-86F3B8CD0151}"/>
    <cellStyle name="Normal 2 4 3 3 3 3 7" xfId="34311" xr:uid="{447741F2-50D6-4B87-A589-F6E877D6CD94}"/>
    <cellStyle name="Normal 2 4 3 3 3 3 8" xfId="37558" xr:uid="{69576310-B820-4254-9CDE-71ECC9FE133B}"/>
    <cellStyle name="Normal 2 4 3 3 3 3 9" xfId="40805" xr:uid="{545BA97D-FB28-40C2-A97B-B4EE74235AF8}"/>
    <cellStyle name="Normal 2 4 3 3 3 4" xfId="2187" xr:uid="{3B4B1DD6-9E89-4B54-9497-01749A97565F}"/>
    <cellStyle name="Normal 2 4 3 3 3 4 10" xfId="47838" xr:uid="{D8616172-53ED-4185-A2DA-1445E0F97E77}"/>
    <cellStyle name="Normal 2 4 3 3 3 4 11" xfId="51085" xr:uid="{419816EE-F291-4070-9C40-BFAD8ED16818}"/>
    <cellStyle name="Normal 2 4 3 3 3 4 2" xfId="5421" xr:uid="{99D18A0C-9C23-4052-9AD8-17EEBBB6EECE}"/>
    <cellStyle name="Normal 2 4 3 3 3 4 2 2" xfId="11889" xr:uid="{3D008860-F3B8-4455-A639-FC795D25AE2C}"/>
    <cellStyle name="Normal 2 4 3 3 3 4 2 2 2" xfId="28226" xr:uid="{49BD5C84-E346-49B0-AAAD-756BA4586AEA}"/>
    <cellStyle name="Normal 2 4 3 3 3 4 2 3" xfId="21758" xr:uid="{18317673-7649-4FD8-BCCD-5466E9E0C2E0}"/>
    <cellStyle name="Normal 2 4 3 3 3 4 3" xfId="8655" xr:uid="{16E89226-D643-4516-8FBC-865CB4DFEA57}"/>
    <cellStyle name="Normal 2 4 3 3 3 4 3 2" xfId="24992" xr:uid="{266DA7C4-87D0-41FA-8923-E9BEA0003B16}"/>
    <cellStyle name="Normal 2 4 3 3 3 4 4" xfId="15166" xr:uid="{0943D1DE-6E5C-4A13-AFAA-43E3C5EBD01E}"/>
    <cellStyle name="Normal 2 4 3 3 3 4 4 2" xfId="31460" xr:uid="{F066D6C0-78F3-4FE6-BF8C-DEB1B3CEA2EE}"/>
    <cellStyle name="Normal 2 4 3 3 3 4 5" xfId="18524" xr:uid="{36549211-BACB-45B3-A26B-CDB4AD3F229D}"/>
    <cellStyle name="Normal 2 4 3 3 3 4 6" xfId="34850" xr:uid="{65E37113-C82E-4EA4-BDDC-338D9653928A}"/>
    <cellStyle name="Normal 2 4 3 3 3 4 7" xfId="38097" xr:uid="{462CA491-001A-4D51-897F-E28BB6212C1C}"/>
    <cellStyle name="Normal 2 4 3 3 3 4 8" xfId="41344" xr:uid="{37A25790-E065-47A3-9F7C-D93E446A51EE}"/>
    <cellStyle name="Normal 2 4 3 3 3 4 9" xfId="44591" xr:uid="{32AA2120-5F75-4E42-AB7C-90E5A80C8E6E}"/>
    <cellStyle name="Normal 2 4 3 3 3 5" xfId="3804" xr:uid="{56EA984D-E9DE-4198-B3D3-9DAB0B0983C3}"/>
    <cellStyle name="Normal 2 4 3 3 3 5 2" xfId="10272" xr:uid="{383BAF46-5F79-4F57-8C9C-586233D25340}"/>
    <cellStyle name="Normal 2 4 3 3 3 5 2 2" xfId="26609" xr:uid="{C15F9DE3-00F7-4D81-8CE7-7C605C5182EB}"/>
    <cellStyle name="Normal 2 4 3 3 3 5 3" xfId="20141" xr:uid="{DB171380-9639-42CC-A5EB-A2CEA7F6AED0}"/>
    <cellStyle name="Normal 2 4 3 3 3 6" xfId="7038" xr:uid="{730354D2-B254-4BF8-B547-28C58C3D8406}"/>
    <cellStyle name="Normal 2 4 3 3 3 6 2" xfId="23375" xr:uid="{E3B377FE-6AC8-434C-8140-2455151E8ED5}"/>
    <cellStyle name="Normal 2 4 3 3 3 7" xfId="13550" xr:uid="{85991587-0B3C-47CE-A981-F0694675C83A}"/>
    <cellStyle name="Normal 2 4 3 3 3 7 2" xfId="29844" xr:uid="{42624C0B-44E8-43B6-9B3F-8AD1D4AC5DBB}"/>
    <cellStyle name="Normal 2 4 3 3 3 8" xfId="16907" xr:uid="{AE90DFF5-9E06-450D-A199-4657488E4858}"/>
    <cellStyle name="Normal 2 4 3 3 3 9" xfId="33234" xr:uid="{B3C45AB1-5044-4428-A419-65A07B9FB91A}"/>
    <cellStyle name="Normal 2 4 3 3 4" xfId="750" xr:uid="{E9828F15-08C5-44F9-B8EE-36E8A2826093}"/>
    <cellStyle name="Normal 2 4 3 3 4 10" xfId="43155" xr:uid="{E7EBFD44-9E98-4203-8E94-57F65C492443}"/>
    <cellStyle name="Normal 2 4 3 3 4 11" xfId="46402" xr:uid="{F7000B6C-CD29-47E1-ABB2-5EE68248C44A}"/>
    <cellStyle name="Normal 2 4 3 3 4 12" xfId="49649" xr:uid="{5AEB7BA7-5B4C-42A6-BE71-2B7675FA3B9E}"/>
    <cellStyle name="Normal 2 4 3 3 4 2" xfId="2367" xr:uid="{DD543177-810D-4231-9E81-C73059DFB746}"/>
    <cellStyle name="Normal 2 4 3 3 4 2 10" xfId="48018" xr:uid="{E4F0BC6D-EDF7-413D-B8FE-19F5CA163C1C}"/>
    <cellStyle name="Normal 2 4 3 3 4 2 11" xfId="51265" xr:uid="{F5FB5A12-DDB0-4005-8353-F0E1FF23055F}"/>
    <cellStyle name="Normal 2 4 3 3 4 2 2" xfId="5601" xr:uid="{389F1E2D-EC4F-46C9-9FF2-765F9E82A5B4}"/>
    <cellStyle name="Normal 2 4 3 3 4 2 2 2" xfId="12069" xr:uid="{243BE519-263E-4CDF-AC84-24C7C570E28E}"/>
    <cellStyle name="Normal 2 4 3 3 4 2 2 2 2" xfId="28406" xr:uid="{B131F456-CE21-40A4-8B99-69055D82DBE7}"/>
    <cellStyle name="Normal 2 4 3 3 4 2 2 3" xfId="21938" xr:uid="{3E63D770-FF30-4ED8-8DE5-DAEB82306355}"/>
    <cellStyle name="Normal 2 4 3 3 4 2 3" xfId="8835" xr:uid="{172F4D39-E5BA-4EF7-8075-46FC55F7B11F}"/>
    <cellStyle name="Normal 2 4 3 3 4 2 3 2" xfId="25172" xr:uid="{0DDBBAFB-1D5E-4781-883F-0AB0D15AE6DD}"/>
    <cellStyle name="Normal 2 4 3 3 4 2 4" xfId="15346" xr:uid="{4925C1C4-63D9-4A6A-BDA2-05B79D2542F8}"/>
    <cellStyle name="Normal 2 4 3 3 4 2 4 2" xfId="31640" xr:uid="{D41B5E91-3D53-430D-83BD-D33C720FD53F}"/>
    <cellStyle name="Normal 2 4 3 3 4 2 5" xfId="18704" xr:uid="{8CC097FC-8B25-4098-BD27-443406F5C6BD}"/>
    <cellStyle name="Normal 2 4 3 3 4 2 6" xfId="35030" xr:uid="{4DF2BC40-7910-4D99-9479-899BCAF79522}"/>
    <cellStyle name="Normal 2 4 3 3 4 2 7" xfId="38277" xr:uid="{341B32FF-4904-4163-9629-8D2F5608813A}"/>
    <cellStyle name="Normal 2 4 3 3 4 2 8" xfId="41524" xr:uid="{7E2254BC-CCF2-440D-9576-56FEC27C58CF}"/>
    <cellStyle name="Normal 2 4 3 3 4 2 9" xfId="44771" xr:uid="{FCA08FE9-1E9E-463F-93F1-0E9BD21DDF2C}"/>
    <cellStyle name="Normal 2 4 3 3 4 3" xfId="3984" xr:uid="{30EB0279-00CF-4F01-87EA-E9031479B352}"/>
    <cellStyle name="Normal 2 4 3 3 4 3 2" xfId="10452" xr:uid="{063006EB-4CDB-4C44-9AD4-92D2A92450A1}"/>
    <cellStyle name="Normal 2 4 3 3 4 3 2 2" xfId="26789" xr:uid="{1BDF8B50-6023-458B-BB4D-45DADF328CC3}"/>
    <cellStyle name="Normal 2 4 3 3 4 3 3" xfId="20321" xr:uid="{D66DD95A-83A2-4DED-873B-9156CBE1EB1C}"/>
    <cellStyle name="Normal 2 4 3 3 4 4" xfId="7218" xr:uid="{B3B5F191-15A2-4BF7-AC3B-571187284CCC}"/>
    <cellStyle name="Normal 2 4 3 3 4 4 2" xfId="23555" xr:uid="{D50E2934-C1A8-44B8-9F78-D79C0A832745}"/>
    <cellStyle name="Normal 2 4 3 3 4 5" xfId="13730" xr:uid="{0DD75408-4C41-4064-951F-70321FF6BB03}"/>
    <cellStyle name="Normal 2 4 3 3 4 5 2" xfId="30024" xr:uid="{0C914EA8-DE9D-431C-8722-29BBE3E8D98C}"/>
    <cellStyle name="Normal 2 4 3 3 4 6" xfId="17087" xr:uid="{A15603E1-EB17-4EAD-A6E7-C8B89B92A434}"/>
    <cellStyle name="Normal 2 4 3 3 4 7" xfId="33414" xr:uid="{02BF94AA-3ED3-4B5C-B76D-1EC1032170F1}"/>
    <cellStyle name="Normal 2 4 3 3 4 8" xfId="36661" xr:uid="{01A86305-D781-4831-B33A-0C3C73855F44}"/>
    <cellStyle name="Normal 2 4 3 3 4 9" xfId="39908" xr:uid="{4B539999-37DF-45F0-83F7-280DE714192F}"/>
    <cellStyle name="Normal 2 4 3 3 5" xfId="1289" xr:uid="{A307E466-E2D0-4CA6-B7CA-107056AFAAE5}"/>
    <cellStyle name="Normal 2 4 3 3 5 10" xfId="43693" xr:uid="{B72E4BDF-DFFF-460B-957C-09713B291D99}"/>
    <cellStyle name="Normal 2 4 3 3 5 11" xfId="46940" xr:uid="{C3C82784-3AC3-4AF3-8344-A520D5F6FD59}"/>
    <cellStyle name="Normal 2 4 3 3 5 12" xfId="50187" xr:uid="{D31B3268-2E73-4871-A0BF-115F404CD0D9}"/>
    <cellStyle name="Normal 2 4 3 3 5 2" xfId="2906" xr:uid="{F1896DC0-D962-4695-B268-63752FC2513F}"/>
    <cellStyle name="Normal 2 4 3 3 5 2 10" xfId="48557" xr:uid="{33BA2C00-8F55-4909-8DBD-3074CAE4A91D}"/>
    <cellStyle name="Normal 2 4 3 3 5 2 11" xfId="51804" xr:uid="{798E4A4E-3579-4AE7-8DB2-ACC10EB04CE2}"/>
    <cellStyle name="Normal 2 4 3 3 5 2 2" xfId="6140" xr:uid="{EFAC647F-D10A-4974-A832-D2D04004D5F5}"/>
    <cellStyle name="Normal 2 4 3 3 5 2 2 2" xfId="12608" xr:uid="{D8D0FF09-0810-4F0A-A30D-EC3F3ACC7E14}"/>
    <cellStyle name="Normal 2 4 3 3 5 2 2 2 2" xfId="28945" xr:uid="{1B85BE8D-C6A8-4785-A634-03E87741C51C}"/>
    <cellStyle name="Normal 2 4 3 3 5 2 2 3" xfId="22477" xr:uid="{BAC3CFDA-8651-4C65-930D-F32A7367FC6D}"/>
    <cellStyle name="Normal 2 4 3 3 5 2 3" xfId="9374" xr:uid="{9294F772-AEBC-4087-9923-40ABC24F2B43}"/>
    <cellStyle name="Normal 2 4 3 3 5 2 3 2" xfId="25711" xr:uid="{2D797634-266B-41BD-8E6D-2C7401CCDD6A}"/>
    <cellStyle name="Normal 2 4 3 3 5 2 4" xfId="15885" xr:uid="{AFD088ED-D728-48E7-BD70-FC77CC013E0B}"/>
    <cellStyle name="Normal 2 4 3 3 5 2 4 2" xfId="32179" xr:uid="{50E3344F-2832-41D2-B75E-ABC63A0D0940}"/>
    <cellStyle name="Normal 2 4 3 3 5 2 5" xfId="19243" xr:uid="{21A89536-C1E8-48E9-A977-C820CC79FCA9}"/>
    <cellStyle name="Normal 2 4 3 3 5 2 6" xfId="35569" xr:uid="{46442559-035D-43AA-897C-F2F6DF71E82A}"/>
    <cellStyle name="Normal 2 4 3 3 5 2 7" xfId="38816" xr:uid="{E39FF4E7-4831-478A-B3D3-182EFB683912}"/>
    <cellStyle name="Normal 2 4 3 3 5 2 8" xfId="42063" xr:uid="{13A00A32-F766-4917-AF83-EDF2D0A0FFEC}"/>
    <cellStyle name="Normal 2 4 3 3 5 2 9" xfId="45310" xr:uid="{11E1C518-9CA1-4CFE-9F0A-9F2D0F93D014}"/>
    <cellStyle name="Normal 2 4 3 3 5 3" xfId="4523" xr:uid="{1CAD485D-283B-45F1-B0B7-AD2812933467}"/>
    <cellStyle name="Normal 2 4 3 3 5 3 2" xfId="10991" xr:uid="{C46D2FDD-B372-431C-B99B-E06255F44F8A}"/>
    <cellStyle name="Normal 2 4 3 3 5 3 2 2" xfId="27328" xr:uid="{7CE6165B-ABCE-4045-BC7B-EBEC4616BFE6}"/>
    <cellStyle name="Normal 2 4 3 3 5 3 3" xfId="20860" xr:uid="{D711F7FE-B939-463E-BE00-97F7BF01FE73}"/>
    <cellStyle name="Normal 2 4 3 3 5 4" xfId="7757" xr:uid="{3E99346B-510E-4A62-8993-0FC42E10D303}"/>
    <cellStyle name="Normal 2 4 3 3 5 4 2" xfId="24094" xr:uid="{5B47802C-0C77-43B7-9DFE-D0B2D50258E2}"/>
    <cellStyle name="Normal 2 4 3 3 5 5" xfId="14268" xr:uid="{BA5AA61F-A64A-498F-A12F-ECBF896005D6}"/>
    <cellStyle name="Normal 2 4 3 3 5 5 2" xfId="30562" xr:uid="{6EFD3A73-90E6-488A-BE0B-E2B44B7AE23D}"/>
    <cellStyle name="Normal 2 4 3 3 5 6" xfId="17626" xr:uid="{799D2D5C-2B25-41EB-B090-2046E02BC675}"/>
    <cellStyle name="Normal 2 4 3 3 5 7" xfId="33952" xr:uid="{0C50FD07-6BDB-401F-8AC3-EB5107109C95}"/>
    <cellStyle name="Normal 2 4 3 3 5 8" xfId="37199" xr:uid="{A0D3168A-9AAC-476E-A472-341BF39B1856}"/>
    <cellStyle name="Normal 2 4 3 3 5 9" xfId="40446" xr:uid="{F94D85A4-1179-41A5-AA82-555A493560AE}"/>
    <cellStyle name="Normal 2 4 3 3 6" xfId="1828" xr:uid="{8EEF9285-3001-4E27-B950-F0F96B343342}"/>
    <cellStyle name="Normal 2 4 3 3 6 10" xfId="47479" xr:uid="{F0D998D5-F2DA-4101-A1B5-525E2F0F0699}"/>
    <cellStyle name="Normal 2 4 3 3 6 11" xfId="50726" xr:uid="{08EC36ED-C5BB-4A20-A2A8-4FA78DFD2955}"/>
    <cellStyle name="Normal 2 4 3 3 6 2" xfId="5062" xr:uid="{1D5B3636-F174-45BA-9410-FAF74A197092}"/>
    <cellStyle name="Normal 2 4 3 3 6 2 2" xfId="11530" xr:uid="{B8CC55D4-A38A-4300-8BFB-352340F1C62C}"/>
    <cellStyle name="Normal 2 4 3 3 6 2 2 2" xfId="27867" xr:uid="{218D39DE-C0C5-4ACD-9B4E-FF6FFD9AC4AE}"/>
    <cellStyle name="Normal 2 4 3 3 6 2 3" xfId="21399" xr:uid="{A0E3C144-A799-47B6-9376-EE98F6ABADC0}"/>
    <cellStyle name="Normal 2 4 3 3 6 3" xfId="8296" xr:uid="{3DCF1988-D47D-48F8-9848-041ABC7C5073}"/>
    <cellStyle name="Normal 2 4 3 3 6 3 2" xfId="24633" xr:uid="{B9A814ED-D030-48C3-B6EB-8031CEF5572B}"/>
    <cellStyle name="Normal 2 4 3 3 6 4" xfId="14807" xr:uid="{4D7932DA-957E-4E95-B62C-9A83414962BC}"/>
    <cellStyle name="Normal 2 4 3 3 6 4 2" xfId="31101" xr:uid="{4E5FDB75-96CF-4E72-AC39-D45ECD4EB40E}"/>
    <cellStyle name="Normal 2 4 3 3 6 5" xfId="18165" xr:uid="{AECD91DE-B50A-4FDC-B377-4A9956F1B74A}"/>
    <cellStyle name="Normal 2 4 3 3 6 6" xfId="34491" xr:uid="{9CF6EB32-4644-4B8F-A611-BF9F70445E7D}"/>
    <cellStyle name="Normal 2 4 3 3 6 7" xfId="37738" xr:uid="{91697DB6-6323-4BAA-8C3E-9BA63220FD6F}"/>
    <cellStyle name="Normal 2 4 3 3 6 8" xfId="40985" xr:uid="{B7CBF08B-4EB9-4FFD-85BF-6804A56F3947}"/>
    <cellStyle name="Normal 2 4 3 3 6 9" xfId="44232" xr:uid="{77985261-B96D-47DA-9BFB-B9DFAC5B3E47}"/>
    <cellStyle name="Normal 2 4 3 3 7" xfId="3445" xr:uid="{89A25F75-70CC-49C2-A394-4DB5551F8AED}"/>
    <cellStyle name="Normal 2 4 3 3 7 2" xfId="9913" xr:uid="{C2F2BD16-0F66-4DBF-A2E8-44D308F51F4F}"/>
    <cellStyle name="Normal 2 4 3 3 7 2 2" xfId="26250" xr:uid="{8D97C1AD-45C2-4CDA-90AA-033E9EF96888}"/>
    <cellStyle name="Normal 2 4 3 3 7 3" xfId="19782" xr:uid="{E7BD84DF-C8C9-4325-A2D1-716C8B2DC105}"/>
    <cellStyle name="Normal 2 4 3 3 8" xfId="6679" xr:uid="{CC2D351F-D650-4060-B241-E57B62A8C182}"/>
    <cellStyle name="Normal 2 4 3 3 8 2" xfId="23016" xr:uid="{4D268360-B29A-43CE-8DDE-59544BF54F04}"/>
    <cellStyle name="Normal 2 4 3 3 9" xfId="13170" xr:uid="{2D8873A1-E1C9-42E7-8C7B-0B48A1C97EC2}"/>
    <cellStyle name="Normal 2 4 3 3 9 2" xfId="29484" xr:uid="{36ED6D65-4825-4EEE-8AC4-9E9BC4401370}"/>
    <cellStyle name="Normal 2 4 3 4" xfId="271" xr:uid="{B1924E50-EDE2-44ED-9759-47C9585AE41E}"/>
    <cellStyle name="Normal 2 4 3 4 10" xfId="36211" xr:uid="{391C8100-C611-4431-A126-D7E14DEF847A}"/>
    <cellStyle name="Normal 2 4 3 4 11" xfId="39458" xr:uid="{403F3511-D2A6-44E5-BDD4-722042535802}"/>
    <cellStyle name="Normal 2 4 3 4 12" xfId="42705" xr:uid="{1E08C1AA-0AFE-4435-898C-226C58B24B09}"/>
    <cellStyle name="Normal 2 4 3 4 13" xfId="45952" xr:uid="{1866AAEF-007B-492A-90C9-FC43F512825B}"/>
    <cellStyle name="Normal 2 4 3 4 14" xfId="49199" xr:uid="{7DE6962C-F9BE-487D-BCF9-4FF630CB57AD}"/>
    <cellStyle name="Normal 2 4 3 4 2" xfId="840" xr:uid="{DFCD625C-D8B7-43C5-9F2E-FA3F602AAD61}"/>
    <cellStyle name="Normal 2 4 3 4 2 10" xfId="43245" xr:uid="{5356832E-E72B-4277-B70E-65404592857B}"/>
    <cellStyle name="Normal 2 4 3 4 2 11" xfId="46492" xr:uid="{3FC8F916-9B9B-42FD-8435-BC8DC07C845E}"/>
    <cellStyle name="Normal 2 4 3 4 2 12" xfId="49739" xr:uid="{AA334770-FDF0-4EFB-98C9-03F02930E208}"/>
    <cellStyle name="Normal 2 4 3 4 2 2" xfId="2457" xr:uid="{D25A4A3F-D72D-4FBD-9EB0-B49EA0F9A1C6}"/>
    <cellStyle name="Normal 2 4 3 4 2 2 10" xfId="48108" xr:uid="{60E062FA-A5B0-4160-B9BD-058EAAA1EF4C}"/>
    <cellStyle name="Normal 2 4 3 4 2 2 11" xfId="51355" xr:uid="{0CCE5D46-D260-45D9-913B-77C804FF6E88}"/>
    <cellStyle name="Normal 2 4 3 4 2 2 2" xfId="5691" xr:uid="{22DD1229-300F-463B-A300-8EDED10F4C48}"/>
    <cellStyle name="Normal 2 4 3 4 2 2 2 2" xfId="12159" xr:uid="{4CCC9043-4FC8-4136-8DE9-34FEE8F44820}"/>
    <cellStyle name="Normal 2 4 3 4 2 2 2 2 2" xfId="28496" xr:uid="{2A1EE556-1699-4455-BD25-49B2366DB6A1}"/>
    <cellStyle name="Normal 2 4 3 4 2 2 2 3" xfId="22028" xr:uid="{6D59F1E6-B96D-40F9-B82E-8D594A2C31C3}"/>
    <cellStyle name="Normal 2 4 3 4 2 2 3" xfId="8925" xr:uid="{5D19AFBD-54E0-40E2-8214-859E65C416E1}"/>
    <cellStyle name="Normal 2 4 3 4 2 2 3 2" xfId="25262" xr:uid="{C905B5A4-D51C-453B-BB18-6327EBF582F6}"/>
    <cellStyle name="Normal 2 4 3 4 2 2 4" xfId="15436" xr:uid="{5B0E3DE2-DAFE-4EA8-A37A-B3EE3A124FD1}"/>
    <cellStyle name="Normal 2 4 3 4 2 2 4 2" xfId="31730" xr:uid="{07FDEC61-0E42-415F-86A4-BC4772EDA8FB}"/>
    <cellStyle name="Normal 2 4 3 4 2 2 5" xfId="18794" xr:uid="{4665FD38-68A3-4D35-9206-20C368CF46C8}"/>
    <cellStyle name="Normal 2 4 3 4 2 2 6" xfId="35120" xr:uid="{D3CFB2D9-EB13-4654-9C97-08ED4021D2C9}"/>
    <cellStyle name="Normal 2 4 3 4 2 2 7" xfId="38367" xr:uid="{2B97D753-BFED-43D5-BDE6-B9772909C4DD}"/>
    <cellStyle name="Normal 2 4 3 4 2 2 8" xfId="41614" xr:uid="{C01941BB-5B37-48F2-9C88-F35879C336F4}"/>
    <cellStyle name="Normal 2 4 3 4 2 2 9" xfId="44861" xr:uid="{5BDCCFC0-CEEF-4EAB-863D-5E9254F61DCC}"/>
    <cellStyle name="Normal 2 4 3 4 2 3" xfId="4074" xr:uid="{9F753DC2-8B57-4993-9139-FDDDDFAC18B0}"/>
    <cellStyle name="Normal 2 4 3 4 2 3 2" xfId="10542" xr:uid="{D953F7B9-02D0-4E27-B901-F1DD616D19AB}"/>
    <cellStyle name="Normal 2 4 3 4 2 3 2 2" xfId="26879" xr:uid="{DAEC796B-0913-4878-8D26-C1310AE5A40C}"/>
    <cellStyle name="Normal 2 4 3 4 2 3 3" xfId="20411" xr:uid="{B5855EA5-E5AB-4727-95D6-62F6F3BD72DA}"/>
    <cellStyle name="Normal 2 4 3 4 2 4" xfId="7308" xr:uid="{DC9C944A-F48F-4DB0-9E1E-CB8A0DD3DAA7}"/>
    <cellStyle name="Normal 2 4 3 4 2 4 2" xfId="23645" xr:uid="{1944E4D7-BF5E-4602-9AB8-4D4A838FF818}"/>
    <cellStyle name="Normal 2 4 3 4 2 5" xfId="13820" xr:uid="{5628269D-F4B7-40B8-8C4B-FDB25426E8E2}"/>
    <cellStyle name="Normal 2 4 3 4 2 5 2" xfId="30114" xr:uid="{94CE5587-F2A6-4972-8792-38B42F25B629}"/>
    <cellStyle name="Normal 2 4 3 4 2 6" xfId="17177" xr:uid="{8565AD84-6B32-4E3A-91CA-5EEB80BC593E}"/>
    <cellStyle name="Normal 2 4 3 4 2 7" xfId="33504" xr:uid="{4E1AAABD-516C-456C-9A58-6BD3983B2ED4}"/>
    <cellStyle name="Normal 2 4 3 4 2 8" xfId="36751" xr:uid="{0B014397-7BD5-49DC-BC02-2FE9CC221484}"/>
    <cellStyle name="Normal 2 4 3 4 2 9" xfId="39998" xr:uid="{CFAE5CE5-E9D6-4B8B-B9D4-D0D9A0F783E3}"/>
    <cellStyle name="Normal 2 4 3 4 3" xfId="1379" xr:uid="{FBFA7F8D-26DA-466F-8806-948AAF813B7B}"/>
    <cellStyle name="Normal 2 4 3 4 3 10" xfId="43783" xr:uid="{62BB22EB-81D6-44F1-A423-7D14C9030FB1}"/>
    <cellStyle name="Normal 2 4 3 4 3 11" xfId="47030" xr:uid="{E22BF640-7145-4546-A12D-B8D83783425E}"/>
    <cellStyle name="Normal 2 4 3 4 3 12" xfId="50277" xr:uid="{6E8910F0-633A-4609-B7A3-97A405BDD04D}"/>
    <cellStyle name="Normal 2 4 3 4 3 2" xfId="2996" xr:uid="{2EEB694D-6F02-4D62-A235-03821FFF04E8}"/>
    <cellStyle name="Normal 2 4 3 4 3 2 10" xfId="48647" xr:uid="{EC8EF39B-7F16-4FEE-8CBD-D7B5905B9FDE}"/>
    <cellStyle name="Normal 2 4 3 4 3 2 11" xfId="51894" xr:uid="{3EDEE36A-F16A-44A9-B0EC-51CE66EC81B2}"/>
    <cellStyle name="Normal 2 4 3 4 3 2 2" xfId="6230" xr:uid="{3B1E2E7A-C3F1-4C4A-89D0-E2F18D99413E}"/>
    <cellStyle name="Normal 2 4 3 4 3 2 2 2" xfId="12698" xr:uid="{E73ACE51-A627-4806-9456-75DD393E6BB5}"/>
    <cellStyle name="Normal 2 4 3 4 3 2 2 2 2" xfId="29035" xr:uid="{AFD48937-4774-48E2-B1A5-E8CAAED58F1B}"/>
    <cellStyle name="Normal 2 4 3 4 3 2 2 3" xfId="22567" xr:uid="{D27322ED-5210-4BAA-9F30-CAF9254FBE4F}"/>
    <cellStyle name="Normal 2 4 3 4 3 2 3" xfId="9464" xr:uid="{B5F92665-A9A1-4187-8701-CD650E6A8E1F}"/>
    <cellStyle name="Normal 2 4 3 4 3 2 3 2" xfId="25801" xr:uid="{B73125E5-0E5E-4B82-B53D-B9D057D13368}"/>
    <cellStyle name="Normal 2 4 3 4 3 2 4" xfId="15975" xr:uid="{59D994FC-8ED5-42E1-BFAA-748F07DDF44B}"/>
    <cellStyle name="Normal 2 4 3 4 3 2 4 2" xfId="32269" xr:uid="{F3230B3E-A8B6-44BF-9390-5D70012B6DE3}"/>
    <cellStyle name="Normal 2 4 3 4 3 2 5" xfId="19333" xr:uid="{44E5D966-09FE-4B9C-97B7-9954E2FFD648}"/>
    <cellStyle name="Normal 2 4 3 4 3 2 6" xfId="35659" xr:uid="{AA2C0D0F-EF66-4994-A289-22AD47069599}"/>
    <cellStyle name="Normal 2 4 3 4 3 2 7" xfId="38906" xr:uid="{4179F336-5A33-4212-A718-4855E08B4B00}"/>
    <cellStyle name="Normal 2 4 3 4 3 2 8" xfId="42153" xr:uid="{B34836D1-B287-48FF-8518-9E94EC09BC13}"/>
    <cellStyle name="Normal 2 4 3 4 3 2 9" xfId="45400" xr:uid="{B6869D6E-E711-48C7-A620-FED11D0FDB8B}"/>
    <cellStyle name="Normal 2 4 3 4 3 3" xfId="4613" xr:uid="{82C1BB8A-AD24-4825-B4A3-1934C9D30D07}"/>
    <cellStyle name="Normal 2 4 3 4 3 3 2" xfId="11081" xr:uid="{74850738-1A5F-426C-9513-59BE5CAE1873}"/>
    <cellStyle name="Normal 2 4 3 4 3 3 2 2" xfId="27418" xr:uid="{FA77987B-EB5E-4D21-A8F8-E349AAA7EC4A}"/>
    <cellStyle name="Normal 2 4 3 4 3 3 3" xfId="20950" xr:uid="{2E084370-B74A-439B-9E1A-031128FDD4D9}"/>
    <cellStyle name="Normal 2 4 3 4 3 4" xfId="7847" xr:uid="{3AE7D019-E94E-415A-A8F0-AEFADA779C5C}"/>
    <cellStyle name="Normal 2 4 3 4 3 4 2" xfId="24184" xr:uid="{61182309-DE4C-4BC9-8070-6C98D76476EC}"/>
    <cellStyle name="Normal 2 4 3 4 3 5" xfId="14358" xr:uid="{3243F09D-1B8A-4E96-9354-70B6A4EF66C8}"/>
    <cellStyle name="Normal 2 4 3 4 3 5 2" xfId="30652" xr:uid="{CF95ED80-3B40-4BE5-8AB9-F7386D179970}"/>
    <cellStyle name="Normal 2 4 3 4 3 6" xfId="17716" xr:uid="{F437492D-ECF1-4A6F-915A-A1F3C54963EC}"/>
    <cellStyle name="Normal 2 4 3 4 3 7" xfId="34042" xr:uid="{8243962C-B2DF-4D41-9643-7C5EDADCC1E6}"/>
    <cellStyle name="Normal 2 4 3 4 3 8" xfId="37289" xr:uid="{7CC51E30-6551-40CA-A3DF-A439FA66F99D}"/>
    <cellStyle name="Normal 2 4 3 4 3 9" xfId="40536" xr:uid="{206D3C4A-138D-4A43-A9E9-C22E55DF042B}"/>
    <cellStyle name="Normal 2 4 3 4 4" xfId="1918" xr:uid="{B28E591D-E242-49C0-9936-D4DACA120A32}"/>
    <cellStyle name="Normal 2 4 3 4 4 10" xfId="47569" xr:uid="{3C0EE333-80F1-4A7E-8E0E-C154D5326A06}"/>
    <cellStyle name="Normal 2 4 3 4 4 11" xfId="50816" xr:uid="{2E8F0C57-736A-4356-9EC7-DE279BE20A27}"/>
    <cellStyle name="Normal 2 4 3 4 4 2" xfId="5152" xr:uid="{016F3159-0006-4642-AA5A-C52C9AEFBA67}"/>
    <cellStyle name="Normal 2 4 3 4 4 2 2" xfId="11620" xr:uid="{FB37E238-441A-42AF-814B-8291B66390EE}"/>
    <cellStyle name="Normal 2 4 3 4 4 2 2 2" xfId="27957" xr:uid="{E625B659-93C1-4A30-907D-5448E2DC20F3}"/>
    <cellStyle name="Normal 2 4 3 4 4 2 3" xfId="21489" xr:uid="{215CB170-40BC-4F06-9822-E3382CB6FDB8}"/>
    <cellStyle name="Normal 2 4 3 4 4 3" xfId="8386" xr:uid="{23B905F3-2530-4B60-A63E-BA7C22ED155A}"/>
    <cellStyle name="Normal 2 4 3 4 4 3 2" xfId="24723" xr:uid="{878005A1-A322-46A7-A751-0A83B983D721}"/>
    <cellStyle name="Normal 2 4 3 4 4 4" xfId="14897" xr:uid="{3D4E522B-B7D2-4E21-AEF1-B2CE32EC42FF}"/>
    <cellStyle name="Normal 2 4 3 4 4 4 2" xfId="31191" xr:uid="{DAE7AA3F-3F7F-4660-B9E7-4B0626C861D9}"/>
    <cellStyle name="Normal 2 4 3 4 4 5" xfId="18255" xr:uid="{41496928-3395-4FC3-BF0D-CEC6F47139EA}"/>
    <cellStyle name="Normal 2 4 3 4 4 6" xfId="34581" xr:uid="{B27CFEF3-1AB8-48C0-99F1-59A0547B2C55}"/>
    <cellStyle name="Normal 2 4 3 4 4 7" xfId="37828" xr:uid="{F2343F75-7460-4B5A-9590-90568F4574CE}"/>
    <cellStyle name="Normal 2 4 3 4 4 8" xfId="41075" xr:uid="{77F9DCDC-1FD7-4BD9-A6CD-8422F62B0596}"/>
    <cellStyle name="Normal 2 4 3 4 4 9" xfId="44322" xr:uid="{D4D8BB1F-1606-4E8E-82B5-210212D242F8}"/>
    <cellStyle name="Normal 2 4 3 4 5" xfId="3535" xr:uid="{EE23428A-6D65-43C6-8EBC-F0581EAE08F2}"/>
    <cellStyle name="Normal 2 4 3 4 5 2" xfId="10003" xr:uid="{C52CB574-3326-488A-A0EF-0AF4CD65C031}"/>
    <cellStyle name="Normal 2 4 3 4 5 2 2" xfId="26340" xr:uid="{D4D9A622-CD88-4BC3-9BEC-BC2400128279}"/>
    <cellStyle name="Normal 2 4 3 4 5 3" xfId="19872" xr:uid="{E4E6BAE0-3792-49E0-9D3C-11C7E0B466F9}"/>
    <cellStyle name="Normal 2 4 3 4 6" xfId="6769" xr:uid="{44F77F2F-3BFD-45D5-8133-DC753185A138}"/>
    <cellStyle name="Normal 2 4 3 4 6 2" xfId="23106" xr:uid="{819EC8D4-9C2A-46BB-B7D5-C1EE11CFFFC3}"/>
    <cellStyle name="Normal 2 4 3 4 7" xfId="13260" xr:uid="{15415AF4-B89C-478E-BBD2-325C0C3372F2}"/>
    <cellStyle name="Normal 2 4 3 4 7 2" xfId="29574" xr:uid="{75C2380F-16DF-4EF1-806B-FF29FE70B9EE}"/>
    <cellStyle name="Normal 2 4 3 4 8" xfId="16638" xr:uid="{A88CE622-8DF0-4E52-B73C-8216D86BCB8E}"/>
    <cellStyle name="Normal 2 4 3 4 9" xfId="32964" xr:uid="{E60AC6D7-6EBF-4811-B962-D0C4F9554228}"/>
    <cellStyle name="Normal 2 4 3 5" xfId="480" xr:uid="{75978BBB-7B88-4AAB-937D-EE7DAF3583C7}"/>
    <cellStyle name="Normal 2 4 3 5 10" xfId="36392" xr:uid="{6ECB08C2-F896-41DF-B54D-66CAE8A6CD3D}"/>
    <cellStyle name="Normal 2 4 3 5 11" xfId="39639" xr:uid="{7DB06D01-AB0C-4A4F-9D5D-61EDD8FD3542}"/>
    <cellStyle name="Normal 2 4 3 5 12" xfId="42886" xr:uid="{033807E0-AE74-4BBC-9FAE-B03DF96B3C9F}"/>
    <cellStyle name="Normal 2 4 3 5 13" xfId="46133" xr:uid="{95BC5825-F1DA-4080-9F43-6EF8FE1FB773}"/>
    <cellStyle name="Normal 2 4 3 5 14" xfId="49380" xr:uid="{4529F1A2-3593-4C2D-B577-A62D108B6828}"/>
    <cellStyle name="Normal 2 4 3 5 2" xfId="1020" xr:uid="{10262D45-0609-4499-9367-9289C38224B1}"/>
    <cellStyle name="Normal 2 4 3 5 2 10" xfId="43424" xr:uid="{B0F70B46-6A96-4E32-9C8B-948487AEFDD5}"/>
    <cellStyle name="Normal 2 4 3 5 2 11" xfId="46671" xr:uid="{7DCB3958-6FD6-4406-B533-1F8BAC1EFFF6}"/>
    <cellStyle name="Normal 2 4 3 5 2 12" xfId="49918" xr:uid="{0A52EBD1-F139-4309-ACA9-DB527EA2F653}"/>
    <cellStyle name="Normal 2 4 3 5 2 2" xfId="2637" xr:uid="{2C1D6C25-B926-4B20-B543-CFA1A52512D7}"/>
    <cellStyle name="Normal 2 4 3 5 2 2 10" xfId="48288" xr:uid="{FABFA2E1-E1C6-4787-924D-E915052D9100}"/>
    <cellStyle name="Normal 2 4 3 5 2 2 11" xfId="51535" xr:uid="{C7B96079-4008-4375-94CA-8360C9B723AC}"/>
    <cellStyle name="Normal 2 4 3 5 2 2 2" xfId="5871" xr:uid="{54F570E5-2351-4F95-99A6-AB332C9B781A}"/>
    <cellStyle name="Normal 2 4 3 5 2 2 2 2" xfId="12339" xr:uid="{F2BEB020-A526-4F1B-8FB8-B50DBC7C9DD9}"/>
    <cellStyle name="Normal 2 4 3 5 2 2 2 2 2" xfId="28676" xr:uid="{B5A76C3A-9CF5-446C-BFA8-4702C884E5D9}"/>
    <cellStyle name="Normal 2 4 3 5 2 2 2 3" xfId="22208" xr:uid="{E5B13479-D4DC-4E94-9110-E5947C4BAD22}"/>
    <cellStyle name="Normal 2 4 3 5 2 2 3" xfId="9105" xr:uid="{DCAC8015-26CD-4870-A11C-08B06B3414D3}"/>
    <cellStyle name="Normal 2 4 3 5 2 2 3 2" xfId="25442" xr:uid="{6C0D4C04-BF2D-41FB-A008-2EE6DDC0ABCC}"/>
    <cellStyle name="Normal 2 4 3 5 2 2 4" xfId="15616" xr:uid="{E645DCAE-DEE0-4D17-A8A6-3E3DCADA37D4}"/>
    <cellStyle name="Normal 2 4 3 5 2 2 4 2" xfId="31910" xr:uid="{27899E24-127E-48A3-A175-899ACE38DEE0}"/>
    <cellStyle name="Normal 2 4 3 5 2 2 5" xfId="18974" xr:uid="{8D23B250-D334-4ADA-821A-C30FCFE49278}"/>
    <cellStyle name="Normal 2 4 3 5 2 2 6" xfId="35300" xr:uid="{CC2FA0DF-0857-43DF-85D0-D49EF823C427}"/>
    <cellStyle name="Normal 2 4 3 5 2 2 7" xfId="38547" xr:uid="{1153675B-EB52-4010-B88B-2B7E593886D9}"/>
    <cellStyle name="Normal 2 4 3 5 2 2 8" xfId="41794" xr:uid="{5FFE6619-2485-414E-BEF1-B2A3F5757D25}"/>
    <cellStyle name="Normal 2 4 3 5 2 2 9" xfId="45041" xr:uid="{34CC8A8D-B454-454F-B4E4-73C60E1ECC7D}"/>
    <cellStyle name="Normal 2 4 3 5 2 3" xfId="4254" xr:uid="{8628061F-49B7-4BDA-B302-C33EF52EA9C7}"/>
    <cellStyle name="Normal 2 4 3 5 2 3 2" xfId="10722" xr:uid="{8824103F-942B-4706-B230-7C8CD718CD4A}"/>
    <cellStyle name="Normal 2 4 3 5 2 3 2 2" xfId="27059" xr:uid="{E8AA76F6-D3EA-4C98-BD67-D9418632461C}"/>
    <cellStyle name="Normal 2 4 3 5 2 3 3" xfId="20591" xr:uid="{7F37ABFA-0A2D-477F-A4F7-9041D0EF2644}"/>
    <cellStyle name="Normal 2 4 3 5 2 4" xfId="7488" xr:uid="{B7B0998C-DB9E-406C-825B-96017CD0B936}"/>
    <cellStyle name="Normal 2 4 3 5 2 4 2" xfId="23825" xr:uid="{777ABA97-14F0-4A04-8652-D149A7CD5969}"/>
    <cellStyle name="Normal 2 4 3 5 2 5" xfId="13999" xr:uid="{F31F2418-EFC3-4787-BC5F-2C4DEF34C961}"/>
    <cellStyle name="Normal 2 4 3 5 2 5 2" xfId="30293" xr:uid="{5514FDF1-7115-4102-8A66-22AC4F376CB3}"/>
    <cellStyle name="Normal 2 4 3 5 2 6" xfId="17357" xr:uid="{6C9521C5-1B07-440D-B474-E3574461EBCD}"/>
    <cellStyle name="Normal 2 4 3 5 2 7" xfId="33683" xr:uid="{83C7C700-6B79-44D8-BE0D-6051A33959A5}"/>
    <cellStyle name="Normal 2 4 3 5 2 8" xfId="36930" xr:uid="{41D89D3B-FC79-4075-BBF6-24D660E061B3}"/>
    <cellStyle name="Normal 2 4 3 5 2 9" xfId="40177" xr:uid="{EA38F00F-839E-42D5-BB75-CDC4F6059AC5}"/>
    <cellStyle name="Normal 2 4 3 5 3" xfId="1559" xr:uid="{A699093D-AE3D-4432-A39C-690930C819C7}"/>
    <cellStyle name="Normal 2 4 3 5 3 10" xfId="43963" xr:uid="{9B2DC2BC-BAF4-4392-93B2-B4F55E31F195}"/>
    <cellStyle name="Normal 2 4 3 5 3 11" xfId="47210" xr:uid="{37C632B6-D8E2-4351-B770-B671A69A0763}"/>
    <cellStyle name="Normal 2 4 3 5 3 12" xfId="50457" xr:uid="{49B9470E-9C19-45CF-9C06-26386261C8F6}"/>
    <cellStyle name="Normal 2 4 3 5 3 2" xfId="3176" xr:uid="{BACF5E07-F21B-4918-8CF4-94C9396BD3F6}"/>
    <cellStyle name="Normal 2 4 3 5 3 2 10" xfId="48827" xr:uid="{64362AA7-B430-423E-BEDD-347800A19CF5}"/>
    <cellStyle name="Normal 2 4 3 5 3 2 11" xfId="52074" xr:uid="{E2658285-D6DA-4827-8EEA-F3A35075D83B}"/>
    <cellStyle name="Normal 2 4 3 5 3 2 2" xfId="6410" xr:uid="{B0AE9E5B-84C9-4E67-9B0D-BF6A6C1E0CC5}"/>
    <cellStyle name="Normal 2 4 3 5 3 2 2 2" xfId="12878" xr:uid="{C493C399-4602-4610-BAF5-DE37B042A8D3}"/>
    <cellStyle name="Normal 2 4 3 5 3 2 2 2 2" xfId="29215" xr:uid="{3EA51653-652E-4FC7-8567-A379AC4A416D}"/>
    <cellStyle name="Normal 2 4 3 5 3 2 2 3" xfId="22747" xr:uid="{316067C7-6C39-4D49-B8E4-546F88A46986}"/>
    <cellStyle name="Normal 2 4 3 5 3 2 3" xfId="9644" xr:uid="{CDA67CD5-15BA-4F46-AFB2-DC29252D0E35}"/>
    <cellStyle name="Normal 2 4 3 5 3 2 3 2" xfId="25981" xr:uid="{7E9FDFCF-6C62-4486-83AB-AAEF6DEFABC0}"/>
    <cellStyle name="Normal 2 4 3 5 3 2 4" xfId="16155" xr:uid="{5A2245F0-26A4-49AC-A0CC-2526A6736B68}"/>
    <cellStyle name="Normal 2 4 3 5 3 2 4 2" xfId="32449" xr:uid="{92CD66FE-D488-4848-8228-C27974277AFD}"/>
    <cellStyle name="Normal 2 4 3 5 3 2 5" xfId="19513" xr:uid="{620A06D9-9875-46BF-AD69-203E6FB47534}"/>
    <cellStyle name="Normal 2 4 3 5 3 2 6" xfId="35839" xr:uid="{4A015080-F740-4B42-A981-483C9492B830}"/>
    <cellStyle name="Normal 2 4 3 5 3 2 7" xfId="39086" xr:uid="{13D3DC77-1C86-4056-91A2-AAB24292FF9C}"/>
    <cellStyle name="Normal 2 4 3 5 3 2 8" xfId="42333" xr:uid="{20DDC7AB-B930-49C9-A2FA-43734D10D3F7}"/>
    <cellStyle name="Normal 2 4 3 5 3 2 9" xfId="45580" xr:uid="{DF5E949A-1FAA-4F92-B346-73D814252901}"/>
    <cellStyle name="Normal 2 4 3 5 3 3" xfId="4793" xr:uid="{308F362C-27B7-45B8-9BBA-215B4684C96D}"/>
    <cellStyle name="Normal 2 4 3 5 3 3 2" xfId="11261" xr:uid="{FF046769-0165-4A54-99C8-2B0E1084F7C1}"/>
    <cellStyle name="Normal 2 4 3 5 3 3 2 2" xfId="27598" xr:uid="{58A8B290-6A45-4F3C-BF51-0773EB02E815}"/>
    <cellStyle name="Normal 2 4 3 5 3 3 3" xfId="21130" xr:uid="{E27954CB-3653-4CBC-A9C9-9BFF73A852CD}"/>
    <cellStyle name="Normal 2 4 3 5 3 4" xfId="8027" xr:uid="{80071011-C59C-4260-9174-2DF981CA4FAF}"/>
    <cellStyle name="Normal 2 4 3 5 3 4 2" xfId="24364" xr:uid="{7DFB0A6C-C856-437C-9855-75B8C3BFAC38}"/>
    <cellStyle name="Normal 2 4 3 5 3 5" xfId="14538" xr:uid="{544B3D8C-D611-4623-9024-9799FFD36011}"/>
    <cellStyle name="Normal 2 4 3 5 3 5 2" xfId="30832" xr:uid="{DC1F29CA-D947-44B1-8D18-AA4A484F1333}"/>
    <cellStyle name="Normal 2 4 3 5 3 6" xfId="17896" xr:uid="{9ACAD19B-8F22-48E3-A5E0-BFEB6DE4654C}"/>
    <cellStyle name="Normal 2 4 3 5 3 7" xfId="34222" xr:uid="{59EF8E0B-1CE5-4B0A-9DE5-B3A6B8E71B65}"/>
    <cellStyle name="Normal 2 4 3 5 3 8" xfId="37469" xr:uid="{8FDFBDA3-786C-453A-9377-A02A31C56C70}"/>
    <cellStyle name="Normal 2 4 3 5 3 9" xfId="40716" xr:uid="{4C8D81AB-D0CA-4949-8CFC-5EF13A0E21E4}"/>
    <cellStyle name="Normal 2 4 3 5 4" xfId="2098" xr:uid="{D00DBE05-BAB7-4535-863C-6CFD52B3FBF0}"/>
    <cellStyle name="Normal 2 4 3 5 4 10" xfId="47749" xr:uid="{7FCFA54E-1E8E-4FE9-AFC5-82FD38A4E1D3}"/>
    <cellStyle name="Normal 2 4 3 5 4 11" xfId="50996" xr:uid="{49234351-CCD0-4B66-A8D4-B5B0C3735595}"/>
    <cellStyle name="Normal 2 4 3 5 4 2" xfId="5332" xr:uid="{467AF0BD-C14E-46B1-8035-45A8528488D2}"/>
    <cellStyle name="Normal 2 4 3 5 4 2 2" xfId="11800" xr:uid="{D574CDA5-3A35-4631-AECE-C0555AE3906C}"/>
    <cellStyle name="Normal 2 4 3 5 4 2 2 2" xfId="28137" xr:uid="{D57AA056-F813-438C-B392-86439C743F8D}"/>
    <cellStyle name="Normal 2 4 3 5 4 2 3" xfId="21669" xr:uid="{7621C467-9633-4D63-8EA7-64129BDFCAAD}"/>
    <cellStyle name="Normal 2 4 3 5 4 3" xfId="8566" xr:uid="{1BAF9737-4529-49AD-8331-21E68EACB725}"/>
    <cellStyle name="Normal 2 4 3 5 4 3 2" xfId="24903" xr:uid="{4052BD81-C6D3-41DE-A720-C1D4EBCEB126}"/>
    <cellStyle name="Normal 2 4 3 5 4 4" xfId="15077" xr:uid="{9519321E-5A57-4704-ABBD-E923E20124BF}"/>
    <cellStyle name="Normal 2 4 3 5 4 4 2" xfId="31371" xr:uid="{92BC352B-372B-49B6-B08D-F23D72C28B34}"/>
    <cellStyle name="Normal 2 4 3 5 4 5" xfId="18435" xr:uid="{9B883A72-B535-42B4-A640-A5B0E8BA275B}"/>
    <cellStyle name="Normal 2 4 3 5 4 6" xfId="34761" xr:uid="{D95B0439-C98B-495F-AA59-401DD7C7304A}"/>
    <cellStyle name="Normal 2 4 3 5 4 7" xfId="38008" xr:uid="{19644D2B-046B-4A8C-A442-C26857049775}"/>
    <cellStyle name="Normal 2 4 3 5 4 8" xfId="41255" xr:uid="{E7DFAEEC-C769-4491-BEAF-C8DD4685FED2}"/>
    <cellStyle name="Normal 2 4 3 5 4 9" xfId="44502" xr:uid="{42307DAF-54DD-4123-8DE7-78192ED19CB2}"/>
    <cellStyle name="Normal 2 4 3 5 5" xfId="3715" xr:uid="{AC72C846-FA36-4324-8551-9258E326452A}"/>
    <cellStyle name="Normal 2 4 3 5 5 2" xfId="10183" xr:uid="{C8C3D05D-3002-415F-8689-D1D69806B60A}"/>
    <cellStyle name="Normal 2 4 3 5 5 2 2" xfId="26520" xr:uid="{9A20F659-B350-4A51-BC7F-7F2BD03A8048}"/>
    <cellStyle name="Normal 2 4 3 5 5 3" xfId="20052" xr:uid="{D9347636-1556-4E4B-B70D-AA54AF8008A6}"/>
    <cellStyle name="Normal 2 4 3 5 6" xfId="6949" xr:uid="{20AB8682-B082-4B17-B678-071BCD68049D}"/>
    <cellStyle name="Normal 2 4 3 5 6 2" xfId="23286" xr:uid="{70AA29E5-447A-4949-9275-5EA6720AA71B}"/>
    <cellStyle name="Normal 2 4 3 5 7" xfId="13460" xr:uid="{3AEB2130-5D2F-449A-BE11-21BFAF76087F}"/>
    <cellStyle name="Normal 2 4 3 5 7 2" xfId="29755" xr:uid="{91DC9D43-779C-4A46-B882-4640DCB324F0}"/>
    <cellStyle name="Normal 2 4 3 5 8" xfId="16818" xr:uid="{5019A4B7-B888-472C-8E88-83B3BD160443}"/>
    <cellStyle name="Normal 2 4 3 5 9" xfId="33145" xr:uid="{9F77759D-B09D-49B7-9810-8E9A942308D9}"/>
    <cellStyle name="Normal 2 4 3 6" xfId="660" xr:uid="{136BD41A-5529-4551-A574-950D0561013A}"/>
    <cellStyle name="Normal 2 4 3 6 10" xfId="43065" xr:uid="{FB546310-2F99-49EE-9A55-8A19378E4E53}"/>
    <cellStyle name="Normal 2 4 3 6 11" xfId="46312" xr:uid="{2E3AAB47-6DBC-4D5E-A805-C4659E6413AB}"/>
    <cellStyle name="Normal 2 4 3 6 12" xfId="49559" xr:uid="{8C6FEFE1-6F14-483E-8477-50DB53263B50}"/>
    <cellStyle name="Normal 2 4 3 6 2" xfId="2277" xr:uid="{338E678E-FF49-4199-A190-265693854709}"/>
    <cellStyle name="Normal 2 4 3 6 2 10" xfId="47928" xr:uid="{CDB3A98F-55C9-4FD6-9B06-3CB2E3855DA2}"/>
    <cellStyle name="Normal 2 4 3 6 2 11" xfId="51175" xr:uid="{26B80D7D-1EE9-4358-B726-59BA08BE8BF0}"/>
    <cellStyle name="Normal 2 4 3 6 2 2" xfId="5511" xr:uid="{B83857AB-1898-46D4-A245-F14BF5A1FD7C}"/>
    <cellStyle name="Normal 2 4 3 6 2 2 2" xfId="11979" xr:uid="{84E53872-6D0C-496A-89D1-06411EAE6F4B}"/>
    <cellStyle name="Normal 2 4 3 6 2 2 2 2" xfId="28316" xr:uid="{9A611AC3-EF15-4004-9519-55F89088BCBA}"/>
    <cellStyle name="Normal 2 4 3 6 2 2 3" xfId="21848" xr:uid="{90DE7AC7-D1AB-4AA3-B894-E37DFC193872}"/>
    <cellStyle name="Normal 2 4 3 6 2 3" xfId="8745" xr:uid="{D94A5602-824F-4D0A-A0C2-D5D496F982A0}"/>
    <cellStyle name="Normal 2 4 3 6 2 3 2" xfId="25082" xr:uid="{0A8AF512-D446-47E1-A6D5-897E67028914}"/>
    <cellStyle name="Normal 2 4 3 6 2 4" xfId="15256" xr:uid="{0D407877-832C-4B7D-92B4-B8B3C0CB022D}"/>
    <cellStyle name="Normal 2 4 3 6 2 4 2" xfId="31550" xr:uid="{03C337BA-7B54-463B-9FC2-8F0D5059B4E0}"/>
    <cellStyle name="Normal 2 4 3 6 2 5" xfId="18614" xr:uid="{3AEEFD57-E2E8-4B5F-97F9-81F41851F487}"/>
    <cellStyle name="Normal 2 4 3 6 2 6" xfId="34940" xr:uid="{A77B7804-7957-4E0F-A3DC-C10B80A4DE4F}"/>
    <cellStyle name="Normal 2 4 3 6 2 7" xfId="38187" xr:uid="{F46F43EF-426D-4194-A30E-6467EF1558A7}"/>
    <cellStyle name="Normal 2 4 3 6 2 8" xfId="41434" xr:uid="{22E85FFF-5083-4A10-BC7A-4EDC2E681ABD}"/>
    <cellStyle name="Normal 2 4 3 6 2 9" xfId="44681" xr:uid="{09C92F74-9345-43B3-AE01-E37E9F36577F}"/>
    <cellStyle name="Normal 2 4 3 6 3" xfId="3894" xr:uid="{30F53E23-A4C1-46AA-85EF-ADA72931F13A}"/>
    <cellStyle name="Normal 2 4 3 6 3 2" xfId="10362" xr:uid="{9B99CABD-F3A6-413B-B936-6FED91EB4E06}"/>
    <cellStyle name="Normal 2 4 3 6 3 2 2" xfId="26699" xr:uid="{418CCDC1-FD4B-48ED-AD56-9B41224BD865}"/>
    <cellStyle name="Normal 2 4 3 6 3 3" xfId="20231" xr:uid="{E6533DDD-B093-4A0E-A56E-CF19A370A107}"/>
    <cellStyle name="Normal 2 4 3 6 4" xfId="7128" xr:uid="{64E10386-F3BB-4135-AEA0-60F51F08E1A1}"/>
    <cellStyle name="Normal 2 4 3 6 4 2" xfId="23465" xr:uid="{591E1A73-2842-4B60-806A-8D5FAF5F9864}"/>
    <cellStyle name="Normal 2 4 3 6 5" xfId="13640" xr:uid="{15CC98F8-2D09-4661-A556-38242EAC6510}"/>
    <cellStyle name="Normal 2 4 3 6 5 2" xfId="29934" xr:uid="{29EA3AAD-37B4-482A-A2CC-95E9469E6666}"/>
    <cellStyle name="Normal 2 4 3 6 6" xfId="16997" xr:uid="{1743699A-B2F9-4D13-B8EE-C0FF8AEE3BCA}"/>
    <cellStyle name="Normal 2 4 3 6 7" xfId="33324" xr:uid="{A5A141A0-A6D2-47D6-B25E-F6F4B7C11DE3}"/>
    <cellStyle name="Normal 2 4 3 6 8" xfId="36571" xr:uid="{A8FECFD3-2074-4718-875B-B7765F4DB4C5}"/>
    <cellStyle name="Normal 2 4 3 6 9" xfId="39818" xr:uid="{B2F6EF60-E925-4F4F-8D9C-E8E0903208B2}"/>
    <cellStyle name="Normal 2 4 3 7" xfId="1199" xr:uid="{A478F18E-4CF8-4F3D-8568-8C43232BB158}"/>
    <cellStyle name="Normal 2 4 3 7 10" xfId="43603" xr:uid="{93378AB7-56DA-43FD-B953-FFF77D0125A5}"/>
    <cellStyle name="Normal 2 4 3 7 11" xfId="46850" xr:uid="{6E8A9CA4-E286-425E-95BC-7117C5590799}"/>
    <cellStyle name="Normal 2 4 3 7 12" xfId="50097" xr:uid="{CC8DB42D-33FE-4357-A182-C7EB69DB4ABE}"/>
    <cellStyle name="Normal 2 4 3 7 2" xfId="2816" xr:uid="{0E02473C-E417-4FFB-92ED-1520C392ED34}"/>
    <cellStyle name="Normal 2 4 3 7 2 10" xfId="48467" xr:uid="{B32B92F1-44BA-455B-A672-911F97C2C03F}"/>
    <cellStyle name="Normal 2 4 3 7 2 11" xfId="51714" xr:uid="{9A886178-C425-4FA7-8A35-3B760CEA4490}"/>
    <cellStyle name="Normal 2 4 3 7 2 2" xfId="6050" xr:uid="{259BF8FA-CE74-42DC-A3DA-FBCC66ADD47F}"/>
    <cellStyle name="Normal 2 4 3 7 2 2 2" xfId="12518" xr:uid="{0D2E0EA6-AB7F-456C-A972-D8E3E13555B4}"/>
    <cellStyle name="Normal 2 4 3 7 2 2 2 2" xfId="28855" xr:uid="{ED911136-10DB-48AF-AF22-C7F05BB2018A}"/>
    <cellStyle name="Normal 2 4 3 7 2 2 3" xfId="22387" xr:uid="{B96716F8-BAE4-4A1B-9027-BB96EE4DB362}"/>
    <cellStyle name="Normal 2 4 3 7 2 3" xfId="9284" xr:uid="{7CCFCF21-48EF-4F7A-BAAB-A3EBEB439B34}"/>
    <cellStyle name="Normal 2 4 3 7 2 3 2" xfId="25621" xr:uid="{E1E1F754-ABF6-48D6-ADD9-EF1210A8E905}"/>
    <cellStyle name="Normal 2 4 3 7 2 4" xfId="15795" xr:uid="{ABC81EAB-E4C4-41C6-BA62-FC25C266898E}"/>
    <cellStyle name="Normal 2 4 3 7 2 4 2" xfId="32089" xr:uid="{BBA2CC4C-5060-4A7E-AC54-50CC8870EADF}"/>
    <cellStyle name="Normal 2 4 3 7 2 5" xfId="19153" xr:uid="{56B68B56-F228-4A0D-AFDA-062DB71FA44E}"/>
    <cellStyle name="Normal 2 4 3 7 2 6" xfId="35479" xr:uid="{DFF10826-E60A-4081-AF2B-7311CC3EBFC9}"/>
    <cellStyle name="Normal 2 4 3 7 2 7" xfId="38726" xr:uid="{6760B928-642E-4C32-8BA6-461AA659CE10}"/>
    <cellStyle name="Normal 2 4 3 7 2 8" xfId="41973" xr:uid="{31790A18-E036-42AA-9179-229AA43F1EEB}"/>
    <cellStyle name="Normal 2 4 3 7 2 9" xfId="45220" xr:uid="{4EC7B0A1-4426-4648-84D4-AB440AF5AED9}"/>
    <cellStyle name="Normal 2 4 3 7 3" xfId="4433" xr:uid="{CD58AF13-BD65-450F-A831-A19A2CA86B54}"/>
    <cellStyle name="Normal 2 4 3 7 3 2" xfId="10901" xr:uid="{0EACD0BF-27DE-4549-A2DA-3F65E58A0DDB}"/>
    <cellStyle name="Normal 2 4 3 7 3 2 2" xfId="27238" xr:uid="{A2CDBA4E-9466-4FD3-AE30-600C969DBCD6}"/>
    <cellStyle name="Normal 2 4 3 7 3 3" xfId="20770" xr:uid="{C2760155-E525-4B81-853E-F6E78D248239}"/>
    <cellStyle name="Normal 2 4 3 7 4" xfId="7667" xr:uid="{7EDBA099-ADD8-49BA-B9D3-6FC23C92445A}"/>
    <cellStyle name="Normal 2 4 3 7 4 2" xfId="24004" xr:uid="{0BA8A219-3591-41E1-AF7F-344D376EF83D}"/>
    <cellStyle name="Normal 2 4 3 7 5" xfId="14178" xr:uid="{C02BF2CB-B941-4215-9DD4-394078795907}"/>
    <cellStyle name="Normal 2 4 3 7 5 2" xfId="30472" xr:uid="{B390FDA8-4C63-4D20-8884-8EA102419310}"/>
    <cellStyle name="Normal 2 4 3 7 6" xfId="17536" xr:uid="{6A239B4E-B752-42E3-BF30-1EAD72EF886E}"/>
    <cellStyle name="Normal 2 4 3 7 7" xfId="33862" xr:uid="{9618FEBD-AAEC-4FE3-9C79-53E6266A8895}"/>
    <cellStyle name="Normal 2 4 3 7 8" xfId="37109" xr:uid="{E06F4916-FF52-46C7-AA4E-1E80343280E3}"/>
    <cellStyle name="Normal 2 4 3 7 9" xfId="40356" xr:uid="{DD56012A-95FE-433D-9105-9CB9C2663838}"/>
    <cellStyle name="Normal 2 4 3 8" xfId="1738" xr:uid="{E9A058CA-7685-4987-AC96-B36D0DEB2433}"/>
    <cellStyle name="Normal 2 4 3 8 10" xfId="47389" xr:uid="{0CE2A9F5-2758-4849-9214-CA01868440B5}"/>
    <cellStyle name="Normal 2 4 3 8 11" xfId="50636" xr:uid="{DC62A58B-2CF1-4A65-96D5-FB9625D821DC}"/>
    <cellStyle name="Normal 2 4 3 8 2" xfId="4972" xr:uid="{04CA3E38-059E-4411-B60B-4E318BD1A064}"/>
    <cellStyle name="Normal 2 4 3 8 2 2" xfId="11440" xr:uid="{A5BF5E49-D5A3-49AE-A079-4BBEB529BCBF}"/>
    <cellStyle name="Normal 2 4 3 8 2 2 2" xfId="27777" xr:uid="{409FCB43-9BFA-4A52-9574-2FEA04263BE7}"/>
    <cellStyle name="Normal 2 4 3 8 2 3" xfId="21309" xr:uid="{76854BE9-366A-4546-9B75-061A2C5EEDBC}"/>
    <cellStyle name="Normal 2 4 3 8 3" xfId="8206" xr:uid="{3BB8F706-2041-449D-B7AC-C6044C4EED39}"/>
    <cellStyle name="Normal 2 4 3 8 3 2" xfId="24543" xr:uid="{6A368F26-CF26-4F7D-80D5-5C7CBD3942D4}"/>
    <cellStyle name="Normal 2 4 3 8 4" xfId="14717" xr:uid="{FD5B7875-423E-4249-B150-5ED3CA162422}"/>
    <cellStyle name="Normal 2 4 3 8 4 2" xfId="31011" xr:uid="{22CBC9C9-0D63-4F5B-8D71-3451622C1E87}"/>
    <cellStyle name="Normal 2 4 3 8 5" xfId="18075" xr:uid="{54C4A7D4-4486-448B-B500-3B7D66F5A504}"/>
    <cellStyle name="Normal 2 4 3 8 6" xfId="34401" xr:uid="{32EF36AC-36BD-48BA-99A6-192822F8CDBA}"/>
    <cellStyle name="Normal 2 4 3 8 7" xfId="37648" xr:uid="{72BA9005-12C2-4D93-8266-16B285A8FA44}"/>
    <cellStyle name="Normal 2 4 3 8 8" xfId="40895" xr:uid="{5F700E7C-149D-48F3-B0DA-E30E81865E60}"/>
    <cellStyle name="Normal 2 4 3 8 9" xfId="44142" xr:uid="{279E6BCB-5228-42E9-B9DD-E818ACF133D6}"/>
    <cellStyle name="Normal 2 4 3 9" xfId="3355" xr:uid="{551CD478-773B-4CA8-BEA0-62C5A8B1A81B}"/>
    <cellStyle name="Normal 2 4 3 9 2" xfId="9823" xr:uid="{8C2D751F-2B23-46FE-A0F7-C64EBA70D3BD}"/>
    <cellStyle name="Normal 2 4 3 9 2 2" xfId="26160" xr:uid="{153C103E-A099-4975-9889-B9B9F0619F9D}"/>
    <cellStyle name="Normal 2 4 3 9 3" xfId="19692" xr:uid="{9A77BA9B-1911-4820-8953-EE178A0FEDE8}"/>
    <cellStyle name="Normal 2 4 4" xfId="106" xr:uid="{DFE2DA6F-7C96-4889-AA25-5573D882ED05}"/>
    <cellStyle name="Normal 2 4 4 10" xfId="13095" xr:uid="{AFE0EA37-5B5A-4F92-AA4D-19E3763F7307}"/>
    <cellStyle name="Normal 2 4 4 10 2" xfId="29409" xr:uid="{D188850D-3AEF-4F13-A505-800B4888A3E5}"/>
    <cellStyle name="Normal 2 4 4 11" xfId="16473" xr:uid="{1CCA664B-C977-43C6-A18B-8D79C7750564}"/>
    <cellStyle name="Normal 2 4 4 12" xfId="32665" xr:uid="{41F7BCB6-9E19-46C0-83EF-4DE2ADDB600D}"/>
    <cellStyle name="Normal 2 4 4 13" xfId="32799" xr:uid="{DF9B614A-4D77-4C3C-9904-4114F0814993}"/>
    <cellStyle name="Normal 2 4 4 14" xfId="36046" xr:uid="{85432426-1117-46AF-B2C7-77D806F46AF8}"/>
    <cellStyle name="Normal 2 4 4 15" xfId="39293" xr:uid="{912CCD2B-7827-4719-8BF3-9101677D6F5F}"/>
    <cellStyle name="Normal 2 4 4 16" xfId="42540" xr:uid="{05EE5E5D-B55B-446D-85D0-FCEB99FB8FAF}"/>
    <cellStyle name="Normal 2 4 4 17" xfId="45787" xr:uid="{4AB21D4B-542C-42A6-B054-36B3B4A44688}"/>
    <cellStyle name="Normal 2 4 4 18" xfId="49034" xr:uid="{53E7A9FB-B1E3-4D51-911D-A580D1C64067}"/>
    <cellStyle name="Normal 2 4 4 19" xfId="52241" xr:uid="{B8C2B4D6-54DB-4BCF-A787-04F4433AF0D4}"/>
    <cellStyle name="Normal 2 4 4 2" xfId="196" xr:uid="{A8F08810-F7DA-4569-B3AC-EEEC01E9DEFA}"/>
    <cellStyle name="Normal 2 4 4 2 10" xfId="16563" xr:uid="{7CD4F4F5-51E1-468C-8D8D-9ED44016E86A}"/>
    <cellStyle name="Normal 2 4 4 2 11" xfId="32889" xr:uid="{18D7470C-E62D-4B70-9C56-0536D253174C}"/>
    <cellStyle name="Normal 2 4 4 2 12" xfId="36136" xr:uid="{2240EEAB-B1B8-4120-809D-EC06D4ADDC21}"/>
    <cellStyle name="Normal 2 4 4 2 13" xfId="39383" xr:uid="{2EE20441-89F0-4509-896F-90D36A7F067C}"/>
    <cellStyle name="Normal 2 4 4 2 14" xfId="42630" xr:uid="{3F9838C1-2174-40D6-82BD-D6532DEB864E}"/>
    <cellStyle name="Normal 2 4 4 2 15" xfId="45877" xr:uid="{7727E078-4EDC-4743-BF27-08CDC1708C91}"/>
    <cellStyle name="Normal 2 4 4 2 16" xfId="49124" xr:uid="{CE198224-EDE8-42DE-AA5A-BA6954C64630}"/>
    <cellStyle name="Normal 2 4 4 2 17" xfId="52342" xr:uid="{6EE2F6B1-5953-4B42-A33D-0CB3D6363704}"/>
    <cellStyle name="Normal 2 4 4 2 2" xfId="376" xr:uid="{29981D73-0EF7-41C9-82B2-F2F8A2308150}"/>
    <cellStyle name="Normal 2 4 4 2 2 10" xfId="36316" xr:uid="{6B4185E9-D960-4A6D-BE9A-71DD00930EE0}"/>
    <cellStyle name="Normal 2 4 4 2 2 11" xfId="39563" xr:uid="{4E9FF8BD-3F86-49F8-8475-2A9106DBB23F}"/>
    <cellStyle name="Normal 2 4 4 2 2 12" xfId="42810" xr:uid="{271D1D9B-B5FA-4D7E-942B-02049EF5C497}"/>
    <cellStyle name="Normal 2 4 4 2 2 13" xfId="46057" xr:uid="{8F9836A6-7AA6-47AE-8D23-500E11BE5EE0}"/>
    <cellStyle name="Normal 2 4 4 2 2 14" xfId="49304" xr:uid="{499F00D4-AE57-4D77-9373-D423C86C04B4}"/>
    <cellStyle name="Normal 2 4 4 2 2 2" xfId="945" xr:uid="{55323FD7-CC7D-443B-802E-E1A3D7E7B4F5}"/>
    <cellStyle name="Normal 2 4 4 2 2 2 10" xfId="43350" xr:uid="{6EB555F4-CE1C-4D0C-8921-426DE9FC333F}"/>
    <cellStyle name="Normal 2 4 4 2 2 2 11" xfId="46597" xr:uid="{15335291-07D4-4FAF-AB91-1D38C5B754A5}"/>
    <cellStyle name="Normal 2 4 4 2 2 2 12" xfId="49844" xr:uid="{41CC0A1F-9F84-4097-AF8D-A790776466A4}"/>
    <cellStyle name="Normal 2 4 4 2 2 2 2" xfId="2562" xr:uid="{B7A38980-3E71-4089-88F1-7AD33FE7588C}"/>
    <cellStyle name="Normal 2 4 4 2 2 2 2 10" xfId="48213" xr:uid="{6475EAD3-A54D-4568-9F1F-3973B5C830DF}"/>
    <cellStyle name="Normal 2 4 4 2 2 2 2 11" xfId="51460" xr:uid="{F435E72E-5742-4FD3-8306-F3D7523B0C17}"/>
    <cellStyle name="Normal 2 4 4 2 2 2 2 2" xfId="5796" xr:uid="{1E50CBD4-DE83-4C14-84AA-08CC6D8C33BC}"/>
    <cellStyle name="Normal 2 4 4 2 2 2 2 2 2" xfId="12264" xr:uid="{2DEE6E05-7975-4072-B2E3-1F63B9A03266}"/>
    <cellStyle name="Normal 2 4 4 2 2 2 2 2 2 2" xfId="28601" xr:uid="{0CA87F27-CCCE-4FCA-AED9-700ECCB46B92}"/>
    <cellStyle name="Normal 2 4 4 2 2 2 2 2 3" xfId="22133" xr:uid="{1395B955-9F7B-437B-8753-5C0870BCB1AA}"/>
    <cellStyle name="Normal 2 4 4 2 2 2 2 3" xfId="9030" xr:uid="{25C68A4D-AEDA-4069-8321-80CFCD91BFD0}"/>
    <cellStyle name="Normal 2 4 4 2 2 2 2 3 2" xfId="25367" xr:uid="{02A5D553-8CBC-425A-B102-CAF21279BE98}"/>
    <cellStyle name="Normal 2 4 4 2 2 2 2 4" xfId="15541" xr:uid="{95B7A2E8-7805-42CC-BEA8-B3E21E48AFDE}"/>
    <cellStyle name="Normal 2 4 4 2 2 2 2 4 2" xfId="31835" xr:uid="{FE16E46B-6FAB-4709-9254-C75DCAC53B24}"/>
    <cellStyle name="Normal 2 4 4 2 2 2 2 5" xfId="18899" xr:uid="{0F09F7B3-0334-4D7C-BD67-25D0F0BD8AFA}"/>
    <cellStyle name="Normal 2 4 4 2 2 2 2 6" xfId="35225" xr:uid="{0284609D-6445-4E37-8770-53FA138C5668}"/>
    <cellStyle name="Normal 2 4 4 2 2 2 2 7" xfId="38472" xr:uid="{FC678240-8702-4808-A1A3-28F12D302A6E}"/>
    <cellStyle name="Normal 2 4 4 2 2 2 2 8" xfId="41719" xr:uid="{DF817493-FBF0-41CD-B5F3-284A1B8AD050}"/>
    <cellStyle name="Normal 2 4 4 2 2 2 2 9" xfId="44966" xr:uid="{65EA57AF-615D-486B-A760-346FE57FE1B1}"/>
    <cellStyle name="Normal 2 4 4 2 2 2 3" xfId="4179" xr:uid="{DAD9180F-AB7A-434E-AF00-93A1C5B83796}"/>
    <cellStyle name="Normal 2 4 4 2 2 2 3 2" xfId="10647" xr:uid="{F47FEBD2-7DA8-4F6F-A1E1-85563E3DC81E}"/>
    <cellStyle name="Normal 2 4 4 2 2 2 3 2 2" xfId="26984" xr:uid="{2B2C7418-16D8-409C-A14B-637384A12D3E}"/>
    <cellStyle name="Normal 2 4 4 2 2 2 3 3" xfId="20516" xr:uid="{75BE096E-6E6A-42E8-9C02-B62A34A6B417}"/>
    <cellStyle name="Normal 2 4 4 2 2 2 4" xfId="7413" xr:uid="{D7F7F6AA-87C5-4EFF-AF97-41F8B648CD6E}"/>
    <cellStyle name="Normal 2 4 4 2 2 2 4 2" xfId="23750" xr:uid="{CA8A7900-2532-47F6-B046-4BDD835EAB20}"/>
    <cellStyle name="Normal 2 4 4 2 2 2 5" xfId="13925" xr:uid="{6EA2F4EF-E0B5-4FE5-AA61-4EEE5CA1262A}"/>
    <cellStyle name="Normal 2 4 4 2 2 2 5 2" xfId="30219" xr:uid="{87A3D7F5-42CC-426E-8DA1-BB78CC273E8D}"/>
    <cellStyle name="Normal 2 4 4 2 2 2 6" xfId="17282" xr:uid="{4BD77078-7783-476B-8CAA-6881DA58462C}"/>
    <cellStyle name="Normal 2 4 4 2 2 2 7" xfId="33609" xr:uid="{844F3426-45B2-4E75-B982-CDC98AD302F6}"/>
    <cellStyle name="Normal 2 4 4 2 2 2 8" xfId="36856" xr:uid="{550E77A7-1F41-4A47-A8EB-99FA55066924}"/>
    <cellStyle name="Normal 2 4 4 2 2 2 9" xfId="40103" xr:uid="{3E50F132-9345-47FA-81B3-04378966A139}"/>
    <cellStyle name="Normal 2 4 4 2 2 3" xfId="1484" xr:uid="{876735DC-9BAD-4C4A-888E-DF322DA66902}"/>
    <cellStyle name="Normal 2 4 4 2 2 3 10" xfId="43888" xr:uid="{5C4F09E1-A96A-4C61-A784-66BF6B7D5736}"/>
    <cellStyle name="Normal 2 4 4 2 2 3 11" xfId="47135" xr:uid="{280A2C05-3F06-41DA-8817-F6AABEB4EB5F}"/>
    <cellStyle name="Normal 2 4 4 2 2 3 12" xfId="50382" xr:uid="{5B7F66B4-064B-4921-AAF6-14D05CCF8A23}"/>
    <cellStyle name="Normal 2 4 4 2 2 3 2" xfId="3101" xr:uid="{DA502180-527B-44E0-B43F-8C32F3652132}"/>
    <cellStyle name="Normal 2 4 4 2 2 3 2 10" xfId="48752" xr:uid="{26819A9D-497C-4F0E-9A7B-F1BDABEFB10D}"/>
    <cellStyle name="Normal 2 4 4 2 2 3 2 11" xfId="51999" xr:uid="{D7553F64-41CC-4A86-B1AF-998B97BE645D}"/>
    <cellStyle name="Normal 2 4 4 2 2 3 2 2" xfId="6335" xr:uid="{60060A2F-8FC5-4BE7-B252-9719DA9D301F}"/>
    <cellStyle name="Normal 2 4 4 2 2 3 2 2 2" xfId="12803" xr:uid="{9A45A60A-7E30-46FA-B442-0E3EE20B5524}"/>
    <cellStyle name="Normal 2 4 4 2 2 3 2 2 2 2" xfId="29140" xr:uid="{42110A29-018F-4599-A076-F9577D1C1120}"/>
    <cellStyle name="Normal 2 4 4 2 2 3 2 2 3" xfId="22672" xr:uid="{A4E4EAFB-D0B8-4FCF-AA90-9273919E8361}"/>
    <cellStyle name="Normal 2 4 4 2 2 3 2 3" xfId="9569" xr:uid="{5BF13D97-7241-49CF-B477-5802DAD32176}"/>
    <cellStyle name="Normal 2 4 4 2 2 3 2 3 2" xfId="25906" xr:uid="{BCABEEE3-3F61-4015-9244-69BD17DDFE74}"/>
    <cellStyle name="Normal 2 4 4 2 2 3 2 4" xfId="16080" xr:uid="{3A9E5FDC-A5B9-4C45-A954-0663B0133673}"/>
    <cellStyle name="Normal 2 4 4 2 2 3 2 4 2" xfId="32374" xr:uid="{3C7D224A-F19C-484B-973D-78B9671835CE}"/>
    <cellStyle name="Normal 2 4 4 2 2 3 2 5" xfId="19438" xr:uid="{307A6EC9-6C93-4101-84BB-C2DE7F4519D3}"/>
    <cellStyle name="Normal 2 4 4 2 2 3 2 6" xfId="35764" xr:uid="{6C7041C9-4CF2-44C0-A070-56248C635D55}"/>
    <cellStyle name="Normal 2 4 4 2 2 3 2 7" xfId="39011" xr:uid="{0B3BBD1F-A352-42AC-8B39-2824BB1A7673}"/>
    <cellStyle name="Normal 2 4 4 2 2 3 2 8" xfId="42258" xr:uid="{2E6AD44C-3DCD-4537-A82F-BC92D128544A}"/>
    <cellStyle name="Normal 2 4 4 2 2 3 2 9" xfId="45505" xr:uid="{3C1141A5-4409-408A-9971-02D6E57880A2}"/>
    <cellStyle name="Normal 2 4 4 2 2 3 3" xfId="4718" xr:uid="{685D1107-CECF-4414-9A54-4EEA7EE5EFB7}"/>
    <cellStyle name="Normal 2 4 4 2 2 3 3 2" xfId="11186" xr:uid="{28D8F317-57E7-4365-AD25-9B87E057C331}"/>
    <cellStyle name="Normal 2 4 4 2 2 3 3 2 2" xfId="27523" xr:uid="{25D482D5-F34D-4C72-9D6A-ACB92C55D40A}"/>
    <cellStyle name="Normal 2 4 4 2 2 3 3 3" xfId="21055" xr:uid="{7D909085-25EE-4880-A30B-702BF671CDD4}"/>
    <cellStyle name="Normal 2 4 4 2 2 3 4" xfId="7952" xr:uid="{783E4B57-2158-4339-9629-CE6011B3CCAD}"/>
    <cellStyle name="Normal 2 4 4 2 2 3 4 2" xfId="24289" xr:uid="{C2A7D147-D3BE-4266-8380-4638FBFA3BF1}"/>
    <cellStyle name="Normal 2 4 4 2 2 3 5" xfId="14463" xr:uid="{8BFAF245-CFF6-4E3F-9468-94E8DF90D068}"/>
    <cellStyle name="Normal 2 4 4 2 2 3 5 2" xfId="30757" xr:uid="{A5060F85-E66D-427D-8247-3A0162907449}"/>
    <cellStyle name="Normal 2 4 4 2 2 3 6" xfId="17821" xr:uid="{7F56E259-909C-4517-9424-142705E53705}"/>
    <cellStyle name="Normal 2 4 4 2 2 3 7" xfId="34147" xr:uid="{11392ACC-6EB3-4E80-994A-B3B85F74A2E4}"/>
    <cellStyle name="Normal 2 4 4 2 2 3 8" xfId="37394" xr:uid="{B4CF9259-77FA-4DA6-B0F3-B8B9D83CF241}"/>
    <cellStyle name="Normal 2 4 4 2 2 3 9" xfId="40641" xr:uid="{D0E4FC62-48E2-499F-B302-FB3609CD7139}"/>
    <cellStyle name="Normal 2 4 4 2 2 4" xfId="2023" xr:uid="{B69EC4F4-97FB-4FEE-B174-9A855F4F1E87}"/>
    <cellStyle name="Normal 2 4 4 2 2 4 10" xfId="47674" xr:uid="{C4B86FA7-4288-4279-A88F-0ED2E314F359}"/>
    <cellStyle name="Normal 2 4 4 2 2 4 11" xfId="50921" xr:uid="{7A337C8E-53AD-4ECD-B7FA-F7CF3FFCA864}"/>
    <cellStyle name="Normal 2 4 4 2 2 4 2" xfId="5257" xr:uid="{598E90CD-6ED3-40D4-B3DF-3AB316B34758}"/>
    <cellStyle name="Normal 2 4 4 2 2 4 2 2" xfId="11725" xr:uid="{B4748D78-3F21-465B-ACDB-C40BDE39B17A}"/>
    <cellStyle name="Normal 2 4 4 2 2 4 2 2 2" xfId="28062" xr:uid="{DCCE46DD-B40E-46CE-955B-169E020FE244}"/>
    <cellStyle name="Normal 2 4 4 2 2 4 2 3" xfId="21594" xr:uid="{ECB22C42-714B-4A1C-B432-B92E1A0C6244}"/>
    <cellStyle name="Normal 2 4 4 2 2 4 3" xfId="8491" xr:uid="{47650DA0-BA6B-4A8A-B36A-106E4FF43DEB}"/>
    <cellStyle name="Normal 2 4 4 2 2 4 3 2" xfId="24828" xr:uid="{31F24A10-9DD2-4951-A210-B66FDBF3ED65}"/>
    <cellStyle name="Normal 2 4 4 2 2 4 4" xfId="15002" xr:uid="{0B0EE72C-0E63-4E86-B58A-FECE5DE7FCF3}"/>
    <cellStyle name="Normal 2 4 4 2 2 4 4 2" xfId="31296" xr:uid="{87145A85-2872-4546-AA94-4312324A2D88}"/>
    <cellStyle name="Normal 2 4 4 2 2 4 5" xfId="18360" xr:uid="{606D2133-E828-4321-B57B-30D9AFCEFC7B}"/>
    <cellStyle name="Normal 2 4 4 2 2 4 6" xfId="34686" xr:uid="{0CFD28CC-30FD-4E3C-A143-B28020E9F07D}"/>
    <cellStyle name="Normal 2 4 4 2 2 4 7" xfId="37933" xr:uid="{E3F9EFD4-69F6-4160-B8A9-2460E3EDA3BD}"/>
    <cellStyle name="Normal 2 4 4 2 2 4 8" xfId="41180" xr:uid="{0A8C35C9-F9D1-49D9-BDDA-36C43602900E}"/>
    <cellStyle name="Normal 2 4 4 2 2 4 9" xfId="44427" xr:uid="{B9E6FA02-40B0-4048-8777-DFB3691B4945}"/>
    <cellStyle name="Normal 2 4 4 2 2 5" xfId="3640" xr:uid="{F9800EED-A977-4731-BCF4-00D55C9671C9}"/>
    <cellStyle name="Normal 2 4 4 2 2 5 2" xfId="10108" xr:uid="{829A6F2D-CFD3-491C-8291-97140A5E3390}"/>
    <cellStyle name="Normal 2 4 4 2 2 5 2 2" xfId="26445" xr:uid="{C0D738C9-2DB8-4D68-816E-5D39890BB07C}"/>
    <cellStyle name="Normal 2 4 4 2 2 5 3" xfId="19977" xr:uid="{AAE71107-C06C-4689-91BD-A42A70373E73}"/>
    <cellStyle name="Normal 2 4 4 2 2 6" xfId="6874" xr:uid="{03D879E6-DB38-4603-81D2-E4FD6C496AAE}"/>
    <cellStyle name="Normal 2 4 4 2 2 6 2" xfId="23211" xr:uid="{CE57089D-C19A-44A1-9945-0EEE79EAABFF}"/>
    <cellStyle name="Normal 2 4 4 2 2 7" xfId="13365" xr:uid="{C9E2A297-ABEA-430D-A62E-668F6EA01B18}"/>
    <cellStyle name="Normal 2 4 4 2 2 7 2" xfId="29679" xr:uid="{DBE9BDB0-52F2-4B10-9046-9996E50C02F4}"/>
    <cellStyle name="Normal 2 4 4 2 2 8" xfId="16743" xr:uid="{2CC9AF3E-B793-4623-A8AE-D7FE10C780CF}"/>
    <cellStyle name="Normal 2 4 4 2 2 9" xfId="33069" xr:uid="{A0E37E0A-6872-4D20-8B92-C92694858C79}"/>
    <cellStyle name="Normal 2 4 4 2 3" xfId="585" xr:uid="{D4F35C3C-A941-42F5-9AF2-67C8778B4877}"/>
    <cellStyle name="Normal 2 4 4 2 3 10" xfId="36496" xr:uid="{E43F79DB-FF56-4C20-88F6-440A6A2C42F0}"/>
    <cellStyle name="Normal 2 4 4 2 3 11" xfId="39743" xr:uid="{383DA867-4C4E-4E7C-A803-760D115963F0}"/>
    <cellStyle name="Normal 2 4 4 2 3 12" xfId="42990" xr:uid="{0128DA78-24D9-4DB4-A0AD-FA8397D13B22}"/>
    <cellStyle name="Normal 2 4 4 2 3 13" xfId="46237" xr:uid="{7134AB0E-C790-4E25-A03A-0D4BA1F8EEF6}"/>
    <cellStyle name="Normal 2 4 4 2 3 14" xfId="49484" xr:uid="{286558FD-DA57-40A8-9D4B-11B281F6674C}"/>
    <cellStyle name="Normal 2 4 4 2 3 2" xfId="1124" xr:uid="{90689B76-25BC-42F1-87A2-B89E840E748F}"/>
    <cellStyle name="Normal 2 4 4 2 3 2 10" xfId="43528" xr:uid="{D726D757-9290-4FC8-B308-7965F2246196}"/>
    <cellStyle name="Normal 2 4 4 2 3 2 11" xfId="46775" xr:uid="{12E2FB87-1945-4526-AAD0-FA099E0AD45F}"/>
    <cellStyle name="Normal 2 4 4 2 3 2 12" xfId="50022" xr:uid="{F1E296F3-3959-43E5-90F1-CDF7718BE45A}"/>
    <cellStyle name="Normal 2 4 4 2 3 2 2" xfId="2741" xr:uid="{BF6E239F-8104-4105-8242-4C32DB41C089}"/>
    <cellStyle name="Normal 2 4 4 2 3 2 2 10" xfId="48392" xr:uid="{47439C2C-F66D-41A3-9C62-38783520F8CA}"/>
    <cellStyle name="Normal 2 4 4 2 3 2 2 11" xfId="51639" xr:uid="{4077FB53-989C-4D42-992E-32FC276D498F}"/>
    <cellStyle name="Normal 2 4 4 2 3 2 2 2" xfId="5975" xr:uid="{850D50C9-BE22-4D8F-8FDB-3F327E4EDCD8}"/>
    <cellStyle name="Normal 2 4 4 2 3 2 2 2 2" xfId="12443" xr:uid="{3C65CF2E-E4EC-4012-95B2-4FD0FB11F347}"/>
    <cellStyle name="Normal 2 4 4 2 3 2 2 2 2 2" xfId="28780" xr:uid="{6F824DA6-577C-4F24-997D-48A3CB2AB3E5}"/>
    <cellStyle name="Normal 2 4 4 2 3 2 2 2 3" xfId="22312" xr:uid="{B6BB615E-3308-44CE-9E34-DA6928390748}"/>
    <cellStyle name="Normal 2 4 4 2 3 2 2 3" xfId="9209" xr:uid="{B50E96E1-C929-48AE-991B-25517F8A7120}"/>
    <cellStyle name="Normal 2 4 4 2 3 2 2 3 2" xfId="25546" xr:uid="{B76A6A16-4EFA-4EBB-8EE5-DC478C6D4B68}"/>
    <cellStyle name="Normal 2 4 4 2 3 2 2 4" xfId="15720" xr:uid="{4CCB3C00-62DA-4466-BBF2-114C7BA8F2D5}"/>
    <cellStyle name="Normal 2 4 4 2 3 2 2 4 2" xfId="32014" xr:uid="{19D48637-6E03-4ECB-B3D7-514C9834D185}"/>
    <cellStyle name="Normal 2 4 4 2 3 2 2 5" xfId="19078" xr:uid="{4C7AB587-8EB6-40A9-94AA-B7DD2FEEDDE9}"/>
    <cellStyle name="Normal 2 4 4 2 3 2 2 6" xfId="35404" xr:uid="{8C68D4A6-E99F-4517-A66C-958D64692FCB}"/>
    <cellStyle name="Normal 2 4 4 2 3 2 2 7" xfId="38651" xr:uid="{04D97C16-4F20-407C-919E-F4D33B105149}"/>
    <cellStyle name="Normal 2 4 4 2 3 2 2 8" xfId="41898" xr:uid="{BDBD4137-E056-40DE-AE75-0D28AEABB666}"/>
    <cellStyle name="Normal 2 4 4 2 3 2 2 9" xfId="45145" xr:uid="{836FEF0A-C7C5-4355-A23F-4CF810651622}"/>
    <cellStyle name="Normal 2 4 4 2 3 2 3" xfId="4358" xr:uid="{2725DE39-666B-4E34-877C-D11C8E62D79B}"/>
    <cellStyle name="Normal 2 4 4 2 3 2 3 2" xfId="10826" xr:uid="{B08A2264-7E49-4D11-BE7C-1695BB261103}"/>
    <cellStyle name="Normal 2 4 4 2 3 2 3 2 2" xfId="27163" xr:uid="{C40EC1B6-B93D-4A2B-8228-7E4BE600992A}"/>
    <cellStyle name="Normal 2 4 4 2 3 2 3 3" xfId="20695" xr:uid="{483AF030-618F-4FE5-AF16-B9A726C3F9F9}"/>
    <cellStyle name="Normal 2 4 4 2 3 2 4" xfId="7592" xr:uid="{831A145B-BB9D-40F7-84EC-F3054BFE6C73}"/>
    <cellStyle name="Normal 2 4 4 2 3 2 4 2" xfId="23929" xr:uid="{65592852-2D7D-45A1-89F1-A861717B29B4}"/>
    <cellStyle name="Normal 2 4 4 2 3 2 5" xfId="14103" xr:uid="{AF586A2F-6580-4348-AA02-14EF2020174B}"/>
    <cellStyle name="Normal 2 4 4 2 3 2 5 2" xfId="30397" xr:uid="{2E555C10-6AE7-4F14-873C-DFA9F8EB9F05}"/>
    <cellStyle name="Normal 2 4 4 2 3 2 6" xfId="17461" xr:uid="{A876DBE5-FBD0-44B8-AC20-1A6E35D15156}"/>
    <cellStyle name="Normal 2 4 4 2 3 2 7" xfId="33787" xr:uid="{EE90B766-0EBB-4CAB-AEDF-FC108B3F0FB0}"/>
    <cellStyle name="Normal 2 4 4 2 3 2 8" xfId="37034" xr:uid="{91500C2B-762D-4812-A0F5-45D249738CB4}"/>
    <cellStyle name="Normal 2 4 4 2 3 2 9" xfId="40281" xr:uid="{EC6B2157-CA8D-4C00-AE37-B1520C98201A}"/>
    <cellStyle name="Normal 2 4 4 2 3 3" xfId="1663" xr:uid="{7396AA0C-343F-49EC-98B1-F057EB32C77E}"/>
    <cellStyle name="Normal 2 4 4 2 3 3 10" xfId="44067" xr:uid="{DCB1928D-9EF5-420E-940E-6211FF03AB4E}"/>
    <cellStyle name="Normal 2 4 4 2 3 3 11" xfId="47314" xr:uid="{2FF03638-423C-491F-8F10-1291F0FFD6C2}"/>
    <cellStyle name="Normal 2 4 4 2 3 3 12" xfId="50561" xr:uid="{013AD0B6-1816-451D-B3B0-65534CCED6B4}"/>
    <cellStyle name="Normal 2 4 4 2 3 3 2" xfId="3280" xr:uid="{5C44884F-399B-491A-9A9E-02DBCBBE61B0}"/>
    <cellStyle name="Normal 2 4 4 2 3 3 2 10" xfId="48931" xr:uid="{F36296CC-2AE6-4498-9C29-AC6B0C016FB2}"/>
    <cellStyle name="Normal 2 4 4 2 3 3 2 11" xfId="52178" xr:uid="{3D505BD9-CB6E-4F32-A743-D7C2F3B04EB8}"/>
    <cellStyle name="Normal 2 4 4 2 3 3 2 2" xfId="6514" xr:uid="{2481A946-FDCE-4861-8FE5-3E2AF47C9FB6}"/>
    <cellStyle name="Normal 2 4 4 2 3 3 2 2 2" xfId="12982" xr:uid="{58D68F95-0ADD-41A5-9239-6AF0E524F497}"/>
    <cellStyle name="Normal 2 4 4 2 3 3 2 2 2 2" xfId="29319" xr:uid="{868808B5-65F7-4D3E-B283-C56E6F6B97F4}"/>
    <cellStyle name="Normal 2 4 4 2 3 3 2 2 3" xfId="22851" xr:uid="{6C239DBB-E874-4BB9-933E-6A13F7A37BBC}"/>
    <cellStyle name="Normal 2 4 4 2 3 3 2 3" xfId="9748" xr:uid="{A5A2DB1D-AAB8-4869-BA20-B577E121230D}"/>
    <cellStyle name="Normal 2 4 4 2 3 3 2 3 2" xfId="26085" xr:uid="{FC8F66E7-663F-473E-9EC1-55677DD47F6B}"/>
    <cellStyle name="Normal 2 4 4 2 3 3 2 4" xfId="16259" xr:uid="{20A8BF9A-1695-46E7-868D-C300A8F97CF8}"/>
    <cellStyle name="Normal 2 4 4 2 3 3 2 4 2" xfId="32553" xr:uid="{8DA2746D-127E-4353-B72B-3AB4D28D1248}"/>
    <cellStyle name="Normal 2 4 4 2 3 3 2 5" xfId="19617" xr:uid="{F1327A4A-A8ED-4522-AD17-38BF56C7F084}"/>
    <cellStyle name="Normal 2 4 4 2 3 3 2 6" xfId="35943" xr:uid="{55D461A0-CE80-4495-B02A-F6FFB77CDFF3}"/>
    <cellStyle name="Normal 2 4 4 2 3 3 2 7" xfId="39190" xr:uid="{3D293792-9B07-4845-A130-46A0B22D9F1E}"/>
    <cellStyle name="Normal 2 4 4 2 3 3 2 8" xfId="42437" xr:uid="{5B477CC3-E305-405D-BE7F-9C9654A6362A}"/>
    <cellStyle name="Normal 2 4 4 2 3 3 2 9" xfId="45684" xr:uid="{D4ED7908-F1A5-48EB-9967-76A4CC87D800}"/>
    <cellStyle name="Normal 2 4 4 2 3 3 3" xfId="4897" xr:uid="{903D845E-01D2-4303-8568-AE9C9B5556D2}"/>
    <cellStyle name="Normal 2 4 4 2 3 3 3 2" xfId="11365" xr:uid="{1C013EE6-DBDC-4D71-818B-4B75C2D488B7}"/>
    <cellStyle name="Normal 2 4 4 2 3 3 3 2 2" xfId="27702" xr:uid="{2AE03445-999E-43BC-B87C-1223F0DA4141}"/>
    <cellStyle name="Normal 2 4 4 2 3 3 3 3" xfId="21234" xr:uid="{10685E5A-0FBE-426C-BA58-57DC1285D55A}"/>
    <cellStyle name="Normal 2 4 4 2 3 3 4" xfId="8131" xr:uid="{A5AB0D74-E817-4385-97A6-52F75D1C3EE3}"/>
    <cellStyle name="Normal 2 4 4 2 3 3 4 2" xfId="24468" xr:uid="{28BFF441-7AE8-4F45-9E28-1F8B9739773B}"/>
    <cellStyle name="Normal 2 4 4 2 3 3 5" xfId="14642" xr:uid="{B7244767-8765-45D8-BC2A-B8AF98FCE361}"/>
    <cellStyle name="Normal 2 4 4 2 3 3 5 2" xfId="30936" xr:uid="{32E70BBB-EEF3-4103-90CD-4B64C74F6073}"/>
    <cellStyle name="Normal 2 4 4 2 3 3 6" xfId="18000" xr:uid="{5D2AA406-6C20-4C27-8CAB-0B01712FE181}"/>
    <cellStyle name="Normal 2 4 4 2 3 3 7" xfId="34326" xr:uid="{8C099B80-7DC5-48E5-90D3-8F6352DDAFA7}"/>
    <cellStyle name="Normal 2 4 4 2 3 3 8" xfId="37573" xr:uid="{F6627093-25D9-4FDD-9347-AE8BFF3C7D06}"/>
    <cellStyle name="Normal 2 4 4 2 3 3 9" xfId="40820" xr:uid="{5BA3C45B-F8AA-4884-A51C-D2BAB8521FC0}"/>
    <cellStyle name="Normal 2 4 4 2 3 4" xfId="2202" xr:uid="{02D9AC6C-34C9-4AD3-83CA-4C62765D40ED}"/>
    <cellStyle name="Normal 2 4 4 2 3 4 10" xfId="47853" xr:uid="{2537D30C-5579-4A35-8D37-08ABFD5F7B8F}"/>
    <cellStyle name="Normal 2 4 4 2 3 4 11" xfId="51100" xr:uid="{0FFF451F-A0CD-42CD-AA10-6236C9C33EBC}"/>
    <cellStyle name="Normal 2 4 4 2 3 4 2" xfId="5436" xr:uid="{D40825DE-D9C5-4735-9F2E-3386A9AE0BB0}"/>
    <cellStyle name="Normal 2 4 4 2 3 4 2 2" xfId="11904" xr:uid="{FCAB34C8-B588-4A3B-B1FC-DD8D4D4160AA}"/>
    <cellStyle name="Normal 2 4 4 2 3 4 2 2 2" xfId="28241" xr:uid="{F8EA4510-0843-4688-B6BE-21200324605D}"/>
    <cellStyle name="Normal 2 4 4 2 3 4 2 3" xfId="21773" xr:uid="{D8F76EDA-99E3-4043-92BD-2027A007B032}"/>
    <cellStyle name="Normal 2 4 4 2 3 4 3" xfId="8670" xr:uid="{64FE2550-4E16-4243-BAB6-EB2B4AD48D4B}"/>
    <cellStyle name="Normal 2 4 4 2 3 4 3 2" xfId="25007" xr:uid="{6946CFBD-701D-4CC8-A7B1-1A6E0C2E705B}"/>
    <cellStyle name="Normal 2 4 4 2 3 4 4" xfId="15181" xr:uid="{40B2C95C-4483-473D-902D-F6636A8B7AA9}"/>
    <cellStyle name="Normal 2 4 4 2 3 4 4 2" xfId="31475" xr:uid="{3C6D08C0-4852-4E12-95D7-DC3BF628013D}"/>
    <cellStyle name="Normal 2 4 4 2 3 4 5" xfId="18539" xr:uid="{10855B33-DFB4-42AE-913A-FF0B823D9645}"/>
    <cellStyle name="Normal 2 4 4 2 3 4 6" xfId="34865" xr:uid="{A77504DA-DDF8-4406-8A0C-5A4C9CDE560B}"/>
    <cellStyle name="Normal 2 4 4 2 3 4 7" xfId="38112" xr:uid="{4E318D77-2496-404A-8D80-CDF38C30472F}"/>
    <cellStyle name="Normal 2 4 4 2 3 4 8" xfId="41359" xr:uid="{01706567-CF56-4829-AD9D-8408EB30FC16}"/>
    <cellStyle name="Normal 2 4 4 2 3 4 9" xfId="44606" xr:uid="{26DFE02F-DCE6-4965-927A-E9366860DBFA}"/>
    <cellStyle name="Normal 2 4 4 2 3 5" xfId="3819" xr:uid="{5D843C2F-0AA1-450A-88DB-4BF56995B872}"/>
    <cellStyle name="Normal 2 4 4 2 3 5 2" xfId="10287" xr:uid="{62BF93D2-D81B-46E8-921E-1AD4CB6EF41D}"/>
    <cellStyle name="Normal 2 4 4 2 3 5 2 2" xfId="26624" xr:uid="{1FD479DD-E8C3-442E-925E-61A3FCC6D242}"/>
    <cellStyle name="Normal 2 4 4 2 3 5 3" xfId="20156" xr:uid="{38B7A2CD-24DC-47B1-BB44-E73F3B7DD1B2}"/>
    <cellStyle name="Normal 2 4 4 2 3 6" xfId="7053" xr:uid="{239A4D6E-7D3D-482B-BC65-6CA075159C81}"/>
    <cellStyle name="Normal 2 4 4 2 3 6 2" xfId="23390" xr:uid="{D0A77AD4-36F4-4607-96F3-D6E3B8F2DAA5}"/>
    <cellStyle name="Normal 2 4 4 2 3 7" xfId="13565" xr:uid="{AC3CEA42-D4C7-4194-97BE-903F28B1D707}"/>
    <cellStyle name="Normal 2 4 4 2 3 7 2" xfId="29859" xr:uid="{E62C32EE-7A2E-4A82-BF70-24CD18ED6AED}"/>
    <cellStyle name="Normal 2 4 4 2 3 8" xfId="16922" xr:uid="{D113E55A-9F71-4D4E-86CA-3E62B8C5F430}"/>
    <cellStyle name="Normal 2 4 4 2 3 9" xfId="33249" xr:uid="{B401D181-525B-419C-8084-66FC4BDCB05E}"/>
    <cellStyle name="Normal 2 4 4 2 4" xfId="765" xr:uid="{AC279D87-54E0-4535-A18A-B454C229237A}"/>
    <cellStyle name="Normal 2 4 4 2 4 10" xfId="43170" xr:uid="{3C89A9EB-3DFA-4994-B43A-BDEBF4B00096}"/>
    <cellStyle name="Normal 2 4 4 2 4 11" xfId="46417" xr:uid="{E2113C3B-BA2D-47B5-89FF-332A1CEA95C1}"/>
    <cellStyle name="Normal 2 4 4 2 4 12" xfId="49664" xr:uid="{38C5C2AC-C423-46CC-8A4D-F8D3E08B18C9}"/>
    <cellStyle name="Normal 2 4 4 2 4 2" xfId="2382" xr:uid="{EB4BB0F2-CD6E-43B4-8F30-4D43ACCBCA43}"/>
    <cellStyle name="Normal 2 4 4 2 4 2 10" xfId="48033" xr:uid="{C5AB9E72-0A35-4CA5-B7BB-7DD54A84927B}"/>
    <cellStyle name="Normal 2 4 4 2 4 2 11" xfId="51280" xr:uid="{ABF21402-34F1-43F6-A81B-75D3906D34BB}"/>
    <cellStyle name="Normal 2 4 4 2 4 2 2" xfId="5616" xr:uid="{FD3CE898-3056-4149-94BD-2E441A7848DA}"/>
    <cellStyle name="Normal 2 4 4 2 4 2 2 2" xfId="12084" xr:uid="{108FC703-462E-4FA1-8267-4E80CDA1D07A}"/>
    <cellStyle name="Normal 2 4 4 2 4 2 2 2 2" xfId="28421" xr:uid="{84A26C20-F406-4A14-A8B7-EF6880A595EE}"/>
    <cellStyle name="Normal 2 4 4 2 4 2 2 3" xfId="21953" xr:uid="{9322774E-1513-4EE5-B098-499586438897}"/>
    <cellStyle name="Normal 2 4 4 2 4 2 3" xfId="8850" xr:uid="{078753FD-B42A-49AE-A01A-EDF9CA935527}"/>
    <cellStyle name="Normal 2 4 4 2 4 2 3 2" xfId="25187" xr:uid="{5D12FCF5-88BE-4C29-BB6F-322EB9BBE55F}"/>
    <cellStyle name="Normal 2 4 4 2 4 2 4" xfId="15361" xr:uid="{8E00092F-7334-4E62-B4E9-C20377E99CA8}"/>
    <cellStyle name="Normal 2 4 4 2 4 2 4 2" xfId="31655" xr:uid="{81A9F74F-FC2A-4A1B-ABF1-C3E6E2A5E82F}"/>
    <cellStyle name="Normal 2 4 4 2 4 2 5" xfId="18719" xr:uid="{A0228A18-D0CA-445C-842C-ED27FA2E07C4}"/>
    <cellStyle name="Normal 2 4 4 2 4 2 6" xfId="35045" xr:uid="{3C7CC803-5E98-4756-A0A3-817BCAFADBEB}"/>
    <cellStyle name="Normal 2 4 4 2 4 2 7" xfId="38292" xr:uid="{45B37752-CE7F-4CF6-9245-AC44158A5ADD}"/>
    <cellStyle name="Normal 2 4 4 2 4 2 8" xfId="41539" xr:uid="{CEA7D578-7928-4153-811F-642ED83FCA8F}"/>
    <cellStyle name="Normal 2 4 4 2 4 2 9" xfId="44786" xr:uid="{BAFF4706-9550-4265-A5BD-550635191420}"/>
    <cellStyle name="Normal 2 4 4 2 4 3" xfId="3999" xr:uid="{77CF016F-72B6-45E9-AFB4-8D83D47E4D3A}"/>
    <cellStyle name="Normal 2 4 4 2 4 3 2" xfId="10467" xr:uid="{D6C5219F-0BB3-4440-8D69-133E57F9BDE9}"/>
    <cellStyle name="Normal 2 4 4 2 4 3 2 2" xfId="26804" xr:uid="{611419CE-D3D6-404C-BDCD-3995CC05F3A4}"/>
    <cellStyle name="Normal 2 4 4 2 4 3 3" xfId="20336" xr:uid="{81F0FA85-9413-400C-9FAB-B30524ECADED}"/>
    <cellStyle name="Normal 2 4 4 2 4 4" xfId="7233" xr:uid="{EAC69430-BD6B-4A40-9016-C357E5FBF84D}"/>
    <cellStyle name="Normal 2 4 4 2 4 4 2" xfId="23570" xr:uid="{2E6E8CC0-738E-4CA3-B8FA-C65C62921843}"/>
    <cellStyle name="Normal 2 4 4 2 4 5" xfId="13745" xr:uid="{E14CDE6B-E019-4A9F-B58A-52860919CCD0}"/>
    <cellStyle name="Normal 2 4 4 2 4 5 2" xfId="30039" xr:uid="{72C5B693-17BD-409A-9B62-A6128CD10EF8}"/>
    <cellStyle name="Normal 2 4 4 2 4 6" xfId="17102" xr:uid="{2F59209F-4C22-43F7-AFE7-E51794AF8A3F}"/>
    <cellStyle name="Normal 2 4 4 2 4 7" xfId="33429" xr:uid="{8ECA3FF0-12EF-400D-A9C1-073AA2F8CD25}"/>
    <cellStyle name="Normal 2 4 4 2 4 8" xfId="36676" xr:uid="{5BA3CA3C-620C-4897-9718-F29214913F76}"/>
    <cellStyle name="Normal 2 4 4 2 4 9" xfId="39923" xr:uid="{27D0C19A-1608-450A-B1E8-3A4C414BA1C2}"/>
    <cellStyle name="Normal 2 4 4 2 5" xfId="1304" xr:uid="{3B5FFBD6-CE90-47CD-A9D6-D2B3A199BF22}"/>
    <cellStyle name="Normal 2 4 4 2 5 10" xfId="43708" xr:uid="{EEE04601-7CDF-4B2A-9249-CBA78C0A6DCC}"/>
    <cellStyle name="Normal 2 4 4 2 5 11" xfId="46955" xr:uid="{D0AB4827-D06A-4AD0-8C6E-28571BD56EC8}"/>
    <cellStyle name="Normal 2 4 4 2 5 12" xfId="50202" xr:uid="{6EB54460-A914-4794-A107-6579BF7CD32B}"/>
    <cellStyle name="Normal 2 4 4 2 5 2" xfId="2921" xr:uid="{5A306612-AAA5-454F-9C98-9B75909FA3ED}"/>
    <cellStyle name="Normal 2 4 4 2 5 2 10" xfId="48572" xr:uid="{44E7A9C1-03F9-4005-996F-D843C3D173B2}"/>
    <cellStyle name="Normal 2 4 4 2 5 2 11" xfId="51819" xr:uid="{3A8C71A2-EC35-4774-BE2A-827DC3B9DD7B}"/>
    <cellStyle name="Normal 2 4 4 2 5 2 2" xfId="6155" xr:uid="{D63DEFF2-4479-4815-A9ED-740AC867FDAF}"/>
    <cellStyle name="Normal 2 4 4 2 5 2 2 2" xfId="12623" xr:uid="{C082F55E-680F-4110-81F2-7FFE58F5C357}"/>
    <cellStyle name="Normal 2 4 4 2 5 2 2 2 2" xfId="28960" xr:uid="{77D4063D-B430-428A-B4DF-2C1BDA66497A}"/>
    <cellStyle name="Normal 2 4 4 2 5 2 2 3" xfId="22492" xr:uid="{F7E6C26F-37DF-48D7-A916-9B30E3B4B173}"/>
    <cellStyle name="Normal 2 4 4 2 5 2 3" xfId="9389" xr:uid="{205495C2-5225-4C31-98D9-C00AEAE544CE}"/>
    <cellStyle name="Normal 2 4 4 2 5 2 3 2" xfId="25726" xr:uid="{0BA22B20-903A-4F76-B912-9A488A32317C}"/>
    <cellStyle name="Normal 2 4 4 2 5 2 4" xfId="15900" xr:uid="{C5972A27-8C10-47F4-8B5E-B0FB510F6808}"/>
    <cellStyle name="Normal 2 4 4 2 5 2 4 2" xfId="32194" xr:uid="{194F7C25-9E8C-43DD-8FB3-B6657ECF7A8F}"/>
    <cellStyle name="Normal 2 4 4 2 5 2 5" xfId="19258" xr:uid="{E8199530-5BD3-4272-9074-233ECCDE6076}"/>
    <cellStyle name="Normal 2 4 4 2 5 2 6" xfId="35584" xr:uid="{612BF424-62E3-4140-BFD6-7596F0C3A248}"/>
    <cellStyle name="Normal 2 4 4 2 5 2 7" xfId="38831" xr:uid="{C1FD302F-6861-43EC-BA65-EC15DB0D495F}"/>
    <cellStyle name="Normal 2 4 4 2 5 2 8" xfId="42078" xr:uid="{8677F238-01B3-42AA-9BCD-A5E57D0B3286}"/>
    <cellStyle name="Normal 2 4 4 2 5 2 9" xfId="45325" xr:uid="{14E04B3A-84FB-41C4-B7FD-B119727BDBD0}"/>
    <cellStyle name="Normal 2 4 4 2 5 3" xfId="4538" xr:uid="{DCDE9EFF-EC69-4023-9C54-8EB38E251A18}"/>
    <cellStyle name="Normal 2 4 4 2 5 3 2" xfId="11006" xr:uid="{92B753A8-9EEF-4002-A842-7275DA849177}"/>
    <cellStyle name="Normal 2 4 4 2 5 3 2 2" xfId="27343" xr:uid="{0ACA4EEE-CF93-4457-A40A-0A7050B5D958}"/>
    <cellStyle name="Normal 2 4 4 2 5 3 3" xfId="20875" xr:uid="{2559BC74-0931-4BDD-AEB3-34AE567E0D7E}"/>
    <cellStyle name="Normal 2 4 4 2 5 4" xfId="7772" xr:uid="{E0F54DD0-D572-4639-8128-3C8F031940E3}"/>
    <cellStyle name="Normal 2 4 4 2 5 4 2" xfId="24109" xr:uid="{F40A4C5A-545A-42CB-8700-1023F97D7C09}"/>
    <cellStyle name="Normal 2 4 4 2 5 5" xfId="14283" xr:uid="{0B648C42-6398-4660-83B8-518EB2A465FC}"/>
    <cellStyle name="Normal 2 4 4 2 5 5 2" xfId="30577" xr:uid="{8AAECF4D-74CF-448B-8D02-43F112A40F2E}"/>
    <cellStyle name="Normal 2 4 4 2 5 6" xfId="17641" xr:uid="{8F9AAE99-B03C-4581-87D1-A1129F7AFEDC}"/>
    <cellStyle name="Normal 2 4 4 2 5 7" xfId="33967" xr:uid="{3E037402-6248-4CE7-B137-93FB99561A12}"/>
    <cellStyle name="Normal 2 4 4 2 5 8" xfId="37214" xr:uid="{95A4F7D0-D4C3-482B-A6A5-774A45F6C692}"/>
    <cellStyle name="Normal 2 4 4 2 5 9" xfId="40461" xr:uid="{0B844313-4E30-479A-9693-6DC690568451}"/>
    <cellStyle name="Normal 2 4 4 2 6" xfId="1843" xr:uid="{DDFB29BB-8DE7-42B5-8B70-936209F49D54}"/>
    <cellStyle name="Normal 2 4 4 2 6 10" xfId="47494" xr:uid="{F0A204CE-B03B-4D00-BE6A-569EA0B2D02B}"/>
    <cellStyle name="Normal 2 4 4 2 6 11" xfId="50741" xr:uid="{837E3B44-C964-4AC1-914E-81541C81CC10}"/>
    <cellStyle name="Normal 2 4 4 2 6 2" xfId="5077" xr:uid="{D5B74592-C27E-40D3-9D78-F2738095250B}"/>
    <cellStyle name="Normal 2 4 4 2 6 2 2" xfId="11545" xr:uid="{AD5D035A-E3EE-40FC-A66C-75B0EA87826B}"/>
    <cellStyle name="Normal 2 4 4 2 6 2 2 2" xfId="27882" xr:uid="{EECA199E-600F-4C3D-A6D3-C01EBB4726DE}"/>
    <cellStyle name="Normal 2 4 4 2 6 2 3" xfId="21414" xr:uid="{54B48FE6-9A6C-4AF6-A092-6DEA4B1D67E8}"/>
    <cellStyle name="Normal 2 4 4 2 6 3" xfId="8311" xr:uid="{98991FED-4E70-4C27-8A47-B7CA57B31D1B}"/>
    <cellStyle name="Normal 2 4 4 2 6 3 2" xfId="24648" xr:uid="{C5CFF014-FD32-4F06-9D3F-599258706BD6}"/>
    <cellStyle name="Normal 2 4 4 2 6 4" xfId="14822" xr:uid="{38604AD9-B343-45DF-AA41-C71FBA7FEEA7}"/>
    <cellStyle name="Normal 2 4 4 2 6 4 2" xfId="31116" xr:uid="{ED6AF0FE-29CF-4BD1-8A36-6E23CD943EB1}"/>
    <cellStyle name="Normal 2 4 4 2 6 5" xfId="18180" xr:uid="{0C2F6D14-1C6F-40C2-9906-A9923769207D}"/>
    <cellStyle name="Normal 2 4 4 2 6 6" xfId="34506" xr:uid="{57E3E083-A8CA-4C7B-9499-2C0EF23916E4}"/>
    <cellStyle name="Normal 2 4 4 2 6 7" xfId="37753" xr:uid="{3B3FCB35-78FF-4C66-9B3A-B7F52814530C}"/>
    <cellStyle name="Normal 2 4 4 2 6 8" xfId="41000" xr:uid="{C446FEBD-9317-4F32-8E62-D124F96DC6E0}"/>
    <cellStyle name="Normal 2 4 4 2 6 9" xfId="44247" xr:uid="{927C70FD-3337-4A2A-89FB-C81C29F1D706}"/>
    <cellStyle name="Normal 2 4 4 2 7" xfId="3460" xr:uid="{E9351747-7443-4E7A-9FD8-6F3A569EF90A}"/>
    <cellStyle name="Normal 2 4 4 2 7 2" xfId="9928" xr:uid="{129A232A-400F-46DC-9963-9EE77925451C}"/>
    <cellStyle name="Normal 2 4 4 2 7 2 2" xfId="26265" xr:uid="{48159D8C-E93F-4634-B14D-7C7B35C6D644}"/>
    <cellStyle name="Normal 2 4 4 2 7 3" xfId="19797" xr:uid="{9A46B185-6E35-40D7-8F84-B1C5444D7436}"/>
    <cellStyle name="Normal 2 4 4 2 8" xfId="6694" xr:uid="{CD5A1C91-025D-4807-8230-F420072011DF}"/>
    <cellStyle name="Normal 2 4 4 2 8 2" xfId="23031" xr:uid="{E61E5EAD-42C2-4963-AF0B-9BCD55C61A61}"/>
    <cellStyle name="Normal 2 4 4 2 9" xfId="13185" xr:uid="{3283B9B5-BE2C-4C0A-8BE7-1EFB756B2469}"/>
    <cellStyle name="Normal 2 4 4 2 9 2" xfId="29499" xr:uid="{9FFAE364-8F84-4DC0-9C9F-615C34B7DF10}"/>
    <cellStyle name="Normal 2 4 4 20" xfId="52341" xr:uid="{90670126-9ED0-46C3-B905-418E6F0D1105}"/>
    <cellStyle name="Normal 2 4 4 3" xfId="286" xr:uid="{46022830-6663-45CB-BFAD-939187C38AD2}"/>
    <cellStyle name="Normal 2 4 4 3 10" xfId="36226" xr:uid="{F02C69E9-B822-45D7-A776-C3F58A1C6509}"/>
    <cellStyle name="Normal 2 4 4 3 11" xfId="39473" xr:uid="{6012E197-E8CF-49B7-9D1A-6729F07C1928}"/>
    <cellStyle name="Normal 2 4 4 3 12" xfId="42720" xr:uid="{BDB993A9-D089-4533-98D9-8C34995F0D85}"/>
    <cellStyle name="Normal 2 4 4 3 13" xfId="45967" xr:uid="{C4C8EFFC-A3FB-41DD-B21F-B4A258485306}"/>
    <cellStyle name="Normal 2 4 4 3 14" xfId="49214" xr:uid="{BFE090FA-3B9E-44EA-8616-F44326D767BF}"/>
    <cellStyle name="Normal 2 4 4 3 2" xfId="855" xr:uid="{9EA53321-3B37-4994-9B4B-C35B7CDFFC27}"/>
    <cellStyle name="Normal 2 4 4 3 2 10" xfId="43260" xr:uid="{9DB5C6CD-0645-4003-992D-64D5C92CB8E7}"/>
    <cellStyle name="Normal 2 4 4 3 2 11" xfId="46507" xr:uid="{D55F49A7-4808-4FDF-B9FF-86D088768D79}"/>
    <cellStyle name="Normal 2 4 4 3 2 12" xfId="49754" xr:uid="{351A16FE-4EDF-451B-BEDE-8DB859D3B0BA}"/>
    <cellStyle name="Normal 2 4 4 3 2 2" xfId="2472" xr:uid="{4569EF9D-1FB2-4DD3-AE7F-6E92EB1FBC87}"/>
    <cellStyle name="Normal 2 4 4 3 2 2 10" xfId="48123" xr:uid="{E1BAC99D-0FDE-4924-933B-E19C73CD8B3A}"/>
    <cellStyle name="Normal 2 4 4 3 2 2 11" xfId="51370" xr:uid="{30F62B6F-263F-4FEB-9733-38E7A5A2DDB0}"/>
    <cellStyle name="Normal 2 4 4 3 2 2 2" xfId="5706" xr:uid="{02FC1B27-6266-471A-8CA3-57154C53A67B}"/>
    <cellStyle name="Normal 2 4 4 3 2 2 2 2" xfId="12174" xr:uid="{BA66AD8A-48E2-4A6B-B8A6-9A2BDFD2AEBA}"/>
    <cellStyle name="Normal 2 4 4 3 2 2 2 2 2" xfId="28511" xr:uid="{F8EF9A52-B2E3-4F76-BA26-19DEDB0F9E90}"/>
    <cellStyle name="Normal 2 4 4 3 2 2 2 3" xfId="22043" xr:uid="{AADF5722-6711-41AC-8F6E-6570692631A1}"/>
    <cellStyle name="Normal 2 4 4 3 2 2 3" xfId="8940" xr:uid="{B42B0595-AA2C-452F-88B7-E8B8F3C733E5}"/>
    <cellStyle name="Normal 2 4 4 3 2 2 3 2" xfId="25277" xr:uid="{3614686C-F55F-4888-8424-ACA8CCFC1AA4}"/>
    <cellStyle name="Normal 2 4 4 3 2 2 4" xfId="15451" xr:uid="{9C97A697-4AB1-4DC8-B589-4DDECEE98800}"/>
    <cellStyle name="Normal 2 4 4 3 2 2 4 2" xfId="31745" xr:uid="{927C50C2-7E60-444A-AD92-210ECED56D64}"/>
    <cellStyle name="Normal 2 4 4 3 2 2 5" xfId="18809" xr:uid="{52BD145F-F44A-4891-BDFD-523CCD668638}"/>
    <cellStyle name="Normal 2 4 4 3 2 2 6" xfId="35135" xr:uid="{413A7B21-4304-459D-A1D2-4A896CBA6A04}"/>
    <cellStyle name="Normal 2 4 4 3 2 2 7" xfId="38382" xr:uid="{ABC3D33D-71DE-4798-9D3C-4304F25DD361}"/>
    <cellStyle name="Normal 2 4 4 3 2 2 8" xfId="41629" xr:uid="{76889954-48B6-4681-AE0A-9966EDAE356D}"/>
    <cellStyle name="Normal 2 4 4 3 2 2 9" xfId="44876" xr:uid="{CC96F03C-90FF-48E0-9171-DB4F0EC81AFF}"/>
    <cellStyle name="Normal 2 4 4 3 2 3" xfId="4089" xr:uid="{98D303FA-C181-4E15-AFC9-E7FA7DD3273E}"/>
    <cellStyle name="Normal 2 4 4 3 2 3 2" xfId="10557" xr:uid="{3E8D8B7E-853F-4A09-B28B-1D93DC72FEA0}"/>
    <cellStyle name="Normal 2 4 4 3 2 3 2 2" xfId="26894" xr:uid="{082C7446-73CF-43CA-82F6-4B308DBFF4EA}"/>
    <cellStyle name="Normal 2 4 4 3 2 3 3" xfId="20426" xr:uid="{0FB47F1B-2C8B-40CA-BE05-C4EFBA217F38}"/>
    <cellStyle name="Normal 2 4 4 3 2 4" xfId="7323" xr:uid="{86E5FD18-0F94-49FA-B300-BCF85E2DC899}"/>
    <cellStyle name="Normal 2 4 4 3 2 4 2" xfId="23660" xr:uid="{CE793C38-8AD8-4DC1-91F5-83CA5C46D920}"/>
    <cellStyle name="Normal 2 4 4 3 2 5" xfId="13835" xr:uid="{4FFBE809-3B18-410B-9ED5-5B6644BB02E0}"/>
    <cellStyle name="Normal 2 4 4 3 2 5 2" xfId="30129" xr:uid="{B11E86D3-D317-48F0-9716-C69DBBC905E4}"/>
    <cellStyle name="Normal 2 4 4 3 2 6" xfId="17192" xr:uid="{C0E9397C-80C6-44C3-B1E5-D388CC2D2064}"/>
    <cellStyle name="Normal 2 4 4 3 2 7" xfId="33519" xr:uid="{520D8D9B-DFE3-4611-AF92-F2C9614B100B}"/>
    <cellStyle name="Normal 2 4 4 3 2 8" xfId="36766" xr:uid="{3A0B8B27-3BE1-4FC9-B992-09FB94DCB9B4}"/>
    <cellStyle name="Normal 2 4 4 3 2 9" xfId="40013" xr:uid="{6054166D-1060-406B-A002-63BB9F3032EC}"/>
    <cellStyle name="Normal 2 4 4 3 3" xfId="1394" xr:uid="{4F6BAC0F-EFA1-443A-8DA5-2EA8D6E939E2}"/>
    <cellStyle name="Normal 2 4 4 3 3 10" xfId="43798" xr:uid="{48F3E2FE-3B47-4C88-BE64-3EFE33ECB5DF}"/>
    <cellStyle name="Normal 2 4 4 3 3 11" xfId="47045" xr:uid="{8A930AD3-7977-4FE9-B475-A0399184B5E0}"/>
    <cellStyle name="Normal 2 4 4 3 3 12" xfId="50292" xr:uid="{1B92A215-8E9E-47E7-97DA-1F6A91C058E5}"/>
    <cellStyle name="Normal 2 4 4 3 3 2" xfId="3011" xr:uid="{D0C6BBC0-B1B8-4236-8C38-4896741A1C62}"/>
    <cellStyle name="Normal 2 4 4 3 3 2 10" xfId="48662" xr:uid="{716F6910-076E-429E-8F6C-89874A4CE6EF}"/>
    <cellStyle name="Normal 2 4 4 3 3 2 11" xfId="51909" xr:uid="{25122141-CD36-416C-B320-CC037FC589DC}"/>
    <cellStyle name="Normal 2 4 4 3 3 2 2" xfId="6245" xr:uid="{8061E9DB-ED09-4BAE-A745-BD317870593A}"/>
    <cellStyle name="Normal 2 4 4 3 3 2 2 2" xfId="12713" xr:uid="{43C05484-B090-46F8-93EB-45E65EFD5D84}"/>
    <cellStyle name="Normal 2 4 4 3 3 2 2 2 2" xfId="29050" xr:uid="{A635EF1F-18AB-4076-B012-A36C582204B3}"/>
    <cellStyle name="Normal 2 4 4 3 3 2 2 3" xfId="22582" xr:uid="{7D3A8A25-1A11-4028-A852-451DD5F94792}"/>
    <cellStyle name="Normal 2 4 4 3 3 2 3" xfId="9479" xr:uid="{B8D9AB02-5A2A-479C-9297-19B14BEF5DE1}"/>
    <cellStyle name="Normal 2 4 4 3 3 2 3 2" xfId="25816" xr:uid="{2DD7A142-FE17-41D8-A12D-EFEE2726BBDE}"/>
    <cellStyle name="Normal 2 4 4 3 3 2 4" xfId="15990" xr:uid="{4954F4BA-37D2-4A56-99D9-16758D488BAD}"/>
    <cellStyle name="Normal 2 4 4 3 3 2 4 2" xfId="32284" xr:uid="{E83BF3DF-14F1-4B60-98F7-6B3C671BFFB5}"/>
    <cellStyle name="Normal 2 4 4 3 3 2 5" xfId="19348" xr:uid="{CFB9322B-4B90-4BA5-A5E6-79308CE6565D}"/>
    <cellStyle name="Normal 2 4 4 3 3 2 6" xfId="35674" xr:uid="{54D2DBE6-626C-43E9-B405-8F796FA78C1A}"/>
    <cellStyle name="Normal 2 4 4 3 3 2 7" xfId="38921" xr:uid="{13C5A67D-A7D2-4591-9098-FDF5E846F85C}"/>
    <cellStyle name="Normal 2 4 4 3 3 2 8" xfId="42168" xr:uid="{258140E9-2E16-41E6-A368-BE0B11D1F5B1}"/>
    <cellStyle name="Normal 2 4 4 3 3 2 9" xfId="45415" xr:uid="{ABCE6806-D5FD-4D7E-B52A-DA88B03D9716}"/>
    <cellStyle name="Normal 2 4 4 3 3 3" xfId="4628" xr:uid="{9321F2DC-7DE5-4E8B-9D30-4FAD9F2C5B39}"/>
    <cellStyle name="Normal 2 4 4 3 3 3 2" xfId="11096" xr:uid="{7D04DFD1-C97A-4F8B-B1B5-D8D3B7E17097}"/>
    <cellStyle name="Normal 2 4 4 3 3 3 2 2" xfId="27433" xr:uid="{6217FD44-BCB3-4FCE-AFFA-2E637863D471}"/>
    <cellStyle name="Normal 2 4 4 3 3 3 3" xfId="20965" xr:uid="{C786D7AA-3BCF-44CD-B1C3-3D2A633BD867}"/>
    <cellStyle name="Normal 2 4 4 3 3 4" xfId="7862" xr:uid="{F00C718D-D464-4E69-A5E5-57BEB5406DEE}"/>
    <cellStyle name="Normal 2 4 4 3 3 4 2" xfId="24199" xr:uid="{37F8636C-9C6D-4E27-9E36-B66242479253}"/>
    <cellStyle name="Normal 2 4 4 3 3 5" xfId="14373" xr:uid="{361A3DAE-830E-4110-9098-664BF0102866}"/>
    <cellStyle name="Normal 2 4 4 3 3 5 2" xfId="30667" xr:uid="{2322CAD4-66E8-4051-8797-42A62CB46082}"/>
    <cellStyle name="Normal 2 4 4 3 3 6" xfId="17731" xr:uid="{5C16F2AB-A8AB-41BE-BB79-6C628E2496A2}"/>
    <cellStyle name="Normal 2 4 4 3 3 7" xfId="34057" xr:uid="{35FE7F79-E220-48E0-AB81-3D9A2F58C318}"/>
    <cellStyle name="Normal 2 4 4 3 3 8" xfId="37304" xr:uid="{FDC7F4C6-55B6-449E-97AE-9A01B1A1378E}"/>
    <cellStyle name="Normal 2 4 4 3 3 9" xfId="40551" xr:uid="{55E709B8-E67A-4E47-91F8-16A5A25EDF6D}"/>
    <cellStyle name="Normal 2 4 4 3 4" xfId="1933" xr:uid="{54380C65-349F-450B-B94E-46549202F5AE}"/>
    <cellStyle name="Normal 2 4 4 3 4 10" xfId="47584" xr:uid="{EFC10481-18EF-49C5-B986-A8AB1011E75F}"/>
    <cellStyle name="Normal 2 4 4 3 4 11" xfId="50831" xr:uid="{E46C0D5D-847D-48E9-8A9C-691695285259}"/>
    <cellStyle name="Normal 2 4 4 3 4 2" xfId="5167" xr:uid="{241DAF36-F1B8-4C0A-86E0-3F1DB796FE18}"/>
    <cellStyle name="Normal 2 4 4 3 4 2 2" xfId="11635" xr:uid="{B23DE829-CB29-4FB4-BAF5-8B697E372BF6}"/>
    <cellStyle name="Normal 2 4 4 3 4 2 2 2" xfId="27972" xr:uid="{ADEA80EC-1298-420F-893D-207C88DD48DE}"/>
    <cellStyle name="Normal 2 4 4 3 4 2 3" xfId="21504" xr:uid="{79513B53-A916-400D-A3E8-C400BCB68E8D}"/>
    <cellStyle name="Normal 2 4 4 3 4 3" xfId="8401" xr:uid="{B2DEE69B-5FA6-4B9B-8909-85761DF4FE73}"/>
    <cellStyle name="Normal 2 4 4 3 4 3 2" xfId="24738" xr:uid="{7176BEA6-94B1-446E-841D-73E3799BF5E9}"/>
    <cellStyle name="Normal 2 4 4 3 4 4" xfId="14912" xr:uid="{3ABF5D85-AA83-4AD8-A139-D3941657AFE2}"/>
    <cellStyle name="Normal 2 4 4 3 4 4 2" xfId="31206" xr:uid="{2DBC9C10-E9B5-4468-B88C-AB6E8B6D034C}"/>
    <cellStyle name="Normal 2 4 4 3 4 5" xfId="18270" xr:uid="{F6703007-DECD-4009-B098-A373363FB293}"/>
    <cellStyle name="Normal 2 4 4 3 4 6" xfId="34596" xr:uid="{15814ECC-005E-437C-81B0-8E00CB1D9217}"/>
    <cellStyle name="Normal 2 4 4 3 4 7" xfId="37843" xr:uid="{C9ECB80B-3995-4DE7-98E6-5565259565CE}"/>
    <cellStyle name="Normal 2 4 4 3 4 8" xfId="41090" xr:uid="{5C6DAD4D-25F0-4DF1-8A3D-802AEFE833B6}"/>
    <cellStyle name="Normal 2 4 4 3 4 9" xfId="44337" xr:uid="{B8E54805-8CC8-4170-8B21-BA260DC3CC7B}"/>
    <cellStyle name="Normal 2 4 4 3 5" xfId="3550" xr:uid="{A7ED4D3D-40E1-4B8E-B45C-A82D3C63BC83}"/>
    <cellStyle name="Normal 2 4 4 3 5 2" xfId="10018" xr:uid="{714EF883-9686-46A5-AB22-CBFCE14A4F04}"/>
    <cellStyle name="Normal 2 4 4 3 5 2 2" xfId="26355" xr:uid="{8183DAAC-802D-4B03-8CFF-BDB775439167}"/>
    <cellStyle name="Normal 2 4 4 3 5 3" xfId="19887" xr:uid="{47A6D555-0074-4F61-8155-1DFEECA28620}"/>
    <cellStyle name="Normal 2 4 4 3 6" xfId="6784" xr:uid="{ECA1AE9B-8C69-4318-8999-596C6B068F9D}"/>
    <cellStyle name="Normal 2 4 4 3 6 2" xfId="23121" xr:uid="{BB09567E-7034-433C-AF3E-8CD739D9ED6E}"/>
    <cellStyle name="Normal 2 4 4 3 7" xfId="13275" xr:uid="{284FCD2D-7FB8-427C-BA3D-C39984389B93}"/>
    <cellStyle name="Normal 2 4 4 3 7 2" xfId="29589" xr:uid="{427219A3-7FC6-4B55-9B3B-C27BBE9C7C8C}"/>
    <cellStyle name="Normal 2 4 4 3 8" xfId="16653" xr:uid="{A09C6A2C-B9D3-4356-9BD2-10DD2D345D21}"/>
    <cellStyle name="Normal 2 4 4 3 9" xfId="32979" xr:uid="{3D0CF0EA-2C5B-4B8E-AB36-95777BE96230}"/>
    <cellStyle name="Normal 2 4 4 4" xfId="495" xr:uid="{349C16C0-AB67-4760-94D5-A132600F0585}"/>
    <cellStyle name="Normal 2 4 4 4 10" xfId="36407" xr:uid="{E9659D94-422B-4CE7-9021-539B5B67972B}"/>
    <cellStyle name="Normal 2 4 4 4 11" xfId="39654" xr:uid="{97847F3D-70CD-4B87-A42F-D4AA00333CBF}"/>
    <cellStyle name="Normal 2 4 4 4 12" xfId="42901" xr:uid="{55E46248-F720-424F-95CE-03D09BB94E57}"/>
    <cellStyle name="Normal 2 4 4 4 13" xfId="46148" xr:uid="{FF6B3BCC-9ECB-43A0-A34B-C263C51B16BE}"/>
    <cellStyle name="Normal 2 4 4 4 14" xfId="49395" xr:uid="{D3D9CFA9-C028-4582-BCF5-7E938162BEF7}"/>
    <cellStyle name="Normal 2 4 4 4 2" xfId="1035" xr:uid="{252AD835-F980-47BF-89BC-6F05BCF0B00F}"/>
    <cellStyle name="Normal 2 4 4 4 2 10" xfId="43439" xr:uid="{16FA5903-AC1C-4035-9A51-4A7C5DA9E5D3}"/>
    <cellStyle name="Normal 2 4 4 4 2 11" xfId="46686" xr:uid="{D78A1370-A93C-417F-ACCF-D51B089651B6}"/>
    <cellStyle name="Normal 2 4 4 4 2 12" xfId="49933" xr:uid="{EAEDDF49-8823-49A5-A270-03058DDE3D0D}"/>
    <cellStyle name="Normal 2 4 4 4 2 2" xfId="2652" xr:uid="{AD615348-1A2A-4E5C-A3D7-6A515F0D2A1A}"/>
    <cellStyle name="Normal 2 4 4 4 2 2 10" xfId="48303" xr:uid="{78072000-7570-489A-A1CC-2D691FF61412}"/>
    <cellStyle name="Normal 2 4 4 4 2 2 11" xfId="51550" xr:uid="{C99421F6-5CFD-48C8-8467-B7CDAA8A8061}"/>
    <cellStyle name="Normal 2 4 4 4 2 2 2" xfId="5886" xr:uid="{517EABC3-F034-4461-9997-7C098DA2AB18}"/>
    <cellStyle name="Normal 2 4 4 4 2 2 2 2" xfId="12354" xr:uid="{5F7C5B18-29FF-4602-82DC-1898E8BAEB04}"/>
    <cellStyle name="Normal 2 4 4 4 2 2 2 2 2" xfId="28691" xr:uid="{4EF1BD75-6FAF-497A-94F6-8E5F3E1E587B}"/>
    <cellStyle name="Normal 2 4 4 4 2 2 2 3" xfId="22223" xr:uid="{D4BAB2D9-D700-44FA-89FF-F50736473EEA}"/>
    <cellStyle name="Normal 2 4 4 4 2 2 3" xfId="9120" xr:uid="{4A78BAB3-7C86-4976-8262-19EB02F29D78}"/>
    <cellStyle name="Normal 2 4 4 4 2 2 3 2" xfId="25457" xr:uid="{EA62C9B4-0B13-44F4-8B6D-0DC7C17BA023}"/>
    <cellStyle name="Normal 2 4 4 4 2 2 4" xfId="15631" xr:uid="{7C0133B0-6560-46AE-BD9D-1271BA00707B}"/>
    <cellStyle name="Normal 2 4 4 4 2 2 4 2" xfId="31925" xr:uid="{CAEBC604-F5AB-427D-B0E3-0B33D54F4DA8}"/>
    <cellStyle name="Normal 2 4 4 4 2 2 5" xfId="18989" xr:uid="{155F9FE3-6C51-4048-BD59-BAD839BBFFED}"/>
    <cellStyle name="Normal 2 4 4 4 2 2 6" xfId="35315" xr:uid="{9BA59DCE-4F47-4CC3-8127-01E0702C5321}"/>
    <cellStyle name="Normal 2 4 4 4 2 2 7" xfId="38562" xr:uid="{DA8133B3-4958-4E0D-9B3C-AE1BF8BA0E0D}"/>
    <cellStyle name="Normal 2 4 4 4 2 2 8" xfId="41809" xr:uid="{C068C1C6-4230-4CF1-842A-D604A79C237F}"/>
    <cellStyle name="Normal 2 4 4 4 2 2 9" xfId="45056" xr:uid="{F2F5DB1F-D9A6-429D-99B8-B38DC027DED8}"/>
    <cellStyle name="Normal 2 4 4 4 2 3" xfId="4269" xr:uid="{64776BBD-0229-4192-A4D7-E6364C0EA155}"/>
    <cellStyle name="Normal 2 4 4 4 2 3 2" xfId="10737" xr:uid="{A1D0A6F1-E7E5-4034-B8F5-294C91387AD7}"/>
    <cellStyle name="Normal 2 4 4 4 2 3 2 2" xfId="27074" xr:uid="{4F2BEA27-5E44-4E88-A3D0-D231F151A345}"/>
    <cellStyle name="Normal 2 4 4 4 2 3 3" xfId="20606" xr:uid="{36E5344D-F60B-4159-8DC8-B899BAF61FD5}"/>
    <cellStyle name="Normal 2 4 4 4 2 4" xfId="7503" xr:uid="{4A32B1FA-10CB-4196-B90D-B96E75F5CEAB}"/>
    <cellStyle name="Normal 2 4 4 4 2 4 2" xfId="23840" xr:uid="{57E49D54-B5F1-4C55-B2D2-A6A3C677B383}"/>
    <cellStyle name="Normal 2 4 4 4 2 5" xfId="14014" xr:uid="{B9219AC6-3A9C-4AAC-B2B3-81BB358AA72B}"/>
    <cellStyle name="Normal 2 4 4 4 2 5 2" xfId="30308" xr:uid="{4C565693-C517-4258-BB7D-B66D4CDB4F2C}"/>
    <cellStyle name="Normal 2 4 4 4 2 6" xfId="17372" xr:uid="{24B91B67-88E9-4164-8635-3597E63238DE}"/>
    <cellStyle name="Normal 2 4 4 4 2 7" xfId="33698" xr:uid="{D1C54FE5-96DF-4E55-9D87-A0E2BED58AEA}"/>
    <cellStyle name="Normal 2 4 4 4 2 8" xfId="36945" xr:uid="{D93FA423-0529-4B80-BCDA-A6CDF0C8161F}"/>
    <cellStyle name="Normal 2 4 4 4 2 9" xfId="40192" xr:uid="{AA03B4E1-296D-483C-8E01-30AE1EB53CF1}"/>
    <cellStyle name="Normal 2 4 4 4 3" xfId="1574" xr:uid="{BF9F49B7-8845-428F-9B0A-502C033B92D5}"/>
    <cellStyle name="Normal 2 4 4 4 3 10" xfId="43978" xr:uid="{A11E0830-1FD8-41A0-A714-4541211327B3}"/>
    <cellStyle name="Normal 2 4 4 4 3 11" xfId="47225" xr:uid="{A83E358F-4389-4332-BCC9-7F418C12D3C6}"/>
    <cellStyle name="Normal 2 4 4 4 3 12" xfId="50472" xr:uid="{C8ECC7CA-F25E-49FB-8E25-626A3DEB51AE}"/>
    <cellStyle name="Normal 2 4 4 4 3 2" xfId="3191" xr:uid="{F62E4421-33D2-42D3-8BEF-1469083E6B92}"/>
    <cellStyle name="Normal 2 4 4 4 3 2 10" xfId="48842" xr:uid="{37DCD940-17A6-462F-BBE0-9DF12EB7BCA5}"/>
    <cellStyle name="Normal 2 4 4 4 3 2 11" xfId="52089" xr:uid="{BFAEE158-B523-4248-801D-1F77613765C8}"/>
    <cellStyle name="Normal 2 4 4 4 3 2 2" xfId="6425" xr:uid="{6BA416B3-CE6E-4276-92A2-CA8BE4D8B373}"/>
    <cellStyle name="Normal 2 4 4 4 3 2 2 2" xfId="12893" xr:uid="{07E91C4E-6108-45EF-A6A2-84E6E32B8643}"/>
    <cellStyle name="Normal 2 4 4 4 3 2 2 2 2" xfId="29230" xr:uid="{D7E6E32F-F0C9-45A4-85A5-3D92628A68C9}"/>
    <cellStyle name="Normal 2 4 4 4 3 2 2 3" xfId="22762" xr:uid="{255509FF-287C-45F4-B42D-ADC88A861212}"/>
    <cellStyle name="Normal 2 4 4 4 3 2 3" xfId="9659" xr:uid="{EC1380BB-E65F-45B0-AF29-6DD55F6D352B}"/>
    <cellStyle name="Normal 2 4 4 4 3 2 3 2" xfId="25996" xr:uid="{833887F1-6F22-4DCE-A576-D78498F8A4AB}"/>
    <cellStyle name="Normal 2 4 4 4 3 2 4" xfId="16170" xr:uid="{7DE35BA4-374F-4E0B-A208-DF69CEA32E1A}"/>
    <cellStyle name="Normal 2 4 4 4 3 2 4 2" xfId="32464" xr:uid="{4E80E7BF-B445-4DFA-80B7-C84F4E4CC257}"/>
    <cellStyle name="Normal 2 4 4 4 3 2 5" xfId="19528" xr:uid="{3B622590-C411-4420-A17D-BF65E8E3FAD7}"/>
    <cellStyle name="Normal 2 4 4 4 3 2 6" xfId="35854" xr:uid="{273D3165-B527-4530-B1AC-20FB2F2B3E2E}"/>
    <cellStyle name="Normal 2 4 4 4 3 2 7" xfId="39101" xr:uid="{A0FAB022-56D3-470A-A31C-A8E332ED7B66}"/>
    <cellStyle name="Normal 2 4 4 4 3 2 8" xfId="42348" xr:uid="{5455FABD-28B7-4C49-BD3C-4EA6E95D51B4}"/>
    <cellStyle name="Normal 2 4 4 4 3 2 9" xfId="45595" xr:uid="{9B7B8F17-979E-4179-8F74-C355F4E88AD7}"/>
    <cellStyle name="Normal 2 4 4 4 3 3" xfId="4808" xr:uid="{5AD1768D-7385-4169-8BAE-A0E7324EB5AE}"/>
    <cellStyle name="Normal 2 4 4 4 3 3 2" xfId="11276" xr:uid="{F2365E36-A66E-446B-850D-087E4E61F4A4}"/>
    <cellStyle name="Normal 2 4 4 4 3 3 2 2" xfId="27613" xr:uid="{A279A001-BC7A-4ACA-B131-57E97A8A4F1C}"/>
    <cellStyle name="Normal 2 4 4 4 3 3 3" xfId="21145" xr:uid="{64571F5A-1D7F-4FFC-A5CE-A5A7E53AD277}"/>
    <cellStyle name="Normal 2 4 4 4 3 4" xfId="8042" xr:uid="{7FCE29F7-DB91-4964-9F8F-E28CE3196EE7}"/>
    <cellStyle name="Normal 2 4 4 4 3 4 2" xfId="24379" xr:uid="{D7F1CA63-30B3-4A51-842C-81469AA84F60}"/>
    <cellStyle name="Normal 2 4 4 4 3 5" xfId="14553" xr:uid="{1B676A35-2727-4C13-8D91-1A75E9DB816C}"/>
    <cellStyle name="Normal 2 4 4 4 3 5 2" xfId="30847" xr:uid="{6D34C05E-98F4-415E-809B-4B62B6BB637D}"/>
    <cellStyle name="Normal 2 4 4 4 3 6" xfId="17911" xr:uid="{27643235-F81B-4EC2-97FA-22C409A182B6}"/>
    <cellStyle name="Normal 2 4 4 4 3 7" xfId="34237" xr:uid="{A47DCCAE-A576-4DA6-84E5-EC77CBE383E8}"/>
    <cellStyle name="Normal 2 4 4 4 3 8" xfId="37484" xr:uid="{5E71A30F-6EB3-4EF6-90BC-1E702F0FB400}"/>
    <cellStyle name="Normal 2 4 4 4 3 9" xfId="40731" xr:uid="{F83A4AFA-C716-4EEA-8108-DA3F43316CC3}"/>
    <cellStyle name="Normal 2 4 4 4 4" xfId="2113" xr:uid="{31B195E4-60D4-417F-BFEA-E42D31480433}"/>
    <cellStyle name="Normal 2 4 4 4 4 10" xfId="47764" xr:uid="{3163C042-712F-4379-A990-BDF4E15CF6E4}"/>
    <cellStyle name="Normal 2 4 4 4 4 11" xfId="51011" xr:uid="{8FF1B40C-9128-4C34-BC47-6CFEE83655DF}"/>
    <cellStyle name="Normal 2 4 4 4 4 2" xfId="5347" xr:uid="{2CF0F98B-0C8D-44AB-AE58-26F5B5F8B600}"/>
    <cellStyle name="Normal 2 4 4 4 4 2 2" xfId="11815" xr:uid="{6EC87107-AD1D-47DE-B8DD-3C0EA2A5314B}"/>
    <cellStyle name="Normal 2 4 4 4 4 2 2 2" xfId="28152" xr:uid="{FB7FC55A-6CF8-43FD-A87F-83F1AC871555}"/>
    <cellStyle name="Normal 2 4 4 4 4 2 3" xfId="21684" xr:uid="{F9EEB46F-6F7A-4E0E-82B5-D5B4493BB5DD}"/>
    <cellStyle name="Normal 2 4 4 4 4 3" xfId="8581" xr:uid="{92BDE69A-840A-4975-9AF5-CF2E24EFDEA4}"/>
    <cellStyle name="Normal 2 4 4 4 4 3 2" xfId="24918" xr:uid="{5E7F07DA-F272-4AA4-911D-C7CA8D6B1C0B}"/>
    <cellStyle name="Normal 2 4 4 4 4 4" xfId="15092" xr:uid="{E75C20F3-4229-4A90-84DA-5866A09D4FEB}"/>
    <cellStyle name="Normal 2 4 4 4 4 4 2" xfId="31386" xr:uid="{9B51B2E9-3BC5-4D17-B76E-189683CB3767}"/>
    <cellStyle name="Normal 2 4 4 4 4 5" xfId="18450" xr:uid="{3BEF6756-1DFB-43C6-B2EC-3531A4E0CE2F}"/>
    <cellStyle name="Normal 2 4 4 4 4 6" xfId="34776" xr:uid="{E9CDCA0D-C953-4CBB-973D-7DA7782D7D57}"/>
    <cellStyle name="Normal 2 4 4 4 4 7" xfId="38023" xr:uid="{EF185CCF-E063-4993-B187-335372612000}"/>
    <cellStyle name="Normal 2 4 4 4 4 8" xfId="41270" xr:uid="{0B96C44A-0A17-41DB-BDBD-63D4F27B49A2}"/>
    <cellStyle name="Normal 2 4 4 4 4 9" xfId="44517" xr:uid="{C16A765C-FDA6-4545-8345-3C2EA78E5F42}"/>
    <cellStyle name="Normal 2 4 4 4 5" xfId="3730" xr:uid="{F6C6361B-756D-4C94-B74A-FB7B508B00C4}"/>
    <cellStyle name="Normal 2 4 4 4 5 2" xfId="10198" xr:uid="{262DB86D-CBE7-48FD-B447-0A4978EF1343}"/>
    <cellStyle name="Normal 2 4 4 4 5 2 2" xfId="26535" xr:uid="{EF7C71A2-2C1F-476D-B38D-A0F531E71ABB}"/>
    <cellStyle name="Normal 2 4 4 4 5 3" xfId="20067" xr:uid="{A86CFF4E-F0DC-4FF8-A201-878E5E58109F}"/>
    <cellStyle name="Normal 2 4 4 4 6" xfId="6964" xr:uid="{8DD2040E-82AD-4B1B-B1FF-457720E86CFD}"/>
    <cellStyle name="Normal 2 4 4 4 6 2" xfId="23301" xr:uid="{F6599AD3-F95E-46C8-91DB-07041E1C9483}"/>
    <cellStyle name="Normal 2 4 4 4 7" xfId="13475" xr:uid="{92EBF352-F0B1-4E31-AAFC-E8D5E33D0A9E}"/>
    <cellStyle name="Normal 2 4 4 4 7 2" xfId="29770" xr:uid="{9B6D7C6C-B8AF-4686-B688-5B32693B79B0}"/>
    <cellStyle name="Normal 2 4 4 4 8" xfId="16833" xr:uid="{6B55395B-1160-482F-911B-B78032ED7510}"/>
    <cellStyle name="Normal 2 4 4 4 9" xfId="33160" xr:uid="{53812F75-9FCA-4D09-B28D-59DA59923FD3}"/>
    <cellStyle name="Normal 2 4 4 5" xfId="675" xr:uid="{5360B50C-F5B6-4475-AF7A-438126096158}"/>
    <cellStyle name="Normal 2 4 4 5 10" xfId="43080" xr:uid="{07D71780-66AD-4BD4-8A8B-91902A961277}"/>
    <cellStyle name="Normal 2 4 4 5 11" xfId="46327" xr:uid="{2B50FD2C-E601-465E-98EB-123BB9BC19B1}"/>
    <cellStyle name="Normal 2 4 4 5 12" xfId="49574" xr:uid="{6D6BE625-662A-4995-9EAC-C95FF9EBFCFE}"/>
    <cellStyle name="Normal 2 4 4 5 2" xfId="2292" xr:uid="{A71464AA-33CF-45EC-8CF0-558517416510}"/>
    <cellStyle name="Normal 2 4 4 5 2 10" xfId="47943" xr:uid="{A149C91A-7609-49C6-89CB-87E0BBC3AB5C}"/>
    <cellStyle name="Normal 2 4 4 5 2 11" xfId="51190" xr:uid="{2CC0F66A-7983-414A-9B33-E2906EC74AD7}"/>
    <cellStyle name="Normal 2 4 4 5 2 2" xfId="5526" xr:uid="{4F7C9B4F-B52E-4DC9-9603-CD26ECC738F8}"/>
    <cellStyle name="Normal 2 4 4 5 2 2 2" xfId="11994" xr:uid="{B9D7C6ED-B987-4E82-B693-F5E279D2BD79}"/>
    <cellStyle name="Normal 2 4 4 5 2 2 2 2" xfId="28331" xr:uid="{71E3003C-73F8-4428-9232-E87BCEC2D99B}"/>
    <cellStyle name="Normal 2 4 4 5 2 2 3" xfId="21863" xr:uid="{76D25691-E27E-4B7A-8584-4215128D5EF5}"/>
    <cellStyle name="Normal 2 4 4 5 2 3" xfId="8760" xr:uid="{B42ACF56-7F78-45CD-A3B9-63178EE2C3CA}"/>
    <cellStyle name="Normal 2 4 4 5 2 3 2" xfId="25097" xr:uid="{FA82395E-3E14-48FC-B493-7625FDCEC3E8}"/>
    <cellStyle name="Normal 2 4 4 5 2 4" xfId="15271" xr:uid="{B99A9CE8-E562-4672-B3CF-E08469D02DBD}"/>
    <cellStyle name="Normal 2 4 4 5 2 4 2" xfId="31565" xr:uid="{52E5EFAB-D16D-4D35-80E9-01C312E9A21A}"/>
    <cellStyle name="Normal 2 4 4 5 2 5" xfId="18629" xr:uid="{DA5CE7C7-11FD-43E5-A1AF-821CA9F8C0EF}"/>
    <cellStyle name="Normal 2 4 4 5 2 6" xfId="34955" xr:uid="{8FDA4AAF-EED3-465E-A6B6-D4099B66CC06}"/>
    <cellStyle name="Normal 2 4 4 5 2 7" xfId="38202" xr:uid="{9D0B4F42-D86A-40A1-8D3D-9286ABBB108D}"/>
    <cellStyle name="Normal 2 4 4 5 2 8" xfId="41449" xr:uid="{11AE80D6-A09A-4F23-B907-8B70FCFA469D}"/>
    <cellStyle name="Normal 2 4 4 5 2 9" xfId="44696" xr:uid="{5D260133-237F-440C-90BA-78B1801629C5}"/>
    <cellStyle name="Normal 2 4 4 5 3" xfId="3909" xr:uid="{799D1FC9-171E-4E2E-9519-3EF5BFDF3119}"/>
    <cellStyle name="Normal 2 4 4 5 3 2" xfId="10377" xr:uid="{B8F6C40C-6F06-4A2E-99E4-D30DBEDF3BF6}"/>
    <cellStyle name="Normal 2 4 4 5 3 2 2" xfId="26714" xr:uid="{EA92706F-DFCD-4DE9-8D3F-7A122DF91730}"/>
    <cellStyle name="Normal 2 4 4 5 3 3" xfId="20246" xr:uid="{3BCFC895-D3E2-4896-80A2-7C19CC4802EA}"/>
    <cellStyle name="Normal 2 4 4 5 4" xfId="7143" xr:uid="{001150EB-93D3-4C55-A48B-583C07631ADD}"/>
    <cellStyle name="Normal 2 4 4 5 4 2" xfId="23480" xr:uid="{AA885E93-BBBD-4787-808E-E29EB1090F15}"/>
    <cellStyle name="Normal 2 4 4 5 5" xfId="13655" xr:uid="{6E5722D0-E87C-463E-A852-9E7C01241046}"/>
    <cellStyle name="Normal 2 4 4 5 5 2" xfId="29949" xr:uid="{81CB7C57-A090-46F0-A3D2-9F7E6BB19121}"/>
    <cellStyle name="Normal 2 4 4 5 6" xfId="17012" xr:uid="{70F06C0F-D450-484B-9476-9729E604CEC5}"/>
    <cellStyle name="Normal 2 4 4 5 7" xfId="33339" xr:uid="{142E917B-D440-4EBF-A53F-F810CEA966C8}"/>
    <cellStyle name="Normal 2 4 4 5 8" xfId="36586" xr:uid="{7ECA05CB-BA91-4BE4-ABFB-237093D0D627}"/>
    <cellStyle name="Normal 2 4 4 5 9" xfId="39833" xr:uid="{52D6E6EE-4A89-465C-8020-5149EB95BA2C}"/>
    <cellStyle name="Normal 2 4 4 6" xfId="1214" xr:uid="{BDC4FE5E-832E-40E3-9911-14DF6F213552}"/>
    <cellStyle name="Normal 2 4 4 6 10" xfId="43618" xr:uid="{93E3DD23-00F7-457D-9DEA-10FE4971B675}"/>
    <cellStyle name="Normal 2 4 4 6 11" xfId="46865" xr:uid="{A68AB777-D849-42B1-918D-7CCB44A8B7D5}"/>
    <cellStyle name="Normal 2 4 4 6 12" xfId="50112" xr:uid="{4339D53C-6596-4693-B6F4-C0CCE05C3D0E}"/>
    <cellStyle name="Normal 2 4 4 6 2" xfId="2831" xr:uid="{A8E49DDD-0E74-4108-B251-391F3FF094EE}"/>
    <cellStyle name="Normal 2 4 4 6 2 10" xfId="48482" xr:uid="{40FDFE42-E148-40D3-B016-E5C562B78927}"/>
    <cellStyle name="Normal 2 4 4 6 2 11" xfId="51729" xr:uid="{EB75069B-CADD-464E-9E36-833EEE344C2A}"/>
    <cellStyle name="Normal 2 4 4 6 2 2" xfId="6065" xr:uid="{7370958A-6B67-4612-BF3A-E542545DF8CA}"/>
    <cellStyle name="Normal 2 4 4 6 2 2 2" xfId="12533" xr:uid="{4BFFE9E0-3AA7-4024-A89D-84B0FCB5B495}"/>
    <cellStyle name="Normal 2 4 4 6 2 2 2 2" xfId="28870" xr:uid="{A2293B3D-8EC0-46F7-84D4-8803C330C8CB}"/>
    <cellStyle name="Normal 2 4 4 6 2 2 3" xfId="22402" xr:uid="{BB9D0442-7AE5-4D85-AB96-DC54A8801C7B}"/>
    <cellStyle name="Normal 2 4 4 6 2 3" xfId="9299" xr:uid="{70BFBF1E-01EF-4116-8517-7A8A236664DE}"/>
    <cellStyle name="Normal 2 4 4 6 2 3 2" xfId="25636" xr:uid="{9AED402D-5483-4C2F-9B65-9A08B270EBF5}"/>
    <cellStyle name="Normal 2 4 4 6 2 4" xfId="15810" xr:uid="{F12E91E2-F275-4030-ABBD-C55E53E9AD1E}"/>
    <cellStyle name="Normal 2 4 4 6 2 4 2" xfId="32104" xr:uid="{B4BC4FF8-3773-4FDA-B6F0-CBFA3CC89D37}"/>
    <cellStyle name="Normal 2 4 4 6 2 5" xfId="19168" xr:uid="{FD212CBF-94FF-4E9A-91B9-BE93D728A1EA}"/>
    <cellStyle name="Normal 2 4 4 6 2 6" xfId="35494" xr:uid="{CB813BD4-4FF5-4A7B-B5F4-720214CC508D}"/>
    <cellStyle name="Normal 2 4 4 6 2 7" xfId="38741" xr:uid="{E133F4CF-EFD2-405E-9286-97AEF346C9D7}"/>
    <cellStyle name="Normal 2 4 4 6 2 8" xfId="41988" xr:uid="{CAB2C6B1-49C2-4475-8885-65BF4CB86D98}"/>
    <cellStyle name="Normal 2 4 4 6 2 9" xfId="45235" xr:uid="{FA73A451-A0F7-4F3A-B9FD-3682BB42CF57}"/>
    <cellStyle name="Normal 2 4 4 6 3" xfId="4448" xr:uid="{DC1C8120-7255-4949-968D-3F968961CEA6}"/>
    <cellStyle name="Normal 2 4 4 6 3 2" xfId="10916" xr:uid="{CC984A50-47E9-405E-856F-B242ACC24551}"/>
    <cellStyle name="Normal 2 4 4 6 3 2 2" xfId="27253" xr:uid="{DB676E05-BF1A-46AB-99E0-46A20DDE059A}"/>
    <cellStyle name="Normal 2 4 4 6 3 3" xfId="20785" xr:uid="{8A938F3E-4933-4CF0-A2CB-E0153B6CC960}"/>
    <cellStyle name="Normal 2 4 4 6 4" xfId="7682" xr:uid="{AF04E7D4-0F1E-4FF1-A806-D950BF1C9A49}"/>
    <cellStyle name="Normal 2 4 4 6 4 2" xfId="24019" xr:uid="{3C935598-C347-45C7-A276-6847FB706F04}"/>
    <cellStyle name="Normal 2 4 4 6 5" xfId="14193" xr:uid="{DFB7BB01-E93C-466E-96E2-AD17E6867B09}"/>
    <cellStyle name="Normal 2 4 4 6 5 2" xfId="30487" xr:uid="{99FA0247-73F6-4E4B-A287-6C831ADFD597}"/>
    <cellStyle name="Normal 2 4 4 6 6" xfId="17551" xr:uid="{2100D136-5117-470A-AE1E-7B1E55225DDF}"/>
    <cellStyle name="Normal 2 4 4 6 7" xfId="33877" xr:uid="{94EE49F6-ED16-481C-BA76-EE36BB50B5E8}"/>
    <cellStyle name="Normal 2 4 4 6 8" xfId="37124" xr:uid="{33F148C3-EB5D-4120-B5C7-9C91E93DB39C}"/>
    <cellStyle name="Normal 2 4 4 6 9" xfId="40371" xr:uid="{BF736FE8-52B9-4821-971F-AA878697F4E4}"/>
    <cellStyle name="Normal 2 4 4 7" xfId="1753" xr:uid="{2F26CF54-CE96-452A-8311-7A25E0391A6E}"/>
    <cellStyle name="Normal 2 4 4 7 10" xfId="47404" xr:uid="{2207C81F-FD87-4056-9597-0BD6FB669AB1}"/>
    <cellStyle name="Normal 2 4 4 7 11" xfId="50651" xr:uid="{1665C3D4-91F5-46FE-99FA-8006AEE6600F}"/>
    <cellStyle name="Normal 2 4 4 7 2" xfId="4987" xr:uid="{02F89947-40FB-44B9-81B8-3BB5DED02DC2}"/>
    <cellStyle name="Normal 2 4 4 7 2 2" xfId="11455" xr:uid="{42AF95D5-9FBE-4A99-AC2A-4EB80CBCD1E4}"/>
    <cellStyle name="Normal 2 4 4 7 2 2 2" xfId="27792" xr:uid="{61A37B63-E23D-4343-87AC-52DD02F9944C}"/>
    <cellStyle name="Normal 2 4 4 7 2 3" xfId="21324" xr:uid="{6F9A1D91-6845-4907-B6CB-F762AC25E75A}"/>
    <cellStyle name="Normal 2 4 4 7 3" xfId="8221" xr:uid="{88D69C8E-A4A5-46EC-9C6B-CDC20140F58F}"/>
    <cellStyle name="Normal 2 4 4 7 3 2" xfId="24558" xr:uid="{9FCBDAFB-0959-409A-B701-2DE26D05CB27}"/>
    <cellStyle name="Normal 2 4 4 7 4" xfId="14732" xr:uid="{A1AE7103-3B8E-4CFB-AB18-4E7D05F32C28}"/>
    <cellStyle name="Normal 2 4 4 7 4 2" xfId="31026" xr:uid="{26D85C61-A458-467D-95E9-8AC2619F7A56}"/>
    <cellStyle name="Normal 2 4 4 7 5" xfId="18090" xr:uid="{78172840-3C0C-4A74-AFDE-1A6A14DA2FF6}"/>
    <cellStyle name="Normal 2 4 4 7 6" xfId="34416" xr:uid="{AE31546E-C192-4713-BF7A-E3594139EF51}"/>
    <cellStyle name="Normal 2 4 4 7 7" xfId="37663" xr:uid="{CAFE656C-80FC-488D-82B4-D1E7A9145D8A}"/>
    <cellStyle name="Normal 2 4 4 7 8" xfId="40910" xr:uid="{460C4B68-6A6C-4389-9CB2-6D86597B56CF}"/>
    <cellStyle name="Normal 2 4 4 7 9" xfId="44157" xr:uid="{8103489B-543F-4543-BB80-ABF87CED10AF}"/>
    <cellStyle name="Normal 2 4 4 8" xfId="3370" xr:uid="{9F090C1A-2296-4B97-9DA5-0CE6AA9E568E}"/>
    <cellStyle name="Normal 2 4 4 8 2" xfId="9838" xr:uid="{CADABCBD-D768-432C-8DD1-D9555484F5A4}"/>
    <cellStyle name="Normal 2 4 4 8 2 2" xfId="26175" xr:uid="{C976EADB-DAEE-45A9-A88C-F3DBBC9B58AC}"/>
    <cellStyle name="Normal 2 4 4 8 3" xfId="19707" xr:uid="{F75DD04A-86B9-40F1-BFA1-DC7C52F1146A}"/>
    <cellStyle name="Normal 2 4 4 9" xfId="6604" xr:uid="{23D78E32-B09B-4985-BC4C-C744B3A7985B}"/>
    <cellStyle name="Normal 2 4 4 9 2" xfId="22941" xr:uid="{73F5E888-D6A9-4C59-A2EF-BC5E44A16789}"/>
    <cellStyle name="Normal 2 4 5" xfId="151" xr:uid="{7474C2F9-1A07-4950-AA0D-712018A4794C}"/>
    <cellStyle name="Normal 2 4 5 10" xfId="16518" xr:uid="{BEF287DA-C840-4217-A942-EBF914E1463B}"/>
    <cellStyle name="Normal 2 4 5 11" xfId="32844" xr:uid="{9FAC2CF4-FE9B-48FE-83B0-0329020E85C0}"/>
    <cellStyle name="Normal 2 4 5 12" xfId="36091" xr:uid="{4667B2C6-D7B4-44A4-9C0D-CB226270A337}"/>
    <cellStyle name="Normal 2 4 5 13" xfId="39338" xr:uid="{038658C9-9CCE-4994-84D8-0FABAEE291EE}"/>
    <cellStyle name="Normal 2 4 5 14" xfId="42585" xr:uid="{2F2FFAEC-E8E7-4B64-A211-C56AB9471C1A}"/>
    <cellStyle name="Normal 2 4 5 15" xfId="45832" xr:uid="{F0B63CDF-24E5-4585-872C-25E922539939}"/>
    <cellStyle name="Normal 2 4 5 16" xfId="49079" xr:uid="{67C15978-D185-45B5-B45E-B44478DA4CAB}"/>
    <cellStyle name="Normal 2 4 5 17" xfId="52343" xr:uid="{26FD2843-49F8-47D1-A2BC-8FDB2413CE17}"/>
    <cellStyle name="Normal 2 4 5 2" xfId="331" xr:uid="{36AFF1D5-5F87-4436-A472-23C52E230352}"/>
    <cellStyle name="Normal 2 4 5 2 10" xfId="36271" xr:uid="{B06D8A35-1E4F-4338-A1F3-48E7DA0FFEBA}"/>
    <cellStyle name="Normal 2 4 5 2 11" xfId="39518" xr:uid="{9CE26BFE-2479-44D2-9E06-EDEA51887BA6}"/>
    <cellStyle name="Normal 2 4 5 2 12" xfId="42765" xr:uid="{ED1E0E4C-DB01-4BE1-8BD7-7AE036E8EFD1}"/>
    <cellStyle name="Normal 2 4 5 2 13" xfId="46012" xr:uid="{003D1EF8-1E2E-47A5-B652-10DE07EE9481}"/>
    <cellStyle name="Normal 2 4 5 2 14" xfId="49259" xr:uid="{0C0D2F1B-D424-44BC-BCF8-1EA4A1988681}"/>
    <cellStyle name="Normal 2 4 5 2 2" xfId="900" xr:uid="{293868DF-76AC-4C31-8DE0-C2D5FC02E63D}"/>
    <cellStyle name="Normal 2 4 5 2 2 10" xfId="43305" xr:uid="{526A6666-161F-40A9-BE96-A2D3729F1B91}"/>
    <cellStyle name="Normal 2 4 5 2 2 11" xfId="46552" xr:uid="{A6C880C1-9564-4400-80EA-B3798380FE30}"/>
    <cellStyle name="Normal 2 4 5 2 2 12" xfId="49799" xr:uid="{42178881-454B-4B65-9233-7137E18CCB7C}"/>
    <cellStyle name="Normal 2 4 5 2 2 2" xfId="2517" xr:uid="{0DAE3C07-C753-44AF-A8FD-13E8E87EB4EF}"/>
    <cellStyle name="Normal 2 4 5 2 2 2 10" xfId="48168" xr:uid="{2BA7E675-45C3-4DDD-A373-66DB73D8865E}"/>
    <cellStyle name="Normal 2 4 5 2 2 2 11" xfId="51415" xr:uid="{FBC1B207-19A9-442C-BC68-F44A678058C0}"/>
    <cellStyle name="Normal 2 4 5 2 2 2 2" xfId="5751" xr:uid="{36764C9B-5106-4F44-AB24-A53733A20ACD}"/>
    <cellStyle name="Normal 2 4 5 2 2 2 2 2" xfId="12219" xr:uid="{48C862E4-99D2-4F86-A605-658D14D54C96}"/>
    <cellStyle name="Normal 2 4 5 2 2 2 2 2 2" xfId="28556" xr:uid="{78A1B7A3-28D9-4EA5-90E4-4780081A86C2}"/>
    <cellStyle name="Normal 2 4 5 2 2 2 2 3" xfId="22088" xr:uid="{A569CA4B-AB29-468C-8457-FA4E7C609ACB}"/>
    <cellStyle name="Normal 2 4 5 2 2 2 3" xfId="8985" xr:uid="{25C02150-9FB7-4C54-B996-B44FDC542733}"/>
    <cellStyle name="Normal 2 4 5 2 2 2 3 2" xfId="25322" xr:uid="{01A35594-7B82-4423-8DA2-4E1866478831}"/>
    <cellStyle name="Normal 2 4 5 2 2 2 4" xfId="15496" xr:uid="{3861953B-2D5B-4BC8-A289-12E60BE7910E}"/>
    <cellStyle name="Normal 2 4 5 2 2 2 4 2" xfId="31790" xr:uid="{6478BC2C-610E-4483-9E33-0D534FED77EB}"/>
    <cellStyle name="Normal 2 4 5 2 2 2 5" xfId="18854" xr:uid="{9E0A61E7-6E5D-4057-BC8D-D16F66D61F16}"/>
    <cellStyle name="Normal 2 4 5 2 2 2 6" xfId="35180" xr:uid="{108E99AC-BAE7-47FA-8D57-8177F9AA4EA7}"/>
    <cellStyle name="Normal 2 4 5 2 2 2 7" xfId="38427" xr:uid="{B1AD121A-4305-4303-8233-3DCB95821022}"/>
    <cellStyle name="Normal 2 4 5 2 2 2 8" xfId="41674" xr:uid="{275B88CC-7999-4019-83CD-E5D87A8931D3}"/>
    <cellStyle name="Normal 2 4 5 2 2 2 9" xfId="44921" xr:uid="{9F8994C9-C449-4085-8CDC-A543DFF9C267}"/>
    <cellStyle name="Normal 2 4 5 2 2 3" xfId="4134" xr:uid="{396FD38B-5A53-4B0D-8A3E-178E362EC251}"/>
    <cellStyle name="Normal 2 4 5 2 2 3 2" xfId="10602" xr:uid="{B4BFD0F8-7675-40E6-B4F3-49CBDEEA0AD9}"/>
    <cellStyle name="Normal 2 4 5 2 2 3 2 2" xfId="26939" xr:uid="{997741A8-378C-46F4-8809-936E972E7577}"/>
    <cellStyle name="Normal 2 4 5 2 2 3 3" xfId="20471" xr:uid="{FC64C39F-EEF0-4649-AEE1-291F428FBE2C}"/>
    <cellStyle name="Normal 2 4 5 2 2 4" xfId="7368" xr:uid="{FAA71960-24AF-4EA8-94CD-E7CCCCFEA63F}"/>
    <cellStyle name="Normal 2 4 5 2 2 4 2" xfId="23705" xr:uid="{7C20F27D-C555-4BC2-AA6C-F8E55201BCF4}"/>
    <cellStyle name="Normal 2 4 5 2 2 5" xfId="13880" xr:uid="{BF1B51CF-A177-44D4-BEDB-96DFA176060E}"/>
    <cellStyle name="Normal 2 4 5 2 2 5 2" xfId="30174" xr:uid="{0C64BB67-75A6-40FF-8EA2-EA51AAEA4A10}"/>
    <cellStyle name="Normal 2 4 5 2 2 6" xfId="17237" xr:uid="{4B81364E-CDF5-4FE8-AC6F-5E43A77D1BAF}"/>
    <cellStyle name="Normal 2 4 5 2 2 7" xfId="33564" xr:uid="{A05F3448-146D-4F2C-9F10-B67E965DA873}"/>
    <cellStyle name="Normal 2 4 5 2 2 8" xfId="36811" xr:uid="{BB11B03E-95A5-4BA8-9054-7A0FD48E1B7B}"/>
    <cellStyle name="Normal 2 4 5 2 2 9" xfId="40058" xr:uid="{99D48AC5-AB6F-422A-9058-3C8E4F78396C}"/>
    <cellStyle name="Normal 2 4 5 2 3" xfId="1439" xr:uid="{44F74682-8972-4ED5-8A68-ED4F3D3679D8}"/>
    <cellStyle name="Normal 2 4 5 2 3 10" xfId="43843" xr:uid="{AEF9A383-18D8-4361-8CA8-5264ADD3623B}"/>
    <cellStyle name="Normal 2 4 5 2 3 11" xfId="47090" xr:uid="{1C0492C8-74CA-4D0E-B00F-FFDC90922996}"/>
    <cellStyle name="Normal 2 4 5 2 3 12" xfId="50337" xr:uid="{5519003C-A7E9-45EC-97F3-344A08CD126C}"/>
    <cellStyle name="Normal 2 4 5 2 3 2" xfId="3056" xr:uid="{8AFE91CE-E52E-419B-B376-5247034B75A7}"/>
    <cellStyle name="Normal 2 4 5 2 3 2 10" xfId="48707" xr:uid="{7A145F52-2E88-4A34-B3B6-7571902708BB}"/>
    <cellStyle name="Normal 2 4 5 2 3 2 11" xfId="51954" xr:uid="{A6942536-BC01-493C-9E02-88E04ED73403}"/>
    <cellStyle name="Normal 2 4 5 2 3 2 2" xfId="6290" xr:uid="{D981787C-E6F5-4408-B2EC-D6B5A456CC48}"/>
    <cellStyle name="Normal 2 4 5 2 3 2 2 2" xfId="12758" xr:uid="{9BF28577-51DB-40C5-8026-F446A304D37F}"/>
    <cellStyle name="Normal 2 4 5 2 3 2 2 2 2" xfId="29095" xr:uid="{81B9F931-5C7D-4B38-BFE3-89608A25D3BB}"/>
    <cellStyle name="Normal 2 4 5 2 3 2 2 3" xfId="22627" xr:uid="{5C0B611C-D2E7-4966-B848-FB71C8AC69D9}"/>
    <cellStyle name="Normal 2 4 5 2 3 2 3" xfId="9524" xr:uid="{237D321F-8C68-4E5B-BA6A-61D2B1FDBC02}"/>
    <cellStyle name="Normal 2 4 5 2 3 2 3 2" xfId="25861" xr:uid="{5B70C3E2-CC32-4374-A6D5-B6C729EBF967}"/>
    <cellStyle name="Normal 2 4 5 2 3 2 4" xfId="16035" xr:uid="{28D69275-0B63-4B9A-9B24-ED8A6A86F147}"/>
    <cellStyle name="Normal 2 4 5 2 3 2 4 2" xfId="32329" xr:uid="{868818CC-A3D5-4B98-8E77-C41D2982D417}"/>
    <cellStyle name="Normal 2 4 5 2 3 2 5" xfId="19393" xr:uid="{3940488D-1223-4B79-B26B-E727180CD5AE}"/>
    <cellStyle name="Normal 2 4 5 2 3 2 6" xfId="35719" xr:uid="{E3C1E9B6-6C98-4F3F-9022-40645F09AB11}"/>
    <cellStyle name="Normal 2 4 5 2 3 2 7" xfId="38966" xr:uid="{8DB97E0A-7B19-4B1A-A442-B032940FE7A9}"/>
    <cellStyle name="Normal 2 4 5 2 3 2 8" xfId="42213" xr:uid="{80B66992-A3B2-4026-97BB-0303B0B673C9}"/>
    <cellStyle name="Normal 2 4 5 2 3 2 9" xfId="45460" xr:uid="{54F6CF40-44E9-4FD5-986C-7D67049E7CF3}"/>
    <cellStyle name="Normal 2 4 5 2 3 3" xfId="4673" xr:uid="{366FF042-B0FA-4D40-A1B0-39D7DA6F878E}"/>
    <cellStyle name="Normal 2 4 5 2 3 3 2" xfId="11141" xr:uid="{A6142139-F9E2-400F-BFD1-1DE68B083881}"/>
    <cellStyle name="Normal 2 4 5 2 3 3 2 2" xfId="27478" xr:uid="{F0B3BC9A-7211-450C-9054-8DBD97C61777}"/>
    <cellStyle name="Normal 2 4 5 2 3 3 3" xfId="21010" xr:uid="{DB3C8A3D-88C6-4715-8E9F-36B8E5CB42C3}"/>
    <cellStyle name="Normal 2 4 5 2 3 4" xfId="7907" xr:uid="{AEAA6548-E630-46BB-BC9D-A0E0A38108B5}"/>
    <cellStyle name="Normal 2 4 5 2 3 4 2" xfId="24244" xr:uid="{0BE64C11-C0E6-44B1-8004-86FE23F61110}"/>
    <cellStyle name="Normal 2 4 5 2 3 5" xfId="14418" xr:uid="{666740BF-9D77-4F0E-9AD4-382F5053AE47}"/>
    <cellStyle name="Normal 2 4 5 2 3 5 2" xfId="30712" xr:uid="{1B6853EA-FB9B-4340-8E2E-30FE7EE4EEAE}"/>
    <cellStyle name="Normal 2 4 5 2 3 6" xfId="17776" xr:uid="{03FA2DA1-E9AA-4340-A451-1191D44390FE}"/>
    <cellStyle name="Normal 2 4 5 2 3 7" xfId="34102" xr:uid="{831837AB-406C-40DE-8572-1FE61E956A96}"/>
    <cellStyle name="Normal 2 4 5 2 3 8" xfId="37349" xr:uid="{74C0CAC8-B20B-42C5-AE43-2A5F4857C4B4}"/>
    <cellStyle name="Normal 2 4 5 2 3 9" xfId="40596" xr:uid="{24FEDE18-D55A-4A7B-A2E0-B80E08D3EDC3}"/>
    <cellStyle name="Normal 2 4 5 2 4" xfId="1978" xr:uid="{867CFFC9-BBB0-4918-8834-165F31B0D31B}"/>
    <cellStyle name="Normal 2 4 5 2 4 10" xfId="47629" xr:uid="{F146E955-5C8F-4E22-9DE6-890A96A7B761}"/>
    <cellStyle name="Normal 2 4 5 2 4 11" xfId="50876" xr:uid="{BB6CED72-99D3-4BC3-91C7-46525649E85E}"/>
    <cellStyle name="Normal 2 4 5 2 4 2" xfId="5212" xr:uid="{F0321E2F-DB71-4D2D-ADE3-9B311C5BA340}"/>
    <cellStyle name="Normal 2 4 5 2 4 2 2" xfId="11680" xr:uid="{44F97FFA-8053-4496-8DF1-0B122B18A511}"/>
    <cellStyle name="Normal 2 4 5 2 4 2 2 2" xfId="28017" xr:uid="{CA13AAA3-6C84-4917-8A59-51C8611CD7BA}"/>
    <cellStyle name="Normal 2 4 5 2 4 2 3" xfId="21549" xr:uid="{9704EA6B-C79E-46C8-A627-C8ABC401F4FE}"/>
    <cellStyle name="Normal 2 4 5 2 4 3" xfId="8446" xr:uid="{7C056AAF-CB97-40AE-8737-B1FC2F532E7A}"/>
    <cellStyle name="Normal 2 4 5 2 4 3 2" xfId="24783" xr:uid="{BF0F2E61-ACC2-4AA6-BDCF-C1BE9FAEA0B7}"/>
    <cellStyle name="Normal 2 4 5 2 4 4" xfId="14957" xr:uid="{CED45A2C-6C42-4DA4-BC6C-96575D017412}"/>
    <cellStyle name="Normal 2 4 5 2 4 4 2" xfId="31251" xr:uid="{E45AF798-725C-4D56-B5C6-596F339E1D67}"/>
    <cellStyle name="Normal 2 4 5 2 4 5" xfId="18315" xr:uid="{8D7C645F-F6E7-4764-BEF4-137FD858F46A}"/>
    <cellStyle name="Normal 2 4 5 2 4 6" xfId="34641" xr:uid="{B26DB04B-2A08-447E-B4D4-743B1F32EA89}"/>
    <cellStyle name="Normal 2 4 5 2 4 7" xfId="37888" xr:uid="{4101A2D2-6212-4AC9-BFA9-68B144A49E1A}"/>
    <cellStyle name="Normal 2 4 5 2 4 8" xfId="41135" xr:uid="{CA8E6048-21E4-45DE-B674-48F271214BB7}"/>
    <cellStyle name="Normal 2 4 5 2 4 9" xfId="44382" xr:uid="{2808C6F0-5B80-47BE-879F-EA4549A93512}"/>
    <cellStyle name="Normal 2 4 5 2 5" xfId="3595" xr:uid="{4308FABB-1B19-4293-901A-1677A3C9311B}"/>
    <cellStyle name="Normal 2 4 5 2 5 2" xfId="10063" xr:uid="{AC64925A-2877-4B4B-BDF5-61BED080ECCC}"/>
    <cellStyle name="Normal 2 4 5 2 5 2 2" xfId="26400" xr:uid="{AAC68CF4-562C-41B0-8EC8-08777FCB3E15}"/>
    <cellStyle name="Normal 2 4 5 2 5 3" xfId="19932" xr:uid="{BA65A802-F7E5-483B-889F-E99A6CE433AA}"/>
    <cellStyle name="Normal 2 4 5 2 6" xfId="6829" xr:uid="{C9E1E402-9A5F-4591-A026-2CF6A6F6356A}"/>
    <cellStyle name="Normal 2 4 5 2 6 2" xfId="23166" xr:uid="{497A4A3E-81FF-48EA-A303-7085AFD95E9F}"/>
    <cellStyle name="Normal 2 4 5 2 7" xfId="13320" xr:uid="{DAD3867B-9951-4EB7-BD09-77DD572C335E}"/>
    <cellStyle name="Normal 2 4 5 2 7 2" xfId="29634" xr:uid="{A952DA7E-9969-448D-89E2-F7DD50A254D9}"/>
    <cellStyle name="Normal 2 4 5 2 8" xfId="16698" xr:uid="{D9B3F2E7-502C-484C-91C4-321D952E2DDB}"/>
    <cellStyle name="Normal 2 4 5 2 9" xfId="33024" xr:uid="{C03BE49C-61FE-4DF2-8B4B-1C9B907BBDF5}"/>
    <cellStyle name="Normal 2 4 5 3" xfId="449" xr:uid="{523A3498-4650-4623-B904-BF40B67CA681}"/>
    <cellStyle name="Normal 2 4 5 3 10" xfId="36362" xr:uid="{522BA350-6012-4F6C-AEA3-13C8ECB3F8C2}"/>
    <cellStyle name="Normal 2 4 5 3 11" xfId="39609" xr:uid="{B4484287-AFB6-4C38-8A55-81B0ADBD0BA6}"/>
    <cellStyle name="Normal 2 4 5 3 12" xfId="42856" xr:uid="{EBFA6553-D473-45C3-8BA9-B6D178D4F57E}"/>
    <cellStyle name="Normal 2 4 5 3 13" xfId="46103" xr:uid="{C2F416C6-AD56-404F-B8A1-9C60178AE15E}"/>
    <cellStyle name="Normal 2 4 5 3 14" xfId="49350" xr:uid="{ED4EED28-2BE9-402B-8FA8-4BB6948D7A61}"/>
    <cellStyle name="Normal 2 4 5 3 2" xfId="990" xr:uid="{7A5DEFDF-7192-44CE-B776-02E51308BEBD}"/>
    <cellStyle name="Normal 2 4 5 3 2 10" xfId="43394" xr:uid="{D6D72025-AA8C-4BF1-8FAD-486CC0B1C1DE}"/>
    <cellStyle name="Normal 2 4 5 3 2 11" xfId="46641" xr:uid="{7825B49E-ABE0-4015-8F46-D564709C7257}"/>
    <cellStyle name="Normal 2 4 5 3 2 12" xfId="49888" xr:uid="{1D7D18ED-3479-40B5-BD78-B7B5503AEC11}"/>
    <cellStyle name="Normal 2 4 5 3 2 2" xfId="2607" xr:uid="{E2547702-B520-40B1-AE6C-DAA70865B50B}"/>
    <cellStyle name="Normal 2 4 5 3 2 2 10" xfId="48258" xr:uid="{C60E2EC7-F8F5-47B4-BEFC-0D19302A4958}"/>
    <cellStyle name="Normal 2 4 5 3 2 2 11" xfId="51505" xr:uid="{F17B9133-50C1-4217-ABF8-0BEBFB928252}"/>
    <cellStyle name="Normal 2 4 5 3 2 2 2" xfId="5841" xr:uid="{23B5C8D8-0E15-4DCF-BA7C-1F642AC3A569}"/>
    <cellStyle name="Normal 2 4 5 3 2 2 2 2" xfId="12309" xr:uid="{B70E7388-A40E-4C40-91E7-D450BE1DAB0C}"/>
    <cellStyle name="Normal 2 4 5 3 2 2 2 2 2" xfId="28646" xr:uid="{9E127A5E-66BA-49E0-9D8B-9D99939D2957}"/>
    <cellStyle name="Normal 2 4 5 3 2 2 2 3" xfId="22178" xr:uid="{76765001-0490-4FC5-A80B-42EB51E9DF3E}"/>
    <cellStyle name="Normal 2 4 5 3 2 2 3" xfId="9075" xr:uid="{9C40016C-2D76-44EB-AFCB-7621810A552A}"/>
    <cellStyle name="Normal 2 4 5 3 2 2 3 2" xfId="25412" xr:uid="{D19E608A-E4BC-45F8-87B5-4E748A83C625}"/>
    <cellStyle name="Normal 2 4 5 3 2 2 4" xfId="15586" xr:uid="{9BF22BE7-F0A4-46CA-9013-467F6467D2E7}"/>
    <cellStyle name="Normal 2 4 5 3 2 2 4 2" xfId="31880" xr:uid="{63FD9298-6489-4E55-BD97-7EEEDC762730}"/>
    <cellStyle name="Normal 2 4 5 3 2 2 5" xfId="18944" xr:uid="{8340C552-552B-4D77-ACCF-DDF3404E67C0}"/>
    <cellStyle name="Normal 2 4 5 3 2 2 6" xfId="35270" xr:uid="{845A8885-CE69-43F5-B9FF-3C2AF04F3CED}"/>
    <cellStyle name="Normal 2 4 5 3 2 2 7" xfId="38517" xr:uid="{67620389-BFE4-455C-81F5-9D0A7B360293}"/>
    <cellStyle name="Normal 2 4 5 3 2 2 8" xfId="41764" xr:uid="{7C58F3B5-A54C-4082-9BCC-117865FA58D6}"/>
    <cellStyle name="Normal 2 4 5 3 2 2 9" xfId="45011" xr:uid="{CF1D970D-308F-4A59-B62A-881C9C15FB80}"/>
    <cellStyle name="Normal 2 4 5 3 2 3" xfId="4224" xr:uid="{05FF9908-8743-4FA5-BC2B-E8F96A411DA9}"/>
    <cellStyle name="Normal 2 4 5 3 2 3 2" xfId="10692" xr:uid="{28A8B801-4534-44AB-A710-0CFCD40BE0D5}"/>
    <cellStyle name="Normal 2 4 5 3 2 3 2 2" xfId="27029" xr:uid="{1BE5A43B-414D-4631-87E0-034C1AEC5DA2}"/>
    <cellStyle name="Normal 2 4 5 3 2 3 3" xfId="20561" xr:uid="{B07208DF-4550-4DCA-9F11-320C6F1C88E9}"/>
    <cellStyle name="Normal 2 4 5 3 2 4" xfId="7458" xr:uid="{08702888-E5B2-4EA4-B76F-0E6FE6D8B3CC}"/>
    <cellStyle name="Normal 2 4 5 3 2 4 2" xfId="23795" xr:uid="{CE6052CB-ACDA-4E51-80E3-52B06EC3FB71}"/>
    <cellStyle name="Normal 2 4 5 3 2 5" xfId="13969" xr:uid="{33F11B0D-CC79-40DA-9DE0-09D380375C40}"/>
    <cellStyle name="Normal 2 4 5 3 2 5 2" xfId="30263" xr:uid="{3F24BBF7-DD82-40E2-84D2-BFF2D6057D2A}"/>
    <cellStyle name="Normal 2 4 5 3 2 6" xfId="17327" xr:uid="{033A5224-05C1-4A8E-8525-5B128A877901}"/>
    <cellStyle name="Normal 2 4 5 3 2 7" xfId="33653" xr:uid="{BE99EEA0-42E3-4197-A75D-0115EAE31EC6}"/>
    <cellStyle name="Normal 2 4 5 3 2 8" xfId="36900" xr:uid="{95B25254-5CE2-4048-8426-F40A457717C5}"/>
    <cellStyle name="Normal 2 4 5 3 2 9" xfId="40147" xr:uid="{FF053559-3944-4B01-BB77-7F9CAE464817}"/>
    <cellStyle name="Normal 2 4 5 3 3" xfId="1529" xr:uid="{6032065A-9170-42AE-90BC-31DE52473585}"/>
    <cellStyle name="Normal 2 4 5 3 3 10" xfId="43933" xr:uid="{233C6B5F-AE4A-44FD-B4EF-995228E0AC9B}"/>
    <cellStyle name="Normal 2 4 5 3 3 11" xfId="47180" xr:uid="{673FF69A-E7A5-47DF-B734-025C60EEBB10}"/>
    <cellStyle name="Normal 2 4 5 3 3 12" xfId="50427" xr:uid="{1624CD7A-B7CB-46BF-B6C9-B77E379B393E}"/>
    <cellStyle name="Normal 2 4 5 3 3 2" xfId="3146" xr:uid="{3DBB139F-49AD-42E1-A35B-F0CA1A6BB493}"/>
    <cellStyle name="Normal 2 4 5 3 3 2 10" xfId="48797" xr:uid="{293F3C1E-2B0A-4001-BA25-BD0B9014A169}"/>
    <cellStyle name="Normal 2 4 5 3 3 2 11" xfId="52044" xr:uid="{7564DD86-5A2B-4A8D-909F-8F9B6FAC5B58}"/>
    <cellStyle name="Normal 2 4 5 3 3 2 2" xfId="6380" xr:uid="{7D8FAC52-B788-4F8A-BC16-F4A06FED956C}"/>
    <cellStyle name="Normal 2 4 5 3 3 2 2 2" xfId="12848" xr:uid="{99E556C7-1E8C-46BE-ABFA-FE479900AD45}"/>
    <cellStyle name="Normal 2 4 5 3 3 2 2 2 2" xfId="29185" xr:uid="{1580BEF7-DB1C-4B33-B57C-28431EE290AA}"/>
    <cellStyle name="Normal 2 4 5 3 3 2 2 3" xfId="22717" xr:uid="{A4C71819-8961-43DF-87BA-F3EE89CC04BC}"/>
    <cellStyle name="Normal 2 4 5 3 3 2 3" xfId="9614" xr:uid="{3B1B950F-7C91-485D-AEA3-84E9684F360D}"/>
    <cellStyle name="Normal 2 4 5 3 3 2 3 2" xfId="25951" xr:uid="{AEDA6293-4FB0-454F-8B5D-F62831BE2200}"/>
    <cellStyle name="Normal 2 4 5 3 3 2 4" xfId="16125" xr:uid="{5E79C41E-AF90-4828-8181-361A217D2139}"/>
    <cellStyle name="Normal 2 4 5 3 3 2 4 2" xfId="32419" xr:uid="{E034BBB8-DA6B-42B0-B86A-AE6279F5E590}"/>
    <cellStyle name="Normal 2 4 5 3 3 2 5" xfId="19483" xr:uid="{62AF5641-83A9-4150-B58D-0DAF2163E049}"/>
    <cellStyle name="Normal 2 4 5 3 3 2 6" xfId="35809" xr:uid="{6AD98C50-3835-490A-B6A3-A0E07FD0313F}"/>
    <cellStyle name="Normal 2 4 5 3 3 2 7" xfId="39056" xr:uid="{7E3BD54E-8EEB-487A-83B2-C8490652CE4C}"/>
    <cellStyle name="Normal 2 4 5 3 3 2 8" xfId="42303" xr:uid="{4B9EE293-1FBA-4577-94B2-2CDAAA135FCB}"/>
    <cellStyle name="Normal 2 4 5 3 3 2 9" xfId="45550" xr:uid="{38C1A648-5045-417E-9FA9-80C902D9AFCF}"/>
    <cellStyle name="Normal 2 4 5 3 3 3" xfId="4763" xr:uid="{20B928E7-5BD8-4A74-BD52-9233A8ED3282}"/>
    <cellStyle name="Normal 2 4 5 3 3 3 2" xfId="11231" xr:uid="{247849E4-60D6-41AD-83D0-B3A69A2ED45E}"/>
    <cellStyle name="Normal 2 4 5 3 3 3 2 2" xfId="27568" xr:uid="{975D55F2-F889-4FAB-9290-557DCF643343}"/>
    <cellStyle name="Normal 2 4 5 3 3 3 3" xfId="21100" xr:uid="{68FFBBBF-FE13-48C7-9F74-3B1020FC2C3E}"/>
    <cellStyle name="Normal 2 4 5 3 3 4" xfId="7997" xr:uid="{00BE46B6-88A0-4AE2-B8E2-68ABD619BBA8}"/>
    <cellStyle name="Normal 2 4 5 3 3 4 2" xfId="24334" xr:uid="{B64603D8-92E8-422F-8269-574FCC6C3728}"/>
    <cellStyle name="Normal 2 4 5 3 3 5" xfId="14508" xr:uid="{015EE15F-1C7E-47D5-93A2-46D3C0229282}"/>
    <cellStyle name="Normal 2 4 5 3 3 5 2" xfId="30802" xr:uid="{C37E3340-B96D-4CBF-9ED2-DA4495279BCA}"/>
    <cellStyle name="Normal 2 4 5 3 3 6" xfId="17866" xr:uid="{B6736F2A-BF83-43FB-8A1E-393BC1852F31}"/>
    <cellStyle name="Normal 2 4 5 3 3 7" xfId="34192" xr:uid="{8E5E0809-2628-4324-9113-8F85F6B140BE}"/>
    <cellStyle name="Normal 2 4 5 3 3 8" xfId="37439" xr:uid="{D6C4B5F1-1323-4F99-97BF-B6EA77A39643}"/>
    <cellStyle name="Normal 2 4 5 3 3 9" xfId="40686" xr:uid="{52AC64CA-C424-4DCB-B991-0EEB51C090E1}"/>
    <cellStyle name="Normal 2 4 5 3 4" xfId="2068" xr:uid="{859405CE-5290-45D3-83BB-34C68D1778BD}"/>
    <cellStyle name="Normal 2 4 5 3 4 10" xfId="47719" xr:uid="{1FDCAA74-ECAC-4A2E-BF03-F59F24ABA016}"/>
    <cellStyle name="Normal 2 4 5 3 4 11" xfId="50966" xr:uid="{54C7B4FB-53AF-427E-BF46-2773CC6F35D7}"/>
    <cellStyle name="Normal 2 4 5 3 4 2" xfId="5302" xr:uid="{A3472F6E-6DF4-447E-87AF-1049BB6E5134}"/>
    <cellStyle name="Normal 2 4 5 3 4 2 2" xfId="11770" xr:uid="{E8A2A6C1-8847-4F7B-9E93-0DF5F280CB38}"/>
    <cellStyle name="Normal 2 4 5 3 4 2 2 2" xfId="28107" xr:uid="{8D92D253-0536-406A-BC1D-2C95C8A3B073}"/>
    <cellStyle name="Normal 2 4 5 3 4 2 3" xfId="21639" xr:uid="{962F1C94-BBF1-49E5-A1E4-23849D8B3E3A}"/>
    <cellStyle name="Normal 2 4 5 3 4 3" xfId="8536" xr:uid="{E65DB7C2-F34D-4A1D-8F2B-EA1F9611291E}"/>
    <cellStyle name="Normal 2 4 5 3 4 3 2" xfId="24873" xr:uid="{72A87940-1F89-4325-B5F9-EE7871F6D0B0}"/>
    <cellStyle name="Normal 2 4 5 3 4 4" xfId="15047" xr:uid="{77303FDD-4639-4B3D-965D-BC5B435FFDC9}"/>
    <cellStyle name="Normal 2 4 5 3 4 4 2" xfId="31341" xr:uid="{34FB7000-026B-4555-B202-FD423E06184B}"/>
    <cellStyle name="Normal 2 4 5 3 4 5" xfId="18405" xr:uid="{13D95776-D6DB-44FA-9E45-F6E6A5A72023}"/>
    <cellStyle name="Normal 2 4 5 3 4 6" xfId="34731" xr:uid="{05CA0650-31A0-4B7F-9A01-C2C1B59DEFA2}"/>
    <cellStyle name="Normal 2 4 5 3 4 7" xfId="37978" xr:uid="{A3CFCDDF-CA90-47F5-A842-78E49C26E1DC}"/>
    <cellStyle name="Normal 2 4 5 3 4 8" xfId="41225" xr:uid="{C682548C-4BBA-44E3-B3E7-38DA90DCA552}"/>
    <cellStyle name="Normal 2 4 5 3 4 9" xfId="44472" xr:uid="{44C914DF-8E98-4874-AD2D-6F3230467DE2}"/>
    <cellStyle name="Normal 2 4 5 3 5" xfId="3685" xr:uid="{FD0F844E-81CA-4FCF-B564-ACB342D62A3E}"/>
    <cellStyle name="Normal 2 4 5 3 5 2" xfId="10153" xr:uid="{513AE3E1-EE48-4E69-AF85-1D1EF280B11C}"/>
    <cellStyle name="Normal 2 4 5 3 5 2 2" xfId="26490" xr:uid="{3F1177EB-FB55-4D7B-8813-47038BE8587F}"/>
    <cellStyle name="Normal 2 4 5 3 5 3" xfId="20022" xr:uid="{8D040B0C-857E-4D9C-8005-F8B622836E40}"/>
    <cellStyle name="Normal 2 4 5 3 6" xfId="6919" xr:uid="{B5F3111A-13A2-4626-862B-C8F63B0C2C0D}"/>
    <cellStyle name="Normal 2 4 5 3 6 2" xfId="23256" xr:uid="{27CBF21A-22A3-409A-954D-0F1777DBD3ED}"/>
    <cellStyle name="Normal 2 4 5 3 7" xfId="13430" xr:uid="{5B2B1B5E-7538-49F6-BF75-6A0CF7ED1621}"/>
    <cellStyle name="Normal 2 4 5 3 7 2" xfId="29725" xr:uid="{AD025F18-A349-4398-99D3-388F9E53DF9A}"/>
    <cellStyle name="Normal 2 4 5 3 8" xfId="16788" xr:uid="{E809990C-48DF-43DF-9744-02464E966A5D}"/>
    <cellStyle name="Normal 2 4 5 3 9" xfId="33115" xr:uid="{3B692117-69F6-4B74-B730-036F2EE029DD}"/>
    <cellStyle name="Normal 2 4 5 4" xfId="720" xr:uid="{2C170C9B-F147-40AE-BF62-8B748159BEA7}"/>
    <cellStyle name="Normal 2 4 5 4 10" xfId="43125" xr:uid="{2B047BC4-8C42-4044-A374-CF16D8B23013}"/>
    <cellStyle name="Normal 2 4 5 4 11" xfId="46372" xr:uid="{3D71AD71-0CED-44FE-BFCD-9E0F47920663}"/>
    <cellStyle name="Normal 2 4 5 4 12" xfId="49619" xr:uid="{BED4209D-C781-48A1-80C7-26DF44EB4CCA}"/>
    <cellStyle name="Normal 2 4 5 4 2" xfId="2337" xr:uid="{1C6BB764-E14F-4ECE-A7B2-7FBB3FBE86D6}"/>
    <cellStyle name="Normal 2 4 5 4 2 10" xfId="47988" xr:uid="{A1A496B2-F1F3-49C5-BE06-69847C0743B3}"/>
    <cellStyle name="Normal 2 4 5 4 2 11" xfId="51235" xr:uid="{FD3C4DCE-E514-46CA-8D3F-CE40CE6BCC4C}"/>
    <cellStyle name="Normal 2 4 5 4 2 2" xfId="5571" xr:uid="{E74B8EC4-E360-4971-BEB0-35D90134EAFE}"/>
    <cellStyle name="Normal 2 4 5 4 2 2 2" xfId="12039" xr:uid="{6AFEB680-8469-407E-B846-AB6F0F7ED15F}"/>
    <cellStyle name="Normal 2 4 5 4 2 2 2 2" xfId="28376" xr:uid="{D78E10D9-BE66-44BB-8DE4-A17C32F41F4E}"/>
    <cellStyle name="Normal 2 4 5 4 2 2 3" xfId="21908" xr:uid="{7126C6EC-992C-4791-ADE4-6799EA5C6255}"/>
    <cellStyle name="Normal 2 4 5 4 2 3" xfId="8805" xr:uid="{86E4A5E0-33B2-4876-A5AD-96E146A566DD}"/>
    <cellStyle name="Normal 2 4 5 4 2 3 2" xfId="25142" xr:uid="{9F1E1695-FD41-465F-9AFD-CC4BAFEF4F7B}"/>
    <cellStyle name="Normal 2 4 5 4 2 4" xfId="15316" xr:uid="{59219BA4-8C7B-4B37-A6CA-39FE5DFAEAAB}"/>
    <cellStyle name="Normal 2 4 5 4 2 4 2" xfId="31610" xr:uid="{3EAFC028-E8B4-4600-9C62-CFB9CE36D65D}"/>
    <cellStyle name="Normal 2 4 5 4 2 5" xfId="18674" xr:uid="{8E34FCF1-F856-4937-8F71-255A5381EFC7}"/>
    <cellStyle name="Normal 2 4 5 4 2 6" xfId="35000" xr:uid="{AFEA0B32-B85C-4513-9688-26B32B0B08E0}"/>
    <cellStyle name="Normal 2 4 5 4 2 7" xfId="38247" xr:uid="{03F542FD-4FDA-4BD1-B3E4-71684F168391}"/>
    <cellStyle name="Normal 2 4 5 4 2 8" xfId="41494" xr:uid="{D3AA676F-D77C-4FF7-B710-2E8CFC8A6D9B}"/>
    <cellStyle name="Normal 2 4 5 4 2 9" xfId="44741" xr:uid="{E24CF695-9E1E-4196-AD43-9BA196A27731}"/>
    <cellStyle name="Normal 2 4 5 4 3" xfId="3954" xr:uid="{CE738540-B087-415E-BE43-D9E32638F29F}"/>
    <cellStyle name="Normal 2 4 5 4 3 2" xfId="10422" xr:uid="{4F9D4728-417C-4C0B-85B1-3EE5030A6192}"/>
    <cellStyle name="Normal 2 4 5 4 3 2 2" xfId="26759" xr:uid="{6A4C612B-4817-4C3C-8B1C-A6BF66CB44BA}"/>
    <cellStyle name="Normal 2 4 5 4 3 3" xfId="20291" xr:uid="{87E687FD-1569-4EFC-AB3B-EA30D38E04B6}"/>
    <cellStyle name="Normal 2 4 5 4 4" xfId="7188" xr:uid="{957980F6-4252-45E6-B81C-332609375923}"/>
    <cellStyle name="Normal 2 4 5 4 4 2" xfId="23525" xr:uid="{53477CD1-66B6-482D-BC13-306C97F62DB9}"/>
    <cellStyle name="Normal 2 4 5 4 5" xfId="13700" xr:uid="{76047C41-6FE0-4ABF-86B7-35E00EF0E92C}"/>
    <cellStyle name="Normal 2 4 5 4 5 2" xfId="29994" xr:uid="{11BAE172-3D10-4790-9BB8-0691544C843F}"/>
    <cellStyle name="Normal 2 4 5 4 6" xfId="17057" xr:uid="{8021318F-A2EC-4901-B73D-23F5ED8E739D}"/>
    <cellStyle name="Normal 2 4 5 4 7" xfId="33384" xr:uid="{00ABD0F1-58DC-421F-A0D6-A9B068096CC7}"/>
    <cellStyle name="Normal 2 4 5 4 8" xfId="36631" xr:uid="{25A76178-7F51-40E6-9EC2-6658EE5D3A08}"/>
    <cellStyle name="Normal 2 4 5 4 9" xfId="39878" xr:uid="{61A27748-0D1F-4965-9B78-3DC0B69366EA}"/>
    <cellStyle name="Normal 2 4 5 5" xfId="1259" xr:uid="{C80FD4AD-6869-4520-A393-C1C719FB49BA}"/>
    <cellStyle name="Normal 2 4 5 5 10" xfId="43663" xr:uid="{745952BC-F436-4C8D-B306-D64B94050A65}"/>
    <cellStyle name="Normal 2 4 5 5 11" xfId="46910" xr:uid="{E82A89B9-987F-492A-8454-2A6250FD85B6}"/>
    <cellStyle name="Normal 2 4 5 5 12" xfId="50157" xr:uid="{D58027ED-3DE4-4E5F-94B5-7499A2147ACA}"/>
    <cellStyle name="Normal 2 4 5 5 2" xfId="2876" xr:uid="{0347AAD3-1C98-4CE0-8B57-7B5B4EA39AD5}"/>
    <cellStyle name="Normal 2 4 5 5 2 10" xfId="48527" xr:uid="{CDCDA8F6-C0D7-404A-95F2-205CDFAC71C1}"/>
    <cellStyle name="Normal 2 4 5 5 2 11" xfId="51774" xr:uid="{938D8EEC-A85E-4525-906C-C7884A2316FC}"/>
    <cellStyle name="Normal 2 4 5 5 2 2" xfId="6110" xr:uid="{029D24E7-D47C-4AD4-BD99-A94D0EE6E168}"/>
    <cellStyle name="Normal 2 4 5 5 2 2 2" xfId="12578" xr:uid="{FAB3B478-8517-4895-9E52-AD92BA7F0BDC}"/>
    <cellStyle name="Normal 2 4 5 5 2 2 2 2" xfId="28915" xr:uid="{B2C8605F-E2B1-44D7-AA4B-A3C0C7B7D23A}"/>
    <cellStyle name="Normal 2 4 5 5 2 2 3" xfId="22447" xr:uid="{D5392340-385C-4C80-8ABE-E2545760FE13}"/>
    <cellStyle name="Normal 2 4 5 5 2 3" xfId="9344" xr:uid="{5BC65989-FE3B-4314-8047-92EB413648DD}"/>
    <cellStyle name="Normal 2 4 5 5 2 3 2" xfId="25681" xr:uid="{082F6775-817D-4B87-9C62-5C34800838BC}"/>
    <cellStyle name="Normal 2 4 5 5 2 4" xfId="15855" xr:uid="{B0651E81-6D4B-4DE6-A7F0-80A708037EB9}"/>
    <cellStyle name="Normal 2 4 5 5 2 4 2" xfId="32149" xr:uid="{CA39CDA5-C397-4B24-A848-00EF4EAEFBD5}"/>
    <cellStyle name="Normal 2 4 5 5 2 5" xfId="19213" xr:uid="{65D50F23-00C6-4C14-9930-59786CCF743B}"/>
    <cellStyle name="Normal 2 4 5 5 2 6" xfId="35539" xr:uid="{33E05B6B-9A10-4130-953A-E3411F574858}"/>
    <cellStyle name="Normal 2 4 5 5 2 7" xfId="38786" xr:uid="{76FD0882-BA1A-46DC-9D07-A70D1A9E0D20}"/>
    <cellStyle name="Normal 2 4 5 5 2 8" xfId="42033" xr:uid="{8DAA568A-44CB-4A22-BB48-5D96F77BEE70}"/>
    <cellStyle name="Normal 2 4 5 5 2 9" xfId="45280" xr:uid="{1D3B6977-15F4-4104-BCA0-514330A63F56}"/>
    <cellStyle name="Normal 2 4 5 5 3" xfId="4493" xr:uid="{2DC9FDEA-67E0-410B-BD30-791C1B797279}"/>
    <cellStyle name="Normal 2 4 5 5 3 2" xfId="10961" xr:uid="{A8809B5C-272A-4FC8-B584-8D867F091B6C}"/>
    <cellStyle name="Normal 2 4 5 5 3 2 2" xfId="27298" xr:uid="{77D3044E-F887-4F96-88E9-EFD4A8B7414B}"/>
    <cellStyle name="Normal 2 4 5 5 3 3" xfId="20830" xr:uid="{D6FA225A-FCE1-4388-B65E-C1F0EDF3B55B}"/>
    <cellStyle name="Normal 2 4 5 5 4" xfId="7727" xr:uid="{99E7DACC-A036-48D5-BDD5-3EAB6B9DC8BC}"/>
    <cellStyle name="Normal 2 4 5 5 4 2" xfId="24064" xr:uid="{0C7120BF-E442-4A09-960A-43D4D36AA73A}"/>
    <cellStyle name="Normal 2 4 5 5 5" xfId="14238" xr:uid="{7A1A0A0A-7A12-4DB2-84DC-0E4B68C8E00E}"/>
    <cellStyle name="Normal 2 4 5 5 5 2" xfId="30532" xr:uid="{2139D1AF-B92B-469A-A42D-4DE1B16BB0C6}"/>
    <cellStyle name="Normal 2 4 5 5 6" xfId="17596" xr:uid="{DFFE344B-19D3-4DB5-B603-2D90D102D27C}"/>
    <cellStyle name="Normal 2 4 5 5 7" xfId="33922" xr:uid="{BCA78E65-DC5E-4189-8E29-24701E630A76}"/>
    <cellStyle name="Normal 2 4 5 5 8" xfId="37169" xr:uid="{9C3AE16D-06FC-40BA-9816-06A41E0BDBB8}"/>
    <cellStyle name="Normal 2 4 5 5 9" xfId="40416" xr:uid="{B777F109-5D90-433D-8DBF-A5FF07ECC519}"/>
    <cellStyle name="Normal 2 4 5 6" xfId="1798" xr:uid="{ACA99B07-1233-496E-8342-FED98AB4898D}"/>
    <cellStyle name="Normal 2 4 5 6 10" xfId="47449" xr:uid="{FF4DBC5B-EF48-4EB6-956F-EA1AB817A75E}"/>
    <cellStyle name="Normal 2 4 5 6 11" xfId="50696" xr:uid="{2CF6F301-637E-45D9-BAF2-6EF2D5BE0152}"/>
    <cellStyle name="Normal 2 4 5 6 2" xfId="5032" xr:uid="{02006618-3F27-4E47-A7E9-DC5E542A24F9}"/>
    <cellStyle name="Normal 2 4 5 6 2 2" xfId="11500" xr:uid="{DDF60BB6-3F3E-414F-A38E-6A27683497EE}"/>
    <cellStyle name="Normal 2 4 5 6 2 2 2" xfId="27837" xr:uid="{B698D69C-082A-4E8A-A9B2-CD385FC66305}"/>
    <cellStyle name="Normal 2 4 5 6 2 3" xfId="21369" xr:uid="{B0C94D2B-FFA0-49C3-BAF3-E0851324A441}"/>
    <cellStyle name="Normal 2 4 5 6 3" xfId="8266" xr:uid="{12E1D14F-53D1-4725-8ED4-A6ACF07FE9FE}"/>
    <cellStyle name="Normal 2 4 5 6 3 2" xfId="24603" xr:uid="{382E852C-7DEF-4579-AD42-C86CE6200213}"/>
    <cellStyle name="Normal 2 4 5 6 4" xfId="14777" xr:uid="{6C485313-9773-4056-B19A-3D5E2C633F5A}"/>
    <cellStyle name="Normal 2 4 5 6 4 2" xfId="31071" xr:uid="{2C0585BB-AC31-43D9-AE82-D86E96F309C8}"/>
    <cellStyle name="Normal 2 4 5 6 5" xfId="18135" xr:uid="{23552737-3E79-42C7-971C-9A96E5CF79C7}"/>
    <cellStyle name="Normal 2 4 5 6 6" xfId="34461" xr:uid="{DA48B911-BAB7-48A9-9CBF-330C56D3ECEF}"/>
    <cellStyle name="Normal 2 4 5 6 7" xfId="37708" xr:uid="{35F405C5-0A47-47AA-93E9-2519630ADD9B}"/>
    <cellStyle name="Normal 2 4 5 6 8" xfId="40955" xr:uid="{62FD5CA5-7A0F-402E-8CA5-C441916D1ED7}"/>
    <cellStyle name="Normal 2 4 5 6 9" xfId="44202" xr:uid="{440995DD-B1E1-4AB3-BF0B-9F3A59F3C5C8}"/>
    <cellStyle name="Normal 2 4 5 7" xfId="3415" xr:uid="{0EBF7287-5181-4CBF-85EC-59F6E9771B4A}"/>
    <cellStyle name="Normal 2 4 5 7 2" xfId="9883" xr:uid="{ED63536F-FEC6-4EB7-AEF9-10B9A645AC2B}"/>
    <cellStyle name="Normal 2 4 5 7 2 2" xfId="26220" xr:uid="{B6A381B2-616C-406E-8BCB-A5976F4E8704}"/>
    <cellStyle name="Normal 2 4 5 7 3" xfId="19752" xr:uid="{B24DD4EF-A132-4ADF-A802-F73D38B4B2B8}"/>
    <cellStyle name="Normal 2 4 5 8" xfId="6649" xr:uid="{20D6F0A3-65AC-48E8-8EE7-2CBD5BE55B58}"/>
    <cellStyle name="Normal 2 4 5 8 2" xfId="22986" xr:uid="{9BF8EB4E-4A05-4051-B973-021BE2738D33}"/>
    <cellStyle name="Normal 2 4 5 9" xfId="13140" xr:uid="{0F925513-C8D6-4364-A716-B910D44C87FE}"/>
    <cellStyle name="Normal 2 4 5 9 2" xfId="29454" xr:uid="{363821AD-3EE0-4959-A77A-3E4083151181}"/>
    <cellStyle name="Normal 2 4 6" xfId="241" xr:uid="{2D8CC115-A064-476A-85F9-FEF2F7DCEA32}"/>
    <cellStyle name="Normal 2 4 6 10" xfId="36181" xr:uid="{41DFCBC0-477B-4FEF-B347-753AD145E98A}"/>
    <cellStyle name="Normal 2 4 6 11" xfId="39428" xr:uid="{15362E43-0D69-4763-B786-FDC5295A8336}"/>
    <cellStyle name="Normal 2 4 6 12" xfId="42675" xr:uid="{278ACFEC-5CD9-4029-A6BE-82C5832155DD}"/>
    <cellStyle name="Normal 2 4 6 13" xfId="45922" xr:uid="{89EA4B94-2C39-4320-B7AD-BE5700F77E76}"/>
    <cellStyle name="Normal 2 4 6 14" xfId="49169" xr:uid="{CED0E368-7D2C-470C-9593-BA6E022DC811}"/>
    <cellStyle name="Normal 2 4 6 2" xfId="810" xr:uid="{BCF82143-9A85-4EF9-8ACB-E102A347B051}"/>
    <cellStyle name="Normal 2 4 6 2 10" xfId="43215" xr:uid="{D5673C99-5B92-4F41-8174-8E98C860B6BB}"/>
    <cellStyle name="Normal 2 4 6 2 11" xfId="46462" xr:uid="{08F8F691-16E0-404B-B461-9A8AD226D6DF}"/>
    <cellStyle name="Normal 2 4 6 2 12" xfId="49709" xr:uid="{E56304D6-C9A8-40FA-9E0E-BC6749F93651}"/>
    <cellStyle name="Normal 2 4 6 2 2" xfId="2427" xr:uid="{A6FCA3D4-0F64-45D5-8686-DEEA83B74938}"/>
    <cellStyle name="Normal 2 4 6 2 2 10" xfId="48078" xr:uid="{048572C3-2C22-458A-9F22-70C30EECDFD6}"/>
    <cellStyle name="Normal 2 4 6 2 2 11" xfId="51325" xr:uid="{B95D9E1F-EBBA-4F25-ABF3-545A5410234A}"/>
    <cellStyle name="Normal 2 4 6 2 2 2" xfId="5661" xr:uid="{FA6163F1-C4A2-4DF2-BEC9-6A89DF16A0BD}"/>
    <cellStyle name="Normal 2 4 6 2 2 2 2" xfId="12129" xr:uid="{B71D9D0F-C260-47C9-AE86-FDBD67C04E95}"/>
    <cellStyle name="Normal 2 4 6 2 2 2 2 2" xfId="28466" xr:uid="{82053597-AEBD-4224-A976-A88770975F16}"/>
    <cellStyle name="Normal 2 4 6 2 2 2 3" xfId="21998" xr:uid="{7D020A36-2BA0-4185-85CE-91C1DBFBB4A4}"/>
    <cellStyle name="Normal 2 4 6 2 2 3" xfId="8895" xr:uid="{8013ACEE-7EB5-4594-891F-7901183B9525}"/>
    <cellStyle name="Normal 2 4 6 2 2 3 2" xfId="25232" xr:uid="{285A118A-DCEA-4DDF-8D7C-D765B6E39550}"/>
    <cellStyle name="Normal 2 4 6 2 2 4" xfId="15406" xr:uid="{64B43B81-8EC2-4182-B24E-220FF5313412}"/>
    <cellStyle name="Normal 2 4 6 2 2 4 2" xfId="31700" xr:uid="{0675264B-C218-48D0-891D-073AD08CC9E4}"/>
    <cellStyle name="Normal 2 4 6 2 2 5" xfId="18764" xr:uid="{E265EEB4-2D82-43AD-B795-A448DEDD4A7A}"/>
    <cellStyle name="Normal 2 4 6 2 2 6" xfId="35090" xr:uid="{1E1A4E66-3310-4F94-A7C1-D4FEDD84F377}"/>
    <cellStyle name="Normal 2 4 6 2 2 7" xfId="38337" xr:uid="{47397651-1104-4214-9BAB-4867564DDF2D}"/>
    <cellStyle name="Normal 2 4 6 2 2 8" xfId="41584" xr:uid="{D3E53CD7-43B7-4EC6-8212-C61BD6A26738}"/>
    <cellStyle name="Normal 2 4 6 2 2 9" xfId="44831" xr:uid="{B4C4BDDB-275F-4290-92D1-4112DD00022F}"/>
    <cellStyle name="Normal 2 4 6 2 3" xfId="4044" xr:uid="{410D8CB6-4DDC-4498-AFC8-58D6ABE5D294}"/>
    <cellStyle name="Normal 2 4 6 2 3 2" xfId="10512" xr:uid="{2B8F091C-F9AF-4572-94D4-76D6F77753BA}"/>
    <cellStyle name="Normal 2 4 6 2 3 2 2" xfId="26849" xr:uid="{2E8CE2E6-2DEC-41BF-8659-A531B4FCEA0B}"/>
    <cellStyle name="Normal 2 4 6 2 3 3" xfId="20381" xr:uid="{16B3103F-1A6A-4EDE-BF4D-1D8257A7942A}"/>
    <cellStyle name="Normal 2 4 6 2 4" xfId="7278" xr:uid="{CA44CC10-F6B3-46E1-A594-51DA7C61D3AC}"/>
    <cellStyle name="Normal 2 4 6 2 4 2" xfId="23615" xr:uid="{25F8F9B7-2164-4862-86FF-50FBC3B074FD}"/>
    <cellStyle name="Normal 2 4 6 2 5" xfId="13790" xr:uid="{24D37F78-6FE5-43E2-874A-041F2B75AC1D}"/>
    <cellStyle name="Normal 2 4 6 2 5 2" xfId="30084" xr:uid="{5744DF25-5E6F-4A8A-9D91-4CF7C43BA762}"/>
    <cellStyle name="Normal 2 4 6 2 6" xfId="17147" xr:uid="{A883F64A-0D81-4853-8834-566717202A30}"/>
    <cellStyle name="Normal 2 4 6 2 7" xfId="33474" xr:uid="{D3DA8ADC-3DD8-4F06-A6B0-E91AE668B838}"/>
    <cellStyle name="Normal 2 4 6 2 8" xfId="36721" xr:uid="{D57ED1CA-41F3-46A6-B7AC-9E83DFDDF6B0}"/>
    <cellStyle name="Normal 2 4 6 2 9" xfId="39968" xr:uid="{855D08C5-03E3-4192-96AB-B1E28FDB3CA0}"/>
    <cellStyle name="Normal 2 4 6 3" xfId="1349" xr:uid="{2E04B666-7393-4BFE-8D02-CCCB55917A7D}"/>
    <cellStyle name="Normal 2 4 6 3 10" xfId="43753" xr:uid="{3F575DE3-DC7C-455E-A02D-6DA2297088E0}"/>
    <cellStyle name="Normal 2 4 6 3 11" xfId="47000" xr:uid="{43F325EA-D8E7-4CFB-91D0-B355D5338547}"/>
    <cellStyle name="Normal 2 4 6 3 12" xfId="50247" xr:uid="{83C9B0CD-B2E6-4731-8605-485B117C87E2}"/>
    <cellStyle name="Normal 2 4 6 3 2" xfId="2966" xr:uid="{206287AC-3506-42FC-AAB5-43CFF2CE0236}"/>
    <cellStyle name="Normal 2 4 6 3 2 10" xfId="48617" xr:uid="{67BC194E-097E-417B-A82B-A64363BAE318}"/>
    <cellStyle name="Normal 2 4 6 3 2 11" xfId="51864" xr:uid="{6F3DAC1F-C57B-457F-A6A6-F34B97D19F0A}"/>
    <cellStyle name="Normal 2 4 6 3 2 2" xfId="6200" xr:uid="{7298C3B9-9F43-4165-A1BB-2091CF72416C}"/>
    <cellStyle name="Normal 2 4 6 3 2 2 2" xfId="12668" xr:uid="{2915734B-7C43-4A07-9C19-4BCCABC9B1C8}"/>
    <cellStyle name="Normal 2 4 6 3 2 2 2 2" xfId="29005" xr:uid="{4A710D99-D98C-45D8-874F-FADFC28489D6}"/>
    <cellStyle name="Normal 2 4 6 3 2 2 3" xfId="22537" xr:uid="{3BE07A36-2D33-48E8-B038-5B0F0AA1A1E6}"/>
    <cellStyle name="Normal 2 4 6 3 2 3" xfId="9434" xr:uid="{C1D15DE2-BC68-4BC9-9690-DA0BDF21E2E0}"/>
    <cellStyle name="Normal 2 4 6 3 2 3 2" xfId="25771" xr:uid="{1340D259-6C9E-460A-83B0-2AAF3CF44AD6}"/>
    <cellStyle name="Normal 2 4 6 3 2 4" xfId="15945" xr:uid="{C3B4EF1E-FE29-4A38-BE98-263B43D0CCAF}"/>
    <cellStyle name="Normal 2 4 6 3 2 4 2" xfId="32239" xr:uid="{B1BF2FDA-C0E0-4D4D-9C3F-B5839D7C7C45}"/>
    <cellStyle name="Normal 2 4 6 3 2 5" xfId="19303" xr:uid="{EA8FD057-D558-4267-A73A-E86092CA1D3C}"/>
    <cellStyle name="Normal 2 4 6 3 2 6" xfId="35629" xr:uid="{158C228A-BCC4-4257-BEB9-1E1D1D29CE4D}"/>
    <cellStyle name="Normal 2 4 6 3 2 7" xfId="38876" xr:uid="{99AC0BE9-C6CA-4CF5-8F20-A6387FAF4AAF}"/>
    <cellStyle name="Normal 2 4 6 3 2 8" xfId="42123" xr:uid="{95E9BAF4-D60A-4BFA-AB19-A36F527101F3}"/>
    <cellStyle name="Normal 2 4 6 3 2 9" xfId="45370" xr:uid="{703C5DF0-6F56-4A63-8807-B1F77E58EBAB}"/>
    <cellStyle name="Normal 2 4 6 3 3" xfId="4583" xr:uid="{992F6C0D-9AC0-42DE-8B9D-DD7193254D09}"/>
    <cellStyle name="Normal 2 4 6 3 3 2" xfId="11051" xr:uid="{44BA8A9B-06A8-44C1-8615-161A5757E932}"/>
    <cellStyle name="Normal 2 4 6 3 3 2 2" xfId="27388" xr:uid="{13A0433C-5C3D-46AE-B095-DFD49088CCB9}"/>
    <cellStyle name="Normal 2 4 6 3 3 3" xfId="20920" xr:uid="{2E7C0E91-E040-419A-ABD1-74C783692912}"/>
    <cellStyle name="Normal 2 4 6 3 4" xfId="7817" xr:uid="{CCDAB024-1F3D-490F-A9EC-B7C3D8FA0F4A}"/>
    <cellStyle name="Normal 2 4 6 3 4 2" xfId="24154" xr:uid="{65CE9020-D4CB-4A10-A7B6-400F7B238CF4}"/>
    <cellStyle name="Normal 2 4 6 3 5" xfId="14328" xr:uid="{D4EF213D-673E-44E7-9D9D-49D23F7074A5}"/>
    <cellStyle name="Normal 2 4 6 3 5 2" xfId="30622" xr:uid="{AF844F14-7D33-4E63-A047-4DA5691CA8D8}"/>
    <cellStyle name="Normal 2 4 6 3 6" xfId="17686" xr:uid="{8DE5B0B2-0EA5-4A99-AC49-E753C21BDC63}"/>
    <cellStyle name="Normal 2 4 6 3 7" xfId="34012" xr:uid="{3B339FDF-3197-416E-8481-44F8C40FBD4B}"/>
    <cellStyle name="Normal 2 4 6 3 8" xfId="37259" xr:uid="{31185EB9-3F90-4A30-A3F8-F80FD7F03CD9}"/>
    <cellStyle name="Normal 2 4 6 3 9" xfId="40506" xr:uid="{CA654A8E-70E4-44D6-8908-1EE0EF927E6D}"/>
    <cellStyle name="Normal 2 4 6 4" xfId="1888" xr:uid="{B16893AA-EE7F-432A-8464-072670CA693A}"/>
    <cellStyle name="Normal 2 4 6 4 10" xfId="47539" xr:uid="{DD56DF75-B81C-42E3-930A-908FE63BD009}"/>
    <cellStyle name="Normal 2 4 6 4 11" xfId="50786" xr:uid="{DC3F3ABD-C996-4889-9F93-1ADD19183963}"/>
    <cellStyle name="Normal 2 4 6 4 2" xfId="5122" xr:uid="{D3D941EE-7479-4E4B-A804-062B92D93B26}"/>
    <cellStyle name="Normal 2 4 6 4 2 2" xfId="11590" xr:uid="{D2B9F628-AC30-4D40-8363-6D4E6D4CEC82}"/>
    <cellStyle name="Normal 2 4 6 4 2 2 2" xfId="27927" xr:uid="{053305BC-F3D7-40AF-915D-6A3FD4232B1C}"/>
    <cellStyle name="Normal 2 4 6 4 2 3" xfId="21459" xr:uid="{3FAF5DCB-E413-4F43-9461-5B754FA15F66}"/>
    <cellStyle name="Normal 2 4 6 4 3" xfId="8356" xr:uid="{F2B560F0-E62D-428F-8657-3D3FED7A840A}"/>
    <cellStyle name="Normal 2 4 6 4 3 2" xfId="24693" xr:uid="{FAE23803-F135-4EE1-9D96-EB22A5AF9215}"/>
    <cellStyle name="Normal 2 4 6 4 4" xfId="14867" xr:uid="{1F223983-9804-442B-A6A8-ECE89BFF16CE}"/>
    <cellStyle name="Normal 2 4 6 4 4 2" xfId="31161" xr:uid="{41BAB0D0-B5AC-4D1D-B86A-A3754E83166D}"/>
    <cellStyle name="Normal 2 4 6 4 5" xfId="18225" xr:uid="{CE846EF5-EF1E-4E36-B241-20A1E3716050}"/>
    <cellStyle name="Normal 2 4 6 4 6" xfId="34551" xr:uid="{D164405E-550C-49D9-A7EB-698FC853E642}"/>
    <cellStyle name="Normal 2 4 6 4 7" xfId="37798" xr:uid="{9937DA76-4B3E-4FE7-89D4-5F4FA15840E3}"/>
    <cellStyle name="Normal 2 4 6 4 8" xfId="41045" xr:uid="{1FEBD5FE-80B3-43C4-830C-D102FE58BF37}"/>
    <cellStyle name="Normal 2 4 6 4 9" xfId="44292" xr:uid="{8DE5C97A-56E8-4201-A652-0A64F8D9E31D}"/>
    <cellStyle name="Normal 2 4 6 5" xfId="3505" xr:uid="{EAAD2285-3415-4B70-95F4-176422E1589A}"/>
    <cellStyle name="Normal 2 4 6 5 2" xfId="9973" xr:uid="{5943BEF2-827E-4543-8D2B-DC40F3E2D528}"/>
    <cellStyle name="Normal 2 4 6 5 2 2" xfId="26310" xr:uid="{022054F7-D538-4563-A975-DB39D2AD95AD}"/>
    <cellStyle name="Normal 2 4 6 5 3" xfId="19842" xr:uid="{8D6BCC67-C209-4620-9B2B-DE0B45485E25}"/>
    <cellStyle name="Normal 2 4 6 6" xfId="6739" xr:uid="{52FA5CEA-60AF-47E5-8FBD-0EA455A9102B}"/>
    <cellStyle name="Normal 2 4 6 6 2" xfId="23076" xr:uid="{93CDD878-F66F-49CF-9BB7-C1CA3419393A}"/>
    <cellStyle name="Normal 2 4 6 7" xfId="13230" xr:uid="{D43BA113-4DB7-493D-A79B-51E4678D9A9E}"/>
    <cellStyle name="Normal 2 4 6 7 2" xfId="29544" xr:uid="{C9CE9F48-351C-4F0B-A0BA-80BD369EA21A}"/>
    <cellStyle name="Normal 2 4 6 8" xfId="16608" xr:uid="{22DC5AA1-0B27-4FFC-87E3-6C4900F9D941}"/>
    <cellStyle name="Normal 2 4 6 9" xfId="32934" xr:uid="{5DB25E99-4B51-4A76-AEDA-200C444955D3}"/>
    <cellStyle name="Normal 2 4 7" xfId="424" xr:uid="{BA1EF650-8B71-44EC-A434-95888261F644}"/>
    <cellStyle name="Normal 2 4 8" xfId="630" xr:uid="{3ABA11CC-25A8-484F-848D-FF1FE14AC84B}"/>
    <cellStyle name="Normal 2 4 8 10" xfId="43035" xr:uid="{FB127728-7820-4BDB-8EC9-21A5E508CED4}"/>
    <cellStyle name="Normal 2 4 8 11" xfId="46282" xr:uid="{ED1F8D51-F510-4BAA-8272-4338906FC705}"/>
    <cellStyle name="Normal 2 4 8 12" xfId="49529" xr:uid="{AB125FC1-C6F4-4EDF-881B-E2BEA9D20095}"/>
    <cellStyle name="Normal 2 4 8 2" xfId="2247" xr:uid="{60F903C7-9B96-4DF2-BA8D-CB2850E98963}"/>
    <cellStyle name="Normal 2 4 8 2 10" xfId="47898" xr:uid="{88B201CF-45EC-4430-B86F-5F20E0F6ADB8}"/>
    <cellStyle name="Normal 2 4 8 2 11" xfId="51145" xr:uid="{EC666C64-565B-4113-AFF1-FCB377BBEA26}"/>
    <cellStyle name="Normal 2 4 8 2 2" xfId="5481" xr:uid="{0E01FBD1-EE87-4458-AA94-920C6503F193}"/>
    <cellStyle name="Normal 2 4 8 2 2 2" xfId="11949" xr:uid="{BBBF08F0-46BB-4D9C-B122-8CC0637B535D}"/>
    <cellStyle name="Normal 2 4 8 2 2 2 2" xfId="28286" xr:uid="{4AA53715-BA17-46A5-8C88-2AA7E4733C88}"/>
    <cellStyle name="Normal 2 4 8 2 2 3" xfId="21818" xr:uid="{CFB19AEC-6C56-432C-BF89-4EA287F61937}"/>
    <cellStyle name="Normal 2 4 8 2 3" xfId="8715" xr:uid="{06809B57-04C8-4FF3-8790-D2D2437EEBD2}"/>
    <cellStyle name="Normal 2 4 8 2 3 2" xfId="25052" xr:uid="{3AA4C941-A6A6-459A-B41E-336C3D07CAC8}"/>
    <cellStyle name="Normal 2 4 8 2 4" xfId="15226" xr:uid="{FCD9D8C1-1B3A-4DA7-97F1-8BDDBAF2DD5C}"/>
    <cellStyle name="Normal 2 4 8 2 4 2" xfId="31520" xr:uid="{1432ABE3-62A6-41A9-BBE5-0D44EB243575}"/>
    <cellStyle name="Normal 2 4 8 2 5" xfId="18584" xr:uid="{E51932AB-EF0B-4F7E-B55B-ED4B3D1B1745}"/>
    <cellStyle name="Normal 2 4 8 2 6" xfId="34910" xr:uid="{7310A649-9972-4A65-9523-E8780A8D57E8}"/>
    <cellStyle name="Normal 2 4 8 2 7" xfId="38157" xr:uid="{FCEFB98A-3921-4206-879A-D1EDF1054250}"/>
    <cellStyle name="Normal 2 4 8 2 8" xfId="41404" xr:uid="{597CF412-3BE5-4B94-9814-C83DAB7F9157}"/>
    <cellStyle name="Normal 2 4 8 2 9" xfId="44651" xr:uid="{89B99633-CE3A-472C-981A-182354B3AF55}"/>
    <cellStyle name="Normal 2 4 8 3" xfId="3864" xr:uid="{54656122-35A0-46AF-A415-4BE75418F1CE}"/>
    <cellStyle name="Normal 2 4 8 3 2" xfId="10332" xr:uid="{05C119E3-8113-47EE-97EC-EF7932F724A2}"/>
    <cellStyle name="Normal 2 4 8 3 2 2" xfId="26669" xr:uid="{A223C1B7-4AAB-426F-8430-5622F1930AE8}"/>
    <cellStyle name="Normal 2 4 8 3 3" xfId="20201" xr:uid="{BDF0D51D-E0B8-4F57-9C2D-33ED7B900352}"/>
    <cellStyle name="Normal 2 4 8 4" xfId="7098" xr:uid="{C3677A93-BD89-4139-AB1C-36B7BD1038CA}"/>
    <cellStyle name="Normal 2 4 8 4 2" xfId="23435" xr:uid="{46C48A13-9B3A-4065-AF49-B061BE17FB80}"/>
    <cellStyle name="Normal 2 4 8 5" xfId="13610" xr:uid="{23AD4734-58E5-40CA-9CA3-6FF485246F76}"/>
    <cellStyle name="Normal 2 4 8 5 2" xfId="29904" xr:uid="{1A70FA72-B7F0-4983-BF4C-CB7464750DD8}"/>
    <cellStyle name="Normal 2 4 8 6" xfId="16967" xr:uid="{FC4B337F-81EE-4440-9B31-5E3001E60B7D}"/>
    <cellStyle name="Normal 2 4 8 7" xfId="33294" xr:uid="{80DC0DAE-63CE-4CA4-9D44-F34F063508C8}"/>
    <cellStyle name="Normal 2 4 8 8" xfId="36541" xr:uid="{061EB21D-186A-4DD0-BDF9-72CE0440633C}"/>
    <cellStyle name="Normal 2 4 8 9" xfId="39788" xr:uid="{29551618-CE8B-438D-B039-5C1F1EFF4D0C}"/>
    <cellStyle name="Normal 2 4 9" xfId="1169" xr:uid="{C2DF3FB2-45A7-4E17-BC76-5905EAF8D9DE}"/>
    <cellStyle name="Normal 2 4 9 10" xfId="43573" xr:uid="{F2F33BB8-1B8D-4F61-84C8-9DE4078D795A}"/>
    <cellStyle name="Normal 2 4 9 11" xfId="46820" xr:uid="{631E5A6C-602B-49C5-A47D-25E0BEA4E0DD}"/>
    <cellStyle name="Normal 2 4 9 12" xfId="50067" xr:uid="{07A54D04-1E60-48D9-ADF3-F039F5696E2A}"/>
    <cellStyle name="Normal 2 4 9 2" xfId="2786" xr:uid="{1E411852-32B4-499D-A70A-B3C242E853FE}"/>
    <cellStyle name="Normal 2 4 9 2 10" xfId="48437" xr:uid="{C231920B-BFB5-45E2-AF10-691703EA9083}"/>
    <cellStyle name="Normal 2 4 9 2 11" xfId="51684" xr:uid="{FC6181E6-2ACB-4F93-AFED-FCECD8CEECF8}"/>
    <cellStyle name="Normal 2 4 9 2 2" xfId="6020" xr:uid="{CD4F128A-92E1-4F78-9E08-B6881C4101DB}"/>
    <cellStyle name="Normal 2 4 9 2 2 2" xfId="12488" xr:uid="{6496AC0D-25A1-47BA-92DC-2F8BCBCF3FD2}"/>
    <cellStyle name="Normal 2 4 9 2 2 2 2" xfId="28825" xr:uid="{BE756218-F1B7-4F55-90E3-D028F9555C6B}"/>
    <cellStyle name="Normal 2 4 9 2 2 3" xfId="22357" xr:uid="{E17E0AD5-8C9E-4A95-8015-9A193C6C7AC7}"/>
    <cellStyle name="Normal 2 4 9 2 3" xfId="9254" xr:uid="{5482FEB2-A410-4541-A01E-CAD2346625C5}"/>
    <cellStyle name="Normal 2 4 9 2 3 2" xfId="25591" xr:uid="{9FA2FD78-B005-4229-80A2-9F1D4BAF9926}"/>
    <cellStyle name="Normal 2 4 9 2 4" xfId="15765" xr:uid="{56038C0A-1AE3-4708-82CA-79279B8FCE32}"/>
    <cellStyle name="Normal 2 4 9 2 4 2" xfId="32059" xr:uid="{FA0F0691-A3E1-4417-BB38-59E8265F6C7A}"/>
    <cellStyle name="Normal 2 4 9 2 5" xfId="19123" xr:uid="{0218827E-E11F-4E6D-9E25-8F54E4EE8B8C}"/>
    <cellStyle name="Normal 2 4 9 2 6" xfId="35449" xr:uid="{172B92F1-7120-47C9-9D30-958D85FA1EFA}"/>
    <cellStyle name="Normal 2 4 9 2 7" xfId="38696" xr:uid="{5410337F-F4A0-4308-AEB6-FCFA5A13C20D}"/>
    <cellStyle name="Normal 2 4 9 2 8" xfId="41943" xr:uid="{9F3943ED-9B79-4221-A8D9-C2C256D7F7FA}"/>
    <cellStyle name="Normal 2 4 9 2 9" xfId="45190" xr:uid="{80967E98-9F8D-437B-AC3A-5A828C8F70B8}"/>
    <cellStyle name="Normal 2 4 9 3" xfId="4403" xr:uid="{B8E58915-D108-44F8-9164-03F31E598FAD}"/>
    <cellStyle name="Normal 2 4 9 3 2" xfId="10871" xr:uid="{F33AF017-6EE1-48BD-A0A1-7AB35539A364}"/>
    <cellStyle name="Normal 2 4 9 3 2 2" xfId="27208" xr:uid="{87BF3453-DE0E-4050-B683-6386507409F1}"/>
    <cellStyle name="Normal 2 4 9 3 3" xfId="20740" xr:uid="{4DADF13F-F450-4FE8-98C0-8F8B1CDBEDAD}"/>
    <cellStyle name="Normal 2 4 9 4" xfId="7637" xr:uid="{6A8DC8FE-DF67-4987-9D99-9C215EE07277}"/>
    <cellStyle name="Normal 2 4 9 4 2" xfId="23974" xr:uid="{0626C565-C04B-4061-A10C-ED97ECFA45A0}"/>
    <cellStyle name="Normal 2 4 9 5" xfId="14148" xr:uid="{B29FAE13-6C18-4FBF-9867-75BB8D9CD756}"/>
    <cellStyle name="Normal 2 4 9 5 2" xfId="30442" xr:uid="{2D01B7F1-96D8-464D-AE49-CD15086E5D7F}"/>
    <cellStyle name="Normal 2 4 9 6" xfId="17506" xr:uid="{54DAF179-4DE6-47CB-8D4D-A6E4CDE1AADD}"/>
    <cellStyle name="Normal 2 4 9 7" xfId="33832" xr:uid="{16D7E18D-314A-4346-983E-595F72ADE106}"/>
    <cellStyle name="Normal 2 4 9 8" xfId="37079" xr:uid="{D8B2A794-6D3A-4807-868C-D471978E73C0}"/>
    <cellStyle name="Normal 2 4 9 9" xfId="40326" xr:uid="{91142DD9-C29E-4C22-884C-3641CB5AF505}"/>
    <cellStyle name="Normal 2 5" xfId="65" xr:uid="{66130107-C110-4020-B2BE-53AB593540D3}"/>
    <cellStyle name="Normal 2 5 10" xfId="6564" xr:uid="{668EEA7D-6BF5-41F7-9164-9DBE209104C3}"/>
    <cellStyle name="Normal 2 5 10 2" xfId="22901" xr:uid="{7C492185-EDBB-4ABA-B782-24A29679810A}"/>
    <cellStyle name="Normal 2 5 11" xfId="13056" xr:uid="{7FC3AF0A-23B0-41B1-87F2-A08E4FE6DA33}"/>
    <cellStyle name="Normal 2 5 11 2" xfId="29371" xr:uid="{206F9887-FF00-41D2-9C11-D50B0B3F8515}"/>
    <cellStyle name="Normal 2 5 12" xfId="16433" xr:uid="{40EA1B88-A069-4A43-A205-15F9EBAF4082}"/>
    <cellStyle name="Normal 2 5 13" xfId="32666" xr:uid="{8BE397B1-1B66-4A88-9438-1359A4CE97A6}"/>
    <cellStyle name="Normal 2 5 14" xfId="32761" xr:uid="{EEDAFEE9-C54C-4E3A-96DE-D3A3DA153864}"/>
    <cellStyle name="Normal 2 5 15" xfId="36008" xr:uid="{070C80D6-DD65-49E5-9BF9-41E9A7B4EBB1}"/>
    <cellStyle name="Normal 2 5 16" xfId="39255" xr:uid="{0C300896-78E5-498A-AEFF-DA8CB0F3D8B5}"/>
    <cellStyle name="Normal 2 5 17" xfId="42502" xr:uid="{979BA46D-8088-4C97-A276-9AAAFFEC2DC8}"/>
    <cellStyle name="Normal 2 5 18" xfId="45749" xr:uid="{C58AF350-1FFE-4DAD-97AF-4651FE1221FA}"/>
    <cellStyle name="Normal 2 5 19" xfId="48996" xr:uid="{A6D0D94B-585B-4A4B-9C15-B1F0221E040F}"/>
    <cellStyle name="Normal 2 5 2" xfId="111" xr:uid="{C5DEE4CE-1F4F-4A52-BCE9-29A4221A349E}"/>
    <cellStyle name="Normal 2 5 2 10" xfId="13100" xr:uid="{87B0DE52-50A2-4F94-95B1-91939FEF70CE}"/>
    <cellStyle name="Normal 2 5 2 10 2" xfId="29414" xr:uid="{F55E2D4B-CE87-49DD-9722-03899EB0A32B}"/>
    <cellStyle name="Normal 2 5 2 11" xfId="16478" xr:uid="{CCE8C076-1984-4FD0-A282-21DC747C6DBD}"/>
    <cellStyle name="Normal 2 5 2 12" xfId="32667" xr:uid="{0ADEC70A-CAB3-4010-B601-6D8F960AAC89}"/>
    <cellStyle name="Normal 2 5 2 13" xfId="32804" xr:uid="{DFAF1D27-2519-4554-BEBC-265B49934664}"/>
    <cellStyle name="Normal 2 5 2 14" xfId="36051" xr:uid="{349E6B7C-CDBD-484D-A0AA-80C7A28E3D99}"/>
    <cellStyle name="Normal 2 5 2 15" xfId="39298" xr:uid="{29A89948-BE6F-481A-B589-26287295FB5B}"/>
    <cellStyle name="Normal 2 5 2 16" xfId="42545" xr:uid="{C3ACCA11-C552-4DDF-8155-354DE0A0EB46}"/>
    <cellStyle name="Normal 2 5 2 17" xfId="45792" xr:uid="{59481DF3-7F8C-4D71-8B0C-974B0C905A93}"/>
    <cellStyle name="Normal 2 5 2 18" xfId="49039" xr:uid="{EF35B172-C2C6-42BC-9283-8363F5AA45C1}"/>
    <cellStyle name="Normal 2 5 2 19" xfId="52243" xr:uid="{6DCC1B0E-B786-4393-9B31-D04D2DE94934}"/>
    <cellStyle name="Normal 2 5 2 2" xfId="201" xr:uid="{8D983B13-211C-47FA-8AB3-59255B71BFA9}"/>
    <cellStyle name="Normal 2 5 2 2 10" xfId="16568" xr:uid="{719DF544-D549-4F4F-A716-4CCBE8CE49AE}"/>
    <cellStyle name="Normal 2 5 2 2 11" xfId="32894" xr:uid="{9EB943FF-0CEE-4802-8D25-404CF64E3B19}"/>
    <cellStyle name="Normal 2 5 2 2 12" xfId="36141" xr:uid="{45AA20BC-9175-45B9-B7D7-143786796F26}"/>
    <cellStyle name="Normal 2 5 2 2 13" xfId="39388" xr:uid="{3ACB3B1B-6AC9-44CB-A7FA-6429487FFD12}"/>
    <cellStyle name="Normal 2 5 2 2 14" xfId="42635" xr:uid="{7C52FA87-AC24-42DE-92AB-A95456D9EA84}"/>
    <cellStyle name="Normal 2 5 2 2 15" xfId="45882" xr:uid="{3361E703-AF5D-4ADB-A969-B4F740C350FB}"/>
    <cellStyle name="Normal 2 5 2 2 16" xfId="49129" xr:uid="{F8795044-E013-41B8-9AC2-7657A950F203}"/>
    <cellStyle name="Normal 2 5 2 2 17" xfId="52346" xr:uid="{60B9DE98-3440-48E3-9F00-C50AF472A98A}"/>
    <cellStyle name="Normal 2 5 2 2 2" xfId="381" xr:uid="{090DF8ED-9DE9-4F47-BC82-5F4E58C8F1C5}"/>
    <cellStyle name="Normal 2 5 2 2 2 10" xfId="36321" xr:uid="{7C88C2CB-C617-455C-BCF2-620FEF97C5AA}"/>
    <cellStyle name="Normal 2 5 2 2 2 11" xfId="39568" xr:uid="{C7AD6E0A-4677-4A93-9CFD-F74FC6B5FAB9}"/>
    <cellStyle name="Normal 2 5 2 2 2 12" xfId="42815" xr:uid="{B6EFA7A1-6190-4528-BDF9-158B2DEAF800}"/>
    <cellStyle name="Normal 2 5 2 2 2 13" xfId="46062" xr:uid="{43345126-0374-4C3B-ADA2-0B4765FB98FD}"/>
    <cellStyle name="Normal 2 5 2 2 2 14" xfId="49309" xr:uid="{D771271B-B91F-4426-BCC6-0DAADECB7C84}"/>
    <cellStyle name="Normal 2 5 2 2 2 2" xfId="950" xr:uid="{6E862703-DACA-4FDB-88D7-2A7ECF1E13B0}"/>
    <cellStyle name="Normal 2 5 2 2 2 2 10" xfId="43355" xr:uid="{616AC7A3-6B0B-4347-AC4E-A839C6DEEE96}"/>
    <cellStyle name="Normal 2 5 2 2 2 2 11" xfId="46602" xr:uid="{2019F577-0777-4162-ADA1-BA2CCD486F11}"/>
    <cellStyle name="Normal 2 5 2 2 2 2 12" xfId="49849" xr:uid="{3F178CAD-03F1-4EF9-AD2A-00E5B8A3A931}"/>
    <cellStyle name="Normal 2 5 2 2 2 2 2" xfId="2567" xr:uid="{FEC21EF3-4D0B-49C4-B952-47B8480D2E95}"/>
    <cellStyle name="Normal 2 5 2 2 2 2 2 10" xfId="48218" xr:uid="{3BFE0FE9-E109-47EF-99ED-1085B4954BC7}"/>
    <cellStyle name="Normal 2 5 2 2 2 2 2 11" xfId="51465" xr:uid="{1EFF44BF-7219-4B7A-8BC9-071DDB2F2407}"/>
    <cellStyle name="Normal 2 5 2 2 2 2 2 2" xfId="5801" xr:uid="{73EF48CD-B980-40D1-A85D-7052EC2E08E5}"/>
    <cellStyle name="Normal 2 5 2 2 2 2 2 2 2" xfId="12269" xr:uid="{62A61142-297C-4341-86A5-A529A447A879}"/>
    <cellStyle name="Normal 2 5 2 2 2 2 2 2 2 2" xfId="28606" xr:uid="{A93F2167-0B80-4FF6-A75E-0DF15EB1C706}"/>
    <cellStyle name="Normal 2 5 2 2 2 2 2 2 3" xfId="22138" xr:uid="{6EE58E68-C49F-4AB9-92D0-FFC1E53CC1FA}"/>
    <cellStyle name="Normal 2 5 2 2 2 2 2 3" xfId="9035" xr:uid="{A15D3AF5-E054-4D44-9238-677215DBA93C}"/>
    <cellStyle name="Normal 2 5 2 2 2 2 2 3 2" xfId="25372" xr:uid="{B90059A1-FA06-4A1A-A137-88F1B7D5C441}"/>
    <cellStyle name="Normal 2 5 2 2 2 2 2 4" xfId="15546" xr:uid="{2E4E764F-5F2A-41FE-AC51-5EEDED8D3671}"/>
    <cellStyle name="Normal 2 5 2 2 2 2 2 4 2" xfId="31840" xr:uid="{5FEBB099-8D5C-4544-98FD-C737413BA087}"/>
    <cellStyle name="Normal 2 5 2 2 2 2 2 5" xfId="18904" xr:uid="{34976846-C504-4304-B2DA-53C680BB24D2}"/>
    <cellStyle name="Normal 2 5 2 2 2 2 2 6" xfId="35230" xr:uid="{3B477CEB-59A0-4924-8776-6357DA3608B7}"/>
    <cellStyle name="Normal 2 5 2 2 2 2 2 7" xfId="38477" xr:uid="{18F46E73-9631-4214-9E91-F2657262B1B4}"/>
    <cellStyle name="Normal 2 5 2 2 2 2 2 8" xfId="41724" xr:uid="{84B19002-A227-40AE-8222-9F37BD63F802}"/>
    <cellStyle name="Normal 2 5 2 2 2 2 2 9" xfId="44971" xr:uid="{25C02B19-B692-4455-AF7B-EDA36C4D1C50}"/>
    <cellStyle name="Normal 2 5 2 2 2 2 3" xfId="4184" xr:uid="{9AABBA43-DE98-464C-95BC-6A0BD4F4C5E7}"/>
    <cellStyle name="Normal 2 5 2 2 2 2 3 2" xfId="10652" xr:uid="{D7E68B38-8C2E-4186-8A1D-C053D66D481A}"/>
    <cellStyle name="Normal 2 5 2 2 2 2 3 2 2" xfId="26989" xr:uid="{D5AB3D44-1C4B-481A-B887-6C263E9FC3D1}"/>
    <cellStyle name="Normal 2 5 2 2 2 2 3 3" xfId="20521" xr:uid="{14BB9D06-903C-40AC-92AF-EE9A103B44E5}"/>
    <cellStyle name="Normal 2 5 2 2 2 2 4" xfId="7418" xr:uid="{FDF67394-1B21-4B6F-BE6C-FEB857062F02}"/>
    <cellStyle name="Normal 2 5 2 2 2 2 4 2" xfId="23755" xr:uid="{26A02A1E-8985-4DBD-85EB-5E33CC9E5271}"/>
    <cellStyle name="Normal 2 5 2 2 2 2 5" xfId="13930" xr:uid="{10C20554-C8E6-4BA1-845F-2EDAE0E59747}"/>
    <cellStyle name="Normal 2 5 2 2 2 2 5 2" xfId="30224" xr:uid="{8B57292E-2037-4EA7-BB9E-3994B9A9CBD1}"/>
    <cellStyle name="Normal 2 5 2 2 2 2 6" xfId="17287" xr:uid="{1545E934-8BCD-405F-9858-38651B2C9FD8}"/>
    <cellStyle name="Normal 2 5 2 2 2 2 7" xfId="33614" xr:uid="{C48C426D-1F8D-4759-B9E3-0DCB78B3DD98}"/>
    <cellStyle name="Normal 2 5 2 2 2 2 8" xfId="36861" xr:uid="{613A5CC9-8F0B-42D5-9B08-D8015552A105}"/>
    <cellStyle name="Normal 2 5 2 2 2 2 9" xfId="40108" xr:uid="{6FEA1A58-6D6C-4960-84A0-EC1BAF6A62F2}"/>
    <cellStyle name="Normal 2 5 2 2 2 3" xfId="1489" xr:uid="{CC3F066D-C966-41ED-86AF-82C5B0A44405}"/>
    <cellStyle name="Normal 2 5 2 2 2 3 10" xfId="43893" xr:uid="{6E95CD09-AF1F-428E-A842-39475DC364C3}"/>
    <cellStyle name="Normal 2 5 2 2 2 3 11" xfId="47140" xr:uid="{BD5D1BF1-B377-427A-9A21-3FF59BE20855}"/>
    <cellStyle name="Normal 2 5 2 2 2 3 12" xfId="50387" xr:uid="{9E4A8CE9-A1DE-4584-B0F6-2C179C66795E}"/>
    <cellStyle name="Normal 2 5 2 2 2 3 2" xfId="3106" xr:uid="{4101BC00-7610-4C17-A724-CAF3E6D57FB9}"/>
    <cellStyle name="Normal 2 5 2 2 2 3 2 10" xfId="48757" xr:uid="{E3D7041B-D3AE-4052-BCE7-35CB26EB1A56}"/>
    <cellStyle name="Normal 2 5 2 2 2 3 2 11" xfId="52004" xr:uid="{C54365D6-E6B3-47C7-99E9-638D43770756}"/>
    <cellStyle name="Normal 2 5 2 2 2 3 2 2" xfId="6340" xr:uid="{33EC8584-1E0A-454E-9301-4CEF66F283A2}"/>
    <cellStyle name="Normal 2 5 2 2 2 3 2 2 2" xfId="12808" xr:uid="{83C19302-861D-4A2D-AA62-D68754559FAE}"/>
    <cellStyle name="Normal 2 5 2 2 2 3 2 2 2 2" xfId="29145" xr:uid="{72EED8B0-6B61-436F-A39D-697801DED035}"/>
    <cellStyle name="Normal 2 5 2 2 2 3 2 2 3" xfId="22677" xr:uid="{8704B55D-DA9E-4FDE-B5E4-484AC73D2370}"/>
    <cellStyle name="Normal 2 5 2 2 2 3 2 3" xfId="9574" xr:uid="{13D17FED-DE3B-4B01-9356-2F5DF2C47132}"/>
    <cellStyle name="Normal 2 5 2 2 2 3 2 3 2" xfId="25911" xr:uid="{9E7493ED-1D7C-410E-BBBE-64E40E946FF4}"/>
    <cellStyle name="Normal 2 5 2 2 2 3 2 4" xfId="16085" xr:uid="{00AEFC27-DD39-49F1-BB4E-FDE388770D13}"/>
    <cellStyle name="Normal 2 5 2 2 2 3 2 4 2" xfId="32379" xr:uid="{573B5A3C-50B5-47D8-8CFD-8BB6086A4E4B}"/>
    <cellStyle name="Normal 2 5 2 2 2 3 2 5" xfId="19443" xr:uid="{AC2CAF30-EB14-47BA-A30C-662C8876EB39}"/>
    <cellStyle name="Normal 2 5 2 2 2 3 2 6" xfId="35769" xr:uid="{05905807-121A-442F-899B-51F2BB534037}"/>
    <cellStyle name="Normal 2 5 2 2 2 3 2 7" xfId="39016" xr:uid="{47F3DB5E-1211-4EEE-969A-828654DE03AF}"/>
    <cellStyle name="Normal 2 5 2 2 2 3 2 8" xfId="42263" xr:uid="{27A5D026-260D-4A54-AD47-4B757D1AB37A}"/>
    <cellStyle name="Normal 2 5 2 2 2 3 2 9" xfId="45510" xr:uid="{9805EC9B-EB2C-4ACC-93AF-4A7EA623F881}"/>
    <cellStyle name="Normal 2 5 2 2 2 3 3" xfId="4723" xr:uid="{61CD7269-2A23-4D59-A624-E2E092566397}"/>
    <cellStyle name="Normal 2 5 2 2 2 3 3 2" xfId="11191" xr:uid="{C41D4E2D-A52A-4AF7-9D4A-F275EF1BB5F2}"/>
    <cellStyle name="Normal 2 5 2 2 2 3 3 2 2" xfId="27528" xr:uid="{7CD78567-72DB-4FB0-9BAC-727E0891B3D0}"/>
    <cellStyle name="Normal 2 5 2 2 2 3 3 3" xfId="21060" xr:uid="{737597C9-225F-46E5-8A3B-354807D83E7C}"/>
    <cellStyle name="Normal 2 5 2 2 2 3 4" xfId="7957" xr:uid="{4C5712FF-42CF-4425-AEF3-B05177DEBCBD}"/>
    <cellStyle name="Normal 2 5 2 2 2 3 4 2" xfId="24294" xr:uid="{34B594ED-ACE1-4EB5-B015-FEFB478B9A43}"/>
    <cellStyle name="Normal 2 5 2 2 2 3 5" xfId="14468" xr:uid="{CF44B601-3181-45A0-9D0A-C8A82660A78F}"/>
    <cellStyle name="Normal 2 5 2 2 2 3 5 2" xfId="30762" xr:uid="{979775C0-A408-4D7A-82AE-3BC330991333}"/>
    <cellStyle name="Normal 2 5 2 2 2 3 6" xfId="17826" xr:uid="{24BB7B33-D462-4347-BD2D-9C2A7A5C0698}"/>
    <cellStyle name="Normal 2 5 2 2 2 3 7" xfId="34152" xr:uid="{44D7BE0B-205A-4021-AC72-7EC27DBB98F8}"/>
    <cellStyle name="Normal 2 5 2 2 2 3 8" xfId="37399" xr:uid="{5601020B-572D-4395-BA14-2736BEA8B992}"/>
    <cellStyle name="Normal 2 5 2 2 2 3 9" xfId="40646" xr:uid="{05D1B146-3F6A-4964-83FB-C318D4E94498}"/>
    <cellStyle name="Normal 2 5 2 2 2 4" xfId="2028" xr:uid="{F78D4834-9FB2-4D14-99AB-9EEE68D3DB75}"/>
    <cellStyle name="Normal 2 5 2 2 2 4 10" xfId="47679" xr:uid="{B533466C-2489-4D70-ADE6-35009DD06EA3}"/>
    <cellStyle name="Normal 2 5 2 2 2 4 11" xfId="50926" xr:uid="{692168B5-07F6-4C47-9E95-00C7E390DD2F}"/>
    <cellStyle name="Normal 2 5 2 2 2 4 2" xfId="5262" xr:uid="{7AB4E9A0-761D-45A1-A1FE-23A473D3D925}"/>
    <cellStyle name="Normal 2 5 2 2 2 4 2 2" xfId="11730" xr:uid="{D5211CAC-6997-45EF-9449-F1E3F76FB917}"/>
    <cellStyle name="Normal 2 5 2 2 2 4 2 2 2" xfId="28067" xr:uid="{8A0ACFBB-4939-4118-A0CA-5A7E5527EE7C}"/>
    <cellStyle name="Normal 2 5 2 2 2 4 2 3" xfId="21599" xr:uid="{3E33DF64-6F60-480B-A216-5B545D06A272}"/>
    <cellStyle name="Normal 2 5 2 2 2 4 3" xfId="8496" xr:uid="{CB566D13-67F7-4F2F-B8DE-53DECA5BEB10}"/>
    <cellStyle name="Normal 2 5 2 2 2 4 3 2" xfId="24833" xr:uid="{95DB98B4-F5ED-4824-B016-D0CC3813BC61}"/>
    <cellStyle name="Normal 2 5 2 2 2 4 4" xfId="15007" xr:uid="{18BE0C1B-72C4-449A-B908-DE22F24FCFC3}"/>
    <cellStyle name="Normal 2 5 2 2 2 4 4 2" xfId="31301" xr:uid="{4D686ACE-78C8-49CC-B502-999DAB2E2B70}"/>
    <cellStyle name="Normal 2 5 2 2 2 4 5" xfId="18365" xr:uid="{4CFA7A1E-9AC1-40B8-A04F-0EB946B38478}"/>
    <cellStyle name="Normal 2 5 2 2 2 4 6" xfId="34691" xr:uid="{9ED09B0B-1B15-4ECA-B717-9CD62F96479F}"/>
    <cellStyle name="Normal 2 5 2 2 2 4 7" xfId="37938" xr:uid="{0036453C-8867-4093-8D39-A86757660DAC}"/>
    <cellStyle name="Normal 2 5 2 2 2 4 8" xfId="41185" xr:uid="{0A86FF0D-F6FC-4F42-AD4F-A529D2975C04}"/>
    <cellStyle name="Normal 2 5 2 2 2 4 9" xfId="44432" xr:uid="{6226631B-0F21-4869-AD8E-7AC79CDB5BDF}"/>
    <cellStyle name="Normal 2 5 2 2 2 5" xfId="3645" xr:uid="{7E0C5DE5-C32D-414C-AFF6-E26840A3D8A0}"/>
    <cellStyle name="Normal 2 5 2 2 2 5 2" xfId="10113" xr:uid="{8D4C6D6B-8877-4033-9AC6-6F5D75FC94CC}"/>
    <cellStyle name="Normal 2 5 2 2 2 5 2 2" xfId="26450" xr:uid="{7B777BC0-817F-4BFF-B604-A4F24CD0D9E3}"/>
    <cellStyle name="Normal 2 5 2 2 2 5 3" xfId="19982" xr:uid="{3F1194CD-37D8-4FDC-B791-956E07304ADE}"/>
    <cellStyle name="Normal 2 5 2 2 2 6" xfId="6879" xr:uid="{276DD1E8-3042-40F5-B95A-34932267C7AF}"/>
    <cellStyle name="Normal 2 5 2 2 2 6 2" xfId="23216" xr:uid="{26AC8D6F-7538-4E1C-90BA-503ACE96F74E}"/>
    <cellStyle name="Normal 2 5 2 2 2 7" xfId="13370" xr:uid="{F86E4FB8-F8CB-4AC0-987C-D84433FC72B4}"/>
    <cellStyle name="Normal 2 5 2 2 2 7 2" xfId="29684" xr:uid="{71422044-29F2-45BD-98CE-93363E575EAD}"/>
    <cellStyle name="Normal 2 5 2 2 2 8" xfId="16748" xr:uid="{CB3E6AA3-5697-4A68-BB7E-82BA2C770DE9}"/>
    <cellStyle name="Normal 2 5 2 2 2 9" xfId="33074" xr:uid="{90666195-2B34-4731-B85D-9ECB1581A6C5}"/>
    <cellStyle name="Normal 2 5 2 2 3" xfId="590" xr:uid="{883BF77F-D237-4838-B3F6-DCDE06CB52DD}"/>
    <cellStyle name="Normal 2 5 2 2 3 10" xfId="36501" xr:uid="{557C43E5-A13A-45CF-A5BD-8AA887CAF434}"/>
    <cellStyle name="Normal 2 5 2 2 3 11" xfId="39748" xr:uid="{6375C848-AE02-437A-B318-03FC185DC45F}"/>
    <cellStyle name="Normal 2 5 2 2 3 12" xfId="42995" xr:uid="{EA3A9CFE-A60A-4A9C-B427-22BFE3122476}"/>
    <cellStyle name="Normal 2 5 2 2 3 13" xfId="46242" xr:uid="{35DC18E2-90B6-4585-A416-24B1B83CD385}"/>
    <cellStyle name="Normal 2 5 2 2 3 14" xfId="49489" xr:uid="{B4D5F927-0D96-425F-B80F-C8EE26CD47F1}"/>
    <cellStyle name="Normal 2 5 2 2 3 2" xfId="1129" xr:uid="{B224D445-B47F-42E0-B9B6-EBEF52D02405}"/>
    <cellStyle name="Normal 2 5 2 2 3 2 10" xfId="43533" xr:uid="{3E45989A-0D2E-4013-BD56-01502DECA5F2}"/>
    <cellStyle name="Normal 2 5 2 2 3 2 11" xfId="46780" xr:uid="{38BC230D-A4BE-40CF-91DB-6FBDE1AB6EBC}"/>
    <cellStyle name="Normal 2 5 2 2 3 2 12" xfId="50027" xr:uid="{F4D81B5E-FE11-4C25-9875-EB0514973E11}"/>
    <cellStyle name="Normal 2 5 2 2 3 2 2" xfId="2746" xr:uid="{A3B2BC6C-73FA-45A6-9F2C-2ACAFDFC3F0D}"/>
    <cellStyle name="Normal 2 5 2 2 3 2 2 10" xfId="48397" xr:uid="{6C59691D-53CC-4A1D-84D8-1B1BB610EA92}"/>
    <cellStyle name="Normal 2 5 2 2 3 2 2 11" xfId="51644" xr:uid="{7BCAF474-607E-4841-834D-513324B194F4}"/>
    <cellStyle name="Normal 2 5 2 2 3 2 2 2" xfId="5980" xr:uid="{EEAECBEC-CC4C-44CC-B595-7F0B79FCD1F5}"/>
    <cellStyle name="Normal 2 5 2 2 3 2 2 2 2" xfId="12448" xr:uid="{DDD2BB24-48D6-4B92-ACF5-AAE015B7F455}"/>
    <cellStyle name="Normal 2 5 2 2 3 2 2 2 2 2" xfId="28785" xr:uid="{D8E8FBF3-3653-4910-B23B-3069189D1F76}"/>
    <cellStyle name="Normal 2 5 2 2 3 2 2 2 3" xfId="22317" xr:uid="{46554AA4-6E15-4C4C-93F9-8EE2B7EB0AF8}"/>
    <cellStyle name="Normal 2 5 2 2 3 2 2 3" xfId="9214" xr:uid="{550DC0FA-9CAF-4DF7-B441-99453448C2B1}"/>
    <cellStyle name="Normal 2 5 2 2 3 2 2 3 2" xfId="25551" xr:uid="{B5D17056-0F12-47C1-ADC5-FDF2EF8B9FFF}"/>
    <cellStyle name="Normal 2 5 2 2 3 2 2 4" xfId="15725" xr:uid="{B69B55A9-5124-4917-B7DB-5CE035014EE8}"/>
    <cellStyle name="Normal 2 5 2 2 3 2 2 4 2" xfId="32019" xr:uid="{2B967D37-CA78-4B06-B524-B8D6763B0D51}"/>
    <cellStyle name="Normal 2 5 2 2 3 2 2 5" xfId="19083" xr:uid="{78532C49-4329-46B1-B5FB-DF51F8410538}"/>
    <cellStyle name="Normal 2 5 2 2 3 2 2 6" xfId="35409" xr:uid="{9A65A7C6-F1DF-4B94-B5F9-84EA7B4FD99E}"/>
    <cellStyle name="Normal 2 5 2 2 3 2 2 7" xfId="38656" xr:uid="{1EF28BDF-2EC6-41BA-898C-A30C8A49775D}"/>
    <cellStyle name="Normal 2 5 2 2 3 2 2 8" xfId="41903" xr:uid="{36BA1B5C-D1A4-4092-B526-EEFBA7A01F76}"/>
    <cellStyle name="Normal 2 5 2 2 3 2 2 9" xfId="45150" xr:uid="{A54D4E31-9B59-4AD9-8F42-3CCCCA19074C}"/>
    <cellStyle name="Normal 2 5 2 2 3 2 3" xfId="4363" xr:uid="{A28FE116-4E4E-4A12-B16E-F2B67B5271DE}"/>
    <cellStyle name="Normal 2 5 2 2 3 2 3 2" xfId="10831" xr:uid="{93A1B222-2B2C-43DA-B3CE-3AD90752B6F2}"/>
    <cellStyle name="Normal 2 5 2 2 3 2 3 2 2" xfId="27168" xr:uid="{7ABA1672-2C2D-4648-ABB9-F6C5C176C051}"/>
    <cellStyle name="Normal 2 5 2 2 3 2 3 3" xfId="20700" xr:uid="{C73E338C-4C60-42D1-8EF4-0B13E609DE46}"/>
    <cellStyle name="Normal 2 5 2 2 3 2 4" xfId="7597" xr:uid="{64F8D665-67C4-4EAE-A783-34FD25985DEF}"/>
    <cellStyle name="Normal 2 5 2 2 3 2 4 2" xfId="23934" xr:uid="{44184344-482D-4167-931D-6202BD64BF51}"/>
    <cellStyle name="Normal 2 5 2 2 3 2 5" xfId="14108" xr:uid="{0110F1E0-83DD-402C-9FF7-3289C6B4E897}"/>
    <cellStyle name="Normal 2 5 2 2 3 2 5 2" xfId="30402" xr:uid="{64879DE8-5BBE-4791-BF32-19B75CAC62FA}"/>
    <cellStyle name="Normal 2 5 2 2 3 2 6" xfId="17466" xr:uid="{D0FCA177-ADCE-4A4A-A2F0-BF4B109DBD76}"/>
    <cellStyle name="Normal 2 5 2 2 3 2 7" xfId="33792" xr:uid="{7BEE912A-E421-405A-91EC-B2276573F9A3}"/>
    <cellStyle name="Normal 2 5 2 2 3 2 8" xfId="37039" xr:uid="{3BC0D5EB-EF65-46DA-B908-5D773967C33F}"/>
    <cellStyle name="Normal 2 5 2 2 3 2 9" xfId="40286" xr:uid="{AF63931F-D39D-45BE-A023-6790CC5D6C56}"/>
    <cellStyle name="Normal 2 5 2 2 3 3" xfId="1668" xr:uid="{8F1CB035-7EB2-4C51-9A08-1FBB9F4A0C8E}"/>
    <cellStyle name="Normal 2 5 2 2 3 3 10" xfId="44072" xr:uid="{AD93FB38-33F9-4ABA-A6A8-68F53A4FDE3D}"/>
    <cellStyle name="Normal 2 5 2 2 3 3 11" xfId="47319" xr:uid="{C7A9678A-22BE-48FC-BDFD-FC01BCE477D6}"/>
    <cellStyle name="Normal 2 5 2 2 3 3 12" xfId="50566" xr:uid="{5F07441A-B08A-4F61-8505-266EDF37B997}"/>
    <cellStyle name="Normal 2 5 2 2 3 3 2" xfId="3285" xr:uid="{D5BCF070-2BAC-40BD-A9AF-B41AB7972CFB}"/>
    <cellStyle name="Normal 2 5 2 2 3 3 2 10" xfId="48936" xr:uid="{CCA4B896-CD8D-45F1-8052-504D0EE6183E}"/>
    <cellStyle name="Normal 2 5 2 2 3 3 2 11" xfId="52183" xr:uid="{ADB8E60C-6779-4814-88F5-9099EBB5EF6B}"/>
    <cellStyle name="Normal 2 5 2 2 3 3 2 2" xfId="6519" xr:uid="{48855C63-C383-4488-8CE2-38F6EFCF9439}"/>
    <cellStyle name="Normal 2 5 2 2 3 3 2 2 2" xfId="12987" xr:uid="{82B88CF3-0793-4D28-8C87-8479B13ED8A2}"/>
    <cellStyle name="Normal 2 5 2 2 3 3 2 2 2 2" xfId="29324" xr:uid="{4EF60F48-B5CF-42D6-8D27-9A1326EF1385}"/>
    <cellStyle name="Normal 2 5 2 2 3 3 2 2 3" xfId="22856" xr:uid="{12C4B157-02D4-4BE1-9D6C-058C16F8BBAB}"/>
    <cellStyle name="Normal 2 5 2 2 3 3 2 3" xfId="9753" xr:uid="{6B04CFFA-B719-4CBB-A556-9B7423397A8A}"/>
    <cellStyle name="Normal 2 5 2 2 3 3 2 3 2" xfId="26090" xr:uid="{CDFC827F-86D4-4012-84B4-980FB29714E9}"/>
    <cellStyle name="Normal 2 5 2 2 3 3 2 4" xfId="16264" xr:uid="{5AAB5323-C5FD-4A49-A50C-B36F051FFBE6}"/>
    <cellStyle name="Normal 2 5 2 2 3 3 2 4 2" xfId="32558" xr:uid="{86ACD1BA-5A17-4C15-A5F3-CB83A0DA3D17}"/>
    <cellStyle name="Normal 2 5 2 2 3 3 2 5" xfId="19622" xr:uid="{E79E4F50-F562-4B52-8A68-1872D2D0CE48}"/>
    <cellStyle name="Normal 2 5 2 2 3 3 2 6" xfId="35948" xr:uid="{8BD98F90-6670-41AD-9AD8-A804420A8178}"/>
    <cellStyle name="Normal 2 5 2 2 3 3 2 7" xfId="39195" xr:uid="{17073B2B-7674-4ACE-B40B-0EBF78020D5B}"/>
    <cellStyle name="Normal 2 5 2 2 3 3 2 8" xfId="42442" xr:uid="{88F993C0-65EA-40F9-B523-C83A7A2EC3A1}"/>
    <cellStyle name="Normal 2 5 2 2 3 3 2 9" xfId="45689" xr:uid="{CE51B4D1-A079-4FB0-992D-5D949E7A1714}"/>
    <cellStyle name="Normal 2 5 2 2 3 3 3" xfId="4902" xr:uid="{BADE8537-9617-4A48-A47D-39BC50BD744B}"/>
    <cellStyle name="Normal 2 5 2 2 3 3 3 2" xfId="11370" xr:uid="{3F321358-CCDB-4911-8CB6-A502983E3507}"/>
    <cellStyle name="Normal 2 5 2 2 3 3 3 2 2" xfId="27707" xr:uid="{E219D897-AA44-4D40-B4C3-B15B80DBE584}"/>
    <cellStyle name="Normal 2 5 2 2 3 3 3 3" xfId="21239" xr:uid="{5BB98728-1CF9-4301-AB5D-DA0B30F0AB18}"/>
    <cellStyle name="Normal 2 5 2 2 3 3 4" xfId="8136" xr:uid="{E92EB674-58D9-471B-A763-89FCCAEE1F9A}"/>
    <cellStyle name="Normal 2 5 2 2 3 3 4 2" xfId="24473" xr:uid="{22026739-4C47-4EDA-AFC7-4ACA3AB9934A}"/>
    <cellStyle name="Normal 2 5 2 2 3 3 5" xfId="14647" xr:uid="{9CBF4EA9-A04B-41EA-ADDC-64557214AE5D}"/>
    <cellStyle name="Normal 2 5 2 2 3 3 5 2" xfId="30941" xr:uid="{E61815BF-EEBF-43BB-B89B-18E6404F6B0A}"/>
    <cellStyle name="Normal 2 5 2 2 3 3 6" xfId="18005" xr:uid="{C38DC726-C030-4BE4-A431-64558DAA2D40}"/>
    <cellStyle name="Normal 2 5 2 2 3 3 7" xfId="34331" xr:uid="{573D43A7-7BB6-4AE1-9A70-44ECED938238}"/>
    <cellStyle name="Normal 2 5 2 2 3 3 8" xfId="37578" xr:uid="{BF94DF04-F4AF-42D9-8875-C625C717A65A}"/>
    <cellStyle name="Normal 2 5 2 2 3 3 9" xfId="40825" xr:uid="{41403B9E-318C-4464-B1D9-4C34478C414F}"/>
    <cellStyle name="Normal 2 5 2 2 3 4" xfId="2207" xr:uid="{71534AC7-C305-44E5-A170-1882F24D6AE5}"/>
    <cellStyle name="Normal 2 5 2 2 3 4 10" xfId="47858" xr:uid="{0BA8FF79-1854-44B5-BDBA-8DF1989B1750}"/>
    <cellStyle name="Normal 2 5 2 2 3 4 11" xfId="51105" xr:uid="{61F58B06-F391-4944-A384-90910A871B5D}"/>
    <cellStyle name="Normal 2 5 2 2 3 4 2" xfId="5441" xr:uid="{EB835344-D49A-458A-BAD4-520AC608EF0F}"/>
    <cellStyle name="Normal 2 5 2 2 3 4 2 2" xfId="11909" xr:uid="{A86B9D17-26B0-4342-A3AE-4E175927D4AE}"/>
    <cellStyle name="Normal 2 5 2 2 3 4 2 2 2" xfId="28246" xr:uid="{28C0DBF9-2523-4CF9-B4CC-E5A6648877F1}"/>
    <cellStyle name="Normal 2 5 2 2 3 4 2 3" xfId="21778" xr:uid="{1CE71D21-2C12-4613-AB8C-5EA2404732AF}"/>
    <cellStyle name="Normal 2 5 2 2 3 4 3" xfId="8675" xr:uid="{69E65283-8758-474B-AF07-89AB24CB11FB}"/>
    <cellStyle name="Normal 2 5 2 2 3 4 3 2" xfId="25012" xr:uid="{9C7EB3AA-0BA9-42DA-8C23-C2E44B9FD428}"/>
    <cellStyle name="Normal 2 5 2 2 3 4 4" xfId="15186" xr:uid="{74D83223-8DE0-4025-BF13-DA3B74CBB4C5}"/>
    <cellStyle name="Normal 2 5 2 2 3 4 4 2" xfId="31480" xr:uid="{7FF4FECC-BFB0-4EFD-AB58-CBF72778327F}"/>
    <cellStyle name="Normal 2 5 2 2 3 4 5" xfId="18544" xr:uid="{D004FBD7-8ED2-4B85-971C-B62575A93A41}"/>
    <cellStyle name="Normal 2 5 2 2 3 4 6" xfId="34870" xr:uid="{A18DFDBD-505B-433E-B340-23D6C7D3ACEF}"/>
    <cellStyle name="Normal 2 5 2 2 3 4 7" xfId="38117" xr:uid="{7F681AE9-788C-463C-A104-F284EB4C7604}"/>
    <cellStyle name="Normal 2 5 2 2 3 4 8" xfId="41364" xr:uid="{CD635329-4C1E-4A06-90AA-6A05367A364C}"/>
    <cellStyle name="Normal 2 5 2 2 3 4 9" xfId="44611" xr:uid="{80053BD1-967F-4F62-9420-CBCD2E8FE2EE}"/>
    <cellStyle name="Normal 2 5 2 2 3 5" xfId="3824" xr:uid="{88814492-3FE0-44C0-AA81-C2FF1A5E96A5}"/>
    <cellStyle name="Normal 2 5 2 2 3 5 2" xfId="10292" xr:uid="{A1569227-F32F-4305-AB2A-D4D88375D31A}"/>
    <cellStyle name="Normal 2 5 2 2 3 5 2 2" xfId="26629" xr:uid="{A77AACF2-834B-41D0-833B-466A77AAA413}"/>
    <cellStyle name="Normal 2 5 2 2 3 5 3" xfId="20161" xr:uid="{0D0D24B5-5384-4889-BB28-95A17FCD63A3}"/>
    <cellStyle name="Normal 2 5 2 2 3 6" xfId="7058" xr:uid="{99330737-F865-434F-8F58-9874741CF4B4}"/>
    <cellStyle name="Normal 2 5 2 2 3 6 2" xfId="23395" xr:uid="{2F7BBD53-2B63-4ECD-A696-D70BEC8B507B}"/>
    <cellStyle name="Normal 2 5 2 2 3 7" xfId="13570" xr:uid="{57D43850-3CCF-41C4-B628-F183AACA7C4E}"/>
    <cellStyle name="Normal 2 5 2 2 3 7 2" xfId="29864" xr:uid="{1031F59D-9358-40E3-8888-4C7F7E20C683}"/>
    <cellStyle name="Normal 2 5 2 2 3 8" xfId="16927" xr:uid="{9214BFAC-2FD4-4CF7-ACF5-D4170ABF5A7A}"/>
    <cellStyle name="Normal 2 5 2 2 3 9" xfId="33254" xr:uid="{0615CDF7-EB8E-4B7C-8EF2-273881BE46C8}"/>
    <cellStyle name="Normal 2 5 2 2 4" xfId="770" xr:uid="{B0B8F430-6CE8-4948-8C21-6911A7352616}"/>
    <cellStyle name="Normal 2 5 2 2 4 10" xfId="43175" xr:uid="{1264665C-F240-420A-B2DB-71709DCE72E4}"/>
    <cellStyle name="Normal 2 5 2 2 4 11" xfId="46422" xr:uid="{DDC11D4A-DBD8-4E11-8540-C9E4D59B6EF4}"/>
    <cellStyle name="Normal 2 5 2 2 4 12" xfId="49669" xr:uid="{DD79DFD4-4021-400D-8EF5-61F269A80013}"/>
    <cellStyle name="Normal 2 5 2 2 4 2" xfId="2387" xr:uid="{A4F8C506-9C82-4481-A301-2ACFDDB006C6}"/>
    <cellStyle name="Normal 2 5 2 2 4 2 10" xfId="48038" xr:uid="{E76B21CF-1948-48A2-8C20-E0DF5B1E381D}"/>
    <cellStyle name="Normal 2 5 2 2 4 2 11" xfId="51285" xr:uid="{CDE10452-030D-4B34-99BD-EA66AAE87770}"/>
    <cellStyle name="Normal 2 5 2 2 4 2 2" xfId="5621" xr:uid="{A6286E1B-65D9-4A15-B61C-5C81ABADF025}"/>
    <cellStyle name="Normal 2 5 2 2 4 2 2 2" xfId="12089" xr:uid="{42581675-9876-4070-81A4-4B94C5C8081C}"/>
    <cellStyle name="Normal 2 5 2 2 4 2 2 2 2" xfId="28426" xr:uid="{28F5A40A-0B71-4B6D-A4B7-DF57C4BA0403}"/>
    <cellStyle name="Normal 2 5 2 2 4 2 2 3" xfId="21958" xr:uid="{1FE2179F-83AA-4BAC-97A3-4FF5E0ED407E}"/>
    <cellStyle name="Normal 2 5 2 2 4 2 3" xfId="8855" xr:uid="{04588345-D6A5-4D2E-BF98-DAC756E4E5F3}"/>
    <cellStyle name="Normal 2 5 2 2 4 2 3 2" xfId="25192" xr:uid="{2C73F7C1-8F15-44B6-BEEA-356ADF31C1F3}"/>
    <cellStyle name="Normal 2 5 2 2 4 2 4" xfId="15366" xr:uid="{F7A1C763-DA60-4167-862A-7D9B805784AD}"/>
    <cellStyle name="Normal 2 5 2 2 4 2 4 2" xfId="31660" xr:uid="{5CA60D31-AEFE-4CFD-A141-2126218CD4D8}"/>
    <cellStyle name="Normal 2 5 2 2 4 2 5" xfId="18724" xr:uid="{4C902033-1740-42C2-83F9-E8D73E61B9AD}"/>
    <cellStyle name="Normal 2 5 2 2 4 2 6" xfId="35050" xr:uid="{86ECA7C4-901D-4B5D-A1E8-BAD77D4695F8}"/>
    <cellStyle name="Normal 2 5 2 2 4 2 7" xfId="38297" xr:uid="{DF4CC1AC-FFD7-4508-9638-A8EFE90B6144}"/>
    <cellStyle name="Normal 2 5 2 2 4 2 8" xfId="41544" xr:uid="{652B11BD-2281-4B63-8AC4-45832BBD330A}"/>
    <cellStyle name="Normal 2 5 2 2 4 2 9" xfId="44791" xr:uid="{26F724DD-CF08-47E9-9B75-7BC0EAF59FDC}"/>
    <cellStyle name="Normal 2 5 2 2 4 3" xfId="4004" xr:uid="{DA6C7584-2BBC-4A13-A255-D4EF0F3F139B}"/>
    <cellStyle name="Normal 2 5 2 2 4 3 2" xfId="10472" xr:uid="{8699C944-FB79-4391-98DF-1081B903AFC6}"/>
    <cellStyle name="Normal 2 5 2 2 4 3 2 2" xfId="26809" xr:uid="{A2782FC0-515A-420E-BECF-9C1A56BDFF05}"/>
    <cellStyle name="Normal 2 5 2 2 4 3 3" xfId="20341" xr:uid="{02B10C42-EE9A-40A8-8948-0B6EBD42D8D5}"/>
    <cellStyle name="Normal 2 5 2 2 4 4" xfId="7238" xr:uid="{8B4C13F7-8423-4614-A69E-2114238350CF}"/>
    <cellStyle name="Normal 2 5 2 2 4 4 2" xfId="23575" xr:uid="{A4B91C09-B10F-4BFF-91C6-7227924CDC8E}"/>
    <cellStyle name="Normal 2 5 2 2 4 5" xfId="13750" xr:uid="{917CEC71-52C3-448B-9466-933319049605}"/>
    <cellStyle name="Normal 2 5 2 2 4 5 2" xfId="30044" xr:uid="{A8AB1785-E402-4459-A9BA-4DE420C95A6C}"/>
    <cellStyle name="Normal 2 5 2 2 4 6" xfId="17107" xr:uid="{F4BB6632-E92C-4693-9467-D61EC8151FE9}"/>
    <cellStyle name="Normal 2 5 2 2 4 7" xfId="33434" xr:uid="{C28A2AB9-D16C-4AD2-801A-61B1B7162F21}"/>
    <cellStyle name="Normal 2 5 2 2 4 8" xfId="36681" xr:uid="{515A9357-8496-4010-A517-D5BF315EFC0B}"/>
    <cellStyle name="Normal 2 5 2 2 4 9" xfId="39928" xr:uid="{F529CE7C-58E5-43EB-B1C3-44996111E5F9}"/>
    <cellStyle name="Normal 2 5 2 2 5" xfId="1309" xr:uid="{6FB33E54-3B30-4A9F-8A81-F84A12724517}"/>
    <cellStyle name="Normal 2 5 2 2 5 10" xfId="43713" xr:uid="{EFBC16DA-C105-4CB8-B934-7604D6FECB44}"/>
    <cellStyle name="Normal 2 5 2 2 5 11" xfId="46960" xr:uid="{7F125DCC-DC64-4DBB-A130-F3D53DB4339E}"/>
    <cellStyle name="Normal 2 5 2 2 5 12" xfId="50207" xr:uid="{A9869B87-C874-421C-8A77-143EE6FBD534}"/>
    <cellStyle name="Normal 2 5 2 2 5 2" xfId="2926" xr:uid="{A1E7B216-8BD1-4EE0-B138-E8031EAD3BBD}"/>
    <cellStyle name="Normal 2 5 2 2 5 2 10" xfId="48577" xr:uid="{1A064827-A397-455A-BAC7-CD934D00A6E5}"/>
    <cellStyle name="Normal 2 5 2 2 5 2 11" xfId="51824" xr:uid="{6C08B2CA-4889-4D62-9CA1-28714580646B}"/>
    <cellStyle name="Normal 2 5 2 2 5 2 2" xfId="6160" xr:uid="{5811560D-19B8-4085-A3D0-BFE4FF8EBE0C}"/>
    <cellStyle name="Normal 2 5 2 2 5 2 2 2" xfId="12628" xr:uid="{60F11C99-1AD2-46B1-8492-DEBE658BCDB9}"/>
    <cellStyle name="Normal 2 5 2 2 5 2 2 2 2" xfId="28965" xr:uid="{589B509D-E863-43CC-B2BD-EB30713CDD11}"/>
    <cellStyle name="Normal 2 5 2 2 5 2 2 3" xfId="22497" xr:uid="{ACF2B46D-C3CF-4347-8D48-E42895B269AA}"/>
    <cellStyle name="Normal 2 5 2 2 5 2 3" xfId="9394" xr:uid="{0ACCCE7F-9BA5-41F1-B20E-80A2904E88EE}"/>
    <cellStyle name="Normal 2 5 2 2 5 2 3 2" xfId="25731" xr:uid="{A78D1D56-1981-46F4-BB8F-B454A89F98EC}"/>
    <cellStyle name="Normal 2 5 2 2 5 2 4" xfId="15905" xr:uid="{7DD9FC98-04F0-4BEB-AA79-9F8FFD4CDBCF}"/>
    <cellStyle name="Normal 2 5 2 2 5 2 4 2" xfId="32199" xr:uid="{AEC4FFA0-FBFA-4394-9100-E3BEBE11ACC2}"/>
    <cellStyle name="Normal 2 5 2 2 5 2 5" xfId="19263" xr:uid="{FCE3EA65-E0D6-4110-B694-F6E52B6D94A9}"/>
    <cellStyle name="Normal 2 5 2 2 5 2 6" xfId="35589" xr:uid="{87372A4A-3F1A-47EA-A9D9-B8497E25D94E}"/>
    <cellStyle name="Normal 2 5 2 2 5 2 7" xfId="38836" xr:uid="{98AE2142-B7A8-4A93-B38D-DAEF698AE97C}"/>
    <cellStyle name="Normal 2 5 2 2 5 2 8" xfId="42083" xr:uid="{569CE4B0-E69E-41A3-B17D-BED3FCB68ED0}"/>
    <cellStyle name="Normal 2 5 2 2 5 2 9" xfId="45330" xr:uid="{461DD9CD-F5CB-4932-8E9E-FDC54C67ED30}"/>
    <cellStyle name="Normal 2 5 2 2 5 3" xfId="4543" xr:uid="{FD1F41F4-2A75-40F9-918D-4321FAF2A848}"/>
    <cellStyle name="Normal 2 5 2 2 5 3 2" xfId="11011" xr:uid="{F95191A5-BF2A-434B-BE15-ABB626C19540}"/>
    <cellStyle name="Normal 2 5 2 2 5 3 2 2" xfId="27348" xr:uid="{BF2BB227-B24F-407C-B331-B186F2734FB8}"/>
    <cellStyle name="Normal 2 5 2 2 5 3 3" xfId="20880" xr:uid="{076C3F85-47B4-4145-9816-EED23910D169}"/>
    <cellStyle name="Normal 2 5 2 2 5 4" xfId="7777" xr:uid="{25039491-CF8D-4B49-851F-34CE3958388C}"/>
    <cellStyle name="Normal 2 5 2 2 5 4 2" xfId="24114" xr:uid="{4EC4FFB3-1DAF-4EEA-8D7B-1745CAE7687F}"/>
    <cellStyle name="Normal 2 5 2 2 5 5" xfId="14288" xr:uid="{51B04E5F-0AF7-43CE-A63B-90801749D402}"/>
    <cellStyle name="Normal 2 5 2 2 5 5 2" xfId="30582" xr:uid="{2D501F9D-51FA-4F20-A4B2-922CB52A7E71}"/>
    <cellStyle name="Normal 2 5 2 2 5 6" xfId="17646" xr:uid="{62D49C79-280A-4A46-8266-CEF5BB3FAE4E}"/>
    <cellStyle name="Normal 2 5 2 2 5 7" xfId="33972" xr:uid="{6B2C297A-F637-4CDA-B2D5-F4C80ED9B90F}"/>
    <cellStyle name="Normal 2 5 2 2 5 8" xfId="37219" xr:uid="{52EED23B-3FA9-4CBB-ABE0-AF7D2F9BB5BD}"/>
    <cellStyle name="Normal 2 5 2 2 5 9" xfId="40466" xr:uid="{2ABF3ACB-D3A7-449C-BD70-1088BB301218}"/>
    <cellStyle name="Normal 2 5 2 2 6" xfId="1848" xr:uid="{68B1D69E-62AF-4C2B-B407-6C2456DD11EF}"/>
    <cellStyle name="Normal 2 5 2 2 6 10" xfId="47499" xr:uid="{7E04559D-AAEA-4E0B-8F73-A834FEE46913}"/>
    <cellStyle name="Normal 2 5 2 2 6 11" xfId="50746" xr:uid="{FA6C493A-4656-4356-96D3-72D07CD46F1A}"/>
    <cellStyle name="Normal 2 5 2 2 6 2" xfId="5082" xr:uid="{2B316259-21B3-433B-8BA1-0E28A7492A01}"/>
    <cellStyle name="Normal 2 5 2 2 6 2 2" xfId="11550" xr:uid="{6031DAE5-758C-4D11-B274-31308EC62715}"/>
    <cellStyle name="Normal 2 5 2 2 6 2 2 2" xfId="27887" xr:uid="{A96D431E-5BB8-4EA7-BC32-5AB0C9FC4D67}"/>
    <cellStyle name="Normal 2 5 2 2 6 2 3" xfId="21419" xr:uid="{A85EE8D8-707E-4166-A47C-5C1DE1AFDE1A}"/>
    <cellStyle name="Normal 2 5 2 2 6 3" xfId="8316" xr:uid="{42B1E469-557A-43C6-9B93-9F528A211C91}"/>
    <cellStyle name="Normal 2 5 2 2 6 3 2" xfId="24653" xr:uid="{7025B68F-4B0B-407A-AC9D-C43E5856748B}"/>
    <cellStyle name="Normal 2 5 2 2 6 4" xfId="14827" xr:uid="{9E21D5A4-4751-4058-AAF7-DC41C76DACA0}"/>
    <cellStyle name="Normal 2 5 2 2 6 4 2" xfId="31121" xr:uid="{3D917373-102A-4963-BFDA-20AF8D749EC6}"/>
    <cellStyle name="Normal 2 5 2 2 6 5" xfId="18185" xr:uid="{D8DA65D4-4290-4FCE-9874-A8CC201E8345}"/>
    <cellStyle name="Normal 2 5 2 2 6 6" xfId="34511" xr:uid="{E8B83D49-7A89-4B0C-9EA1-87BF476FD6F2}"/>
    <cellStyle name="Normal 2 5 2 2 6 7" xfId="37758" xr:uid="{F04FA216-610B-40F2-9954-29EFE1CA279F}"/>
    <cellStyle name="Normal 2 5 2 2 6 8" xfId="41005" xr:uid="{F432B9CC-9A95-47AC-B8DA-EDFC5E9F8C02}"/>
    <cellStyle name="Normal 2 5 2 2 6 9" xfId="44252" xr:uid="{06936D6C-6C1C-4581-B7B8-42714E8A82B9}"/>
    <cellStyle name="Normal 2 5 2 2 7" xfId="3465" xr:uid="{2017BCC1-C5F4-4785-A801-FB052E850206}"/>
    <cellStyle name="Normal 2 5 2 2 7 2" xfId="9933" xr:uid="{A60C70CF-D6D1-4556-9D5F-EB8FF1BC4F37}"/>
    <cellStyle name="Normal 2 5 2 2 7 2 2" xfId="26270" xr:uid="{C53AD8FC-8462-4DE7-A4D2-4BF619EEBC3C}"/>
    <cellStyle name="Normal 2 5 2 2 7 3" xfId="19802" xr:uid="{EA30F491-F609-4B59-A63D-BADF49BE9211}"/>
    <cellStyle name="Normal 2 5 2 2 8" xfId="6699" xr:uid="{930E35A8-5316-4AD1-9A71-02E8D0FB5892}"/>
    <cellStyle name="Normal 2 5 2 2 8 2" xfId="23036" xr:uid="{6B46270F-7A86-41A7-9E70-A4A12B188DB0}"/>
    <cellStyle name="Normal 2 5 2 2 9" xfId="13190" xr:uid="{23066EFE-656B-48D7-B623-448EEC347E9E}"/>
    <cellStyle name="Normal 2 5 2 2 9 2" xfId="29504" xr:uid="{26FAC782-017D-4FDC-B35B-92DB8E15D238}"/>
    <cellStyle name="Normal 2 5 2 20" xfId="52345" xr:uid="{14C6C94D-BE0B-4170-B9D8-2841CB6DF1B8}"/>
    <cellStyle name="Normal 2 5 2 3" xfId="291" xr:uid="{1B72E509-769E-4420-BBC4-DCAE87E8D283}"/>
    <cellStyle name="Normal 2 5 2 3 10" xfId="36231" xr:uid="{B4036C96-7554-4450-8DAD-A4FDA8AB1F71}"/>
    <cellStyle name="Normal 2 5 2 3 11" xfId="39478" xr:uid="{459B2789-193D-4AB9-ADCF-876144249E89}"/>
    <cellStyle name="Normal 2 5 2 3 12" xfId="42725" xr:uid="{6120096A-CF8D-4B39-B841-4CEF5894EF75}"/>
    <cellStyle name="Normal 2 5 2 3 13" xfId="45972" xr:uid="{08FD7D81-A587-4C3C-96A6-86A63B9E76DD}"/>
    <cellStyle name="Normal 2 5 2 3 14" xfId="49219" xr:uid="{5FF353BC-5D71-4337-BE51-56932FEC7CE8}"/>
    <cellStyle name="Normal 2 5 2 3 2" xfId="860" xr:uid="{54D16AD7-9F58-4ACC-87AD-07DD8ECEC065}"/>
    <cellStyle name="Normal 2 5 2 3 2 10" xfId="43265" xr:uid="{0A5A0BEE-CA4C-48CA-84E7-B927EEB1817F}"/>
    <cellStyle name="Normal 2 5 2 3 2 11" xfId="46512" xr:uid="{B35B1838-3AFA-43BC-BDE3-CDBE9CFBBD9D}"/>
    <cellStyle name="Normal 2 5 2 3 2 12" xfId="49759" xr:uid="{CEAA57A3-9E5F-4A8D-9DF9-74F820E0534D}"/>
    <cellStyle name="Normal 2 5 2 3 2 2" xfId="2477" xr:uid="{A8E7BEFA-CE2A-4198-913D-38EEADED2AB1}"/>
    <cellStyle name="Normal 2 5 2 3 2 2 10" xfId="48128" xr:uid="{71E83527-5CB7-4D29-B910-76B4D37B263E}"/>
    <cellStyle name="Normal 2 5 2 3 2 2 11" xfId="51375" xr:uid="{7EAADDE9-B7C8-473E-9CA3-54EEB9B58597}"/>
    <cellStyle name="Normal 2 5 2 3 2 2 2" xfId="5711" xr:uid="{6BF344E6-F4CB-4E69-9488-C17B84E99FCB}"/>
    <cellStyle name="Normal 2 5 2 3 2 2 2 2" xfId="12179" xr:uid="{8955F28A-4A89-4F1B-BA69-A42101383B33}"/>
    <cellStyle name="Normal 2 5 2 3 2 2 2 2 2" xfId="28516" xr:uid="{4E48106B-FB11-41D1-A1AD-567F091E69B1}"/>
    <cellStyle name="Normal 2 5 2 3 2 2 2 3" xfId="22048" xr:uid="{26AB21BC-07CE-4DC9-8981-405CB55B4CB5}"/>
    <cellStyle name="Normal 2 5 2 3 2 2 3" xfId="8945" xr:uid="{9E219293-80D0-4944-9712-0CC9FA03B9EA}"/>
    <cellStyle name="Normal 2 5 2 3 2 2 3 2" xfId="25282" xr:uid="{05550342-A064-442D-B6EA-2065C0243665}"/>
    <cellStyle name="Normal 2 5 2 3 2 2 4" xfId="15456" xr:uid="{78DB51F5-DE36-4C75-8821-87D75F216157}"/>
    <cellStyle name="Normal 2 5 2 3 2 2 4 2" xfId="31750" xr:uid="{0D9F571B-2EE7-41D2-8490-4EA19CE8EFDB}"/>
    <cellStyle name="Normal 2 5 2 3 2 2 5" xfId="18814" xr:uid="{18B7CA9B-E7D4-478F-8EC7-8227A27261BC}"/>
    <cellStyle name="Normal 2 5 2 3 2 2 6" xfId="35140" xr:uid="{A7D69B36-0B59-464C-A2E7-3FDFFA0E98ED}"/>
    <cellStyle name="Normal 2 5 2 3 2 2 7" xfId="38387" xr:uid="{94238EBC-6AE7-449C-8986-A54EE9156932}"/>
    <cellStyle name="Normal 2 5 2 3 2 2 8" xfId="41634" xr:uid="{693945A5-9F4D-4A2C-98B7-D9900BC87DBA}"/>
    <cellStyle name="Normal 2 5 2 3 2 2 9" xfId="44881" xr:uid="{FA47A35C-745B-404F-AA98-FF9717AA0499}"/>
    <cellStyle name="Normal 2 5 2 3 2 3" xfId="4094" xr:uid="{4072AE64-3A34-45E3-ACF5-6DDD3BDBF10E}"/>
    <cellStyle name="Normal 2 5 2 3 2 3 2" xfId="10562" xr:uid="{06D9028C-B249-415A-8308-D7817C8B539F}"/>
    <cellStyle name="Normal 2 5 2 3 2 3 2 2" xfId="26899" xr:uid="{7F2EAAA0-631D-40DB-B831-D49ACA274BE5}"/>
    <cellStyle name="Normal 2 5 2 3 2 3 3" xfId="20431" xr:uid="{DC1154AB-F481-49F0-9327-15C474CB9505}"/>
    <cellStyle name="Normal 2 5 2 3 2 4" xfId="7328" xr:uid="{840E29C7-C79B-4409-BF14-2A06F0366EBA}"/>
    <cellStyle name="Normal 2 5 2 3 2 4 2" xfId="23665" xr:uid="{B3D9ABFC-E44A-4234-8CA0-C4A7A4DEA7E0}"/>
    <cellStyle name="Normal 2 5 2 3 2 5" xfId="13840" xr:uid="{2BA03E79-DA58-47C0-8D07-4D66D1F096BB}"/>
    <cellStyle name="Normal 2 5 2 3 2 5 2" xfId="30134" xr:uid="{D88AAF1A-436A-4D60-99C0-1EBEA48436FA}"/>
    <cellStyle name="Normal 2 5 2 3 2 6" xfId="17197" xr:uid="{0E7EC826-FD2E-4545-9A53-0D972E248249}"/>
    <cellStyle name="Normal 2 5 2 3 2 7" xfId="33524" xr:uid="{40B36081-77DC-40B7-A13E-09550CE0BB88}"/>
    <cellStyle name="Normal 2 5 2 3 2 8" xfId="36771" xr:uid="{0F6E144C-5723-4DF6-A204-CC2D8CC86917}"/>
    <cellStyle name="Normal 2 5 2 3 2 9" xfId="40018" xr:uid="{B73E3DEE-4322-4EDC-9ED5-DB50A2000CA1}"/>
    <cellStyle name="Normal 2 5 2 3 3" xfId="1399" xr:uid="{64C28432-0937-43A5-90D5-EF875902383E}"/>
    <cellStyle name="Normal 2 5 2 3 3 10" xfId="43803" xr:uid="{D92F668A-7032-47D5-A66D-B25499C92A6E}"/>
    <cellStyle name="Normal 2 5 2 3 3 11" xfId="47050" xr:uid="{58423F50-4673-47B6-8EDE-631D20D31D46}"/>
    <cellStyle name="Normal 2 5 2 3 3 12" xfId="50297" xr:uid="{564F1D0E-3A3D-47C3-B437-4E4BBA7EB638}"/>
    <cellStyle name="Normal 2 5 2 3 3 2" xfId="3016" xr:uid="{6A561FDE-84B3-43B5-B77D-A5D8ADD4198B}"/>
    <cellStyle name="Normal 2 5 2 3 3 2 10" xfId="48667" xr:uid="{4CEEEA23-82AB-4A6D-8EDD-75C256B07D3E}"/>
    <cellStyle name="Normal 2 5 2 3 3 2 11" xfId="51914" xr:uid="{5FC6D2D1-CF5E-4519-BB4D-A90AD9592B03}"/>
    <cellStyle name="Normal 2 5 2 3 3 2 2" xfId="6250" xr:uid="{FBAC9745-E1A0-41AF-9C12-1EA0B1F681C3}"/>
    <cellStyle name="Normal 2 5 2 3 3 2 2 2" xfId="12718" xr:uid="{B86A5607-2857-4719-BE3F-2EE91EF8C614}"/>
    <cellStyle name="Normal 2 5 2 3 3 2 2 2 2" xfId="29055" xr:uid="{B0071ABE-0E4D-4AE9-A7CA-E9C58D7E1309}"/>
    <cellStyle name="Normal 2 5 2 3 3 2 2 3" xfId="22587" xr:uid="{85475D4D-A712-4B3B-9787-69B670C76C29}"/>
    <cellStyle name="Normal 2 5 2 3 3 2 3" xfId="9484" xr:uid="{E052F279-33B8-45A4-A844-0A37BF024F44}"/>
    <cellStyle name="Normal 2 5 2 3 3 2 3 2" xfId="25821" xr:uid="{E5383EE6-462C-49F9-8500-07D488E1A0F0}"/>
    <cellStyle name="Normal 2 5 2 3 3 2 4" xfId="15995" xr:uid="{574E5BE1-3D0E-485C-90E0-254AE19BB1AD}"/>
    <cellStyle name="Normal 2 5 2 3 3 2 4 2" xfId="32289" xr:uid="{5EFAB67F-900F-4C69-9250-62F7E4D20DAE}"/>
    <cellStyle name="Normal 2 5 2 3 3 2 5" xfId="19353" xr:uid="{0F071DA2-EEE5-437B-AB8B-413E8565EAB1}"/>
    <cellStyle name="Normal 2 5 2 3 3 2 6" xfId="35679" xr:uid="{43427594-0F6F-4091-88BE-8B553554ED46}"/>
    <cellStyle name="Normal 2 5 2 3 3 2 7" xfId="38926" xr:uid="{535C0FBF-5DFF-4EC6-A427-7A7056F9863E}"/>
    <cellStyle name="Normal 2 5 2 3 3 2 8" xfId="42173" xr:uid="{DD99D7BD-3377-4346-9DBB-71B4E08E1D12}"/>
    <cellStyle name="Normal 2 5 2 3 3 2 9" xfId="45420" xr:uid="{F5004F2C-D8EB-4785-A5E9-46B006403A42}"/>
    <cellStyle name="Normal 2 5 2 3 3 3" xfId="4633" xr:uid="{DF1963F6-9C84-4932-9130-FE8BEF3810D5}"/>
    <cellStyle name="Normal 2 5 2 3 3 3 2" xfId="11101" xr:uid="{4D756FAD-D996-4DDC-9EFE-4F5430BEB4AE}"/>
    <cellStyle name="Normal 2 5 2 3 3 3 2 2" xfId="27438" xr:uid="{8BDDECD5-BE17-4ECF-96D6-1C7EF0B21B93}"/>
    <cellStyle name="Normal 2 5 2 3 3 3 3" xfId="20970" xr:uid="{B7CCAC8D-1BCC-4178-AA5C-0E6BEFDF3123}"/>
    <cellStyle name="Normal 2 5 2 3 3 4" xfId="7867" xr:uid="{A3E751B1-A439-4723-B4E2-74D852CA00DC}"/>
    <cellStyle name="Normal 2 5 2 3 3 4 2" xfId="24204" xr:uid="{D2678544-653E-47F6-BA32-D8E5781A0CD1}"/>
    <cellStyle name="Normal 2 5 2 3 3 5" xfId="14378" xr:uid="{90093AB6-5962-4AD8-96F1-551F09BF4885}"/>
    <cellStyle name="Normal 2 5 2 3 3 5 2" xfId="30672" xr:uid="{C215DD9C-977E-4E0E-BD9B-88911BC9F3C1}"/>
    <cellStyle name="Normal 2 5 2 3 3 6" xfId="17736" xr:uid="{A3BAA291-BCE9-4D4A-9C99-F65702FB756A}"/>
    <cellStyle name="Normal 2 5 2 3 3 7" xfId="34062" xr:uid="{19F0BF6A-216A-4E8F-9261-292093D1929B}"/>
    <cellStyle name="Normal 2 5 2 3 3 8" xfId="37309" xr:uid="{76013B00-9006-497C-A749-DE5AB723F607}"/>
    <cellStyle name="Normal 2 5 2 3 3 9" xfId="40556" xr:uid="{3AAD96AD-652B-4D30-BE12-30223CAC648B}"/>
    <cellStyle name="Normal 2 5 2 3 4" xfId="1938" xr:uid="{F1B3BC31-B71F-4BE1-BF90-274DE2881566}"/>
    <cellStyle name="Normal 2 5 2 3 4 10" xfId="47589" xr:uid="{F54E18FE-EDBA-4588-8DB8-98B86D80CDE6}"/>
    <cellStyle name="Normal 2 5 2 3 4 11" xfId="50836" xr:uid="{B2F664A7-7CC9-41B3-9D2F-6F9EDD149090}"/>
    <cellStyle name="Normal 2 5 2 3 4 2" xfId="5172" xr:uid="{DB03D85C-A987-4DAA-9411-3C3E94BD6AF9}"/>
    <cellStyle name="Normal 2 5 2 3 4 2 2" xfId="11640" xr:uid="{76AA9E9D-5FA6-4734-95A3-8868CED1306D}"/>
    <cellStyle name="Normal 2 5 2 3 4 2 2 2" xfId="27977" xr:uid="{4FA1BCE7-743A-4897-859F-8F727B49E0F5}"/>
    <cellStyle name="Normal 2 5 2 3 4 2 3" xfId="21509" xr:uid="{9A8088A0-3E27-4E1C-8824-354A110F7D03}"/>
    <cellStyle name="Normal 2 5 2 3 4 3" xfId="8406" xr:uid="{436EEBA0-9C2F-4DFD-819C-48F2F371AB88}"/>
    <cellStyle name="Normal 2 5 2 3 4 3 2" xfId="24743" xr:uid="{A657FF09-1F6F-43DD-BC8B-672B4362FB00}"/>
    <cellStyle name="Normal 2 5 2 3 4 4" xfId="14917" xr:uid="{F9FA88FD-AF5C-4A72-A14B-422A3D739EFC}"/>
    <cellStyle name="Normal 2 5 2 3 4 4 2" xfId="31211" xr:uid="{8DC95422-8AD8-4052-8F3F-D0E46D45B40B}"/>
    <cellStyle name="Normal 2 5 2 3 4 5" xfId="18275" xr:uid="{19912C11-B129-4B2B-8285-E396D14C9C11}"/>
    <cellStyle name="Normal 2 5 2 3 4 6" xfId="34601" xr:uid="{4C04840A-797C-4B28-9301-66453639B40C}"/>
    <cellStyle name="Normal 2 5 2 3 4 7" xfId="37848" xr:uid="{FC2CD659-F2F4-4620-BD13-123C04F437C3}"/>
    <cellStyle name="Normal 2 5 2 3 4 8" xfId="41095" xr:uid="{4AE8F84E-3977-4E12-9CC6-8231026E1883}"/>
    <cellStyle name="Normal 2 5 2 3 4 9" xfId="44342" xr:uid="{86D80D6E-CDE3-4D7C-AF49-2671CF3C6FF9}"/>
    <cellStyle name="Normal 2 5 2 3 5" xfId="3555" xr:uid="{868CAF76-5CAE-4677-BA39-A56CE9EA5844}"/>
    <cellStyle name="Normal 2 5 2 3 5 2" xfId="10023" xr:uid="{27B4A215-2815-45C6-B48D-2FC384690E42}"/>
    <cellStyle name="Normal 2 5 2 3 5 2 2" xfId="26360" xr:uid="{1F07041E-DF5C-444F-B9B5-136F895830EC}"/>
    <cellStyle name="Normal 2 5 2 3 5 3" xfId="19892" xr:uid="{2F30CA56-3AD1-4753-B151-8AF6AB00C8CD}"/>
    <cellStyle name="Normal 2 5 2 3 6" xfId="6789" xr:uid="{34C23030-46A4-4FEC-BF38-B1D96FAD4C5F}"/>
    <cellStyle name="Normal 2 5 2 3 6 2" xfId="23126" xr:uid="{6186C8D1-A29D-493C-90C5-395049FC8D98}"/>
    <cellStyle name="Normal 2 5 2 3 7" xfId="13280" xr:uid="{50F9487A-2A81-4966-A8C4-556391FFD893}"/>
    <cellStyle name="Normal 2 5 2 3 7 2" xfId="29594" xr:uid="{1DDE413F-6E6A-4BC7-8E8E-2E4CB654FA5A}"/>
    <cellStyle name="Normal 2 5 2 3 8" xfId="16658" xr:uid="{3E26A6EB-1B18-4C9D-ABFE-146D52F8D358}"/>
    <cellStyle name="Normal 2 5 2 3 9" xfId="32984" xr:uid="{2ED81CFE-FEF5-4406-830D-F1B778D7D1B1}"/>
    <cellStyle name="Normal 2 5 2 4" xfId="500" xr:uid="{A96CFE14-0E73-434A-8693-A3DBA431CBF9}"/>
    <cellStyle name="Normal 2 5 2 4 10" xfId="36412" xr:uid="{4AA36C77-B020-496F-9BCB-FA7428897123}"/>
    <cellStyle name="Normal 2 5 2 4 11" xfId="39659" xr:uid="{7228E38D-A1E4-4916-B3F7-7EB66452437D}"/>
    <cellStyle name="Normal 2 5 2 4 12" xfId="42906" xr:uid="{B59B9217-AC41-4350-B122-FBAA724E5668}"/>
    <cellStyle name="Normal 2 5 2 4 13" xfId="46153" xr:uid="{C3D738DD-EEB9-42BA-BD91-6AD7659A8906}"/>
    <cellStyle name="Normal 2 5 2 4 14" xfId="49400" xr:uid="{BBF9F072-3DB9-4666-9D54-4732B9D18ED0}"/>
    <cellStyle name="Normal 2 5 2 4 2" xfId="1040" xr:uid="{C83E135B-B894-42DD-8FB0-99892D037B4B}"/>
    <cellStyle name="Normal 2 5 2 4 2 10" xfId="43444" xr:uid="{2C6AB5C4-5962-4B82-97F2-070F0387B732}"/>
    <cellStyle name="Normal 2 5 2 4 2 11" xfId="46691" xr:uid="{26661233-9F17-474C-8BFA-B1AE1E23005D}"/>
    <cellStyle name="Normal 2 5 2 4 2 12" xfId="49938" xr:uid="{996D8E48-44C5-4D9D-8993-12BF996D0A55}"/>
    <cellStyle name="Normal 2 5 2 4 2 2" xfId="2657" xr:uid="{F00DA0F3-6FCF-4CF2-AA31-7E4FE4760C61}"/>
    <cellStyle name="Normal 2 5 2 4 2 2 10" xfId="48308" xr:uid="{DF8DF9AD-8777-4355-B4F9-182F59BE908D}"/>
    <cellStyle name="Normal 2 5 2 4 2 2 11" xfId="51555" xr:uid="{D619774A-FD7A-45C6-8C7A-593BE03DF04C}"/>
    <cellStyle name="Normal 2 5 2 4 2 2 2" xfId="5891" xr:uid="{D50EF52C-6009-4104-8723-E3356DA255FF}"/>
    <cellStyle name="Normal 2 5 2 4 2 2 2 2" xfId="12359" xr:uid="{DF9864DA-465B-4248-A06B-FED616E63FC7}"/>
    <cellStyle name="Normal 2 5 2 4 2 2 2 2 2" xfId="28696" xr:uid="{8B790E56-4080-4B51-A621-55163EB44DBD}"/>
    <cellStyle name="Normal 2 5 2 4 2 2 2 3" xfId="22228" xr:uid="{349B7192-469A-4395-9A82-9F4D6E706222}"/>
    <cellStyle name="Normal 2 5 2 4 2 2 3" xfId="9125" xr:uid="{C5D43F70-336C-4FC4-A869-20898F84C9B3}"/>
    <cellStyle name="Normal 2 5 2 4 2 2 3 2" xfId="25462" xr:uid="{036800C6-C0C9-449E-86D5-1FB229A69BF3}"/>
    <cellStyle name="Normal 2 5 2 4 2 2 4" xfId="15636" xr:uid="{BCE7C826-5050-41CA-8467-F4DF358A7E5B}"/>
    <cellStyle name="Normal 2 5 2 4 2 2 4 2" xfId="31930" xr:uid="{2A2BCD3C-EE8D-4923-8D9C-8CCA8CB94DF8}"/>
    <cellStyle name="Normal 2 5 2 4 2 2 5" xfId="18994" xr:uid="{DBEEFA5F-8C3C-4FD4-ABCC-5E5D483770B4}"/>
    <cellStyle name="Normal 2 5 2 4 2 2 6" xfId="35320" xr:uid="{FA25F2D2-C41D-4396-BAE3-6AD17419C8ED}"/>
    <cellStyle name="Normal 2 5 2 4 2 2 7" xfId="38567" xr:uid="{6819FBE7-CB0E-4D42-B2E4-6922503D9F4A}"/>
    <cellStyle name="Normal 2 5 2 4 2 2 8" xfId="41814" xr:uid="{77DA3F31-EDA5-4F5F-93D2-D1615A8F512A}"/>
    <cellStyle name="Normal 2 5 2 4 2 2 9" xfId="45061" xr:uid="{4E0A27AC-DC78-4438-AFA2-FBA574BE211A}"/>
    <cellStyle name="Normal 2 5 2 4 2 3" xfId="4274" xr:uid="{99BA7FD8-C4A0-4695-996A-991DE7E35CAF}"/>
    <cellStyle name="Normal 2 5 2 4 2 3 2" xfId="10742" xr:uid="{F21DBE4E-F7E3-4F00-B001-10B327A9905B}"/>
    <cellStyle name="Normal 2 5 2 4 2 3 2 2" xfId="27079" xr:uid="{C483E5D0-2898-4222-A87D-ACEF7E3CAE31}"/>
    <cellStyle name="Normal 2 5 2 4 2 3 3" xfId="20611" xr:uid="{E2470952-2289-4CF1-82D7-6912F00F8AF9}"/>
    <cellStyle name="Normal 2 5 2 4 2 4" xfId="7508" xr:uid="{B3AD6001-FEEF-4B8D-9922-1F04D6FC9A81}"/>
    <cellStyle name="Normal 2 5 2 4 2 4 2" xfId="23845" xr:uid="{8610DB48-BBFF-40A1-A91C-5A616FFB4A2C}"/>
    <cellStyle name="Normal 2 5 2 4 2 5" xfId="14019" xr:uid="{98D7C4E3-6B9C-4692-A700-B58D30F8DC53}"/>
    <cellStyle name="Normal 2 5 2 4 2 5 2" xfId="30313" xr:uid="{E9EEAC1F-F8FE-458B-916D-A51303933FD0}"/>
    <cellStyle name="Normal 2 5 2 4 2 6" xfId="17377" xr:uid="{B8D04D1F-DFED-4780-B858-5DFA5831BDEA}"/>
    <cellStyle name="Normal 2 5 2 4 2 7" xfId="33703" xr:uid="{5C51C44C-BCED-4A05-9BFD-9FE56C7BEA01}"/>
    <cellStyle name="Normal 2 5 2 4 2 8" xfId="36950" xr:uid="{01141343-9DBB-48B3-BCEA-FC1E43B80CD5}"/>
    <cellStyle name="Normal 2 5 2 4 2 9" xfId="40197" xr:uid="{55AC4EC9-2FE9-46E7-A9AA-7CD41B0F6BEA}"/>
    <cellStyle name="Normal 2 5 2 4 3" xfId="1579" xr:uid="{E4B9BFEB-F02C-4C90-8D05-4F8867F82D3F}"/>
    <cellStyle name="Normal 2 5 2 4 3 10" xfId="43983" xr:uid="{A1D1DEFF-6EF1-44C5-9ECB-92087E991D24}"/>
    <cellStyle name="Normal 2 5 2 4 3 11" xfId="47230" xr:uid="{E1EBD482-23D0-4A9F-B0B2-FC11BF084EA9}"/>
    <cellStyle name="Normal 2 5 2 4 3 12" xfId="50477" xr:uid="{F8B5DD5D-7612-4DE8-A734-695B81ED7491}"/>
    <cellStyle name="Normal 2 5 2 4 3 2" xfId="3196" xr:uid="{A0A578F1-71FA-4EDC-B2D5-07A764069D94}"/>
    <cellStyle name="Normal 2 5 2 4 3 2 10" xfId="48847" xr:uid="{31CD5018-E9BB-470A-9092-AAB568173F40}"/>
    <cellStyle name="Normal 2 5 2 4 3 2 11" xfId="52094" xr:uid="{C872CA7A-1D83-4A5D-A1F6-C900C0CD7D5D}"/>
    <cellStyle name="Normal 2 5 2 4 3 2 2" xfId="6430" xr:uid="{756D7155-C266-4FDA-B513-BFD06F225D71}"/>
    <cellStyle name="Normal 2 5 2 4 3 2 2 2" xfId="12898" xr:uid="{62D2B056-F9B7-4BB3-8A51-984E083E6093}"/>
    <cellStyle name="Normal 2 5 2 4 3 2 2 2 2" xfId="29235" xr:uid="{4DD0C711-CA34-4526-A54D-833ADAC5F551}"/>
    <cellStyle name="Normal 2 5 2 4 3 2 2 3" xfId="22767" xr:uid="{FB5BE396-CB1B-4955-9554-0D6732560078}"/>
    <cellStyle name="Normal 2 5 2 4 3 2 3" xfId="9664" xr:uid="{96A78CB2-6D47-49E4-84C5-8E1934CBD2BB}"/>
    <cellStyle name="Normal 2 5 2 4 3 2 3 2" xfId="26001" xr:uid="{6C54D754-A0BD-40B1-A57A-2641248281F9}"/>
    <cellStyle name="Normal 2 5 2 4 3 2 4" xfId="16175" xr:uid="{82975990-9A4F-4F43-9DCB-2A213A5274FF}"/>
    <cellStyle name="Normal 2 5 2 4 3 2 4 2" xfId="32469" xr:uid="{5A2F6CC9-D508-4BB2-8577-D07554F7EAA2}"/>
    <cellStyle name="Normal 2 5 2 4 3 2 5" xfId="19533" xr:uid="{3846E73E-884B-4363-A5D0-E0A86844AAF0}"/>
    <cellStyle name="Normal 2 5 2 4 3 2 6" xfId="35859" xr:uid="{5A64B999-DD8E-438D-87B1-FD12A803EFF7}"/>
    <cellStyle name="Normal 2 5 2 4 3 2 7" xfId="39106" xr:uid="{C875418B-C286-410C-B4B0-F087FC616064}"/>
    <cellStyle name="Normal 2 5 2 4 3 2 8" xfId="42353" xr:uid="{18AA0133-3AA2-4F62-9297-3D1A62BA1D29}"/>
    <cellStyle name="Normal 2 5 2 4 3 2 9" xfId="45600" xr:uid="{9CED5A76-7BFA-454E-A68D-B0EA37A0942A}"/>
    <cellStyle name="Normal 2 5 2 4 3 3" xfId="4813" xr:uid="{1D7EEEEA-144A-4372-811F-DC04FBF5EDDB}"/>
    <cellStyle name="Normal 2 5 2 4 3 3 2" xfId="11281" xr:uid="{68F5D466-57A9-4C21-A6E1-2038DFFBCA54}"/>
    <cellStyle name="Normal 2 5 2 4 3 3 2 2" xfId="27618" xr:uid="{C43250EB-AD6F-4C70-9CBA-CB5F7E9CED67}"/>
    <cellStyle name="Normal 2 5 2 4 3 3 3" xfId="21150" xr:uid="{CC7848FC-2CFC-4683-A2C5-63D5A3E9BF67}"/>
    <cellStyle name="Normal 2 5 2 4 3 4" xfId="8047" xr:uid="{404411EB-52CF-4856-8D45-6E8DAC23B6C7}"/>
    <cellStyle name="Normal 2 5 2 4 3 4 2" xfId="24384" xr:uid="{49040DCA-937C-462C-B84E-7A6BDD0BF2C1}"/>
    <cellStyle name="Normal 2 5 2 4 3 5" xfId="14558" xr:uid="{DEF7D8BE-CD8F-4E8A-BD4F-B2F9C2783A89}"/>
    <cellStyle name="Normal 2 5 2 4 3 5 2" xfId="30852" xr:uid="{FD6B1019-7E0B-4FB2-866F-9B4291BE4722}"/>
    <cellStyle name="Normal 2 5 2 4 3 6" xfId="17916" xr:uid="{11A9FDFB-50F1-411D-A606-89089DBD545C}"/>
    <cellStyle name="Normal 2 5 2 4 3 7" xfId="34242" xr:uid="{896F8483-46EF-4122-A55A-65E2F4B21D46}"/>
    <cellStyle name="Normal 2 5 2 4 3 8" xfId="37489" xr:uid="{9C590602-CDF9-40F0-BCC8-692581CBC90D}"/>
    <cellStyle name="Normal 2 5 2 4 3 9" xfId="40736" xr:uid="{F8E0AD49-E579-41E3-83E3-20204BFF2D75}"/>
    <cellStyle name="Normal 2 5 2 4 4" xfId="2118" xr:uid="{584D6B45-11A3-4FF8-91DB-6EB6924E612D}"/>
    <cellStyle name="Normal 2 5 2 4 4 10" xfId="47769" xr:uid="{DBAEDD4C-7E8C-45DC-B4C9-DD3AAE2B6CB3}"/>
    <cellStyle name="Normal 2 5 2 4 4 11" xfId="51016" xr:uid="{5E256FF7-0EC2-4F5F-B20B-486ECD304247}"/>
    <cellStyle name="Normal 2 5 2 4 4 2" xfId="5352" xr:uid="{80A2792C-33D2-4B9B-BF1A-9F9F75138DE2}"/>
    <cellStyle name="Normal 2 5 2 4 4 2 2" xfId="11820" xr:uid="{235EDC4C-408D-4CA8-BBF3-A696EC740E4A}"/>
    <cellStyle name="Normal 2 5 2 4 4 2 2 2" xfId="28157" xr:uid="{BEC225AA-0E3E-41F5-BFE0-AB30C5DEC3C3}"/>
    <cellStyle name="Normal 2 5 2 4 4 2 3" xfId="21689" xr:uid="{A4B4DF9F-6BD6-4487-A9FF-C06620120440}"/>
    <cellStyle name="Normal 2 5 2 4 4 3" xfId="8586" xr:uid="{A3C6E979-A973-4F3A-B618-5C29EA3A51F4}"/>
    <cellStyle name="Normal 2 5 2 4 4 3 2" xfId="24923" xr:uid="{F257D2EF-2C5D-43B0-AEC4-D12569560656}"/>
    <cellStyle name="Normal 2 5 2 4 4 4" xfId="15097" xr:uid="{3B5FB50E-77EC-4F60-BF25-6B818BA7BA75}"/>
    <cellStyle name="Normal 2 5 2 4 4 4 2" xfId="31391" xr:uid="{AFB2A9D4-A49B-4A20-AA6C-67A3732F6B62}"/>
    <cellStyle name="Normal 2 5 2 4 4 5" xfId="18455" xr:uid="{5FB696AD-9E9C-46B0-846A-73A27F25941A}"/>
    <cellStyle name="Normal 2 5 2 4 4 6" xfId="34781" xr:uid="{5EADA91C-7F88-4B05-803B-3E98DCBFA94D}"/>
    <cellStyle name="Normal 2 5 2 4 4 7" xfId="38028" xr:uid="{D9F44AF8-7F06-4F24-875A-FF802E2D20C8}"/>
    <cellStyle name="Normal 2 5 2 4 4 8" xfId="41275" xr:uid="{F122F71C-1C2A-41C0-9A76-E51D84CF63C2}"/>
    <cellStyle name="Normal 2 5 2 4 4 9" xfId="44522" xr:uid="{F29A8ECE-6189-435A-8C5A-D86DACBA0164}"/>
    <cellStyle name="Normal 2 5 2 4 5" xfId="3735" xr:uid="{9AC3F89B-9CD5-4C13-8FE9-70C7EE948310}"/>
    <cellStyle name="Normal 2 5 2 4 5 2" xfId="10203" xr:uid="{AA81C29C-DCDB-45DF-B306-FCB28D3CB2D1}"/>
    <cellStyle name="Normal 2 5 2 4 5 2 2" xfId="26540" xr:uid="{934569F5-67B0-4EDF-9EB6-43A68FA92FF1}"/>
    <cellStyle name="Normal 2 5 2 4 5 3" xfId="20072" xr:uid="{04B21EB6-A3CE-449B-B423-9680A5541E61}"/>
    <cellStyle name="Normal 2 5 2 4 6" xfId="6969" xr:uid="{FF12C7F6-1083-48AC-A6E7-3139C7918095}"/>
    <cellStyle name="Normal 2 5 2 4 6 2" xfId="23306" xr:uid="{7883694C-A0F0-4C85-977B-CB25660636D0}"/>
    <cellStyle name="Normal 2 5 2 4 7" xfId="13480" xr:uid="{57D79D62-90EB-46CD-95A0-5F0E98E8CBFF}"/>
    <cellStyle name="Normal 2 5 2 4 7 2" xfId="29775" xr:uid="{61E159A3-5C4D-4E0B-8EA1-69189F04734B}"/>
    <cellStyle name="Normal 2 5 2 4 8" xfId="16838" xr:uid="{9CCB5D08-BC9F-4AC7-B27B-632D27403B0E}"/>
    <cellStyle name="Normal 2 5 2 4 9" xfId="33165" xr:uid="{33E285BC-CE1C-426C-9323-55489E915030}"/>
    <cellStyle name="Normal 2 5 2 5" xfId="680" xr:uid="{A752D290-D40F-46A4-81B4-0246BBDA8E4F}"/>
    <cellStyle name="Normal 2 5 2 5 10" xfId="43085" xr:uid="{364B3EAE-CA4E-4D46-BB5D-6D3BEF5A48B3}"/>
    <cellStyle name="Normal 2 5 2 5 11" xfId="46332" xr:uid="{BB44C5F8-376A-4BB8-B7F6-043AE8F0CAF3}"/>
    <cellStyle name="Normal 2 5 2 5 12" xfId="49579" xr:uid="{8200154B-7C4C-4382-B0D0-B1EC0194F6F0}"/>
    <cellStyle name="Normal 2 5 2 5 2" xfId="2297" xr:uid="{FEFE62D9-3A1A-4AD4-8781-6F8237C342A4}"/>
    <cellStyle name="Normal 2 5 2 5 2 10" xfId="47948" xr:uid="{6F894527-337F-470F-8E58-55C9B4282AB6}"/>
    <cellStyle name="Normal 2 5 2 5 2 11" xfId="51195" xr:uid="{1C5042C2-DA35-46A7-8824-52724F9EE26E}"/>
    <cellStyle name="Normal 2 5 2 5 2 2" xfId="5531" xr:uid="{656BA097-DFAD-433F-934E-804AEC9F3E2B}"/>
    <cellStyle name="Normal 2 5 2 5 2 2 2" xfId="11999" xr:uid="{7F0E43E2-9A85-47E3-945E-7AAB6FA07443}"/>
    <cellStyle name="Normal 2 5 2 5 2 2 2 2" xfId="28336" xr:uid="{E6CDA141-CA51-4440-B333-8EFD85EC9699}"/>
    <cellStyle name="Normal 2 5 2 5 2 2 3" xfId="21868" xr:uid="{B130DCF1-43F2-48B3-9AFD-54E2CAA3C828}"/>
    <cellStyle name="Normal 2 5 2 5 2 3" xfId="8765" xr:uid="{F07974A7-F428-4FAF-BE16-75D8CFCB3CA0}"/>
    <cellStyle name="Normal 2 5 2 5 2 3 2" xfId="25102" xr:uid="{6D0690A0-0CD2-4C0C-B8D4-08652E15A146}"/>
    <cellStyle name="Normal 2 5 2 5 2 4" xfId="15276" xr:uid="{8272E3A9-B812-4EE4-96B8-790C853D3170}"/>
    <cellStyle name="Normal 2 5 2 5 2 4 2" xfId="31570" xr:uid="{AE352E68-CB11-4C3D-8EF1-49DDEBCBAE36}"/>
    <cellStyle name="Normal 2 5 2 5 2 5" xfId="18634" xr:uid="{839E9B63-17C9-43F4-B48A-3738BA573950}"/>
    <cellStyle name="Normal 2 5 2 5 2 6" xfId="34960" xr:uid="{1311F26C-8E90-43FA-9A0F-33683B8BDC43}"/>
    <cellStyle name="Normal 2 5 2 5 2 7" xfId="38207" xr:uid="{30D27171-509A-4015-8967-5B3E789B040E}"/>
    <cellStyle name="Normal 2 5 2 5 2 8" xfId="41454" xr:uid="{BEF5E27E-D9B8-47A8-B412-C3BA38B2D128}"/>
    <cellStyle name="Normal 2 5 2 5 2 9" xfId="44701" xr:uid="{ACD5E4BF-C99B-4D02-8C2F-5EEF2BC6DBCE}"/>
    <cellStyle name="Normal 2 5 2 5 3" xfId="3914" xr:uid="{91D8F9AE-17E0-4F8D-B3F7-09DEAB5330D1}"/>
    <cellStyle name="Normal 2 5 2 5 3 2" xfId="10382" xr:uid="{40F1A368-64EE-461A-8C4F-F3A33DFD7BE2}"/>
    <cellStyle name="Normal 2 5 2 5 3 2 2" xfId="26719" xr:uid="{2835D45D-884A-425C-AB2A-2B0297233B94}"/>
    <cellStyle name="Normal 2 5 2 5 3 3" xfId="20251" xr:uid="{DD1D37F1-DC51-497B-928A-A27E96FE2B34}"/>
    <cellStyle name="Normal 2 5 2 5 4" xfId="7148" xr:uid="{92A846D9-35BC-4508-829B-77547A0E996C}"/>
    <cellStyle name="Normal 2 5 2 5 4 2" xfId="23485" xr:uid="{A9BAEF08-4D3A-4B5B-9C0C-CD7B4E888B0E}"/>
    <cellStyle name="Normal 2 5 2 5 5" xfId="13660" xr:uid="{48105A40-5094-4538-B8DC-FCA7D96E1DA1}"/>
    <cellStyle name="Normal 2 5 2 5 5 2" xfId="29954" xr:uid="{A99D69DB-F22D-4DB9-B42D-420964E63FD6}"/>
    <cellStyle name="Normal 2 5 2 5 6" xfId="17017" xr:uid="{57F7A98E-4FC9-4437-8AE1-9E8D5C2B67E9}"/>
    <cellStyle name="Normal 2 5 2 5 7" xfId="33344" xr:uid="{19AC5B58-84D3-4F80-A0AF-45E7FB1EE685}"/>
    <cellStyle name="Normal 2 5 2 5 8" xfId="36591" xr:uid="{87192F0A-E338-431D-80AC-CF546738050D}"/>
    <cellStyle name="Normal 2 5 2 5 9" xfId="39838" xr:uid="{1A186159-CD1F-44DB-BA9C-B881A0F75732}"/>
    <cellStyle name="Normal 2 5 2 6" xfId="1219" xr:uid="{5904C6D7-6385-400A-B144-EF18418FF558}"/>
    <cellStyle name="Normal 2 5 2 6 10" xfId="43623" xr:uid="{A5C5EBEB-88D9-4B0E-ADAD-EF9D2825F7E4}"/>
    <cellStyle name="Normal 2 5 2 6 11" xfId="46870" xr:uid="{D79DE3F6-A8F6-4D6B-BBA4-CEEA2FCD73C8}"/>
    <cellStyle name="Normal 2 5 2 6 12" xfId="50117" xr:uid="{DF91807B-AC04-476F-96AE-BA742220F90F}"/>
    <cellStyle name="Normal 2 5 2 6 2" xfId="2836" xr:uid="{FC9042F3-306C-42A0-B100-DFAADAE692A9}"/>
    <cellStyle name="Normal 2 5 2 6 2 10" xfId="48487" xr:uid="{FB7C9CBF-06C2-4B53-894D-590A6E5C6A35}"/>
    <cellStyle name="Normal 2 5 2 6 2 11" xfId="51734" xr:uid="{6CC63436-B971-4D95-8C9C-A36CC506DD49}"/>
    <cellStyle name="Normal 2 5 2 6 2 2" xfId="6070" xr:uid="{76952BC2-D9E9-415D-BEE1-4202FB40BDEC}"/>
    <cellStyle name="Normal 2 5 2 6 2 2 2" xfId="12538" xr:uid="{52A179E0-407E-4F8E-8DB6-B740FFD9689E}"/>
    <cellStyle name="Normal 2 5 2 6 2 2 2 2" xfId="28875" xr:uid="{C4F0E2EC-5872-4EB1-87EF-BEF6965802ED}"/>
    <cellStyle name="Normal 2 5 2 6 2 2 3" xfId="22407" xr:uid="{90D2D4B6-10B1-4FB2-B463-607580B4A07E}"/>
    <cellStyle name="Normal 2 5 2 6 2 3" xfId="9304" xr:uid="{403BD693-FBBC-41FE-BD5B-1DAB733ADF8A}"/>
    <cellStyle name="Normal 2 5 2 6 2 3 2" xfId="25641" xr:uid="{9A26819E-6760-4399-9613-8171F2E5A5FD}"/>
    <cellStyle name="Normal 2 5 2 6 2 4" xfId="15815" xr:uid="{030E26A8-86DD-4C7D-9B70-74A9EC3A976B}"/>
    <cellStyle name="Normal 2 5 2 6 2 4 2" xfId="32109" xr:uid="{B92C726F-85DB-405B-8ABB-5D3DCBC063F0}"/>
    <cellStyle name="Normal 2 5 2 6 2 5" xfId="19173" xr:uid="{591D1F0C-54EB-4D6D-8391-70A33B9E35C0}"/>
    <cellStyle name="Normal 2 5 2 6 2 6" xfId="35499" xr:uid="{7FBE3F4B-A3B4-44CA-BD26-E2864138AA6E}"/>
    <cellStyle name="Normal 2 5 2 6 2 7" xfId="38746" xr:uid="{D9F1A027-B61A-4AA4-8BD1-E50503BD9334}"/>
    <cellStyle name="Normal 2 5 2 6 2 8" xfId="41993" xr:uid="{EE6C4E12-0B43-479A-A109-55BF1B3D3BF2}"/>
    <cellStyle name="Normal 2 5 2 6 2 9" xfId="45240" xr:uid="{893284B2-668E-429C-BAD5-51222A690BA6}"/>
    <cellStyle name="Normal 2 5 2 6 3" xfId="4453" xr:uid="{8EFE5272-D6F0-4C24-B615-501212D875EB}"/>
    <cellStyle name="Normal 2 5 2 6 3 2" xfId="10921" xr:uid="{50359510-6025-4D5C-BC76-1B463738F033}"/>
    <cellStyle name="Normal 2 5 2 6 3 2 2" xfId="27258" xr:uid="{5C8AC5B6-638B-432B-9BE6-0EB1EB64501E}"/>
    <cellStyle name="Normal 2 5 2 6 3 3" xfId="20790" xr:uid="{5EC27498-3688-4043-9A5E-0122A327BB2A}"/>
    <cellStyle name="Normal 2 5 2 6 4" xfId="7687" xr:uid="{3D0544E9-7E32-4885-A719-FE5233A72873}"/>
    <cellStyle name="Normal 2 5 2 6 4 2" xfId="24024" xr:uid="{1BE8AF4D-7CBB-4538-B0A6-91FB7C542553}"/>
    <cellStyle name="Normal 2 5 2 6 5" xfId="14198" xr:uid="{7219C9DF-4B2A-4D21-978F-15BF7BBB9255}"/>
    <cellStyle name="Normal 2 5 2 6 5 2" xfId="30492" xr:uid="{95A2CE7C-A75E-4FAD-AB7F-5B116BF61933}"/>
    <cellStyle name="Normal 2 5 2 6 6" xfId="17556" xr:uid="{C1799D58-CB9A-46B6-AF6C-3E2D6711F3F3}"/>
    <cellStyle name="Normal 2 5 2 6 7" xfId="33882" xr:uid="{D536CB81-F095-4285-8AEF-AB09D9833A2A}"/>
    <cellStyle name="Normal 2 5 2 6 8" xfId="37129" xr:uid="{DC96F611-98DD-4C9C-B165-2723AEF3CA6A}"/>
    <cellStyle name="Normal 2 5 2 6 9" xfId="40376" xr:uid="{071CFA32-845A-4474-BE0B-5A26C19B112C}"/>
    <cellStyle name="Normal 2 5 2 7" xfId="1758" xr:uid="{10395C16-F532-4D61-A098-CBA102CCFA8D}"/>
    <cellStyle name="Normal 2 5 2 7 10" xfId="47409" xr:uid="{45459D4E-668F-4DB5-A7E3-892E1838A40F}"/>
    <cellStyle name="Normal 2 5 2 7 11" xfId="50656" xr:uid="{91B2331F-D253-428F-9770-C81622C4C462}"/>
    <cellStyle name="Normal 2 5 2 7 2" xfId="4992" xr:uid="{37FBC304-DFCD-4D18-920B-C9B2E8E16333}"/>
    <cellStyle name="Normal 2 5 2 7 2 2" xfId="11460" xr:uid="{4AD3709D-6711-40BC-8954-047052CDCE06}"/>
    <cellStyle name="Normal 2 5 2 7 2 2 2" xfId="27797" xr:uid="{DFB5193D-8C09-491A-88C3-F252D7872151}"/>
    <cellStyle name="Normal 2 5 2 7 2 3" xfId="21329" xr:uid="{27854E32-FEF9-47A4-A551-B4BC4A84A381}"/>
    <cellStyle name="Normal 2 5 2 7 3" xfId="8226" xr:uid="{E9E193FF-BA30-434E-87EA-EC51E3BE6A58}"/>
    <cellStyle name="Normal 2 5 2 7 3 2" xfId="24563" xr:uid="{C1A6CD26-F027-4A8F-87F6-46E758015A11}"/>
    <cellStyle name="Normal 2 5 2 7 4" xfId="14737" xr:uid="{FF3A13D8-98D0-428A-B0EA-087F4005E2F9}"/>
    <cellStyle name="Normal 2 5 2 7 4 2" xfId="31031" xr:uid="{3BE7B9E4-7B3C-4E87-B1DE-D061C6E65D3E}"/>
    <cellStyle name="Normal 2 5 2 7 5" xfId="18095" xr:uid="{036029C2-C774-489E-961D-13075B831CC5}"/>
    <cellStyle name="Normal 2 5 2 7 6" xfId="34421" xr:uid="{23AB194C-A259-4E6D-A1AE-D67493B6803B}"/>
    <cellStyle name="Normal 2 5 2 7 7" xfId="37668" xr:uid="{4A77B8DE-40B8-40D5-B461-00E011659AA3}"/>
    <cellStyle name="Normal 2 5 2 7 8" xfId="40915" xr:uid="{01B7FBAA-1306-4D8B-9D0E-82E0DF76F843}"/>
    <cellStyle name="Normal 2 5 2 7 9" xfId="44162" xr:uid="{BAB6B4E4-03FC-40A7-BB02-59477D5BCBE9}"/>
    <cellStyle name="Normal 2 5 2 8" xfId="3375" xr:uid="{96AA2F81-7AEF-4163-9F07-3ED2794C844D}"/>
    <cellStyle name="Normal 2 5 2 8 2" xfId="9843" xr:uid="{AA820664-6739-4608-A167-7DE259BA3898}"/>
    <cellStyle name="Normal 2 5 2 8 2 2" xfId="26180" xr:uid="{1F94A552-9FDB-4AD9-8E77-1BB73E16699C}"/>
    <cellStyle name="Normal 2 5 2 8 3" xfId="19712" xr:uid="{187310A0-8C08-4CB3-8C45-4DBFA3972B2D}"/>
    <cellStyle name="Normal 2 5 2 9" xfId="6609" xr:uid="{130F5B19-8A25-4AE5-B63F-9AF76361AE6F}"/>
    <cellStyle name="Normal 2 5 2 9 2" xfId="22946" xr:uid="{C749D11D-06DC-4B39-8727-13BA6DDC75DC}"/>
    <cellStyle name="Normal 2 5 20" xfId="52242" xr:uid="{99EDAC93-EE35-4225-8A3F-3F5589CCC455}"/>
    <cellStyle name="Normal 2 5 21" xfId="52344" xr:uid="{E5927EFD-A8FD-4522-8B8E-6C9D68DACC61}"/>
    <cellStyle name="Normal 2 5 3" xfId="156" xr:uid="{D215CA1A-E1BD-4F32-B5BC-636037D8E01F}"/>
    <cellStyle name="Normal 2 5 3 10" xfId="16523" xr:uid="{EADECAF4-30F6-47FA-A9F7-B25F9085C57B}"/>
    <cellStyle name="Normal 2 5 3 11" xfId="32849" xr:uid="{62C74B04-89F0-48A0-AC2A-4B9D913304CD}"/>
    <cellStyle name="Normal 2 5 3 12" xfId="36096" xr:uid="{CDA641FC-61E1-4A90-8799-F8523F3BF7C3}"/>
    <cellStyle name="Normal 2 5 3 13" xfId="39343" xr:uid="{63937B51-0DC7-49EE-843D-5652614B6496}"/>
    <cellStyle name="Normal 2 5 3 14" xfId="42590" xr:uid="{E67527E8-B5CC-412E-9634-13AE5FFE4BC9}"/>
    <cellStyle name="Normal 2 5 3 15" xfId="45837" xr:uid="{626B5993-56B7-4B17-9778-9E3E5B5FF09D}"/>
    <cellStyle name="Normal 2 5 3 16" xfId="49084" xr:uid="{C5A18B9F-3F38-4B6A-B13C-0478DD5BC253}"/>
    <cellStyle name="Normal 2 5 3 17" xfId="52347" xr:uid="{1CDDB321-1EC4-4D87-A19D-1CB72A3CC6E5}"/>
    <cellStyle name="Normal 2 5 3 2" xfId="336" xr:uid="{A4939FC0-934F-4195-B59E-892F90D4E9D0}"/>
    <cellStyle name="Normal 2 5 3 2 10" xfId="36276" xr:uid="{10A1BA4F-35AC-4E7F-82C2-0C6C1E49B4E5}"/>
    <cellStyle name="Normal 2 5 3 2 11" xfId="39523" xr:uid="{83B2023E-CB68-489E-9BB0-EA6D1D93C95D}"/>
    <cellStyle name="Normal 2 5 3 2 12" xfId="42770" xr:uid="{A152BBE6-38D2-4790-A9CA-B1EB0E9C13E2}"/>
    <cellStyle name="Normal 2 5 3 2 13" xfId="46017" xr:uid="{385173A9-73F8-4D57-8D4A-37F9034D13A9}"/>
    <cellStyle name="Normal 2 5 3 2 14" xfId="49264" xr:uid="{4130FC35-519E-4AC6-A8AF-B41191C7A49A}"/>
    <cellStyle name="Normal 2 5 3 2 2" xfId="905" xr:uid="{A63F2FA0-9A3F-4623-B420-34257E6D809A}"/>
    <cellStyle name="Normal 2 5 3 2 2 10" xfId="43310" xr:uid="{502F9EE2-700F-4F44-971E-49EE1C613D0B}"/>
    <cellStyle name="Normal 2 5 3 2 2 11" xfId="46557" xr:uid="{BF57CB0E-3F13-40D2-8E48-2C8DD585AC00}"/>
    <cellStyle name="Normal 2 5 3 2 2 12" xfId="49804" xr:uid="{D918058E-5AB3-4AB1-B0C5-B9453AF202F9}"/>
    <cellStyle name="Normal 2 5 3 2 2 2" xfId="2522" xr:uid="{23FC7730-EEC3-498C-A097-64DE97D4BFB1}"/>
    <cellStyle name="Normal 2 5 3 2 2 2 10" xfId="48173" xr:uid="{D418E234-7B84-45B1-B9AA-B33DF4C12A5A}"/>
    <cellStyle name="Normal 2 5 3 2 2 2 11" xfId="51420" xr:uid="{6895BB27-D1FD-42F4-8263-F1FFC35EF81A}"/>
    <cellStyle name="Normal 2 5 3 2 2 2 2" xfId="5756" xr:uid="{3A9E8AA5-6343-46B5-968C-CD49FAC3110C}"/>
    <cellStyle name="Normal 2 5 3 2 2 2 2 2" xfId="12224" xr:uid="{F1AF9F43-984F-4F87-817A-DB3FB2CB8DBC}"/>
    <cellStyle name="Normal 2 5 3 2 2 2 2 2 2" xfId="28561" xr:uid="{EE2F88A5-9246-4329-99E8-5C9158032062}"/>
    <cellStyle name="Normal 2 5 3 2 2 2 2 3" xfId="22093" xr:uid="{6CBEF873-8607-4984-8898-208BDA58B198}"/>
    <cellStyle name="Normal 2 5 3 2 2 2 3" xfId="8990" xr:uid="{F7BEBF1F-AAAB-4481-82D7-97CF247A9422}"/>
    <cellStyle name="Normal 2 5 3 2 2 2 3 2" xfId="25327" xr:uid="{42EE3521-1442-4CEF-9983-696056CA9E16}"/>
    <cellStyle name="Normal 2 5 3 2 2 2 4" xfId="15501" xr:uid="{D9E2B32A-1994-425A-8C9D-8B8A07981728}"/>
    <cellStyle name="Normal 2 5 3 2 2 2 4 2" xfId="31795" xr:uid="{C033E6A3-FC3F-4754-B070-11F0A4EACA92}"/>
    <cellStyle name="Normal 2 5 3 2 2 2 5" xfId="18859" xr:uid="{F0CD5F8D-8EF1-46BF-879D-8CC0CA9C317A}"/>
    <cellStyle name="Normal 2 5 3 2 2 2 6" xfId="35185" xr:uid="{F0E452AC-7478-4A23-9F9B-0586AF7AE8EF}"/>
    <cellStyle name="Normal 2 5 3 2 2 2 7" xfId="38432" xr:uid="{22CD0A1D-47D7-4E66-8E08-E139EA72ADF0}"/>
    <cellStyle name="Normal 2 5 3 2 2 2 8" xfId="41679" xr:uid="{800EF9C2-0D27-4590-91FE-BEB5B474F85D}"/>
    <cellStyle name="Normal 2 5 3 2 2 2 9" xfId="44926" xr:uid="{4161B1AC-2FDD-44E8-A120-214E8EF0517A}"/>
    <cellStyle name="Normal 2 5 3 2 2 3" xfId="4139" xr:uid="{541ACB83-61E2-4CD3-BC1D-DE34CA0C21AD}"/>
    <cellStyle name="Normal 2 5 3 2 2 3 2" xfId="10607" xr:uid="{48B4E9DC-7842-4A02-AF46-82D3EBAF19C7}"/>
    <cellStyle name="Normal 2 5 3 2 2 3 2 2" xfId="26944" xr:uid="{6EC0824C-125C-41BB-8B7A-6B2F8F72CE33}"/>
    <cellStyle name="Normal 2 5 3 2 2 3 3" xfId="20476" xr:uid="{1D687BBD-BEAB-4762-AF44-3AB80FA2665D}"/>
    <cellStyle name="Normal 2 5 3 2 2 4" xfId="7373" xr:uid="{56015642-F7D4-4EA0-BEEA-8F34066D58B5}"/>
    <cellStyle name="Normal 2 5 3 2 2 4 2" xfId="23710" xr:uid="{F7CB6679-7717-4D6C-96BE-C94E1F7B7E91}"/>
    <cellStyle name="Normal 2 5 3 2 2 5" xfId="13885" xr:uid="{D9BFCEFC-A6AB-4D3D-8074-D737FA77FF0A}"/>
    <cellStyle name="Normal 2 5 3 2 2 5 2" xfId="30179" xr:uid="{5CA9CD4B-CF38-495E-B149-CE7742CB617E}"/>
    <cellStyle name="Normal 2 5 3 2 2 6" xfId="17242" xr:uid="{6ECF2A18-33B7-422C-AFBE-9724903B1CE3}"/>
    <cellStyle name="Normal 2 5 3 2 2 7" xfId="33569" xr:uid="{AA6C2993-7B2F-430A-B2AA-34E2B5E93DBB}"/>
    <cellStyle name="Normal 2 5 3 2 2 8" xfId="36816" xr:uid="{7D49D2DD-B1A3-49A3-8578-5A3C7597502A}"/>
    <cellStyle name="Normal 2 5 3 2 2 9" xfId="40063" xr:uid="{57137489-417E-448C-BE74-45FEB5124D57}"/>
    <cellStyle name="Normal 2 5 3 2 3" xfId="1444" xr:uid="{4316805F-F84E-4887-B795-B2DD06A9E8C3}"/>
    <cellStyle name="Normal 2 5 3 2 3 10" xfId="43848" xr:uid="{12AF222E-6B42-44D5-913D-02401C2CDB7E}"/>
    <cellStyle name="Normal 2 5 3 2 3 11" xfId="47095" xr:uid="{BA229478-7DB3-4539-9849-D6797E403D8A}"/>
    <cellStyle name="Normal 2 5 3 2 3 12" xfId="50342" xr:uid="{6D40B8F2-9211-48B3-8E59-22547D416B0A}"/>
    <cellStyle name="Normal 2 5 3 2 3 2" xfId="3061" xr:uid="{7F9DF692-1F35-4828-AEBE-872635073180}"/>
    <cellStyle name="Normal 2 5 3 2 3 2 10" xfId="48712" xr:uid="{0AA10E8A-884B-4C9C-92F1-BE3AC9FFE39B}"/>
    <cellStyle name="Normal 2 5 3 2 3 2 11" xfId="51959" xr:uid="{E162D710-7F54-44F5-8C10-A8C1B6DC15DE}"/>
    <cellStyle name="Normal 2 5 3 2 3 2 2" xfId="6295" xr:uid="{05DADD97-B941-49C3-AADE-7A5EC27D54AC}"/>
    <cellStyle name="Normal 2 5 3 2 3 2 2 2" xfId="12763" xr:uid="{F5643B59-D2D2-4A26-8B66-E7C1BF1595FB}"/>
    <cellStyle name="Normal 2 5 3 2 3 2 2 2 2" xfId="29100" xr:uid="{92464DEE-E94F-4A16-92F4-7675831568FA}"/>
    <cellStyle name="Normal 2 5 3 2 3 2 2 3" xfId="22632" xr:uid="{67301106-C596-4DD1-AF2D-EF61CB4943E6}"/>
    <cellStyle name="Normal 2 5 3 2 3 2 3" xfId="9529" xr:uid="{B0ACD6D2-1A9E-485E-AF01-BA1A117EA7C2}"/>
    <cellStyle name="Normal 2 5 3 2 3 2 3 2" xfId="25866" xr:uid="{ECFCB999-C9F6-4157-BB80-95205C043ED7}"/>
    <cellStyle name="Normal 2 5 3 2 3 2 4" xfId="16040" xr:uid="{3490178F-AAA7-47F7-B72C-D2BB378D282D}"/>
    <cellStyle name="Normal 2 5 3 2 3 2 4 2" xfId="32334" xr:uid="{D4BB2400-A020-45C6-B5BE-437C1B06A30E}"/>
    <cellStyle name="Normal 2 5 3 2 3 2 5" xfId="19398" xr:uid="{78DFE0E8-C03E-4158-B9CE-1F1679D870C3}"/>
    <cellStyle name="Normal 2 5 3 2 3 2 6" xfId="35724" xr:uid="{34350DA2-D9F0-4663-8770-C6496736FB09}"/>
    <cellStyle name="Normal 2 5 3 2 3 2 7" xfId="38971" xr:uid="{05852BA1-B704-4405-914C-A1139D3F9BAF}"/>
    <cellStyle name="Normal 2 5 3 2 3 2 8" xfId="42218" xr:uid="{F7ECA04E-57F5-4A7D-8E3A-72DE726382CE}"/>
    <cellStyle name="Normal 2 5 3 2 3 2 9" xfId="45465" xr:uid="{9462BE6C-381A-462B-A78D-3AB029C8E5A9}"/>
    <cellStyle name="Normal 2 5 3 2 3 3" xfId="4678" xr:uid="{C784DE4B-4EF9-4144-A06B-F0B0154CAFE5}"/>
    <cellStyle name="Normal 2 5 3 2 3 3 2" xfId="11146" xr:uid="{0E9809F8-E253-424E-A030-7E169773827D}"/>
    <cellStyle name="Normal 2 5 3 2 3 3 2 2" xfId="27483" xr:uid="{18B63996-FF6A-4406-8AC4-9BDE5561268B}"/>
    <cellStyle name="Normal 2 5 3 2 3 3 3" xfId="21015" xr:uid="{F55B626F-B95B-461A-BF59-5FB52A90BC3A}"/>
    <cellStyle name="Normal 2 5 3 2 3 4" xfId="7912" xr:uid="{AB50E2C8-DEE5-4BFD-A8E0-DF53BD821959}"/>
    <cellStyle name="Normal 2 5 3 2 3 4 2" xfId="24249" xr:uid="{5FA882BA-1B05-4BC9-BF2C-E3CAD7C1F524}"/>
    <cellStyle name="Normal 2 5 3 2 3 5" xfId="14423" xr:uid="{D016E201-1385-47BA-B3B2-FE267FCE5D46}"/>
    <cellStyle name="Normal 2 5 3 2 3 5 2" xfId="30717" xr:uid="{49382C59-62E0-41AF-8A94-646F49F124B5}"/>
    <cellStyle name="Normal 2 5 3 2 3 6" xfId="17781" xr:uid="{93086069-EA7F-470F-B5C9-6392EAF4ED13}"/>
    <cellStyle name="Normal 2 5 3 2 3 7" xfId="34107" xr:uid="{E04E3202-ED3C-406B-BB11-72D230134985}"/>
    <cellStyle name="Normal 2 5 3 2 3 8" xfId="37354" xr:uid="{5C230DD7-E4C5-4D51-87B6-96A7F78730B7}"/>
    <cellStyle name="Normal 2 5 3 2 3 9" xfId="40601" xr:uid="{136AD4F2-B716-4E97-954D-06AF4191AE10}"/>
    <cellStyle name="Normal 2 5 3 2 4" xfId="1983" xr:uid="{ECEE0B5D-4661-45EA-9E38-06880926BF92}"/>
    <cellStyle name="Normal 2 5 3 2 4 10" xfId="47634" xr:uid="{41E4B408-84BB-4749-B08C-FB5A1139C8B4}"/>
    <cellStyle name="Normal 2 5 3 2 4 11" xfId="50881" xr:uid="{CAB15F6C-2512-4B8D-8D92-B088A6F45864}"/>
    <cellStyle name="Normal 2 5 3 2 4 2" xfId="5217" xr:uid="{61F3D2A7-FD01-497C-8066-EAEB2E4E07F4}"/>
    <cellStyle name="Normal 2 5 3 2 4 2 2" xfId="11685" xr:uid="{C7D983A0-440B-4D4A-955A-8CE94B3EACED}"/>
    <cellStyle name="Normal 2 5 3 2 4 2 2 2" xfId="28022" xr:uid="{3BD9BC40-0A21-4908-8BBD-6BADAFE7FC65}"/>
    <cellStyle name="Normal 2 5 3 2 4 2 3" xfId="21554" xr:uid="{2BFAA251-16D8-4C52-AF8A-80A707BC4262}"/>
    <cellStyle name="Normal 2 5 3 2 4 3" xfId="8451" xr:uid="{DD72736F-F2AC-4E15-9F11-06DFF8F0A0DF}"/>
    <cellStyle name="Normal 2 5 3 2 4 3 2" xfId="24788" xr:uid="{ED4DA607-531C-4812-81E2-ABDB671E68D2}"/>
    <cellStyle name="Normal 2 5 3 2 4 4" xfId="14962" xr:uid="{5C7FD7C4-D251-4A1B-97EA-C92D9B248D8F}"/>
    <cellStyle name="Normal 2 5 3 2 4 4 2" xfId="31256" xr:uid="{E4D2A6AB-7B21-4777-A368-0844D094B0FD}"/>
    <cellStyle name="Normal 2 5 3 2 4 5" xfId="18320" xr:uid="{4080EA88-81FC-4BF9-B775-0E54C07EB7A2}"/>
    <cellStyle name="Normal 2 5 3 2 4 6" xfId="34646" xr:uid="{7076EAC5-8503-43DF-BB2C-6D2101C092F2}"/>
    <cellStyle name="Normal 2 5 3 2 4 7" xfId="37893" xr:uid="{1ECEDFA6-D725-4615-83AB-5765E71A4CE8}"/>
    <cellStyle name="Normal 2 5 3 2 4 8" xfId="41140" xr:uid="{6985D789-C566-4C86-B456-6764D948B2F4}"/>
    <cellStyle name="Normal 2 5 3 2 4 9" xfId="44387" xr:uid="{934AEC29-2397-4E34-91AB-8EAFBB34BD9D}"/>
    <cellStyle name="Normal 2 5 3 2 5" xfId="3600" xr:uid="{760F061E-FAD6-4B95-9ADD-E6E64288E76F}"/>
    <cellStyle name="Normal 2 5 3 2 5 2" xfId="10068" xr:uid="{C52391E1-A6AC-46AC-9A7F-C5E5F5DE9813}"/>
    <cellStyle name="Normal 2 5 3 2 5 2 2" xfId="26405" xr:uid="{F6702438-2A3B-4DC0-AC4C-B0F370CA2030}"/>
    <cellStyle name="Normal 2 5 3 2 5 3" xfId="19937" xr:uid="{A680CB89-7829-49A0-A659-22978176405A}"/>
    <cellStyle name="Normal 2 5 3 2 6" xfId="6834" xr:uid="{BCBF624F-16DF-4C78-AA0B-ECF6963E7F60}"/>
    <cellStyle name="Normal 2 5 3 2 6 2" xfId="23171" xr:uid="{8C1B8211-352C-4DFD-8442-9DA5C33E3CC5}"/>
    <cellStyle name="Normal 2 5 3 2 7" xfId="13325" xr:uid="{1EC7109A-CBCB-47B3-B3BF-47981416BB3A}"/>
    <cellStyle name="Normal 2 5 3 2 7 2" xfId="29639" xr:uid="{5B3C452C-2D8B-48F0-9E6E-95735BCC9889}"/>
    <cellStyle name="Normal 2 5 3 2 8" xfId="16703" xr:uid="{C09FB9E0-34EC-474D-85F1-4265AC17E71F}"/>
    <cellStyle name="Normal 2 5 3 2 9" xfId="33029" xr:uid="{612294DF-7351-457B-A8BA-63E67B95EAF3}"/>
    <cellStyle name="Normal 2 5 3 3" xfId="545" xr:uid="{A59E3DE2-9140-49CD-B0C5-C91E4F12FE8F}"/>
    <cellStyle name="Normal 2 5 3 3 10" xfId="36456" xr:uid="{D5426083-5069-4916-A975-D5DE9DE36C3F}"/>
    <cellStyle name="Normal 2 5 3 3 11" xfId="39703" xr:uid="{405B789E-5EE3-4BF5-B7EB-EE3E58DAAD2D}"/>
    <cellStyle name="Normal 2 5 3 3 12" xfId="42950" xr:uid="{7C743312-C19A-484F-B226-6469B9CDB8D8}"/>
    <cellStyle name="Normal 2 5 3 3 13" xfId="46197" xr:uid="{0827BD3C-F249-47B3-888F-5CD60BBF3CF1}"/>
    <cellStyle name="Normal 2 5 3 3 14" xfId="49444" xr:uid="{55B0621E-5A29-4E36-B3F4-A28E0A633279}"/>
    <cellStyle name="Normal 2 5 3 3 2" xfId="1084" xr:uid="{09FE19F0-D1FB-4440-9E27-327DCC2B038C}"/>
    <cellStyle name="Normal 2 5 3 3 2 10" xfId="43488" xr:uid="{CB5646CF-F11E-4B91-A74B-9B629AF1E811}"/>
    <cellStyle name="Normal 2 5 3 3 2 11" xfId="46735" xr:uid="{DE15513E-E856-44E7-8B72-2A57D0D45C33}"/>
    <cellStyle name="Normal 2 5 3 3 2 12" xfId="49982" xr:uid="{3CE661C1-8379-4FEE-8909-16B8BD3DE403}"/>
    <cellStyle name="Normal 2 5 3 3 2 2" xfId="2701" xr:uid="{C3BF2761-6ABC-4DE9-94AA-3F62267B89E1}"/>
    <cellStyle name="Normal 2 5 3 3 2 2 10" xfId="48352" xr:uid="{180ECEBB-E11A-44C9-87D1-DDFF755C155A}"/>
    <cellStyle name="Normal 2 5 3 3 2 2 11" xfId="51599" xr:uid="{4DA779B1-E07D-4F04-BD80-862F8AA34F3E}"/>
    <cellStyle name="Normal 2 5 3 3 2 2 2" xfId="5935" xr:uid="{06271AC4-5624-40FA-BAA7-62852B225F93}"/>
    <cellStyle name="Normal 2 5 3 3 2 2 2 2" xfId="12403" xr:uid="{5571CB13-7747-4DC2-9A1D-B1DD09B88063}"/>
    <cellStyle name="Normal 2 5 3 3 2 2 2 2 2" xfId="28740" xr:uid="{6A9B4097-475D-4690-BA08-37AF3F7BD465}"/>
    <cellStyle name="Normal 2 5 3 3 2 2 2 3" xfId="22272" xr:uid="{3DE29929-D236-4E44-AB2B-FF490915E1B5}"/>
    <cellStyle name="Normal 2 5 3 3 2 2 3" xfId="9169" xr:uid="{03024843-8770-4DB7-B2C0-04D310515238}"/>
    <cellStyle name="Normal 2 5 3 3 2 2 3 2" xfId="25506" xr:uid="{29E97413-6F6D-4C1C-8924-FD50B4E3F048}"/>
    <cellStyle name="Normal 2 5 3 3 2 2 4" xfId="15680" xr:uid="{478F67FC-B332-4217-8BEC-7FEADA6F346A}"/>
    <cellStyle name="Normal 2 5 3 3 2 2 4 2" xfId="31974" xr:uid="{FB0FCDF1-F1B0-4812-89E7-80980C14CE58}"/>
    <cellStyle name="Normal 2 5 3 3 2 2 5" xfId="19038" xr:uid="{B7D655B6-9D3F-455B-AAEE-9054F6D61F97}"/>
    <cellStyle name="Normal 2 5 3 3 2 2 6" xfId="35364" xr:uid="{FB1FD627-7E74-4921-A47C-D640340140BC}"/>
    <cellStyle name="Normal 2 5 3 3 2 2 7" xfId="38611" xr:uid="{E8133A85-8080-49E0-9855-2A8BAEFE8364}"/>
    <cellStyle name="Normal 2 5 3 3 2 2 8" xfId="41858" xr:uid="{AE763DA2-8C6D-402B-8818-267726117AC4}"/>
    <cellStyle name="Normal 2 5 3 3 2 2 9" xfId="45105" xr:uid="{49058625-9C83-41E3-8F06-63B32EE0D8B6}"/>
    <cellStyle name="Normal 2 5 3 3 2 3" xfId="4318" xr:uid="{D02EFC37-A75F-4474-A455-4D6771AB454A}"/>
    <cellStyle name="Normal 2 5 3 3 2 3 2" xfId="10786" xr:uid="{F1BD6571-1C64-450E-825A-03F51C885DBB}"/>
    <cellStyle name="Normal 2 5 3 3 2 3 2 2" xfId="27123" xr:uid="{EC14776F-37A6-4FF6-84B0-CB4113BA5C31}"/>
    <cellStyle name="Normal 2 5 3 3 2 3 3" xfId="20655" xr:uid="{61A1C4CB-1982-4560-B3FA-259297CDCF73}"/>
    <cellStyle name="Normal 2 5 3 3 2 4" xfId="7552" xr:uid="{DCF54D5B-B071-422E-8B30-33E7064369CA}"/>
    <cellStyle name="Normal 2 5 3 3 2 4 2" xfId="23889" xr:uid="{7E14944A-AFC6-401B-891F-99CCD0980998}"/>
    <cellStyle name="Normal 2 5 3 3 2 5" xfId="14063" xr:uid="{45874D44-FF10-4E9F-8D5F-721BD1EFF6F4}"/>
    <cellStyle name="Normal 2 5 3 3 2 5 2" xfId="30357" xr:uid="{EAEDD090-A929-4754-8C71-C1EFCE12D2ED}"/>
    <cellStyle name="Normal 2 5 3 3 2 6" xfId="17421" xr:uid="{4719F58B-F9D2-4089-B392-DF16968B415E}"/>
    <cellStyle name="Normal 2 5 3 3 2 7" xfId="33747" xr:uid="{71CCFA3B-2948-40D3-A5C7-62DB1734596D}"/>
    <cellStyle name="Normal 2 5 3 3 2 8" xfId="36994" xr:uid="{B15195A3-1B4A-4289-A3EB-F9ECFEEE917E}"/>
    <cellStyle name="Normal 2 5 3 3 2 9" xfId="40241" xr:uid="{B4152329-235B-4336-B9CF-7635733AEFD2}"/>
    <cellStyle name="Normal 2 5 3 3 3" xfId="1623" xr:uid="{6965A953-9874-4312-AC2F-F86AEE06A993}"/>
    <cellStyle name="Normal 2 5 3 3 3 10" xfId="44027" xr:uid="{F21F8168-39C1-491D-9EBD-2B709B787A32}"/>
    <cellStyle name="Normal 2 5 3 3 3 11" xfId="47274" xr:uid="{72A96983-EB52-426E-9F8E-46164FAD346E}"/>
    <cellStyle name="Normal 2 5 3 3 3 12" xfId="50521" xr:uid="{034AE661-F2EA-4A25-BDA6-6AF9381049A6}"/>
    <cellStyle name="Normal 2 5 3 3 3 2" xfId="3240" xr:uid="{5C8751F9-3CB0-4FF1-9087-9428E28CE4E6}"/>
    <cellStyle name="Normal 2 5 3 3 3 2 10" xfId="48891" xr:uid="{298AB07A-AC42-4B86-932B-0C8B8A10CB7B}"/>
    <cellStyle name="Normal 2 5 3 3 3 2 11" xfId="52138" xr:uid="{AF066D7E-9E19-471D-A2DE-F54BE78EB7B1}"/>
    <cellStyle name="Normal 2 5 3 3 3 2 2" xfId="6474" xr:uid="{B2F280FC-731A-44E2-9DA3-D9D159864B7E}"/>
    <cellStyle name="Normal 2 5 3 3 3 2 2 2" xfId="12942" xr:uid="{2F61B695-C25D-4602-868E-CCA9B43A2DDB}"/>
    <cellStyle name="Normal 2 5 3 3 3 2 2 2 2" xfId="29279" xr:uid="{692DC39C-A9A3-4D90-A22D-11BC3F0BAE19}"/>
    <cellStyle name="Normal 2 5 3 3 3 2 2 3" xfId="22811" xr:uid="{DB29B637-7A48-47F2-A87D-4BCE2857E31A}"/>
    <cellStyle name="Normal 2 5 3 3 3 2 3" xfId="9708" xr:uid="{42888C81-26F8-493E-9712-8381DBC4ECFC}"/>
    <cellStyle name="Normal 2 5 3 3 3 2 3 2" xfId="26045" xr:uid="{30C9FAB3-D115-4D80-9683-D73A1D54C3F3}"/>
    <cellStyle name="Normal 2 5 3 3 3 2 4" xfId="16219" xr:uid="{52211DBB-6BCA-47BA-91F6-AE789807F2D4}"/>
    <cellStyle name="Normal 2 5 3 3 3 2 4 2" xfId="32513" xr:uid="{17B3C543-F387-421A-B0A0-94FCBB256F2C}"/>
    <cellStyle name="Normal 2 5 3 3 3 2 5" xfId="19577" xr:uid="{60A07B72-30DA-4669-9262-97AA5EEC7E4D}"/>
    <cellStyle name="Normal 2 5 3 3 3 2 6" xfId="35903" xr:uid="{A50B09D8-22BF-46EE-A0B6-29D3BD949610}"/>
    <cellStyle name="Normal 2 5 3 3 3 2 7" xfId="39150" xr:uid="{2661B0BB-0072-461F-A0C4-E9B54971BED4}"/>
    <cellStyle name="Normal 2 5 3 3 3 2 8" xfId="42397" xr:uid="{1E52C782-8872-4C90-A950-4F8CB12A71FA}"/>
    <cellStyle name="Normal 2 5 3 3 3 2 9" xfId="45644" xr:uid="{824F66CC-B82A-4740-8FF2-05A7C867C039}"/>
    <cellStyle name="Normal 2 5 3 3 3 3" xfId="4857" xr:uid="{CD24A4AF-6DF8-4DB0-AA4E-67128D74A28C}"/>
    <cellStyle name="Normal 2 5 3 3 3 3 2" xfId="11325" xr:uid="{157510D7-EF82-41AB-BDDA-5338DA72CC33}"/>
    <cellStyle name="Normal 2 5 3 3 3 3 2 2" xfId="27662" xr:uid="{A9A9DAAC-BE4B-4336-A38F-460A2A00DE70}"/>
    <cellStyle name="Normal 2 5 3 3 3 3 3" xfId="21194" xr:uid="{1AEB162C-D891-4E86-B1AC-1B9EAB863B32}"/>
    <cellStyle name="Normal 2 5 3 3 3 4" xfId="8091" xr:uid="{B1124F87-5B05-40B2-8593-DF086EFAEC80}"/>
    <cellStyle name="Normal 2 5 3 3 3 4 2" xfId="24428" xr:uid="{BCCDDCC2-AA64-4545-BEB9-F78AECC022DE}"/>
    <cellStyle name="Normal 2 5 3 3 3 5" xfId="14602" xr:uid="{121B182B-92EC-46A3-98DD-A5F0C0C5678E}"/>
    <cellStyle name="Normal 2 5 3 3 3 5 2" xfId="30896" xr:uid="{CBB59DE9-AEC0-4D51-9854-A6EE13EFF4DC}"/>
    <cellStyle name="Normal 2 5 3 3 3 6" xfId="17960" xr:uid="{AE275BCC-9C38-4EC5-AC08-793885B0EC43}"/>
    <cellStyle name="Normal 2 5 3 3 3 7" xfId="34286" xr:uid="{627B1F0A-7AE3-4464-A094-1EAE041BBBD2}"/>
    <cellStyle name="Normal 2 5 3 3 3 8" xfId="37533" xr:uid="{C3540D4F-5368-4CD7-B8FE-A1D4948F6CD1}"/>
    <cellStyle name="Normal 2 5 3 3 3 9" xfId="40780" xr:uid="{B392249F-57D5-435D-92C4-ED7DB847FE2F}"/>
    <cellStyle name="Normal 2 5 3 3 4" xfId="2162" xr:uid="{04CB3D79-D168-4ED4-854E-C828A988982D}"/>
    <cellStyle name="Normal 2 5 3 3 4 10" xfId="47813" xr:uid="{AC9D8E9E-61C5-4F5D-9A73-C1007A9CA588}"/>
    <cellStyle name="Normal 2 5 3 3 4 11" xfId="51060" xr:uid="{B52EDF51-6194-4DB9-8F9F-2849952D29F8}"/>
    <cellStyle name="Normal 2 5 3 3 4 2" xfId="5396" xr:uid="{B76D8234-4107-4D87-A1E8-F24273DEA141}"/>
    <cellStyle name="Normal 2 5 3 3 4 2 2" xfId="11864" xr:uid="{3AABE6E1-71CD-49A7-88C0-4E420A8C3F60}"/>
    <cellStyle name="Normal 2 5 3 3 4 2 2 2" xfId="28201" xr:uid="{472FCAB1-2462-4B07-AFA1-4AF0074B5721}"/>
    <cellStyle name="Normal 2 5 3 3 4 2 3" xfId="21733" xr:uid="{645B1362-D71A-4661-8B4D-EA2DD3C06A81}"/>
    <cellStyle name="Normal 2 5 3 3 4 3" xfId="8630" xr:uid="{4588CA63-951C-4DA7-887B-20D8EF61BD32}"/>
    <cellStyle name="Normal 2 5 3 3 4 3 2" xfId="24967" xr:uid="{F4B1EE1F-BC9D-4A09-BD98-F539CBFA28A9}"/>
    <cellStyle name="Normal 2 5 3 3 4 4" xfId="15141" xr:uid="{0122AFAB-D24D-4C9B-B223-8EF50C2F5D53}"/>
    <cellStyle name="Normal 2 5 3 3 4 4 2" xfId="31435" xr:uid="{FB600161-7797-4E27-9D17-113688262203}"/>
    <cellStyle name="Normal 2 5 3 3 4 5" xfId="18499" xr:uid="{8DB2907B-CD52-461C-B328-5E7123B952B2}"/>
    <cellStyle name="Normal 2 5 3 3 4 6" xfId="34825" xr:uid="{CF91C0F1-B133-4481-BA3C-1FF6883168C3}"/>
    <cellStyle name="Normal 2 5 3 3 4 7" xfId="38072" xr:uid="{C2F0CA8B-1DA5-4A1A-876F-1906184C216A}"/>
    <cellStyle name="Normal 2 5 3 3 4 8" xfId="41319" xr:uid="{D3D425D2-24D6-4424-99DE-A152E4F16C56}"/>
    <cellStyle name="Normal 2 5 3 3 4 9" xfId="44566" xr:uid="{5290A629-F682-44C0-B981-59A4B277F837}"/>
    <cellStyle name="Normal 2 5 3 3 5" xfId="3779" xr:uid="{5ABC5ACB-06B8-4ECD-947D-83E9112A7CEF}"/>
    <cellStyle name="Normal 2 5 3 3 5 2" xfId="10247" xr:uid="{D6E0257E-9129-432F-9AC6-C83770B9C0B5}"/>
    <cellStyle name="Normal 2 5 3 3 5 2 2" xfId="26584" xr:uid="{A36D5B20-27EB-43ED-BA73-7B82DD7AD519}"/>
    <cellStyle name="Normal 2 5 3 3 5 3" xfId="20116" xr:uid="{29D2AADD-1C03-4BDC-BF8D-2BE214FC0A96}"/>
    <cellStyle name="Normal 2 5 3 3 6" xfId="7013" xr:uid="{3B19D500-9C3A-4BB7-974B-3712B610C3F3}"/>
    <cellStyle name="Normal 2 5 3 3 6 2" xfId="23350" xr:uid="{705A4638-45CD-4363-BA0D-C318B172C3A7}"/>
    <cellStyle name="Normal 2 5 3 3 7" xfId="13525" xr:uid="{A7039A64-872B-4125-9A92-E72DA18B8263}"/>
    <cellStyle name="Normal 2 5 3 3 7 2" xfId="29819" xr:uid="{9A522A86-DFD7-4CE4-8244-68B080383C0F}"/>
    <cellStyle name="Normal 2 5 3 3 8" xfId="16882" xr:uid="{32F09A89-B8FB-4F12-BBA5-49262A3EB725}"/>
    <cellStyle name="Normal 2 5 3 3 9" xfId="33209" xr:uid="{F07CC715-30C6-4515-8194-19682144A9A7}"/>
    <cellStyle name="Normal 2 5 3 4" xfId="725" xr:uid="{0D23098D-1FB1-42E3-A06A-C8FAF4850B2F}"/>
    <cellStyle name="Normal 2 5 3 4 10" xfId="43130" xr:uid="{B9E09605-8399-4509-A5D0-3D4C164E7A79}"/>
    <cellStyle name="Normal 2 5 3 4 11" xfId="46377" xr:uid="{9F8CD48C-58AF-4299-BBAE-46521E26DA04}"/>
    <cellStyle name="Normal 2 5 3 4 12" xfId="49624" xr:uid="{7020981D-2F74-47B4-9A23-56257E8E93C6}"/>
    <cellStyle name="Normal 2 5 3 4 2" xfId="2342" xr:uid="{F0288CAC-1ACC-4A91-A9B1-79EEEF46DD15}"/>
    <cellStyle name="Normal 2 5 3 4 2 10" xfId="47993" xr:uid="{AFADBA98-94FB-4A89-B82E-579A8A6803E5}"/>
    <cellStyle name="Normal 2 5 3 4 2 11" xfId="51240" xr:uid="{60E10C26-7EFC-420F-B427-81652A41C0BC}"/>
    <cellStyle name="Normal 2 5 3 4 2 2" xfId="5576" xr:uid="{98E91234-CBE7-4CDF-AE99-E7F98D0A40C3}"/>
    <cellStyle name="Normal 2 5 3 4 2 2 2" xfId="12044" xr:uid="{8D6E7766-83E0-40B8-B5FB-A898F0DFD984}"/>
    <cellStyle name="Normal 2 5 3 4 2 2 2 2" xfId="28381" xr:uid="{D3201783-65D6-4103-95E0-66CEF8C67153}"/>
    <cellStyle name="Normal 2 5 3 4 2 2 3" xfId="21913" xr:uid="{BA091BB1-5B42-4011-A752-1D99EFF1BD21}"/>
    <cellStyle name="Normal 2 5 3 4 2 3" xfId="8810" xr:uid="{DC48DB98-3C7B-4CF0-A1F6-5499BE1244D6}"/>
    <cellStyle name="Normal 2 5 3 4 2 3 2" xfId="25147" xr:uid="{02356FBC-9053-427C-B4AE-4BE9379ED5D6}"/>
    <cellStyle name="Normal 2 5 3 4 2 4" xfId="15321" xr:uid="{38DCF7D9-765F-42EE-9A1B-3DA14C3F57FE}"/>
    <cellStyle name="Normal 2 5 3 4 2 4 2" xfId="31615" xr:uid="{9467D815-3B4F-4B98-B75C-B12BF616BB5E}"/>
    <cellStyle name="Normal 2 5 3 4 2 5" xfId="18679" xr:uid="{A0DE2437-2F56-46ED-94E7-18DE41971261}"/>
    <cellStyle name="Normal 2 5 3 4 2 6" xfId="35005" xr:uid="{79C6296A-5E84-4687-8C29-3DC27DA77496}"/>
    <cellStyle name="Normal 2 5 3 4 2 7" xfId="38252" xr:uid="{89F32A84-22AF-4F65-9C54-8B771EE50A0E}"/>
    <cellStyle name="Normal 2 5 3 4 2 8" xfId="41499" xr:uid="{FC6870FD-04F4-40F6-83F0-9411FD07C9CA}"/>
    <cellStyle name="Normal 2 5 3 4 2 9" xfId="44746" xr:uid="{4F78B2E8-32B4-4F02-A16F-F60EE0DF5B12}"/>
    <cellStyle name="Normal 2 5 3 4 3" xfId="3959" xr:uid="{261FB689-A610-4EB8-9918-7BAA4F6FFCD8}"/>
    <cellStyle name="Normal 2 5 3 4 3 2" xfId="10427" xr:uid="{C17D87B9-AA91-4E73-8151-E8686DB1DE65}"/>
    <cellStyle name="Normal 2 5 3 4 3 2 2" xfId="26764" xr:uid="{3866D93E-5B80-4B61-A43F-B74BFB9B15D7}"/>
    <cellStyle name="Normal 2 5 3 4 3 3" xfId="20296" xr:uid="{D4C2F116-1523-4F66-A509-3A041B8EA91A}"/>
    <cellStyle name="Normal 2 5 3 4 4" xfId="7193" xr:uid="{6C888426-B973-442D-9ECD-19FCD992EE7A}"/>
    <cellStyle name="Normal 2 5 3 4 4 2" xfId="23530" xr:uid="{FC7F1F36-5F6A-4DD9-878E-9A719FEE385F}"/>
    <cellStyle name="Normal 2 5 3 4 5" xfId="13705" xr:uid="{3D36C3AF-F897-414A-B64B-EEBD2F52166D}"/>
    <cellStyle name="Normal 2 5 3 4 5 2" xfId="29999" xr:uid="{099C2398-924A-417C-B1C2-65048A66972D}"/>
    <cellStyle name="Normal 2 5 3 4 6" xfId="17062" xr:uid="{42E45A99-8958-4D49-BC61-49490B2456D7}"/>
    <cellStyle name="Normal 2 5 3 4 7" xfId="33389" xr:uid="{6B0E0E3B-5DAE-4D3B-864D-01E5525673BD}"/>
    <cellStyle name="Normal 2 5 3 4 8" xfId="36636" xr:uid="{2AE44BCB-3B18-4C3C-91E6-A94A406DECA8}"/>
    <cellStyle name="Normal 2 5 3 4 9" xfId="39883" xr:uid="{8D71AF90-0411-4AD5-811B-F5D635A6CDB2}"/>
    <cellStyle name="Normal 2 5 3 5" xfId="1264" xr:uid="{9D561C4E-BEC8-4ABF-9307-BD0EC0085FCB}"/>
    <cellStyle name="Normal 2 5 3 5 10" xfId="43668" xr:uid="{A853DCB5-DC52-406B-AB4C-CB43E96E4A73}"/>
    <cellStyle name="Normal 2 5 3 5 11" xfId="46915" xr:uid="{DF6B12DB-DF74-4027-9F75-E7B732339107}"/>
    <cellStyle name="Normal 2 5 3 5 12" xfId="50162" xr:uid="{71ACF044-879B-47A5-937B-CD1C6AF51CC0}"/>
    <cellStyle name="Normal 2 5 3 5 2" xfId="2881" xr:uid="{0B23EBED-5420-4F7F-9C08-4CF157F2AFC2}"/>
    <cellStyle name="Normal 2 5 3 5 2 10" xfId="48532" xr:uid="{732B29DD-1B68-4E52-8551-89477227B7F6}"/>
    <cellStyle name="Normal 2 5 3 5 2 11" xfId="51779" xr:uid="{C9C5A824-3CB0-488B-BDE1-B841F2858615}"/>
    <cellStyle name="Normal 2 5 3 5 2 2" xfId="6115" xr:uid="{3737C5B7-80F6-4532-A237-4C9992D68140}"/>
    <cellStyle name="Normal 2 5 3 5 2 2 2" xfId="12583" xr:uid="{2D474FE8-CC75-4289-BDD1-30A9B973AE59}"/>
    <cellStyle name="Normal 2 5 3 5 2 2 2 2" xfId="28920" xr:uid="{6B87DC5D-0922-49D7-85C6-697A489BE9A3}"/>
    <cellStyle name="Normal 2 5 3 5 2 2 3" xfId="22452" xr:uid="{5F279E20-F790-4C31-8BF9-B8BEC20362D9}"/>
    <cellStyle name="Normal 2 5 3 5 2 3" xfId="9349" xr:uid="{F8E3022D-FED3-48DC-A52E-EAF17A848886}"/>
    <cellStyle name="Normal 2 5 3 5 2 3 2" xfId="25686" xr:uid="{94F73D79-FDF4-4D35-A436-0DE7E63039F3}"/>
    <cellStyle name="Normal 2 5 3 5 2 4" xfId="15860" xr:uid="{61F133EE-6A4C-4BAF-87DF-7DBE067F2F4A}"/>
    <cellStyle name="Normal 2 5 3 5 2 4 2" xfId="32154" xr:uid="{ACBF184C-9AF2-44E1-8B95-5C3254AAFE95}"/>
    <cellStyle name="Normal 2 5 3 5 2 5" xfId="19218" xr:uid="{47B6E56E-4752-476C-9084-E016D961C53E}"/>
    <cellStyle name="Normal 2 5 3 5 2 6" xfId="35544" xr:uid="{818618F2-A93B-4214-9F52-4875F4A43B65}"/>
    <cellStyle name="Normal 2 5 3 5 2 7" xfId="38791" xr:uid="{86472A4B-D33B-4D21-8F17-5C959D0FF295}"/>
    <cellStyle name="Normal 2 5 3 5 2 8" xfId="42038" xr:uid="{5D0943D1-8608-440C-B764-364FC568E7AD}"/>
    <cellStyle name="Normal 2 5 3 5 2 9" xfId="45285" xr:uid="{67FF1DD1-541F-4F76-B471-8A42321F1FB0}"/>
    <cellStyle name="Normal 2 5 3 5 3" xfId="4498" xr:uid="{1AC7AC87-9829-41C9-899B-FC9282E48119}"/>
    <cellStyle name="Normal 2 5 3 5 3 2" xfId="10966" xr:uid="{D408EB5F-6895-45A4-9F93-A9BC272B95C3}"/>
    <cellStyle name="Normal 2 5 3 5 3 2 2" xfId="27303" xr:uid="{593CC7DC-62D5-44A2-A452-F01AF28BEC4C}"/>
    <cellStyle name="Normal 2 5 3 5 3 3" xfId="20835" xr:uid="{81339F07-F37F-46D6-A820-02FCEF4A85CE}"/>
    <cellStyle name="Normal 2 5 3 5 4" xfId="7732" xr:uid="{A37FE7A2-679B-4512-B3CE-F282A7B3E38A}"/>
    <cellStyle name="Normal 2 5 3 5 4 2" xfId="24069" xr:uid="{B156ADB5-EF2B-40F1-8887-7492C2FD3FC4}"/>
    <cellStyle name="Normal 2 5 3 5 5" xfId="14243" xr:uid="{C03E3A74-82CE-4166-86A1-B45C0F556E41}"/>
    <cellStyle name="Normal 2 5 3 5 5 2" xfId="30537" xr:uid="{4E8DB6E2-2AF0-48FE-8684-43E7B1F39810}"/>
    <cellStyle name="Normal 2 5 3 5 6" xfId="17601" xr:uid="{76A86895-FF92-4657-9706-31F05025863A}"/>
    <cellStyle name="Normal 2 5 3 5 7" xfId="33927" xr:uid="{BDAE9D95-9CAC-45B6-B781-DB296347B880}"/>
    <cellStyle name="Normal 2 5 3 5 8" xfId="37174" xr:uid="{AA6FCA2E-7FE2-4E73-B7A0-21E220189826}"/>
    <cellStyle name="Normal 2 5 3 5 9" xfId="40421" xr:uid="{62E2308A-B4EA-4E90-81C5-33A81A8B651A}"/>
    <cellStyle name="Normal 2 5 3 6" xfId="1803" xr:uid="{896B0734-CBCE-42C9-B6C7-2A781ECF0F8A}"/>
    <cellStyle name="Normal 2 5 3 6 10" xfId="47454" xr:uid="{848D7D9D-1A6E-4311-8F35-C23C85A0A3F7}"/>
    <cellStyle name="Normal 2 5 3 6 11" xfId="50701" xr:uid="{6DEF0447-8679-49AB-9B13-96C0878F31A6}"/>
    <cellStyle name="Normal 2 5 3 6 2" xfId="5037" xr:uid="{1E5901D4-F8FC-4C26-AE0C-F26ECB0F53D7}"/>
    <cellStyle name="Normal 2 5 3 6 2 2" xfId="11505" xr:uid="{AB866666-F830-410F-8C20-C1DB567FC9D5}"/>
    <cellStyle name="Normal 2 5 3 6 2 2 2" xfId="27842" xr:uid="{F1A53671-AE1B-44CD-8445-02FDAAFC2619}"/>
    <cellStyle name="Normal 2 5 3 6 2 3" xfId="21374" xr:uid="{3813502B-FD52-4C2D-A645-54962747404E}"/>
    <cellStyle name="Normal 2 5 3 6 3" xfId="8271" xr:uid="{4097711C-6564-4F8D-9D38-CA9CFDF8F4FD}"/>
    <cellStyle name="Normal 2 5 3 6 3 2" xfId="24608" xr:uid="{3AF268D4-47D8-4CFA-B293-FCF0F748A9CF}"/>
    <cellStyle name="Normal 2 5 3 6 4" xfId="14782" xr:uid="{91D0CC09-2D7E-4C47-9E18-666EFDE40A8B}"/>
    <cellStyle name="Normal 2 5 3 6 4 2" xfId="31076" xr:uid="{B4A5EBA0-D1E4-4AE8-ACC9-68D32C679B7E}"/>
    <cellStyle name="Normal 2 5 3 6 5" xfId="18140" xr:uid="{EC032A55-6F0D-46A3-9312-6738574809B2}"/>
    <cellStyle name="Normal 2 5 3 6 6" xfId="34466" xr:uid="{A655954B-800A-4564-8710-C590D2ED5BBA}"/>
    <cellStyle name="Normal 2 5 3 6 7" xfId="37713" xr:uid="{9B3FA954-BCC5-4BDB-AF58-423219633BB1}"/>
    <cellStyle name="Normal 2 5 3 6 8" xfId="40960" xr:uid="{24C4043D-AFB9-435B-97C0-4F25807D7033}"/>
    <cellStyle name="Normal 2 5 3 6 9" xfId="44207" xr:uid="{A76AE09F-87E3-4B06-9438-7F02834A16BD}"/>
    <cellStyle name="Normal 2 5 3 7" xfId="3420" xr:uid="{1461370A-CECF-414D-95B7-28644EC430DE}"/>
    <cellStyle name="Normal 2 5 3 7 2" xfId="9888" xr:uid="{000B73D9-3349-48D2-82A4-71298548D8F9}"/>
    <cellStyle name="Normal 2 5 3 7 2 2" xfId="26225" xr:uid="{31E70845-FCD1-4CB5-AF93-CAD41CABD50A}"/>
    <cellStyle name="Normal 2 5 3 7 3" xfId="19757" xr:uid="{91A448A6-C911-4172-8020-BBF2904400F1}"/>
    <cellStyle name="Normal 2 5 3 8" xfId="6654" xr:uid="{9B57C3C7-D6E6-46AA-96EC-C9FC01DAE555}"/>
    <cellStyle name="Normal 2 5 3 8 2" xfId="22991" xr:uid="{A963A864-313D-4DD6-9272-920F9B5326D8}"/>
    <cellStyle name="Normal 2 5 3 9" xfId="13145" xr:uid="{4F9CA38C-C4B4-449E-BD2C-0E9108B26C60}"/>
    <cellStyle name="Normal 2 5 3 9 2" xfId="29459" xr:uid="{40BB25B8-C792-4DB8-8E27-E04DC9719EDE}"/>
    <cellStyle name="Normal 2 5 4" xfId="246" xr:uid="{5A836CF6-6E3E-4F21-93CE-6A459A7184D5}"/>
    <cellStyle name="Normal 2 5 4 10" xfId="36186" xr:uid="{52418D1F-91DC-41E5-BA5C-1EAC0A7BCD52}"/>
    <cellStyle name="Normal 2 5 4 11" xfId="39433" xr:uid="{B076E7BC-92B3-4F2C-BBBF-1B27DF7029CC}"/>
    <cellStyle name="Normal 2 5 4 12" xfId="42680" xr:uid="{B286C8E3-39DA-4D62-B109-0EB8C49EEC14}"/>
    <cellStyle name="Normal 2 5 4 13" xfId="45927" xr:uid="{EB2B19CF-359D-4E63-8D42-6800A0FB10C9}"/>
    <cellStyle name="Normal 2 5 4 14" xfId="49174" xr:uid="{6B02E33C-6D0A-4DDF-B023-478F313088DC}"/>
    <cellStyle name="Normal 2 5 4 2" xfId="815" xr:uid="{1741DCF7-94DF-4687-88B5-010AE5B74241}"/>
    <cellStyle name="Normal 2 5 4 2 10" xfId="43220" xr:uid="{D2973DB7-AF3A-4A51-8A78-6A6BC0E5DD38}"/>
    <cellStyle name="Normal 2 5 4 2 11" xfId="46467" xr:uid="{AE7D6929-2DFE-4DA7-B024-D95E66FAC1E2}"/>
    <cellStyle name="Normal 2 5 4 2 12" xfId="49714" xr:uid="{8D11146F-AE85-4144-9ABE-F639B921F08A}"/>
    <cellStyle name="Normal 2 5 4 2 2" xfId="2432" xr:uid="{613DD880-CF8C-45C3-9154-66B300644239}"/>
    <cellStyle name="Normal 2 5 4 2 2 10" xfId="48083" xr:uid="{010826A6-2A2D-4064-A4D2-2FFE9DB59F85}"/>
    <cellStyle name="Normal 2 5 4 2 2 11" xfId="51330" xr:uid="{B78EB084-F268-4B30-880C-394CD0223D74}"/>
    <cellStyle name="Normal 2 5 4 2 2 2" xfId="5666" xr:uid="{B4EE6B0A-F8CB-4F30-8137-642E4F932090}"/>
    <cellStyle name="Normal 2 5 4 2 2 2 2" xfId="12134" xr:uid="{82D0CDBD-6C03-40AF-8E30-9F2164A341E4}"/>
    <cellStyle name="Normal 2 5 4 2 2 2 2 2" xfId="28471" xr:uid="{E3AD6F4D-0F73-48C8-8AEE-5B1C0728B5EC}"/>
    <cellStyle name="Normal 2 5 4 2 2 2 3" xfId="22003" xr:uid="{81904308-F87E-497C-AB1D-5EA4B27F6C5C}"/>
    <cellStyle name="Normal 2 5 4 2 2 3" xfId="8900" xr:uid="{5578B2CD-0A76-4EEF-9B87-66E26BF25DAA}"/>
    <cellStyle name="Normal 2 5 4 2 2 3 2" xfId="25237" xr:uid="{B69A8F3F-F198-4C44-9F38-5FF6A61CCFF3}"/>
    <cellStyle name="Normal 2 5 4 2 2 4" xfId="15411" xr:uid="{ED7FEDAD-D901-4B83-B36C-E2F944DB093B}"/>
    <cellStyle name="Normal 2 5 4 2 2 4 2" xfId="31705" xr:uid="{93AFE422-2027-436A-8DCF-15AABF5F79C4}"/>
    <cellStyle name="Normal 2 5 4 2 2 5" xfId="18769" xr:uid="{92202AC6-104D-4A44-8B64-7BA0AB87E2F1}"/>
    <cellStyle name="Normal 2 5 4 2 2 6" xfId="35095" xr:uid="{E0DF4544-55F6-40D6-B47F-FE22AAAC0B09}"/>
    <cellStyle name="Normal 2 5 4 2 2 7" xfId="38342" xr:uid="{DFD1F17A-09A3-4E39-8E18-35214DE68380}"/>
    <cellStyle name="Normal 2 5 4 2 2 8" xfId="41589" xr:uid="{44447CF6-1E4B-40B6-B6E0-A939AD3D6E96}"/>
    <cellStyle name="Normal 2 5 4 2 2 9" xfId="44836" xr:uid="{F3AA9A80-C673-41DC-9D07-95FD9258513F}"/>
    <cellStyle name="Normal 2 5 4 2 3" xfId="4049" xr:uid="{76E31E5D-A624-4F07-AAD8-754CDA83C6EB}"/>
    <cellStyle name="Normal 2 5 4 2 3 2" xfId="10517" xr:uid="{2F1AADA8-2348-46BC-8137-61D02D3FCE22}"/>
    <cellStyle name="Normal 2 5 4 2 3 2 2" xfId="26854" xr:uid="{0E8411DA-CBDE-4F36-A3CC-BB7E1B82FAB1}"/>
    <cellStyle name="Normal 2 5 4 2 3 3" xfId="20386" xr:uid="{0B4D90C4-AC19-49ED-A5E2-8DF942D3C389}"/>
    <cellStyle name="Normal 2 5 4 2 4" xfId="7283" xr:uid="{2DF8C49B-D53F-4A0F-B1AC-ABC976CD92B1}"/>
    <cellStyle name="Normal 2 5 4 2 4 2" xfId="23620" xr:uid="{BAFBDECD-A875-4565-9103-34D508C30B9A}"/>
    <cellStyle name="Normal 2 5 4 2 5" xfId="13795" xr:uid="{A7AB1DDF-5F41-4455-AB9F-FAC71AE74267}"/>
    <cellStyle name="Normal 2 5 4 2 5 2" xfId="30089" xr:uid="{977C88DA-8844-486A-AF24-6BEDA4C89F28}"/>
    <cellStyle name="Normal 2 5 4 2 6" xfId="17152" xr:uid="{9BE114DC-D404-4402-BD17-7F18A530F6FA}"/>
    <cellStyle name="Normal 2 5 4 2 7" xfId="33479" xr:uid="{0EC4CCC9-7CE5-4A21-BF71-47F567A3EA0B}"/>
    <cellStyle name="Normal 2 5 4 2 8" xfId="36726" xr:uid="{18F3729B-4328-486B-B273-D10CDF11C90D}"/>
    <cellStyle name="Normal 2 5 4 2 9" xfId="39973" xr:uid="{518E7537-EC54-464C-9C28-CB3E4F1C406C}"/>
    <cellStyle name="Normal 2 5 4 3" xfId="1354" xr:uid="{BD88408C-2E68-4FE6-9BED-DCE613875E16}"/>
    <cellStyle name="Normal 2 5 4 3 10" xfId="43758" xr:uid="{487DD3DF-5D86-40F4-8973-737CBA74B903}"/>
    <cellStyle name="Normal 2 5 4 3 11" xfId="47005" xr:uid="{8D836261-BF1D-459B-A346-2BA44FA9F217}"/>
    <cellStyle name="Normal 2 5 4 3 12" xfId="50252" xr:uid="{C6FBDA1B-7700-4436-962F-B4C0BBBFF0EC}"/>
    <cellStyle name="Normal 2 5 4 3 2" xfId="2971" xr:uid="{988B3C65-2DB4-4D27-95EA-AC4CDE8E0154}"/>
    <cellStyle name="Normal 2 5 4 3 2 10" xfId="48622" xr:uid="{DF2611D4-1C8A-431E-BD68-69356A68754A}"/>
    <cellStyle name="Normal 2 5 4 3 2 11" xfId="51869" xr:uid="{316DF046-F999-4825-9348-A8E7FCBEB32C}"/>
    <cellStyle name="Normal 2 5 4 3 2 2" xfId="6205" xr:uid="{28DAE2FF-5EFC-4D80-B729-21DC710C045F}"/>
    <cellStyle name="Normal 2 5 4 3 2 2 2" xfId="12673" xr:uid="{D3581D5A-0E6A-4FE0-B4DD-540291954DDC}"/>
    <cellStyle name="Normal 2 5 4 3 2 2 2 2" xfId="29010" xr:uid="{152F52D0-B78C-47A1-9AF0-069FC6580A0E}"/>
    <cellStyle name="Normal 2 5 4 3 2 2 3" xfId="22542" xr:uid="{E24D8FEE-34A1-49B6-9CB1-F6B88CA53094}"/>
    <cellStyle name="Normal 2 5 4 3 2 3" xfId="9439" xr:uid="{3AAF5227-8647-4B9E-B822-897087680E90}"/>
    <cellStyle name="Normal 2 5 4 3 2 3 2" xfId="25776" xr:uid="{69B9D7DF-5064-45B6-9B2C-6B0BA6F70AB0}"/>
    <cellStyle name="Normal 2 5 4 3 2 4" xfId="15950" xr:uid="{790038DD-B4C7-4112-9563-66AB745D2A48}"/>
    <cellStyle name="Normal 2 5 4 3 2 4 2" xfId="32244" xr:uid="{308B7862-3991-451C-81E0-9A97A1AEAE12}"/>
    <cellStyle name="Normal 2 5 4 3 2 5" xfId="19308" xr:uid="{29713A7E-5C3E-449E-9784-8DFFDC28F0EA}"/>
    <cellStyle name="Normal 2 5 4 3 2 6" xfId="35634" xr:uid="{8054562D-1E74-4F88-ABDD-037779E7D004}"/>
    <cellStyle name="Normal 2 5 4 3 2 7" xfId="38881" xr:uid="{CA014326-A059-4C43-A6E9-46C430220E52}"/>
    <cellStyle name="Normal 2 5 4 3 2 8" xfId="42128" xr:uid="{7CE9B092-E1F8-4014-8E3D-AC92A5E2C809}"/>
    <cellStyle name="Normal 2 5 4 3 2 9" xfId="45375" xr:uid="{7E867960-2238-4CDE-9477-1BCF52FBA4C8}"/>
    <cellStyle name="Normal 2 5 4 3 3" xfId="4588" xr:uid="{95C3D5BC-2A89-4CF9-84B3-B0F889D278C2}"/>
    <cellStyle name="Normal 2 5 4 3 3 2" xfId="11056" xr:uid="{6AACE4B6-59CE-4F8A-8278-A62A6E1CD3B9}"/>
    <cellStyle name="Normal 2 5 4 3 3 2 2" xfId="27393" xr:uid="{B0932B01-886D-41ED-BEB8-0967F8B02CD6}"/>
    <cellStyle name="Normal 2 5 4 3 3 3" xfId="20925" xr:uid="{34FB5B32-EEC8-4F2A-8F6E-0769BFC2581B}"/>
    <cellStyle name="Normal 2 5 4 3 4" xfId="7822" xr:uid="{BA5C2C20-C8EA-4853-AB06-7D023B0AA3D9}"/>
    <cellStyle name="Normal 2 5 4 3 4 2" xfId="24159" xr:uid="{449412A8-20C2-402E-A437-6DF7EF008D2F}"/>
    <cellStyle name="Normal 2 5 4 3 5" xfId="14333" xr:uid="{58FE593E-1015-4DB7-AF85-F9FF48C47555}"/>
    <cellStyle name="Normal 2 5 4 3 5 2" xfId="30627" xr:uid="{5B0EF772-5A8E-4FD3-A2B6-E275CE77086A}"/>
    <cellStyle name="Normal 2 5 4 3 6" xfId="17691" xr:uid="{C075A555-9EA9-4A74-B9CC-057763B6EC12}"/>
    <cellStyle name="Normal 2 5 4 3 7" xfId="34017" xr:uid="{48845B76-DEA4-49F4-B10E-21D5E31383DA}"/>
    <cellStyle name="Normal 2 5 4 3 8" xfId="37264" xr:uid="{C902BD4C-58B1-4544-888A-5A9B24AB42A1}"/>
    <cellStyle name="Normal 2 5 4 3 9" xfId="40511" xr:uid="{C917A86E-9CDC-4544-8E03-A8E71F4A0073}"/>
    <cellStyle name="Normal 2 5 4 4" xfId="1893" xr:uid="{A8497488-8A52-489A-9AD1-5CCB6721C3A1}"/>
    <cellStyle name="Normal 2 5 4 4 10" xfId="47544" xr:uid="{0EBB1632-0A71-4689-8C42-911912F0EF90}"/>
    <cellStyle name="Normal 2 5 4 4 11" xfId="50791" xr:uid="{2F63AC6A-41C1-4013-940A-3040EA984C0D}"/>
    <cellStyle name="Normal 2 5 4 4 2" xfId="5127" xr:uid="{9616C186-688C-4268-9D56-2801088BC97F}"/>
    <cellStyle name="Normal 2 5 4 4 2 2" xfId="11595" xr:uid="{A70B13BF-2E39-4C23-B3BF-17DC7FDAF665}"/>
    <cellStyle name="Normal 2 5 4 4 2 2 2" xfId="27932" xr:uid="{6B25F4AA-8C21-48FE-8DCD-1E1E4CCB8077}"/>
    <cellStyle name="Normal 2 5 4 4 2 3" xfId="21464" xr:uid="{3F21A05C-0AE3-4272-9F61-0D55FC9803BA}"/>
    <cellStyle name="Normal 2 5 4 4 3" xfId="8361" xr:uid="{C74B1DCD-9022-43E1-BD80-D209067CA9A7}"/>
    <cellStyle name="Normal 2 5 4 4 3 2" xfId="24698" xr:uid="{A8D36E1A-3D19-4E30-83AD-4BD362E6B3FE}"/>
    <cellStyle name="Normal 2 5 4 4 4" xfId="14872" xr:uid="{A496D245-B6EB-4716-A85F-0C8CF803201B}"/>
    <cellStyle name="Normal 2 5 4 4 4 2" xfId="31166" xr:uid="{D21B45D7-4330-4BAB-91B1-7CC2BB394490}"/>
    <cellStyle name="Normal 2 5 4 4 5" xfId="18230" xr:uid="{D8EC5C7C-CC53-4CD2-B5CB-5EAA3FF56FB5}"/>
    <cellStyle name="Normal 2 5 4 4 6" xfId="34556" xr:uid="{65BF5924-3ABC-4CA0-B251-07DBF42A7664}"/>
    <cellStyle name="Normal 2 5 4 4 7" xfId="37803" xr:uid="{516F847B-4164-48F4-9E24-72896DEB7259}"/>
    <cellStyle name="Normal 2 5 4 4 8" xfId="41050" xr:uid="{11AEE829-4FC4-43B7-A6D4-1D1786AC6D44}"/>
    <cellStyle name="Normal 2 5 4 4 9" xfId="44297" xr:uid="{D843D089-359E-4660-82CE-B8DDB88E670D}"/>
    <cellStyle name="Normal 2 5 4 5" xfId="3510" xr:uid="{BFC8ED50-AF26-4120-B779-B4055BF9F05D}"/>
    <cellStyle name="Normal 2 5 4 5 2" xfId="9978" xr:uid="{A0052FDE-57EC-4DA6-A6FE-E19A64D970E0}"/>
    <cellStyle name="Normal 2 5 4 5 2 2" xfId="26315" xr:uid="{FBD71D03-FB0E-4767-AABF-878981970412}"/>
    <cellStyle name="Normal 2 5 4 5 3" xfId="19847" xr:uid="{131DB26F-D231-42B8-9FE8-1F49B93846DD}"/>
    <cellStyle name="Normal 2 5 4 6" xfId="6744" xr:uid="{453A5E81-D621-4FC4-81CC-E94FB4D81277}"/>
    <cellStyle name="Normal 2 5 4 6 2" xfId="23081" xr:uid="{7EA7A98E-7A83-487E-B439-DD3F30AE2CFF}"/>
    <cellStyle name="Normal 2 5 4 7" xfId="13235" xr:uid="{575893DC-D3B8-4D5C-8E8E-411C22F1BE35}"/>
    <cellStyle name="Normal 2 5 4 7 2" xfId="29549" xr:uid="{C991F9AF-D9D5-4F15-9E33-ED182849B2EC}"/>
    <cellStyle name="Normal 2 5 4 8" xfId="16613" xr:uid="{002936F4-0590-4AA3-8968-07489AB62805}"/>
    <cellStyle name="Normal 2 5 4 9" xfId="32939" xr:uid="{41A17D80-9475-44CF-824E-2A6906A0FF94}"/>
    <cellStyle name="Normal 2 5 5" xfId="454" xr:uid="{8A2BDF5A-BF54-4865-9F3A-E52AED169EAC}"/>
    <cellStyle name="Normal 2 5 5 10" xfId="36367" xr:uid="{6180A96A-9B0C-4655-B359-891E002B93FD}"/>
    <cellStyle name="Normal 2 5 5 11" xfId="39614" xr:uid="{6EFBE91F-9B95-4719-84DA-2A169183A07F}"/>
    <cellStyle name="Normal 2 5 5 12" xfId="42861" xr:uid="{18FDDA0E-9E90-43DA-8ED3-C1A30F65F6A7}"/>
    <cellStyle name="Normal 2 5 5 13" xfId="46108" xr:uid="{CA80C80E-53DE-48A3-9648-733B2EA5CE4C}"/>
    <cellStyle name="Normal 2 5 5 14" xfId="49355" xr:uid="{B4DC02A5-4692-48F4-98E5-A347F64DD41B}"/>
    <cellStyle name="Normal 2 5 5 2" xfId="995" xr:uid="{08C27476-F425-4FC8-A152-5F218F2AE292}"/>
    <cellStyle name="Normal 2 5 5 2 10" xfId="43399" xr:uid="{86AB93D8-6C86-43C8-B04C-FB3D1CAC82BB}"/>
    <cellStyle name="Normal 2 5 5 2 11" xfId="46646" xr:uid="{C1A97D24-0BD9-43BF-B95A-AF6A9AFF2A39}"/>
    <cellStyle name="Normal 2 5 5 2 12" xfId="49893" xr:uid="{0C48EDBA-7284-4157-ADB3-F2AE4A85371C}"/>
    <cellStyle name="Normal 2 5 5 2 2" xfId="2612" xr:uid="{9FFC8992-EB42-44E5-AAC8-A5408554D90C}"/>
    <cellStyle name="Normal 2 5 5 2 2 10" xfId="48263" xr:uid="{F14E2AC9-8170-45A6-A0EC-165842D49741}"/>
    <cellStyle name="Normal 2 5 5 2 2 11" xfId="51510" xr:uid="{8850DB1F-4097-427F-9B69-3BA6372D7E06}"/>
    <cellStyle name="Normal 2 5 5 2 2 2" xfId="5846" xr:uid="{3A25CCDA-89B6-4A93-B795-FE223925F20B}"/>
    <cellStyle name="Normal 2 5 5 2 2 2 2" xfId="12314" xr:uid="{58CE6747-BE23-4D8C-9CC1-FCFE84523F80}"/>
    <cellStyle name="Normal 2 5 5 2 2 2 2 2" xfId="28651" xr:uid="{D25AA0A4-9A9D-42F4-8902-9D8B40716AF2}"/>
    <cellStyle name="Normal 2 5 5 2 2 2 3" xfId="22183" xr:uid="{E0D47594-A039-4B36-B763-176300F96F66}"/>
    <cellStyle name="Normal 2 5 5 2 2 3" xfId="9080" xr:uid="{9AF3331B-A031-4F0E-8385-B1160C3EB79A}"/>
    <cellStyle name="Normal 2 5 5 2 2 3 2" xfId="25417" xr:uid="{91677B63-796F-484F-8D38-1295B4968221}"/>
    <cellStyle name="Normal 2 5 5 2 2 4" xfId="15591" xr:uid="{993E9C47-C92C-428B-90AE-4EBB9B81741C}"/>
    <cellStyle name="Normal 2 5 5 2 2 4 2" xfId="31885" xr:uid="{70DB516B-B271-4F99-95D1-9F42BC60EF21}"/>
    <cellStyle name="Normal 2 5 5 2 2 5" xfId="18949" xr:uid="{749D0679-CF0A-421B-B4DF-AC156C3513F7}"/>
    <cellStyle name="Normal 2 5 5 2 2 6" xfId="35275" xr:uid="{710BB20E-1DC4-42C2-9901-95506B85FCC2}"/>
    <cellStyle name="Normal 2 5 5 2 2 7" xfId="38522" xr:uid="{9F78947C-59A4-47F6-8477-9B96C63F844B}"/>
    <cellStyle name="Normal 2 5 5 2 2 8" xfId="41769" xr:uid="{6A301395-7CE5-40DF-9B3D-D11F1D8E368F}"/>
    <cellStyle name="Normal 2 5 5 2 2 9" xfId="45016" xr:uid="{23D9B8F8-F69A-46D2-9A6E-03F4BB03EF76}"/>
    <cellStyle name="Normal 2 5 5 2 3" xfId="4229" xr:uid="{58A6CE06-CB42-4459-8D32-758EB537E5AB}"/>
    <cellStyle name="Normal 2 5 5 2 3 2" xfId="10697" xr:uid="{C0CACF17-3DD0-4A24-BEA6-6A5BD81D36E4}"/>
    <cellStyle name="Normal 2 5 5 2 3 2 2" xfId="27034" xr:uid="{F10FD217-AB6C-4F30-9D3F-943450D3D113}"/>
    <cellStyle name="Normal 2 5 5 2 3 3" xfId="20566" xr:uid="{C3E516D6-F675-4A24-9C74-EA5F072DA01A}"/>
    <cellStyle name="Normal 2 5 5 2 4" xfId="7463" xr:uid="{BE8BDC8A-6BFF-430C-A511-586FFB47B2C4}"/>
    <cellStyle name="Normal 2 5 5 2 4 2" xfId="23800" xr:uid="{F082AFE2-59B8-4E7F-9B75-C0C75166B8D6}"/>
    <cellStyle name="Normal 2 5 5 2 5" xfId="13974" xr:uid="{F9DCC9F0-BD7E-4957-9F6A-78A7F3087969}"/>
    <cellStyle name="Normal 2 5 5 2 5 2" xfId="30268" xr:uid="{6803337E-71CE-4FAC-AEBF-09D24A49F531}"/>
    <cellStyle name="Normal 2 5 5 2 6" xfId="17332" xr:uid="{AEFE7481-7A00-4AFA-8829-DED670D3A3F9}"/>
    <cellStyle name="Normal 2 5 5 2 7" xfId="33658" xr:uid="{12BF8C9D-0FA1-4602-8C12-B7345C514765}"/>
    <cellStyle name="Normal 2 5 5 2 8" xfId="36905" xr:uid="{E5C4D90D-245D-4C64-8DF6-2EE864597275}"/>
    <cellStyle name="Normal 2 5 5 2 9" xfId="40152" xr:uid="{8B46DE1A-3EC5-478A-B11C-3657C5C57278}"/>
    <cellStyle name="Normal 2 5 5 3" xfId="1534" xr:uid="{D44E5FC1-4DC2-4D9B-AEAC-22CA9B75000E}"/>
    <cellStyle name="Normal 2 5 5 3 10" xfId="43938" xr:uid="{6EBC4E4D-82ED-4F2E-B3E3-87352E358147}"/>
    <cellStyle name="Normal 2 5 5 3 11" xfId="47185" xr:uid="{C409B5F1-E144-471B-9C07-B3EB667396C9}"/>
    <cellStyle name="Normal 2 5 5 3 12" xfId="50432" xr:uid="{6CD8A671-6470-49E6-A2D1-4D65E13D25D9}"/>
    <cellStyle name="Normal 2 5 5 3 2" xfId="3151" xr:uid="{498239A2-26DB-4645-B6BD-EF5D6DDB0084}"/>
    <cellStyle name="Normal 2 5 5 3 2 10" xfId="48802" xr:uid="{8E4DC7FF-B6BF-4D59-9A21-4F5710237941}"/>
    <cellStyle name="Normal 2 5 5 3 2 11" xfId="52049" xr:uid="{C49A6967-5E2E-49D0-AB49-6EF1318FFF7B}"/>
    <cellStyle name="Normal 2 5 5 3 2 2" xfId="6385" xr:uid="{844DA1F8-02AE-43FD-A870-60112325F64F}"/>
    <cellStyle name="Normal 2 5 5 3 2 2 2" xfId="12853" xr:uid="{54E54D69-D55E-4D10-86DA-4BFA0852C7F8}"/>
    <cellStyle name="Normal 2 5 5 3 2 2 2 2" xfId="29190" xr:uid="{94BCC39C-EFA4-47A0-883A-3A8B9C009FDB}"/>
    <cellStyle name="Normal 2 5 5 3 2 2 3" xfId="22722" xr:uid="{0F16032A-6F36-49C4-A008-45FF8E79D8F0}"/>
    <cellStyle name="Normal 2 5 5 3 2 3" xfId="9619" xr:uid="{AC6CED49-CD55-44C7-A874-2AAA6D790F70}"/>
    <cellStyle name="Normal 2 5 5 3 2 3 2" xfId="25956" xr:uid="{713550CA-E690-472A-A86D-6C349BA5F463}"/>
    <cellStyle name="Normal 2 5 5 3 2 4" xfId="16130" xr:uid="{C06CA20E-633B-4249-9EB7-260F4FD6D4F2}"/>
    <cellStyle name="Normal 2 5 5 3 2 4 2" xfId="32424" xr:uid="{29D2DA12-F680-42EC-90AE-D9C7762753C7}"/>
    <cellStyle name="Normal 2 5 5 3 2 5" xfId="19488" xr:uid="{6AA3A1FD-C02D-4355-B5E5-54CF3295C8C0}"/>
    <cellStyle name="Normal 2 5 5 3 2 6" xfId="35814" xr:uid="{A555EE49-E701-4CB2-A3BC-D0862882BE0B}"/>
    <cellStyle name="Normal 2 5 5 3 2 7" xfId="39061" xr:uid="{DFD7D28B-0B9E-4C06-8EB9-4744ED9FA5B3}"/>
    <cellStyle name="Normal 2 5 5 3 2 8" xfId="42308" xr:uid="{89AFD21E-4CD2-4FB6-B2DF-915E8B417595}"/>
    <cellStyle name="Normal 2 5 5 3 2 9" xfId="45555" xr:uid="{CC50E061-8EB4-42CD-BD44-2D805B0B3B5E}"/>
    <cellStyle name="Normal 2 5 5 3 3" xfId="4768" xr:uid="{6BDA317A-0990-47BC-80B5-0D51CEB36D15}"/>
    <cellStyle name="Normal 2 5 5 3 3 2" xfId="11236" xr:uid="{C6832095-F862-4391-A683-F04465B3CB3D}"/>
    <cellStyle name="Normal 2 5 5 3 3 2 2" xfId="27573" xr:uid="{D454A52F-A786-412E-9056-91FB2CC30E91}"/>
    <cellStyle name="Normal 2 5 5 3 3 3" xfId="21105" xr:uid="{AB3CD4D7-EBF8-403F-8541-47EB8FD21A17}"/>
    <cellStyle name="Normal 2 5 5 3 4" xfId="8002" xr:uid="{310912A9-D124-44E6-9B6C-588E3978E6FF}"/>
    <cellStyle name="Normal 2 5 5 3 4 2" xfId="24339" xr:uid="{9CCCAF55-8AAC-445E-907C-CBCB00EC49C4}"/>
    <cellStyle name="Normal 2 5 5 3 5" xfId="14513" xr:uid="{4A01AF60-B58F-4DD9-8DE5-348BBE8CB269}"/>
    <cellStyle name="Normal 2 5 5 3 5 2" xfId="30807" xr:uid="{4DA34647-A6B0-4BD7-B763-3F07871A9FD2}"/>
    <cellStyle name="Normal 2 5 5 3 6" xfId="17871" xr:uid="{E30B6BBB-485C-4E54-A4A7-18F1EDEC544E}"/>
    <cellStyle name="Normal 2 5 5 3 7" xfId="34197" xr:uid="{4BB3AE94-BA75-4142-B3AA-D48B1C463E22}"/>
    <cellStyle name="Normal 2 5 5 3 8" xfId="37444" xr:uid="{5AAD9900-1773-456A-ABEE-D142ABBBD3FF}"/>
    <cellStyle name="Normal 2 5 5 3 9" xfId="40691" xr:uid="{B319FE2B-D562-4CC6-A436-C01B47BF1B01}"/>
    <cellStyle name="Normal 2 5 5 4" xfId="2073" xr:uid="{F25CDAA4-0352-4CFD-B7A7-BA88FE81F108}"/>
    <cellStyle name="Normal 2 5 5 4 10" xfId="47724" xr:uid="{39458605-85E8-4C46-8A76-C91C50A6A382}"/>
    <cellStyle name="Normal 2 5 5 4 11" xfId="50971" xr:uid="{C91F02A4-1082-472E-BA75-8BD4447A4408}"/>
    <cellStyle name="Normal 2 5 5 4 2" xfId="5307" xr:uid="{B7E4478C-3E37-4287-B7F9-97D2ED6AFE8B}"/>
    <cellStyle name="Normal 2 5 5 4 2 2" xfId="11775" xr:uid="{7FC72D29-367E-4BA9-ACB7-463CC5E4EF4C}"/>
    <cellStyle name="Normal 2 5 5 4 2 2 2" xfId="28112" xr:uid="{AD7C102E-742F-497A-8F55-6B844FA0BCEA}"/>
    <cellStyle name="Normal 2 5 5 4 2 3" xfId="21644" xr:uid="{B2D46159-D030-4101-8600-2FD95D384FBE}"/>
    <cellStyle name="Normal 2 5 5 4 3" xfId="8541" xr:uid="{32D20EDB-EDB5-49DB-8F4E-CEFFD74F1EC5}"/>
    <cellStyle name="Normal 2 5 5 4 3 2" xfId="24878" xr:uid="{A009CE2F-F4CB-4EDF-8658-3B9FDE56CCD5}"/>
    <cellStyle name="Normal 2 5 5 4 4" xfId="15052" xr:uid="{FE7219C0-C740-43F6-BABC-888886ABB1D2}"/>
    <cellStyle name="Normal 2 5 5 4 4 2" xfId="31346" xr:uid="{5F002BD2-A972-4563-A621-09C57F7D5907}"/>
    <cellStyle name="Normal 2 5 5 4 5" xfId="18410" xr:uid="{AE4ED80A-F959-4BA7-9440-3D716E37D57C}"/>
    <cellStyle name="Normal 2 5 5 4 6" xfId="34736" xr:uid="{B8D26FA5-B77C-4425-84F3-71BFD8E6E947}"/>
    <cellStyle name="Normal 2 5 5 4 7" xfId="37983" xr:uid="{74B23954-026E-4ABD-98D1-FD2634F3EEBE}"/>
    <cellStyle name="Normal 2 5 5 4 8" xfId="41230" xr:uid="{A25F639D-B217-49E1-8A76-97DEBDA24EB1}"/>
    <cellStyle name="Normal 2 5 5 4 9" xfId="44477" xr:uid="{39E3777B-18C6-44EB-9351-159E93A144D5}"/>
    <cellStyle name="Normal 2 5 5 5" xfId="3690" xr:uid="{1488434A-8967-4C30-B9D2-2B0134BB6DA2}"/>
    <cellStyle name="Normal 2 5 5 5 2" xfId="10158" xr:uid="{8F5724A6-33E6-46AD-81AC-9CE389E63D81}"/>
    <cellStyle name="Normal 2 5 5 5 2 2" xfId="26495" xr:uid="{6267F855-79DC-4D3E-B85E-356E856FA504}"/>
    <cellStyle name="Normal 2 5 5 5 3" xfId="20027" xr:uid="{9849EC9A-3588-446B-B0F7-85DE2DDCAD5B}"/>
    <cellStyle name="Normal 2 5 5 6" xfId="6924" xr:uid="{64188ADF-F00B-4EE5-AD90-4639D6E3F235}"/>
    <cellStyle name="Normal 2 5 5 6 2" xfId="23261" xr:uid="{033687A7-9F62-49E6-9557-2CBE8B8A6F5E}"/>
    <cellStyle name="Normal 2 5 5 7" xfId="13435" xr:uid="{FBDF777C-93A7-4B63-B096-CB7162FDB464}"/>
    <cellStyle name="Normal 2 5 5 7 2" xfId="29730" xr:uid="{FB47EA45-0A88-4250-B099-8D14CB12326C}"/>
    <cellStyle name="Normal 2 5 5 8" xfId="16793" xr:uid="{9D044F48-2445-48AA-9502-5C62A6302E05}"/>
    <cellStyle name="Normal 2 5 5 9" xfId="33120" xr:uid="{FACBAA81-0CE6-4BE1-BD3A-659C1FD1A53B}"/>
    <cellStyle name="Normal 2 5 6" xfId="635" xr:uid="{23E09713-6986-4B5B-A396-730484664475}"/>
    <cellStyle name="Normal 2 5 6 10" xfId="43040" xr:uid="{A9552DB9-AB53-4D09-99C4-3E015D452011}"/>
    <cellStyle name="Normal 2 5 6 11" xfId="46287" xr:uid="{7B4CD18A-2362-4350-9216-69F39CBC72E9}"/>
    <cellStyle name="Normal 2 5 6 12" xfId="49534" xr:uid="{AE65EEB7-870A-46C8-A48D-A39147727248}"/>
    <cellStyle name="Normal 2 5 6 2" xfId="2252" xr:uid="{078C713C-0BD0-481A-B4AF-1039F7A08700}"/>
    <cellStyle name="Normal 2 5 6 2 10" xfId="47903" xr:uid="{D862FA45-A5C1-44C2-A78E-83D0819D5DD5}"/>
    <cellStyle name="Normal 2 5 6 2 11" xfId="51150" xr:uid="{9E1635A5-F5DD-47B4-8200-8004582C180C}"/>
    <cellStyle name="Normal 2 5 6 2 2" xfId="5486" xr:uid="{447AB24A-E8DD-47C4-ACFD-C3BF0B85B622}"/>
    <cellStyle name="Normal 2 5 6 2 2 2" xfId="11954" xr:uid="{05D28DC4-40A8-4010-95BE-EF8D93AB92A1}"/>
    <cellStyle name="Normal 2 5 6 2 2 2 2" xfId="28291" xr:uid="{315D15E2-72D9-4574-BDBC-88BE95F5C12E}"/>
    <cellStyle name="Normal 2 5 6 2 2 3" xfId="21823" xr:uid="{5A96EBEF-E015-4C14-8A81-2B3410F89A01}"/>
    <cellStyle name="Normal 2 5 6 2 3" xfId="8720" xr:uid="{6AA01221-B8F6-4625-B965-F0032EEEB04C}"/>
    <cellStyle name="Normal 2 5 6 2 3 2" xfId="25057" xr:uid="{E831AD60-28D5-4521-B413-990B00684C51}"/>
    <cellStyle name="Normal 2 5 6 2 4" xfId="15231" xr:uid="{F0B527F6-1660-4765-BE9E-0F5E6D410B3B}"/>
    <cellStyle name="Normal 2 5 6 2 4 2" xfId="31525" xr:uid="{9E949A8D-C619-40C3-920E-D3E058C4CBCB}"/>
    <cellStyle name="Normal 2 5 6 2 5" xfId="18589" xr:uid="{82305425-6657-4654-8DA4-9716856F3FD6}"/>
    <cellStyle name="Normal 2 5 6 2 6" xfId="34915" xr:uid="{E88E0800-496C-4F8B-AC98-2BCFAF0796E7}"/>
    <cellStyle name="Normal 2 5 6 2 7" xfId="38162" xr:uid="{CA28D1FF-1CE2-46E7-841E-EA0481760785}"/>
    <cellStyle name="Normal 2 5 6 2 8" xfId="41409" xr:uid="{797A0F01-169A-42C8-910D-63D68BED095C}"/>
    <cellStyle name="Normal 2 5 6 2 9" xfId="44656" xr:uid="{B843D614-366F-44DF-A01E-B8854C0DBBC0}"/>
    <cellStyle name="Normal 2 5 6 3" xfId="3869" xr:uid="{6FAB9BEE-2B9C-40D7-968C-5B73853BCA24}"/>
    <cellStyle name="Normal 2 5 6 3 2" xfId="10337" xr:uid="{2712D6C1-5777-4951-BDF0-19C5734F903B}"/>
    <cellStyle name="Normal 2 5 6 3 2 2" xfId="26674" xr:uid="{741C12E1-3922-4990-9A1B-E1138264A4EB}"/>
    <cellStyle name="Normal 2 5 6 3 3" xfId="20206" xr:uid="{D9F6F77F-CA8A-4F16-830A-AB3A4567B506}"/>
    <cellStyle name="Normal 2 5 6 4" xfId="7103" xr:uid="{C156FC19-C544-4623-A176-6656BB71A9A0}"/>
    <cellStyle name="Normal 2 5 6 4 2" xfId="23440" xr:uid="{172AB5D0-CCD5-4874-ADCC-23CAE34B33F6}"/>
    <cellStyle name="Normal 2 5 6 5" xfId="13615" xr:uid="{68988B9A-124A-41AA-9438-20D6F63E7984}"/>
    <cellStyle name="Normal 2 5 6 5 2" xfId="29909" xr:uid="{3958CA93-FC65-46BC-AF6E-CF0FCFFB1643}"/>
    <cellStyle name="Normal 2 5 6 6" xfId="16972" xr:uid="{3534F151-8198-4F9D-98EC-B855DBE93BCD}"/>
    <cellStyle name="Normal 2 5 6 7" xfId="33299" xr:uid="{B56867B4-F3EE-425C-97E9-A03BF84D955C}"/>
    <cellStyle name="Normal 2 5 6 8" xfId="36546" xr:uid="{D8F51EDD-65A5-4231-9ACD-BDD1100D0976}"/>
    <cellStyle name="Normal 2 5 6 9" xfId="39793" xr:uid="{8433EB0E-EC88-464C-AEEA-4E8DA4E75C77}"/>
    <cellStyle name="Normal 2 5 7" xfId="1174" xr:uid="{C758083F-BBEB-4422-9F36-70F1151FEA85}"/>
    <cellStyle name="Normal 2 5 7 10" xfId="43578" xr:uid="{76F071B8-CC75-4483-969B-C1040018E581}"/>
    <cellStyle name="Normal 2 5 7 11" xfId="46825" xr:uid="{CEB99588-32C4-4CAB-9EF7-E19C46E7B444}"/>
    <cellStyle name="Normal 2 5 7 12" xfId="50072" xr:uid="{E621C766-7B37-4E4B-937C-325C11A1A9D2}"/>
    <cellStyle name="Normal 2 5 7 2" xfId="2791" xr:uid="{113A6818-0242-4A22-BC7E-7783FD80F308}"/>
    <cellStyle name="Normal 2 5 7 2 10" xfId="48442" xr:uid="{159D2651-2B15-440A-8331-F84C17D3D749}"/>
    <cellStyle name="Normal 2 5 7 2 11" xfId="51689" xr:uid="{6119C88C-0B7B-4737-9397-6D6EDB079F6B}"/>
    <cellStyle name="Normal 2 5 7 2 2" xfId="6025" xr:uid="{AA3E3C98-2F5C-426A-A5B3-DDCD1CC36A3E}"/>
    <cellStyle name="Normal 2 5 7 2 2 2" xfId="12493" xr:uid="{0CD476F1-6418-448B-BB8C-FAF71918C76B}"/>
    <cellStyle name="Normal 2 5 7 2 2 2 2" xfId="28830" xr:uid="{985A9BA3-429A-4BB5-8052-A4F17F80DA4E}"/>
    <cellStyle name="Normal 2 5 7 2 2 3" xfId="22362" xr:uid="{4AE43408-11D0-475B-9EDF-EEB5D3B89FDD}"/>
    <cellStyle name="Normal 2 5 7 2 3" xfId="9259" xr:uid="{94B7226D-74B0-4815-BFE6-9FCA98C3C558}"/>
    <cellStyle name="Normal 2 5 7 2 3 2" xfId="25596" xr:uid="{6157541F-A9DF-4D37-AD47-5082466C1F01}"/>
    <cellStyle name="Normal 2 5 7 2 4" xfId="15770" xr:uid="{C3C83C54-1D99-4D5F-8635-06FC56A3BE70}"/>
    <cellStyle name="Normal 2 5 7 2 4 2" xfId="32064" xr:uid="{ACDBEB41-2CC1-4206-ACDE-A93E17DA02C7}"/>
    <cellStyle name="Normal 2 5 7 2 5" xfId="19128" xr:uid="{587A29B2-5FA8-4FA5-92CD-D2E8A45F14D6}"/>
    <cellStyle name="Normal 2 5 7 2 6" xfId="35454" xr:uid="{6B348A6F-C5D0-4479-9DBD-7E3E58D8317D}"/>
    <cellStyle name="Normal 2 5 7 2 7" xfId="38701" xr:uid="{FD723C99-0730-4013-A19E-489195848FE0}"/>
    <cellStyle name="Normal 2 5 7 2 8" xfId="41948" xr:uid="{FCAF56C3-1AB9-4F30-857B-9C1C4997BFB9}"/>
    <cellStyle name="Normal 2 5 7 2 9" xfId="45195" xr:uid="{EF8CA028-A369-40DC-9D27-48BF589CB9ED}"/>
    <cellStyle name="Normal 2 5 7 3" xfId="4408" xr:uid="{5CAC8C08-9F5B-4D62-964B-040722C965ED}"/>
    <cellStyle name="Normal 2 5 7 3 2" xfId="10876" xr:uid="{4B5AAF38-8A6E-40F8-99AD-1E8A1770CBC0}"/>
    <cellStyle name="Normal 2 5 7 3 2 2" xfId="27213" xr:uid="{B4FF5B6E-A946-4B84-A21C-B359F75102B2}"/>
    <cellStyle name="Normal 2 5 7 3 3" xfId="20745" xr:uid="{7492E86C-6194-4FCF-BEB1-207F172381C2}"/>
    <cellStyle name="Normal 2 5 7 4" xfId="7642" xr:uid="{AE9D57A7-7E03-4257-A01E-A72D3160BB97}"/>
    <cellStyle name="Normal 2 5 7 4 2" xfId="23979" xr:uid="{23D7A323-655E-4E8A-B634-78BCA4CBE630}"/>
    <cellStyle name="Normal 2 5 7 5" xfId="14153" xr:uid="{B6106864-BBCD-4F8E-AA56-89C849B7CC07}"/>
    <cellStyle name="Normal 2 5 7 5 2" xfId="30447" xr:uid="{0FE43CE8-B034-4E2D-A147-5E212D44F338}"/>
    <cellStyle name="Normal 2 5 7 6" xfId="17511" xr:uid="{1465BCFE-F39A-48C3-B702-687FB83E8AF9}"/>
    <cellStyle name="Normal 2 5 7 7" xfId="33837" xr:uid="{E1A3A31B-5F61-4939-ADCA-8947A7EE0B49}"/>
    <cellStyle name="Normal 2 5 7 8" xfId="37084" xr:uid="{F25BE1A4-CB0F-4F01-8C66-6B29D34CD62F}"/>
    <cellStyle name="Normal 2 5 7 9" xfId="40331" xr:uid="{B3864B64-D138-4E5A-B023-A89F82FEB72D}"/>
    <cellStyle name="Normal 2 5 8" xfId="1713" xr:uid="{FEF7E6DF-D6CF-4462-AD67-81F93C92308C}"/>
    <cellStyle name="Normal 2 5 8 10" xfId="47364" xr:uid="{934AD98B-5C86-4700-BE99-8829CA8588BA}"/>
    <cellStyle name="Normal 2 5 8 11" xfId="50611" xr:uid="{EB6667C2-D3F0-42F8-A902-1AA9A6F99F09}"/>
    <cellStyle name="Normal 2 5 8 2" xfId="4947" xr:uid="{F016B8D0-5498-4465-8340-4B1E547803DB}"/>
    <cellStyle name="Normal 2 5 8 2 2" xfId="11415" xr:uid="{85802F2A-A167-4C63-BF1D-DF9B4C263278}"/>
    <cellStyle name="Normal 2 5 8 2 2 2" xfId="27752" xr:uid="{B09D367A-0A87-45B4-950C-EA348195573E}"/>
    <cellStyle name="Normal 2 5 8 2 3" xfId="21284" xr:uid="{4CF77631-3D58-465F-A2F8-8684D322134B}"/>
    <cellStyle name="Normal 2 5 8 3" xfId="8181" xr:uid="{0D42092D-E4E0-4E57-A932-7BC26F7CB8E6}"/>
    <cellStyle name="Normal 2 5 8 3 2" xfId="24518" xr:uid="{7A705D0B-FDB1-479E-A49C-E0DBA9D98F4F}"/>
    <cellStyle name="Normal 2 5 8 4" xfId="14692" xr:uid="{D45B4B0C-89CB-4EAA-989A-B0B313E0515E}"/>
    <cellStyle name="Normal 2 5 8 4 2" xfId="30986" xr:uid="{06E4D9AF-BF2D-4BF7-80DF-1196D53EC06F}"/>
    <cellStyle name="Normal 2 5 8 5" xfId="18050" xr:uid="{6B8134EC-78CE-417F-9059-F0ACA658521D}"/>
    <cellStyle name="Normal 2 5 8 6" xfId="34376" xr:uid="{F57F1DE1-5DFB-4FDC-A6FB-A43F94CDDED8}"/>
    <cellStyle name="Normal 2 5 8 7" xfId="37623" xr:uid="{C88C484C-118C-4FDD-93FE-F4C5FF632210}"/>
    <cellStyle name="Normal 2 5 8 8" xfId="40870" xr:uid="{23AA9B9D-9529-4730-9874-72739D165D00}"/>
    <cellStyle name="Normal 2 5 8 9" xfId="44117" xr:uid="{52D6F729-204F-472B-B5B9-C4FB38DFBC48}"/>
    <cellStyle name="Normal 2 5 9" xfId="3330" xr:uid="{BFE47071-F946-4784-AF1B-E80CA74B4B5E}"/>
    <cellStyle name="Normal 2 5 9 2" xfId="9798" xr:uid="{F5C9C2D2-4AED-4D07-9365-5AEC9D82FD8E}"/>
    <cellStyle name="Normal 2 5 9 2 2" xfId="26135" xr:uid="{734E1061-F222-4AA5-8F8E-DBCEB6D6E358}"/>
    <cellStyle name="Normal 2 5 9 3" xfId="19667" xr:uid="{92584A39-025D-49B7-8DB0-244D9F81838E}"/>
    <cellStyle name="Normal 2 6" xfId="81" xr:uid="{84CE1237-34B9-45C7-81AB-CED52BA3FABB}"/>
    <cellStyle name="Normal 2 6 10" xfId="6579" xr:uid="{3C944E4A-B117-4446-8C9C-F921D418C89D}"/>
    <cellStyle name="Normal 2 6 10 2" xfId="22916" xr:uid="{6C782049-6346-474E-8711-0C01F1A63145}"/>
    <cellStyle name="Normal 2 6 11" xfId="13070" xr:uid="{94546C8F-F557-4EC7-9362-ACAA26022F7E}"/>
    <cellStyle name="Normal 2 6 11 2" xfId="29384" xr:uid="{25F83CF6-04F6-42CA-884A-9BD370F0D97B}"/>
    <cellStyle name="Normal 2 6 12" xfId="16448" xr:uid="{4D3B21DF-0985-493C-9237-83DE5A10123C}"/>
    <cellStyle name="Normal 2 6 13" xfId="32668" xr:uid="{04964B04-A271-4A2D-BA70-D0041531C936}"/>
    <cellStyle name="Normal 2 6 14" xfId="32774" xr:uid="{20BC11FB-AEF9-43B6-BE4C-5B389662D93F}"/>
    <cellStyle name="Normal 2 6 15" xfId="36021" xr:uid="{7367A638-1832-4701-9D98-3417766B0E99}"/>
    <cellStyle name="Normal 2 6 16" xfId="39268" xr:uid="{C0B39372-680F-499B-855C-E2CA55362032}"/>
    <cellStyle name="Normal 2 6 17" xfId="42515" xr:uid="{E9FFEAB3-EC56-4275-8CA7-A5CB01E19334}"/>
    <cellStyle name="Normal 2 6 18" xfId="45762" xr:uid="{2C18FFED-4EF2-4F15-A71E-19B9710E7D83}"/>
    <cellStyle name="Normal 2 6 19" xfId="49009" xr:uid="{B38ABB1F-0F86-4F2B-8B07-CFEA84BAD929}"/>
    <cellStyle name="Normal 2 6 2" xfId="126" xr:uid="{F31B0ADA-E842-499B-AEC0-4F41B516DA24}"/>
    <cellStyle name="Normal 2 6 2 10" xfId="13115" xr:uid="{101BB907-BA11-43D5-A0D3-C2861F78F86B}"/>
    <cellStyle name="Normal 2 6 2 10 2" xfId="29429" xr:uid="{B95A6056-7572-4E38-81FB-D300C3D251E3}"/>
    <cellStyle name="Normal 2 6 2 11" xfId="16493" xr:uid="{7EC3B896-D789-4D67-9D5C-B838AE036359}"/>
    <cellStyle name="Normal 2 6 2 12" xfId="32669" xr:uid="{A8A8E50C-0575-400F-8913-AEF50203563B}"/>
    <cellStyle name="Normal 2 6 2 13" xfId="32819" xr:uid="{37713573-C70E-46A3-9419-7F5F25B55355}"/>
    <cellStyle name="Normal 2 6 2 14" xfId="36066" xr:uid="{78BEF357-BB41-41D7-BD73-BD663CDA103E}"/>
    <cellStyle name="Normal 2 6 2 15" xfId="39313" xr:uid="{D422F718-1303-4994-BC1D-4644E41BF934}"/>
    <cellStyle name="Normal 2 6 2 16" xfId="42560" xr:uid="{C8A7BFE3-BBE9-442B-B58C-2A3FDB5D81D2}"/>
    <cellStyle name="Normal 2 6 2 17" xfId="45807" xr:uid="{E12FCE3E-C4E7-40FF-81FB-AA28477A4984}"/>
    <cellStyle name="Normal 2 6 2 18" xfId="49054" xr:uid="{18B5A4BE-66FA-4AD6-8BC0-2751E296EA3B}"/>
    <cellStyle name="Normal 2 6 2 19" xfId="52245" xr:uid="{6DC6B91A-6F46-4041-BB26-C7002617647C}"/>
    <cellStyle name="Normal 2 6 2 2" xfId="216" xr:uid="{8F74C457-649C-4F70-ABFC-C38F78177E1B}"/>
    <cellStyle name="Normal 2 6 2 2 10" xfId="16583" xr:uid="{3731E14D-3C10-439A-9D14-7DA36989181C}"/>
    <cellStyle name="Normal 2 6 2 2 11" xfId="32909" xr:uid="{43435CAB-7365-4B88-A99F-7BD8B0A3D561}"/>
    <cellStyle name="Normal 2 6 2 2 12" xfId="36156" xr:uid="{9B236181-E71D-4AC7-BE24-A4945F26CCAD}"/>
    <cellStyle name="Normal 2 6 2 2 13" xfId="39403" xr:uid="{E86C5106-91D8-4784-9FDF-726D6CE08378}"/>
    <cellStyle name="Normal 2 6 2 2 14" xfId="42650" xr:uid="{E51E7AE5-B2D9-4168-91A4-6C0D09261E5C}"/>
    <cellStyle name="Normal 2 6 2 2 15" xfId="45897" xr:uid="{FB42E89C-7D33-4DD8-B13E-4D25C7EC561B}"/>
    <cellStyle name="Normal 2 6 2 2 16" xfId="49144" xr:uid="{00655F61-B682-44E1-804D-E34A01F2BC67}"/>
    <cellStyle name="Normal 2 6 2 2 17" xfId="52350" xr:uid="{E8225B08-7345-4CCE-BC4F-6D8652082683}"/>
    <cellStyle name="Normal 2 6 2 2 2" xfId="396" xr:uid="{D4FD919B-87A5-4E2A-8B2D-E4E85593C80F}"/>
    <cellStyle name="Normal 2 6 2 2 2 10" xfId="36336" xr:uid="{9D6212A2-7ADD-44B0-A8C0-19EDFDC76D12}"/>
    <cellStyle name="Normal 2 6 2 2 2 11" xfId="39583" xr:uid="{B296C7A7-0A74-4474-822B-A8AFEFD239AC}"/>
    <cellStyle name="Normal 2 6 2 2 2 12" xfId="42830" xr:uid="{958A1415-5425-411D-ACB7-B96419C46088}"/>
    <cellStyle name="Normal 2 6 2 2 2 13" xfId="46077" xr:uid="{5A97CA91-3838-4EE5-8E8B-E1F8AE097979}"/>
    <cellStyle name="Normal 2 6 2 2 2 14" xfId="49324" xr:uid="{4EDA502C-1D2E-4BF6-AF4B-B3AE914568EB}"/>
    <cellStyle name="Normal 2 6 2 2 2 2" xfId="965" xr:uid="{83502C38-2C96-4D64-A0F2-1A45FCE00B08}"/>
    <cellStyle name="Normal 2 6 2 2 2 2 10" xfId="43370" xr:uid="{0E62EAB9-5271-4988-BF53-D8E25E27BF8E}"/>
    <cellStyle name="Normal 2 6 2 2 2 2 11" xfId="46617" xr:uid="{EADCD26A-4971-4D86-AEA4-A7868C0C92E7}"/>
    <cellStyle name="Normal 2 6 2 2 2 2 12" xfId="49864" xr:uid="{E892AACC-01E8-4DEF-9B34-381D0B3886E4}"/>
    <cellStyle name="Normal 2 6 2 2 2 2 2" xfId="2582" xr:uid="{41A76758-3082-4022-A392-95B50833B7E0}"/>
    <cellStyle name="Normal 2 6 2 2 2 2 2 10" xfId="48233" xr:uid="{5C7B5D76-3747-45E1-835B-FC3B939DB487}"/>
    <cellStyle name="Normal 2 6 2 2 2 2 2 11" xfId="51480" xr:uid="{55F2E9A4-2485-445C-883E-4D44B3615052}"/>
    <cellStyle name="Normal 2 6 2 2 2 2 2 2" xfId="5816" xr:uid="{F42AE4EA-9511-4F97-A98E-17088EF6CDFB}"/>
    <cellStyle name="Normal 2 6 2 2 2 2 2 2 2" xfId="12284" xr:uid="{B06A6526-A074-4B7A-BDE9-72E480DCD77B}"/>
    <cellStyle name="Normal 2 6 2 2 2 2 2 2 2 2" xfId="28621" xr:uid="{C443477C-5462-44A6-8C57-67A3B3860606}"/>
    <cellStyle name="Normal 2 6 2 2 2 2 2 2 3" xfId="22153" xr:uid="{B3BCD977-164F-4BAF-8D29-F0607C4AF370}"/>
    <cellStyle name="Normal 2 6 2 2 2 2 2 3" xfId="9050" xr:uid="{9D4608C5-5125-45E2-9DB2-3EB5DB8B91BD}"/>
    <cellStyle name="Normal 2 6 2 2 2 2 2 3 2" xfId="25387" xr:uid="{86A082B2-0521-42AC-B49B-DDA9E96ABEDB}"/>
    <cellStyle name="Normal 2 6 2 2 2 2 2 4" xfId="15561" xr:uid="{70724EEE-60DF-4F6A-AE81-92DFE077ED79}"/>
    <cellStyle name="Normal 2 6 2 2 2 2 2 4 2" xfId="31855" xr:uid="{B22721CD-65BF-4F6E-B245-D3F8BF39302A}"/>
    <cellStyle name="Normal 2 6 2 2 2 2 2 5" xfId="18919" xr:uid="{ED3BB135-7F4D-4891-A9DB-161A282A2C53}"/>
    <cellStyle name="Normal 2 6 2 2 2 2 2 6" xfId="35245" xr:uid="{8D306917-5243-4CC8-ABF3-CAA5E6A38DB9}"/>
    <cellStyle name="Normal 2 6 2 2 2 2 2 7" xfId="38492" xr:uid="{40456030-BA53-4891-BB0F-18C924F78232}"/>
    <cellStyle name="Normal 2 6 2 2 2 2 2 8" xfId="41739" xr:uid="{E1C97A7B-11A4-427B-A71B-8EAA6D3AF579}"/>
    <cellStyle name="Normal 2 6 2 2 2 2 2 9" xfId="44986" xr:uid="{67F3ADFB-FF55-4159-8325-CC2BF399747B}"/>
    <cellStyle name="Normal 2 6 2 2 2 2 3" xfId="4199" xr:uid="{E74982E7-EA74-4FE9-A54C-82F29436B70A}"/>
    <cellStyle name="Normal 2 6 2 2 2 2 3 2" xfId="10667" xr:uid="{DD2DACA9-6E3E-47CD-A20A-E3DC5D120511}"/>
    <cellStyle name="Normal 2 6 2 2 2 2 3 2 2" xfId="27004" xr:uid="{CEB526F9-190B-4509-A7EE-09C88DFFF4D5}"/>
    <cellStyle name="Normal 2 6 2 2 2 2 3 3" xfId="20536" xr:uid="{AE999A32-CA59-44D0-9B24-544DE464784A}"/>
    <cellStyle name="Normal 2 6 2 2 2 2 4" xfId="7433" xr:uid="{CC9FC53B-A655-481C-BBAE-88F40C480737}"/>
    <cellStyle name="Normal 2 6 2 2 2 2 4 2" xfId="23770" xr:uid="{F56F3F90-28F3-49CC-BAC8-079E81B98D2E}"/>
    <cellStyle name="Normal 2 6 2 2 2 2 5" xfId="13945" xr:uid="{53804D4E-2300-4D86-A2A3-58B390A8AE22}"/>
    <cellStyle name="Normal 2 6 2 2 2 2 5 2" xfId="30239" xr:uid="{6AC17695-7CC2-4510-8E3E-7136CE7E75DB}"/>
    <cellStyle name="Normal 2 6 2 2 2 2 6" xfId="17302" xr:uid="{E5D0B242-A05B-44AA-B7BE-2680D7278028}"/>
    <cellStyle name="Normal 2 6 2 2 2 2 7" xfId="33629" xr:uid="{F90CD08D-3E2D-4D81-8631-4748676AAEBF}"/>
    <cellStyle name="Normal 2 6 2 2 2 2 8" xfId="36876" xr:uid="{8F4D3835-17B8-4393-A5B0-EDFB14E4357B}"/>
    <cellStyle name="Normal 2 6 2 2 2 2 9" xfId="40123" xr:uid="{BC2FE4E2-F90E-4479-BCFA-3499E917EB1F}"/>
    <cellStyle name="Normal 2 6 2 2 2 3" xfId="1504" xr:uid="{4EBF4EC4-1714-484F-83A1-A3497DD97CC3}"/>
    <cellStyle name="Normal 2 6 2 2 2 3 10" xfId="43908" xr:uid="{EFE98343-139F-42CA-9B19-A6F4C01AFD1C}"/>
    <cellStyle name="Normal 2 6 2 2 2 3 11" xfId="47155" xr:uid="{18640CCA-744F-46F7-A92B-707250F3A5F9}"/>
    <cellStyle name="Normal 2 6 2 2 2 3 12" xfId="50402" xr:uid="{9DD6F1E2-AC75-4E45-9E1A-BB0EF65537E0}"/>
    <cellStyle name="Normal 2 6 2 2 2 3 2" xfId="3121" xr:uid="{F5270392-348C-4859-9090-8A0F49C22C74}"/>
    <cellStyle name="Normal 2 6 2 2 2 3 2 10" xfId="48772" xr:uid="{8A2151FB-0F45-43F3-8314-A749EB38DFC4}"/>
    <cellStyle name="Normal 2 6 2 2 2 3 2 11" xfId="52019" xr:uid="{77B608D7-36C3-4F54-A02F-4E223983D09A}"/>
    <cellStyle name="Normal 2 6 2 2 2 3 2 2" xfId="6355" xr:uid="{BC9E24EE-436A-4A12-8C28-B51B3183840F}"/>
    <cellStyle name="Normal 2 6 2 2 2 3 2 2 2" xfId="12823" xr:uid="{C653BCE9-35C1-45A5-8232-3E2E83DE80AC}"/>
    <cellStyle name="Normal 2 6 2 2 2 3 2 2 2 2" xfId="29160" xr:uid="{124B4E61-D4F3-4639-9D53-0DC4328E414D}"/>
    <cellStyle name="Normal 2 6 2 2 2 3 2 2 3" xfId="22692" xr:uid="{F57E383D-4AE1-43B5-820D-10CDDE972B9C}"/>
    <cellStyle name="Normal 2 6 2 2 2 3 2 3" xfId="9589" xr:uid="{30388768-E4EF-4CA8-8EEC-B464F4E044FF}"/>
    <cellStyle name="Normal 2 6 2 2 2 3 2 3 2" xfId="25926" xr:uid="{67B4AF10-BF17-40A5-A24A-238CA747588A}"/>
    <cellStyle name="Normal 2 6 2 2 2 3 2 4" xfId="16100" xr:uid="{4C04A14F-3427-4864-B9C3-5175087214A6}"/>
    <cellStyle name="Normal 2 6 2 2 2 3 2 4 2" xfId="32394" xr:uid="{1B158CEC-FD99-4AF2-98DB-7685EBCBCB96}"/>
    <cellStyle name="Normal 2 6 2 2 2 3 2 5" xfId="19458" xr:uid="{E6891997-37FD-48B1-85A6-D3F9316F1445}"/>
    <cellStyle name="Normal 2 6 2 2 2 3 2 6" xfId="35784" xr:uid="{5A40AB33-0D75-4050-AF3F-E906043B03FF}"/>
    <cellStyle name="Normal 2 6 2 2 2 3 2 7" xfId="39031" xr:uid="{890963C8-6D66-40E2-8EC0-1846FA6AD89B}"/>
    <cellStyle name="Normal 2 6 2 2 2 3 2 8" xfId="42278" xr:uid="{2AC26CBB-C161-4074-826B-7C3CD7BA1B30}"/>
    <cellStyle name="Normal 2 6 2 2 2 3 2 9" xfId="45525" xr:uid="{3B02885C-3330-4A2E-B010-3BB987A2CC2F}"/>
    <cellStyle name="Normal 2 6 2 2 2 3 3" xfId="4738" xr:uid="{4B10D77F-7C53-4F95-8AAF-BF7A2CE2B511}"/>
    <cellStyle name="Normal 2 6 2 2 2 3 3 2" xfId="11206" xr:uid="{9899F986-01C0-47B8-B233-2824764E0439}"/>
    <cellStyle name="Normal 2 6 2 2 2 3 3 2 2" xfId="27543" xr:uid="{1EACB415-13EF-44AC-81DB-02195EFB975C}"/>
    <cellStyle name="Normal 2 6 2 2 2 3 3 3" xfId="21075" xr:uid="{7FF0FBD5-CFF0-4940-9C27-F4A4120526A9}"/>
    <cellStyle name="Normal 2 6 2 2 2 3 4" xfId="7972" xr:uid="{5314DBA0-EEAA-4F14-9CF3-9908BEE09D76}"/>
    <cellStyle name="Normal 2 6 2 2 2 3 4 2" xfId="24309" xr:uid="{19FE325D-EC17-4D79-BC36-FB150880F276}"/>
    <cellStyle name="Normal 2 6 2 2 2 3 5" xfId="14483" xr:uid="{840DD574-36CA-4FF6-A10F-7B8D24F3073A}"/>
    <cellStyle name="Normal 2 6 2 2 2 3 5 2" xfId="30777" xr:uid="{C3766552-CE71-4CD8-9801-0C8FF86EF7B6}"/>
    <cellStyle name="Normal 2 6 2 2 2 3 6" xfId="17841" xr:uid="{1CC67048-CDD0-4389-8EF8-6A42E7E4423E}"/>
    <cellStyle name="Normal 2 6 2 2 2 3 7" xfId="34167" xr:uid="{1D077C57-68E8-410F-A504-D5BF93FDF675}"/>
    <cellStyle name="Normal 2 6 2 2 2 3 8" xfId="37414" xr:uid="{F6ECE514-77D4-466F-BBDF-7913A21CFBD3}"/>
    <cellStyle name="Normal 2 6 2 2 2 3 9" xfId="40661" xr:uid="{28C1516C-051F-4CAC-9FBE-A0DAB0BD70A7}"/>
    <cellStyle name="Normal 2 6 2 2 2 4" xfId="2043" xr:uid="{3E96AF26-23B8-42A0-8477-A77DAFD33285}"/>
    <cellStyle name="Normal 2 6 2 2 2 4 10" xfId="47694" xr:uid="{26A9F7DB-C768-4AC7-BCD9-FAE36474051A}"/>
    <cellStyle name="Normal 2 6 2 2 2 4 11" xfId="50941" xr:uid="{6E0A9299-A815-429D-B941-DA23A83010BA}"/>
    <cellStyle name="Normal 2 6 2 2 2 4 2" xfId="5277" xr:uid="{4FEF8E24-ED56-4C58-8F39-3BC2040CC2E1}"/>
    <cellStyle name="Normal 2 6 2 2 2 4 2 2" xfId="11745" xr:uid="{66E09274-4FA3-4C32-A33C-47A1AB981CF0}"/>
    <cellStyle name="Normal 2 6 2 2 2 4 2 2 2" xfId="28082" xr:uid="{532C8EEC-C5FB-4924-8157-F3FF36F87EA0}"/>
    <cellStyle name="Normal 2 6 2 2 2 4 2 3" xfId="21614" xr:uid="{070E496C-A226-4D68-9FBB-06C26AE55C04}"/>
    <cellStyle name="Normal 2 6 2 2 2 4 3" xfId="8511" xr:uid="{9C297516-C4AA-4ED2-99D5-27720F390250}"/>
    <cellStyle name="Normal 2 6 2 2 2 4 3 2" xfId="24848" xr:uid="{1006C7C9-ECF2-4649-B009-C29E48B9F1BD}"/>
    <cellStyle name="Normal 2 6 2 2 2 4 4" xfId="15022" xr:uid="{50068A1F-3C5A-4374-B6E7-E34B1F01B085}"/>
    <cellStyle name="Normal 2 6 2 2 2 4 4 2" xfId="31316" xr:uid="{0FFEB17E-13A2-4526-8C36-9202962D1A45}"/>
    <cellStyle name="Normal 2 6 2 2 2 4 5" xfId="18380" xr:uid="{4BE7D3B2-106E-47CC-B938-2DAAFF5038B1}"/>
    <cellStyle name="Normal 2 6 2 2 2 4 6" xfId="34706" xr:uid="{7B38F36B-E869-4EE9-9B70-F49DD46A30C2}"/>
    <cellStyle name="Normal 2 6 2 2 2 4 7" xfId="37953" xr:uid="{C9F6D543-A8A0-444C-8239-8A1F448F8E69}"/>
    <cellStyle name="Normal 2 6 2 2 2 4 8" xfId="41200" xr:uid="{FEEA7EE5-1FA9-488C-A05A-E2D2BCC2DA25}"/>
    <cellStyle name="Normal 2 6 2 2 2 4 9" xfId="44447" xr:uid="{16FAA16E-A55A-43C3-ACA2-2FA808EAF2EE}"/>
    <cellStyle name="Normal 2 6 2 2 2 5" xfId="3660" xr:uid="{1B00FD21-1067-4E36-9A26-27562EE2DCF1}"/>
    <cellStyle name="Normal 2 6 2 2 2 5 2" xfId="10128" xr:uid="{C172F570-7A08-49A7-BBCF-F1B7C56DEB78}"/>
    <cellStyle name="Normal 2 6 2 2 2 5 2 2" xfId="26465" xr:uid="{1023FE91-7F74-4144-B4F5-870D86A2E645}"/>
    <cellStyle name="Normal 2 6 2 2 2 5 3" xfId="19997" xr:uid="{03FD744C-3115-4EB2-B254-ED81FAE2F6EB}"/>
    <cellStyle name="Normal 2 6 2 2 2 6" xfId="6894" xr:uid="{BF8ADE84-75F6-490F-B9B6-7141D4CA08BE}"/>
    <cellStyle name="Normal 2 6 2 2 2 6 2" xfId="23231" xr:uid="{E9C804A3-70C5-4EC5-85B2-8EBDA1C34415}"/>
    <cellStyle name="Normal 2 6 2 2 2 7" xfId="13385" xr:uid="{81834530-30AA-4C54-8809-86BB2934922C}"/>
    <cellStyle name="Normal 2 6 2 2 2 7 2" xfId="29699" xr:uid="{BEB9EB63-9306-4375-B92D-CB5AFD990EC9}"/>
    <cellStyle name="Normal 2 6 2 2 2 8" xfId="16763" xr:uid="{812D6EBB-18BA-42FA-8EBD-9FF78F154B7D}"/>
    <cellStyle name="Normal 2 6 2 2 2 9" xfId="33089" xr:uid="{8F522D1A-251B-4A57-808C-AF670449B238}"/>
    <cellStyle name="Normal 2 6 2 2 3" xfId="605" xr:uid="{98BE120C-8E1A-4AB0-B7A3-1F8406E5A84F}"/>
    <cellStyle name="Normal 2 6 2 2 3 10" xfId="36516" xr:uid="{0CCEF2C9-6BB6-43EE-9602-A8F2D55B3D64}"/>
    <cellStyle name="Normal 2 6 2 2 3 11" xfId="39763" xr:uid="{84A657B5-A887-418E-93DD-B0F7C9755B58}"/>
    <cellStyle name="Normal 2 6 2 2 3 12" xfId="43010" xr:uid="{420FE3E6-7EB4-47A6-A082-A1E5D9B2D55D}"/>
    <cellStyle name="Normal 2 6 2 2 3 13" xfId="46257" xr:uid="{D2F9F0D8-7490-4ABC-97AE-E8F2D91084D1}"/>
    <cellStyle name="Normal 2 6 2 2 3 14" xfId="49504" xr:uid="{1CC9BC07-616D-4B80-B137-239C767BA1CF}"/>
    <cellStyle name="Normal 2 6 2 2 3 2" xfId="1144" xr:uid="{0AA5714F-BA8F-47F5-AEBF-62F4BD439755}"/>
    <cellStyle name="Normal 2 6 2 2 3 2 10" xfId="43548" xr:uid="{D7C0B353-3AE1-4032-8687-C976ECC61DFF}"/>
    <cellStyle name="Normal 2 6 2 2 3 2 11" xfId="46795" xr:uid="{07FCAEC9-FB7B-41F1-B944-C2F32EDD4D78}"/>
    <cellStyle name="Normal 2 6 2 2 3 2 12" xfId="50042" xr:uid="{BD8A1B0E-9590-418F-BF71-2AEBA5698E08}"/>
    <cellStyle name="Normal 2 6 2 2 3 2 2" xfId="2761" xr:uid="{BB0BDEB5-D430-4283-B45C-B61F7FCB6933}"/>
    <cellStyle name="Normal 2 6 2 2 3 2 2 10" xfId="48412" xr:uid="{CE6DF469-70DA-442E-9956-9AB3998C2E31}"/>
    <cellStyle name="Normal 2 6 2 2 3 2 2 11" xfId="51659" xr:uid="{4A1C6DD8-6B44-4311-B455-B02C826CA707}"/>
    <cellStyle name="Normal 2 6 2 2 3 2 2 2" xfId="5995" xr:uid="{43688C9D-94F9-43F9-BAD7-539AA4AC70E6}"/>
    <cellStyle name="Normal 2 6 2 2 3 2 2 2 2" xfId="12463" xr:uid="{D7EC66C6-183F-4A41-9F6E-5B7E51E9F460}"/>
    <cellStyle name="Normal 2 6 2 2 3 2 2 2 2 2" xfId="28800" xr:uid="{D28C9837-C473-439B-A1C2-1DE7B59BD3BC}"/>
    <cellStyle name="Normal 2 6 2 2 3 2 2 2 3" xfId="22332" xr:uid="{FDC41A4B-3D43-4FAD-B682-76C73A2F779F}"/>
    <cellStyle name="Normal 2 6 2 2 3 2 2 3" xfId="9229" xr:uid="{AADB4AA7-6B27-4362-9A6F-B6C833E5EB65}"/>
    <cellStyle name="Normal 2 6 2 2 3 2 2 3 2" xfId="25566" xr:uid="{5A391ABF-7581-4FD1-B6B2-7A8C6A82D708}"/>
    <cellStyle name="Normal 2 6 2 2 3 2 2 4" xfId="15740" xr:uid="{924E1F61-9186-4C94-8DC6-080B09F58587}"/>
    <cellStyle name="Normal 2 6 2 2 3 2 2 4 2" xfId="32034" xr:uid="{9C3F653E-7DC3-4807-ABEA-122962C6E3F5}"/>
    <cellStyle name="Normal 2 6 2 2 3 2 2 5" xfId="19098" xr:uid="{F9941722-026A-418A-B849-F0A19E541BDB}"/>
    <cellStyle name="Normal 2 6 2 2 3 2 2 6" xfId="35424" xr:uid="{68DFB7BC-2835-4C64-B8B5-57BA9989AF4F}"/>
    <cellStyle name="Normal 2 6 2 2 3 2 2 7" xfId="38671" xr:uid="{753D2BBA-FB5B-4A5F-92B7-B14A63BFCD0E}"/>
    <cellStyle name="Normal 2 6 2 2 3 2 2 8" xfId="41918" xr:uid="{73606D51-0BE3-4093-B3FC-8CD4B2B0C01B}"/>
    <cellStyle name="Normal 2 6 2 2 3 2 2 9" xfId="45165" xr:uid="{6D0BAAF3-B0FD-459A-BC57-881F28B2BEFC}"/>
    <cellStyle name="Normal 2 6 2 2 3 2 3" xfId="4378" xr:uid="{B381ED10-55D5-4894-B5DA-F91B2B6B7105}"/>
    <cellStyle name="Normal 2 6 2 2 3 2 3 2" xfId="10846" xr:uid="{9E07FB2C-F493-4097-A2CB-8AEFAE53C26D}"/>
    <cellStyle name="Normal 2 6 2 2 3 2 3 2 2" xfId="27183" xr:uid="{DA1D91A0-9C5D-4DB0-BB84-FEEBC0EA35F0}"/>
    <cellStyle name="Normal 2 6 2 2 3 2 3 3" xfId="20715" xr:uid="{1C429EE9-81A1-4955-B394-0E970083C696}"/>
    <cellStyle name="Normal 2 6 2 2 3 2 4" xfId="7612" xr:uid="{98AEB0E4-90FA-4A74-BEF5-7C7F3266ED44}"/>
    <cellStyle name="Normal 2 6 2 2 3 2 4 2" xfId="23949" xr:uid="{365140C0-3AD4-46B9-8319-A5C74AD972DB}"/>
    <cellStyle name="Normal 2 6 2 2 3 2 5" xfId="14123" xr:uid="{656145B8-A168-4C1E-8D27-0E7B910514E9}"/>
    <cellStyle name="Normal 2 6 2 2 3 2 5 2" xfId="30417" xr:uid="{4A2291BA-3AFD-4A0A-9194-952DAD3156A9}"/>
    <cellStyle name="Normal 2 6 2 2 3 2 6" xfId="17481" xr:uid="{0B6E99C9-4924-4F03-A075-010F5B9AFBA1}"/>
    <cellStyle name="Normal 2 6 2 2 3 2 7" xfId="33807" xr:uid="{B39B8FCC-D749-4618-AC16-D6D03E4A3888}"/>
    <cellStyle name="Normal 2 6 2 2 3 2 8" xfId="37054" xr:uid="{6F713BB5-4EE5-432D-8F5A-BE2605D957A9}"/>
    <cellStyle name="Normal 2 6 2 2 3 2 9" xfId="40301" xr:uid="{EEA5CD36-AE62-4927-BD9B-9F098FEADBB8}"/>
    <cellStyle name="Normal 2 6 2 2 3 3" xfId="1683" xr:uid="{539CB48E-5677-4C51-A69E-021F63286CF4}"/>
    <cellStyle name="Normal 2 6 2 2 3 3 10" xfId="44087" xr:uid="{3169FF28-5BCB-4E54-AED9-939B83985FF1}"/>
    <cellStyle name="Normal 2 6 2 2 3 3 11" xfId="47334" xr:uid="{10419D08-CD7D-4659-AAD5-EC4019B2E45A}"/>
    <cellStyle name="Normal 2 6 2 2 3 3 12" xfId="50581" xr:uid="{FC7CBCB8-F810-47BC-B277-71E4929518BA}"/>
    <cellStyle name="Normal 2 6 2 2 3 3 2" xfId="3300" xr:uid="{09DA6633-FA61-4713-A29D-A4477C6CBCE7}"/>
    <cellStyle name="Normal 2 6 2 2 3 3 2 10" xfId="48951" xr:uid="{970C4E95-4F76-49E9-A4FA-26F2DF73E136}"/>
    <cellStyle name="Normal 2 6 2 2 3 3 2 11" xfId="52198" xr:uid="{13FF0CD3-3E28-428B-9D3E-6FDABFC70121}"/>
    <cellStyle name="Normal 2 6 2 2 3 3 2 2" xfId="6534" xr:uid="{086F7BA7-09E0-4343-8E09-35AD2B28914D}"/>
    <cellStyle name="Normal 2 6 2 2 3 3 2 2 2" xfId="13002" xr:uid="{D3E0605A-88C4-4CD6-BF5D-DCE989FC96B6}"/>
    <cellStyle name="Normal 2 6 2 2 3 3 2 2 2 2" xfId="29339" xr:uid="{0636A139-82FE-4CCB-A120-22FDA5D4DD0F}"/>
    <cellStyle name="Normal 2 6 2 2 3 3 2 2 3" xfId="22871" xr:uid="{628B2804-E83A-4AE7-9B06-1E0E317906DF}"/>
    <cellStyle name="Normal 2 6 2 2 3 3 2 3" xfId="9768" xr:uid="{637C8258-FDBC-4F29-9AC7-3A26B258F952}"/>
    <cellStyle name="Normal 2 6 2 2 3 3 2 3 2" xfId="26105" xr:uid="{E576E7A5-D20E-4A3F-97CA-A43A929A3341}"/>
    <cellStyle name="Normal 2 6 2 2 3 3 2 4" xfId="16279" xr:uid="{A392A8A6-97E0-428B-8058-2DB045196AD7}"/>
    <cellStyle name="Normal 2 6 2 2 3 3 2 4 2" xfId="32573" xr:uid="{C2050B6D-BFB6-4234-BEE8-F3DE5370E0AE}"/>
    <cellStyle name="Normal 2 6 2 2 3 3 2 5" xfId="19637" xr:uid="{421D348E-0ADA-4C67-9103-5975475FB11B}"/>
    <cellStyle name="Normal 2 6 2 2 3 3 2 6" xfId="35963" xr:uid="{D14252F1-4201-4353-B85F-D66CCC8325F1}"/>
    <cellStyle name="Normal 2 6 2 2 3 3 2 7" xfId="39210" xr:uid="{CEE36DDC-D0B1-4BAD-A74C-8D07D510FCEF}"/>
    <cellStyle name="Normal 2 6 2 2 3 3 2 8" xfId="42457" xr:uid="{18FFAB30-5442-43DC-A974-9209AEF8BC9B}"/>
    <cellStyle name="Normal 2 6 2 2 3 3 2 9" xfId="45704" xr:uid="{343DDA3C-53BE-4737-B36C-FC49B83D0911}"/>
    <cellStyle name="Normal 2 6 2 2 3 3 3" xfId="4917" xr:uid="{49C80795-F2CC-450C-81C6-636EA1D07B20}"/>
    <cellStyle name="Normal 2 6 2 2 3 3 3 2" xfId="11385" xr:uid="{A1B65266-D2C5-421E-A964-0BFFF64EED1A}"/>
    <cellStyle name="Normal 2 6 2 2 3 3 3 2 2" xfId="27722" xr:uid="{85233E1B-643D-4951-A4F1-9612DEF6B548}"/>
    <cellStyle name="Normal 2 6 2 2 3 3 3 3" xfId="21254" xr:uid="{AE0578C3-FBDA-4264-B1E6-70B89AC4AA02}"/>
    <cellStyle name="Normal 2 6 2 2 3 3 4" xfId="8151" xr:uid="{A5E7B447-28D6-4E3D-8BC5-0453BC9FF91B}"/>
    <cellStyle name="Normal 2 6 2 2 3 3 4 2" xfId="24488" xr:uid="{A1F103E4-E9DE-477B-A8A5-84B431AE2551}"/>
    <cellStyle name="Normal 2 6 2 2 3 3 5" xfId="14662" xr:uid="{E049BF05-B269-4FCD-AEDF-948A82C2CA06}"/>
    <cellStyle name="Normal 2 6 2 2 3 3 5 2" xfId="30956" xr:uid="{EA77FE59-9850-4EC9-AA2B-89E3A328D233}"/>
    <cellStyle name="Normal 2 6 2 2 3 3 6" xfId="18020" xr:uid="{391CD06D-3D46-4F13-A998-4E4C121EDE68}"/>
    <cellStyle name="Normal 2 6 2 2 3 3 7" xfId="34346" xr:uid="{EF0BD178-EC4A-4272-A9FF-CA9EAE58B5FB}"/>
    <cellStyle name="Normal 2 6 2 2 3 3 8" xfId="37593" xr:uid="{1880DEB5-55B7-4E2E-B25F-B84E61F33945}"/>
    <cellStyle name="Normal 2 6 2 2 3 3 9" xfId="40840" xr:uid="{9EF861C4-4D6C-478D-B8EC-B4DA249818CE}"/>
    <cellStyle name="Normal 2 6 2 2 3 4" xfId="2222" xr:uid="{71805712-B26C-4A51-9E30-2C924831B077}"/>
    <cellStyle name="Normal 2 6 2 2 3 4 10" xfId="47873" xr:uid="{A5F5357B-106E-464F-855F-501580533740}"/>
    <cellStyle name="Normal 2 6 2 2 3 4 11" xfId="51120" xr:uid="{47B20EC8-A4CA-4F86-B8CA-3482754A92B9}"/>
    <cellStyle name="Normal 2 6 2 2 3 4 2" xfId="5456" xr:uid="{2EE47C09-610A-49B4-AA46-E758F6E3722B}"/>
    <cellStyle name="Normal 2 6 2 2 3 4 2 2" xfId="11924" xr:uid="{8AF0E497-5DCB-485F-B884-3E6ED6571A1B}"/>
    <cellStyle name="Normal 2 6 2 2 3 4 2 2 2" xfId="28261" xr:uid="{BBC351DB-CF42-4DCD-922F-39EC586F6C8D}"/>
    <cellStyle name="Normal 2 6 2 2 3 4 2 3" xfId="21793" xr:uid="{4CBC742B-01F2-410F-9C51-2D663BFE671B}"/>
    <cellStyle name="Normal 2 6 2 2 3 4 3" xfId="8690" xr:uid="{A91451F8-45A7-4339-93FF-5C90B2BC1F42}"/>
    <cellStyle name="Normal 2 6 2 2 3 4 3 2" xfId="25027" xr:uid="{F1A105A3-06D4-42D1-953E-F0854DB51A9D}"/>
    <cellStyle name="Normal 2 6 2 2 3 4 4" xfId="15201" xr:uid="{30CE16CE-D60D-4103-919B-7132BD7BBCAA}"/>
    <cellStyle name="Normal 2 6 2 2 3 4 4 2" xfId="31495" xr:uid="{4FE6B3A4-3251-43DE-A495-E804A59752A3}"/>
    <cellStyle name="Normal 2 6 2 2 3 4 5" xfId="18559" xr:uid="{55BD1C0C-C503-47A2-835A-7F362BFD47A8}"/>
    <cellStyle name="Normal 2 6 2 2 3 4 6" xfId="34885" xr:uid="{93BA2C1A-A7E9-4DF8-A49D-B1C185552DAE}"/>
    <cellStyle name="Normal 2 6 2 2 3 4 7" xfId="38132" xr:uid="{292579A4-133E-4F1A-AB23-8378D7B706B3}"/>
    <cellStyle name="Normal 2 6 2 2 3 4 8" xfId="41379" xr:uid="{31DCD4F9-52CD-4D7B-9DBD-C8BA88A805D1}"/>
    <cellStyle name="Normal 2 6 2 2 3 4 9" xfId="44626" xr:uid="{612D5863-C0D2-4A6F-9512-C8C5A2ADAA4D}"/>
    <cellStyle name="Normal 2 6 2 2 3 5" xfId="3839" xr:uid="{F9794414-0979-4B54-88DE-361099AD00BF}"/>
    <cellStyle name="Normal 2 6 2 2 3 5 2" xfId="10307" xr:uid="{EEB4367C-FE11-4C7F-B121-CB3834A25F92}"/>
    <cellStyle name="Normal 2 6 2 2 3 5 2 2" xfId="26644" xr:uid="{E44F60E0-DA74-4976-A58D-87BC9B2DF74B}"/>
    <cellStyle name="Normal 2 6 2 2 3 5 3" xfId="20176" xr:uid="{FCC55F38-2B94-4501-93A5-51B59A99A4FE}"/>
    <cellStyle name="Normal 2 6 2 2 3 6" xfId="7073" xr:uid="{6C41A9FC-28A4-47B0-A878-32E0E8AE0AC6}"/>
    <cellStyle name="Normal 2 6 2 2 3 6 2" xfId="23410" xr:uid="{925BF650-4766-4363-A815-8D35E500F022}"/>
    <cellStyle name="Normal 2 6 2 2 3 7" xfId="13585" xr:uid="{D2A09321-875C-404E-A777-20027071A3A3}"/>
    <cellStyle name="Normal 2 6 2 2 3 7 2" xfId="29879" xr:uid="{4E4B01EB-BD25-441B-A79D-EE072FAD1849}"/>
    <cellStyle name="Normal 2 6 2 2 3 8" xfId="16942" xr:uid="{1C4BB322-FF5C-42C0-ACD6-1D8BC439FF36}"/>
    <cellStyle name="Normal 2 6 2 2 3 9" xfId="33269" xr:uid="{DF6D7ECB-6977-4FDB-BFA4-6E3E60998B66}"/>
    <cellStyle name="Normal 2 6 2 2 4" xfId="785" xr:uid="{C3E1E73A-AC46-4291-B1C1-18AF4ECD3BCF}"/>
    <cellStyle name="Normal 2 6 2 2 4 10" xfId="43190" xr:uid="{CEBE5BBD-9345-4E8F-A3E6-58230E8017B5}"/>
    <cellStyle name="Normal 2 6 2 2 4 11" xfId="46437" xr:uid="{8F4C1D96-EFF0-429E-B774-3D608D489F63}"/>
    <cellStyle name="Normal 2 6 2 2 4 12" xfId="49684" xr:uid="{D78F40FC-1212-41B8-8E7C-D2D9000A7D1B}"/>
    <cellStyle name="Normal 2 6 2 2 4 2" xfId="2402" xr:uid="{84E3B945-1F34-4410-BE33-1FAE0AB18D6D}"/>
    <cellStyle name="Normal 2 6 2 2 4 2 10" xfId="48053" xr:uid="{EA36FFF2-A8D4-4EF6-A63C-098D8E3C9228}"/>
    <cellStyle name="Normal 2 6 2 2 4 2 11" xfId="51300" xr:uid="{36E2D81A-A5E5-4112-A24B-22D164B6DF86}"/>
    <cellStyle name="Normal 2 6 2 2 4 2 2" xfId="5636" xr:uid="{40185A9D-2D09-4434-B371-4B1CA5E625E9}"/>
    <cellStyle name="Normal 2 6 2 2 4 2 2 2" xfId="12104" xr:uid="{9D980294-422A-400A-A53F-E47C206DC6AB}"/>
    <cellStyle name="Normal 2 6 2 2 4 2 2 2 2" xfId="28441" xr:uid="{00E32BE3-9135-4A84-BA91-DF3BFF7D7AF9}"/>
    <cellStyle name="Normal 2 6 2 2 4 2 2 3" xfId="21973" xr:uid="{86997F60-5DCF-4BCB-AC65-AC5A522C1420}"/>
    <cellStyle name="Normal 2 6 2 2 4 2 3" xfId="8870" xr:uid="{615495AC-0085-4F14-8F8A-1ED41E53CFEB}"/>
    <cellStyle name="Normal 2 6 2 2 4 2 3 2" xfId="25207" xr:uid="{C101BECA-187D-4704-B777-5534FA2E1CF3}"/>
    <cellStyle name="Normal 2 6 2 2 4 2 4" xfId="15381" xr:uid="{544FF2D8-84E3-48DD-AE97-D64D71F592B3}"/>
    <cellStyle name="Normal 2 6 2 2 4 2 4 2" xfId="31675" xr:uid="{D6DF3032-DBBB-4098-8107-41E49AE732F9}"/>
    <cellStyle name="Normal 2 6 2 2 4 2 5" xfId="18739" xr:uid="{B8D1BC56-B5DB-4BAF-87FF-03130C9CF891}"/>
    <cellStyle name="Normal 2 6 2 2 4 2 6" xfId="35065" xr:uid="{255540DF-DF91-483C-938A-7476C05345C6}"/>
    <cellStyle name="Normal 2 6 2 2 4 2 7" xfId="38312" xr:uid="{519E76C8-C488-4EC1-A2D0-22D9534E0BB5}"/>
    <cellStyle name="Normal 2 6 2 2 4 2 8" xfId="41559" xr:uid="{6CB1DED3-02AE-45CE-8A78-D17DA6DE822C}"/>
    <cellStyle name="Normal 2 6 2 2 4 2 9" xfId="44806" xr:uid="{591DF63B-899F-4263-9FDF-6E04E53C3E03}"/>
    <cellStyle name="Normal 2 6 2 2 4 3" xfId="4019" xr:uid="{9230A35C-91B7-4439-9D59-FA60FEB92787}"/>
    <cellStyle name="Normal 2 6 2 2 4 3 2" xfId="10487" xr:uid="{0337188A-6BAC-42DB-B878-C3FC708D77AF}"/>
    <cellStyle name="Normal 2 6 2 2 4 3 2 2" xfId="26824" xr:uid="{90693C03-9C29-4E6A-979F-2C53E2EAB9AE}"/>
    <cellStyle name="Normal 2 6 2 2 4 3 3" xfId="20356" xr:uid="{65E3D23A-6652-432C-9EBB-FD08FA565A7E}"/>
    <cellStyle name="Normal 2 6 2 2 4 4" xfId="7253" xr:uid="{15693CD1-5806-4E83-8EE2-9F92CCD80127}"/>
    <cellStyle name="Normal 2 6 2 2 4 4 2" xfId="23590" xr:uid="{783B11B0-2BB6-4F65-B710-6770A2549D6C}"/>
    <cellStyle name="Normal 2 6 2 2 4 5" xfId="13765" xr:uid="{1172B354-961A-4CA4-A874-231CE9FB1B9B}"/>
    <cellStyle name="Normal 2 6 2 2 4 5 2" xfId="30059" xr:uid="{51D93B17-5687-4FD6-8907-430B563511B1}"/>
    <cellStyle name="Normal 2 6 2 2 4 6" xfId="17122" xr:uid="{8FF66D6F-224D-4625-8689-5F9BE681FB85}"/>
    <cellStyle name="Normal 2 6 2 2 4 7" xfId="33449" xr:uid="{C01D6907-25E3-41FA-80F7-1616D3A8B4B7}"/>
    <cellStyle name="Normal 2 6 2 2 4 8" xfId="36696" xr:uid="{D2B136A7-6763-49E5-AB97-B64E4A186DE2}"/>
    <cellStyle name="Normal 2 6 2 2 4 9" xfId="39943" xr:uid="{9D190A71-FA05-4C07-AFF1-BFDF8B5843FB}"/>
    <cellStyle name="Normal 2 6 2 2 5" xfId="1324" xr:uid="{990A2FF6-953E-4FAE-BCCE-58E73962E3C1}"/>
    <cellStyle name="Normal 2 6 2 2 5 10" xfId="43728" xr:uid="{52DA5CCC-AF94-4EDB-B7CC-F75AF71AF28E}"/>
    <cellStyle name="Normal 2 6 2 2 5 11" xfId="46975" xr:uid="{B1DF991D-32DA-4F63-8E8E-7DF11689FE96}"/>
    <cellStyle name="Normal 2 6 2 2 5 12" xfId="50222" xr:uid="{447F7A54-5D13-4FD9-873D-5F97180D8CC7}"/>
    <cellStyle name="Normal 2 6 2 2 5 2" xfId="2941" xr:uid="{67B5FC11-F06F-4A60-B25C-3E48EFCF0B5F}"/>
    <cellStyle name="Normal 2 6 2 2 5 2 10" xfId="48592" xr:uid="{4C13229F-79DC-4968-BF0D-15C6069DF4B5}"/>
    <cellStyle name="Normal 2 6 2 2 5 2 11" xfId="51839" xr:uid="{3EADD11C-EB85-4DC4-A636-91DC97A0A8FE}"/>
    <cellStyle name="Normal 2 6 2 2 5 2 2" xfId="6175" xr:uid="{F33BA433-B586-4F21-9F37-49018ECF16CC}"/>
    <cellStyle name="Normal 2 6 2 2 5 2 2 2" xfId="12643" xr:uid="{702E9729-8AD7-43B5-8C42-697EC355A571}"/>
    <cellStyle name="Normal 2 6 2 2 5 2 2 2 2" xfId="28980" xr:uid="{E6B6779B-59E4-406D-BA0E-B5EC9D90374E}"/>
    <cellStyle name="Normal 2 6 2 2 5 2 2 3" xfId="22512" xr:uid="{1B58962F-D834-4C1F-9593-72BB2E5151F6}"/>
    <cellStyle name="Normal 2 6 2 2 5 2 3" xfId="9409" xr:uid="{B94E2F72-FAF7-406C-AFE8-5BBFD29BC520}"/>
    <cellStyle name="Normal 2 6 2 2 5 2 3 2" xfId="25746" xr:uid="{AE8F1966-2EC1-4F3E-84FE-6BEECDEC1014}"/>
    <cellStyle name="Normal 2 6 2 2 5 2 4" xfId="15920" xr:uid="{795729BD-BB8F-46E1-98D1-E7141A24CC62}"/>
    <cellStyle name="Normal 2 6 2 2 5 2 4 2" xfId="32214" xr:uid="{6A40A83D-C6F3-4810-9C16-C781F04986FE}"/>
    <cellStyle name="Normal 2 6 2 2 5 2 5" xfId="19278" xr:uid="{7D8C941A-7EBA-403C-BDA0-7EC816B4BC6B}"/>
    <cellStyle name="Normal 2 6 2 2 5 2 6" xfId="35604" xr:uid="{048425C1-73D6-4111-8DB6-D7D62A9704A6}"/>
    <cellStyle name="Normal 2 6 2 2 5 2 7" xfId="38851" xr:uid="{FCD8A7DC-D03B-4B26-A504-02C4AE95F6D1}"/>
    <cellStyle name="Normal 2 6 2 2 5 2 8" xfId="42098" xr:uid="{DB29EAB7-4F2C-4CB4-8975-1D84F85F999E}"/>
    <cellStyle name="Normal 2 6 2 2 5 2 9" xfId="45345" xr:uid="{8C84266A-19C3-46FD-8BEF-9E6E69D8DD89}"/>
    <cellStyle name="Normal 2 6 2 2 5 3" xfId="4558" xr:uid="{D437494B-D445-46AE-A303-F13FC45B661C}"/>
    <cellStyle name="Normal 2 6 2 2 5 3 2" xfId="11026" xr:uid="{12ED43AA-F72B-40F3-AEEF-D2D77393BA90}"/>
    <cellStyle name="Normal 2 6 2 2 5 3 2 2" xfId="27363" xr:uid="{65174905-9CB8-4789-B274-1DEC30F0157B}"/>
    <cellStyle name="Normal 2 6 2 2 5 3 3" xfId="20895" xr:uid="{9357D55A-E98C-4665-B804-1F0F5E3CD101}"/>
    <cellStyle name="Normal 2 6 2 2 5 4" xfId="7792" xr:uid="{0E8CE824-A23F-4408-8861-4E2621CE1BA6}"/>
    <cellStyle name="Normal 2 6 2 2 5 4 2" xfId="24129" xr:uid="{A030E60A-A053-47BA-816D-2AF99C0A167F}"/>
    <cellStyle name="Normal 2 6 2 2 5 5" xfId="14303" xr:uid="{D881EC8E-7CEF-4D6D-9F72-80887B7A85D2}"/>
    <cellStyle name="Normal 2 6 2 2 5 5 2" xfId="30597" xr:uid="{49991FD8-B897-490D-BC13-C742EA63508C}"/>
    <cellStyle name="Normal 2 6 2 2 5 6" xfId="17661" xr:uid="{83753EA4-3639-44F7-9C55-1E3024AB2089}"/>
    <cellStyle name="Normal 2 6 2 2 5 7" xfId="33987" xr:uid="{0400B62F-319D-421B-9AAA-2E98A09D657F}"/>
    <cellStyle name="Normal 2 6 2 2 5 8" xfId="37234" xr:uid="{17F1106B-F3EA-4F29-9B62-AE9AECC6F7D2}"/>
    <cellStyle name="Normal 2 6 2 2 5 9" xfId="40481" xr:uid="{7BEE1658-6AF2-48D9-9AA0-52A13AE0E562}"/>
    <cellStyle name="Normal 2 6 2 2 6" xfId="1863" xr:uid="{8F4E5D61-D8EF-43AB-A3EB-30614036AFA8}"/>
    <cellStyle name="Normal 2 6 2 2 6 10" xfId="47514" xr:uid="{785E42BC-2DD1-40DC-A2AA-9CB598D3EBB1}"/>
    <cellStyle name="Normal 2 6 2 2 6 11" xfId="50761" xr:uid="{4BE13C66-171D-4C3B-A34A-293F4D055C0F}"/>
    <cellStyle name="Normal 2 6 2 2 6 2" xfId="5097" xr:uid="{F5883DEA-1608-468D-816C-B2D4BD05D5B7}"/>
    <cellStyle name="Normal 2 6 2 2 6 2 2" xfId="11565" xr:uid="{708F9D36-1DE3-402E-9580-DF1AFF951DD5}"/>
    <cellStyle name="Normal 2 6 2 2 6 2 2 2" xfId="27902" xr:uid="{47AAA8AD-6496-4992-92D5-F1DA5D472B3A}"/>
    <cellStyle name="Normal 2 6 2 2 6 2 3" xfId="21434" xr:uid="{97F00AF6-0290-4B2D-AB4C-0F9548DFFE39}"/>
    <cellStyle name="Normal 2 6 2 2 6 3" xfId="8331" xr:uid="{A62528FB-BB2D-4D8C-84EC-E8DD72B62410}"/>
    <cellStyle name="Normal 2 6 2 2 6 3 2" xfId="24668" xr:uid="{74409C87-163E-46B6-8E76-BC1E08E9392E}"/>
    <cellStyle name="Normal 2 6 2 2 6 4" xfId="14842" xr:uid="{8192BA7E-FDE9-421E-943A-CBA026EAAF63}"/>
    <cellStyle name="Normal 2 6 2 2 6 4 2" xfId="31136" xr:uid="{7B6F92C2-5DF4-4658-9AE5-814770384E89}"/>
    <cellStyle name="Normal 2 6 2 2 6 5" xfId="18200" xr:uid="{5E4A1029-8B9F-4FC5-8765-CD62E89F70AF}"/>
    <cellStyle name="Normal 2 6 2 2 6 6" xfId="34526" xr:uid="{30680D30-D0F7-4D59-B903-7A5563F4737F}"/>
    <cellStyle name="Normal 2 6 2 2 6 7" xfId="37773" xr:uid="{DD6DDDB9-A883-4307-A215-34B049A0AF78}"/>
    <cellStyle name="Normal 2 6 2 2 6 8" xfId="41020" xr:uid="{A8CFA36B-E70E-416C-AE38-1C412C586148}"/>
    <cellStyle name="Normal 2 6 2 2 6 9" xfId="44267" xr:uid="{3826698F-3E4C-4591-8000-4D744EFCA236}"/>
    <cellStyle name="Normal 2 6 2 2 7" xfId="3480" xr:uid="{C9C269F1-BAE7-4B69-B393-6F7B423F642D}"/>
    <cellStyle name="Normal 2 6 2 2 7 2" xfId="9948" xr:uid="{E7DC2115-3608-451A-BDD5-0A68B75AB278}"/>
    <cellStyle name="Normal 2 6 2 2 7 2 2" xfId="26285" xr:uid="{1F39FB85-3C21-4553-A913-9C164F0962D8}"/>
    <cellStyle name="Normal 2 6 2 2 7 3" xfId="19817" xr:uid="{2E4F0A66-0DF5-4C7B-9CC7-A8078FCD99DD}"/>
    <cellStyle name="Normal 2 6 2 2 8" xfId="6714" xr:uid="{956A1B1C-6D95-4827-8C9B-1290E26A8A79}"/>
    <cellStyle name="Normal 2 6 2 2 8 2" xfId="23051" xr:uid="{EDCAF692-2909-4BFE-A981-B550EA5D022F}"/>
    <cellStyle name="Normal 2 6 2 2 9" xfId="13205" xr:uid="{FB467602-9B6F-46EB-B99B-94FA892AE765}"/>
    <cellStyle name="Normal 2 6 2 2 9 2" xfId="29519" xr:uid="{B63F48EE-41FC-4950-B87C-3AB4C9EF3BF7}"/>
    <cellStyle name="Normal 2 6 2 20" xfId="52349" xr:uid="{189A5680-E164-4720-B2CA-C29164504E67}"/>
    <cellStyle name="Normal 2 6 2 3" xfId="306" xr:uid="{970B4B62-D284-43BB-8E86-C4A6BC80BD1E}"/>
    <cellStyle name="Normal 2 6 2 3 10" xfId="36246" xr:uid="{81CC26E4-A0D9-4FF4-9CDA-8D438B5776F7}"/>
    <cellStyle name="Normal 2 6 2 3 11" xfId="39493" xr:uid="{BCCE0695-2882-4D40-A506-E95636A428BD}"/>
    <cellStyle name="Normal 2 6 2 3 12" xfId="42740" xr:uid="{E4B979D7-A50E-449E-8863-B1093E9B7E68}"/>
    <cellStyle name="Normal 2 6 2 3 13" xfId="45987" xr:uid="{873ACDB4-91D2-47F0-A9EF-A353C8F58C3C}"/>
    <cellStyle name="Normal 2 6 2 3 14" xfId="49234" xr:uid="{625FD284-3DC4-4BF7-BFA8-D32EE1518447}"/>
    <cellStyle name="Normal 2 6 2 3 2" xfId="875" xr:uid="{CFB998F1-FB84-417E-AF18-0117F74A5560}"/>
    <cellStyle name="Normal 2 6 2 3 2 10" xfId="43280" xr:uid="{81EE0039-8D41-45DC-B6F0-B518A098B811}"/>
    <cellStyle name="Normal 2 6 2 3 2 11" xfId="46527" xr:uid="{D191BA6C-7905-44CC-B511-7FA53EC86A8C}"/>
    <cellStyle name="Normal 2 6 2 3 2 12" xfId="49774" xr:uid="{55B45594-E302-47A4-AC99-C372D468B90D}"/>
    <cellStyle name="Normal 2 6 2 3 2 2" xfId="2492" xr:uid="{EDF138AB-3AEA-4DB7-A852-0108514C11FE}"/>
    <cellStyle name="Normal 2 6 2 3 2 2 10" xfId="48143" xr:uid="{BF31ADB0-1667-46C5-9984-7F391B8A797A}"/>
    <cellStyle name="Normal 2 6 2 3 2 2 11" xfId="51390" xr:uid="{7FC12E9F-E4E1-41A0-986D-61C6B1B58323}"/>
    <cellStyle name="Normal 2 6 2 3 2 2 2" xfId="5726" xr:uid="{7CA4AA1E-93CD-4D31-AB10-DB471471BAB6}"/>
    <cellStyle name="Normal 2 6 2 3 2 2 2 2" xfId="12194" xr:uid="{6F49ED90-C0E1-48B8-B106-8C1AC7BA7870}"/>
    <cellStyle name="Normal 2 6 2 3 2 2 2 2 2" xfId="28531" xr:uid="{7CEF2FC9-2802-47CD-A41F-DE36A0A109A4}"/>
    <cellStyle name="Normal 2 6 2 3 2 2 2 3" xfId="22063" xr:uid="{AB38BAFC-49C8-4CA9-9762-AA98C0E0A955}"/>
    <cellStyle name="Normal 2 6 2 3 2 2 3" xfId="8960" xr:uid="{B7D2ADAB-9176-4904-A543-5C37D5E44A62}"/>
    <cellStyle name="Normal 2 6 2 3 2 2 3 2" xfId="25297" xr:uid="{5643382C-6606-48F4-B206-A5C0D6DDD2A1}"/>
    <cellStyle name="Normal 2 6 2 3 2 2 4" xfId="15471" xr:uid="{D51F59E2-51C8-47A1-8E16-07938A268CCF}"/>
    <cellStyle name="Normal 2 6 2 3 2 2 4 2" xfId="31765" xr:uid="{2FB762F7-A1D4-4787-A361-6E0FB80FE4EE}"/>
    <cellStyle name="Normal 2 6 2 3 2 2 5" xfId="18829" xr:uid="{496F2E11-26F0-4BBC-B379-EDBD1DE59621}"/>
    <cellStyle name="Normal 2 6 2 3 2 2 6" xfId="35155" xr:uid="{898B7F10-F8B2-486E-8429-0276BA124C41}"/>
    <cellStyle name="Normal 2 6 2 3 2 2 7" xfId="38402" xr:uid="{8A9A8DB4-C6DB-438D-9BD3-AA0818EC75F4}"/>
    <cellStyle name="Normal 2 6 2 3 2 2 8" xfId="41649" xr:uid="{0AE41ABC-A080-479B-9BBD-5F3174CB7969}"/>
    <cellStyle name="Normal 2 6 2 3 2 2 9" xfId="44896" xr:uid="{380B0E1F-C8DF-42DD-A7C5-09CE083C1519}"/>
    <cellStyle name="Normal 2 6 2 3 2 3" xfId="4109" xr:uid="{17C7E942-F13B-4EE9-A4E2-9C15DB4652F5}"/>
    <cellStyle name="Normal 2 6 2 3 2 3 2" xfId="10577" xr:uid="{063F39C7-838A-456D-ABEF-D15DB07F4426}"/>
    <cellStyle name="Normal 2 6 2 3 2 3 2 2" xfId="26914" xr:uid="{19A85F18-89D3-4ADE-AD7B-1AF33FA0B5A3}"/>
    <cellStyle name="Normal 2 6 2 3 2 3 3" xfId="20446" xr:uid="{16E511EE-2875-4A3D-96FE-32A5934103DB}"/>
    <cellStyle name="Normal 2 6 2 3 2 4" xfId="7343" xr:uid="{390584F4-ACCD-4E69-A796-EA7B651C640A}"/>
    <cellStyle name="Normal 2 6 2 3 2 4 2" xfId="23680" xr:uid="{FE1D87EE-3351-4312-B334-78F55DDD40D8}"/>
    <cellStyle name="Normal 2 6 2 3 2 5" xfId="13855" xr:uid="{35E16535-3C63-4730-AAFA-1FD5D7C6D078}"/>
    <cellStyle name="Normal 2 6 2 3 2 5 2" xfId="30149" xr:uid="{91469F10-200E-48F7-A85F-F320C1743C97}"/>
    <cellStyle name="Normal 2 6 2 3 2 6" xfId="17212" xr:uid="{9C43F081-F0EE-4226-AB22-8E8498B25F5D}"/>
    <cellStyle name="Normal 2 6 2 3 2 7" xfId="33539" xr:uid="{8362AF95-A2C3-46BC-B35B-5A0E2B46F5BA}"/>
    <cellStyle name="Normal 2 6 2 3 2 8" xfId="36786" xr:uid="{522BD391-C3EA-4085-BF6E-657006B916B6}"/>
    <cellStyle name="Normal 2 6 2 3 2 9" xfId="40033" xr:uid="{19675F51-773E-4A08-AA73-E50D09DA77F4}"/>
    <cellStyle name="Normal 2 6 2 3 3" xfId="1414" xr:uid="{6DD02F4F-FC11-467C-9F14-0355632E3584}"/>
    <cellStyle name="Normal 2 6 2 3 3 10" xfId="43818" xr:uid="{56467AA0-D3DE-47A5-B2CE-A220678CB1BC}"/>
    <cellStyle name="Normal 2 6 2 3 3 11" xfId="47065" xr:uid="{8D26154F-796C-4941-9E15-C32A9D4E40F3}"/>
    <cellStyle name="Normal 2 6 2 3 3 12" xfId="50312" xr:uid="{866A0195-A57C-4BEE-8852-CF394010FEAB}"/>
    <cellStyle name="Normal 2 6 2 3 3 2" xfId="3031" xr:uid="{897FCB80-55F5-41A1-8FC5-205A7F5E1524}"/>
    <cellStyle name="Normal 2 6 2 3 3 2 10" xfId="48682" xr:uid="{800134E9-D994-414E-816D-28FCA0180FAD}"/>
    <cellStyle name="Normal 2 6 2 3 3 2 11" xfId="51929" xr:uid="{4981E1A5-E639-44E8-86B3-F9A9971A3EE2}"/>
    <cellStyle name="Normal 2 6 2 3 3 2 2" xfId="6265" xr:uid="{6EF477E8-32E2-4B1C-B853-F81B25795E1F}"/>
    <cellStyle name="Normal 2 6 2 3 3 2 2 2" xfId="12733" xr:uid="{47C0BB29-DA42-4325-8746-CE61EEF32FE9}"/>
    <cellStyle name="Normal 2 6 2 3 3 2 2 2 2" xfId="29070" xr:uid="{F6714A8E-680D-49B8-8150-1BCA108E9E0B}"/>
    <cellStyle name="Normal 2 6 2 3 3 2 2 3" xfId="22602" xr:uid="{E8D6EB63-D8E4-416D-BC29-E4C81A785FAA}"/>
    <cellStyle name="Normal 2 6 2 3 3 2 3" xfId="9499" xr:uid="{AF22231E-19CC-41F5-BEA3-9892F1C3C2B8}"/>
    <cellStyle name="Normal 2 6 2 3 3 2 3 2" xfId="25836" xr:uid="{34DDD876-2E5B-4304-8109-A88AC9A4363F}"/>
    <cellStyle name="Normal 2 6 2 3 3 2 4" xfId="16010" xr:uid="{F889DF4E-5AFF-4CDE-A283-0D5FD448AB27}"/>
    <cellStyle name="Normal 2 6 2 3 3 2 4 2" xfId="32304" xr:uid="{5FFC9364-3EFD-4391-8498-3E14A72E8913}"/>
    <cellStyle name="Normal 2 6 2 3 3 2 5" xfId="19368" xr:uid="{59DC6D8F-FF1E-47CF-B2ED-D9D70A0510D2}"/>
    <cellStyle name="Normal 2 6 2 3 3 2 6" xfId="35694" xr:uid="{F0795CA0-8E01-402F-8A06-F7E911803B3E}"/>
    <cellStyle name="Normal 2 6 2 3 3 2 7" xfId="38941" xr:uid="{AEC5D65A-50F3-43BE-9CF9-8662D9B5450A}"/>
    <cellStyle name="Normal 2 6 2 3 3 2 8" xfId="42188" xr:uid="{15B2A1C0-F689-4BE1-983C-F00F7CBF03E3}"/>
    <cellStyle name="Normal 2 6 2 3 3 2 9" xfId="45435" xr:uid="{235FEE95-5D78-433C-8ADE-9D1CE25B96EC}"/>
    <cellStyle name="Normal 2 6 2 3 3 3" xfId="4648" xr:uid="{EA256BFB-0481-4283-8FC4-92FA55789F8B}"/>
    <cellStyle name="Normal 2 6 2 3 3 3 2" xfId="11116" xr:uid="{26F57392-098A-4410-B661-BEA191C3F001}"/>
    <cellStyle name="Normal 2 6 2 3 3 3 2 2" xfId="27453" xr:uid="{C2CBA5AE-1D1C-4EC9-BEE3-4B74BEE0ABAA}"/>
    <cellStyle name="Normal 2 6 2 3 3 3 3" xfId="20985" xr:uid="{DADBAD6F-6BC1-499B-91C7-9DF47CD8AD70}"/>
    <cellStyle name="Normal 2 6 2 3 3 4" xfId="7882" xr:uid="{10AB7FF2-5661-4006-AE7F-416C7A742E06}"/>
    <cellStyle name="Normal 2 6 2 3 3 4 2" xfId="24219" xr:uid="{3645F6EE-0A93-4178-90B2-84D58E477EA0}"/>
    <cellStyle name="Normal 2 6 2 3 3 5" xfId="14393" xr:uid="{AEE4D51B-DDC7-4302-AE3D-DABB858C088A}"/>
    <cellStyle name="Normal 2 6 2 3 3 5 2" xfId="30687" xr:uid="{26ABECE9-5FDF-4445-8952-D3B702D57FF1}"/>
    <cellStyle name="Normal 2 6 2 3 3 6" xfId="17751" xr:uid="{BA32F404-1C2A-40F1-A7DD-2979A0646AB1}"/>
    <cellStyle name="Normal 2 6 2 3 3 7" xfId="34077" xr:uid="{C44EC99E-FC9D-4E40-BB86-D5B4E98758B1}"/>
    <cellStyle name="Normal 2 6 2 3 3 8" xfId="37324" xr:uid="{39113A1F-8072-4DDD-897A-DA29E699F8A6}"/>
    <cellStyle name="Normal 2 6 2 3 3 9" xfId="40571" xr:uid="{CE6A2E7E-FD58-4BA0-8BFC-32D459FB70C9}"/>
    <cellStyle name="Normal 2 6 2 3 4" xfId="1953" xr:uid="{922A6D5F-4700-4942-B52C-86705D7F34CC}"/>
    <cellStyle name="Normal 2 6 2 3 4 10" xfId="47604" xr:uid="{338E4A86-0FCD-496F-AC6E-CC1E038503A6}"/>
    <cellStyle name="Normal 2 6 2 3 4 11" xfId="50851" xr:uid="{E9D1D36D-5CC7-4D54-BE69-3BA9CB442E75}"/>
    <cellStyle name="Normal 2 6 2 3 4 2" xfId="5187" xr:uid="{526058B5-5A19-4DCB-9499-A6D4204A8133}"/>
    <cellStyle name="Normal 2 6 2 3 4 2 2" xfId="11655" xr:uid="{C6013E7A-8FF0-4702-A228-FD1BC0F839AA}"/>
    <cellStyle name="Normal 2 6 2 3 4 2 2 2" xfId="27992" xr:uid="{78C1FD14-DDF3-46C5-AB33-1EFB42D570A8}"/>
    <cellStyle name="Normal 2 6 2 3 4 2 3" xfId="21524" xr:uid="{CF2E2F15-3D97-4AFD-AEFB-10259AC57B8A}"/>
    <cellStyle name="Normal 2 6 2 3 4 3" xfId="8421" xr:uid="{266553DB-A1F6-4C86-8CC5-D258F453BEFA}"/>
    <cellStyle name="Normal 2 6 2 3 4 3 2" xfId="24758" xr:uid="{4D4D632B-2A19-4A9D-91B2-E8D43B244DB6}"/>
    <cellStyle name="Normal 2 6 2 3 4 4" xfId="14932" xr:uid="{2F734747-6441-4B84-9A24-25E823E2ABE8}"/>
    <cellStyle name="Normal 2 6 2 3 4 4 2" xfId="31226" xr:uid="{AD67219B-07C0-4049-898B-D5537F4E53CD}"/>
    <cellStyle name="Normal 2 6 2 3 4 5" xfId="18290" xr:uid="{1565D7A2-8ED9-4AA1-82FA-C6DF739174A7}"/>
    <cellStyle name="Normal 2 6 2 3 4 6" xfId="34616" xr:uid="{0D1EC5EB-A702-41AB-A06F-71674FCA84CB}"/>
    <cellStyle name="Normal 2 6 2 3 4 7" xfId="37863" xr:uid="{7123D034-9954-4BE8-8EA4-6C12E4B1E6A4}"/>
    <cellStyle name="Normal 2 6 2 3 4 8" xfId="41110" xr:uid="{F094482F-78EE-409D-8AEE-3EDB1CB01925}"/>
    <cellStyle name="Normal 2 6 2 3 4 9" xfId="44357" xr:uid="{732DDC40-AB93-4A0C-AB18-0211CBDD82D2}"/>
    <cellStyle name="Normal 2 6 2 3 5" xfId="3570" xr:uid="{3F9744F5-A02B-4243-9B64-B11B1317BE3A}"/>
    <cellStyle name="Normal 2 6 2 3 5 2" xfId="10038" xr:uid="{7C95A4DB-B648-40A3-86B5-EB9EB7F64BB1}"/>
    <cellStyle name="Normal 2 6 2 3 5 2 2" xfId="26375" xr:uid="{4504F38A-AEA0-4C24-B9E9-9BB3D9612443}"/>
    <cellStyle name="Normal 2 6 2 3 5 3" xfId="19907" xr:uid="{5179326C-3B1D-438E-89C0-D28F6DF9177D}"/>
    <cellStyle name="Normal 2 6 2 3 6" xfId="6804" xr:uid="{0285BBCF-81C1-48ED-AD3D-84FBD6A3EEBF}"/>
    <cellStyle name="Normal 2 6 2 3 6 2" xfId="23141" xr:uid="{9751A707-F562-46F2-AA41-B87B45E37028}"/>
    <cellStyle name="Normal 2 6 2 3 7" xfId="13295" xr:uid="{DAA0014F-1BE2-4008-B846-5F617194D4CF}"/>
    <cellStyle name="Normal 2 6 2 3 7 2" xfId="29609" xr:uid="{0AD1F289-8C66-4679-8029-97CB7BA7F6D7}"/>
    <cellStyle name="Normal 2 6 2 3 8" xfId="16673" xr:uid="{8A3D0238-82C1-4D94-BE29-91A174D44831}"/>
    <cellStyle name="Normal 2 6 2 3 9" xfId="32999" xr:uid="{B63E8435-F0DD-4921-85F9-06A419C9A6C5}"/>
    <cellStyle name="Normal 2 6 2 4" xfId="515" xr:uid="{6D825BF1-11E3-4456-8501-7F36F15205FF}"/>
    <cellStyle name="Normal 2 6 2 4 10" xfId="36427" xr:uid="{3C20ADE7-467B-45A3-A493-4200A64CEF29}"/>
    <cellStyle name="Normal 2 6 2 4 11" xfId="39674" xr:uid="{FC8949BF-76AD-4271-A0EE-F7B6A287935F}"/>
    <cellStyle name="Normal 2 6 2 4 12" xfId="42921" xr:uid="{A5AD9FFF-75C0-4EE6-B119-C5D2E4EE0BF4}"/>
    <cellStyle name="Normal 2 6 2 4 13" xfId="46168" xr:uid="{7C61C631-9782-482B-89B5-BEED0650539D}"/>
    <cellStyle name="Normal 2 6 2 4 14" xfId="49415" xr:uid="{F5B4024F-E36E-4691-97F5-0214B81DE85D}"/>
    <cellStyle name="Normal 2 6 2 4 2" xfId="1055" xr:uid="{EE75F54F-5F44-429B-95F5-3C34399B1ED4}"/>
    <cellStyle name="Normal 2 6 2 4 2 10" xfId="43459" xr:uid="{C0FF9009-D93D-40AA-B5F6-83DB033FA9C0}"/>
    <cellStyle name="Normal 2 6 2 4 2 11" xfId="46706" xr:uid="{589018AC-6487-4B04-8C48-C213A3DC5290}"/>
    <cellStyle name="Normal 2 6 2 4 2 12" xfId="49953" xr:uid="{AE6B3A24-3578-4A41-852F-1B50B7235E31}"/>
    <cellStyle name="Normal 2 6 2 4 2 2" xfId="2672" xr:uid="{5325F0FD-74B5-43DD-A94F-8C04ADA0C7ED}"/>
    <cellStyle name="Normal 2 6 2 4 2 2 10" xfId="48323" xr:uid="{A1477113-95BA-425D-8DF0-648C0758FC07}"/>
    <cellStyle name="Normal 2 6 2 4 2 2 11" xfId="51570" xr:uid="{7952B01E-6881-4445-855F-8ABB5C586954}"/>
    <cellStyle name="Normal 2 6 2 4 2 2 2" xfId="5906" xr:uid="{F3671D16-9942-4B66-8857-F44A69AD1EDB}"/>
    <cellStyle name="Normal 2 6 2 4 2 2 2 2" xfId="12374" xr:uid="{9E889BB0-DE6A-493D-87DB-2A465719593B}"/>
    <cellStyle name="Normal 2 6 2 4 2 2 2 2 2" xfId="28711" xr:uid="{B43559F0-67EC-4BFA-9D4B-DE47B3544EFD}"/>
    <cellStyle name="Normal 2 6 2 4 2 2 2 3" xfId="22243" xr:uid="{6425E17B-0505-4F0D-AF65-1911A8486F8F}"/>
    <cellStyle name="Normal 2 6 2 4 2 2 3" xfId="9140" xr:uid="{5B035800-5E30-45A0-AE38-332D52B09281}"/>
    <cellStyle name="Normal 2 6 2 4 2 2 3 2" xfId="25477" xr:uid="{C0718665-3990-4689-A7D3-2D8852411109}"/>
    <cellStyle name="Normal 2 6 2 4 2 2 4" xfId="15651" xr:uid="{3C0D69FB-EADB-4199-9532-9D7AE30BC58A}"/>
    <cellStyle name="Normal 2 6 2 4 2 2 4 2" xfId="31945" xr:uid="{1FEC3EE2-CF89-47ED-BB7F-B96185EF17E0}"/>
    <cellStyle name="Normal 2 6 2 4 2 2 5" xfId="19009" xr:uid="{9558A08A-87F0-423C-8961-EB1B6364CA34}"/>
    <cellStyle name="Normal 2 6 2 4 2 2 6" xfId="35335" xr:uid="{FD560117-72AD-4EB5-A5E9-8FF8561CC0BB}"/>
    <cellStyle name="Normal 2 6 2 4 2 2 7" xfId="38582" xr:uid="{5A825FCA-5B18-41B5-B708-A46D82FA178F}"/>
    <cellStyle name="Normal 2 6 2 4 2 2 8" xfId="41829" xr:uid="{2BD858B7-04C4-4B7F-BF1A-7E23D777DC64}"/>
    <cellStyle name="Normal 2 6 2 4 2 2 9" xfId="45076" xr:uid="{7261D543-72CA-4919-B55C-80E55C79BAB7}"/>
    <cellStyle name="Normal 2 6 2 4 2 3" xfId="4289" xr:uid="{C822F390-FF6C-44DC-886C-AD2BC9CF2A4C}"/>
    <cellStyle name="Normal 2 6 2 4 2 3 2" xfId="10757" xr:uid="{145DF687-CA00-49E9-8073-A3F9088D77AB}"/>
    <cellStyle name="Normal 2 6 2 4 2 3 2 2" xfId="27094" xr:uid="{45203923-A200-4682-A14D-E57E7CCB0C6B}"/>
    <cellStyle name="Normal 2 6 2 4 2 3 3" xfId="20626" xr:uid="{29121308-225C-492A-BC09-AF88659E42ED}"/>
    <cellStyle name="Normal 2 6 2 4 2 4" xfId="7523" xr:uid="{FE7D86A0-31A2-4417-AC0E-877AD8892055}"/>
    <cellStyle name="Normal 2 6 2 4 2 4 2" xfId="23860" xr:uid="{02ABF77E-8C0A-44EC-A3E8-650E937533E0}"/>
    <cellStyle name="Normal 2 6 2 4 2 5" xfId="14034" xr:uid="{F7383DB8-B1E1-4F9D-9A07-A952DBFDACCC}"/>
    <cellStyle name="Normal 2 6 2 4 2 5 2" xfId="30328" xr:uid="{35CD2484-1B23-421F-B29B-E116DF0BCA21}"/>
    <cellStyle name="Normal 2 6 2 4 2 6" xfId="17392" xr:uid="{19B3CEE1-8141-49AC-9E55-3F3CCE764338}"/>
    <cellStyle name="Normal 2 6 2 4 2 7" xfId="33718" xr:uid="{B9860CAA-B313-466C-96F5-6C1AD43752DB}"/>
    <cellStyle name="Normal 2 6 2 4 2 8" xfId="36965" xr:uid="{3AFD2A25-8548-4F78-A3DD-D4E5F55DF56B}"/>
    <cellStyle name="Normal 2 6 2 4 2 9" xfId="40212" xr:uid="{C5575D1C-7EFC-4D72-A0C8-7945B45A0F0D}"/>
    <cellStyle name="Normal 2 6 2 4 3" xfId="1594" xr:uid="{1086D673-57DE-4FEC-B45D-EB3BD5EF3D92}"/>
    <cellStyle name="Normal 2 6 2 4 3 10" xfId="43998" xr:uid="{EE256B80-D5E1-4941-BBA9-22305A3798F4}"/>
    <cellStyle name="Normal 2 6 2 4 3 11" xfId="47245" xr:uid="{31E68C9E-BBC7-4D85-B53F-9C66887F6B0D}"/>
    <cellStyle name="Normal 2 6 2 4 3 12" xfId="50492" xr:uid="{8145B32A-01A1-43D1-AF1B-B06F94063BDF}"/>
    <cellStyle name="Normal 2 6 2 4 3 2" xfId="3211" xr:uid="{992EC7DF-A24A-4209-A867-55AD3993B7B8}"/>
    <cellStyle name="Normal 2 6 2 4 3 2 10" xfId="48862" xr:uid="{BF8D2B61-936F-4D35-B1E4-2BEFAEC38E59}"/>
    <cellStyle name="Normal 2 6 2 4 3 2 11" xfId="52109" xr:uid="{C14606E7-87E7-4146-B09E-CBE6F1120D7F}"/>
    <cellStyle name="Normal 2 6 2 4 3 2 2" xfId="6445" xr:uid="{C198ED70-5195-4617-996F-72FB1B07D4FD}"/>
    <cellStyle name="Normal 2 6 2 4 3 2 2 2" xfId="12913" xr:uid="{3F304CB1-9876-4237-9EBF-546213E4C19F}"/>
    <cellStyle name="Normal 2 6 2 4 3 2 2 2 2" xfId="29250" xr:uid="{BF2BA3A4-0506-430F-B761-DC1A5DC137E5}"/>
    <cellStyle name="Normal 2 6 2 4 3 2 2 3" xfId="22782" xr:uid="{E8DB1B96-EE47-4DAC-8074-13906BE29C28}"/>
    <cellStyle name="Normal 2 6 2 4 3 2 3" xfId="9679" xr:uid="{45CD04D7-4E95-410E-BD36-3F257FF52C91}"/>
    <cellStyle name="Normal 2 6 2 4 3 2 3 2" xfId="26016" xr:uid="{740D17BE-AD23-47F5-A048-6F09928C5484}"/>
    <cellStyle name="Normal 2 6 2 4 3 2 4" xfId="16190" xr:uid="{27C18C97-D6D5-4812-8376-7AEFFF226FC6}"/>
    <cellStyle name="Normal 2 6 2 4 3 2 4 2" xfId="32484" xr:uid="{E435B63A-7C47-4F49-92F5-BBC2479B5ECB}"/>
    <cellStyle name="Normal 2 6 2 4 3 2 5" xfId="19548" xr:uid="{EEE05EF9-0E6E-482C-AF5F-613F199CA983}"/>
    <cellStyle name="Normal 2 6 2 4 3 2 6" xfId="35874" xr:uid="{B93CC600-FB3D-497B-927F-B4A1950130FE}"/>
    <cellStyle name="Normal 2 6 2 4 3 2 7" xfId="39121" xr:uid="{A4271143-5EC0-42ED-9D05-39B0C70FADDF}"/>
    <cellStyle name="Normal 2 6 2 4 3 2 8" xfId="42368" xr:uid="{FD687917-2509-423A-8692-8850B14638DB}"/>
    <cellStyle name="Normal 2 6 2 4 3 2 9" xfId="45615" xr:uid="{4F16CD34-E118-41C7-98B8-566E0DAD03C2}"/>
    <cellStyle name="Normal 2 6 2 4 3 3" xfId="4828" xr:uid="{D97BB1F3-F1E9-41E3-B19F-1253C685A66C}"/>
    <cellStyle name="Normal 2 6 2 4 3 3 2" xfId="11296" xr:uid="{9B88F02F-088D-427E-8C7E-740072D5D1BE}"/>
    <cellStyle name="Normal 2 6 2 4 3 3 2 2" xfId="27633" xr:uid="{ED71B326-23A1-49BF-9CC6-4D49E6673892}"/>
    <cellStyle name="Normal 2 6 2 4 3 3 3" xfId="21165" xr:uid="{125984E0-C734-4B49-A62E-C055005A5BFD}"/>
    <cellStyle name="Normal 2 6 2 4 3 4" xfId="8062" xr:uid="{9DEC3785-7C9C-4068-A9E6-E346956F0052}"/>
    <cellStyle name="Normal 2 6 2 4 3 4 2" xfId="24399" xr:uid="{19799FA9-095E-44F6-822B-6BCBF2F19BAB}"/>
    <cellStyle name="Normal 2 6 2 4 3 5" xfId="14573" xr:uid="{66977451-EEF2-49FD-8ED3-E4EE151BE734}"/>
    <cellStyle name="Normal 2 6 2 4 3 5 2" xfId="30867" xr:uid="{8021ED03-F9CD-44BE-B4EC-3BBF60590066}"/>
    <cellStyle name="Normal 2 6 2 4 3 6" xfId="17931" xr:uid="{25BCFB1F-C9A0-480C-9649-9BFE2D2A699C}"/>
    <cellStyle name="Normal 2 6 2 4 3 7" xfId="34257" xr:uid="{D441D8CF-B360-484D-9C48-3DA5086D898B}"/>
    <cellStyle name="Normal 2 6 2 4 3 8" xfId="37504" xr:uid="{0459DE3D-2001-4969-94D3-BBAC3E2AA267}"/>
    <cellStyle name="Normal 2 6 2 4 3 9" xfId="40751" xr:uid="{F9553991-D3E4-489F-BA04-034E2E3AF67C}"/>
    <cellStyle name="Normal 2 6 2 4 4" xfId="2133" xr:uid="{A136D43C-474A-4AB2-BBC8-C941FDBFDDC2}"/>
    <cellStyle name="Normal 2 6 2 4 4 10" xfId="47784" xr:uid="{BCA1E6E4-0A4D-4E3F-8C0D-D72F79865F05}"/>
    <cellStyle name="Normal 2 6 2 4 4 11" xfId="51031" xr:uid="{9B377FCB-B952-408A-B9D3-B78A77FF5589}"/>
    <cellStyle name="Normal 2 6 2 4 4 2" xfId="5367" xr:uid="{DD71A411-E18A-41E8-BF80-076BF10AEB92}"/>
    <cellStyle name="Normal 2 6 2 4 4 2 2" xfId="11835" xr:uid="{38C12A46-3711-4031-AEA4-0AD86B31DA7A}"/>
    <cellStyle name="Normal 2 6 2 4 4 2 2 2" xfId="28172" xr:uid="{6905ED5D-6103-4A29-82A6-47085EB748A3}"/>
    <cellStyle name="Normal 2 6 2 4 4 2 3" xfId="21704" xr:uid="{B5534249-34C6-4338-86BF-50B9ADE16735}"/>
    <cellStyle name="Normal 2 6 2 4 4 3" xfId="8601" xr:uid="{C9B3B61A-2D69-4F15-AD8A-917517341C5B}"/>
    <cellStyle name="Normal 2 6 2 4 4 3 2" xfId="24938" xr:uid="{A5D73D30-6D59-44B6-8EBC-ABB87A94FE24}"/>
    <cellStyle name="Normal 2 6 2 4 4 4" xfId="15112" xr:uid="{4A885901-343E-4BB8-9F85-ED163D2A2EAF}"/>
    <cellStyle name="Normal 2 6 2 4 4 4 2" xfId="31406" xr:uid="{68BA17EE-2B2A-4865-AEAF-6C9F87E41176}"/>
    <cellStyle name="Normal 2 6 2 4 4 5" xfId="18470" xr:uid="{66BBE492-B79A-4A56-BC9D-71FE87A828A7}"/>
    <cellStyle name="Normal 2 6 2 4 4 6" xfId="34796" xr:uid="{B8272EEF-0BDF-4FED-A456-3FE286354B55}"/>
    <cellStyle name="Normal 2 6 2 4 4 7" xfId="38043" xr:uid="{AA50ED7E-276A-409D-ACB1-4E643708E02F}"/>
    <cellStyle name="Normal 2 6 2 4 4 8" xfId="41290" xr:uid="{5347BD19-BA72-4155-8150-384C0D278D48}"/>
    <cellStyle name="Normal 2 6 2 4 4 9" xfId="44537" xr:uid="{B997F396-A35E-4844-BD50-0636CEEBCAED}"/>
    <cellStyle name="Normal 2 6 2 4 5" xfId="3750" xr:uid="{B303F2FA-F4D7-4529-B905-585026AD3DB7}"/>
    <cellStyle name="Normal 2 6 2 4 5 2" xfId="10218" xr:uid="{94CE6294-30BD-48DF-86A3-7EBFE232E489}"/>
    <cellStyle name="Normal 2 6 2 4 5 2 2" xfId="26555" xr:uid="{CDA9E4F8-F3B3-4AFF-AE98-5E2CE13AE2CC}"/>
    <cellStyle name="Normal 2 6 2 4 5 3" xfId="20087" xr:uid="{2C41EF8A-3542-40E8-A1ED-9B94C1D7BB81}"/>
    <cellStyle name="Normal 2 6 2 4 6" xfId="6984" xr:uid="{C3071AAE-2A9E-439A-80F9-70B1997F3F20}"/>
    <cellStyle name="Normal 2 6 2 4 6 2" xfId="23321" xr:uid="{C382EEB8-4F77-4C95-867C-E588CBE54E5D}"/>
    <cellStyle name="Normal 2 6 2 4 7" xfId="13495" xr:uid="{50DCDD28-EA1A-45C5-88EB-9C23645E450D}"/>
    <cellStyle name="Normal 2 6 2 4 7 2" xfId="29790" xr:uid="{B5BA9F02-1830-4771-A90F-D8B70C52E272}"/>
    <cellStyle name="Normal 2 6 2 4 8" xfId="16853" xr:uid="{8F001D86-82D6-4D2B-9AD9-BB6DACE76FA7}"/>
    <cellStyle name="Normal 2 6 2 4 9" xfId="33180" xr:uid="{50B70D6A-A2EB-49B5-AAEF-840BFB54A1AA}"/>
    <cellStyle name="Normal 2 6 2 5" xfId="695" xr:uid="{38FF58A3-063D-4E8D-89A6-4D623C28E2E4}"/>
    <cellStyle name="Normal 2 6 2 5 10" xfId="43100" xr:uid="{87FC41A4-9BB8-4404-AEE1-13BA3FFC07C5}"/>
    <cellStyle name="Normal 2 6 2 5 11" xfId="46347" xr:uid="{5500EF8A-8A73-4528-9B02-80D89322EF4C}"/>
    <cellStyle name="Normal 2 6 2 5 12" xfId="49594" xr:uid="{5134F7A9-9985-4B24-9ABE-6F0CF4A927AE}"/>
    <cellStyle name="Normal 2 6 2 5 2" xfId="2312" xr:uid="{551D050F-00B9-431C-AD03-7F212B2BB68B}"/>
    <cellStyle name="Normal 2 6 2 5 2 10" xfId="47963" xr:uid="{605D8FE2-DD24-4649-B146-B54EA1404E92}"/>
    <cellStyle name="Normal 2 6 2 5 2 11" xfId="51210" xr:uid="{E711C575-FF13-48F3-9C4E-3AACC3C831B8}"/>
    <cellStyle name="Normal 2 6 2 5 2 2" xfId="5546" xr:uid="{3398AFEA-BCD1-451E-B3EA-7CB1CBEFA24A}"/>
    <cellStyle name="Normal 2 6 2 5 2 2 2" xfId="12014" xr:uid="{F20D9D45-3690-42EA-AE6A-B4B94CE3BAE4}"/>
    <cellStyle name="Normal 2 6 2 5 2 2 2 2" xfId="28351" xr:uid="{7E21233E-F5B4-437A-BC3D-013B981478E9}"/>
    <cellStyle name="Normal 2 6 2 5 2 2 3" xfId="21883" xr:uid="{4177D166-91C5-46FE-ABF4-E0A65DEE215E}"/>
    <cellStyle name="Normal 2 6 2 5 2 3" xfId="8780" xr:uid="{B5A00BAF-5AC1-4BE6-B7B4-05F9315DA870}"/>
    <cellStyle name="Normal 2 6 2 5 2 3 2" xfId="25117" xr:uid="{879DBD1E-CBE4-4136-B96F-032B4CA6FECA}"/>
    <cellStyle name="Normal 2 6 2 5 2 4" xfId="15291" xr:uid="{32242C6D-F56F-42EE-A587-5A0B301CE1F2}"/>
    <cellStyle name="Normal 2 6 2 5 2 4 2" xfId="31585" xr:uid="{8E2651F4-18B6-44A4-A73A-F6DC347B7298}"/>
    <cellStyle name="Normal 2 6 2 5 2 5" xfId="18649" xr:uid="{B1FBC968-DA49-45B2-90C4-43FFF7427F6A}"/>
    <cellStyle name="Normal 2 6 2 5 2 6" xfId="34975" xr:uid="{F0442DF8-E520-4361-80FA-D4003224A5B7}"/>
    <cellStyle name="Normal 2 6 2 5 2 7" xfId="38222" xr:uid="{AF520FC7-E616-4B3A-BF78-06C73F97DC43}"/>
    <cellStyle name="Normal 2 6 2 5 2 8" xfId="41469" xr:uid="{7E8C404E-4ED4-4171-9EE8-CB5EFE26A87E}"/>
    <cellStyle name="Normal 2 6 2 5 2 9" xfId="44716" xr:uid="{771C5305-6FF6-46AD-ABC7-E3A9D5C054E1}"/>
    <cellStyle name="Normal 2 6 2 5 3" xfId="3929" xr:uid="{D092841A-E26F-4F49-871E-0E9ED2AC6F12}"/>
    <cellStyle name="Normal 2 6 2 5 3 2" xfId="10397" xr:uid="{8887406C-2C03-4535-91DC-69735C82B95A}"/>
    <cellStyle name="Normal 2 6 2 5 3 2 2" xfId="26734" xr:uid="{FD8BD03E-5FA3-4922-B46B-2C2DFDA02A81}"/>
    <cellStyle name="Normal 2 6 2 5 3 3" xfId="20266" xr:uid="{E8A57424-3EB5-42AF-9CDB-DA91EAB819C0}"/>
    <cellStyle name="Normal 2 6 2 5 4" xfId="7163" xr:uid="{20705F88-DF50-4900-BF26-E9E94C2FD287}"/>
    <cellStyle name="Normal 2 6 2 5 4 2" xfId="23500" xr:uid="{B85E61C2-5C37-4E18-BE2C-B4EAA0D8201D}"/>
    <cellStyle name="Normal 2 6 2 5 5" xfId="13675" xr:uid="{3BC9C7A7-7A51-4BFB-A8DF-7388BCE06B6A}"/>
    <cellStyle name="Normal 2 6 2 5 5 2" xfId="29969" xr:uid="{8C0A2CDC-30DB-4250-A708-23EB89DE9B68}"/>
    <cellStyle name="Normal 2 6 2 5 6" xfId="17032" xr:uid="{04924ED1-1AC6-41D1-BAD8-ACFC2B0F292E}"/>
    <cellStyle name="Normal 2 6 2 5 7" xfId="33359" xr:uid="{681975DD-9611-4AED-ACA3-9A5D2F0E6A9B}"/>
    <cellStyle name="Normal 2 6 2 5 8" xfId="36606" xr:uid="{8ED90FA0-869C-4E1C-BC08-88ADCF31ADF5}"/>
    <cellStyle name="Normal 2 6 2 5 9" xfId="39853" xr:uid="{C4254826-D3E8-44A2-9BA7-6D459D826DE0}"/>
    <cellStyle name="Normal 2 6 2 6" xfId="1234" xr:uid="{2C6B0A4A-46C9-4544-90CD-71AEE2A265ED}"/>
    <cellStyle name="Normal 2 6 2 6 10" xfId="43638" xr:uid="{75D8E91E-213E-468E-9D69-C635E1A7C272}"/>
    <cellStyle name="Normal 2 6 2 6 11" xfId="46885" xr:uid="{5968C094-1505-4FA1-918F-7288FC9F4FC8}"/>
    <cellStyle name="Normal 2 6 2 6 12" xfId="50132" xr:uid="{0FE2EA4B-88B1-4E51-9695-596141940F15}"/>
    <cellStyle name="Normal 2 6 2 6 2" xfId="2851" xr:uid="{D3D7D8F4-C85D-48E2-B1F6-3377218D0D9A}"/>
    <cellStyle name="Normal 2 6 2 6 2 10" xfId="48502" xr:uid="{174C5B83-93E0-4133-AAB9-A04AA235B940}"/>
    <cellStyle name="Normal 2 6 2 6 2 11" xfId="51749" xr:uid="{C421A860-3D99-490B-A2BF-1A0ABF80D2A2}"/>
    <cellStyle name="Normal 2 6 2 6 2 2" xfId="6085" xr:uid="{B5DDDF4B-DC9E-4FED-BC97-B4D28D995263}"/>
    <cellStyle name="Normal 2 6 2 6 2 2 2" xfId="12553" xr:uid="{296990FE-9C17-442F-944F-F6833071C3CC}"/>
    <cellStyle name="Normal 2 6 2 6 2 2 2 2" xfId="28890" xr:uid="{33FDF715-4D29-43E6-9B36-CAA9538F891C}"/>
    <cellStyle name="Normal 2 6 2 6 2 2 3" xfId="22422" xr:uid="{CEB2D918-9037-4BBD-A9AF-01A67E091AF3}"/>
    <cellStyle name="Normal 2 6 2 6 2 3" xfId="9319" xr:uid="{1CE34A7A-96FA-44C0-8C83-2DC543D5E985}"/>
    <cellStyle name="Normal 2 6 2 6 2 3 2" xfId="25656" xr:uid="{847CB8A3-146A-40DB-9BF8-3539AB1CDCCA}"/>
    <cellStyle name="Normal 2 6 2 6 2 4" xfId="15830" xr:uid="{9C53CC21-A897-486B-8387-C0B680BBA2C4}"/>
    <cellStyle name="Normal 2 6 2 6 2 4 2" xfId="32124" xr:uid="{8519765E-7E4C-4F86-99AA-8F3C9040D076}"/>
    <cellStyle name="Normal 2 6 2 6 2 5" xfId="19188" xr:uid="{ABAA8E5F-A62D-4D16-B39C-74FE668EAD3E}"/>
    <cellStyle name="Normal 2 6 2 6 2 6" xfId="35514" xr:uid="{380E959E-970D-4EC4-9E11-0F50F55E6654}"/>
    <cellStyle name="Normal 2 6 2 6 2 7" xfId="38761" xr:uid="{79618BB2-F577-4C20-85E4-186DDA52793D}"/>
    <cellStyle name="Normal 2 6 2 6 2 8" xfId="42008" xr:uid="{84F31C5D-D590-4B26-AFEE-FCD009A64FAC}"/>
    <cellStyle name="Normal 2 6 2 6 2 9" xfId="45255" xr:uid="{F82D64D0-695B-4ECF-96C2-D40A0B8ED9FC}"/>
    <cellStyle name="Normal 2 6 2 6 3" xfId="4468" xr:uid="{538A073E-DEDA-4DFB-BB6D-B3CD8B05254B}"/>
    <cellStyle name="Normal 2 6 2 6 3 2" xfId="10936" xr:uid="{C67D4022-1895-4479-8554-9CA7BAD1B055}"/>
    <cellStyle name="Normal 2 6 2 6 3 2 2" xfId="27273" xr:uid="{53E65B2D-3C53-425D-B7A8-91AEC66C38A9}"/>
    <cellStyle name="Normal 2 6 2 6 3 3" xfId="20805" xr:uid="{32DEDD8F-ACD0-45AF-9E11-E2C5F0A50CEC}"/>
    <cellStyle name="Normal 2 6 2 6 4" xfId="7702" xr:uid="{179FDA4F-A4C8-42FA-BBF9-2F8A7902ECF3}"/>
    <cellStyle name="Normal 2 6 2 6 4 2" xfId="24039" xr:uid="{8C32121C-4C6C-4D2B-A4EA-8BB5F48EB6AB}"/>
    <cellStyle name="Normal 2 6 2 6 5" xfId="14213" xr:uid="{8AC3413A-07EA-4417-BDED-9FBD6178CBD0}"/>
    <cellStyle name="Normal 2 6 2 6 5 2" xfId="30507" xr:uid="{6B817338-F705-43DB-B43B-4467E0719F45}"/>
    <cellStyle name="Normal 2 6 2 6 6" xfId="17571" xr:uid="{26C3A6BC-82DB-4163-A6A0-FE436196FF2E}"/>
    <cellStyle name="Normal 2 6 2 6 7" xfId="33897" xr:uid="{2E3EC6CB-E0BC-4547-B9B7-B42369C6EAA0}"/>
    <cellStyle name="Normal 2 6 2 6 8" xfId="37144" xr:uid="{2187B1F6-947B-4AF7-BC03-33D576E5BA46}"/>
    <cellStyle name="Normal 2 6 2 6 9" xfId="40391" xr:uid="{4466D88B-A5B0-401C-818F-A534E67B945E}"/>
    <cellStyle name="Normal 2 6 2 7" xfId="1773" xr:uid="{BD41CE93-1B3A-4DEF-912C-3776B7A00A6C}"/>
    <cellStyle name="Normal 2 6 2 7 10" xfId="47424" xr:uid="{4515745E-5904-4D2E-A338-CAC01C447A36}"/>
    <cellStyle name="Normal 2 6 2 7 11" xfId="50671" xr:uid="{A5E81B3D-D462-460B-A4FC-847C9A88542A}"/>
    <cellStyle name="Normal 2 6 2 7 2" xfId="5007" xr:uid="{ED5748A9-6B31-4EF1-9C28-DFE4562E248E}"/>
    <cellStyle name="Normal 2 6 2 7 2 2" xfId="11475" xr:uid="{D628B2CC-529E-4C18-A5AB-AD4FCCF89DA7}"/>
    <cellStyle name="Normal 2 6 2 7 2 2 2" xfId="27812" xr:uid="{9B6C366F-C97D-46B0-B7AE-6A8D369CD3A5}"/>
    <cellStyle name="Normal 2 6 2 7 2 3" xfId="21344" xr:uid="{DF700C8C-1837-47BF-8287-8B31DA0A0E58}"/>
    <cellStyle name="Normal 2 6 2 7 3" xfId="8241" xr:uid="{BC7FE841-8458-4C87-B4EB-757AB39AB319}"/>
    <cellStyle name="Normal 2 6 2 7 3 2" xfId="24578" xr:uid="{18A73272-10B0-4780-9BBB-D980B9D83576}"/>
    <cellStyle name="Normal 2 6 2 7 4" xfId="14752" xr:uid="{A999A455-F0E9-43EE-AF30-67B6A9DE80CC}"/>
    <cellStyle name="Normal 2 6 2 7 4 2" xfId="31046" xr:uid="{6E1421F6-2500-4755-95CD-19895AC5CA6D}"/>
    <cellStyle name="Normal 2 6 2 7 5" xfId="18110" xr:uid="{EC4B990F-8268-4909-AEA2-C89D22020CF6}"/>
    <cellStyle name="Normal 2 6 2 7 6" xfId="34436" xr:uid="{3BC97462-71DB-487D-BF76-C33F227C1DFE}"/>
    <cellStyle name="Normal 2 6 2 7 7" xfId="37683" xr:uid="{1D4EF6EA-8BF6-483F-ADD9-B94E967020F1}"/>
    <cellStyle name="Normal 2 6 2 7 8" xfId="40930" xr:uid="{99CD98DE-FC42-4BE6-99E3-D9653F57E101}"/>
    <cellStyle name="Normal 2 6 2 7 9" xfId="44177" xr:uid="{50F3790F-897A-4382-ADE9-367C451A9D3D}"/>
    <cellStyle name="Normal 2 6 2 8" xfId="3390" xr:uid="{F053D28E-E1BF-43C5-84E2-D1F5C3A5FEE7}"/>
    <cellStyle name="Normal 2 6 2 8 2" xfId="9858" xr:uid="{0418656C-4125-4E35-8F26-EBDB97AF9D85}"/>
    <cellStyle name="Normal 2 6 2 8 2 2" xfId="26195" xr:uid="{072BEDE3-E30D-4D14-9B46-E11CAF4B4F51}"/>
    <cellStyle name="Normal 2 6 2 8 3" xfId="19727" xr:uid="{F9BA3602-2B00-45C4-8EEB-629BAEB9B323}"/>
    <cellStyle name="Normal 2 6 2 9" xfId="6624" xr:uid="{3BF4AD77-B144-458A-94B3-451E42243651}"/>
    <cellStyle name="Normal 2 6 2 9 2" xfId="22961" xr:uid="{EA00FF5A-FF53-421C-A88D-F5D6B925DA6A}"/>
    <cellStyle name="Normal 2 6 20" xfId="52244" xr:uid="{AB8C0FDD-83CF-4194-947D-66980D300951}"/>
    <cellStyle name="Normal 2 6 21" xfId="52348" xr:uid="{843F9F80-616D-4154-B556-F1060A88BAFB}"/>
    <cellStyle name="Normal 2 6 3" xfId="171" xr:uid="{4C527077-43ED-45E2-A614-1F0998A1E601}"/>
    <cellStyle name="Normal 2 6 3 10" xfId="16538" xr:uid="{A22CED7E-1AEA-42B1-9D1D-140609CBA1C5}"/>
    <cellStyle name="Normal 2 6 3 11" xfId="32864" xr:uid="{4DF83F75-A379-48B4-8B4E-31DA0202E828}"/>
    <cellStyle name="Normal 2 6 3 12" xfId="36111" xr:uid="{F4CA458D-1D3D-4B1F-830B-631C0BAC5EAF}"/>
    <cellStyle name="Normal 2 6 3 13" xfId="39358" xr:uid="{3C28B4E4-B50E-46AB-86DB-AEA64B305C5A}"/>
    <cellStyle name="Normal 2 6 3 14" xfId="42605" xr:uid="{E44A09F9-5EE9-4D38-86F4-257A7E15DDCA}"/>
    <cellStyle name="Normal 2 6 3 15" xfId="45852" xr:uid="{9F53442B-D7D0-4DCF-B120-14F397DAF9BE}"/>
    <cellStyle name="Normal 2 6 3 16" xfId="49099" xr:uid="{B726E0BA-7E78-4CD0-BF72-1C7963353728}"/>
    <cellStyle name="Normal 2 6 3 17" xfId="52351" xr:uid="{6B3219DC-BE50-4910-B3BC-B86FC4C54A62}"/>
    <cellStyle name="Normal 2 6 3 2" xfId="351" xr:uid="{8B408767-F6B7-4E54-A632-D9F7275BB03C}"/>
    <cellStyle name="Normal 2 6 3 2 10" xfId="36291" xr:uid="{86CC143B-74E7-4BD5-8D5C-9DAF9E7A6F0E}"/>
    <cellStyle name="Normal 2 6 3 2 11" xfId="39538" xr:uid="{CFC66F3C-820D-44CF-98D0-26C80484861B}"/>
    <cellStyle name="Normal 2 6 3 2 12" xfId="42785" xr:uid="{DBCFD865-C9A3-4E36-A537-820532087578}"/>
    <cellStyle name="Normal 2 6 3 2 13" xfId="46032" xr:uid="{B8D7B0D9-BD61-4E0E-8E88-9D6A644E82CF}"/>
    <cellStyle name="Normal 2 6 3 2 14" xfId="49279" xr:uid="{45060CF8-AB00-4115-ACD3-3A525C50C99B}"/>
    <cellStyle name="Normal 2 6 3 2 2" xfId="920" xr:uid="{6F16F6A9-3711-4AB8-B960-1A6EA758B919}"/>
    <cellStyle name="Normal 2 6 3 2 2 10" xfId="43325" xr:uid="{2F67964D-F979-49DF-8ADC-199C641B77C8}"/>
    <cellStyle name="Normal 2 6 3 2 2 11" xfId="46572" xr:uid="{AE0A130A-3EA2-4621-AE4C-B15F02E33229}"/>
    <cellStyle name="Normal 2 6 3 2 2 12" xfId="49819" xr:uid="{59093E78-91F1-45CC-943B-D0AB173B5BA7}"/>
    <cellStyle name="Normal 2 6 3 2 2 2" xfId="2537" xr:uid="{F9F66616-D64D-4930-94C8-591787B3F735}"/>
    <cellStyle name="Normal 2 6 3 2 2 2 10" xfId="48188" xr:uid="{D3502CE4-2B36-4261-80FE-73D239422479}"/>
    <cellStyle name="Normal 2 6 3 2 2 2 11" xfId="51435" xr:uid="{F59EFFD9-E4F7-4BA6-87E0-7C5009301DFB}"/>
    <cellStyle name="Normal 2 6 3 2 2 2 2" xfId="5771" xr:uid="{D9B5F5B3-DA26-4120-B290-0B13A89B0F04}"/>
    <cellStyle name="Normal 2 6 3 2 2 2 2 2" xfId="12239" xr:uid="{37774CC4-3AA6-4507-9521-6FF1E0E0EBE5}"/>
    <cellStyle name="Normal 2 6 3 2 2 2 2 2 2" xfId="28576" xr:uid="{3D80112B-19BE-4684-B540-BA34F0F2D2FB}"/>
    <cellStyle name="Normal 2 6 3 2 2 2 2 3" xfId="22108" xr:uid="{587ADDAB-0B0C-45BC-AB13-10D5BF86FD99}"/>
    <cellStyle name="Normal 2 6 3 2 2 2 3" xfId="9005" xr:uid="{03C25AEC-1537-4A50-9C5D-EB8FE1B11459}"/>
    <cellStyle name="Normal 2 6 3 2 2 2 3 2" xfId="25342" xr:uid="{7F4E5D04-6569-4A1E-9E5E-8A8357C59E1A}"/>
    <cellStyle name="Normal 2 6 3 2 2 2 4" xfId="15516" xr:uid="{64485E82-2229-434A-9F97-F03CD09EAEF6}"/>
    <cellStyle name="Normal 2 6 3 2 2 2 4 2" xfId="31810" xr:uid="{6EDAFFB2-FDC6-48A1-9A3F-39C8A385E3EF}"/>
    <cellStyle name="Normal 2 6 3 2 2 2 5" xfId="18874" xr:uid="{39C760F0-79D1-4479-81BF-1134535B94B7}"/>
    <cellStyle name="Normal 2 6 3 2 2 2 6" xfId="35200" xr:uid="{DA0E88F2-85EB-4560-851F-C41B5C18CE16}"/>
    <cellStyle name="Normal 2 6 3 2 2 2 7" xfId="38447" xr:uid="{57713E3A-1E2C-43D7-BCF6-125D4F27191C}"/>
    <cellStyle name="Normal 2 6 3 2 2 2 8" xfId="41694" xr:uid="{3CBAF80E-9FE7-4D17-A6CB-946E4167C8E1}"/>
    <cellStyle name="Normal 2 6 3 2 2 2 9" xfId="44941" xr:uid="{8AE9AC12-46D6-4E9B-B1A2-FAF5046C1D13}"/>
    <cellStyle name="Normal 2 6 3 2 2 3" xfId="4154" xr:uid="{80607C04-12D9-404F-B9E1-9247FF5A858C}"/>
    <cellStyle name="Normal 2 6 3 2 2 3 2" xfId="10622" xr:uid="{5D7ADC9E-4059-4D65-8208-E854B602E0A8}"/>
    <cellStyle name="Normal 2 6 3 2 2 3 2 2" xfId="26959" xr:uid="{F60ACCB5-1FC4-452C-BD71-4E96EB8C80AC}"/>
    <cellStyle name="Normal 2 6 3 2 2 3 3" xfId="20491" xr:uid="{23114A9C-76FC-4A6A-9026-08E8E0707DBC}"/>
    <cellStyle name="Normal 2 6 3 2 2 4" xfId="7388" xr:uid="{1F8674AB-8182-46B8-A5EC-FE1D42765F24}"/>
    <cellStyle name="Normal 2 6 3 2 2 4 2" xfId="23725" xr:uid="{8CB55B66-29AD-4DEE-BFDF-78FA9AD425D1}"/>
    <cellStyle name="Normal 2 6 3 2 2 5" xfId="13900" xr:uid="{28947E1F-B1BE-404C-B05C-2A0A17A44C1A}"/>
    <cellStyle name="Normal 2 6 3 2 2 5 2" xfId="30194" xr:uid="{4C4D28D3-CDE6-4932-AAE5-EF084A527CBF}"/>
    <cellStyle name="Normal 2 6 3 2 2 6" xfId="17257" xr:uid="{42C50150-0D29-42D5-BB85-BFAD233AE358}"/>
    <cellStyle name="Normal 2 6 3 2 2 7" xfId="33584" xr:uid="{5FA7F4F4-21DB-436B-883E-65933D059728}"/>
    <cellStyle name="Normal 2 6 3 2 2 8" xfId="36831" xr:uid="{605DB753-C8CC-4D75-A670-0316934AC242}"/>
    <cellStyle name="Normal 2 6 3 2 2 9" xfId="40078" xr:uid="{770CBE8B-F52C-43F8-917F-01D39DED92AA}"/>
    <cellStyle name="Normal 2 6 3 2 3" xfId="1459" xr:uid="{58F08452-C99A-4033-ABAE-B1B12D134F23}"/>
    <cellStyle name="Normal 2 6 3 2 3 10" xfId="43863" xr:uid="{985FE3D7-54E1-439F-BF2A-79D1D1E74B23}"/>
    <cellStyle name="Normal 2 6 3 2 3 11" xfId="47110" xr:uid="{3A32DA78-8382-41EE-A956-CF1DCD24094C}"/>
    <cellStyle name="Normal 2 6 3 2 3 12" xfId="50357" xr:uid="{7DF2218A-81A5-4D33-B4F5-F753856CD17D}"/>
    <cellStyle name="Normal 2 6 3 2 3 2" xfId="3076" xr:uid="{EBCD6CFC-0498-457D-98C4-24F45805FA93}"/>
    <cellStyle name="Normal 2 6 3 2 3 2 10" xfId="48727" xr:uid="{CAAC49CE-F483-4A7E-866C-5A0CEB059693}"/>
    <cellStyle name="Normal 2 6 3 2 3 2 11" xfId="51974" xr:uid="{31B44DC5-D2EE-402B-8028-411955BBF3C0}"/>
    <cellStyle name="Normal 2 6 3 2 3 2 2" xfId="6310" xr:uid="{95DAFDDE-5891-40AA-9E42-6979A48C749E}"/>
    <cellStyle name="Normal 2 6 3 2 3 2 2 2" xfId="12778" xr:uid="{9C052596-9C05-4B06-B0CD-FA4C95712291}"/>
    <cellStyle name="Normal 2 6 3 2 3 2 2 2 2" xfId="29115" xr:uid="{1C4B5F4F-AF35-439C-8223-5D55A865414F}"/>
    <cellStyle name="Normal 2 6 3 2 3 2 2 3" xfId="22647" xr:uid="{EB00A3F5-DDC8-4160-AD20-56F30F4C0AE0}"/>
    <cellStyle name="Normal 2 6 3 2 3 2 3" xfId="9544" xr:uid="{51CFFF3A-A20C-4F2D-B0A0-E55B9EB98D17}"/>
    <cellStyle name="Normal 2 6 3 2 3 2 3 2" xfId="25881" xr:uid="{E1D4AE12-235C-4A0A-8E1E-C44AD8DB2EB1}"/>
    <cellStyle name="Normal 2 6 3 2 3 2 4" xfId="16055" xr:uid="{E97A64E2-020B-4E34-8DFD-9C4CD56F8316}"/>
    <cellStyle name="Normal 2 6 3 2 3 2 4 2" xfId="32349" xr:uid="{A3F6F447-0F5D-440E-AC5D-7F3A3A73745A}"/>
    <cellStyle name="Normal 2 6 3 2 3 2 5" xfId="19413" xr:uid="{18813F72-BE96-45E9-B06F-9483FC3610F6}"/>
    <cellStyle name="Normal 2 6 3 2 3 2 6" xfId="35739" xr:uid="{9D1CB4A6-6F51-4B09-8A62-5171CD509482}"/>
    <cellStyle name="Normal 2 6 3 2 3 2 7" xfId="38986" xr:uid="{D600CB65-4ED8-41B0-B616-6037D4AA468D}"/>
    <cellStyle name="Normal 2 6 3 2 3 2 8" xfId="42233" xr:uid="{8FF8F2C3-B2BD-487D-91AB-AAB932C41308}"/>
    <cellStyle name="Normal 2 6 3 2 3 2 9" xfId="45480" xr:uid="{0C5CD37B-80A3-4EB0-B48F-CFF542A33D5A}"/>
    <cellStyle name="Normal 2 6 3 2 3 3" xfId="4693" xr:uid="{1248BC20-2FF6-43AF-8E1A-B4F9402AF851}"/>
    <cellStyle name="Normal 2 6 3 2 3 3 2" xfId="11161" xr:uid="{FCE6FD35-D010-458D-8384-F05088B90A8F}"/>
    <cellStyle name="Normal 2 6 3 2 3 3 2 2" xfId="27498" xr:uid="{F4DC2670-3FBB-4B92-94E5-CE979D29535D}"/>
    <cellStyle name="Normal 2 6 3 2 3 3 3" xfId="21030" xr:uid="{015D3418-39E5-46D5-9174-E5042008B960}"/>
    <cellStyle name="Normal 2 6 3 2 3 4" xfId="7927" xr:uid="{4CA17DD1-A46D-4075-8BF8-33F458880622}"/>
    <cellStyle name="Normal 2 6 3 2 3 4 2" xfId="24264" xr:uid="{EF504F98-14F4-4F60-A651-B3955711CEC9}"/>
    <cellStyle name="Normal 2 6 3 2 3 5" xfId="14438" xr:uid="{9AB30167-A247-4E6A-99F2-014BC9B98948}"/>
    <cellStyle name="Normal 2 6 3 2 3 5 2" xfId="30732" xr:uid="{4E1A8CE4-6EB2-46C8-8D7A-780985D619E9}"/>
    <cellStyle name="Normal 2 6 3 2 3 6" xfId="17796" xr:uid="{103C576B-E46F-4289-9992-252419F599AD}"/>
    <cellStyle name="Normal 2 6 3 2 3 7" xfId="34122" xr:uid="{AF67C455-014F-4881-9A4E-1C0A8E0DA505}"/>
    <cellStyle name="Normal 2 6 3 2 3 8" xfId="37369" xr:uid="{44E8B46D-9492-4A97-B1AD-A973AA73C413}"/>
    <cellStyle name="Normal 2 6 3 2 3 9" xfId="40616" xr:uid="{6EB62227-2B69-4D72-AA65-A8C9642705D8}"/>
    <cellStyle name="Normal 2 6 3 2 4" xfId="1998" xr:uid="{2CD69712-DF7C-478C-A508-7A6736FD2418}"/>
    <cellStyle name="Normal 2 6 3 2 4 10" xfId="47649" xr:uid="{BE55D884-5A02-475E-A572-090ED8650511}"/>
    <cellStyle name="Normal 2 6 3 2 4 11" xfId="50896" xr:uid="{CF13A3B4-0F1E-47B7-AC55-88A204FEB37A}"/>
    <cellStyle name="Normal 2 6 3 2 4 2" xfId="5232" xr:uid="{92BCFC35-C89A-4F24-B711-908D53B3F524}"/>
    <cellStyle name="Normal 2 6 3 2 4 2 2" xfId="11700" xr:uid="{74D410E9-9225-4939-96F1-0E684673E950}"/>
    <cellStyle name="Normal 2 6 3 2 4 2 2 2" xfId="28037" xr:uid="{52C1E90E-EEBD-4BA6-B410-572763404F91}"/>
    <cellStyle name="Normal 2 6 3 2 4 2 3" xfId="21569" xr:uid="{7842162C-D971-4E7B-9033-8EF377AE4A5B}"/>
    <cellStyle name="Normal 2 6 3 2 4 3" xfId="8466" xr:uid="{472378FD-66FE-41A6-911F-6798161CF3C9}"/>
    <cellStyle name="Normal 2 6 3 2 4 3 2" xfId="24803" xr:uid="{F0EBAD00-2B54-41CC-988C-4BFD997A9FF1}"/>
    <cellStyle name="Normal 2 6 3 2 4 4" xfId="14977" xr:uid="{D16A6E48-4ABF-488E-AEDE-50C8506F87AD}"/>
    <cellStyle name="Normal 2 6 3 2 4 4 2" xfId="31271" xr:uid="{5130442C-2EDF-4882-8576-D3F9338B9D08}"/>
    <cellStyle name="Normal 2 6 3 2 4 5" xfId="18335" xr:uid="{D42B9B6D-1385-4550-8BB7-5513A564DA78}"/>
    <cellStyle name="Normal 2 6 3 2 4 6" xfId="34661" xr:uid="{0385C949-7A7E-45E2-97CA-FD435E8EECA2}"/>
    <cellStyle name="Normal 2 6 3 2 4 7" xfId="37908" xr:uid="{CDDB5806-9AE5-40A1-8B74-404503856461}"/>
    <cellStyle name="Normal 2 6 3 2 4 8" xfId="41155" xr:uid="{17B8D2B6-0023-4DB1-946F-BBBEE5908905}"/>
    <cellStyle name="Normal 2 6 3 2 4 9" xfId="44402" xr:uid="{D3A01999-D6A9-4C6A-8C67-C9E0F3C4738A}"/>
    <cellStyle name="Normal 2 6 3 2 5" xfId="3615" xr:uid="{A3BECEEC-2CAC-43F8-8108-BC55A058C1D2}"/>
    <cellStyle name="Normal 2 6 3 2 5 2" xfId="10083" xr:uid="{E4B1C475-5A66-46D8-A848-19FCF30F2825}"/>
    <cellStyle name="Normal 2 6 3 2 5 2 2" xfId="26420" xr:uid="{13B01F90-E4E1-40DD-8DA0-D6E399950BBD}"/>
    <cellStyle name="Normal 2 6 3 2 5 3" xfId="19952" xr:uid="{532E08A8-877F-4125-8291-ABB0A6592192}"/>
    <cellStyle name="Normal 2 6 3 2 6" xfId="6849" xr:uid="{0FB7A5F3-8E72-45CD-9A3A-37F62C4A061F}"/>
    <cellStyle name="Normal 2 6 3 2 6 2" xfId="23186" xr:uid="{4775B5E6-1034-44F7-8CFA-174A0D63A829}"/>
    <cellStyle name="Normal 2 6 3 2 7" xfId="13340" xr:uid="{4480A2F2-A07A-4D50-8B72-8944B342B87D}"/>
    <cellStyle name="Normal 2 6 3 2 7 2" xfId="29654" xr:uid="{EF9999A8-C351-42DB-8631-27784B6F9431}"/>
    <cellStyle name="Normal 2 6 3 2 8" xfId="16718" xr:uid="{909A092F-4F6A-44B9-AAC4-77AFC6C88627}"/>
    <cellStyle name="Normal 2 6 3 2 9" xfId="33044" xr:uid="{38574F5F-24C1-46E0-864A-8A7B59FB16B8}"/>
    <cellStyle name="Normal 2 6 3 3" xfId="560" xr:uid="{9C875766-EBBD-432B-8BDF-750014D1BD63}"/>
    <cellStyle name="Normal 2 6 3 3 10" xfId="36471" xr:uid="{8429AA6C-9A8E-45AD-8CE0-3156DD842DFB}"/>
    <cellStyle name="Normal 2 6 3 3 11" xfId="39718" xr:uid="{65C8D90D-BF9A-4187-B0A2-6E4FC5BFFE6F}"/>
    <cellStyle name="Normal 2 6 3 3 12" xfId="42965" xr:uid="{3E7446DA-7731-4B55-85C7-F1B5FECCC9A6}"/>
    <cellStyle name="Normal 2 6 3 3 13" xfId="46212" xr:uid="{AA9569AC-624E-4491-A4EE-B333D1F7C63C}"/>
    <cellStyle name="Normal 2 6 3 3 14" xfId="49459" xr:uid="{7161021E-6042-4BF0-A19D-2B54FBB01907}"/>
    <cellStyle name="Normal 2 6 3 3 2" xfId="1099" xr:uid="{5321FD2A-CC3B-4C6C-8BEE-4005B5F2AF81}"/>
    <cellStyle name="Normal 2 6 3 3 2 10" xfId="43503" xr:uid="{E26B8677-2432-4D1B-BE3A-C5D83930A80A}"/>
    <cellStyle name="Normal 2 6 3 3 2 11" xfId="46750" xr:uid="{C59A41E1-9C99-40A9-82D4-31FCE10B0E0C}"/>
    <cellStyle name="Normal 2 6 3 3 2 12" xfId="49997" xr:uid="{35A1DECB-726A-406B-912F-272034BD4BE8}"/>
    <cellStyle name="Normal 2 6 3 3 2 2" xfId="2716" xr:uid="{913CDE48-8DED-4B57-8B23-91FD24B208AE}"/>
    <cellStyle name="Normal 2 6 3 3 2 2 10" xfId="48367" xr:uid="{8CC89B2A-B0A6-480F-870D-60599E4A19A5}"/>
    <cellStyle name="Normal 2 6 3 3 2 2 11" xfId="51614" xr:uid="{85318F3E-514B-4F9E-AF23-B5C897FB0A7D}"/>
    <cellStyle name="Normal 2 6 3 3 2 2 2" xfId="5950" xr:uid="{3AAF5BCD-75D6-4FAA-96A2-48D2C778F747}"/>
    <cellStyle name="Normal 2 6 3 3 2 2 2 2" xfId="12418" xr:uid="{6940AB04-569E-48CD-86B9-507D034C4EB0}"/>
    <cellStyle name="Normal 2 6 3 3 2 2 2 2 2" xfId="28755" xr:uid="{ECAAF6B5-381D-413C-B8F2-CCE631486540}"/>
    <cellStyle name="Normal 2 6 3 3 2 2 2 3" xfId="22287" xr:uid="{948682DE-BDEC-415E-8659-44FD05FC2032}"/>
    <cellStyle name="Normal 2 6 3 3 2 2 3" xfId="9184" xr:uid="{32581872-AB92-450B-A032-BAC3AB445924}"/>
    <cellStyle name="Normal 2 6 3 3 2 2 3 2" xfId="25521" xr:uid="{44A3DC92-969A-4493-92FC-0EC86505DE71}"/>
    <cellStyle name="Normal 2 6 3 3 2 2 4" xfId="15695" xr:uid="{2D998F67-8373-466F-8672-B36D49202A01}"/>
    <cellStyle name="Normal 2 6 3 3 2 2 4 2" xfId="31989" xr:uid="{41B0DD57-0811-4BF6-8505-29EA16EBDD57}"/>
    <cellStyle name="Normal 2 6 3 3 2 2 5" xfId="19053" xr:uid="{B8BF5C78-23B1-4897-ACA6-4DBD4A897205}"/>
    <cellStyle name="Normal 2 6 3 3 2 2 6" xfId="35379" xr:uid="{9DB10E32-792A-42B7-9E71-849430A7A709}"/>
    <cellStyle name="Normal 2 6 3 3 2 2 7" xfId="38626" xr:uid="{82E09B3D-CA76-448A-A004-5DA64090783B}"/>
    <cellStyle name="Normal 2 6 3 3 2 2 8" xfId="41873" xr:uid="{2F0A8B79-605E-4F55-84C0-ADFF4F444E71}"/>
    <cellStyle name="Normal 2 6 3 3 2 2 9" xfId="45120" xr:uid="{4B58056A-689A-4B61-B9EF-730DB14767EA}"/>
    <cellStyle name="Normal 2 6 3 3 2 3" xfId="4333" xr:uid="{87A025FD-7FE2-4146-9AF4-4320195B89A8}"/>
    <cellStyle name="Normal 2 6 3 3 2 3 2" xfId="10801" xr:uid="{4C779500-01FA-4C0B-ACA4-BD81D95C5929}"/>
    <cellStyle name="Normal 2 6 3 3 2 3 2 2" xfId="27138" xr:uid="{FFE58D26-893C-438D-A7C4-64EF4EDF5DB1}"/>
    <cellStyle name="Normal 2 6 3 3 2 3 3" xfId="20670" xr:uid="{9D48953D-A3B2-4D0A-B147-D7813DBAC376}"/>
    <cellStyle name="Normal 2 6 3 3 2 4" xfId="7567" xr:uid="{A471D81C-EE9A-4DE1-8728-D91AAFCEB73F}"/>
    <cellStyle name="Normal 2 6 3 3 2 4 2" xfId="23904" xr:uid="{B5118255-C621-40D6-B226-255D2CE40C5F}"/>
    <cellStyle name="Normal 2 6 3 3 2 5" xfId="14078" xr:uid="{1DF4D6E1-80F6-4CE8-99A1-64BA35D25617}"/>
    <cellStyle name="Normal 2 6 3 3 2 5 2" xfId="30372" xr:uid="{90EF9AD3-07AB-4AA3-94CA-D8B72AD47226}"/>
    <cellStyle name="Normal 2 6 3 3 2 6" xfId="17436" xr:uid="{B9DA2590-D1B0-4AB5-8495-037F9C6F2779}"/>
    <cellStyle name="Normal 2 6 3 3 2 7" xfId="33762" xr:uid="{FCFF63D4-410F-44B6-ADE9-2396EDB0E08A}"/>
    <cellStyle name="Normal 2 6 3 3 2 8" xfId="37009" xr:uid="{64D9B4D7-17CC-44CB-89E3-2D003F147144}"/>
    <cellStyle name="Normal 2 6 3 3 2 9" xfId="40256" xr:uid="{05B3828F-D1A2-4F47-9D42-0D5403D5AE26}"/>
    <cellStyle name="Normal 2 6 3 3 3" xfId="1638" xr:uid="{2489399C-AC51-44FE-9DBD-92D61C8B8939}"/>
    <cellStyle name="Normal 2 6 3 3 3 10" xfId="44042" xr:uid="{991154F7-9E10-4EF7-849B-F1FF32D1BA04}"/>
    <cellStyle name="Normal 2 6 3 3 3 11" xfId="47289" xr:uid="{B75B2E68-913E-4664-A3C8-BC676FAB7E1E}"/>
    <cellStyle name="Normal 2 6 3 3 3 12" xfId="50536" xr:uid="{DD3992FD-6F1A-4470-A916-313203BE8F26}"/>
    <cellStyle name="Normal 2 6 3 3 3 2" xfId="3255" xr:uid="{06FD7ED4-E204-440A-9F9E-E0825247D88F}"/>
    <cellStyle name="Normal 2 6 3 3 3 2 10" xfId="48906" xr:uid="{76FF4D56-F231-48C4-9274-6A26EA02FFE7}"/>
    <cellStyle name="Normal 2 6 3 3 3 2 11" xfId="52153" xr:uid="{332C8742-50A9-4F0E-AC33-2601C35C73BE}"/>
    <cellStyle name="Normal 2 6 3 3 3 2 2" xfId="6489" xr:uid="{8B8414B8-2CA1-4D36-8454-3050074FD1F1}"/>
    <cellStyle name="Normal 2 6 3 3 3 2 2 2" xfId="12957" xr:uid="{54908175-67B1-4817-87AC-08759D50BDCD}"/>
    <cellStyle name="Normal 2 6 3 3 3 2 2 2 2" xfId="29294" xr:uid="{CF67260C-2215-4B94-A32D-D126C30D1858}"/>
    <cellStyle name="Normal 2 6 3 3 3 2 2 3" xfId="22826" xr:uid="{C920D9B0-8B88-499F-AF3F-C8F634B82B73}"/>
    <cellStyle name="Normal 2 6 3 3 3 2 3" xfId="9723" xr:uid="{2CD4EDEE-999A-4DC5-8658-644E8962220A}"/>
    <cellStyle name="Normal 2 6 3 3 3 2 3 2" xfId="26060" xr:uid="{92CB939C-5EF3-49A8-8BBE-57D991A6D4B6}"/>
    <cellStyle name="Normal 2 6 3 3 3 2 4" xfId="16234" xr:uid="{9FE37773-996C-4B62-AA44-341C56E6602E}"/>
    <cellStyle name="Normal 2 6 3 3 3 2 4 2" xfId="32528" xr:uid="{E096B98B-EECE-49F9-BC78-FA985164245A}"/>
    <cellStyle name="Normal 2 6 3 3 3 2 5" xfId="19592" xr:uid="{69FEA632-59B6-410C-956E-23E1699FFE57}"/>
    <cellStyle name="Normal 2 6 3 3 3 2 6" xfId="35918" xr:uid="{736BF4BE-AEB0-4386-863E-F2C39F949B18}"/>
    <cellStyle name="Normal 2 6 3 3 3 2 7" xfId="39165" xr:uid="{9AE3AC6B-BBED-40C7-9562-36D63E547FD8}"/>
    <cellStyle name="Normal 2 6 3 3 3 2 8" xfId="42412" xr:uid="{F0B5DF41-357A-49E1-B49E-4DF88032F6B6}"/>
    <cellStyle name="Normal 2 6 3 3 3 2 9" xfId="45659" xr:uid="{4B09C0D0-CCEB-40D5-AF1D-425CD635251F}"/>
    <cellStyle name="Normal 2 6 3 3 3 3" xfId="4872" xr:uid="{5DCC34E8-9EF3-4291-94FE-A2C879638C65}"/>
    <cellStyle name="Normal 2 6 3 3 3 3 2" xfId="11340" xr:uid="{58171CED-EE38-4A38-8CD3-16EA5F4D84A4}"/>
    <cellStyle name="Normal 2 6 3 3 3 3 2 2" xfId="27677" xr:uid="{3A03AA6D-7436-451E-851E-2E73F3D05543}"/>
    <cellStyle name="Normal 2 6 3 3 3 3 3" xfId="21209" xr:uid="{45BEAA19-CE2C-499A-8A74-137C5DDF2761}"/>
    <cellStyle name="Normal 2 6 3 3 3 4" xfId="8106" xr:uid="{30FDD4C9-0586-4737-9005-DC0A251C84CE}"/>
    <cellStyle name="Normal 2 6 3 3 3 4 2" xfId="24443" xr:uid="{53D8F0E8-A67A-4469-A68D-358ADCF6C761}"/>
    <cellStyle name="Normal 2 6 3 3 3 5" xfId="14617" xr:uid="{875BAA32-F3C9-43C0-8573-E4DEB991357A}"/>
    <cellStyle name="Normal 2 6 3 3 3 5 2" xfId="30911" xr:uid="{F796D0F6-BD2C-4144-B7B1-A62EDF8B3417}"/>
    <cellStyle name="Normal 2 6 3 3 3 6" xfId="17975" xr:uid="{E39D62AC-CEF3-4A8D-B7CA-6B2D6512F800}"/>
    <cellStyle name="Normal 2 6 3 3 3 7" xfId="34301" xr:uid="{354287DC-222E-4CEF-B6BD-2177916DC053}"/>
    <cellStyle name="Normal 2 6 3 3 3 8" xfId="37548" xr:uid="{0E36EDC6-D25B-4234-B1BA-D0F665EA224A}"/>
    <cellStyle name="Normal 2 6 3 3 3 9" xfId="40795" xr:uid="{98FE6D5E-779A-434B-9C68-D6353C36D448}"/>
    <cellStyle name="Normal 2 6 3 3 4" xfId="2177" xr:uid="{3B72D452-BC84-47F3-B0A4-5B0F37C39805}"/>
    <cellStyle name="Normal 2 6 3 3 4 10" xfId="47828" xr:uid="{F368DF80-337B-42EC-A0F2-E1F3759CCAD4}"/>
    <cellStyle name="Normal 2 6 3 3 4 11" xfId="51075" xr:uid="{02CBF286-3DDC-4FE8-B0E7-E28FBC7BD189}"/>
    <cellStyle name="Normal 2 6 3 3 4 2" xfId="5411" xr:uid="{5A6F40DA-94DB-4B56-8316-98C8FB1588FB}"/>
    <cellStyle name="Normal 2 6 3 3 4 2 2" xfId="11879" xr:uid="{748DB367-DE99-4C92-9175-94132B55678A}"/>
    <cellStyle name="Normal 2 6 3 3 4 2 2 2" xfId="28216" xr:uid="{976D86C9-8CAC-485F-81A3-83D523DA13A5}"/>
    <cellStyle name="Normal 2 6 3 3 4 2 3" xfId="21748" xr:uid="{F392E22E-5A78-4AFE-B670-EC7801B774FB}"/>
    <cellStyle name="Normal 2 6 3 3 4 3" xfId="8645" xr:uid="{E23F33EA-BBB7-4A24-9ACB-8BED8851729E}"/>
    <cellStyle name="Normal 2 6 3 3 4 3 2" xfId="24982" xr:uid="{68E40B98-3AE8-47A9-B01A-E402A1E9C95A}"/>
    <cellStyle name="Normal 2 6 3 3 4 4" xfId="15156" xr:uid="{7F075F29-0234-4E99-AEBD-4EE055A52E35}"/>
    <cellStyle name="Normal 2 6 3 3 4 4 2" xfId="31450" xr:uid="{DCBF1429-16E9-4EAE-9286-8E113321A58E}"/>
    <cellStyle name="Normal 2 6 3 3 4 5" xfId="18514" xr:uid="{90935997-7715-4A0B-946A-D99C46F61EF9}"/>
    <cellStyle name="Normal 2 6 3 3 4 6" xfId="34840" xr:uid="{20E7A956-33C8-412D-998A-2B369E3F2042}"/>
    <cellStyle name="Normal 2 6 3 3 4 7" xfId="38087" xr:uid="{0E85CB43-9A5E-4E88-ACC8-EED5F58A4196}"/>
    <cellStyle name="Normal 2 6 3 3 4 8" xfId="41334" xr:uid="{27CD514A-B90D-4341-8C24-DDB4FBC4531E}"/>
    <cellStyle name="Normal 2 6 3 3 4 9" xfId="44581" xr:uid="{BBC2523A-737B-4B9B-AA9E-694DB3DF2587}"/>
    <cellStyle name="Normal 2 6 3 3 5" xfId="3794" xr:uid="{D61E36AC-89F6-4529-A76D-20BAEBD6C999}"/>
    <cellStyle name="Normal 2 6 3 3 5 2" xfId="10262" xr:uid="{858E6D56-306E-441F-ABAB-961C424F5C99}"/>
    <cellStyle name="Normal 2 6 3 3 5 2 2" xfId="26599" xr:uid="{159DE08D-FD6A-4C53-9B3D-368EC7ADDDCD}"/>
    <cellStyle name="Normal 2 6 3 3 5 3" xfId="20131" xr:uid="{1AAA7706-E975-4ADE-84A3-F46EA54DD3CB}"/>
    <cellStyle name="Normal 2 6 3 3 6" xfId="7028" xr:uid="{81E41017-D3C6-447E-A2E0-1A6A260076FA}"/>
    <cellStyle name="Normal 2 6 3 3 6 2" xfId="23365" xr:uid="{65698687-9AB9-41AD-8EC7-80DD153BE315}"/>
    <cellStyle name="Normal 2 6 3 3 7" xfId="13540" xr:uid="{6290939B-5D45-465E-B990-61DC59EACCC0}"/>
    <cellStyle name="Normal 2 6 3 3 7 2" xfId="29834" xr:uid="{F59E4755-881D-463D-9032-491F5AD17217}"/>
    <cellStyle name="Normal 2 6 3 3 8" xfId="16897" xr:uid="{9DFC95BB-9365-4263-9B31-4D37870110C0}"/>
    <cellStyle name="Normal 2 6 3 3 9" xfId="33224" xr:uid="{B6374229-CED0-45AE-8F56-8D78B6F8613F}"/>
    <cellStyle name="Normal 2 6 3 4" xfId="740" xr:uid="{387459FE-221C-4FBE-8B49-FAA34CA37102}"/>
    <cellStyle name="Normal 2 6 3 4 10" xfId="43145" xr:uid="{C344A003-23FB-49E4-B459-021F83ED3BB5}"/>
    <cellStyle name="Normal 2 6 3 4 11" xfId="46392" xr:uid="{25877B28-35E5-422B-A35F-B61DE4FD4C7D}"/>
    <cellStyle name="Normal 2 6 3 4 12" xfId="49639" xr:uid="{ED4C8A4E-A086-4AA5-B07A-EF7480DAF36E}"/>
    <cellStyle name="Normal 2 6 3 4 2" xfId="2357" xr:uid="{917506E4-0D9B-4B1D-B009-ED5659B02204}"/>
    <cellStyle name="Normal 2 6 3 4 2 10" xfId="48008" xr:uid="{1F3833F7-3062-407F-868A-1B4163F4650B}"/>
    <cellStyle name="Normal 2 6 3 4 2 11" xfId="51255" xr:uid="{9DEE4717-8712-405D-A62A-DA3970393FA1}"/>
    <cellStyle name="Normal 2 6 3 4 2 2" xfId="5591" xr:uid="{432B68E2-BBB7-4C64-BC6A-DD49FA1CFE08}"/>
    <cellStyle name="Normal 2 6 3 4 2 2 2" xfId="12059" xr:uid="{4D7E90A5-E8F8-4C7A-B8A6-774AA3CB22FD}"/>
    <cellStyle name="Normal 2 6 3 4 2 2 2 2" xfId="28396" xr:uid="{EA420249-2564-4DF2-B2FD-54B2FC40AAAD}"/>
    <cellStyle name="Normal 2 6 3 4 2 2 3" xfId="21928" xr:uid="{B08AB819-CDA8-4757-8DEF-DB5E7F6AA31D}"/>
    <cellStyle name="Normal 2 6 3 4 2 3" xfId="8825" xr:uid="{55156979-9BB1-44C1-B0E7-E5D525EE325A}"/>
    <cellStyle name="Normal 2 6 3 4 2 3 2" xfId="25162" xr:uid="{DC2F8CC8-52BB-45CA-838E-B9385756CBB4}"/>
    <cellStyle name="Normal 2 6 3 4 2 4" xfId="15336" xr:uid="{657BB684-2716-40EE-AE16-89F04C5413A5}"/>
    <cellStyle name="Normal 2 6 3 4 2 4 2" xfId="31630" xr:uid="{4011DBCC-C1A4-4621-9CC7-156BC6CD38D3}"/>
    <cellStyle name="Normal 2 6 3 4 2 5" xfId="18694" xr:uid="{A9E7E6C2-40F1-42E0-8736-C2C44123193E}"/>
    <cellStyle name="Normal 2 6 3 4 2 6" xfId="35020" xr:uid="{AC89F08A-A78D-4233-9097-CFD6D106C4E7}"/>
    <cellStyle name="Normal 2 6 3 4 2 7" xfId="38267" xr:uid="{78A3FF28-215E-4E77-A92B-FD05E8E19E8F}"/>
    <cellStyle name="Normal 2 6 3 4 2 8" xfId="41514" xr:uid="{8B3B4ABA-62E0-457F-AFB0-D617A7B9234A}"/>
    <cellStyle name="Normal 2 6 3 4 2 9" xfId="44761" xr:uid="{46A68243-F88F-4285-ADAC-DDBD8DB68EEB}"/>
    <cellStyle name="Normal 2 6 3 4 3" xfId="3974" xr:uid="{475C87E7-218A-47FC-8918-72AF7F9F0B8F}"/>
    <cellStyle name="Normal 2 6 3 4 3 2" xfId="10442" xr:uid="{6EAB4771-09A8-46F9-AB7D-8E77E00D3BD2}"/>
    <cellStyle name="Normal 2 6 3 4 3 2 2" xfId="26779" xr:uid="{ED740A9E-F7BD-4FFC-914B-7D68150E5879}"/>
    <cellStyle name="Normal 2 6 3 4 3 3" xfId="20311" xr:uid="{92DEB690-A3AA-4866-940E-15375B7B9D0F}"/>
    <cellStyle name="Normal 2 6 3 4 4" xfId="7208" xr:uid="{214E1B78-F24A-42AF-894C-19214DB1B5D0}"/>
    <cellStyle name="Normal 2 6 3 4 4 2" xfId="23545" xr:uid="{A018A56A-73D2-4E46-B559-30080722462F}"/>
    <cellStyle name="Normal 2 6 3 4 5" xfId="13720" xr:uid="{E54BC78E-857E-4BCE-8FA8-6A290B0CE28D}"/>
    <cellStyle name="Normal 2 6 3 4 5 2" xfId="30014" xr:uid="{845D2CEF-10FD-4D7F-9C7E-D93A9EB65803}"/>
    <cellStyle name="Normal 2 6 3 4 6" xfId="17077" xr:uid="{A9412765-9DC9-4DB8-9C66-8B5A92DBE27D}"/>
    <cellStyle name="Normal 2 6 3 4 7" xfId="33404" xr:uid="{37F2B2DB-DFEA-4763-8C47-2CC0F5B86C2E}"/>
    <cellStyle name="Normal 2 6 3 4 8" xfId="36651" xr:uid="{719C7BC2-8AD1-40E6-AF38-845A2F504C8A}"/>
    <cellStyle name="Normal 2 6 3 4 9" xfId="39898" xr:uid="{0E158582-D054-4AE7-80F5-55139740AA99}"/>
    <cellStyle name="Normal 2 6 3 5" xfId="1279" xr:uid="{96EE5946-CED8-4CC1-BE9A-B8D5E6EDD1DF}"/>
    <cellStyle name="Normal 2 6 3 5 10" xfId="43683" xr:uid="{412CA116-1DD8-4544-B764-19AEF178F9EE}"/>
    <cellStyle name="Normal 2 6 3 5 11" xfId="46930" xr:uid="{70BBF042-7566-4D7F-9F3D-B9B8218D16AB}"/>
    <cellStyle name="Normal 2 6 3 5 12" xfId="50177" xr:uid="{0E4A4E7C-DF0D-423F-92B9-58E425DFDD88}"/>
    <cellStyle name="Normal 2 6 3 5 2" xfId="2896" xr:uid="{C0C506A0-B2A3-42A8-84AF-D7EF7C50A28E}"/>
    <cellStyle name="Normal 2 6 3 5 2 10" xfId="48547" xr:uid="{72074E4C-A8C8-4C56-A084-D629C1A9CC56}"/>
    <cellStyle name="Normal 2 6 3 5 2 11" xfId="51794" xr:uid="{DC273A68-544A-4E11-904B-7E7930BD1791}"/>
    <cellStyle name="Normal 2 6 3 5 2 2" xfId="6130" xr:uid="{8410BFA8-F5D6-4309-9369-963A714500F8}"/>
    <cellStyle name="Normal 2 6 3 5 2 2 2" xfId="12598" xr:uid="{2BEC0F9A-8CD3-428E-BE5B-6ECA2D24754E}"/>
    <cellStyle name="Normal 2 6 3 5 2 2 2 2" xfId="28935" xr:uid="{5B23DDBA-5FBA-49A0-9911-1FF381C1DBFA}"/>
    <cellStyle name="Normal 2 6 3 5 2 2 3" xfId="22467" xr:uid="{91706AD0-4836-4293-AB28-0D29B5742D26}"/>
    <cellStyle name="Normal 2 6 3 5 2 3" xfId="9364" xr:uid="{AEE5BDA3-3DD6-4E78-B4FA-D4D8179ADC34}"/>
    <cellStyle name="Normal 2 6 3 5 2 3 2" xfId="25701" xr:uid="{CE8D06AC-72CD-4DB6-BF83-7595DF921366}"/>
    <cellStyle name="Normal 2 6 3 5 2 4" xfId="15875" xr:uid="{BEEC44BB-4B81-4538-928F-377119FC7BBD}"/>
    <cellStyle name="Normal 2 6 3 5 2 4 2" xfId="32169" xr:uid="{DCDC9B4B-1728-44EF-A3A6-646DCDFF04C0}"/>
    <cellStyle name="Normal 2 6 3 5 2 5" xfId="19233" xr:uid="{8F711B90-B78A-411B-B33C-302DEFA55331}"/>
    <cellStyle name="Normal 2 6 3 5 2 6" xfId="35559" xr:uid="{C5A541CE-FBD3-47C4-9F2D-C518E2E8484D}"/>
    <cellStyle name="Normal 2 6 3 5 2 7" xfId="38806" xr:uid="{3C3B6CAC-7A56-4F25-B270-A48E797B6B87}"/>
    <cellStyle name="Normal 2 6 3 5 2 8" xfId="42053" xr:uid="{DA188E52-75F8-4A77-A633-3B2F11D6C5EE}"/>
    <cellStyle name="Normal 2 6 3 5 2 9" xfId="45300" xr:uid="{9EE4FCFB-F425-46CB-B01A-56FDA3677D08}"/>
    <cellStyle name="Normal 2 6 3 5 3" xfId="4513" xr:uid="{853A440E-4E8F-4513-B6AC-7EAA9BDA5080}"/>
    <cellStyle name="Normal 2 6 3 5 3 2" xfId="10981" xr:uid="{8827BD24-F78B-4CED-8F39-C9B06972B105}"/>
    <cellStyle name="Normal 2 6 3 5 3 2 2" xfId="27318" xr:uid="{78B16B56-AE8F-4AF4-B07A-80F8E80E9401}"/>
    <cellStyle name="Normal 2 6 3 5 3 3" xfId="20850" xr:uid="{9152B864-C0A6-40CF-B3D7-997FC91A7EC8}"/>
    <cellStyle name="Normal 2 6 3 5 4" xfId="7747" xr:uid="{254611CF-3F84-4D3B-95A6-5AB10FC6366D}"/>
    <cellStyle name="Normal 2 6 3 5 4 2" xfId="24084" xr:uid="{1FA32E72-1A01-43F3-88C8-9CDB19DC0C96}"/>
    <cellStyle name="Normal 2 6 3 5 5" xfId="14258" xr:uid="{C024EE50-B689-44E6-9DEB-D61FE61C2A59}"/>
    <cellStyle name="Normal 2 6 3 5 5 2" xfId="30552" xr:uid="{2AB73045-23A8-4106-9597-49383C1424EC}"/>
    <cellStyle name="Normal 2 6 3 5 6" xfId="17616" xr:uid="{DE4E2876-F634-4B60-87F0-07A3900BEAD0}"/>
    <cellStyle name="Normal 2 6 3 5 7" xfId="33942" xr:uid="{B1D8EC5F-C03A-4D6E-B4E0-1BE504A4A6F4}"/>
    <cellStyle name="Normal 2 6 3 5 8" xfId="37189" xr:uid="{D0869F39-420E-4B38-A6CB-5E01DBDF6899}"/>
    <cellStyle name="Normal 2 6 3 5 9" xfId="40436" xr:uid="{99F27ECC-4714-44A4-A4C8-B787252E1A19}"/>
    <cellStyle name="Normal 2 6 3 6" xfId="1818" xr:uid="{DD70D757-42BC-4196-9B70-30467CB7185C}"/>
    <cellStyle name="Normal 2 6 3 6 10" xfId="47469" xr:uid="{87168625-24FA-4523-BB7D-56273125AA7F}"/>
    <cellStyle name="Normal 2 6 3 6 11" xfId="50716" xr:uid="{DBC295CE-5785-49E1-84C1-D7E4FB2AFF53}"/>
    <cellStyle name="Normal 2 6 3 6 2" xfId="5052" xr:uid="{10F58713-98DD-488B-A653-C3882290EA98}"/>
    <cellStyle name="Normal 2 6 3 6 2 2" xfId="11520" xr:uid="{6376B805-D72C-4461-83C9-BD9EFF331978}"/>
    <cellStyle name="Normal 2 6 3 6 2 2 2" xfId="27857" xr:uid="{48F0C692-EF5C-4856-80E4-3DCADE4F8F5C}"/>
    <cellStyle name="Normal 2 6 3 6 2 3" xfId="21389" xr:uid="{3637CA4C-B390-4258-9BBD-F8E51D03742A}"/>
    <cellStyle name="Normal 2 6 3 6 3" xfId="8286" xr:uid="{788B9A84-6F29-4909-84CF-0025E15359A4}"/>
    <cellStyle name="Normal 2 6 3 6 3 2" xfId="24623" xr:uid="{F2954BA5-B577-4B0E-AE1A-EC447B2FE2B5}"/>
    <cellStyle name="Normal 2 6 3 6 4" xfId="14797" xr:uid="{55E200BE-81C3-4175-A3E1-CC0EC14BE3FB}"/>
    <cellStyle name="Normal 2 6 3 6 4 2" xfId="31091" xr:uid="{1B69D780-3000-4CE4-B9C4-03947093023A}"/>
    <cellStyle name="Normal 2 6 3 6 5" xfId="18155" xr:uid="{9B4EDF0F-6B8C-4760-8B50-C11BC37B52D5}"/>
    <cellStyle name="Normal 2 6 3 6 6" xfId="34481" xr:uid="{C5C8469D-4050-48FC-A132-24F7D157AC84}"/>
    <cellStyle name="Normal 2 6 3 6 7" xfId="37728" xr:uid="{DFA1D775-FE6D-4A57-BB8B-990A4FBC25A2}"/>
    <cellStyle name="Normal 2 6 3 6 8" xfId="40975" xr:uid="{99C2295D-FBE5-49ED-A7A5-793EF0E51F56}"/>
    <cellStyle name="Normal 2 6 3 6 9" xfId="44222" xr:uid="{5A46B611-7B48-414C-8427-505B390ED419}"/>
    <cellStyle name="Normal 2 6 3 7" xfId="3435" xr:uid="{D551CEF9-7C9E-4272-AE91-6767A6A55EE7}"/>
    <cellStyle name="Normal 2 6 3 7 2" xfId="9903" xr:uid="{BE62C171-DB27-4A23-8A49-3B16C376F365}"/>
    <cellStyle name="Normal 2 6 3 7 2 2" xfId="26240" xr:uid="{DE7DB123-01C7-46F9-B7CC-E4F68FB276EE}"/>
    <cellStyle name="Normal 2 6 3 7 3" xfId="19772" xr:uid="{A698A9E5-F834-4CE5-B42F-CB43D993614A}"/>
    <cellStyle name="Normal 2 6 3 8" xfId="6669" xr:uid="{964FDBD8-9134-45B4-8EB0-D10167A72D66}"/>
    <cellStyle name="Normal 2 6 3 8 2" xfId="23006" xr:uid="{E6668463-D1B5-4FDB-B62B-029C49EA5696}"/>
    <cellStyle name="Normal 2 6 3 9" xfId="13160" xr:uid="{A667B737-B521-4117-9DA8-F10DDB1A92D3}"/>
    <cellStyle name="Normal 2 6 3 9 2" xfId="29474" xr:uid="{42CE10DE-DBFA-416D-8A8E-502609CBDEC4}"/>
    <cellStyle name="Normal 2 6 4" xfId="261" xr:uid="{14DFE539-B62B-41BB-A3F3-3318AEDFA9F9}"/>
    <cellStyle name="Normal 2 6 4 10" xfId="36201" xr:uid="{2C2B3BBE-3379-459B-A83B-BB3DF0BFA059}"/>
    <cellStyle name="Normal 2 6 4 11" xfId="39448" xr:uid="{10D6A1F9-07A2-4784-839C-590C031FB6F3}"/>
    <cellStyle name="Normal 2 6 4 12" xfId="42695" xr:uid="{E5D60CD4-58AF-4260-B755-A817208554F3}"/>
    <cellStyle name="Normal 2 6 4 13" xfId="45942" xr:uid="{D23BD4B1-E19F-40E9-9160-E2035670D233}"/>
    <cellStyle name="Normal 2 6 4 14" xfId="49189" xr:uid="{54627E61-09AD-4094-A42E-63F53D391A16}"/>
    <cellStyle name="Normal 2 6 4 2" xfId="830" xr:uid="{78471BD4-75BC-4223-B80B-896955EDE41F}"/>
    <cellStyle name="Normal 2 6 4 2 10" xfId="43235" xr:uid="{98A40175-5F06-4ACB-9BE7-73C391328602}"/>
    <cellStyle name="Normal 2 6 4 2 11" xfId="46482" xr:uid="{6A689B76-52D8-4608-9CF7-A3DE3536C9D4}"/>
    <cellStyle name="Normal 2 6 4 2 12" xfId="49729" xr:uid="{BACF1195-6FB3-4CAD-B773-6DFB74708898}"/>
    <cellStyle name="Normal 2 6 4 2 2" xfId="2447" xr:uid="{0F2FA850-2D33-4D12-9C00-80294F40F721}"/>
    <cellStyle name="Normal 2 6 4 2 2 10" xfId="48098" xr:uid="{C265F092-A67D-49DB-8769-E6DE99EF0478}"/>
    <cellStyle name="Normal 2 6 4 2 2 11" xfId="51345" xr:uid="{35B4C3C5-47E4-4DF5-A6B0-A618CE9A7522}"/>
    <cellStyle name="Normal 2 6 4 2 2 2" xfId="5681" xr:uid="{773A9677-321E-420B-B000-277BA224EAF1}"/>
    <cellStyle name="Normal 2 6 4 2 2 2 2" xfId="12149" xr:uid="{DC2A5DB6-27EE-4943-A5F9-1FE220893E7A}"/>
    <cellStyle name="Normal 2 6 4 2 2 2 2 2" xfId="28486" xr:uid="{4FC7A077-E2C3-46E1-B3C5-82D160E74ED3}"/>
    <cellStyle name="Normal 2 6 4 2 2 2 3" xfId="22018" xr:uid="{E82EF0E3-B66B-4A56-96B1-6A335E1B6FC8}"/>
    <cellStyle name="Normal 2 6 4 2 2 3" xfId="8915" xr:uid="{5E5098EB-0230-43B6-AA77-898CDDE1E949}"/>
    <cellStyle name="Normal 2 6 4 2 2 3 2" xfId="25252" xr:uid="{6E5B6637-82A2-4656-99B1-9E744FEE5C83}"/>
    <cellStyle name="Normal 2 6 4 2 2 4" xfId="15426" xr:uid="{B05BC4A6-4BDA-4D6A-B087-3C418A9D2FA2}"/>
    <cellStyle name="Normal 2 6 4 2 2 4 2" xfId="31720" xr:uid="{575622CB-C870-4C43-BF8E-89CE91B0EEAB}"/>
    <cellStyle name="Normal 2 6 4 2 2 5" xfId="18784" xr:uid="{804B8B9B-C2CC-494F-BB95-C67F1C1532E8}"/>
    <cellStyle name="Normal 2 6 4 2 2 6" xfId="35110" xr:uid="{4EDF08B4-FDB3-4BA5-9755-69E25863973D}"/>
    <cellStyle name="Normal 2 6 4 2 2 7" xfId="38357" xr:uid="{8A7EBD9A-D68A-4E09-8D0F-3C91CFFD2B45}"/>
    <cellStyle name="Normal 2 6 4 2 2 8" xfId="41604" xr:uid="{ED0C0772-FDD2-42B0-9788-D6526594FB72}"/>
    <cellStyle name="Normal 2 6 4 2 2 9" xfId="44851" xr:uid="{F1DE4618-AC79-4A30-B450-F21983CD191B}"/>
    <cellStyle name="Normal 2 6 4 2 3" xfId="4064" xr:uid="{B8762334-19AA-4EBB-9354-670C67A6273D}"/>
    <cellStyle name="Normal 2 6 4 2 3 2" xfId="10532" xr:uid="{70B3C2DC-E01B-4870-8B38-C6BA9414138A}"/>
    <cellStyle name="Normal 2 6 4 2 3 2 2" xfId="26869" xr:uid="{53571195-750F-47D0-BDF9-4F557EEEFA98}"/>
    <cellStyle name="Normal 2 6 4 2 3 3" xfId="20401" xr:uid="{8E7A720C-9BEF-447B-9F4A-50A4C496ABBD}"/>
    <cellStyle name="Normal 2 6 4 2 4" xfId="7298" xr:uid="{165C9BA6-BD3D-41B8-BA2C-D8DE38A1CBA7}"/>
    <cellStyle name="Normal 2 6 4 2 4 2" xfId="23635" xr:uid="{E304BD4B-CDD6-45FE-8EAB-1E55C900F3A5}"/>
    <cellStyle name="Normal 2 6 4 2 5" xfId="13810" xr:uid="{37ADD7E5-0D2E-4392-9613-8D0AD4A9229E}"/>
    <cellStyle name="Normal 2 6 4 2 5 2" xfId="30104" xr:uid="{6B7ACB7F-1891-48AC-B071-0737F84E0A11}"/>
    <cellStyle name="Normal 2 6 4 2 6" xfId="17167" xr:uid="{A2B7EEFC-5D48-4612-B6AE-E138959FE850}"/>
    <cellStyle name="Normal 2 6 4 2 7" xfId="33494" xr:uid="{B115CEB2-4398-45ED-9AFE-6E49C88BE8D3}"/>
    <cellStyle name="Normal 2 6 4 2 8" xfId="36741" xr:uid="{4BF6466F-75C8-4458-AB8F-22DE2628014A}"/>
    <cellStyle name="Normal 2 6 4 2 9" xfId="39988" xr:uid="{C9DF7517-D8F1-42BE-B65D-F10D0ABACC35}"/>
    <cellStyle name="Normal 2 6 4 3" xfId="1369" xr:uid="{5F25C2D4-37E8-4F8F-9507-1D305CF32DD3}"/>
    <cellStyle name="Normal 2 6 4 3 10" xfId="43773" xr:uid="{D1882B62-03F4-4236-8E42-C1FAC702BA52}"/>
    <cellStyle name="Normal 2 6 4 3 11" xfId="47020" xr:uid="{742C04D8-D208-45BC-B92C-B955DB758EE8}"/>
    <cellStyle name="Normal 2 6 4 3 12" xfId="50267" xr:uid="{3B8F4424-A9AC-409A-AEE2-F8C888A24D43}"/>
    <cellStyle name="Normal 2 6 4 3 2" xfId="2986" xr:uid="{5DF87033-FCB6-4B37-8116-37D6FDE92F1F}"/>
    <cellStyle name="Normal 2 6 4 3 2 10" xfId="48637" xr:uid="{C3930AA8-7E99-4EF9-B2C0-368598B8A628}"/>
    <cellStyle name="Normal 2 6 4 3 2 11" xfId="51884" xr:uid="{097B8C57-6730-44AC-B234-8D502FC160F0}"/>
    <cellStyle name="Normal 2 6 4 3 2 2" xfId="6220" xr:uid="{73BF4B65-BA79-40D3-A46E-99402BC312DE}"/>
    <cellStyle name="Normal 2 6 4 3 2 2 2" xfId="12688" xr:uid="{AF96637D-AFA6-4138-A455-D154D90F7C98}"/>
    <cellStyle name="Normal 2 6 4 3 2 2 2 2" xfId="29025" xr:uid="{E30E9399-D06D-4294-BF5E-192315AF89FF}"/>
    <cellStyle name="Normal 2 6 4 3 2 2 3" xfId="22557" xr:uid="{9FF77E3C-8764-45A4-9343-83B7619049B2}"/>
    <cellStyle name="Normal 2 6 4 3 2 3" xfId="9454" xr:uid="{2BEE938B-175B-41DF-B7D8-28229AC6DD4C}"/>
    <cellStyle name="Normal 2 6 4 3 2 3 2" xfId="25791" xr:uid="{5CC71B89-6E41-4470-BA12-36420481ABE5}"/>
    <cellStyle name="Normal 2 6 4 3 2 4" xfId="15965" xr:uid="{64E2CDC8-B4CE-45EB-B84E-A25644887C17}"/>
    <cellStyle name="Normal 2 6 4 3 2 4 2" xfId="32259" xr:uid="{346CFFAA-62E0-46DA-A446-6EC1B91AF986}"/>
    <cellStyle name="Normal 2 6 4 3 2 5" xfId="19323" xr:uid="{0CE48F2E-4DEF-40BA-A244-E94570871AB7}"/>
    <cellStyle name="Normal 2 6 4 3 2 6" xfId="35649" xr:uid="{65CED6A6-35E5-469E-AB2F-158C33F3A42C}"/>
    <cellStyle name="Normal 2 6 4 3 2 7" xfId="38896" xr:uid="{E17F829B-5C7B-42CE-840B-06EC3B24CE1B}"/>
    <cellStyle name="Normal 2 6 4 3 2 8" xfId="42143" xr:uid="{64D8183D-B4A8-4F9D-B40A-5AACE00A6BA6}"/>
    <cellStyle name="Normal 2 6 4 3 2 9" xfId="45390" xr:uid="{ECF844BA-0BCC-41D3-A042-5071D549E956}"/>
    <cellStyle name="Normal 2 6 4 3 3" xfId="4603" xr:uid="{72F7D849-E7DB-403F-A4C1-B577CAF6BEEA}"/>
    <cellStyle name="Normal 2 6 4 3 3 2" xfId="11071" xr:uid="{1DB71276-2970-4AA7-9034-AC57861A4B4E}"/>
    <cellStyle name="Normal 2 6 4 3 3 2 2" xfId="27408" xr:uid="{70B10E71-4EBE-4A59-9137-FFA382ADC9E7}"/>
    <cellStyle name="Normal 2 6 4 3 3 3" xfId="20940" xr:uid="{CEE31766-5DC2-4276-99DD-FF962A0A3D5F}"/>
    <cellStyle name="Normal 2 6 4 3 4" xfId="7837" xr:uid="{07F91885-E54E-4683-9832-85754897ED6E}"/>
    <cellStyle name="Normal 2 6 4 3 4 2" xfId="24174" xr:uid="{B7D8BBB5-8DA9-4B4D-8C08-0D05E76C7F67}"/>
    <cellStyle name="Normal 2 6 4 3 5" xfId="14348" xr:uid="{E1B43D12-7328-4E3B-94F3-458074D109A1}"/>
    <cellStyle name="Normal 2 6 4 3 5 2" xfId="30642" xr:uid="{5B0647A2-8D03-4A6F-BDEC-CFB85CE4731C}"/>
    <cellStyle name="Normal 2 6 4 3 6" xfId="17706" xr:uid="{C8AC89F6-4B26-40DF-B98E-D80DBBB025D2}"/>
    <cellStyle name="Normal 2 6 4 3 7" xfId="34032" xr:uid="{1CAE8567-CD88-4216-98AF-AB8EB4D5E46D}"/>
    <cellStyle name="Normal 2 6 4 3 8" xfId="37279" xr:uid="{6094F009-A179-4AC7-942A-33ACCDC26872}"/>
    <cellStyle name="Normal 2 6 4 3 9" xfId="40526" xr:uid="{5418DF5F-EA84-4A60-A58F-2787F74BE3DE}"/>
    <cellStyle name="Normal 2 6 4 4" xfId="1908" xr:uid="{62ED8446-59ED-42EC-961E-1F3979578AB1}"/>
    <cellStyle name="Normal 2 6 4 4 10" xfId="47559" xr:uid="{28E3AA5C-85AE-49B8-A080-08D98AFB7665}"/>
    <cellStyle name="Normal 2 6 4 4 11" xfId="50806" xr:uid="{D5ECE904-31B9-4C00-954A-063D1CD9A3FF}"/>
    <cellStyle name="Normal 2 6 4 4 2" xfId="5142" xr:uid="{7EFD7F87-0824-4181-8597-4963C54C9250}"/>
    <cellStyle name="Normal 2 6 4 4 2 2" xfId="11610" xr:uid="{3B4FD675-A4FE-414E-90DC-0DCD5A249545}"/>
    <cellStyle name="Normal 2 6 4 4 2 2 2" xfId="27947" xr:uid="{EE9C0AF2-150D-4E8A-8651-8D10E63574A7}"/>
    <cellStyle name="Normal 2 6 4 4 2 3" xfId="21479" xr:uid="{631CC9E1-7B4E-47E3-9267-6A039C32CA55}"/>
    <cellStyle name="Normal 2 6 4 4 3" xfId="8376" xr:uid="{110D443E-66F0-4DA2-8526-5B6DBCDBAEF5}"/>
    <cellStyle name="Normal 2 6 4 4 3 2" xfId="24713" xr:uid="{85862546-4359-42F9-AE9B-A5AB14DD052E}"/>
    <cellStyle name="Normal 2 6 4 4 4" xfId="14887" xr:uid="{35ED4DB9-E956-4C0D-801A-376D2D002BE4}"/>
    <cellStyle name="Normal 2 6 4 4 4 2" xfId="31181" xr:uid="{58195584-C84A-42FF-AE3E-B73A8949FE50}"/>
    <cellStyle name="Normal 2 6 4 4 5" xfId="18245" xr:uid="{7CF0CF55-87A4-4871-9A44-803661BAE810}"/>
    <cellStyle name="Normal 2 6 4 4 6" xfId="34571" xr:uid="{774E0B5C-FB6F-4CF1-BD30-9AA38DF5ED84}"/>
    <cellStyle name="Normal 2 6 4 4 7" xfId="37818" xr:uid="{7E5AA7BA-C56B-4184-9539-480F468A92C5}"/>
    <cellStyle name="Normal 2 6 4 4 8" xfId="41065" xr:uid="{0A1EB0D9-1DE7-4B76-B7D1-0A4A4B27AD8B}"/>
    <cellStyle name="Normal 2 6 4 4 9" xfId="44312" xr:uid="{70367972-832E-447A-BC2C-08186BA590B9}"/>
    <cellStyle name="Normal 2 6 4 5" xfId="3525" xr:uid="{FD2F2A76-D205-4ECA-9EC0-3B27AD1D0EB8}"/>
    <cellStyle name="Normal 2 6 4 5 2" xfId="9993" xr:uid="{8F761611-0EFB-4F9A-A0D8-F9D0BA42A954}"/>
    <cellStyle name="Normal 2 6 4 5 2 2" xfId="26330" xr:uid="{F3B68E75-EBCF-4502-B61D-2EB418F6A627}"/>
    <cellStyle name="Normal 2 6 4 5 3" xfId="19862" xr:uid="{B926D8F3-838D-4419-8000-2DCB96E0E0EA}"/>
    <cellStyle name="Normal 2 6 4 6" xfId="6759" xr:uid="{7F2282A0-23D8-4F3A-AEA1-5AF1208409EB}"/>
    <cellStyle name="Normal 2 6 4 6 2" xfId="23096" xr:uid="{B79E7783-D639-4240-8098-537312E73F69}"/>
    <cellStyle name="Normal 2 6 4 7" xfId="13250" xr:uid="{ED6BB480-84B3-4DA1-9D0F-2C836205D3BC}"/>
    <cellStyle name="Normal 2 6 4 7 2" xfId="29564" xr:uid="{B38956A8-5D55-4EE4-BC81-43307925752B}"/>
    <cellStyle name="Normal 2 6 4 8" xfId="16628" xr:uid="{E2F49A48-7D7A-41B2-B21D-464B4DC5590D}"/>
    <cellStyle name="Normal 2 6 4 9" xfId="32954" xr:uid="{D8EB2E1B-9DD8-47BF-B659-42BAFB1CC49B}"/>
    <cellStyle name="Normal 2 6 5" xfId="470" xr:uid="{8951128C-D4EA-43C1-BB80-4E6032BD996D}"/>
    <cellStyle name="Normal 2 6 5 10" xfId="36382" xr:uid="{D7C45C23-DF21-4D54-91D0-3C869C55018B}"/>
    <cellStyle name="Normal 2 6 5 11" xfId="39629" xr:uid="{40B07F3D-B2A1-4156-B035-AF0AF61A8CF4}"/>
    <cellStyle name="Normal 2 6 5 12" xfId="42876" xr:uid="{A969927F-46C7-4B59-9612-F816902CA810}"/>
    <cellStyle name="Normal 2 6 5 13" xfId="46123" xr:uid="{DF604400-1D89-4375-A4E2-57535855BB39}"/>
    <cellStyle name="Normal 2 6 5 14" xfId="49370" xr:uid="{5C0FEB91-F2CA-4E54-A122-D3EF9568AAFD}"/>
    <cellStyle name="Normal 2 6 5 2" xfId="1010" xr:uid="{DC845D3F-A55B-4BBE-9B17-AE9B1E81858A}"/>
    <cellStyle name="Normal 2 6 5 2 10" xfId="43414" xr:uid="{61442D10-063D-4BC5-884E-196097AEBBBE}"/>
    <cellStyle name="Normal 2 6 5 2 11" xfId="46661" xr:uid="{5B68F2AA-BA6E-4616-8191-0B80EC60B6B4}"/>
    <cellStyle name="Normal 2 6 5 2 12" xfId="49908" xr:uid="{E44C5BAD-24EF-4FF0-BFB6-40262FF835F3}"/>
    <cellStyle name="Normal 2 6 5 2 2" xfId="2627" xr:uid="{A5C2C139-3FEF-46B2-A893-2D03EB58B642}"/>
    <cellStyle name="Normal 2 6 5 2 2 10" xfId="48278" xr:uid="{E2E06D58-B900-46AF-BBBC-E18B90E22B60}"/>
    <cellStyle name="Normal 2 6 5 2 2 11" xfId="51525" xr:uid="{BB83F1C4-156D-41F6-BD81-EF8B73FCF0CE}"/>
    <cellStyle name="Normal 2 6 5 2 2 2" xfId="5861" xr:uid="{F9655C0E-97B8-4B27-9DBF-B9993AF74858}"/>
    <cellStyle name="Normal 2 6 5 2 2 2 2" xfId="12329" xr:uid="{6304DA57-3744-4899-AADB-51C3B473B141}"/>
    <cellStyle name="Normal 2 6 5 2 2 2 2 2" xfId="28666" xr:uid="{DFC09895-050B-4B06-B6A7-C170BFCAE7DB}"/>
    <cellStyle name="Normal 2 6 5 2 2 2 3" xfId="22198" xr:uid="{E5B586B0-6573-42A6-9A24-0086FA2DB87B}"/>
    <cellStyle name="Normal 2 6 5 2 2 3" xfId="9095" xr:uid="{C3753843-B753-49AE-BEB9-F4E79C2B73C6}"/>
    <cellStyle name="Normal 2 6 5 2 2 3 2" xfId="25432" xr:uid="{6E7CECDC-64AA-41D3-BCC4-013BD4EC0567}"/>
    <cellStyle name="Normal 2 6 5 2 2 4" xfId="15606" xr:uid="{0CAEA69F-36D0-4D05-A7CD-707F799BCE21}"/>
    <cellStyle name="Normal 2 6 5 2 2 4 2" xfId="31900" xr:uid="{1AE76369-EC5B-47F4-80DC-CEAB8DFC7386}"/>
    <cellStyle name="Normal 2 6 5 2 2 5" xfId="18964" xr:uid="{E693F66F-9913-41EB-A680-0EB41DF524DB}"/>
    <cellStyle name="Normal 2 6 5 2 2 6" xfId="35290" xr:uid="{5977F5BC-1521-4862-AA0F-943FB20D7C1B}"/>
    <cellStyle name="Normal 2 6 5 2 2 7" xfId="38537" xr:uid="{080644D7-4FFB-4EBA-AE15-A39A5D8D7729}"/>
    <cellStyle name="Normal 2 6 5 2 2 8" xfId="41784" xr:uid="{E8CF3652-E99B-42C3-A956-58734460672A}"/>
    <cellStyle name="Normal 2 6 5 2 2 9" xfId="45031" xr:uid="{3AD91E31-7974-4978-81DB-52315CD12CFC}"/>
    <cellStyle name="Normal 2 6 5 2 3" xfId="4244" xr:uid="{38A2001B-4401-4816-9EF8-B5CA70D74D3C}"/>
    <cellStyle name="Normal 2 6 5 2 3 2" xfId="10712" xr:uid="{7DA675BE-3E7D-4662-8B73-7DB7EAA4DFB4}"/>
    <cellStyle name="Normal 2 6 5 2 3 2 2" xfId="27049" xr:uid="{5FB93982-BC50-4229-8EBA-9D52C783313E}"/>
    <cellStyle name="Normal 2 6 5 2 3 3" xfId="20581" xr:uid="{28D89952-23F5-462E-BBC5-9E0174F99AEC}"/>
    <cellStyle name="Normal 2 6 5 2 4" xfId="7478" xr:uid="{E45C259A-7D4D-4A6F-AB38-DA569D616E0D}"/>
    <cellStyle name="Normal 2 6 5 2 4 2" xfId="23815" xr:uid="{A8E7AB50-D4FA-45C8-9651-07A8A52AEE30}"/>
    <cellStyle name="Normal 2 6 5 2 5" xfId="13989" xr:uid="{0026EE52-4378-4DFE-BF41-549EDE349907}"/>
    <cellStyle name="Normal 2 6 5 2 5 2" xfId="30283" xr:uid="{0D48C3ED-67B8-4B1D-AE63-8C6890B06597}"/>
    <cellStyle name="Normal 2 6 5 2 6" xfId="17347" xr:uid="{2B56FD77-6E75-4F66-856E-04CF3BE7FC7F}"/>
    <cellStyle name="Normal 2 6 5 2 7" xfId="33673" xr:uid="{3237AA78-D2A0-4744-AB32-599515A64C21}"/>
    <cellStyle name="Normal 2 6 5 2 8" xfId="36920" xr:uid="{374840FF-7DA3-48D3-AD72-9A904B9876ED}"/>
    <cellStyle name="Normal 2 6 5 2 9" xfId="40167" xr:uid="{7C8728D4-D8D3-4D9C-8073-C41C7440FACC}"/>
    <cellStyle name="Normal 2 6 5 3" xfId="1549" xr:uid="{3271446A-07B2-43E8-AA1D-61B9D9502FB0}"/>
    <cellStyle name="Normal 2 6 5 3 10" xfId="43953" xr:uid="{5845301F-DD1C-4F34-9472-3330A9896257}"/>
    <cellStyle name="Normal 2 6 5 3 11" xfId="47200" xr:uid="{8FFF7212-142C-4189-9951-5882BF2C8CA8}"/>
    <cellStyle name="Normal 2 6 5 3 12" xfId="50447" xr:uid="{4625673D-85E5-4201-8FA0-103DFD4B1232}"/>
    <cellStyle name="Normal 2 6 5 3 2" xfId="3166" xr:uid="{BBDA365C-91ED-4FC2-8D1D-F054B968B3DD}"/>
    <cellStyle name="Normal 2 6 5 3 2 10" xfId="48817" xr:uid="{385ED768-D4D5-4330-A7B9-3AD9F201BBFD}"/>
    <cellStyle name="Normal 2 6 5 3 2 11" xfId="52064" xr:uid="{96FA4481-880C-454F-B0B6-D4E32119E8F0}"/>
    <cellStyle name="Normal 2 6 5 3 2 2" xfId="6400" xr:uid="{F5070274-519C-4A10-B2F9-A142513293E6}"/>
    <cellStyle name="Normal 2 6 5 3 2 2 2" xfId="12868" xr:uid="{2D31B6F1-65FA-4B04-879A-5A40D257B000}"/>
    <cellStyle name="Normal 2 6 5 3 2 2 2 2" xfId="29205" xr:uid="{8D31F73D-6F30-4FBC-85E2-A57FB95A92C7}"/>
    <cellStyle name="Normal 2 6 5 3 2 2 3" xfId="22737" xr:uid="{F64C681D-8086-4C1A-92D8-01C52AC94AFE}"/>
    <cellStyle name="Normal 2 6 5 3 2 3" xfId="9634" xr:uid="{9731D31B-4900-4B37-BD47-E010E54F85F5}"/>
    <cellStyle name="Normal 2 6 5 3 2 3 2" xfId="25971" xr:uid="{E03D49F0-026E-44BA-B4F6-1902243C51F0}"/>
    <cellStyle name="Normal 2 6 5 3 2 4" xfId="16145" xr:uid="{26A0C0BA-9230-4F6C-8316-B4710DDDA7EC}"/>
    <cellStyle name="Normal 2 6 5 3 2 4 2" xfId="32439" xr:uid="{8E01CE31-BB44-48D7-BEB2-97A86663B5EA}"/>
    <cellStyle name="Normal 2 6 5 3 2 5" xfId="19503" xr:uid="{2155D0BC-7A12-4FDB-8587-434D0EE1D3DA}"/>
    <cellStyle name="Normal 2 6 5 3 2 6" xfId="35829" xr:uid="{3A3EFC8E-BAE8-4EFF-849B-5F9326B96E5E}"/>
    <cellStyle name="Normal 2 6 5 3 2 7" xfId="39076" xr:uid="{B216D953-D70A-4C1A-8436-FB3C4D181C89}"/>
    <cellStyle name="Normal 2 6 5 3 2 8" xfId="42323" xr:uid="{2AF7D342-5194-481F-8E0C-5F579624AA71}"/>
    <cellStyle name="Normal 2 6 5 3 2 9" xfId="45570" xr:uid="{6A2EAB62-C692-4C15-B4D4-419142D37EE9}"/>
    <cellStyle name="Normal 2 6 5 3 3" xfId="4783" xr:uid="{9E8DB695-578A-44D5-A71B-49195CB6F42D}"/>
    <cellStyle name="Normal 2 6 5 3 3 2" xfId="11251" xr:uid="{2E393199-42CB-44BD-9FB0-BE83B9ABFCC7}"/>
    <cellStyle name="Normal 2 6 5 3 3 2 2" xfId="27588" xr:uid="{7FAC4434-CE44-468B-A7BE-8A3FA19493E0}"/>
    <cellStyle name="Normal 2 6 5 3 3 3" xfId="21120" xr:uid="{07EDB2DC-AE63-47C0-9ABF-0A9D4C51A5FA}"/>
    <cellStyle name="Normal 2 6 5 3 4" xfId="8017" xr:uid="{7658D0A5-FE05-4EBC-A8EF-D7C101587559}"/>
    <cellStyle name="Normal 2 6 5 3 4 2" xfId="24354" xr:uid="{6CC92F60-0479-495B-899A-D4E918612EB2}"/>
    <cellStyle name="Normal 2 6 5 3 5" xfId="14528" xr:uid="{61A88C82-F125-4B61-AD53-45F5BAA531D7}"/>
    <cellStyle name="Normal 2 6 5 3 5 2" xfId="30822" xr:uid="{37B262B7-D27A-44E9-8388-2E1094E28792}"/>
    <cellStyle name="Normal 2 6 5 3 6" xfId="17886" xr:uid="{081B9026-0B66-4713-98CE-B5E49A12D9ED}"/>
    <cellStyle name="Normal 2 6 5 3 7" xfId="34212" xr:uid="{43C29077-A2DD-4BE6-B785-DB02D6EC33D6}"/>
    <cellStyle name="Normal 2 6 5 3 8" xfId="37459" xr:uid="{02FB96EC-FA16-45C5-A037-31D8078EC000}"/>
    <cellStyle name="Normal 2 6 5 3 9" xfId="40706" xr:uid="{AF01FB93-A8F8-4227-8092-D77E9F3A1BD5}"/>
    <cellStyle name="Normal 2 6 5 4" xfId="2088" xr:uid="{2BDC6C2C-DFB0-4DBC-8856-C77E08DB0E74}"/>
    <cellStyle name="Normal 2 6 5 4 10" xfId="47739" xr:uid="{3958D652-CECD-47E2-9EF6-D7FB8BD8ACC8}"/>
    <cellStyle name="Normal 2 6 5 4 11" xfId="50986" xr:uid="{6AE1B728-3B1A-455C-B379-A9977C5267AA}"/>
    <cellStyle name="Normal 2 6 5 4 2" xfId="5322" xr:uid="{D274B2C0-5F2D-46B9-AF62-8A4E0B365BE7}"/>
    <cellStyle name="Normal 2 6 5 4 2 2" xfId="11790" xr:uid="{BF961AFD-6A6F-4E26-9FAF-B6DA3C2D57A2}"/>
    <cellStyle name="Normal 2 6 5 4 2 2 2" xfId="28127" xr:uid="{EF01FEEC-25FA-44D7-9437-438970846598}"/>
    <cellStyle name="Normal 2 6 5 4 2 3" xfId="21659" xr:uid="{ED8AD8FD-125A-4C4D-B714-DA870D8CC304}"/>
    <cellStyle name="Normal 2 6 5 4 3" xfId="8556" xr:uid="{DF266EBF-0D40-46C4-A43E-32920F66FC55}"/>
    <cellStyle name="Normal 2 6 5 4 3 2" xfId="24893" xr:uid="{DF8BB384-EE7D-4936-AC64-6C8664473750}"/>
    <cellStyle name="Normal 2 6 5 4 4" xfId="15067" xr:uid="{3A1FCA4F-038E-45A5-AA5F-41F5ABAB0B59}"/>
    <cellStyle name="Normal 2 6 5 4 4 2" xfId="31361" xr:uid="{7F9E103B-62AE-4D87-BC6B-A6C7DC6315CC}"/>
    <cellStyle name="Normal 2 6 5 4 5" xfId="18425" xr:uid="{C430EDF9-0163-4F47-810A-3BA928E3BD76}"/>
    <cellStyle name="Normal 2 6 5 4 6" xfId="34751" xr:uid="{1DAB00AE-C37A-467F-AF63-24D384877EFB}"/>
    <cellStyle name="Normal 2 6 5 4 7" xfId="37998" xr:uid="{B14608C1-829E-4351-86FA-0C55FA3FD004}"/>
    <cellStyle name="Normal 2 6 5 4 8" xfId="41245" xr:uid="{C9FC102D-8814-4A02-B29D-493F21423408}"/>
    <cellStyle name="Normal 2 6 5 4 9" xfId="44492" xr:uid="{592501F3-EB39-4D0A-9AB0-79872FA62151}"/>
    <cellStyle name="Normal 2 6 5 5" xfId="3705" xr:uid="{3B5C4B13-2EFC-416E-BF30-21D78D72C7E6}"/>
    <cellStyle name="Normal 2 6 5 5 2" xfId="10173" xr:uid="{550EC743-42D2-4088-98EF-09B668A7C4D8}"/>
    <cellStyle name="Normal 2 6 5 5 2 2" xfId="26510" xr:uid="{7B361F27-CDC3-4AF2-80B0-4CD3F4FE4D80}"/>
    <cellStyle name="Normal 2 6 5 5 3" xfId="20042" xr:uid="{04AAF629-025A-42E4-858B-8E79A79E576F}"/>
    <cellStyle name="Normal 2 6 5 6" xfId="6939" xr:uid="{30F2CA3C-5BFF-4BDB-92CE-7887B1EC6909}"/>
    <cellStyle name="Normal 2 6 5 6 2" xfId="23276" xr:uid="{0083F1C0-DCAF-47F6-8854-1B2F11FDD56C}"/>
    <cellStyle name="Normal 2 6 5 7" xfId="13450" xr:uid="{5EB0559A-507B-461A-9A4C-077FA6DD31AA}"/>
    <cellStyle name="Normal 2 6 5 7 2" xfId="29745" xr:uid="{20FEE821-87D1-4E63-8B17-44418EB45ECC}"/>
    <cellStyle name="Normal 2 6 5 8" xfId="16808" xr:uid="{F0728673-9839-4049-A50B-51BE03CF93F0}"/>
    <cellStyle name="Normal 2 6 5 9" xfId="33135" xr:uid="{6548626D-8FEB-4055-B0AA-5A9599430AFB}"/>
    <cellStyle name="Normal 2 6 6" xfId="650" xr:uid="{99CE9391-729B-482B-AB0F-BA0B4694C322}"/>
    <cellStyle name="Normal 2 6 6 10" xfId="43055" xr:uid="{8CD0C9B3-9503-4BC6-A3DA-9E7DCCFB71CD}"/>
    <cellStyle name="Normal 2 6 6 11" xfId="46302" xr:uid="{AE933D9D-426B-41EF-9160-A14286D4E2DE}"/>
    <cellStyle name="Normal 2 6 6 12" xfId="49549" xr:uid="{9DCD153C-761C-4E53-8D34-950EBAD19BB7}"/>
    <cellStyle name="Normal 2 6 6 2" xfId="2267" xr:uid="{CB2616F5-0E03-4941-A5A7-86EA5271B663}"/>
    <cellStyle name="Normal 2 6 6 2 10" xfId="47918" xr:uid="{534A8B31-525F-4504-9E05-AAD3E1D3016A}"/>
    <cellStyle name="Normal 2 6 6 2 11" xfId="51165" xr:uid="{A071F319-86DD-4EA0-91E6-D1BDCD322FA9}"/>
    <cellStyle name="Normal 2 6 6 2 2" xfId="5501" xr:uid="{B09EA010-DA0C-49E8-810A-458C6259D9DC}"/>
    <cellStyle name="Normal 2 6 6 2 2 2" xfId="11969" xr:uid="{F0C40878-3A66-4F0B-A117-CD99C2002B23}"/>
    <cellStyle name="Normal 2 6 6 2 2 2 2" xfId="28306" xr:uid="{F9E1F116-92DB-4FE2-9CE9-CA1FD02B375C}"/>
    <cellStyle name="Normal 2 6 6 2 2 3" xfId="21838" xr:uid="{6AD46C2E-949E-4512-920F-6F7725C3BB77}"/>
    <cellStyle name="Normal 2 6 6 2 3" xfId="8735" xr:uid="{2D7E9208-FF5B-48EC-BF95-262BA6BFE377}"/>
    <cellStyle name="Normal 2 6 6 2 3 2" xfId="25072" xr:uid="{FA1A614D-EDEF-4DCB-B19E-59502FEF615A}"/>
    <cellStyle name="Normal 2 6 6 2 4" xfId="15246" xr:uid="{EAD603D3-1701-4203-8357-559C0DA42F9E}"/>
    <cellStyle name="Normal 2 6 6 2 4 2" xfId="31540" xr:uid="{74595067-53FE-4129-A04F-2620E7AEAE16}"/>
    <cellStyle name="Normal 2 6 6 2 5" xfId="18604" xr:uid="{72A12678-0A38-4D63-9286-C8B343AE43C2}"/>
    <cellStyle name="Normal 2 6 6 2 6" xfId="34930" xr:uid="{BE8CE57F-3C92-40F9-B640-4A4FE12BD562}"/>
    <cellStyle name="Normal 2 6 6 2 7" xfId="38177" xr:uid="{FD0302B1-CB07-425F-87EB-2A3CE47C7CBD}"/>
    <cellStyle name="Normal 2 6 6 2 8" xfId="41424" xr:uid="{C90A065F-7EBD-42C2-9C3B-CFB156AFEC9C}"/>
    <cellStyle name="Normal 2 6 6 2 9" xfId="44671" xr:uid="{BAADD3FC-0E89-45C4-9BF1-124CE35736CA}"/>
    <cellStyle name="Normal 2 6 6 3" xfId="3884" xr:uid="{FD4355EE-E3CC-4827-A180-344F0253442E}"/>
    <cellStyle name="Normal 2 6 6 3 2" xfId="10352" xr:uid="{1645882D-CB7B-4843-ACE4-F7F4E72F8127}"/>
    <cellStyle name="Normal 2 6 6 3 2 2" xfId="26689" xr:uid="{1787068B-9132-41EC-A186-FA92CB4655ED}"/>
    <cellStyle name="Normal 2 6 6 3 3" xfId="20221" xr:uid="{516167C1-C217-4FCF-BB9D-8F972FF0F7DA}"/>
    <cellStyle name="Normal 2 6 6 4" xfId="7118" xr:uid="{6CDE1CC9-205F-4CE6-A39C-0349366C3731}"/>
    <cellStyle name="Normal 2 6 6 4 2" xfId="23455" xr:uid="{39EAB5A7-BCF8-47B0-A6A3-18C4E9E9682B}"/>
    <cellStyle name="Normal 2 6 6 5" xfId="13630" xr:uid="{DC99B76F-C0B6-4159-8E41-5D544516CE93}"/>
    <cellStyle name="Normal 2 6 6 5 2" xfId="29924" xr:uid="{668211FB-308A-4DED-96A4-832C41F65AA7}"/>
    <cellStyle name="Normal 2 6 6 6" xfId="16987" xr:uid="{46A4E6DF-9E94-4862-A84F-09EC9B176198}"/>
    <cellStyle name="Normal 2 6 6 7" xfId="33314" xr:uid="{8DA877C2-8868-4F07-BD97-F71B046FA52F}"/>
    <cellStyle name="Normal 2 6 6 8" xfId="36561" xr:uid="{87C74CBB-5A42-4A05-A1C4-8953C57F2D36}"/>
    <cellStyle name="Normal 2 6 6 9" xfId="39808" xr:uid="{641AF923-E3D4-45B6-9D39-4EC23A1B7FF8}"/>
    <cellStyle name="Normal 2 6 7" xfId="1189" xr:uid="{D8048AFD-560C-4767-92D2-ADA39465B1B0}"/>
    <cellStyle name="Normal 2 6 7 10" xfId="43593" xr:uid="{EC677A86-67B1-40A5-A490-4C99F5EF3C41}"/>
    <cellStyle name="Normal 2 6 7 11" xfId="46840" xr:uid="{AE851F8A-3058-48E3-8F08-B62678D0F968}"/>
    <cellStyle name="Normal 2 6 7 12" xfId="50087" xr:uid="{6841D539-9EA5-4138-8FC3-038E33FD791E}"/>
    <cellStyle name="Normal 2 6 7 2" xfId="2806" xr:uid="{47D0D3B5-A75F-4FA6-B62A-E9103D73A73D}"/>
    <cellStyle name="Normal 2 6 7 2 10" xfId="48457" xr:uid="{B3C5EFC7-B577-4A4F-B4DB-A066D47003F7}"/>
    <cellStyle name="Normal 2 6 7 2 11" xfId="51704" xr:uid="{FC0D3773-8779-4784-B27C-7D78F820F280}"/>
    <cellStyle name="Normal 2 6 7 2 2" xfId="6040" xr:uid="{31910807-AC5A-4A14-9931-C8B042C3452E}"/>
    <cellStyle name="Normal 2 6 7 2 2 2" xfId="12508" xr:uid="{39F9AB7D-F22B-45EE-838D-30B55F948C36}"/>
    <cellStyle name="Normal 2 6 7 2 2 2 2" xfId="28845" xr:uid="{DF10E926-157D-4AD4-88E0-63E01418885E}"/>
    <cellStyle name="Normal 2 6 7 2 2 3" xfId="22377" xr:uid="{D16A9401-FA5C-4E05-8521-E7499A83F9E3}"/>
    <cellStyle name="Normal 2 6 7 2 3" xfId="9274" xr:uid="{390147E1-4302-4348-956C-A66780AFF815}"/>
    <cellStyle name="Normal 2 6 7 2 3 2" xfId="25611" xr:uid="{363FB4E9-3825-4CCD-9150-E60955AB5239}"/>
    <cellStyle name="Normal 2 6 7 2 4" xfId="15785" xr:uid="{A95A5B53-B35F-4B81-A22C-534EE2574503}"/>
    <cellStyle name="Normal 2 6 7 2 4 2" xfId="32079" xr:uid="{D343BCBD-FFBD-47D2-8246-AD629B813B4B}"/>
    <cellStyle name="Normal 2 6 7 2 5" xfId="19143" xr:uid="{956AAE1D-67C4-4A0C-B0A0-3CF1F35057C1}"/>
    <cellStyle name="Normal 2 6 7 2 6" xfId="35469" xr:uid="{C15B7FC1-324E-4A5A-9EA5-3CA3ED2CC669}"/>
    <cellStyle name="Normal 2 6 7 2 7" xfId="38716" xr:uid="{19276E56-C78F-49D5-98FD-C6ADA78F3EE3}"/>
    <cellStyle name="Normal 2 6 7 2 8" xfId="41963" xr:uid="{2E820B0B-7F07-47EB-8446-266E64A5FB69}"/>
    <cellStyle name="Normal 2 6 7 2 9" xfId="45210" xr:uid="{E0BDC027-4B0B-4794-983A-E833F11A6F63}"/>
    <cellStyle name="Normal 2 6 7 3" xfId="4423" xr:uid="{99E965E6-5A9E-4D86-B6D5-3529C398452D}"/>
    <cellStyle name="Normal 2 6 7 3 2" xfId="10891" xr:uid="{AB881FEE-56E4-43FC-A49E-DCEA7A4901F1}"/>
    <cellStyle name="Normal 2 6 7 3 2 2" xfId="27228" xr:uid="{4F253473-8EE2-41E9-A604-72A54CE5A466}"/>
    <cellStyle name="Normal 2 6 7 3 3" xfId="20760" xr:uid="{1D9A6305-8442-4391-8AC5-DBDB9555FEC8}"/>
    <cellStyle name="Normal 2 6 7 4" xfId="7657" xr:uid="{D5824FF1-8A4D-4370-8D6A-A765639EEA3D}"/>
    <cellStyle name="Normal 2 6 7 4 2" xfId="23994" xr:uid="{482B39DA-1447-41C9-8E3C-9E5E5BC47955}"/>
    <cellStyle name="Normal 2 6 7 5" xfId="14168" xr:uid="{13170A21-2DD2-4810-A0B4-DDFCBBF9F0D5}"/>
    <cellStyle name="Normal 2 6 7 5 2" xfId="30462" xr:uid="{A79D1AA7-6405-4046-A97A-FE89B0763B01}"/>
    <cellStyle name="Normal 2 6 7 6" xfId="17526" xr:uid="{FBCA30BE-0353-40D4-AD0F-7C5DD5C0CE4D}"/>
    <cellStyle name="Normal 2 6 7 7" xfId="33852" xr:uid="{2A468333-125F-4E78-B47F-CAB20DD039D2}"/>
    <cellStyle name="Normal 2 6 7 8" xfId="37099" xr:uid="{CB27F928-78B5-46C5-999E-FB633D159336}"/>
    <cellStyle name="Normal 2 6 7 9" xfId="40346" xr:uid="{784394BB-50EA-4865-A297-0A1833F9B251}"/>
    <cellStyle name="Normal 2 6 8" xfId="1728" xr:uid="{5982136E-5934-498F-8891-E24C4B0E61F0}"/>
    <cellStyle name="Normal 2 6 8 10" xfId="47379" xr:uid="{FD4DD6F6-4A1A-4ACC-927C-08F12C425437}"/>
    <cellStyle name="Normal 2 6 8 11" xfId="50626" xr:uid="{385E87AA-A412-492B-A45F-43467EA94444}"/>
    <cellStyle name="Normal 2 6 8 2" xfId="4962" xr:uid="{615EFC6D-89DA-4F6D-8FB2-86EB9972E3D2}"/>
    <cellStyle name="Normal 2 6 8 2 2" xfId="11430" xr:uid="{9AFCC1D8-AF78-4E8D-8EDA-886DDA92793D}"/>
    <cellStyle name="Normal 2 6 8 2 2 2" xfId="27767" xr:uid="{59055952-5088-4EC5-BEB1-A88CE9C3F909}"/>
    <cellStyle name="Normal 2 6 8 2 3" xfId="21299" xr:uid="{1916125E-D8D7-4B4A-996F-52D98408D20A}"/>
    <cellStyle name="Normal 2 6 8 3" xfId="8196" xr:uid="{F2D1EAEB-7DDE-425A-B832-1C2EEF4031F9}"/>
    <cellStyle name="Normal 2 6 8 3 2" xfId="24533" xr:uid="{D4AFEE61-0DC4-49C8-A341-F607E0844040}"/>
    <cellStyle name="Normal 2 6 8 4" xfId="14707" xr:uid="{E2D50959-7846-4118-9289-177D713D690C}"/>
    <cellStyle name="Normal 2 6 8 4 2" xfId="31001" xr:uid="{FBDCB3D4-45D5-49A6-8D4B-1D23780B9C29}"/>
    <cellStyle name="Normal 2 6 8 5" xfId="18065" xr:uid="{64A91161-46C1-4593-8276-F04EAEB3076C}"/>
    <cellStyle name="Normal 2 6 8 6" xfId="34391" xr:uid="{D62C06EE-1522-4710-9132-F11769C9EDCF}"/>
    <cellStyle name="Normal 2 6 8 7" xfId="37638" xr:uid="{2130F5C5-13A1-4D33-B861-4315727FF44E}"/>
    <cellStyle name="Normal 2 6 8 8" xfId="40885" xr:uid="{2C33F777-F90A-4B53-8FC8-D9FBB4E771A0}"/>
    <cellStyle name="Normal 2 6 8 9" xfId="44132" xr:uid="{49447A20-F743-4F42-9B42-633BF4CFAD80}"/>
    <cellStyle name="Normal 2 6 9" xfId="3345" xr:uid="{10AEB213-F61A-4790-8E03-EA3FA2CAB909}"/>
    <cellStyle name="Normal 2 6 9 2" xfId="9813" xr:uid="{0206B847-775F-4602-BB02-0B64BC5C16AD}"/>
    <cellStyle name="Normal 2 6 9 2 2" xfId="26150" xr:uid="{D4071FFB-F1FA-4439-99F7-355F2DF04E5A}"/>
    <cellStyle name="Normal 2 6 9 3" xfId="19682" xr:uid="{F1E53273-66EF-44AF-ADE1-AC0D0E2B0477}"/>
    <cellStyle name="Normal 2 7" xfId="96" xr:uid="{F81E7484-816D-4C98-9D38-5A493C3B4C7B}"/>
    <cellStyle name="Normal 2 7 10" xfId="13085" xr:uid="{89070E92-E6A2-401C-9C57-F3C054EF2D24}"/>
    <cellStyle name="Normal 2 7 10 2" xfId="29399" xr:uid="{29C0463F-0C45-4E1C-8886-F0B268BF2C67}"/>
    <cellStyle name="Normal 2 7 11" xfId="16463" xr:uid="{AFF6CDFC-2313-4154-8955-248950558E6F}"/>
    <cellStyle name="Normal 2 7 12" xfId="32670" xr:uid="{B9729AA4-D778-47D5-B2B4-0B8D3D095AC9}"/>
    <cellStyle name="Normal 2 7 13" xfId="32789" xr:uid="{4E8519F6-6826-44B5-887C-AFE33B65F027}"/>
    <cellStyle name="Normal 2 7 14" xfId="36036" xr:uid="{78D96EFE-1DC0-4DAA-9A7F-07F3D355BF99}"/>
    <cellStyle name="Normal 2 7 15" xfId="39283" xr:uid="{39DDA733-F354-4643-8D50-6F6E8B16A40B}"/>
    <cellStyle name="Normal 2 7 16" xfId="42530" xr:uid="{B4492C39-141D-4044-A2A4-B18F4D3F5541}"/>
    <cellStyle name="Normal 2 7 17" xfId="45777" xr:uid="{41522959-7B56-43D3-87CA-5F78F3FE5997}"/>
    <cellStyle name="Normal 2 7 18" xfId="49024" xr:uid="{7C4B9464-6D07-4F8A-9FF0-FEFEEDCAF095}"/>
    <cellStyle name="Normal 2 7 19" xfId="52246" xr:uid="{104FA363-24BB-47B8-B95A-C440348FE68A}"/>
    <cellStyle name="Normal 2 7 2" xfId="186" xr:uid="{9F0ABCF7-CF44-424C-9680-5AB11AF72036}"/>
    <cellStyle name="Normal 2 7 2 10" xfId="16553" xr:uid="{B1428BDF-6B35-4DAE-AA7B-E497A4D865AA}"/>
    <cellStyle name="Normal 2 7 2 11" xfId="32879" xr:uid="{9B18EF58-D553-4D0A-A938-965DADA1B78F}"/>
    <cellStyle name="Normal 2 7 2 12" xfId="36126" xr:uid="{7ED471CF-9190-4314-9A1E-B5B6D4652BB5}"/>
    <cellStyle name="Normal 2 7 2 13" xfId="39373" xr:uid="{C351B581-D3DF-4403-8161-64669B9A9C23}"/>
    <cellStyle name="Normal 2 7 2 14" xfId="42620" xr:uid="{3F5CA7D0-E311-40EE-B0ED-E7989F7F1965}"/>
    <cellStyle name="Normal 2 7 2 15" xfId="45867" xr:uid="{D15C2D4D-550F-4C6A-9816-45CF9AA43996}"/>
    <cellStyle name="Normal 2 7 2 16" xfId="49114" xr:uid="{240D9AE6-3D8B-4273-94FA-A47457BDCF0F}"/>
    <cellStyle name="Normal 2 7 2 17" xfId="52353" xr:uid="{9C188678-BAB1-43B4-A5C8-4EF81D5E35AB}"/>
    <cellStyle name="Normal 2 7 2 2" xfId="366" xr:uid="{6CD4F0CD-9FFE-4F6E-8C54-47AF2AA4298B}"/>
    <cellStyle name="Normal 2 7 2 2 10" xfId="36306" xr:uid="{A09004D3-2FFA-4A27-A1E9-A0F06444B7BA}"/>
    <cellStyle name="Normal 2 7 2 2 11" xfId="39553" xr:uid="{10D8FE00-A72D-4059-B46C-19E3454AAB47}"/>
    <cellStyle name="Normal 2 7 2 2 12" xfId="42800" xr:uid="{8AF0FF84-466D-47CB-A582-456E622ADDB5}"/>
    <cellStyle name="Normal 2 7 2 2 13" xfId="46047" xr:uid="{5DE38C67-0042-4B34-9112-475615242207}"/>
    <cellStyle name="Normal 2 7 2 2 14" xfId="49294" xr:uid="{F4813915-5D1D-4AC0-BC75-1C77B88A1D9E}"/>
    <cellStyle name="Normal 2 7 2 2 2" xfId="935" xr:uid="{772C286B-C9E5-4BC1-B870-A14A4E2C4911}"/>
    <cellStyle name="Normal 2 7 2 2 2 10" xfId="43340" xr:uid="{01A86E12-7651-401E-B2FC-F264E9983B71}"/>
    <cellStyle name="Normal 2 7 2 2 2 11" xfId="46587" xr:uid="{B6D4F09D-71A0-4B38-BBA7-06DDF4458634}"/>
    <cellStyle name="Normal 2 7 2 2 2 12" xfId="49834" xr:uid="{3A95C9C0-A45C-4E75-B9A8-BDFC0611E735}"/>
    <cellStyle name="Normal 2 7 2 2 2 2" xfId="2552" xr:uid="{DAFD5BF3-BA47-4348-979E-7C821DF947B9}"/>
    <cellStyle name="Normal 2 7 2 2 2 2 10" xfId="48203" xr:uid="{703D7547-7759-4CB0-943D-7088A76A7803}"/>
    <cellStyle name="Normal 2 7 2 2 2 2 11" xfId="51450" xr:uid="{40EEBD9E-9F8B-4506-AE84-77C62B11EAD6}"/>
    <cellStyle name="Normal 2 7 2 2 2 2 2" xfId="5786" xr:uid="{74BFB6CD-20D6-4D97-8BB3-F7BD2F1B1E5A}"/>
    <cellStyle name="Normal 2 7 2 2 2 2 2 2" xfId="12254" xr:uid="{8690BAB7-57A9-4C4A-9759-8AF5772AF873}"/>
    <cellStyle name="Normal 2 7 2 2 2 2 2 2 2" xfId="28591" xr:uid="{1012D53E-8AF6-4480-887A-2AAC5EDFED47}"/>
    <cellStyle name="Normal 2 7 2 2 2 2 2 3" xfId="22123" xr:uid="{D192A156-53DF-4F8A-8253-9E031EB16089}"/>
    <cellStyle name="Normal 2 7 2 2 2 2 3" xfId="9020" xr:uid="{4F631983-B088-4285-B722-20EE3CF20A25}"/>
    <cellStyle name="Normal 2 7 2 2 2 2 3 2" xfId="25357" xr:uid="{CA59D443-04CA-4408-AAD6-86409BE1BBAB}"/>
    <cellStyle name="Normal 2 7 2 2 2 2 4" xfId="15531" xr:uid="{5723CE76-B38C-49CD-9E6F-DE8575B485F9}"/>
    <cellStyle name="Normal 2 7 2 2 2 2 4 2" xfId="31825" xr:uid="{934BD347-03EB-47C6-9A63-F6391BD8B9F5}"/>
    <cellStyle name="Normal 2 7 2 2 2 2 5" xfId="18889" xr:uid="{991AED9A-EE65-4041-AB63-5C6A3C216183}"/>
    <cellStyle name="Normal 2 7 2 2 2 2 6" xfId="35215" xr:uid="{1AAFEF50-BB17-4929-BD78-3365C4C281A5}"/>
    <cellStyle name="Normal 2 7 2 2 2 2 7" xfId="38462" xr:uid="{F034C4F1-14F8-47CA-8910-80C8F53A6399}"/>
    <cellStyle name="Normal 2 7 2 2 2 2 8" xfId="41709" xr:uid="{976CE183-7161-4504-B70F-88645CDE3942}"/>
    <cellStyle name="Normal 2 7 2 2 2 2 9" xfId="44956" xr:uid="{9201D4E1-37F5-4593-973B-A9414C927287}"/>
    <cellStyle name="Normal 2 7 2 2 2 3" xfId="4169" xr:uid="{83735788-280F-49B0-B458-D632319D0C71}"/>
    <cellStyle name="Normal 2 7 2 2 2 3 2" xfId="10637" xr:uid="{DC1BCE1A-1CA7-4483-BCE4-35B8AF5C9D46}"/>
    <cellStyle name="Normal 2 7 2 2 2 3 2 2" xfId="26974" xr:uid="{B9D29B19-79A8-4623-BC7D-F9F7243C668C}"/>
    <cellStyle name="Normal 2 7 2 2 2 3 3" xfId="20506" xr:uid="{FD28D47A-A24F-46E4-9CB5-4E3E7441A055}"/>
    <cellStyle name="Normal 2 7 2 2 2 4" xfId="7403" xr:uid="{97F1F717-7055-432D-A29F-994095F835F2}"/>
    <cellStyle name="Normal 2 7 2 2 2 4 2" xfId="23740" xr:uid="{E19555DE-CCD0-4E6B-81ED-9B06F68B4943}"/>
    <cellStyle name="Normal 2 7 2 2 2 5" xfId="13915" xr:uid="{24DAE944-F168-43B5-B526-252C79297909}"/>
    <cellStyle name="Normal 2 7 2 2 2 5 2" xfId="30209" xr:uid="{1D450749-9291-4BB3-BD4C-FF43B9F719AA}"/>
    <cellStyle name="Normal 2 7 2 2 2 6" xfId="17272" xr:uid="{83C6BC66-7DCA-486D-B041-F71FFE2032E1}"/>
    <cellStyle name="Normal 2 7 2 2 2 7" xfId="33599" xr:uid="{927C9398-6568-4EE4-A228-3B5E226EF6D2}"/>
    <cellStyle name="Normal 2 7 2 2 2 8" xfId="36846" xr:uid="{7359B558-D747-40EF-98AE-98A5B2A1C890}"/>
    <cellStyle name="Normal 2 7 2 2 2 9" xfId="40093" xr:uid="{A10B821E-B67F-4A92-A5CD-9A3D0B17E308}"/>
    <cellStyle name="Normal 2 7 2 2 3" xfId="1474" xr:uid="{DF3999BD-06F2-41AE-8678-2FA141A541FD}"/>
    <cellStyle name="Normal 2 7 2 2 3 10" xfId="43878" xr:uid="{6C71F36E-EF6D-47FB-8605-3FA9EB8CA8E0}"/>
    <cellStyle name="Normal 2 7 2 2 3 11" xfId="47125" xr:uid="{FFEE4C52-20C0-4997-A7F4-207BC67B9641}"/>
    <cellStyle name="Normal 2 7 2 2 3 12" xfId="50372" xr:uid="{C2171DE3-B9F7-4AC8-B73B-0FD484BA7A6D}"/>
    <cellStyle name="Normal 2 7 2 2 3 2" xfId="3091" xr:uid="{5BAE11A7-9E94-427F-93F2-F2DE14FA8842}"/>
    <cellStyle name="Normal 2 7 2 2 3 2 10" xfId="48742" xr:uid="{AF7960EE-39BD-4F39-8D0B-DA0FC09F13EF}"/>
    <cellStyle name="Normal 2 7 2 2 3 2 11" xfId="51989" xr:uid="{FB17FC00-A7BC-45A4-ABFF-BEE1D2808551}"/>
    <cellStyle name="Normal 2 7 2 2 3 2 2" xfId="6325" xr:uid="{8EBC1851-E44E-47BB-A4D6-A7D2A58E88B1}"/>
    <cellStyle name="Normal 2 7 2 2 3 2 2 2" xfId="12793" xr:uid="{D453C344-3B68-4CB7-A9A1-FB64ABAB361F}"/>
    <cellStyle name="Normal 2 7 2 2 3 2 2 2 2" xfId="29130" xr:uid="{8DE43A1E-63ED-465B-8948-0A0493EC63D9}"/>
    <cellStyle name="Normal 2 7 2 2 3 2 2 3" xfId="22662" xr:uid="{36E4AFDF-D783-4652-8B1C-BC9A01E0C977}"/>
    <cellStyle name="Normal 2 7 2 2 3 2 3" xfId="9559" xr:uid="{0EF82EF4-42C1-47E7-BE75-25A01AE8F2A8}"/>
    <cellStyle name="Normal 2 7 2 2 3 2 3 2" xfId="25896" xr:uid="{AA3DBD8B-1486-4013-891D-9E957086183D}"/>
    <cellStyle name="Normal 2 7 2 2 3 2 4" xfId="16070" xr:uid="{2430260C-FDFE-4209-85DE-FFFE12B20A20}"/>
    <cellStyle name="Normal 2 7 2 2 3 2 4 2" xfId="32364" xr:uid="{83CEC925-AFD4-49DE-9A6F-AD7C3F6F67A7}"/>
    <cellStyle name="Normal 2 7 2 2 3 2 5" xfId="19428" xr:uid="{6CFEC870-1517-4314-8AD5-890610BDC12B}"/>
    <cellStyle name="Normal 2 7 2 2 3 2 6" xfId="35754" xr:uid="{84754AC6-E60C-4384-8DD5-E8DD1DF2A214}"/>
    <cellStyle name="Normal 2 7 2 2 3 2 7" xfId="39001" xr:uid="{1D410181-2377-428E-8E6A-07583E20B1F7}"/>
    <cellStyle name="Normal 2 7 2 2 3 2 8" xfId="42248" xr:uid="{71852DFB-47D6-496B-B6F8-7446309E5F94}"/>
    <cellStyle name="Normal 2 7 2 2 3 2 9" xfId="45495" xr:uid="{E82CBC3C-AD94-4AD4-90C9-FB2985B139AE}"/>
    <cellStyle name="Normal 2 7 2 2 3 3" xfId="4708" xr:uid="{14B64C67-A0CC-46E2-888A-A58FEA2BF36A}"/>
    <cellStyle name="Normal 2 7 2 2 3 3 2" xfId="11176" xr:uid="{9573EAF6-A342-4801-9555-9AEF78981521}"/>
    <cellStyle name="Normal 2 7 2 2 3 3 2 2" xfId="27513" xr:uid="{E83B8EC8-B571-4462-A605-9726160CF27D}"/>
    <cellStyle name="Normal 2 7 2 2 3 3 3" xfId="21045" xr:uid="{CA3E7C93-8C9E-4F71-9285-2AF1EB85B1E9}"/>
    <cellStyle name="Normal 2 7 2 2 3 4" xfId="7942" xr:uid="{B10BEE88-46BE-448F-B895-D33DDA5E43CC}"/>
    <cellStyle name="Normal 2 7 2 2 3 4 2" xfId="24279" xr:uid="{0C966555-46D8-4923-A877-CA876B408D81}"/>
    <cellStyle name="Normal 2 7 2 2 3 5" xfId="14453" xr:uid="{A97B242E-C641-4708-84AB-A534AEE73BA8}"/>
    <cellStyle name="Normal 2 7 2 2 3 5 2" xfId="30747" xr:uid="{BFED8034-D683-4485-83AE-A9500CACF943}"/>
    <cellStyle name="Normal 2 7 2 2 3 6" xfId="17811" xr:uid="{B4282822-1A3F-4252-B89E-9B1EED5ABE79}"/>
    <cellStyle name="Normal 2 7 2 2 3 7" xfId="34137" xr:uid="{56248DDE-B598-470A-A3B4-D5C6E3AD3D42}"/>
    <cellStyle name="Normal 2 7 2 2 3 8" xfId="37384" xr:uid="{F08028E0-CAC7-4349-961E-DA8B71F1CF00}"/>
    <cellStyle name="Normal 2 7 2 2 3 9" xfId="40631" xr:uid="{D25427AB-A50E-46AD-BE8B-A6F6D5362C83}"/>
    <cellStyle name="Normal 2 7 2 2 4" xfId="2013" xr:uid="{63409A92-C684-4DED-A16F-0D6C15836E36}"/>
    <cellStyle name="Normal 2 7 2 2 4 10" xfId="47664" xr:uid="{949C02CD-BB73-4FCA-A0CF-CD5AF5320271}"/>
    <cellStyle name="Normal 2 7 2 2 4 11" xfId="50911" xr:uid="{536CED80-8807-4F02-8C5C-B55681F2F42A}"/>
    <cellStyle name="Normal 2 7 2 2 4 2" xfId="5247" xr:uid="{64B321D6-CE65-46FE-AB35-6A4A6A8034DE}"/>
    <cellStyle name="Normal 2 7 2 2 4 2 2" xfId="11715" xr:uid="{1FA3EF10-B42F-4649-B5A6-A024855FEC8D}"/>
    <cellStyle name="Normal 2 7 2 2 4 2 2 2" xfId="28052" xr:uid="{4273A593-2A32-4625-AC96-0BFE0F1161C9}"/>
    <cellStyle name="Normal 2 7 2 2 4 2 3" xfId="21584" xr:uid="{32F87063-AE55-4A4A-AB51-DB020CE866CF}"/>
    <cellStyle name="Normal 2 7 2 2 4 3" xfId="8481" xr:uid="{5CC1C057-5232-4EAD-A61D-8DE11C613AA8}"/>
    <cellStyle name="Normal 2 7 2 2 4 3 2" xfId="24818" xr:uid="{8E16EC91-D491-465B-8B6E-C0BC63AD4645}"/>
    <cellStyle name="Normal 2 7 2 2 4 4" xfId="14992" xr:uid="{C628FADC-2B90-45AF-BB44-17698FDA242A}"/>
    <cellStyle name="Normal 2 7 2 2 4 4 2" xfId="31286" xr:uid="{C9C7F564-8A62-49F3-A2D7-F06532B7AD7D}"/>
    <cellStyle name="Normal 2 7 2 2 4 5" xfId="18350" xr:uid="{61DE819D-A363-4638-8958-DF9B7BDD88BF}"/>
    <cellStyle name="Normal 2 7 2 2 4 6" xfId="34676" xr:uid="{7FEDE1A4-DE75-4815-B382-3AF74BF7A13D}"/>
    <cellStyle name="Normal 2 7 2 2 4 7" xfId="37923" xr:uid="{DD3DD663-FFFF-467A-B352-B26F825E5451}"/>
    <cellStyle name="Normal 2 7 2 2 4 8" xfId="41170" xr:uid="{8CDB51EA-ECB9-4BAA-B886-86418F44E8EE}"/>
    <cellStyle name="Normal 2 7 2 2 4 9" xfId="44417" xr:uid="{7D525356-4C1E-49A2-9294-2334AA7AD0A8}"/>
    <cellStyle name="Normal 2 7 2 2 5" xfId="3630" xr:uid="{68329C77-4D2C-4666-BB39-45151207762D}"/>
    <cellStyle name="Normal 2 7 2 2 5 2" xfId="10098" xr:uid="{A13FDE7A-229B-4B67-B593-342EA297AF2D}"/>
    <cellStyle name="Normal 2 7 2 2 5 2 2" xfId="26435" xr:uid="{0A2041C8-4723-41CE-B26A-8827B69F1347}"/>
    <cellStyle name="Normal 2 7 2 2 5 3" xfId="19967" xr:uid="{9CBB1D08-9D28-4E34-9014-C47C04C2EA7A}"/>
    <cellStyle name="Normal 2 7 2 2 6" xfId="6864" xr:uid="{B8D2C701-A3D1-4F10-859C-725089E1CDE3}"/>
    <cellStyle name="Normal 2 7 2 2 6 2" xfId="23201" xr:uid="{F60D6040-1A2A-478A-ADA1-8198E0035410}"/>
    <cellStyle name="Normal 2 7 2 2 7" xfId="13355" xr:uid="{4709539A-DC6F-491D-B0C6-3AF4A96CA115}"/>
    <cellStyle name="Normal 2 7 2 2 7 2" xfId="29669" xr:uid="{78207FB7-E33F-4CB2-A688-68208277D412}"/>
    <cellStyle name="Normal 2 7 2 2 8" xfId="16733" xr:uid="{EE547E55-F9D7-4FAE-B477-6890AD02C3C6}"/>
    <cellStyle name="Normal 2 7 2 2 9" xfId="33059" xr:uid="{8DE63186-D72C-47E4-89A9-CB72246ACC66}"/>
    <cellStyle name="Normal 2 7 2 3" xfId="575" xr:uid="{215A76D4-8DDE-431B-85BB-5242114BF277}"/>
    <cellStyle name="Normal 2 7 2 3 10" xfId="36486" xr:uid="{CDD30070-F216-47BB-9888-46980EA1B7E5}"/>
    <cellStyle name="Normal 2 7 2 3 11" xfId="39733" xr:uid="{CC5DC987-23C7-4CCD-9F28-9749D759222B}"/>
    <cellStyle name="Normal 2 7 2 3 12" xfId="42980" xr:uid="{9F7395FA-A672-4E71-A548-E52522A23664}"/>
    <cellStyle name="Normal 2 7 2 3 13" xfId="46227" xr:uid="{4C3773C0-93D2-4F67-A23D-917C4AB5EB75}"/>
    <cellStyle name="Normal 2 7 2 3 14" xfId="49474" xr:uid="{7B8BA35C-17EA-47B9-BC18-AC38956AAF3B}"/>
    <cellStyle name="Normal 2 7 2 3 2" xfId="1114" xr:uid="{C4C643B9-9DC4-4DC9-B8AD-BD45BDCF1AD1}"/>
    <cellStyle name="Normal 2 7 2 3 2 10" xfId="43518" xr:uid="{A7C0D2B3-5E79-4FBD-ABA0-10663AA358F7}"/>
    <cellStyle name="Normal 2 7 2 3 2 11" xfId="46765" xr:uid="{6490C4AB-C1EF-4EC6-958E-446C9C06B0D9}"/>
    <cellStyle name="Normal 2 7 2 3 2 12" xfId="50012" xr:uid="{0E97C2CD-B762-4E8E-ADBA-3594074F44C3}"/>
    <cellStyle name="Normal 2 7 2 3 2 2" xfId="2731" xr:uid="{F07C3F6E-80D3-4B19-B86A-636D3E98291D}"/>
    <cellStyle name="Normal 2 7 2 3 2 2 10" xfId="48382" xr:uid="{E072186B-FFA0-46AA-BBB6-BC995512CFD6}"/>
    <cellStyle name="Normal 2 7 2 3 2 2 11" xfId="51629" xr:uid="{7DE52770-4312-42CB-8FB9-3152FE470DDF}"/>
    <cellStyle name="Normal 2 7 2 3 2 2 2" xfId="5965" xr:uid="{139C1B5B-62D7-4269-A7AE-13588A3328EF}"/>
    <cellStyle name="Normal 2 7 2 3 2 2 2 2" xfId="12433" xr:uid="{B83C5935-5B53-444B-9946-B36B5C66B434}"/>
    <cellStyle name="Normal 2 7 2 3 2 2 2 2 2" xfId="28770" xr:uid="{558F0E45-4C2C-45AA-B54A-3143B6A8FDC9}"/>
    <cellStyle name="Normal 2 7 2 3 2 2 2 3" xfId="22302" xr:uid="{2351FF1B-CAD2-4000-9C16-060C485E406D}"/>
    <cellStyle name="Normal 2 7 2 3 2 2 3" xfId="9199" xr:uid="{B744F4CA-09C9-415B-9E64-C32BB6601A60}"/>
    <cellStyle name="Normal 2 7 2 3 2 2 3 2" xfId="25536" xr:uid="{E35A8278-50B0-4BD0-A7E5-52D807936F15}"/>
    <cellStyle name="Normal 2 7 2 3 2 2 4" xfId="15710" xr:uid="{413C9F78-A93E-48AD-AFEC-2521641E04E3}"/>
    <cellStyle name="Normal 2 7 2 3 2 2 4 2" xfId="32004" xr:uid="{DECE214E-CF4D-43EE-B933-29D2BC01D321}"/>
    <cellStyle name="Normal 2 7 2 3 2 2 5" xfId="19068" xr:uid="{C373C76E-C3A3-40B5-9CF3-D34E2B2B1300}"/>
    <cellStyle name="Normal 2 7 2 3 2 2 6" xfId="35394" xr:uid="{5A944215-C2A3-457D-81DA-F0D9177790D3}"/>
    <cellStyle name="Normal 2 7 2 3 2 2 7" xfId="38641" xr:uid="{5EF79A7C-CE9D-4F1F-B1CC-E67E61FBD6A1}"/>
    <cellStyle name="Normal 2 7 2 3 2 2 8" xfId="41888" xr:uid="{B8F99D19-8D5A-4C12-8487-769383CC03B8}"/>
    <cellStyle name="Normal 2 7 2 3 2 2 9" xfId="45135" xr:uid="{70F55918-9E17-49DE-85DC-A481C39FD4F8}"/>
    <cellStyle name="Normal 2 7 2 3 2 3" xfId="4348" xr:uid="{27F597AD-A131-4E34-9EEF-E05A817F76FD}"/>
    <cellStyle name="Normal 2 7 2 3 2 3 2" xfId="10816" xr:uid="{04165EB5-5AE2-4B5C-9EDE-A2A29765E2F9}"/>
    <cellStyle name="Normal 2 7 2 3 2 3 2 2" xfId="27153" xr:uid="{6004F60A-A01E-4724-B29D-ED08877BEE71}"/>
    <cellStyle name="Normal 2 7 2 3 2 3 3" xfId="20685" xr:uid="{34CAD481-C167-46FC-B976-2BE12DC46A77}"/>
    <cellStyle name="Normal 2 7 2 3 2 4" xfId="7582" xr:uid="{D92D940D-9BE2-479D-9C87-D5C766CF91AE}"/>
    <cellStyle name="Normal 2 7 2 3 2 4 2" xfId="23919" xr:uid="{FD12D31D-970A-46FD-ADB9-7475C8EF7E8A}"/>
    <cellStyle name="Normal 2 7 2 3 2 5" xfId="14093" xr:uid="{70DC6B13-49CF-49D5-A683-5E19FD65A177}"/>
    <cellStyle name="Normal 2 7 2 3 2 5 2" xfId="30387" xr:uid="{EC9988A0-ACFA-400E-B630-FD93BB244EAF}"/>
    <cellStyle name="Normal 2 7 2 3 2 6" xfId="17451" xr:uid="{BC8096E7-1339-406E-80F0-D81D7427145F}"/>
    <cellStyle name="Normal 2 7 2 3 2 7" xfId="33777" xr:uid="{0EF74A91-AFE0-4FD4-9C2E-EAC50F89FA90}"/>
    <cellStyle name="Normal 2 7 2 3 2 8" xfId="37024" xr:uid="{CBC63CE4-BE83-4173-B4A2-4DED1995DBAF}"/>
    <cellStyle name="Normal 2 7 2 3 2 9" xfId="40271" xr:uid="{49F8156A-A50A-43E4-A1E8-02813C9871B0}"/>
    <cellStyle name="Normal 2 7 2 3 3" xfId="1653" xr:uid="{37144D97-B4AA-40F3-94B8-D62C1881A17D}"/>
    <cellStyle name="Normal 2 7 2 3 3 10" xfId="44057" xr:uid="{53F1EDA6-5C00-46AD-B7A8-CE6581F1CE03}"/>
    <cellStyle name="Normal 2 7 2 3 3 11" xfId="47304" xr:uid="{BC73175A-ACBB-407F-ADE3-036D07C812F1}"/>
    <cellStyle name="Normal 2 7 2 3 3 12" xfId="50551" xr:uid="{09CC52A3-5CEC-495A-AD43-6A9A08C24EE7}"/>
    <cellStyle name="Normal 2 7 2 3 3 2" xfId="3270" xr:uid="{3495C821-5349-440A-A3D1-4506B271FD89}"/>
    <cellStyle name="Normal 2 7 2 3 3 2 10" xfId="48921" xr:uid="{6355ED4B-C424-464F-B3C4-F53C08A0BD1C}"/>
    <cellStyle name="Normal 2 7 2 3 3 2 11" xfId="52168" xr:uid="{3ABA01A4-16F8-4ED0-876D-EF6D60FD71E5}"/>
    <cellStyle name="Normal 2 7 2 3 3 2 2" xfId="6504" xr:uid="{E309D43E-A370-45CB-B26D-6CE0F65D1D00}"/>
    <cellStyle name="Normal 2 7 2 3 3 2 2 2" xfId="12972" xr:uid="{F66EB2C7-3B32-40ED-AC40-6B6BCE7475A4}"/>
    <cellStyle name="Normal 2 7 2 3 3 2 2 2 2" xfId="29309" xr:uid="{89C3F7B9-60D3-4615-9977-DDC3767112A9}"/>
    <cellStyle name="Normal 2 7 2 3 3 2 2 3" xfId="22841" xr:uid="{5EFF8568-F4E8-4F6D-88AC-76988FE7DAE8}"/>
    <cellStyle name="Normal 2 7 2 3 3 2 3" xfId="9738" xr:uid="{0FE84E16-AE06-4C09-BF71-A1B60F4E85FE}"/>
    <cellStyle name="Normal 2 7 2 3 3 2 3 2" xfId="26075" xr:uid="{2DCACEAE-56F9-4F0A-B4AF-83B43702A67A}"/>
    <cellStyle name="Normal 2 7 2 3 3 2 4" xfId="16249" xr:uid="{0A7753F7-8FF0-48E8-8AA3-DC9807EC5DBC}"/>
    <cellStyle name="Normal 2 7 2 3 3 2 4 2" xfId="32543" xr:uid="{223BA86C-A36C-4CEE-A894-AC6CF2FA3153}"/>
    <cellStyle name="Normal 2 7 2 3 3 2 5" xfId="19607" xr:uid="{36F86A4E-13CF-4A29-888D-517466158246}"/>
    <cellStyle name="Normal 2 7 2 3 3 2 6" xfId="35933" xr:uid="{6451F461-1CF6-4F9C-A216-D8A6780DA27E}"/>
    <cellStyle name="Normal 2 7 2 3 3 2 7" xfId="39180" xr:uid="{8E76788A-150E-4530-BA85-89EB96B61FF6}"/>
    <cellStyle name="Normal 2 7 2 3 3 2 8" xfId="42427" xr:uid="{FF50E007-9312-4069-BE8C-731C56977FE9}"/>
    <cellStyle name="Normal 2 7 2 3 3 2 9" xfId="45674" xr:uid="{0DA5A015-7CDF-4C5E-AFEA-4EBA3AF2706A}"/>
    <cellStyle name="Normal 2 7 2 3 3 3" xfId="4887" xr:uid="{5DBB918F-D73B-473C-B375-091CC0B5818B}"/>
    <cellStyle name="Normal 2 7 2 3 3 3 2" xfId="11355" xr:uid="{3E6D458F-CB26-4B63-92EC-0556A9C9936B}"/>
    <cellStyle name="Normal 2 7 2 3 3 3 2 2" xfId="27692" xr:uid="{D49AF458-3789-4D98-B443-BC9C9314B803}"/>
    <cellStyle name="Normal 2 7 2 3 3 3 3" xfId="21224" xr:uid="{ADA99E03-4C9D-41B4-BE95-04A41782D8DD}"/>
    <cellStyle name="Normal 2 7 2 3 3 4" xfId="8121" xr:uid="{AA3C69A7-B611-40F3-A0CB-391ECAECC248}"/>
    <cellStyle name="Normal 2 7 2 3 3 4 2" xfId="24458" xr:uid="{70756D70-151D-4F14-B93E-87BE03522CD6}"/>
    <cellStyle name="Normal 2 7 2 3 3 5" xfId="14632" xr:uid="{400A973C-1B72-4D40-9275-C07B87056C74}"/>
    <cellStyle name="Normal 2 7 2 3 3 5 2" xfId="30926" xr:uid="{9F15AFDF-80BE-4578-A27D-9E5D3D78EA5C}"/>
    <cellStyle name="Normal 2 7 2 3 3 6" xfId="17990" xr:uid="{A51E57F7-E009-45B6-B0A7-15A5A8F65837}"/>
    <cellStyle name="Normal 2 7 2 3 3 7" xfId="34316" xr:uid="{CBA77CB4-D770-49F9-9ACF-E8FA868E472A}"/>
    <cellStyle name="Normal 2 7 2 3 3 8" xfId="37563" xr:uid="{DDEF6D5E-66D2-44D8-96AC-06233D50F91E}"/>
    <cellStyle name="Normal 2 7 2 3 3 9" xfId="40810" xr:uid="{A3A88235-5097-4B6B-9707-573F685EB729}"/>
    <cellStyle name="Normal 2 7 2 3 4" xfId="2192" xr:uid="{3B3AC338-FD7F-4A61-87CF-7BD67B48F31E}"/>
    <cellStyle name="Normal 2 7 2 3 4 10" xfId="47843" xr:uid="{1C272115-8670-47A2-A015-44DF1A9821EF}"/>
    <cellStyle name="Normal 2 7 2 3 4 11" xfId="51090" xr:uid="{DCA519DB-6D5A-4F13-A8AE-29E91FC60D1E}"/>
    <cellStyle name="Normal 2 7 2 3 4 2" xfId="5426" xr:uid="{476A03C0-96C5-4DD7-979C-02A36CE561BD}"/>
    <cellStyle name="Normal 2 7 2 3 4 2 2" xfId="11894" xr:uid="{17EA16C9-CD88-4BD2-A9FC-39276B9630DB}"/>
    <cellStyle name="Normal 2 7 2 3 4 2 2 2" xfId="28231" xr:uid="{356DB969-FF8A-4AFF-A53D-81C2FC5CFE60}"/>
    <cellStyle name="Normal 2 7 2 3 4 2 3" xfId="21763" xr:uid="{C714245D-DF81-4C4B-BAED-1A59DBEA09FA}"/>
    <cellStyle name="Normal 2 7 2 3 4 3" xfId="8660" xr:uid="{EDB9461D-415D-4B1D-9ECB-E2D9BE2E4DC5}"/>
    <cellStyle name="Normal 2 7 2 3 4 3 2" xfId="24997" xr:uid="{39080420-448F-4B7D-BF4F-BE98068E2514}"/>
    <cellStyle name="Normal 2 7 2 3 4 4" xfId="15171" xr:uid="{6E18E22C-3467-4B9B-B04E-8329BD5C6C9F}"/>
    <cellStyle name="Normal 2 7 2 3 4 4 2" xfId="31465" xr:uid="{0B6C198A-DA14-488B-B615-A00E3E929362}"/>
    <cellStyle name="Normal 2 7 2 3 4 5" xfId="18529" xr:uid="{588F84C1-BC35-4945-87DC-80EE2C0AC629}"/>
    <cellStyle name="Normal 2 7 2 3 4 6" xfId="34855" xr:uid="{D38B2035-0F10-4AFD-89FB-C5BA431D1859}"/>
    <cellStyle name="Normal 2 7 2 3 4 7" xfId="38102" xr:uid="{4D438C09-CE31-42B7-8A02-75BFDB76DA1C}"/>
    <cellStyle name="Normal 2 7 2 3 4 8" xfId="41349" xr:uid="{8E9A6B18-AB6E-440E-96C9-10BDB3ED9990}"/>
    <cellStyle name="Normal 2 7 2 3 4 9" xfId="44596" xr:uid="{2F98B22F-CAE6-4EDF-A4B2-9BFDCD971317}"/>
    <cellStyle name="Normal 2 7 2 3 5" xfId="3809" xr:uid="{244ED35B-B649-4344-B9B7-16646E8143E0}"/>
    <cellStyle name="Normal 2 7 2 3 5 2" xfId="10277" xr:uid="{481E233E-A3A3-4B83-AEF1-C2B7EA0486C2}"/>
    <cellStyle name="Normal 2 7 2 3 5 2 2" xfId="26614" xr:uid="{214C5FD4-84FB-449D-BBD6-C4E65AB159D5}"/>
    <cellStyle name="Normal 2 7 2 3 5 3" xfId="20146" xr:uid="{45147301-AD0F-4501-8816-59D85D977B7E}"/>
    <cellStyle name="Normal 2 7 2 3 6" xfId="7043" xr:uid="{38B96A4E-83F1-47B1-ADF5-DDB00CC9E3D1}"/>
    <cellStyle name="Normal 2 7 2 3 6 2" xfId="23380" xr:uid="{9A83BD3E-A8B3-4857-81D6-A12AF042C7F5}"/>
    <cellStyle name="Normal 2 7 2 3 7" xfId="13555" xr:uid="{1A2DF172-8A9C-4354-A9AC-3E13321E4CD8}"/>
    <cellStyle name="Normal 2 7 2 3 7 2" xfId="29849" xr:uid="{270F748B-C2B0-4EEE-BC3E-1F4AE4D83F91}"/>
    <cellStyle name="Normal 2 7 2 3 8" xfId="16912" xr:uid="{BA558FC8-AA43-4FCE-95E8-A2A4950BD1FA}"/>
    <cellStyle name="Normal 2 7 2 3 9" xfId="33239" xr:uid="{FFD42145-1509-4815-A8F1-4C32B3572C5D}"/>
    <cellStyle name="Normal 2 7 2 4" xfId="755" xr:uid="{B61A04D0-E789-4DA3-A809-D24EFB7BE66E}"/>
    <cellStyle name="Normal 2 7 2 4 10" xfId="43160" xr:uid="{471CF21E-793B-494B-9578-CA94E1D49086}"/>
    <cellStyle name="Normal 2 7 2 4 11" xfId="46407" xr:uid="{BAE343F9-7823-41A4-A5F6-EBB1387B2089}"/>
    <cellStyle name="Normal 2 7 2 4 12" xfId="49654" xr:uid="{3282CCD8-F58E-4B17-ABF4-F0809CCC3D9F}"/>
    <cellStyle name="Normal 2 7 2 4 2" xfId="2372" xr:uid="{E82B1206-56FF-443C-9CB7-83EA9191F1E8}"/>
    <cellStyle name="Normal 2 7 2 4 2 10" xfId="48023" xr:uid="{6764826E-88A4-4D86-A21A-8776BEF8EA4E}"/>
    <cellStyle name="Normal 2 7 2 4 2 11" xfId="51270" xr:uid="{5379C644-4560-4E1D-B050-8190E759F33D}"/>
    <cellStyle name="Normal 2 7 2 4 2 2" xfId="5606" xr:uid="{D1119627-075E-4E2A-AF15-65F1710EBB94}"/>
    <cellStyle name="Normal 2 7 2 4 2 2 2" xfId="12074" xr:uid="{DEF797C1-0941-4832-9D69-FDD59577E6EC}"/>
    <cellStyle name="Normal 2 7 2 4 2 2 2 2" xfId="28411" xr:uid="{25B1423F-EDEA-4C36-A0AD-A0A3F948AE98}"/>
    <cellStyle name="Normal 2 7 2 4 2 2 3" xfId="21943" xr:uid="{4D5BBCD4-2307-43C2-95AE-387DF6AD6E72}"/>
    <cellStyle name="Normal 2 7 2 4 2 3" xfId="8840" xr:uid="{2EAD28E8-5064-4373-91E0-BECC424C535C}"/>
    <cellStyle name="Normal 2 7 2 4 2 3 2" xfId="25177" xr:uid="{AF36B836-4B8C-454D-97C1-1E724F3EB817}"/>
    <cellStyle name="Normal 2 7 2 4 2 4" xfId="15351" xr:uid="{9FB2BADA-0503-439C-85DF-0BF6B8C8FE86}"/>
    <cellStyle name="Normal 2 7 2 4 2 4 2" xfId="31645" xr:uid="{0B3FC11C-EDE0-442E-952A-707907AC0C8A}"/>
    <cellStyle name="Normal 2 7 2 4 2 5" xfId="18709" xr:uid="{55A16B9E-ECE2-4506-9594-678281371C42}"/>
    <cellStyle name="Normal 2 7 2 4 2 6" xfId="35035" xr:uid="{56535090-782A-499D-A1B6-9B0E1CC8963B}"/>
    <cellStyle name="Normal 2 7 2 4 2 7" xfId="38282" xr:uid="{785F3267-3A02-4BC0-87F2-C03E27C03AE7}"/>
    <cellStyle name="Normal 2 7 2 4 2 8" xfId="41529" xr:uid="{EA255978-DC2A-4D91-AABD-28D4809BB6D1}"/>
    <cellStyle name="Normal 2 7 2 4 2 9" xfId="44776" xr:uid="{071D1111-2370-42B2-9AE1-1FE90F7BCE5F}"/>
    <cellStyle name="Normal 2 7 2 4 3" xfId="3989" xr:uid="{508C872E-87D3-44CD-A822-8A137625390F}"/>
    <cellStyle name="Normal 2 7 2 4 3 2" xfId="10457" xr:uid="{AF9E6D6F-ECB0-4FDB-88B8-70D5D2C4636E}"/>
    <cellStyle name="Normal 2 7 2 4 3 2 2" xfId="26794" xr:uid="{D2B97740-7061-4F2D-80DF-BF71F7A3B80D}"/>
    <cellStyle name="Normal 2 7 2 4 3 3" xfId="20326" xr:uid="{D0C89ED1-D5BE-45D7-A96C-B28B7F520B4C}"/>
    <cellStyle name="Normal 2 7 2 4 4" xfId="7223" xr:uid="{3C7FDA25-4A62-46D4-95FE-7B876C65EFBC}"/>
    <cellStyle name="Normal 2 7 2 4 4 2" xfId="23560" xr:uid="{E498CB8C-CA04-40F0-B79A-5C64CD0F26A2}"/>
    <cellStyle name="Normal 2 7 2 4 5" xfId="13735" xr:uid="{3DC7AE4F-DC06-47F5-9030-F712F0591781}"/>
    <cellStyle name="Normal 2 7 2 4 5 2" xfId="30029" xr:uid="{725CA12D-D5DA-48E9-884C-2491F334044D}"/>
    <cellStyle name="Normal 2 7 2 4 6" xfId="17092" xr:uid="{CB535936-68EC-4D13-BC12-2E72F786D023}"/>
    <cellStyle name="Normal 2 7 2 4 7" xfId="33419" xr:uid="{DFDD211E-BA37-43D4-B1DA-7704ECBACC39}"/>
    <cellStyle name="Normal 2 7 2 4 8" xfId="36666" xr:uid="{F223627A-024C-40AC-9241-409F37CC82CF}"/>
    <cellStyle name="Normal 2 7 2 4 9" xfId="39913" xr:uid="{CD1E98EE-0E82-44D1-A291-A5118894805C}"/>
    <cellStyle name="Normal 2 7 2 5" xfId="1294" xr:uid="{25343664-D0C9-410F-B5D0-7B61FD28A8D9}"/>
    <cellStyle name="Normal 2 7 2 5 10" xfId="43698" xr:uid="{B960A269-E294-4935-9CD6-347409515356}"/>
    <cellStyle name="Normal 2 7 2 5 11" xfId="46945" xr:uid="{0EB24755-31F8-44CB-A61F-46F82B0C3422}"/>
    <cellStyle name="Normal 2 7 2 5 12" xfId="50192" xr:uid="{1E1CBD46-FF7E-44BC-A8AE-ED63BD262CE6}"/>
    <cellStyle name="Normal 2 7 2 5 2" xfId="2911" xr:uid="{E5527FED-2BFF-4F1C-933A-36DD7BAFD660}"/>
    <cellStyle name="Normal 2 7 2 5 2 10" xfId="48562" xr:uid="{275F08F7-36D2-410F-894E-78C3DDDECF65}"/>
    <cellStyle name="Normal 2 7 2 5 2 11" xfId="51809" xr:uid="{00B202C7-0249-4014-9F79-5F6C14219949}"/>
    <cellStyle name="Normal 2 7 2 5 2 2" xfId="6145" xr:uid="{F25B7CBE-0B6B-45B9-BA2A-A4001DBDC0B0}"/>
    <cellStyle name="Normal 2 7 2 5 2 2 2" xfId="12613" xr:uid="{1547CFEB-C903-48F1-9494-3128B3F00248}"/>
    <cellStyle name="Normal 2 7 2 5 2 2 2 2" xfId="28950" xr:uid="{EE704850-3E85-4077-AEAC-6B4F7AF43485}"/>
    <cellStyle name="Normal 2 7 2 5 2 2 3" xfId="22482" xr:uid="{1E1EB870-456B-4785-994A-F569365B7084}"/>
    <cellStyle name="Normal 2 7 2 5 2 3" xfId="9379" xr:uid="{8C39226B-470D-46A9-BD81-E779BD52B4D7}"/>
    <cellStyle name="Normal 2 7 2 5 2 3 2" xfId="25716" xr:uid="{E2430FBD-DEF0-496D-80E6-982C60732641}"/>
    <cellStyle name="Normal 2 7 2 5 2 4" xfId="15890" xr:uid="{162471C2-4C86-4D2F-8C4D-188E13D2329F}"/>
    <cellStyle name="Normal 2 7 2 5 2 4 2" xfId="32184" xr:uid="{F94889C4-596B-4DC1-B7A6-0D0B57C76BEA}"/>
    <cellStyle name="Normal 2 7 2 5 2 5" xfId="19248" xr:uid="{6F26C310-EA95-4574-A5F4-33F5186B786D}"/>
    <cellStyle name="Normal 2 7 2 5 2 6" xfId="35574" xr:uid="{AD922D2F-3588-4E89-8F48-3BB647CE8D19}"/>
    <cellStyle name="Normal 2 7 2 5 2 7" xfId="38821" xr:uid="{BE1C1B71-628D-4B00-A0A5-1B5541095DAF}"/>
    <cellStyle name="Normal 2 7 2 5 2 8" xfId="42068" xr:uid="{8185BC6D-00A5-4655-ABF2-C5188A0654DD}"/>
    <cellStyle name="Normal 2 7 2 5 2 9" xfId="45315" xr:uid="{418D4E1F-E959-47C6-8806-CB32A635506A}"/>
    <cellStyle name="Normal 2 7 2 5 3" xfId="4528" xr:uid="{716C3820-B98A-4349-8CBD-2802175827F1}"/>
    <cellStyle name="Normal 2 7 2 5 3 2" xfId="10996" xr:uid="{75D41CCC-539B-49CF-A477-E3F50A146E83}"/>
    <cellStyle name="Normal 2 7 2 5 3 2 2" xfId="27333" xr:uid="{1A40280F-F8F2-4FC5-9929-43F5DE731934}"/>
    <cellStyle name="Normal 2 7 2 5 3 3" xfId="20865" xr:uid="{2CBD6C8A-7F8E-4E2A-B4D6-CED72DE5590F}"/>
    <cellStyle name="Normal 2 7 2 5 4" xfId="7762" xr:uid="{D27D5E44-F8FC-4489-95B9-E44E94CC8E55}"/>
    <cellStyle name="Normal 2 7 2 5 4 2" xfId="24099" xr:uid="{7CC8F527-42CA-4A91-96BB-D70A59EFA584}"/>
    <cellStyle name="Normal 2 7 2 5 5" xfId="14273" xr:uid="{AD7FB51F-0E76-4D66-8941-E213C82900C8}"/>
    <cellStyle name="Normal 2 7 2 5 5 2" xfId="30567" xr:uid="{6C55B544-EFA9-4589-A90B-86EA4B20AC0C}"/>
    <cellStyle name="Normal 2 7 2 5 6" xfId="17631" xr:uid="{C86471E2-AC45-4590-A688-C61118651195}"/>
    <cellStyle name="Normal 2 7 2 5 7" xfId="33957" xr:uid="{9C7D7DC8-B1C7-497C-9DCA-363B8A70A627}"/>
    <cellStyle name="Normal 2 7 2 5 8" xfId="37204" xr:uid="{A2441925-C84D-4F12-B52A-1AD324F090C1}"/>
    <cellStyle name="Normal 2 7 2 5 9" xfId="40451" xr:uid="{157503A7-3E18-462D-8222-C3BBC02E6678}"/>
    <cellStyle name="Normal 2 7 2 6" xfId="1833" xr:uid="{D880827E-5723-40D7-96BB-5A71AAA42C22}"/>
    <cellStyle name="Normal 2 7 2 6 10" xfId="47484" xr:uid="{3ECDB802-7193-4467-9E26-4F032D82D812}"/>
    <cellStyle name="Normal 2 7 2 6 11" xfId="50731" xr:uid="{C6419CC6-06EB-494C-8B4B-56C323CF2111}"/>
    <cellStyle name="Normal 2 7 2 6 2" xfId="5067" xr:uid="{3C0C17CE-68DD-439F-B595-EFE57B381F22}"/>
    <cellStyle name="Normal 2 7 2 6 2 2" xfId="11535" xr:uid="{8A523615-29FA-49C8-8F74-3B806B982344}"/>
    <cellStyle name="Normal 2 7 2 6 2 2 2" xfId="27872" xr:uid="{99EAE9FF-5827-4A0B-AD27-A1ED416D5A77}"/>
    <cellStyle name="Normal 2 7 2 6 2 3" xfId="21404" xr:uid="{B3149C00-DECF-47C0-8ED7-6D5475023D74}"/>
    <cellStyle name="Normal 2 7 2 6 3" xfId="8301" xr:uid="{632137CA-3AF7-45B5-8096-8E97AC335504}"/>
    <cellStyle name="Normal 2 7 2 6 3 2" xfId="24638" xr:uid="{6AE2DB90-66FD-4C12-A731-9A76B7D792D9}"/>
    <cellStyle name="Normal 2 7 2 6 4" xfId="14812" xr:uid="{871B44B3-76D1-46A8-B029-821EC6513A1D}"/>
    <cellStyle name="Normal 2 7 2 6 4 2" xfId="31106" xr:uid="{1ECD767B-0D2F-4E90-936B-529A6387A946}"/>
    <cellStyle name="Normal 2 7 2 6 5" xfId="18170" xr:uid="{0F87D6B7-4EBF-41C7-B668-24A05825FC4F}"/>
    <cellStyle name="Normal 2 7 2 6 6" xfId="34496" xr:uid="{7C12B603-84EA-4D19-8A46-09317ABB6160}"/>
    <cellStyle name="Normal 2 7 2 6 7" xfId="37743" xr:uid="{0812FCB6-C26F-45E9-A132-1047E43244D9}"/>
    <cellStyle name="Normal 2 7 2 6 8" xfId="40990" xr:uid="{4DEC8833-9647-4CD4-94B9-A2F512650640}"/>
    <cellStyle name="Normal 2 7 2 6 9" xfId="44237" xr:uid="{873BAA2B-E73F-44ED-B45B-0FF06B929F58}"/>
    <cellStyle name="Normal 2 7 2 7" xfId="3450" xr:uid="{9DCB28D4-549E-43AA-8F68-72CBBA961B5D}"/>
    <cellStyle name="Normal 2 7 2 7 2" xfId="9918" xr:uid="{CD4AD73A-04D3-4693-9738-26140C949348}"/>
    <cellStyle name="Normal 2 7 2 7 2 2" xfId="26255" xr:uid="{E921DC6E-D9F8-450B-9325-D6D01F90B302}"/>
    <cellStyle name="Normal 2 7 2 7 3" xfId="19787" xr:uid="{92D22E81-382F-42CB-AB80-9450AF29E8AE}"/>
    <cellStyle name="Normal 2 7 2 8" xfId="6684" xr:uid="{1E6BEAFA-A2C0-49B1-BD6B-3B0F73FA4E14}"/>
    <cellStyle name="Normal 2 7 2 8 2" xfId="23021" xr:uid="{DE24C3AA-905A-45CF-92F0-4813A546DBEA}"/>
    <cellStyle name="Normal 2 7 2 9" xfId="13175" xr:uid="{B2F1F701-38D9-4551-9BF7-5338CCD603F7}"/>
    <cellStyle name="Normal 2 7 2 9 2" xfId="29489" xr:uid="{8326437C-B7B1-42FB-87FF-22294988E4DA}"/>
    <cellStyle name="Normal 2 7 20" xfId="52352" xr:uid="{E2DC6194-495B-41BA-B808-81D6F384006B}"/>
    <cellStyle name="Normal 2 7 3" xfId="276" xr:uid="{FC351C04-7993-4ABC-8A09-B85A703AE0A7}"/>
    <cellStyle name="Normal 2 7 3 10" xfId="36216" xr:uid="{BE9012F3-23F1-4FAD-B78B-020D1230D3DA}"/>
    <cellStyle name="Normal 2 7 3 11" xfId="39463" xr:uid="{905F80CB-822E-4F72-8AAC-A4CB63ADEB4F}"/>
    <cellStyle name="Normal 2 7 3 12" xfId="42710" xr:uid="{C2F1B98D-804D-4C52-8A17-E3A57B1B5A1F}"/>
    <cellStyle name="Normal 2 7 3 13" xfId="45957" xr:uid="{A65E8E0E-31F3-472C-8BD6-4AB5025EED81}"/>
    <cellStyle name="Normal 2 7 3 14" xfId="49204" xr:uid="{1510102A-717A-4418-AAA9-92172F27C916}"/>
    <cellStyle name="Normal 2 7 3 2" xfId="845" xr:uid="{84272814-9DF4-43D6-B44D-7D9B8C90C7A4}"/>
    <cellStyle name="Normal 2 7 3 2 10" xfId="43250" xr:uid="{74D786DA-D543-48D8-8EB7-7F8A4B7216B7}"/>
    <cellStyle name="Normal 2 7 3 2 11" xfId="46497" xr:uid="{BB2B7F6D-C995-48AA-B1DF-09D464707E0B}"/>
    <cellStyle name="Normal 2 7 3 2 12" xfId="49744" xr:uid="{735A5558-71E8-4060-AF16-28FFC572EB4A}"/>
    <cellStyle name="Normal 2 7 3 2 2" xfId="2462" xr:uid="{EC0FB560-1C63-48EA-BDB2-C0A4A3960F74}"/>
    <cellStyle name="Normal 2 7 3 2 2 10" xfId="48113" xr:uid="{0D30D365-F66E-4F5C-A6B6-3528BAFD02F7}"/>
    <cellStyle name="Normal 2 7 3 2 2 11" xfId="51360" xr:uid="{9C66EEF8-0BD6-4002-B025-DC7E06B04530}"/>
    <cellStyle name="Normal 2 7 3 2 2 2" xfId="5696" xr:uid="{0DE20D25-3433-452C-B6D2-CD7E208AF3F0}"/>
    <cellStyle name="Normal 2 7 3 2 2 2 2" xfId="12164" xr:uid="{63488CA0-1C39-430A-9918-F0D039D25EF6}"/>
    <cellStyle name="Normal 2 7 3 2 2 2 2 2" xfId="28501" xr:uid="{CA466FF6-4642-426D-9BF6-2353B02805A4}"/>
    <cellStyle name="Normal 2 7 3 2 2 2 3" xfId="22033" xr:uid="{1F389C38-1D1D-4040-BB42-26125E390CAE}"/>
    <cellStyle name="Normal 2 7 3 2 2 3" xfId="8930" xr:uid="{6C104A4F-1F3D-43DE-ACB2-24CD3CD46793}"/>
    <cellStyle name="Normal 2 7 3 2 2 3 2" xfId="25267" xr:uid="{61CE922F-627B-4256-9D77-54BD7C0038F7}"/>
    <cellStyle name="Normal 2 7 3 2 2 4" xfId="15441" xr:uid="{4DB52967-A3BB-4640-9177-02C438C6F8D4}"/>
    <cellStyle name="Normal 2 7 3 2 2 4 2" xfId="31735" xr:uid="{528CDE2A-5556-4FE1-BAB3-4B3F56C13359}"/>
    <cellStyle name="Normal 2 7 3 2 2 5" xfId="18799" xr:uid="{F0CF237F-0F41-4C65-ADC8-262D7D9C38C0}"/>
    <cellStyle name="Normal 2 7 3 2 2 6" xfId="35125" xr:uid="{E98ACB20-5565-431A-A593-60B9C42B68DA}"/>
    <cellStyle name="Normal 2 7 3 2 2 7" xfId="38372" xr:uid="{9AF8A6E5-4881-4625-97B4-0FD37ACD5CA4}"/>
    <cellStyle name="Normal 2 7 3 2 2 8" xfId="41619" xr:uid="{9F736E0E-C6F9-48AA-844D-A3C545DF4871}"/>
    <cellStyle name="Normal 2 7 3 2 2 9" xfId="44866" xr:uid="{E9EC6B2B-08A3-4873-9634-02016CCA7BFD}"/>
    <cellStyle name="Normal 2 7 3 2 3" xfId="4079" xr:uid="{1E3BA911-656E-45B0-B201-5E2CE3A39909}"/>
    <cellStyle name="Normal 2 7 3 2 3 2" xfId="10547" xr:uid="{50C9ED2C-260E-46C2-996F-C7BBC4E6B94B}"/>
    <cellStyle name="Normal 2 7 3 2 3 2 2" xfId="26884" xr:uid="{D34A5421-3AC6-4ADD-B849-E044F037ADD7}"/>
    <cellStyle name="Normal 2 7 3 2 3 3" xfId="20416" xr:uid="{F86A5FF0-0B8C-4E70-8D4A-1628CEF02184}"/>
    <cellStyle name="Normal 2 7 3 2 4" xfId="7313" xr:uid="{387E493A-1A17-488E-8808-5D4958B432F8}"/>
    <cellStyle name="Normal 2 7 3 2 4 2" xfId="23650" xr:uid="{0291B4B3-0021-49AC-998A-864C51C190CA}"/>
    <cellStyle name="Normal 2 7 3 2 5" xfId="13825" xr:uid="{95ACDFD7-4FB0-407D-9BB3-7F051E851E72}"/>
    <cellStyle name="Normal 2 7 3 2 5 2" xfId="30119" xr:uid="{4716D7B7-3925-4A2C-BC95-EA6E03AC8A51}"/>
    <cellStyle name="Normal 2 7 3 2 6" xfId="17182" xr:uid="{21B7DD3D-A807-4320-9E76-6E1CD59D7BC2}"/>
    <cellStyle name="Normal 2 7 3 2 7" xfId="33509" xr:uid="{C7871828-DB7A-483F-95F9-4882EBC8A50B}"/>
    <cellStyle name="Normal 2 7 3 2 8" xfId="36756" xr:uid="{F698E4C9-F86A-483A-B140-2C52D5FACE04}"/>
    <cellStyle name="Normal 2 7 3 2 9" xfId="40003" xr:uid="{7564821B-A2CA-46F9-8E05-C6B68DFB3076}"/>
    <cellStyle name="Normal 2 7 3 3" xfId="1384" xr:uid="{7D9D4006-275B-4DE2-86D3-2E6098A19B81}"/>
    <cellStyle name="Normal 2 7 3 3 10" xfId="43788" xr:uid="{C34FE49E-4B5E-4CF1-9244-3A53BD05E02A}"/>
    <cellStyle name="Normal 2 7 3 3 11" xfId="47035" xr:uid="{E294D14C-A7BC-4FC8-926C-7ED897F71EC5}"/>
    <cellStyle name="Normal 2 7 3 3 12" xfId="50282" xr:uid="{C558D9FA-222C-4911-9FAB-5D7F0E045606}"/>
    <cellStyle name="Normal 2 7 3 3 2" xfId="3001" xr:uid="{41768093-C93E-4DE0-9F5D-30E5FDBB9C40}"/>
    <cellStyle name="Normal 2 7 3 3 2 10" xfId="48652" xr:uid="{D4A26EDB-0808-47F1-A16C-F42E308B2D3C}"/>
    <cellStyle name="Normal 2 7 3 3 2 11" xfId="51899" xr:uid="{413333CE-323B-42FB-AB31-E1F17DC67D9A}"/>
    <cellStyle name="Normal 2 7 3 3 2 2" xfId="6235" xr:uid="{C2142AC5-8B8B-4484-B4DD-2604C0CEEDB3}"/>
    <cellStyle name="Normal 2 7 3 3 2 2 2" xfId="12703" xr:uid="{907B6885-E24C-4625-9B24-73A1129A9778}"/>
    <cellStyle name="Normal 2 7 3 3 2 2 2 2" xfId="29040" xr:uid="{7567157B-51C1-4AA4-94D5-88ED8AA4C4DC}"/>
    <cellStyle name="Normal 2 7 3 3 2 2 3" xfId="22572" xr:uid="{38EE43C7-0F6D-4305-A33C-86DA7197F018}"/>
    <cellStyle name="Normal 2 7 3 3 2 3" xfId="9469" xr:uid="{CA2757D3-7B37-4588-BF99-24D53BB0F95B}"/>
    <cellStyle name="Normal 2 7 3 3 2 3 2" xfId="25806" xr:uid="{DFED76D3-2BFA-4765-A3A9-91B8FDDF255E}"/>
    <cellStyle name="Normal 2 7 3 3 2 4" xfId="15980" xr:uid="{49101C60-D686-4B1E-9C51-0E77C0CD897B}"/>
    <cellStyle name="Normal 2 7 3 3 2 4 2" xfId="32274" xr:uid="{09460BBA-6B2B-4FB4-B3E7-1B52B405872C}"/>
    <cellStyle name="Normal 2 7 3 3 2 5" xfId="19338" xr:uid="{7A2F9D96-2C2F-40E1-989F-3772EA748ED2}"/>
    <cellStyle name="Normal 2 7 3 3 2 6" xfId="35664" xr:uid="{2FAA7C51-F0B2-4C0F-A8FB-A34962976202}"/>
    <cellStyle name="Normal 2 7 3 3 2 7" xfId="38911" xr:uid="{6565CDC5-84CC-4325-AA79-E2D9F926ED38}"/>
    <cellStyle name="Normal 2 7 3 3 2 8" xfId="42158" xr:uid="{A310575C-6183-4433-902C-81C17DFA516A}"/>
    <cellStyle name="Normal 2 7 3 3 2 9" xfId="45405" xr:uid="{AF4606C5-750B-4607-8992-C9A2A46A1E32}"/>
    <cellStyle name="Normal 2 7 3 3 3" xfId="4618" xr:uid="{B1D95258-6378-456C-8421-D504471BD2D9}"/>
    <cellStyle name="Normal 2 7 3 3 3 2" xfId="11086" xr:uid="{C404A129-CD4B-4C02-AA7A-2849A129EEC8}"/>
    <cellStyle name="Normal 2 7 3 3 3 2 2" xfId="27423" xr:uid="{175A9108-E5A4-4775-928D-CC5792A2D89B}"/>
    <cellStyle name="Normal 2 7 3 3 3 3" xfId="20955" xr:uid="{A83B44A3-83EB-4357-809B-37171CC3C3DC}"/>
    <cellStyle name="Normal 2 7 3 3 4" xfId="7852" xr:uid="{61CFA45D-1BF4-4010-89D3-037AEBA40585}"/>
    <cellStyle name="Normal 2 7 3 3 4 2" xfId="24189" xr:uid="{15794DCA-E54F-4653-B8CF-5C2942E5549D}"/>
    <cellStyle name="Normal 2 7 3 3 5" xfId="14363" xr:uid="{243A0DBA-BAE8-43B2-BE23-20057DD8DFC1}"/>
    <cellStyle name="Normal 2 7 3 3 5 2" xfId="30657" xr:uid="{60B13683-2DFB-468D-814E-8FBC26A4D560}"/>
    <cellStyle name="Normal 2 7 3 3 6" xfId="17721" xr:uid="{A9458A77-2606-4BC3-AF5C-A6E961E2D616}"/>
    <cellStyle name="Normal 2 7 3 3 7" xfId="34047" xr:uid="{1DEDFF54-617F-44E7-9E6B-8B47F2C57A9E}"/>
    <cellStyle name="Normal 2 7 3 3 8" xfId="37294" xr:uid="{2C40A864-B101-4720-9548-EC459C677C23}"/>
    <cellStyle name="Normal 2 7 3 3 9" xfId="40541" xr:uid="{7EAE3159-A9A8-4EFE-89CF-7FB3FF7E50DD}"/>
    <cellStyle name="Normal 2 7 3 4" xfId="1923" xr:uid="{99ED2B37-9075-48CE-9C85-51C4F46ECD74}"/>
    <cellStyle name="Normal 2 7 3 4 10" xfId="47574" xr:uid="{66F10C65-9FA8-4025-AACA-C5F8541D3E42}"/>
    <cellStyle name="Normal 2 7 3 4 11" xfId="50821" xr:uid="{66D37F82-3B93-40DE-9DB3-41B4A12587C2}"/>
    <cellStyle name="Normal 2 7 3 4 2" xfId="5157" xr:uid="{D4BBF12A-9FC8-4705-8B12-94911C257CF9}"/>
    <cellStyle name="Normal 2 7 3 4 2 2" xfId="11625" xr:uid="{563EC0CF-54AA-4E8E-9FD2-7875216BC7B4}"/>
    <cellStyle name="Normal 2 7 3 4 2 2 2" xfId="27962" xr:uid="{AB7F19DF-81C3-4F3C-BF4A-FBD409D0915E}"/>
    <cellStyle name="Normal 2 7 3 4 2 3" xfId="21494" xr:uid="{5B42A838-9644-44E6-8866-EA4A6BAB51D7}"/>
    <cellStyle name="Normal 2 7 3 4 3" xfId="8391" xr:uid="{C08B1126-F99F-4CE0-B8DF-24310B0C12C5}"/>
    <cellStyle name="Normal 2 7 3 4 3 2" xfId="24728" xr:uid="{D80DE57E-81F9-4C32-BE36-BB382ED9A2BA}"/>
    <cellStyle name="Normal 2 7 3 4 4" xfId="14902" xr:uid="{5F27871C-A52F-49AE-9F56-AAE36E85C9B6}"/>
    <cellStyle name="Normal 2 7 3 4 4 2" xfId="31196" xr:uid="{A3C61CCE-EA55-4AB7-9A21-4D32C3122EFA}"/>
    <cellStyle name="Normal 2 7 3 4 5" xfId="18260" xr:uid="{76DD15D8-1AD3-4529-A14A-841391ADAA11}"/>
    <cellStyle name="Normal 2 7 3 4 6" xfId="34586" xr:uid="{724E523A-950C-4FDF-B39E-B30DF577ED6A}"/>
    <cellStyle name="Normal 2 7 3 4 7" xfId="37833" xr:uid="{CC28679A-548D-480C-AE20-635283324D20}"/>
    <cellStyle name="Normal 2 7 3 4 8" xfId="41080" xr:uid="{AA01BB62-F986-4B02-8672-949E015B73F9}"/>
    <cellStyle name="Normal 2 7 3 4 9" xfId="44327" xr:uid="{FD555BFD-B414-46E4-879D-46C351357D13}"/>
    <cellStyle name="Normal 2 7 3 5" xfId="3540" xr:uid="{AC109FEE-67DE-481C-B3CE-9D577C16BFDE}"/>
    <cellStyle name="Normal 2 7 3 5 2" xfId="10008" xr:uid="{5A61BD52-2F5B-4584-BE21-17BF4246FECD}"/>
    <cellStyle name="Normal 2 7 3 5 2 2" xfId="26345" xr:uid="{195EDD39-37D5-4120-AC4E-E098C9757AFE}"/>
    <cellStyle name="Normal 2 7 3 5 3" xfId="19877" xr:uid="{3D88136A-E3C9-4F9B-8842-F9FFC3827A0D}"/>
    <cellStyle name="Normal 2 7 3 6" xfId="6774" xr:uid="{3CD48B39-D6FA-436D-81DB-C449F18A7A0A}"/>
    <cellStyle name="Normal 2 7 3 6 2" xfId="23111" xr:uid="{0FD33899-BEE3-4850-89DE-78BC3FA68E09}"/>
    <cellStyle name="Normal 2 7 3 7" xfId="13265" xr:uid="{85B44943-33BD-4DA2-B24D-F1D2F271FB10}"/>
    <cellStyle name="Normal 2 7 3 7 2" xfId="29579" xr:uid="{CDCA0400-114F-4EA9-B445-351EC5E06F9B}"/>
    <cellStyle name="Normal 2 7 3 8" xfId="16643" xr:uid="{1E19BC47-B98E-40B0-8C8B-38B558872B4B}"/>
    <cellStyle name="Normal 2 7 3 9" xfId="32969" xr:uid="{0CBFAFE9-3ACC-473A-B0B8-B149BA508E36}"/>
    <cellStyle name="Normal 2 7 4" xfId="485" xr:uid="{CB6BA1A3-3EE3-463A-9313-661C30F2AE07}"/>
    <cellStyle name="Normal 2 7 4 10" xfId="36397" xr:uid="{A9134265-331A-4D22-9529-13A00FAA6AA6}"/>
    <cellStyle name="Normal 2 7 4 11" xfId="39644" xr:uid="{1C8F6EF0-1B18-4541-9FE1-72CC59EDC9B7}"/>
    <cellStyle name="Normal 2 7 4 12" xfId="42891" xr:uid="{C91E6E6E-4EF1-4D1E-8DCD-0F1192F5C17F}"/>
    <cellStyle name="Normal 2 7 4 13" xfId="46138" xr:uid="{78C28215-ACEE-468B-8516-8C5AB5A74846}"/>
    <cellStyle name="Normal 2 7 4 14" xfId="49385" xr:uid="{8574BAE4-C17B-43A4-9B58-7BB6667927BF}"/>
    <cellStyle name="Normal 2 7 4 2" xfId="1025" xr:uid="{0F1881BB-2C1A-4761-9D08-4F90F38987CE}"/>
    <cellStyle name="Normal 2 7 4 2 10" xfId="43429" xr:uid="{11BAC963-122F-4F2F-9387-D39B6FBCDB2F}"/>
    <cellStyle name="Normal 2 7 4 2 11" xfId="46676" xr:uid="{87BF2C7F-33A8-405E-8D93-F41CE2E2EA6B}"/>
    <cellStyle name="Normal 2 7 4 2 12" xfId="49923" xr:uid="{214445E4-9244-4164-B642-A50C8F36DCFD}"/>
    <cellStyle name="Normal 2 7 4 2 2" xfId="2642" xr:uid="{639AB5D4-6B7C-48F8-BADA-46448C85A158}"/>
    <cellStyle name="Normal 2 7 4 2 2 10" xfId="48293" xr:uid="{42A36A18-077D-4BC1-A2A9-806FC9F82F57}"/>
    <cellStyle name="Normal 2 7 4 2 2 11" xfId="51540" xr:uid="{69A2A5FB-CD23-48CC-A63D-283D55B99ACB}"/>
    <cellStyle name="Normal 2 7 4 2 2 2" xfId="5876" xr:uid="{C1501C0E-0E24-4B60-8CCF-350B063ECC98}"/>
    <cellStyle name="Normal 2 7 4 2 2 2 2" xfId="12344" xr:uid="{F895E476-1446-4C48-BCFC-E23B85134373}"/>
    <cellStyle name="Normal 2 7 4 2 2 2 2 2" xfId="28681" xr:uid="{87A7F5A4-224F-4236-81FB-228F2E982EAC}"/>
    <cellStyle name="Normal 2 7 4 2 2 2 3" xfId="22213" xr:uid="{0B4081F7-4039-4E72-ADBD-3D0E730A9D35}"/>
    <cellStyle name="Normal 2 7 4 2 2 3" xfId="9110" xr:uid="{68AE0F91-46DE-4F97-93D9-F84FF7FD79E2}"/>
    <cellStyle name="Normal 2 7 4 2 2 3 2" xfId="25447" xr:uid="{C0436EA3-E506-4B43-95E0-960DF301136A}"/>
    <cellStyle name="Normal 2 7 4 2 2 4" xfId="15621" xr:uid="{66F4F90D-406E-42D3-A0C5-43FE272E5D54}"/>
    <cellStyle name="Normal 2 7 4 2 2 4 2" xfId="31915" xr:uid="{E4B3CA32-11BA-4962-BD4B-C3F3506A7DE9}"/>
    <cellStyle name="Normal 2 7 4 2 2 5" xfId="18979" xr:uid="{E6306F18-2D22-443D-ABBD-A35761AEA3B3}"/>
    <cellStyle name="Normal 2 7 4 2 2 6" xfId="35305" xr:uid="{4F388760-52B0-4A90-BA55-988BCE2A0E5C}"/>
    <cellStyle name="Normal 2 7 4 2 2 7" xfId="38552" xr:uid="{C761FAF7-F6A4-48AD-85E5-DEB4E1FC0E7B}"/>
    <cellStyle name="Normal 2 7 4 2 2 8" xfId="41799" xr:uid="{4F96429D-6FD4-41E0-9C58-3BC927325E83}"/>
    <cellStyle name="Normal 2 7 4 2 2 9" xfId="45046" xr:uid="{AECD7535-DF6F-44A9-AE7B-752845CB746D}"/>
    <cellStyle name="Normal 2 7 4 2 3" xfId="4259" xr:uid="{91409A12-6156-4DE1-AF79-0D7692B01747}"/>
    <cellStyle name="Normal 2 7 4 2 3 2" xfId="10727" xr:uid="{4E7C75A9-2ABA-4DB0-B12B-880DCA895A7C}"/>
    <cellStyle name="Normal 2 7 4 2 3 2 2" xfId="27064" xr:uid="{10B35D43-67AE-40D5-ADD7-877D434D6B1A}"/>
    <cellStyle name="Normal 2 7 4 2 3 3" xfId="20596" xr:uid="{5192B40D-5ADA-4160-8CD8-B8E5B9BBC2BE}"/>
    <cellStyle name="Normal 2 7 4 2 4" xfId="7493" xr:uid="{D15D1D3C-3D5E-4C0B-A22A-4E7DD88C36DB}"/>
    <cellStyle name="Normal 2 7 4 2 4 2" xfId="23830" xr:uid="{E7277128-39B0-4E2A-B8DB-625B7584F768}"/>
    <cellStyle name="Normal 2 7 4 2 5" xfId="14004" xr:uid="{07C61D30-8A96-4D0D-AF5B-A63C7F55CEC7}"/>
    <cellStyle name="Normal 2 7 4 2 5 2" xfId="30298" xr:uid="{258524EE-FC0E-4DDC-8F14-9B3B7FB60AF6}"/>
    <cellStyle name="Normal 2 7 4 2 6" xfId="17362" xr:uid="{8C1C088F-EE6F-4BF2-A863-2278B2F1C217}"/>
    <cellStyle name="Normal 2 7 4 2 7" xfId="33688" xr:uid="{D3310F9C-85EF-425F-AEB7-A3DDD5975F36}"/>
    <cellStyle name="Normal 2 7 4 2 8" xfId="36935" xr:uid="{896F0D12-0327-4E06-8307-4CFBCC727B79}"/>
    <cellStyle name="Normal 2 7 4 2 9" xfId="40182" xr:uid="{9CA2C086-5A88-473C-A225-5D34532A9541}"/>
    <cellStyle name="Normal 2 7 4 3" xfId="1564" xr:uid="{59BF6F9F-A21E-4590-A5F3-7A32EF29D6EB}"/>
    <cellStyle name="Normal 2 7 4 3 10" xfId="43968" xr:uid="{17C8E25A-0DA5-4EAC-9EB4-DB0F3C62FE42}"/>
    <cellStyle name="Normal 2 7 4 3 11" xfId="47215" xr:uid="{AD4ACF8C-AC52-4CBF-9BB9-07A7ABAD4854}"/>
    <cellStyle name="Normal 2 7 4 3 12" xfId="50462" xr:uid="{484F4D3D-59D4-44BB-A4C3-C492E5901ACF}"/>
    <cellStyle name="Normal 2 7 4 3 2" xfId="3181" xr:uid="{2FEA02EA-6F05-46E9-BBB9-0513B7CFFFDA}"/>
    <cellStyle name="Normal 2 7 4 3 2 10" xfId="48832" xr:uid="{403051B2-D8DC-4BF9-BF0B-8AE054F94B39}"/>
    <cellStyle name="Normal 2 7 4 3 2 11" xfId="52079" xr:uid="{D2467802-1BEB-4BF2-8CB5-9C4C0790F233}"/>
    <cellStyle name="Normal 2 7 4 3 2 2" xfId="6415" xr:uid="{86E35BCB-ED39-4F2B-BFAA-294B6CEC6E32}"/>
    <cellStyle name="Normal 2 7 4 3 2 2 2" xfId="12883" xr:uid="{A3B432A4-D1A6-445A-A089-333DBF3126B0}"/>
    <cellStyle name="Normal 2 7 4 3 2 2 2 2" xfId="29220" xr:uid="{5CC483B5-DCC2-4972-881E-FB94EAD26B84}"/>
    <cellStyle name="Normal 2 7 4 3 2 2 3" xfId="22752" xr:uid="{E1C5ED8E-B6CE-44FD-8FC2-5A423A47BAF1}"/>
    <cellStyle name="Normal 2 7 4 3 2 3" xfId="9649" xr:uid="{F7A49EEB-5188-455D-953E-255DFECB2FE0}"/>
    <cellStyle name="Normal 2 7 4 3 2 3 2" xfId="25986" xr:uid="{052D6D55-F24E-415A-8E4D-99F5B280700F}"/>
    <cellStyle name="Normal 2 7 4 3 2 4" xfId="16160" xr:uid="{700E3AD5-E9F7-4184-86AB-3F1BEEDA77E7}"/>
    <cellStyle name="Normal 2 7 4 3 2 4 2" xfId="32454" xr:uid="{62FD7476-B749-4BF4-A0C8-2AE7A71A5828}"/>
    <cellStyle name="Normal 2 7 4 3 2 5" xfId="19518" xr:uid="{D2752E2F-48F7-4BDC-8370-2B433C17892A}"/>
    <cellStyle name="Normal 2 7 4 3 2 6" xfId="35844" xr:uid="{C5338F60-5976-4FD6-948D-CA9ED8301100}"/>
    <cellStyle name="Normal 2 7 4 3 2 7" xfId="39091" xr:uid="{263CBBD0-CE6F-4E4B-A11B-7C955796A1FE}"/>
    <cellStyle name="Normal 2 7 4 3 2 8" xfId="42338" xr:uid="{93CB0D5C-ABAB-47DB-93E4-7487D5A817CB}"/>
    <cellStyle name="Normal 2 7 4 3 2 9" xfId="45585" xr:uid="{E0CDF5AA-5857-4C6B-95D2-F5F6DE7B7957}"/>
    <cellStyle name="Normal 2 7 4 3 3" xfId="4798" xr:uid="{80F3DB4F-A267-40AB-9BA1-5B6B4888F029}"/>
    <cellStyle name="Normal 2 7 4 3 3 2" xfId="11266" xr:uid="{2D0540C0-2406-440B-BD58-767E1CD84089}"/>
    <cellStyle name="Normal 2 7 4 3 3 2 2" xfId="27603" xr:uid="{66EFF862-5699-4494-A850-7E77AB990C35}"/>
    <cellStyle name="Normal 2 7 4 3 3 3" xfId="21135" xr:uid="{0E7E7C2F-3BE7-43E7-88EA-59BA8D83401D}"/>
    <cellStyle name="Normal 2 7 4 3 4" xfId="8032" xr:uid="{BEA3FFED-6868-458C-8687-0086D0130F5F}"/>
    <cellStyle name="Normal 2 7 4 3 4 2" xfId="24369" xr:uid="{1E2A74C1-3BE9-4461-9FC3-9BC246E93B38}"/>
    <cellStyle name="Normal 2 7 4 3 5" xfId="14543" xr:uid="{E084F835-AC72-4288-8107-D283AAFD77BB}"/>
    <cellStyle name="Normal 2 7 4 3 5 2" xfId="30837" xr:uid="{71B4F6E2-1A5C-4EE3-90BE-B2F3EB62105C}"/>
    <cellStyle name="Normal 2 7 4 3 6" xfId="17901" xr:uid="{8B0FE171-04CF-4C25-B991-0B08F7A844AE}"/>
    <cellStyle name="Normal 2 7 4 3 7" xfId="34227" xr:uid="{46139D5D-C5BC-4963-B94D-7184FEB7A3DD}"/>
    <cellStyle name="Normal 2 7 4 3 8" xfId="37474" xr:uid="{363BB1F2-5AC2-408C-84B3-43F4724DE195}"/>
    <cellStyle name="Normal 2 7 4 3 9" xfId="40721" xr:uid="{EA8F1D4E-1227-439E-A42A-BF9EB6D08C45}"/>
    <cellStyle name="Normal 2 7 4 4" xfId="2103" xr:uid="{3DED314E-1DF5-4FCD-91CD-CE930D2B2353}"/>
    <cellStyle name="Normal 2 7 4 4 10" xfId="47754" xr:uid="{AA6AB3EA-EED0-4BD7-97D1-0FBC27E71356}"/>
    <cellStyle name="Normal 2 7 4 4 11" xfId="51001" xr:uid="{521CAD07-6BB0-49A1-A62F-66A59CFC56CE}"/>
    <cellStyle name="Normal 2 7 4 4 2" xfId="5337" xr:uid="{3113BD10-5ADD-4F57-9C7D-1357A73F79A7}"/>
    <cellStyle name="Normal 2 7 4 4 2 2" xfId="11805" xr:uid="{7B20CC6D-34D0-4759-B3A7-9CA7184F08F0}"/>
    <cellStyle name="Normal 2 7 4 4 2 2 2" xfId="28142" xr:uid="{695B37F4-4AD7-4F50-A871-96C59419ED4B}"/>
    <cellStyle name="Normal 2 7 4 4 2 3" xfId="21674" xr:uid="{FB61D7E3-557B-44B5-9D71-38300E60F346}"/>
    <cellStyle name="Normal 2 7 4 4 3" xfId="8571" xr:uid="{13C76C20-F612-45AB-B578-892BF36A5FB3}"/>
    <cellStyle name="Normal 2 7 4 4 3 2" xfId="24908" xr:uid="{2CEF988E-BB2A-4D2A-BFFF-C585D86D2A87}"/>
    <cellStyle name="Normal 2 7 4 4 4" xfId="15082" xr:uid="{55AEE614-5A1D-4CEF-B4E3-766995708400}"/>
    <cellStyle name="Normal 2 7 4 4 4 2" xfId="31376" xr:uid="{DE317C9B-03D6-410D-82B0-EFB9951B72D1}"/>
    <cellStyle name="Normal 2 7 4 4 5" xfId="18440" xr:uid="{4146F30C-73C1-4E38-B417-B69203F9E0B4}"/>
    <cellStyle name="Normal 2 7 4 4 6" xfId="34766" xr:uid="{1667A6BB-9971-476F-981C-528BA1E1B3D4}"/>
    <cellStyle name="Normal 2 7 4 4 7" xfId="38013" xr:uid="{946DF37A-1AAE-48AB-A327-AB6A5AA88257}"/>
    <cellStyle name="Normal 2 7 4 4 8" xfId="41260" xr:uid="{11053329-BC69-4460-8113-AF9C2BB619AE}"/>
    <cellStyle name="Normal 2 7 4 4 9" xfId="44507" xr:uid="{3EAE9DD2-A19D-476C-9A5A-BEF01FCB52AF}"/>
    <cellStyle name="Normal 2 7 4 5" xfId="3720" xr:uid="{5B671C06-C747-44E8-8A6C-2520893F2DCC}"/>
    <cellStyle name="Normal 2 7 4 5 2" xfId="10188" xr:uid="{3121A4D0-8DE8-4637-A35E-5B500EB51F6B}"/>
    <cellStyle name="Normal 2 7 4 5 2 2" xfId="26525" xr:uid="{1A4E559A-E120-48D3-98D8-14EB1F088621}"/>
    <cellStyle name="Normal 2 7 4 5 3" xfId="20057" xr:uid="{6DEE7E61-615F-4E2F-8A70-2C173292A86E}"/>
    <cellStyle name="Normal 2 7 4 6" xfId="6954" xr:uid="{470FE5EA-9587-4013-B434-9BC2D7D4C60E}"/>
    <cellStyle name="Normal 2 7 4 6 2" xfId="23291" xr:uid="{4FAACE2D-787F-4BEB-A6EB-D08D2CC963F3}"/>
    <cellStyle name="Normal 2 7 4 7" xfId="13465" xr:uid="{9F5E6CE5-0DAE-4335-B605-8AD4D8132187}"/>
    <cellStyle name="Normal 2 7 4 7 2" xfId="29760" xr:uid="{C9E3CB81-7BCE-4A56-A417-BDF5AD887257}"/>
    <cellStyle name="Normal 2 7 4 8" xfId="16823" xr:uid="{50B946B6-4910-43A6-80B4-201545B13DA4}"/>
    <cellStyle name="Normal 2 7 4 9" xfId="33150" xr:uid="{7111775C-B747-4B1A-A2CD-0FCA67B1FD3D}"/>
    <cellStyle name="Normal 2 7 5" xfId="665" xr:uid="{F5DF81EC-0C8A-410D-8CAF-7046D95A83ED}"/>
    <cellStyle name="Normal 2 7 5 10" xfId="43070" xr:uid="{0EC05957-5590-4CE9-90E3-FA2A9F541DD7}"/>
    <cellStyle name="Normal 2 7 5 11" xfId="46317" xr:uid="{F408C726-DCA0-4361-8CBB-A57F010EF4C1}"/>
    <cellStyle name="Normal 2 7 5 12" xfId="49564" xr:uid="{7ECD5EEA-EBD9-4C4B-B122-6FC95859818E}"/>
    <cellStyle name="Normal 2 7 5 2" xfId="2282" xr:uid="{61D47B82-9425-425B-A3D9-6DDF3612472B}"/>
    <cellStyle name="Normal 2 7 5 2 10" xfId="47933" xr:uid="{5DC35D42-213F-4FA3-9310-B84C740303A8}"/>
    <cellStyle name="Normal 2 7 5 2 11" xfId="51180" xr:uid="{0044E894-875B-4B16-8175-E087D012911A}"/>
    <cellStyle name="Normal 2 7 5 2 2" xfId="5516" xr:uid="{74AB973C-6875-403B-B085-1AFF5ED73B0D}"/>
    <cellStyle name="Normal 2 7 5 2 2 2" xfId="11984" xr:uid="{5250A927-D322-4AD6-A1F4-62435561BCAE}"/>
    <cellStyle name="Normal 2 7 5 2 2 2 2" xfId="28321" xr:uid="{C39D2B2A-F1E3-4743-A874-407E310C06CF}"/>
    <cellStyle name="Normal 2 7 5 2 2 3" xfId="21853" xr:uid="{F8030B0E-E95A-41BB-930C-6A600AA49CF4}"/>
    <cellStyle name="Normal 2 7 5 2 3" xfId="8750" xr:uid="{48032924-EE93-4493-BCCF-D75C704F19C5}"/>
    <cellStyle name="Normal 2 7 5 2 3 2" xfId="25087" xr:uid="{BA7F3A98-CD17-4464-B2F2-EC95A740F6DC}"/>
    <cellStyle name="Normal 2 7 5 2 4" xfId="15261" xr:uid="{90135079-ECD2-42D9-ABC4-965E83635269}"/>
    <cellStyle name="Normal 2 7 5 2 4 2" xfId="31555" xr:uid="{DC7480FA-5F8B-40B0-B9A5-0C60818FDAC2}"/>
    <cellStyle name="Normal 2 7 5 2 5" xfId="18619" xr:uid="{5B7CE139-21F4-4440-83DE-AAC22CAEF3A0}"/>
    <cellStyle name="Normal 2 7 5 2 6" xfId="34945" xr:uid="{AC4EB24E-E4D0-4A28-A94E-86B512D4895C}"/>
    <cellStyle name="Normal 2 7 5 2 7" xfId="38192" xr:uid="{815795F9-F217-4E48-8215-6AF11E06A444}"/>
    <cellStyle name="Normal 2 7 5 2 8" xfId="41439" xr:uid="{29F8D87D-61E6-474F-A934-B58DF8E17ABA}"/>
    <cellStyle name="Normal 2 7 5 2 9" xfId="44686" xr:uid="{87BABFFA-E328-4B9C-A8D3-C122B5AC702E}"/>
    <cellStyle name="Normal 2 7 5 3" xfId="3899" xr:uid="{BBC23361-D597-4DD1-9512-BA1ED7346B58}"/>
    <cellStyle name="Normal 2 7 5 3 2" xfId="10367" xr:uid="{CB3BD2F3-EF57-4AD7-8E14-522D631842DA}"/>
    <cellStyle name="Normal 2 7 5 3 2 2" xfId="26704" xr:uid="{1F589C97-F8BC-4325-B785-583B95C7F82A}"/>
    <cellStyle name="Normal 2 7 5 3 3" xfId="20236" xr:uid="{26D3177A-E987-4F7D-8B40-63FD9D7D40B8}"/>
    <cellStyle name="Normal 2 7 5 4" xfId="7133" xr:uid="{F0CF1667-E49B-4A22-8A17-60F4D1C1B921}"/>
    <cellStyle name="Normal 2 7 5 4 2" xfId="23470" xr:uid="{BDAD16F0-F2BF-47D1-9F2D-DC0DD6F03299}"/>
    <cellStyle name="Normal 2 7 5 5" xfId="13645" xr:uid="{6D89A30C-6576-4DDB-B5B0-BCA47DEF06DF}"/>
    <cellStyle name="Normal 2 7 5 5 2" xfId="29939" xr:uid="{2F50CE4A-247D-41E6-9CC6-DD3A6D19E01F}"/>
    <cellStyle name="Normal 2 7 5 6" xfId="17002" xr:uid="{A331700D-101B-40FA-8B33-70A450C22137}"/>
    <cellStyle name="Normal 2 7 5 7" xfId="33329" xr:uid="{D15ADB18-EF0E-4EEA-B91B-896B1FD71923}"/>
    <cellStyle name="Normal 2 7 5 8" xfId="36576" xr:uid="{F87B578D-4322-4226-9C7A-4D3F246A2FCC}"/>
    <cellStyle name="Normal 2 7 5 9" xfId="39823" xr:uid="{8DADA475-8DD6-4A76-8AAF-07B1B2650005}"/>
    <cellStyle name="Normal 2 7 6" xfId="1204" xr:uid="{923D524F-1692-44F3-B739-4881164FF957}"/>
    <cellStyle name="Normal 2 7 6 10" xfId="43608" xr:uid="{14D8EE92-F1DD-4E73-9E8F-C63A0B675871}"/>
    <cellStyle name="Normal 2 7 6 11" xfId="46855" xr:uid="{EBA205C7-0992-41F6-AA2A-5FCAAA4D71B4}"/>
    <cellStyle name="Normal 2 7 6 12" xfId="50102" xr:uid="{0AFF52B4-7264-4BCB-BA98-6E7ACC18A31B}"/>
    <cellStyle name="Normal 2 7 6 2" xfId="2821" xr:uid="{C4A82804-621E-4D6D-8782-94C37C9430CC}"/>
    <cellStyle name="Normal 2 7 6 2 10" xfId="48472" xr:uid="{DEA3D537-0023-489B-BB1C-040BAB94251D}"/>
    <cellStyle name="Normal 2 7 6 2 11" xfId="51719" xr:uid="{8E4E9157-A641-49E4-9796-15F8077E8FA3}"/>
    <cellStyle name="Normal 2 7 6 2 2" xfId="6055" xr:uid="{B412C347-B237-47C0-A79E-709E845CF579}"/>
    <cellStyle name="Normal 2 7 6 2 2 2" xfId="12523" xr:uid="{79C8D38E-7912-46FE-B5F5-53224AEBB53E}"/>
    <cellStyle name="Normal 2 7 6 2 2 2 2" xfId="28860" xr:uid="{F8AC3EA0-204C-468C-9727-66A084E9F849}"/>
    <cellStyle name="Normal 2 7 6 2 2 3" xfId="22392" xr:uid="{532F02CA-F845-48D6-AE80-DDB4243D218D}"/>
    <cellStyle name="Normal 2 7 6 2 3" xfId="9289" xr:uid="{8CB79FBF-F8FD-4293-9B9A-4B3A922E2175}"/>
    <cellStyle name="Normal 2 7 6 2 3 2" xfId="25626" xr:uid="{A44A31AE-AE5E-4886-B264-73527F007D39}"/>
    <cellStyle name="Normal 2 7 6 2 4" xfId="15800" xr:uid="{97859B74-477D-41BC-AC44-F4ADC31034DE}"/>
    <cellStyle name="Normal 2 7 6 2 4 2" xfId="32094" xr:uid="{C9464217-2DC4-4868-81F0-4F91783D354E}"/>
    <cellStyle name="Normal 2 7 6 2 5" xfId="19158" xr:uid="{C2430038-37C7-4BB0-BD0B-4E1ACB6B6019}"/>
    <cellStyle name="Normal 2 7 6 2 6" xfId="35484" xr:uid="{D1E2FB2A-268B-4A5C-B3CF-A5EAA5EADD9F}"/>
    <cellStyle name="Normal 2 7 6 2 7" xfId="38731" xr:uid="{B00B7F26-2BC5-40E6-8F71-F1A9E7C97AC3}"/>
    <cellStyle name="Normal 2 7 6 2 8" xfId="41978" xr:uid="{9942C57D-59E6-4F8D-A2C4-3228B4AB63FE}"/>
    <cellStyle name="Normal 2 7 6 2 9" xfId="45225" xr:uid="{73ABFFB5-0957-4EE9-B286-A6DBE96D3EAC}"/>
    <cellStyle name="Normal 2 7 6 3" xfId="4438" xr:uid="{B651969D-5F4C-4E7B-BA02-A2D59ACAD416}"/>
    <cellStyle name="Normal 2 7 6 3 2" xfId="10906" xr:uid="{FDF7A585-8ED9-4EAA-B297-C05384D77033}"/>
    <cellStyle name="Normal 2 7 6 3 2 2" xfId="27243" xr:uid="{8AC2C104-CBF3-466F-BC70-50C43BE7CF9C}"/>
    <cellStyle name="Normal 2 7 6 3 3" xfId="20775" xr:uid="{B8146504-E7CB-4814-8CCB-E9B47D844688}"/>
    <cellStyle name="Normal 2 7 6 4" xfId="7672" xr:uid="{D910592E-5FF1-4D33-A6D4-BEC7297DCCAD}"/>
    <cellStyle name="Normal 2 7 6 4 2" xfId="24009" xr:uid="{055A47A2-5124-48F2-B114-D5132C79F3E5}"/>
    <cellStyle name="Normal 2 7 6 5" xfId="14183" xr:uid="{7E465DA3-1681-4072-A233-EEF701140F28}"/>
    <cellStyle name="Normal 2 7 6 5 2" xfId="30477" xr:uid="{7F3C0C67-F60A-48DA-BF72-F90A3C5FC594}"/>
    <cellStyle name="Normal 2 7 6 6" xfId="17541" xr:uid="{ECAF65CF-7F37-4FF3-8E68-AF8C650B7BC4}"/>
    <cellStyle name="Normal 2 7 6 7" xfId="33867" xr:uid="{591264C3-8BEA-4AEC-A620-19E06B6868C9}"/>
    <cellStyle name="Normal 2 7 6 8" xfId="37114" xr:uid="{DA9772B4-369F-4258-B835-B88E076BCC3C}"/>
    <cellStyle name="Normal 2 7 6 9" xfId="40361" xr:uid="{C222D92E-3CEB-4E16-969E-297A781952D2}"/>
    <cellStyle name="Normal 2 7 7" xfId="1743" xr:uid="{1C8A39E1-0503-484E-8F43-B1FF2A377FD9}"/>
    <cellStyle name="Normal 2 7 7 10" xfId="47394" xr:uid="{4BE48600-FC88-46F1-BEAF-5D19398333AD}"/>
    <cellStyle name="Normal 2 7 7 11" xfId="50641" xr:uid="{8D5ADB4E-9589-46BB-8B81-1C4CDCBB8333}"/>
    <cellStyle name="Normal 2 7 7 2" xfId="4977" xr:uid="{679183B6-2F1F-4134-8817-20B8ED7C800F}"/>
    <cellStyle name="Normal 2 7 7 2 2" xfId="11445" xr:uid="{FCA56EC3-3C95-4681-BEC4-E055B4ED51D1}"/>
    <cellStyle name="Normal 2 7 7 2 2 2" xfId="27782" xr:uid="{F2FEE08A-2ED9-4C5C-A43D-B48FB8AD9360}"/>
    <cellStyle name="Normal 2 7 7 2 3" xfId="21314" xr:uid="{7F04A12E-0E06-4BE6-8A4A-C9248D5EB5A1}"/>
    <cellStyle name="Normal 2 7 7 3" xfId="8211" xr:uid="{A955E654-D03B-4C32-9C4A-D88DDCD7B9BC}"/>
    <cellStyle name="Normal 2 7 7 3 2" xfId="24548" xr:uid="{EE87839A-00BE-42CF-8B19-C792B7AC8C91}"/>
    <cellStyle name="Normal 2 7 7 4" xfId="14722" xr:uid="{50887860-5DC5-4FB5-82E0-8D677E738B51}"/>
    <cellStyle name="Normal 2 7 7 4 2" xfId="31016" xr:uid="{DF255710-6D8F-4F09-BBCB-B1F709ED29F1}"/>
    <cellStyle name="Normal 2 7 7 5" xfId="18080" xr:uid="{B7DCECD0-5A3D-4734-BE57-AF3CB927A350}"/>
    <cellStyle name="Normal 2 7 7 6" xfId="34406" xr:uid="{9FF9EDA6-989F-42AB-82BB-3791CED3E1A8}"/>
    <cellStyle name="Normal 2 7 7 7" xfId="37653" xr:uid="{33685AEC-49CF-4B9B-A8AE-5E630A7C7702}"/>
    <cellStyle name="Normal 2 7 7 8" xfId="40900" xr:uid="{4156045D-AC28-44BA-846A-24903C004DFD}"/>
    <cellStyle name="Normal 2 7 7 9" xfId="44147" xr:uid="{0F2519C6-618D-4C40-BF0C-3270B17259EF}"/>
    <cellStyle name="Normal 2 7 8" xfId="3360" xr:uid="{D9D7AE4A-6770-47C4-A059-495F880E5E6B}"/>
    <cellStyle name="Normal 2 7 8 2" xfId="9828" xr:uid="{AF42D35E-E86C-4427-8C08-EDD3BE3F1E7A}"/>
    <cellStyle name="Normal 2 7 8 2 2" xfId="26165" xr:uid="{AA0A3BA5-18A1-4F7E-A74A-20EB49D61FB6}"/>
    <cellStyle name="Normal 2 7 8 3" xfId="19697" xr:uid="{B7E89376-7971-4AEF-9E97-912E860A6EF0}"/>
    <cellStyle name="Normal 2 7 9" xfId="6594" xr:uid="{4C03EE89-834A-4028-B07F-2F9699A9FA86}"/>
    <cellStyle name="Normal 2 7 9 2" xfId="22931" xr:uid="{6AD4E21D-5430-4689-8BC7-98B2A4A96F31}"/>
    <cellStyle name="Normal 2 8" xfId="141" xr:uid="{DF33F0D4-6C62-4E87-8DC3-92BBB6A0FF03}"/>
    <cellStyle name="Normal 2 8 10" xfId="16508" xr:uid="{5B0B936D-A3B3-4874-8E11-97DE7230D1A1}"/>
    <cellStyle name="Normal 2 8 11" xfId="32834" xr:uid="{F6BF1588-F25B-458E-A1A2-F2FE936F06CB}"/>
    <cellStyle name="Normal 2 8 12" xfId="36081" xr:uid="{F3100A4A-29EC-42B5-B353-5A2F3E6D7935}"/>
    <cellStyle name="Normal 2 8 13" xfId="39328" xr:uid="{83D64C83-57F8-4EB3-AF41-CB1369275AC1}"/>
    <cellStyle name="Normal 2 8 14" xfId="42575" xr:uid="{409B0BCA-F163-4F27-A554-E67D346A39B5}"/>
    <cellStyle name="Normal 2 8 15" xfId="45822" xr:uid="{3A841AFB-F6A4-4841-B701-90177DFB5F7E}"/>
    <cellStyle name="Normal 2 8 16" xfId="49069" xr:uid="{35F178E5-78D5-4A8E-916E-F4A7B5D1F4FB}"/>
    <cellStyle name="Normal 2 8 17" xfId="52354" xr:uid="{03E85407-DB79-41AF-8612-55A87811AB6F}"/>
    <cellStyle name="Normal 2 8 2" xfId="321" xr:uid="{0E94B1A1-556C-4966-BC80-A4DCBC92FF48}"/>
    <cellStyle name="Normal 2 8 2 10" xfId="36261" xr:uid="{4FB4496D-E9F7-4A13-AE82-C0A04A3D7EA7}"/>
    <cellStyle name="Normal 2 8 2 11" xfId="39508" xr:uid="{B4B8F28B-7B2B-4897-BAEA-D7FEB78ED89B}"/>
    <cellStyle name="Normal 2 8 2 12" xfId="42755" xr:uid="{8E02545D-7CD8-42BA-9D5A-EDBBD651EAA3}"/>
    <cellStyle name="Normal 2 8 2 13" xfId="46002" xr:uid="{B3DB31EF-BDF1-4D75-91C4-ECC3634FC653}"/>
    <cellStyle name="Normal 2 8 2 14" xfId="49249" xr:uid="{12E6C0BD-EBE7-4B32-85E6-533D993E2359}"/>
    <cellStyle name="Normal 2 8 2 2" xfId="890" xr:uid="{60AC467D-E57C-432E-89F5-D0D109AEE764}"/>
    <cellStyle name="Normal 2 8 2 2 10" xfId="43295" xr:uid="{5301DA86-3D2F-440B-84AF-BA4408977419}"/>
    <cellStyle name="Normal 2 8 2 2 11" xfId="46542" xr:uid="{8545D7FF-174C-4575-83D7-AC770328419B}"/>
    <cellStyle name="Normal 2 8 2 2 12" xfId="49789" xr:uid="{D80AD9EF-5BFF-4232-B7D8-A925527A4FEE}"/>
    <cellStyle name="Normal 2 8 2 2 2" xfId="2507" xr:uid="{02C3A41B-7F14-4F9F-9EF4-FF4B0F673AAD}"/>
    <cellStyle name="Normal 2 8 2 2 2 10" xfId="48158" xr:uid="{AD498329-E3A3-4288-BDD1-8FD1146C772F}"/>
    <cellStyle name="Normal 2 8 2 2 2 11" xfId="51405" xr:uid="{9ABE6E9F-D9F3-4B39-AB43-9045028B6C32}"/>
    <cellStyle name="Normal 2 8 2 2 2 2" xfId="5741" xr:uid="{97E4E7E0-6E09-4165-9DFA-396FE1B18C1F}"/>
    <cellStyle name="Normal 2 8 2 2 2 2 2" xfId="12209" xr:uid="{79A9951C-6FE0-42FF-8B9B-F3C756B313F0}"/>
    <cellStyle name="Normal 2 8 2 2 2 2 2 2" xfId="28546" xr:uid="{74F57964-B6B8-4FB7-A789-AB2CF0815213}"/>
    <cellStyle name="Normal 2 8 2 2 2 2 3" xfId="22078" xr:uid="{CAFF4677-8A26-4A1A-808A-628D0F4C633D}"/>
    <cellStyle name="Normal 2 8 2 2 2 3" xfId="8975" xr:uid="{66E56B4A-47B2-47C3-A0F1-75F4F2DC9A0E}"/>
    <cellStyle name="Normal 2 8 2 2 2 3 2" xfId="25312" xr:uid="{4D757BCE-FA24-4733-A329-41F1E5C0956B}"/>
    <cellStyle name="Normal 2 8 2 2 2 4" xfId="15486" xr:uid="{6B9EAC7D-7CD1-4DA2-B8B4-AED4B6EE0254}"/>
    <cellStyle name="Normal 2 8 2 2 2 4 2" xfId="31780" xr:uid="{DD04BAEE-72B8-4B80-ACC1-0325CF4E9456}"/>
    <cellStyle name="Normal 2 8 2 2 2 5" xfId="18844" xr:uid="{1D10F5D3-029B-4414-9BEA-7CE810BADCD5}"/>
    <cellStyle name="Normal 2 8 2 2 2 6" xfId="35170" xr:uid="{A2828D4C-081A-41C4-86C2-9766DAC42089}"/>
    <cellStyle name="Normal 2 8 2 2 2 7" xfId="38417" xr:uid="{6F45E0A9-098C-402E-904E-77DF8753848C}"/>
    <cellStyle name="Normal 2 8 2 2 2 8" xfId="41664" xr:uid="{F94AD182-173B-42C9-ABE6-E3F2B83D4273}"/>
    <cellStyle name="Normal 2 8 2 2 2 9" xfId="44911" xr:uid="{745B63B7-8D92-43D2-85D7-016ED2F4EFCB}"/>
    <cellStyle name="Normal 2 8 2 2 3" xfId="4124" xr:uid="{0E2AEDAC-5246-4E2A-8676-0C888129EE49}"/>
    <cellStyle name="Normal 2 8 2 2 3 2" xfId="10592" xr:uid="{D78DAA7C-753D-400F-A194-1911A100CF85}"/>
    <cellStyle name="Normal 2 8 2 2 3 2 2" xfId="26929" xr:uid="{CD829B93-7B72-4DEA-B6E8-3FF5D018D068}"/>
    <cellStyle name="Normal 2 8 2 2 3 3" xfId="20461" xr:uid="{037AEA0F-3202-4452-BA38-386D90BE17D3}"/>
    <cellStyle name="Normal 2 8 2 2 4" xfId="7358" xr:uid="{396AB24A-4302-4B78-938F-69BA4AACA03E}"/>
    <cellStyle name="Normal 2 8 2 2 4 2" xfId="23695" xr:uid="{DE67F003-0C79-4291-AA1C-AC6CF3C78E4D}"/>
    <cellStyle name="Normal 2 8 2 2 5" xfId="13870" xr:uid="{39BFD94F-0B1B-4511-9AD7-40C9C6EE3BE6}"/>
    <cellStyle name="Normal 2 8 2 2 5 2" xfId="30164" xr:uid="{28DE8716-300B-4234-B3FD-00D93E8B8900}"/>
    <cellStyle name="Normal 2 8 2 2 6" xfId="17227" xr:uid="{F4EFB8A7-4BEA-415D-A94C-B1273539A5D0}"/>
    <cellStyle name="Normal 2 8 2 2 7" xfId="33554" xr:uid="{1E433951-D0DF-4B4C-98DA-88084A32A1B5}"/>
    <cellStyle name="Normal 2 8 2 2 8" xfId="36801" xr:uid="{B9DB2261-032D-4B46-8263-322A52B25EC5}"/>
    <cellStyle name="Normal 2 8 2 2 9" xfId="40048" xr:uid="{E0FA2FAC-4D58-412D-8A81-FBDC0DF30F39}"/>
    <cellStyle name="Normal 2 8 2 3" xfId="1429" xr:uid="{18FD0DFF-C5EF-4E69-83CB-5FE136CA26E2}"/>
    <cellStyle name="Normal 2 8 2 3 10" xfId="43833" xr:uid="{119F2B8B-F5B1-421E-8CD9-21A73C1BE1E1}"/>
    <cellStyle name="Normal 2 8 2 3 11" xfId="47080" xr:uid="{15841409-CDE9-4CAA-AAEE-6F88E97B096D}"/>
    <cellStyle name="Normal 2 8 2 3 12" xfId="50327" xr:uid="{864BFF6B-00F7-4CF0-B19F-10747ABEAF4F}"/>
    <cellStyle name="Normal 2 8 2 3 2" xfId="3046" xr:uid="{EA5F6B49-E336-400C-ABA3-807DA014E6A1}"/>
    <cellStyle name="Normal 2 8 2 3 2 10" xfId="48697" xr:uid="{8F3997D8-2D77-4D8A-A23D-D588DF3EC74B}"/>
    <cellStyle name="Normal 2 8 2 3 2 11" xfId="51944" xr:uid="{E54FAA17-917F-43BC-A999-941A7A99C56C}"/>
    <cellStyle name="Normal 2 8 2 3 2 2" xfId="6280" xr:uid="{AE060E22-FCDD-4BCC-8403-F1D5A9F4D11F}"/>
    <cellStyle name="Normal 2 8 2 3 2 2 2" xfId="12748" xr:uid="{F1DA6F29-4799-4670-8061-3368AAF2A2E6}"/>
    <cellStyle name="Normal 2 8 2 3 2 2 2 2" xfId="29085" xr:uid="{E626F429-C276-407E-8504-C1DE702B84A6}"/>
    <cellStyle name="Normal 2 8 2 3 2 2 3" xfId="22617" xr:uid="{EB4B1659-08B8-426D-AFA4-4E0B15B0F4E4}"/>
    <cellStyle name="Normal 2 8 2 3 2 3" xfId="9514" xr:uid="{654D66E3-9B83-46B1-8830-93D80501E90B}"/>
    <cellStyle name="Normal 2 8 2 3 2 3 2" xfId="25851" xr:uid="{4158284E-5187-4CBF-88B1-D743AEF1A2F2}"/>
    <cellStyle name="Normal 2 8 2 3 2 4" xfId="16025" xr:uid="{8581063E-136D-40A4-AFB5-C38AF208840D}"/>
    <cellStyle name="Normal 2 8 2 3 2 4 2" xfId="32319" xr:uid="{6FA1A00D-EAF3-4CCC-90A5-55650AE5136B}"/>
    <cellStyle name="Normal 2 8 2 3 2 5" xfId="19383" xr:uid="{6248E715-F71F-46C5-94A4-87406026EB26}"/>
    <cellStyle name="Normal 2 8 2 3 2 6" xfId="35709" xr:uid="{8819E047-4F63-484C-99F6-4957847BF86D}"/>
    <cellStyle name="Normal 2 8 2 3 2 7" xfId="38956" xr:uid="{2A6B144E-39AA-4617-A5F6-87F85FB11FEB}"/>
    <cellStyle name="Normal 2 8 2 3 2 8" xfId="42203" xr:uid="{789D67AE-7776-4DB4-B39E-76CDFE9751F4}"/>
    <cellStyle name="Normal 2 8 2 3 2 9" xfId="45450" xr:uid="{7BEDEE7A-BC2C-440C-93B6-DFEEFF7C7E4C}"/>
    <cellStyle name="Normal 2 8 2 3 3" xfId="4663" xr:uid="{E390CBFD-F9E0-4F2A-BD54-A4B18C60E378}"/>
    <cellStyle name="Normal 2 8 2 3 3 2" xfId="11131" xr:uid="{EED145B5-DAB4-4403-9682-F19FAF6B8582}"/>
    <cellStyle name="Normal 2 8 2 3 3 2 2" xfId="27468" xr:uid="{8BD60B9E-ABC2-49E4-A11E-F8431CF9B831}"/>
    <cellStyle name="Normal 2 8 2 3 3 3" xfId="21000" xr:uid="{2AEF2153-BB10-4917-B9DD-B10FC5FE3D3B}"/>
    <cellStyle name="Normal 2 8 2 3 4" xfId="7897" xr:uid="{E80DC664-9360-4D6E-B0AB-A0A9BB57DE7A}"/>
    <cellStyle name="Normal 2 8 2 3 4 2" xfId="24234" xr:uid="{B6E9C90B-A831-42AF-B0A6-122F5D19B770}"/>
    <cellStyle name="Normal 2 8 2 3 5" xfId="14408" xr:uid="{B290F63C-577B-43C7-9A7C-B2E00C3B085D}"/>
    <cellStyle name="Normal 2 8 2 3 5 2" xfId="30702" xr:uid="{CD3D1F43-70C1-49D2-A2A5-19D7CA405D90}"/>
    <cellStyle name="Normal 2 8 2 3 6" xfId="17766" xr:uid="{FF6AD92B-5917-454A-8D12-6BBC8BE1FFE8}"/>
    <cellStyle name="Normal 2 8 2 3 7" xfId="34092" xr:uid="{2191A93C-FD6E-44C1-8F55-81A3C7B1EFA7}"/>
    <cellStyle name="Normal 2 8 2 3 8" xfId="37339" xr:uid="{2B5494F6-2500-4212-982B-541D0E3CC5DF}"/>
    <cellStyle name="Normal 2 8 2 3 9" xfId="40586" xr:uid="{0C97D30F-75C6-4B79-A55B-831A487E8001}"/>
    <cellStyle name="Normal 2 8 2 4" xfId="1968" xr:uid="{9CA7E093-373B-442E-A419-251BA5206BE8}"/>
    <cellStyle name="Normal 2 8 2 4 10" xfId="47619" xr:uid="{CC928E40-4E95-49E8-9300-EE27DB228C88}"/>
    <cellStyle name="Normal 2 8 2 4 11" xfId="50866" xr:uid="{07334475-38C3-44EC-A775-731C5F1C4C47}"/>
    <cellStyle name="Normal 2 8 2 4 2" xfId="5202" xr:uid="{BA649517-75D6-483A-9679-F7CCD45AF538}"/>
    <cellStyle name="Normal 2 8 2 4 2 2" xfId="11670" xr:uid="{E21E9DF4-985D-4D11-A966-31B1F16D79CE}"/>
    <cellStyle name="Normal 2 8 2 4 2 2 2" xfId="28007" xr:uid="{7B7F22BA-B598-42C2-9EB2-2497E2A84708}"/>
    <cellStyle name="Normal 2 8 2 4 2 3" xfId="21539" xr:uid="{C5931D92-A4CF-48E6-905F-7F8ECB64D919}"/>
    <cellStyle name="Normal 2 8 2 4 3" xfId="8436" xr:uid="{B816E25C-BFCB-4DF1-893A-16CD5BD36FA3}"/>
    <cellStyle name="Normal 2 8 2 4 3 2" xfId="24773" xr:uid="{9B12FBC5-8017-41E6-90AD-CA185CD506AF}"/>
    <cellStyle name="Normal 2 8 2 4 4" xfId="14947" xr:uid="{629385F2-3E40-4FD6-8262-1C10C199C3CA}"/>
    <cellStyle name="Normal 2 8 2 4 4 2" xfId="31241" xr:uid="{6719C3C6-0444-45E9-81FB-0E7105BF5126}"/>
    <cellStyle name="Normal 2 8 2 4 5" xfId="18305" xr:uid="{579363E5-CC59-4614-A90B-F1163A8234DB}"/>
    <cellStyle name="Normal 2 8 2 4 6" xfId="34631" xr:uid="{67513CDC-568E-4E40-AE15-5EE70608F4A7}"/>
    <cellStyle name="Normal 2 8 2 4 7" xfId="37878" xr:uid="{C8D668FA-FFBE-4A8B-A796-07D109017A03}"/>
    <cellStyle name="Normal 2 8 2 4 8" xfId="41125" xr:uid="{B5B54D1A-6398-4365-B435-A4A27B71AAB1}"/>
    <cellStyle name="Normal 2 8 2 4 9" xfId="44372" xr:uid="{920536FF-4335-4249-A29B-E0CA652DE5B3}"/>
    <cellStyle name="Normal 2 8 2 5" xfId="3585" xr:uid="{AA587C03-0C89-43AC-AE18-D1426A083839}"/>
    <cellStyle name="Normal 2 8 2 5 2" xfId="10053" xr:uid="{4CDD248F-E7A5-4FB5-BDAC-E78C3A99EF0D}"/>
    <cellStyle name="Normal 2 8 2 5 2 2" xfId="26390" xr:uid="{6404E6BE-6B63-4432-912A-1FEF44B51C03}"/>
    <cellStyle name="Normal 2 8 2 5 3" xfId="19922" xr:uid="{DC4C6C8B-1AEB-45D0-AB64-D0D480422B7B}"/>
    <cellStyle name="Normal 2 8 2 6" xfId="6819" xr:uid="{B903E3BA-B7FB-4BA7-9B6C-FB9FD5C9327E}"/>
    <cellStyle name="Normal 2 8 2 6 2" xfId="23156" xr:uid="{5EEB8EB8-7A8D-4616-8FFB-7674F39285AB}"/>
    <cellStyle name="Normal 2 8 2 7" xfId="13310" xr:uid="{23BE2097-BF4D-4457-BEEA-62057F0CA220}"/>
    <cellStyle name="Normal 2 8 2 7 2" xfId="29624" xr:uid="{CBD222F1-43AE-4DE9-82FB-306F5D0A7662}"/>
    <cellStyle name="Normal 2 8 2 8" xfId="16688" xr:uid="{1F11B9E1-AE7B-417E-A442-6ECBEBB28B45}"/>
    <cellStyle name="Normal 2 8 2 9" xfId="33014" xr:uid="{CF635F6D-33A6-4B73-8CA6-9984CC9E574B}"/>
    <cellStyle name="Normal 2 8 3" xfId="531" xr:uid="{9F134763-EECE-4C75-9C15-DCEEC6D3390E}"/>
    <cellStyle name="Normal 2 8 3 10" xfId="36442" xr:uid="{F69B3CA9-75B8-4B4B-9B61-10E0831A838D}"/>
    <cellStyle name="Normal 2 8 3 11" xfId="39689" xr:uid="{F49C7E8D-8D9E-4981-94CA-934D198A1B18}"/>
    <cellStyle name="Normal 2 8 3 12" xfId="42936" xr:uid="{E5CA67F1-3B77-4DAB-857D-FA96EA227A92}"/>
    <cellStyle name="Normal 2 8 3 13" xfId="46183" xr:uid="{B9BCFBAA-B228-415D-BCC6-90CA30B28059}"/>
    <cellStyle name="Normal 2 8 3 14" xfId="49430" xr:uid="{4153B0C6-684D-4922-B912-9A0AFC40E870}"/>
    <cellStyle name="Normal 2 8 3 2" xfId="1070" xr:uid="{27360764-D950-4F15-99E8-1F8822D63952}"/>
    <cellStyle name="Normal 2 8 3 2 10" xfId="43474" xr:uid="{29CC5010-2014-4FC8-952D-73D2278A4A36}"/>
    <cellStyle name="Normal 2 8 3 2 11" xfId="46721" xr:uid="{A21E4BF4-02F6-439B-A99B-E513824296CF}"/>
    <cellStyle name="Normal 2 8 3 2 12" xfId="49968" xr:uid="{AD202435-24DD-43DC-B147-0D24E37B6E6C}"/>
    <cellStyle name="Normal 2 8 3 2 2" xfId="2687" xr:uid="{ED11B07F-78E8-45BC-8893-E2648FB22091}"/>
    <cellStyle name="Normal 2 8 3 2 2 10" xfId="48338" xr:uid="{23D1BBE7-0471-4ABC-A989-A8191D01D0CA}"/>
    <cellStyle name="Normal 2 8 3 2 2 11" xfId="51585" xr:uid="{6C77A478-3555-4788-842B-9905F4E1676E}"/>
    <cellStyle name="Normal 2 8 3 2 2 2" xfId="5921" xr:uid="{540AF24F-C2A4-4C87-90BD-21210C668602}"/>
    <cellStyle name="Normal 2 8 3 2 2 2 2" xfId="12389" xr:uid="{CAC92617-F20A-4107-A8AE-BC714661E3AD}"/>
    <cellStyle name="Normal 2 8 3 2 2 2 2 2" xfId="28726" xr:uid="{1E24DBAB-B346-467A-8D77-235B6920354A}"/>
    <cellStyle name="Normal 2 8 3 2 2 2 3" xfId="22258" xr:uid="{93148FC7-5A80-4F92-9DA9-D8A1853B7FE2}"/>
    <cellStyle name="Normal 2 8 3 2 2 3" xfId="9155" xr:uid="{D2683F0F-2ADE-496F-ACE6-C230CE711148}"/>
    <cellStyle name="Normal 2 8 3 2 2 3 2" xfId="25492" xr:uid="{480F563C-56A1-49BA-AC5D-CC594A8DACA6}"/>
    <cellStyle name="Normal 2 8 3 2 2 4" xfId="15666" xr:uid="{BC3B28FD-B014-4C4C-86AC-C479DFA92246}"/>
    <cellStyle name="Normal 2 8 3 2 2 4 2" xfId="31960" xr:uid="{5001D0AE-AE18-49AF-A309-CD853080BDAD}"/>
    <cellStyle name="Normal 2 8 3 2 2 5" xfId="19024" xr:uid="{19AE481E-E4A5-437D-A870-CA7F502EEA29}"/>
    <cellStyle name="Normal 2 8 3 2 2 6" xfId="35350" xr:uid="{2AAFDA45-4319-4BCC-9316-36A9EF11D632}"/>
    <cellStyle name="Normal 2 8 3 2 2 7" xfId="38597" xr:uid="{BA8ED573-B35D-434C-BA36-1B5E0D181AED}"/>
    <cellStyle name="Normal 2 8 3 2 2 8" xfId="41844" xr:uid="{B104F742-2616-4D99-ABFB-9C01B76A906E}"/>
    <cellStyle name="Normal 2 8 3 2 2 9" xfId="45091" xr:uid="{191B3A82-DF11-4ED3-A5ED-75C50310BA76}"/>
    <cellStyle name="Normal 2 8 3 2 3" xfId="4304" xr:uid="{6ED51C31-7990-44DD-92E8-84DADF579A34}"/>
    <cellStyle name="Normal 2 8 3 2 3 2" xfId="10772" xr:uid="{53D08767-B70C-42F3-BE47-AC89D2E9FA69}"/>
    <cellStyle name="Normal 2 8 3 2 3 2 2" xfId="27109" xr:uid="{0ABD53D3-BE17-46C9-8DFB-863775043987}"/>
    <cellStyle name="Normal 2 8 3 2 3 3" xfId="20641" xr:uid="{4939698A-A76D-4542-AE0D-A73A0EA96DED}"/>
    <cellStyle name="Normal 2 8 3 2 4" xfId="7538" xr:uid="{55AC8C05-A0D3-40AC-8D3E-5FADD5CE91D0}"/>
    <cellStyle name="Normal 2 8 3 2 4 2" xfId="23875" xr:uid="{10C92AE0-5505-4006-A3D5-CE63C47424A5}"/>
    <cellStyle name="Normal 2 8 3 2 5" xfId="14049" xr:uid="{978959F5-FA6D-4075-9D53-7B127D298A14}"/>
    <cellStyle name="Normal 2 8 3 2 5 2" xfId="30343" xr:uid="{4FA9947C-BC7D-40F0-AA3D-278CB91011E2}"/>
    <cellStyle name="Normal 2 8 3 2 6" xfId="17407" xr:uid="{756CF508-0087-4052-A1C7-1D3B1F2F39B8}"/>
    <cellStyle name="Normal 2 8 3 2 7" xfId="33733" xr:uid="{FAB6BAC4-416B-4F83-AFC3-D6C4B60ABBF1}"/>
    <cellStyle name="Normal 2 8 3 2 8" xfId="36980" xr:uid="{354234F4-1681-4825-8E54-4991B1C7B6A3}"/>
    <cellStyle name="Normal 2 8 3 2 9" xfId="40227" xr:uid="{244ED1A7-E1D1-4471-B124-A863A9276764}"/>
    <cellStyle name="Normal 2 8 3 3" xfId="1609" xr:uid="{55DFC3B5-D6A5-4D5B-B59A-4BCE6CAA334F}"/>
    <cellStyle name="Normal 2 8 3 3 10" xfId="44013" xr:uid="{25210465-5ACB-47EF-8D76-5B19EB5FB3A1}"/>
    <cellStyle name="Normal 2 8 3 3 11" xfId="47260" xr:uid="{E9C177F8-96E8-4ABB-B2FC-A137A301002C}"/>
    <cellStyle name="Normal 2 8 3 3 12" xfId="50507" xr:uid="{D23B62B6-DE21-4C8C-9F36-B0F7B1E04F15}"/>
    <cellStyle name="Normal 2 8 3 3 2" xfId="3226" xr:uid="{FE8ABDFD-8357-4FF9-9E93-29F96D6CE87A}"/>
    <cellStyle name="Normal 2 8 3 3 2 10" xfId="48877" xr:uid="{2518E8A3-EC65-4F89-8F2C-8A3EF2D99C29}"/>
    <cellStyle name="Normal 2 8 3 3 2 11" xfId="52124" xr:uid="{B4CFA7E4-EC29-4F42-B4B0-BBC19230D7A4}"/>
    <cellStyle name="Normal 2 8 3 3 2 2" xfId="6460" xr:uid="{FE9A2542-A249-4F84-B57A-F7B95239BA9F}"/>
    <cellStyle name="Normal 2 8 3 3 2 2 2" xfId="12928" xr:uid="{28087265-AFD0-45A5-97AF-15D888B9E8DF}"/>
    <cellStyle name="Normal 2 8 3 3 2 2 2 2" xfId="29265" xr:uid="{0310955A-CFB1-4885-84F9-0D70E7463BA5}"/>
    <cellStyle name="Normal 2 8 3 3 2 2 3" xfId="22797" xr:uid="{EF11C9DC-DE65-4D37-A33D-5779E0EED4C0}"/>
    <cellStyle name="Normal 2 8 3 3 2 3" xfId="9694" xr:uid="{B50B2B20-265E-42E0-B865-DE0C8C9FDFA1}"/>
    <cellStyle name="Normal 2 8 3 3 2 3 2" xfId="26031" xr:uid="{42FD527A-1A96-4D80-B40B-4578E6FC2DBE}"/>
    <cellStyle name="Normal 2 8 3 3 2 4" xfId="16205" xr:uid="{BCD4E9AA-55E1-4D55-AD0F-1E04EB093D81}"/>
    <cellStyle name="Normal 2 8 3 3 2 4 2" xfId="32499" xr:uid="{B9FB172B-9BC0-4E6F-837B-562DDA1D5DFB}"/>
    <cellStyle name="Normal 2 8 3 3 2 5" xfId="19563" xr:uid="{4D452B8F-6FA7-45E7-8409-B4B6541F4419}"/>
    <cellStyle name="Normal 2 8 3 3 2 6" xfId="35889" xr:uid="{46964061-AC7F-4941-9E2D-1D722FDF8CB0}"/>
    <cellStyle name="Normal 2 8 3 3 2 7" xfId="39136" xr:uid="{D48A4770-703B-410B-9BDA-3BC8B58727FB}"/>
    <cellStyle name="Normal 2 8 3 3 2 8" xfId="42383" xr:uid="{44169797-3ABF-408E-BA93-385ED54F7EC1}"/>
    <cellStyle name="Normal 2 8 3 3 2 9" xfId="45630" xr:uid="{4400D2C7-F8EF-4181-A0FA-9833A82909F9}"/>
    <cellStyle name="Normal 2 8 3 3 3" xfId="4843" xr:uid="{69E9A63B-68E2-4180-B6DC-899D91871320}"/>
    <cellStyle name="Normal 2 8 3 3 3 2" xfId="11311" xr:uid="{CD3D936B-0C14-4B46-A2A8-BC333950CFEF}"/>
    <cellStyle name="Normal 2 8 3 3 3 2 2" xfId="27648" xr:uid="{93ECE18A-0801-4332-91C9-B58906E1A085}"/>
    <cellStyle name="Normal 2 8 3 3 3 3" xfId="21180" xr:uid="{00DA56B0-1D3D-416D-82AD-94E25A2B9EB1}"/>
    <cellStyle name="Normal 2 8 3 3 4" xfId="8077" xr:uid="{98985C93-989E-48C5-BF2E-1EB3C8BECC19}"/>
    <cellStyle name="Normal 2 8 3 3 4 2" xfId="24414" xr:uid="{F63A2E64-D04B-4B38-8417-8A914C3FF659}"/>
    <cellStyle name="Normal 2 8 3 3 5" xfId="14588" xr:uid="{F916999E-D207-4D9E-BA70-0415DFD555B1}"/>
    <cellStyle name="Normal 2 8 3 3 5 2" xfId="30882" xr:uid="{6E8420B8-AFF1-4F86-8709-8F4AE39CBDB1}"/>
    <cellStyle name="Normal 2 8 3 3 6" xfId="17946" xr:uid="{A42C7CCA-C279-43C4-A452-2F2BA847302D}"/>
    <cellStyle name="Normal 2 8 3 3 7" xfId="34272" xr:uid="{9143B05D-E524-4A93-B215-A6B5E4FC4BCF}"/>
    <cellStyle name="Normal 2 8 3 3 8" xfId="37519" xr:uid="{B0BB34B6-4584-4C19-A753-5CC132F5494E}"/>
    <cellStyle name="Normal 2 8 3 3 9" xfId="40766" xr:uid="{6E2CBEB1-4ECF-414C-B492-61F01B01FFEC}"/>
    <cellStyle name="Normal 2 8 3 4" xfId="2148" xr:uid="{01E47C4F-E4F2-4DF1-902B-5EF574D2FE20}"/>
    <cellStyle name="Normal 2 8 3 4 10" xfId="47799" xr:uid="{0A5225AE-29F1-4A21-A1FB-14C31E21209E}"/>
    <cellStyle name="Normal 2 8 3 4 11" xfId="51046" xr:uid="{3E441A05-00A3-4A35-B5D7-3AB6A1F6F95E}"/>
    <cellStyle name="Normal 2 8 3 4 2" xfId="5382" xr:uid="{896E28EB-348D-4E90-8F87-7860C650874A}"/>
    <cellStyle name="Normal 2 8 3 4 2 2" xfId="11850" xr:uid="{1C0BD9C2-E83D-4612-ADAB-E8912B878F66}"/>
    <cellStyle name="Normal 2 8 3 4 2 2 2" xfId="28187" xr:uid="{BDFBB502-1FB9-49C6-811B-EE084CCEA663}"/>
    <cellStyle name="Normal 2 8 3 4 2 3" xfId="21719" xr:uid="{BF37ADBC-E69C-430E-B8CE-B6E48E6CA624}"/>
    <cellStyle name="Normal 2 8 3 4 3" xfId="8616" xr:uid="{945EA499-C8F0-4438-BDA4-97D6F6435E6A}"/>
    <cellStyle name="Normal 2 8 3 4 3 2" xfId="24953" xr:uid="{74B9BC3C-ED21-4564-B32A-3850E5367071}"/>
    <cellStyle name="Normal 2 8 3 4 4" xfId="15127" xr:uid="{7FAE3E8B-B0E4-486A-A601-9E4D1959B266}"/>
    <cellStyle name="Normal 2 8 3 4 4 2" xfId="31421" xr:uid="{F7300566-EADC-47D0-8C68-D4DF329075F8}"/>
    <cellStyle name="Normal 2 8 3 4 5" xfId="18485" xr:uid="{5F462D46-0D0A-4B43-A246-9D452A3B48F2}"/>
    <cellStyle name="Normal 2 8 3 4 6" xfId="34811" xr:uid="{42303920-CF0B-4DB4-AAF6-6BFFBABC4214}"/>
    <cellStyle name="Normal 2 8 3 4 7" xfId="38058" xr:uid="{EA38FEEF-82B1-4FB7-B453-EC2B29B04DFF}"/>
    <cellStyle name="Normal 2 8 3 4 8" xfId="41305" xr:uid="{4CBCF9E2-7E94-425D-B9DB-075EDC571885}"/>
    <cellStyle name="Normal 2 8 3 4 9" xfId="44552" xr:uid="{F9BE652C-A02B-4EC8-B9A8-2CB654081FE0}"/>
    <cellStyle name="Normal 2 8 3 5" xfId="3765" xr:uid="{2110400B-A969-455C-84CD-5923115A75EE}"/>
    <cellStyle name="Normal 2 8 3 5 2" xfId="10233" xr:uid="{BB574A80-9FA8-4E2B-A90A-5B1D0A1B0692}"/>
    <cellStyle name="Normal 2 8 3 5 2 2" xfId="26570" xr:uid="{A6D2A4CC-51F0-48D2-8D19-38953C8FC241}"/>
    <cellStyle name="Normal 2 8 3 5 3" xfId="20102" xr:uid="{0F5F0670-FFB9-4AD3-A02D-966C2892AE6C}"/>
    <cellStyle name="Normal 2 8 3 6" xfId="6999" xr:uid="{DC7CB8B8-1C21-4DF9-869F-8F049D5461F6}"/>
    <cellStyle name="Normal 2 8 3 6 2" xfId="23336" xr:uid="{96AEF784-CD2E-40F6-A5D0-D723C24933C1}"/>
    <cellStyle name="Normal 2 8 3 7" xfId="13511" xr:uid="{0982FFB2-2F1E-41B1-9C41-C0E4F326C17B}"/>
    <cellStyle name="Normal 2 8 3 7 2" xfId="29805" xr:uid="{7F6B9A47-D2DC-41B0-97BE-6A59ADCE79A6}"/>
    <cellStyle name="Normal 2 8 3 8" xfId="16868" xr:uid="{97E7EB69-E16D-440F-BD16-7BBC80DEAC0D}"/>
    <cellStyle name="Normal 2 8 3 9" xfId="33195" xr:uid="{892C5BA6-68BD-41AB-B244-95BE7E569006}"/>
    <cellStyle name="Normal 2 8 4" xfId="710" xr:uid="{F8B7ABF3-06B3-4C4B-9633-F14A8E3FB84B}"/>
    <cellStyle name="Normal 2 8 4 10" xfId="43115" xr:uid="{5D08E157-3025-4A3A-A958-8E00C0C585D5}"/>
    <cellStyle name="Normal 2 8 4 11" xfId="46362" xr:uid="{8E3866D2-5F83-4D2C-BC8D-1FDE96E91ADA}"/>
    <cellStyle name="Normal 2 8 4 12" xfId="49609" xr:uid="{C196359F-9C32-45E5-A45A-29204A68670E}"/>
    <cellStyle name="Normal 2 8 4 2" xfId="2327" xr:uid="{75AC155E-06D5-44DB-A801-85DF2EFF84B0}"/>
    <cellStyle name="Normal 2 8 4 2 10" xfId="47978" xr:uid="{BBA11229-235A-4595-BD2E-A0F67EEE87C6}"/>
    <cellStyle name="Normal 2 8 4 2 11" xfId="51225" xr:uid="{1AD4E75C-56F2-4C90-BB5F-B3046F0F484A}"/>
    <cellStyle name="Normal 2 8 4 2 2" xfId="5561" xr:uid="{B3373438-10AA-4EB4-A840-1948F07C5BF5}"/>
    <cellStyle name="Normal 2 8 4 2 2 2" xfId="12029" xr:uid="{C9819138-7E6B-480D-91C9-D0D373D0AFAB}"/>
    <cellStyle name="Normal 2 8 4 2 2 2 2" xfId="28366" xr:uid="{53002D36-6EFF-4911-922C-9F41BEE07085}"/>
    <cellStyle name="Normal 2 8 4 2 2 3" xfId="21898" xr:uid="{8B4BDC40-825A-49FF-A548-4A7F59618576}"/>
    <cellStyle name="Normal 2 8 4 2 3" xfId="8795" xr:uid="{B4EE45DB-98D2-4FAE-BBED-0AADD84035A2}"/>
    <cellStyle name="Normal 2 8 4 2 3 2" xfId="25132" xr:uid="{AABA4526-B94D-4CF0-B39F-AC1304019479}"/>
    <cellStyle name="Normal 2 8 4 2 4" xfId="15306" xr:uid="{E1628246-6688-4EAA-AC41-D7F5934C2D7E}"/>
    <cellStyle name="Normal 2 8 4 2 4 2" xfId="31600" xr:uid="{41B2BDA3-E5DE-4FCD-B440-7410F844DC63}"/>
    <cellStyle name="Normal 2 8 4 2 5" xfId="18664" xr:uid="{579FE981-2153-4B1C-BFEE-E565199A97BF}"/>
    <cellStyle name="Normal 2 8 4 2 6" xfId="34990" xr:uid="{FE22209D-881E-4DDB-857A-FC7DDA5F9DEB}"/>
    <cellStyle name="Normal 2 8 4 2 7" xfId="38237" xr:uid="{F9AB2E95-651A-4F19-85A8-615E31B2C623}"/>
    <cellStyle name="Normal 2 8 4 2 8" xfId="41484" xr:uid="{2EA28FD0-5076-4FCE-8DCB-76A88A03C09F}"/>
    <cellStyle name="Normal 2 8 4 2 9" xfId="44731" xr:uid="{6421D834-224E-4834-8EFC-EFB6166E24C2}"/>
    <cellStyle name="Normal 2 8 4 3" xfId="3944" xr:uid="{47F78CAC-BA31-4E74-834A-73E462E9C78A}"/>
    <cellStyle name="Normal 2 8 4 3 2" xfId="10412" xr:uid="{88A7B342-C44A-4867-8133-5AC0AC16E2F8}"/>
    <cellStyle name="Normal 2 8 4 3 2 2" xfId="26749" xr:uid="{60ED4E5E-5AFC-4C58-BF27-C17845ED2F2F}"/>
    <cellStyle name="Normal 2 8 4 3 3" xfId="20281" xr:uid="{A3EA2C2D-0147-41CF-B57B-58C8EDB8000E}"/>
    <cellStyle name="Normal 2 8 4 4" xfId="7178" xr:uid="{9F287B10-B3ED-4129-97DC-395D1B960C35}"/>
    <cellStyle name="Normal 2 8 4 4 2" xfId="23515" xr:uid="{55629FFE-16B5-4CDF-950B-190296035426}"/>
    <cellStyle name="Normal 2 8 4 5" xfId="13690" xr:uid="{96205B25-811D-4E74-8A65-4875D91D1F6F}"/>
    <cellStyle name="Normal 2 8 4 5 2" xfId="29984" xr:uid="{AFD96FF5-523D-4165-A025-8E841DA47DC0}"/>
    <cellStyle name="Normal 2 8 4 6" xfId="17047" xr:uid="{D5B18CB0-D782-41F8-A1BB-B7DD91F589AC}"/>
    <cellStyle name="Normal 2 8 4 7" xfId="33374" xr:uid="{E71B40B4-87E3-4328-AE80-718906483C6C}"/>
    <cellStyle name="Normal 2 8 4 8" xfId="36621" xr:uid="{E5E60AE9-C2A4-479C-A463-34898A00A1E4}"/>
    <cellStyle name="Normal 2 8 4 9" xfId="39868" xr:uid="{E9E88054-9DCF-4368-B3DF-2D8652F4F918}"/>
    <cellStyle name="Normal 2 8 5" xfId="1249" xr:uid="{2E4FF37C-D9DA-4448-9A9D-58865E972F1D}"/>
    <cellStyle name="Normal 2 8 5 10" xfId="43653" xr:uid="{F2D37955-2573-425E-ABEC-EE3C8B8B2BC8}"/>
    <cellStyle name="Normal 2 8 5 11" xfId="46900" xr:uid="{8EF78CF6-57C8-45EA-9A02-D97F6A4734BB}"/>
    <cellStyle name="Normal 2 8 5 12" xfId="50147" xr:uid="{955F3A31-137F-4955-95C5-0BF150046FDF}"/>
    <cellStyle name="Normal 2 8 5 2" xfId="2866" xr:uid="{ACF3706C-7BCC-4395-9C5A-6BA244370A9B}"/>
    <cellStyle name="Normal 2 8 5 2 10" xfId="48517" xr:uid="{4E4C8D25-7A25-4FE1-AF5E-512CBB733267}"/>
    <cellStyle name="Normal 2 8 5 2 11" xfId="51764" xr:uid="{8E2D0B96-A909-4706-B18B-BB1E77E26DAA}"/>
    <cellStyle name="Normal 2 8 5 2 2" xfId="6100" xr:uid="{05243FAE-051A-4DD3-9123-9C363FFC4250}"/>
    <cellStyle name="Normal 2 8 5 2 2 2" xfId="12568" xr:uid="{0952AC3C-650C-4CD2-80FF-234679DD390A}"/>
    <cellStyle name="Normal 2 8 5 2 2 2 2" xfId="28905" xr:uid="{8B00ABE6-36F1-423C-8227-57FEAE346284}"/>
    <cellStyle name="Normal 2 8 5 2 2 3" xfId="22437" xr:uid="{0C21EA10-9044-4E61-9263-263BDFB254B6}"/>
    <cellStyle name="Normal 2 8 5 2 3" xfId="9334" xr:uid="{942609CA-85A3-42F8-8AB5-D2607E2BEACA}"/>
    <cellStyle name="Normal 2 8 5 2 3 2" xfId="25671" xr:uid="{414C7E66-0FC7-4059-A443-EE024055CDCB}"/>
    <cellStyle name="Normal 2 8 5 2 4" xfId="15845" xr:uid="{F336561D-0839-4DF7-8654-6276921EE816}"/>
    <cellStyle name="Normal 2 8 5 2 4 2" xfId="32139" xr:uid="{9EF5170B-4586-427B-A655-16B37DD0DF2C}"/>
    <cellStyle name="Normal 2 8 5 2 5" xfId="19203" xr:uid="{0F2B07F2-60B2-4DD3-998D-6EB60A115330}"/>
    <cellStyle name="Normal 2 8 5 2 6" xfId="35529" xr:uid="{4673E0FA-2A24-4413-8AAF-35CA6E464458}"/>
    <cellStyle name="Normal 2 8 5 2 7" xfId="38776" xr:uid="{DA7B49D3-D627-43F8-9CB9-F448815E6A06}"/>
    <cellStyle name="Normal 2 8 5 2 8" xfId="42023" xr:uid="{ADC5801F-1FDE-4DB8-82A7-B03402081095}"/>
    <cellStyle name="Normal 2 8 5 2 9" xfId="45270" xr:uid="{757C7130-E09C-4551-B58C-F05519433B21}"/>
    <cellStyle name="Normal 2 8 5 3" xfId="4483" xr:uid="{DD03EFDA-F13C-4384-B005-906DE718D9C2}"/>
    <cellStyle name="Normal 2 8 5 3 2" xfId="10951" xr:uid="{7BF5150F-62C0-4E64-9777-26A13F990911}"/>
    <cellStyle name="Normal 2 8 5 3 2 2" xfId="27288" xr:uid="{BAF4CF15-A9F8-4EDD-9416-638B7F6BEDC1}"/>
    <cellStyle name="Normal 2 8 5 3 3" xfId="20820" xr:uid="{4343669C-C322-48C0-A4C2-2280A4AD4040}"/>
    <cellStyle name="Normal 2 8 5 4" xfId="7717" xr:uid="{210055D8-E901-4D75-AAED-67233F408CEC}"/>
    <cellStyle name="Normal 2 8 5 4 2" xfId="24054" xr:uid="{EFD721F7-C34D-462C-B9A2-0569A58A60E7}"/>
    <cellStyle name="Normal 2 8 5 5" xfId="14228" xr:uid="{6682DFAC-9DB9-42A6-ADE8-EDF8AC671915}"/>
    <cellStyle name="Normal 2 8 5 5 2" xfId="30522" xr:uid="{D7164D69-3CD0-41FD-A2EE-4BEFA4E790AE}"/>
    <cellStyle name="Normal 2 8 5 6" xfId="17586" xr:uid="{BECC1E8E-0EA5-42F1-9148-454D8C0AB49F}"/>
    <cellStyle name="Normal 2 8 5 7" xfId="33912" xr:uid="{A977A02C-E5CD-48E7-80BC-9CD00D01A866}"/>
    <cellStyle name="Normal 2 8 5 8" xfId="37159" xr:uid="{A1A3BE79-91F1-49B4-A667-FCB4F4C44AB7}"/>
    <cellStyle name="Normal 2 8 5 9" xfId="40406" xr:uid="{D22D7147-30BD-4DD1-BD25-81D125DC365A}"/>
    <cellStyle name="Normal 2 8 6" xfId="1788" xr:uid="{B1FC7858-5D68-41EB-8EAE-05E6FAA8DA43}"/>
    <cellStyle name="Normal 2 8 6 10" xfId="47439" xr:uid="{CED755F4-2287-456C-8B6E-4D9B56ED5ECD}"/>
    <cellStyle name="Normal 2 8 6 11" xfId="50686" xr:uid="{9CDFC37E-6AE6-497A-9A40-90DD9D987DF5}"/>
    <cellStyle name="Normal 2 8 6 2" xfId="5022" xr:uid="{DED2B5E5-0149-4F04-A81C-11280A0975D6}"/>
    <cellStyle name="Normal 2 8 6 2 2" xfId="11490" xr:uid="{6ECD0755-FBE2-4909-8DCE-DDE82B0EEBAD}"/>
    <cellStyle name="Normal 2 8 6 2 2 2" xfId="27827" xr:uid="{87BA5E01-97B0-4DD1-97D4-604E790E4820}"/>
    <cellStyle name="Normal 2 8 6 2 3" xfId="21359" xr:uid="{877948BC-4E9C-4F15-9214-CAB793C9FCD3}"/>
    <cellStyle name="Normal 2 8 6 3" xfId="8256" xr:uid="{8B32AA34-96CE-4FA5-938E-5B8EAC2253FD}"/>
    <cellStyle name="Normal 2 8 6 3 2" xfId="24593" xr:uid="{12C72473-4826-4CF8-B82E-623A2A1D93A0}"/>
    <cellStyle name="Normal 2 8 6 4" xfId="14767" xr:uid="{5BE1D5B3-D64C-4E80-A491-1AC676207973}"/>
    <cellStyle name="Normal 2 8 6 4 2" xfId="31061" xr:uid="{747BB5B0-8C53-489D-959E-766FF6577385}"/>
    <cellStyle name="Normal 2 8 6 5" xfId="18125" xr:uid="{899AD590-2271-47D3-9BFE-B3D0678C5C9F}"/>
    <cellStyle name="Normal 2 8 6 6" xfId="34451" xr:uid="{47AAC541-B718-4F9C-9A36-49B7A6BB8812}"/>
    <cellStyle name="Normal 2 8 6 7" xfId="37698" xr:uid="{320F9F33-E479-4160-B62D-AFB091384166}"/>
    <cellStyle name="Normal 2 8 6 8" xfId="40945" xr:uid="{6A31CBAA-4476-4B40-A281-1D9408EAB930}"/>
    <cellStyle name="Normal 2 8 6 9" xfId="44192" xr:uid="{93F0ED96-2C5D-451C-82DC-9B9F1C29AAB9}"/>
    <cellStyle name="Normal 2 8 7" xfId="3405" xr:uid="{B49579DD-DBFA-42E0-BC02-C4B6A6995114}"/>
    <cellStyle name="Normal 2 8 7 2" xfId="9873" xr:uid="{D159AB7C-E21E-4D88-87CA-D878CB061698}"/>
    <cellStyle name="Normal 2 8 7 2 2" xfId="26210" xr:uid="{B39B86F4-CDBA-437E-9BA1-E216F13F68B6}"/>
    <cellStyle name="Normal 2 8 7 3" xfId="19742" xr:uid="{E4EF256D-2774-41D8-AEC1-6B1966F2B8B8}"/>
    <cellStyle name="Normal 2 8 8" xfId="6639" xr:uid="{37CC55AC-ED73-4A2F-85EB-897C95CB3868}"/>
    <cellStyle name="Normal 2 8 8 2" xfId="22976" xr:uid="{CF2857EA-370E-4464-ADD2-C235E0EA4538}"/>
    <cellStyle name="Normal 2 8 9" xfId="13130" xr:uid="{A53980E8-5778-4380-8207-2323A0864A47}"/>
    <cellStyle name="Normal 2 8 9 2" xfId="29444" xr:uid="{F2F19D28-782A-436C-9532-0FCBB8DFF5D6}"/>
    <cellStyle name="Normal 2 9" xfId="231" xr:uid="{96F90848-2C98-432A-BA3A-39FB7AA2DEF4}"/>
    <cellStyle name="Normal 2 9 10" xfId="36171" xr:uid="{134A8A43-3318-49A9-A772-AB125001681C}"/>
    <cellStyle name="Normal 2 9 11" xfId="39418" xr:uid="{A855B928-052E-4B00-86DF-ACB05A6BB92C}"/>
    <cellStyle name="Normal 2 9 12" xfId="42665" xr:uid="{91929A87-498F-4B6D-B892-E109CAF3C91E}"/>
    <cellStyle name="Normal 2 9 13" xfId="45912" xr:uid="{8D521BB1-C2E5-4945-81B2-0924CA48AB6C}"/>
    <cellStyle name="Normal 2 9 14" xfId="49159" xr:uid="{918BDE9C-496F-4364-AF25-71FF968F8F09}"/>
    <cellStyle name="Normal 2 9 2" xfId="800" xr:uid="{5AFEA024-D0FC-44A3-9801-C98DD4FB1094}"/>
    <cellStyle name="Normal 2 9 2 10" xfId="43205" xr:uid="{F2805A81-2041-4AD9-AF4C-7A32C5188329}"/>
    <cellStyle name="Normal 2 9 2 11" xfId="46452" xr:uid="{0082EFAD-5744-4E62-B6C2-E33F4B1001FC}"/>
    <cellStyle name="Normal 2 9 2 12" xfId="49699" xr:uid="{067C7A01-A51D-4D68-8AD8-1AFDEA500DF3}"/>
    <cellStyle name="Normal 2 9 2 2" xfId="2417" xr:uid="{9D73C056-A976-474B-A658-2EB12D7B4A90}"/>
    <cellStyle name="Normal 2 9 2 2 10" xfId="48068" xr:uid="{876A3FA3-C1F9-4F8C-97CB-733878AEF4B1}"/>
    <cellStyle name="Normal 2 9 2 2 11" xfId="51315" xr:uid="{F6756ED0-5640-4A26-92B6-9D437F1F4950}"/>
    <cellStyle name="Normal 2 9 2 2 2" xfId="5651" xr:uid="{919209DF-484F-4600-A033-C10E7B26B4D9}"/>
    <cellStyle name="Normal 2 9 2 2 2 2" xfId="12119" xr:uid="{37EA4B32-F869-4327-A380-DE7A3B7AA120}"/>
    <cellStyle name="Normal 2 9 2 2 2 2 2" xfId="28456" xr:uid="{A7513F63-CE36-4E4C-A5BF-A32FDFC8CC55}"/>
    <cellStyle name="Normal 2 9 2 2 2 3" xfId="21988" xr:uid="{737C2B46-F295-48DC-85E1-27D903E908A7}"/>
    <cellStyle name="Normal 2 9 2 2 3" xfId="8885" xr:uid="{F1622FFF-C8CE-4491-BAEE-76B7F95E8902}"/>
    <cellStyle name="Normal 2 9 2 2 3 2" xfId="25222" xr:uid="{A2F50DE3-DBA5-4CA4-BCD5-A53614CCB2EB}"/>
    <cellStyle name="Normal 2 9 2 2 4" xfId="15396" xr:uid="{68454430-D427-4821-81B2-982915E9AAA0}"/>
    <cellStyle name="Normal 2 9 2 2 4 2" xfId="31690" xr:uid="{CCD52F69-94F2-4663-8AF0-7ADAD30B2C62}"/>
    <cellStyle name="Normal 2 9 2 2 5" xfId="18754" xr:uid="{B740E1BF-891D-4ACB-8D45-08CF0DC28407}"/>
    <cellStyle name="Normal 2 9 2 2 6" xfId="35080" xr:uid="{2AC0B928-3E0D-4F80-8D70-F3E83C485D35}"/>
    <cellStyle name="Normal 2 9 2 2 7" xfId="38327" xr:uid="{4314469C-FA2B-4724-8C81-4D1B2C18D11A}"/>
    <cellStyle name="Normal 2 9 2 2 8" xfId="41574" xr:uid="{DC40FA1A-C0E9-4789-B532-4DA7AF4DAD6F}"/>
    <cellStyle name="Normal 2 9 2 2 9" xfId="44821" xr:uid="{E31871AF-94B1-4D80-9947-3965EA946EB4}"/>
    <cellStyle name="Normal 2 9 2 3" xfId="4034" xr:uid="{C1F98B60-C3E6-4CC3-8B5B-15649053949E}"/>
    <cellStyle name="Normal 2 9 2 3 2" xfId="10502" xr:uid="{488A3F08-AE61-44CF-97D2-245AE4344765}"/>
    <cellStyle name="Normal 2 9 2 3 2 2" xfId="26839" xr:uid="{703B57E2-F11F-4A42-96E7-F445AF5C49A0}"/>
    <cellStyle name="Normal 2 9 2 3 3" xfId="20371" xr:uid="{732403C6-82C2-4479-9F99-3C7C84F0B8C4}"/>
    <cellStyle name="Normal 2 9 2 4" xfId="7268" xr:uid="{8B5B07CE-4340-4BE6-99EF-E2EA07C3DCF3}"/>
    <cellStyle name="Normal 2 9 2 4 2" xfId="23605" xr:uid="{807DA5D5-6859-4539-BF5D-30EC520ACDCB}"/>
    <cellStyle name="Normal 2 9 2 5" xfId="13780" xr:uid="{E6D2A3CF-DA85-4010-9554-9C4A1267C17D}"/>
    <cellStyle name="Normal 2 9 2 5 2" xfId="30074" xr:uid="{5236D275-A7BB-45B4-99AB-252F5DF6D33F}"/>
    <cellStyle name="Normal 2 9 2 6" xfId="17137" xr:uid="{B8591A09-83F3-43BB-A8C3-5F37681BEF9C}"/>
    <cellStyle name="Normal 2 9 2 7" xfId="33464" xr:uid="{66D13DC1-BB42-4DBB-A815-3F5C76998DBC}"/>
    <cellStyle name="Normal 2 9 2 8" xfId="36711" xr:uid="{0A9753AF-DC09-4F03-8F07-644B68CF98D9}"/>
    <cellStyle name="Normal 2 9 2 9" xfId="39958" xr:uid="{DF7AFEDC-7FAA-4894-9C9A-A94F40ABB78F}"/>
    <cellStyle name="Normal 2 9 3" xfId="1339" xr:uid="{C7D965F0-4C87-46CA-A9F9-998B6AE818DA}"/>
    <cellStyle name="Normal 2 9 3 10" xfId="43743" xr:uid="{B9EA70D1-F7CB-4445-BAFD-D77D19D40086}"/>
    <cellStyle name="Normal 2 9 3 11" xfId="46990" xr:uid="{730ECE39-FB3F-457C-AA07-40D9059D3FE3}"/>
    <cellStyle name="Normal 2 9 3 12" xfId="50237" xr:uid="{9FEF1F00-888E-4AEE-BA00-6602FBB5083A}"/>
    <cellStyle name="Normal 2 9 3 2" xfId="2956" xr:uid="{D2D44AE2-D894-4888-8B69-C451004D42BD}"/>
    <cellStyle name="Normal 2 9 3 2 10" xfId="48607" xr:uid="{864FF859-925B-4E0B-B018-82A43AF6B6D3}"/>
    <cellStyle name="Normal 2 9 3 2 11" xfId="51854" xr:uid="{3027A5CC-EF19-47B0-9FE3-E72B7E13801C}"/>
    <cellStyle name="Normal 2 9 3 2 2" xfId="6190" xr:uid="{6D86BD16-8FBF-4673-ADCB-CAD16DB59CFC}"/>
    <cellStyle name="Normal 2 9 3 2 2 2" xfId="12658" xr:uid="{A63FF1B2-BD9F-4384-BF4D-359945540076}"/>
    <cellStyle name="Normal 2 9 3 2 2 2 2" xfId="28995" xr:uid="{034980D8-E138-4F93-866A-60F87D084393}"/>
    <cellStyle name="Normal 2 9 3 2 2 3" xfId="22527" xr:uid="{C77FDA0A-91AE-461D-AA18-53826F59BCF8}"/>
    <cellStyle name="Normal 2 9 3 2 3" xfId="9424" xr:uid="{6C61F9A3-DE99-4E4F-ABD3-290F4CC74612}"/>
    <cellStyle name="Normal 2 9 3 2 3 2" xfId="25761" xr:uid="{C6A51A98-CE37-46AE-8DC4-D21439A24C47}"/>
    <cellStyle name="Normal 2 9 3 2 4" xfId="15935" xr:uid="{6DB93B75-2FF8-4F7F-A171-ECE695907D5A}"/>
    <cellStyle name="Normal 2 9 3 2 4 2" xfId="32229" xr:uid="{AA15558D-40CC-4AD5-BBCB-2EF4747E8512}"/>
    <cellStyle name="Normal 2 9 3 2 5" xfId="19293" xr:uid="{A027E9A0-0666-4C61-ABA1-DD5CD0134B0F}"/>
    <cellStyle name="Normal 2 9 3 2 6" xfId="35619" xr:uid="{9A660EC5-6CAF-4E36-8E58-1DF1EC17A641}"/>
    <cellStyle name="Normal 2 9 3 2 7" xfId="38866" xr:uid="{42A53290-7407-4A67-BBA0-073FA6B8EFD3}"/>
    <cellStyle name="Normal 2 9 3 2 8" xfId="42113" xr:uid="{5211E4DC-6644-466E-B6AD-4FAF811382E2}"/>
    <cellStyle name="Normal 2 9 3 2 9" xfId="45360" xr:uid="{2AE702D1-E610-4EF0-B8CF-9F257D0C4BE7}"/>
    <cellStyle name="Normal 2 9 3 3" xfId="4573" xr:uid="{ECBD3C80-440E-404F-9A89-7E080D15CFBA}"/>
    <cellStyle name="Normal 2 9 3 3 2" xfId="11041" xr:uid="{D88C793B-3F5C-4011-8B24-57A1687A2C2D}"/>
    <cellStyle name="Normal 2 9 3 3 2 2" xfId="27378" xr:uid="{C19BC2B3-9A24-48EA-A6F9-045837CC3311}"/>
    <cellStyle name="Normal 2 9 3 3 3" xfId="20910" xr:uid="{874A8409-2AD2-4C2B-B7DA-02EAAFF7C200}"/>
    <cellStyle name="Normal 2 9 3 4" xfId="7807" xr:uid="{7D219228-F68A-4856-BBC3-A42DDE4F73D3}"/>
    <cellStyle name="Normal 2 9 3 4 2" xfId="24144" xr:uid="{D3DC15CC-677F-42CF-B943-DA8EB976D72A}"/>
    <cellStyle name="Normal 2 9 3 5" xfId="14318" xr:uid="{E7AADAC4-C08C-4CB7-AC18-955A531BFDCB}"/>
    <cellStyle name="Normal 2 9 3 5 2" xfId="30612" xr:uid="{B4B025C1-D274-40FE-B8B5-3B7BD4CFBB06}"/>
    <cellStyle name="Normal 2 9 3 6" xfId="17676" xr:uid="{91497998-119A-4BBC-A1FB-B1A1A39CE6AD}"/>
    <cellStyle name="Normal 2 9 3 7" xfId="34002" xr:uid="{9F19DF12-6FAA-462C-A494-B262B9977761}"/>
    <cellStyle name="Normal 2 9 3 8" xfId="37249" xr:uid="{A1C310B7-F5AF-468B-9282-F65CC63D7996}"/>
    <cellStyle name="Normal 2 9 3 9" xfId="40496" xr:uid="{5BAB0050-432E-41DE-A81E-B2619560D08E}"/>
    <cellStyle name="Normal 2 9 4" xfId="1878" xr:uid="{E73E7DFE-BEA7-47C4-976C-4A26518C8C0D}"/>
    <cellStyle name="Normal 2 9 4 10" xfId="47529" xr:uid="{43D8020A-8AC4-4A7F-B23E-5238CC346D49}"/>
    <cellStyle name="Normal 2 9 4 11" xfId="50776" xr:uid="{C260D32D-EB24-43DF-A68F-6F34B6468E16}"/>
    <cellStyle name="Normal 2 9 4 2" xfId="5112" xr:uid="{B67C94DD-EB91-4D0F-B122-6BE69AB41128}"/>
    <cellStyle name="Normal 2 9 4 2 2" xfId="11580" xr:uid="{3570B2EC-20D6-4FBE-A87F-CC1429EA10E7}"/>
    <cellStyle name="Normal 2 9 4 2 2 2" xfId="27917" xr:uid="{274B4A55-2AE9-4705-8636-0D8EDF3A89CF}"/>
    <cellStyle name="Normal 2 9 4 2 3" xfId="21449" xr:uid="{25A9D21F-6F38-4869-9290-409D05D907A8}"/>
    <cellStyle name="Normal 2 9 4 3" xfId="8346" xr:uid="{E8DBC316-7651-44B6-89F6-5367B14DE993}"/>
    <cellStyle name="Normal 2 9 4 3 2" xfId="24683" xr:uid="{6CB92549-8547-4A3B-B5E3-D751FCE5DB49}"/>
    <cellStyle name="Normal 2 9 4 4" xfId="14857" xr:uid="{843FB394-40CF-4F69-9D87-351DAAC44B67}"/>
    <cellStyle name="Normal 2 9 4 4 2" xfId="31151" xr:uid="{AA808894-6DFB-47DD-89C9-05F57F9FA8DE}"/>
    <cellStyle name="Normal 2 9 4 5" xfId="18215" xr:uid="{8EAF5F37-A5E2-4534-883C-09F15DD8FEC7}"/>
    <cellStyle name="Normal 2 9 4 6" xfId="34541" xr:uid="{1077C478-E0A3-4658-9D3A-577D134E3069}"/>
    <cellStyle name="Normal 2 9 4 7" xfId="37788" xr:uid="{FDA7428E-11CF-4D88-88DB-77CFEB4D7F71}"/>
    <cellStyle name="Normal 2 9 4 8" xfId="41035" xr:uid="{9FBB4133-22E5-4E2E-A325-BF5E8AFBF6C4}"/>
    <cellStyle name="Normal 2 9 4 9" xfId="44282" xr:uid="{B6333CF6-FED2-4818-8A6B-A9C650E03423}"/>
    <cellStyle name="Normal 2 9 5" xfId="3495" xr:uid="{AEF131D0-3C61-4578-9C2A-A3F86444224E}"/>
    <cellStyle name="Normal 2 9 5 2" xfId="9963" xr:uid="{DEF06CE9-4C44-4D3D-AF1F-ADD0199FA457}"/>
    <cellStyle name="Normal 2 9 5 2 2" xfId="26300" xr:uid="{89488249-1D66-419B-8003-822F306486D9}"/>
    <cellStyle name="Normal 2 9 5 3" xfId="19832" xr:uid="{69A506BE-1B00-4119-9601-D41575D80105}"/>
    <cellStyle name="Normal 2 9 6" xfId="6729" xr:uid="{80EC271A-44CF-4F87-99B8-138398E3BB40}"/>
    <cellStyle name="Normal 2 9 6 2" xfId="23066" xr:uid="{45867A4C-0C1B-4E2E-ACEC-43F3C1C457AA}"/>
    <cellStyle name="Normal 2 9 7" xfId="13220" xr:uid="{8EF47313-7744-4A71-9C95-88FC339D32F9}"/>
    <cellStyle name="Normal 2 9 7 2" xfId="29534" xr:uid="{271358B2-8C43-465D-B28D-23A93F2D37FF}"/>
    <cellStyle name="Normal 2 9 8" xfId="16598" xr:uid="{E0C0C6EA-4871-4496-91EA-642B61864130}"/>
    <cellStyle name="Normal 2 9 9" xfId="32924" xr:uid="{F369942C-D691-4082-95B1-195F60556C5C}"/>
    <cellStyle name="Normal 2_V.Inmob.Vantrust I" xfId="43" xr:uid="{83183EBF-4E53-414C-9600-A492A73C9D6B}"/>
    <cellStyle name="Normal 20" xfId="437" xr:uid="{7287C32F-78B1-4944-8308-D75960449EFC}"/>
    <cellStyle name="Normal 20 2" xfId="13035" xr:uid="{2CFB108A-5DF2-46F8-A6B1-5A1138500186}"/>
    <cellStyle name="Normal 20 3" xfId="13420" xr:uid="{AE488228-DEE4-419A-B00F-5A825E365C7D}"/>
    <cellStyle name="Normal 20 4" xfId="16317" xr:uid="{EE0C2383-A0D9-4CEE-BA30-6F2FB3A113AD}"/>
    <cellStyle name="Normal 20 5" xfId="16302" xr:uid="{821E7B82-340D-4563-B532-F03B91617F60}"/>
    <cellStyle name="Normal 20 6" xfId="16329" xr:uid="{3BB7FC6F-CBDC-4BF7-8854-AA364B51EA7D}"/>
    <cellStyle name="Normal 20 7" xfId="16364" xr:uid="{7E103003-A49A-4B1A-9662-EFF581E062D7}"/>
    <cellStyle name="Normal 20 8" xfId="16299" xr:uid="{82E03FC2-738A-4C2F-AE52-D1026C8D6777}"/>
    <cellStyle name="Normal 21" xfId="442" xr:uid="{26D5309E-5225-4392-859F-353BFF143EDF}"/>
    <cellStyle name="Normal 21 2" xfId="13036" xr:uid="{02F98C62-1D15-4668-8D77-5317C4430827}"/>
    <cellStyle name="Normal 21 3" xfId="13425" xr:uid="{C3114CF0-6655-4C6D-AEA1-EBE99B87CB41}"/>
    <cellStyle name="Normal 21 4" xfId="16322" xr:uid="{B84A827A-27AF-4347-8B21-509794E3C80F}"/>
    <cellStyle name="Normal 21 5" xfId="16337" xr:uid="{4135D3EB-34F7-4280-9817-D88110A33C81}"/>
    <cellStyle name="Normal 21 6" xfId="16400" xr:uid="{732E3ECF-24F1-45A2-8108-5F07D144CA51}"/>
    <cellStyle name="Normal 21 7" xfId="16408" xr:uid="{40EDDE60-52F1-47C0-9C03-2B1618973339}"/>
    <cellStyle name="Normal 21 8" xfId="16414" xr:uid="{7932335E-73B3-4169-B462-20BF68D2FAC9}"/>
    <cellStyle name="Normal 22" xfId="441" xr:uid="{6F2C9120-CB48-4B47-B8EB-55720267FA5A}"/>
    <cellStyle name="Normal 22 2" xfId="13037" xr:uid="{B36E50CB-DA74-4ED8-BED8-0C56F8699369}"/>
    <cellStyle name="Normal 22 3" xfId="13424" xr:uid="{1191FC1B-2ABF-4C6C-A4D3-AA996689E2CC}"/>
    <cellStyle name="Normal 22 4" xfId="16321" xr:uid="{4552BED0-540E-4FD0-B6B0-DB1E03C248C9}"/>
    <cellStyle name="Normal 22 5" xfId="16390" xr:uid="{78260B1A-3227-4538-A171-42A0FE1827EB}"/>
    <cellStyle name="Normal 22 6" xfId="16331" xr:uid="{B3BCE18B-4FB0-4952-A625-27E83B82A08B}"/>
    <cellStyle name="Normal 22 7" xfId="16362" xr:uid="{BDE27B8E-193B-4B4B-ACE6-207C61FC1023}"/>
    <cellStyle name="Normal 22 8" xfId="16363" xr:uid="{761D5472-43B6-44C3-BA38-56A754B0B20A}"/>
    <cellStyle name="Normal 23" xfId="439" xr:uid="{09E8D550-1AAB-43BD-AD17-2FD355DC3DC4}"/>
    <cellStyle name="Normal 23 2" xfId="13422" xr:uid="{17EF11D6-793E-4D4E-9050-57D94CCDEA18}"/>
    <cellStyle name="Normal 23 3" xfId="16319" xr:uid="{972D8B34-CD39-4D7F-A67B-FDC342BC45DE}"/>
    <cellStyle name="Normal 23 4" xfId="16404" xr:uid="{9F870E3A-8C50-4316-A7D5-E0C2AB8ACBA4}"/>
    <cellStyle name="Normal 23 5" xfId="16385" xr:uid="{F85F9EAA-B4AD-4D28-8E83-7F453209F612}"/>
    <cellStyle name="Normal 23 6" xfId="16298" xr:uid="{0A706071-B281-4CD2-ACE9-FB703B88A931}"/>
    <cellStyle name="Normal 23 7" xfId="16405" xr:uid="{C13BD332-BF29-46B0-BC72-11CC336987BB}"/>
    <cellStyle name="Normal 24" xfId="438" xr:uid="{F80FFDB8-F520-43EC-B99A-9AE89F15DF3D}"/>
    <cellStyle name="Normal 24 2" xfId="13421" xr:uid="{A0EC53C6-30BA-4F5D-9EC8-9B8A2B6EACB3}"/>
    <cellStyle name="Normal 24 3" xfId="16318" xr:uid="{C61B69BB-E82B-4CDD-8D33-093F951128AB}"/>
    <cellStyle name="Normal 24 4" xfId="16371" xr:uid="{CFD9DE69-13FA-4134-82FB-43E121CD55D6}"/>
    <cellStyle name="Normal 24 5" xfId="16401" xr:uid="{8B3759E1-5EC2-4BAE-BD5C-85CD5360481E}"/>
    <cellStyle name="Normal 24 6" xfId="16324" xr:uid="{EBD77C38-89E0-4D48-820B-6B75D30D751A}"/>
    <cellStyle name="Normal 24 7" xfId="16416" xr:uid="{302A8DB3-510F-4544-AAC1-EBDB7C14C356}"/>
    <cellStyle name="Normal 25" xfId="440" xr:uid="{EF13ED9B-6591-4D08-B5E1-D4521352F964}"/>
    <cellStyle name="Normal 25 2" xfId="13423" xr:uid="{6201DCDA-1536-45BD-B1EF-E44C2F72D8C5}"/>
    <cellStyle name="Normal 25 3" xfId="16320" xr:uid="{004441E7-6A29-45BA-86E2-E17D709B0DE7}"/>
    <cellStyle name="Normal 25 4" xfId="16354" xr:uid="{C26552AD-DBEB-4ABB-AB47-EFCCAD625893}"/>
    <cellStyle name="Normal 25 5" xfId="16294" xr:uid="{3E748167-93AC-42FB-8FCF-BE810921A603}"/>
    <cellStyle name="Normal 25 6" xfId="16372" xr:uid="{56528078-646F-46A5-A708-9DB5E1165E18}"/>
    <cellStyle name="Normal 25 7" xfId="16375" xr:uid="{893A57A4-4BAB-4D47-8167-19CCE7FBF862}"/>
    <cellStyle name="Normal 26" xfId="443" xr:uid="{215F66A4-6439-4533-AF3F-5A36758A4597}"/>
    <cellStyle name="Normal 26 2" xfId="13426" xr:uid="{76A3BD94-6DC8-4651-BD67-A75C53AFA868}"/>
    <cellStyle name="Normal 26 3" xfId="16323" xr:uid="{F5356C00-627D-41CB-B17D-B28A92F84310}"/>
    <cellStyle name="Normal 26 4" xfId="16384" xr:uid="{DC352E50-B576-466F-AF1D-C16FECBAAB58}"/>
    <cellStyle name="Normal 26 5" xfId="16376" xr:uid="{8DEF5CD8-C09A-4C5F-877D-46327151F369}"/>
    <cellStyle name="Normal 26 6" xfId="16332" xr:uid="{5E9F2D07-29C3-41DF-B83D-FB0664493C04}"/>
    <cellStyle name="Normal 26 7" xfId="16402" xr:uid="{02467B55-944F-4D68-8A87-63AD31BAA9D5}"/>
    <cellStyle name="Normal 27" xfId="530" xr:uid="{4C582D3B-3BF3-46D9-8A92-4F504F895498}"/>
    <cellStyle name="Normal 27 2" xfId="13510" xr:uid="{50F58DFF-1917-4578-AA9A-CDA6BB51879B}"/>
    <cellStyle name="Normal 27 3" xfId="16327" xr:uid="{D8EE474B-BC14-42E1-8D98-D74A707C5E9D}"/>
    <cellStyle name="Normal 27 4" xfId="16366" xr:uid="{70AA7449-27D1-4715-88F8-8B2D0588134F}"/>
    <cellStyle name="Normal 27 5" xfId="16389" xr:uid="{4024B1F7-5673-4FA9-B5BE-C1DEDBD1E1C4}"/>
    <cellStyle name="Normal 27 6" xfId="16345" xr:uid="{82AB4292-6766-4369-BC1B-9CE0B87B088A}"/>
    <cellStyle name="Normal 27 7" xfId="16398" xr:uid="{11157DEE-FFEE-49F2-A4CA-ED89446836B0}"/>
    <cellStyle name="Normal 28" xfId="411" xr:uid="{5C9B2B95-50E7-4E1C-A2DD-774FD4CBC403}"/>
    <cellStyle name="Normal 28 10" xfId="13039" xr:uid="{92EC94A9-3CEB-4FEA-B216-2252E5CD898E}"/>
    <cellStyle name="Normal 28 11" xfId="16778" xr:uid="{6C9B70BA-4872-4378-81B7-6B725D02FBB8}"/>
    <cellStyle name="Normal 28 2" xfId="980" xr:uid="{01154079-CD3E-4787-BE3F-BA1BFCCB4D4E}"/>
    <cellStyle name="Normal 28 2 10" xfId="42845" xr:uid="{12132F43-CB16-4F1C-875E-3D53586CC26E}"/>
    <cellStyle name="Normal 28 2 11" xfId="46092" xr:uid="{2CB201DE-8C3D-4BC9-ADAC-DAAE4D0C42B0}"/>
    <cellStyle name="Normal 28 2 12" xfId="49339" xr:uid="{0E186254-61B4-44FB-B7B0-E9CC2D53852F}"/>
    <cellStyle name="Normal 28 2 2" xfId="2597" xr:uid="{EF7B438B-1682-4A8B-B53E-C64B9939DDD1}"/>
    <cellStyle name="Normal 28 2 2 10" xfId="48248" xr:uid="{2CFC6D9B-AC95-41B9-843A-A4BC7DEFD3B9}"/>
    <cellStyle name="Normal 28 2 2 11" xfId="51495" xr:uid="{574DBD7C-7A01-4FBE-9B19-AEF7855BD58C}"/>
    <cellStyle name="Normal 28 2 2 2" xfId="5831" xr:uid="{74DA9A09-A0DD-4AFF-A13A-F1D98CA3A09C}"/>
    <cellStyle name="Normal 28 2 2 2 2" xfId="12299" xr:uid="{830BE1E2-C50B-4E13-900B-AF01FD131C84}"/>
    <cellStyle name="Normal 28 2 2 2 2 2" xfId="28636" xr:uid="{791C01BF-20AD-47BC-A92F-C4009376C725}"/>
    <cellStyle name="Normal 28 2 2 2 3" xfId="22168" xr:uid="{091EAB8D-E47B-4BA0-9A95-19B93A3F40BF}"/>
    <cellStyle name="Normal 28 2 2 3" xfId="9065" xr:uid="{F167BA08-B2B7-4298-B5AC-4149AD5B6B32}"/>
    <cellStyle name="Normal 28 2 2 3 2" xfId="25402" xr:uid="{5A7CDC57-BD1A-4E9D-BC5F-EB403324852D}"/>
    <cellStyle name="Normal 28 2 2 4" xfId="15576" xr:uid="{869E356A-0AB8-4907-8166-F88712FB4C6B}"/>
    <cellStyle name="Normal 28 2 2 4 2" xfId="31870" xr:uid="{D7CB05E3-D0FA-48D0-B329-59CEFE0A234E}"/>
    <cellStyle name="Normal 28 2 2 5" xfId="18934" xr:uid="{AD7610E6-F096-4065-A3C1-93EFC799C1E8}"/>
    <cellStyle name="Normal 28 2 2 6" xfId="35260" xr:uid="{8FD62229-573C-43B4-BC3F-081DB3CF1F9B}"/>
    <cellStyle name="Normal 28 2 2 7" xfId="38507" xr:uid="{93DDBEB1-FCCF-478C-A4CD-794ED709FD76}"/>
    <cellStyle name="Normal 28 2 2 8" xfId="41754" xr:uid="{2F7FFAF2-9757-4039-9FE3-8357A03D84B1}"/>
    <cellStyle name="Normal 28 2 2 9" xfId="45001" xr:uid="{5F1A795F-28F7-4D66-BAB8-A8F8BD639657}"/>
    <cellStyle name="Normal 28 2 3" xfId="4214" xr:uid="{F2FEA384-EBAF-464F-87F6-BABD9C949FAF}"/>
    <cellStyle name="Normal 28 2 3 2" xfId="10682" xr:uid="{7C8A586B-DE87-42F8-8558-1B974F5EF635}"/>
    <cellStyle name="Normal 28 2 3 2 2" xfId="27019" xr:uid="{BEE457C6-2860-4713-86CA-FB522703F4B9}"/>
    <cellStyle name="Normal 28 2 3 3" xfId="20551" xr:uid="{EE655570-2535-481C-AB51-90564BE18A70}"/>
    <cellStyle name="Normal 28 2 4" xfId="7448" xr:uid="{DE7CAB48-7B54-470F-B199-62B6D4BCF315}"/>
    <cellStyle name="Normal 28 2 4 2" xfId="23785" xr:uid="{607E4E18-AFDB-4A65-B630-469960D2538F}"/>
    <cellStyle name="Normal 28 2 5" xfId="13400" xr:uid="{6F33CB27-5BF9-40B8-80AF-55D748088395}"/>
    <cellStyle name="Normal 28 2 5 2" xfId="29714" xr:uid="{71405040-5273-42CE-9747-31A910439405}"/>
    <cellStyle name="Normal 28 2 6" xfId="17317" xr:uid="{FF6775B6-C421-4CA2-963F-B5F9BDEC7878}"/>
    <cellStyle name="Normal 28 2 7" xfId="33104" xr:uid="{90733162-6941-4A1E-BE7B-F8DD549E9974}"/>
    <cellStyle name="Normal 28 2 8" xfId="36351" xr:uid="{23F1D47F-E289-4C94-956F-7779F79A5688}"/>
    <cellStyle name="Normal 28 2 9" xfId="39598" xr:uid="{FC226257-6352-4F42-94EC-A478943A6D82}"/>
    <cellStyle name="Normal 28 3" xfId="1519" xr:uid="{5EF754A5-6851-4A8C-B225-55C56402FFD3}"/>
    <cellStyle name="Normal 28 3 10" xfId="43923" xr:uid="{B2FC1D5F-8594-42FB-B327-E053CCFE22ED}"/>
    <cellStyle name="Normal 28 3 11" xfId="47170" xr:uid="{C6BEB9C8-9572-4272-9704-047C59D1C083}"/>
    <cellStyle name="Normal 28 3 12" xfId="50417" xr:uid="{D29B76FF-B829-4557-B7F4-C2F989AFD634}"/>
    <cellStyle name="Normal 28 3 2" xfId="3136" xr:uid="{2AAEC1A2-A9C7-4A2C-A8DB-F3190AF5376E}"/>
    <cellStyle name="Normal 28 3 2 10" xfId="48787" xr:uid="{A3E291D9-C68B-4738-8300-882C5E050F1A}"/>
    <cellStyle name="Normal 28 3 2 11" xfId="52034" xr:uid="{332AA331-BD81-4B01-BFA7-E71435D98B7D}"/>
    <cellStyle name="Normal 28 3 2 2" xfId="6370" xr:uid="{BC651DA9-B9AE-4DAE-B53A-34D99EAF5305}"/>
    <cellStyle name="Normal 28 3 2 2 2" xfId="12838" xr:uid="{171B27F8-7186-486F-8B8B-BE07F4BA58AC}"/>
    <cellStyle name="Normal 28 3 2 2 2 2" xfId="29175" xr:uid="{D1D09959-6364-43E6-8A6B-EE50368EFFB2}"/>
    <cellStyle name="Normal 28 3 2 2 3" xfId="22707" xr:uid="{6E570EC8-D7A7-4FC0-966D-5EE8711BD626}"/>
    <cellStyle name="Normal 28 3 2 3" xfId="9604" xr:uid="{271C4D25-5999-4CF4-A16E-31283B88ECC2}"/>
    <cellStyle name="Normal 28 3 2 3 2" xfId="25941" xr:uid="{9ADA9D59-C560-4756-A548-231AEE00647E}"/>
    <cellStyle name="Normal 28 3 2 4" xfId="16115" xr:uid="{0ED6AF3E-5306-4776-B198-B7C2D8E66623}"/>
    <cellStyle name="Normal 28 3 2 4 2" xfId="32409" xr:uid="{EB4F99FD-144F-4ABC-97A0-DD8D61CCFB2E}"/>
    <cellStyle name="Normal 28 3 2 5" xfId="19473" xr:uid="{A5600ACF-CFE5-4E3D-AE54-AEAD0037A14F}"/>
    <cellStyle name="Normal 28 3 2 6" xfId="35799" xr:uid="{04A0D8F8-0E8F-4213-8554-5016CC49DDE1}"/>
    <cellStyle name="Normal 28 3 2 7" xfId="39046" xr:uid="{68287C88-5E93-40C5-BFE6-295EBA3AF455}"/>
    <cellStyle name="Normal 28 3 2 8" xfId="42293" xr:uid="{88383DA0-C369-4B98-8DE1-B2FE90A85A98}"/>
    <cellStyle name="Normal 28 3 2 9" xfId="45540" xr:uid="{B0F68C3E-7929-4172-9C30-64B58EEBC3B4}"/>
    <cellStyle name="Normal 28 3 3" xfId="4753" xr:uid="{587DE94B-32F4-4D8F-8DC9-93E32C733C14}"/>
    <cellStyle name="Normal 28 3 3 2" xfId="11221" xr:uid="{D72E5CAF-202A-4077-B1F0-CC04513419BF}"/>
    <cellStyle name="Normal 28 3 3 2 2" xfId="27558" xr:uid="{1B40DEF8-70C4-4264-8FB4-061FA9655AC0}"/>
    <cellStyle name="Normal 28 3 3 3" xfId="21090" xr:uid="{01F0E0D3-4F04-4D0A-90ED-1C90E0717F75}"/>
    <cellStyle name="Normal 28 3 4" xfId="7987" xr:uid="{FDD344F9-B5EB-4DBE-A86C-FF3860B028E7}"/>
    <cellStyle name="Normal 28 3 4 2" xfId="24324" xr:uid="{D62BCF4B-D570-405A-9C5D-DA18EB469361}"/>
    <cellStyle name="Normal 28 3 5" xfId="14498" xr:uid="{8FE25E19-1808-40DD-A0F0-1A9527F6A855}"/>
    <cellStyle name="Normal 28 3 5 2" xfId="30792" xr:uid="{57487815-AB77-4A44-B790-3B1FD4BCE22B}"/>
    <cellStyle name="Normal 28 3 6" xfId="17856" xr:uid="{A0625F22-C900-479C-A59D-01F154F2739F}"/>
    <cellStyle name="Normal 28 3 7" xfId="34182" xr:uid="{AB7AE414-C840-4EB8-AC1B-9C983C01F220}"/>
    <cellStyle name="Normal 28 3 8" xfId="37429" xr:uid="{3763909E-F672-4F4F-906D-2D131748AD74}"/>
    <cellStyle name="Normal 28 3 9" xfId="40676" xr:uid="{602D04D5-101C-466A-9690-79A0DA941574}"/>
    <cellStyle name="Normal 28 4" xfId="2058" xr:uid="{F30A40EE-ECA9-4989-B5E6-2D341BA9062A}"/>
    <cellStyle name="Normal 28 4 10" xfId="47709" xr:uid="{84EF003C-1A89-4113-AA45-D283B1AB5D44}"/>
    <cellStyle name="Normal 28 4 11" xfId="50956" xr:uid="{EBB1A12F-2966-42ED-A427-C5489927D424}"/>
    <cellStyle name="Normal 28 4 2" xfId="5292" xr:uid="{615AFA6D-D396-4490-A49A-34E69D93428E}"/>
    <cellStyle name="Normal 28 4 2 2" xfId="11760" xr:uid="{6F6D6C64-AFE1-489D-8612-56937007B141}"/>
    <cellStyle name="Normal 28 4 2 2 2" xfId="28097" xr:uid="{F1AC6DE9-2568-42EC-8D52-F52BABB563DA}"/>
    <cellStyle name="Normal 28 4 2 3" xfId="21629" xr:uid="{28A14B62-2E82-4A69-A6AD-D94FE6953D63}"/>
    <cellStyle name="Normal 28 4 3" xfId="8526" xr:uid="{C81069CE-9067-4167-8598-FE0CB4CCB983}"/>
    <cellStyle name="Normal 28 4 3 2" xfId="24863" xr:uid="{59B835FE-B544-42BD-ADCC-E39B1947C186}"/>
    <cellStyle name="Normal 28 4 4" xfId="15037" xr:uid="{CD880072-D6BD-4493-ABC8-F6C982F32516}"/>
    <cellStyle name="Normal 28 4 4 2" xfId="31331" xr:uid="{51A343ED-5E15-448E-8A6C-0F6BA78C4EF8}"/>
    <cellStyle name="Normal 28 4 5" xfId="18395" xr:uid="{DB69AE1A-085D-49EB-8BA1-C231CF350DCF}"/>
    <cellStyle name="Normal 28 4 6" xfId="34721" xr:uid="{81702D24-0687-4389-8B7C-A3497A4FB75D}"/>
    <cellStyle name="Normal 28 4 7" xfId="37968" xr:uid="{CBB0E031-06E0-4CCA-84D7-0137C48ECFA9}"/>
    <cellStyle name="Normal 28 4 8" xfId="41215" xr:uid="{E08CA63A-11E0-4220-A99D-F6294D2E8774}"/>
    <cellStyle name="Normal 28 4 9" xfId="44462" xr:uid="{FC08A5EC-C9DF-4B43-9E08-6516F102CED0}"/>
    <cellStyle name="Normal 28 5" xfId="3675" xr:uid="{94F8ABE7-9864-4EBB-A8A2-476BC717FAFB}"/>
    <cellStyle name="Normal 28 5 10" xfId="52214" xr:uid="{6257A49F-5BE4-45F2-BC86-DBA72952A21F}"/>
    <cellStyle name="Normal 28 5 2" xfId="10143" xr:uid="{28D77379-8285-4C26-B1B4-5D2AA750AF8A}"/>
    <cellStyle name="Normal 28 5 2 2" xfId="26480" xr:uid="{4FE643E8-5BBE-43A1-B986-A62C955BAD86}"/>
    <cellStyle name="Normal 28 5 3" xfId="16304" xr:uid="{E037215F-D86D-4796-8E54-A60C278ABDB8}"/>
    <cellStyle name="Normal 28 5 3 2" xfId="32589" xr:uid="{EBB4D078-06FC-4B28-A408-78665DFDCED4}"/>
    <cellStyle name="Normal 28 5 4" xfId="20012" xr:uid="{4B517F82-DB5A-49EC-A94D-D9CDE880159E}"/>
    <cellStyle name="Normal 28 5 5" xfId="35979" xr:uid="{E198E15D-21FF-4007-B980-D78500526339}"/>
    <cellStyle name="Normal 28 5 6" xfId="39226" xr:uid="{660F49E1-0C2F-4D9D-8B83-29DAB83C7B9E}"/>
    <cellStyle name="Normal 28 5 7" xfId="42473" xr:uid="{D6790C1B-354F-4CF0-B436-ADA8C5780C19}"/>
    <cellStyle name="Normal 28 5 8" xfId="45720" xr:uid="{32ECA29E-1CA1-4CA2-8BE5-63E33854DBD8}"/>
    <cellStyle name="Normal 28 5 9" xfId="48967" xr:uid="{F19AB1FA-5DBD-4921-80F4-CC533FD7CC28}"/>
    <cellStyle name="Normal 28 6" xfId="6909" xr:uid="{9BB43992-6411-4FA7-B1B5-A98B726AE2BE}"/>
    <cellStyle name="Normal 28 6 2" xfId="16396" xr:uid="{DC0522A9-0D9A-4C39-B003-D1C87216DDE3}"/>
    <cellStyle name="Normal 28 6 2 2" xfId="32599" xr:uid="{07080EC4-D313-44AD-8137-74675428797E}"/>
    <cellStyle name="Normal 28 6 3" xfId="23246" xr:uid="{8EF0375B-BD28-4C57-B8C9-79FD5605D667}"/>
    <cellStyle name="Normal 28 6 4" xfId="35989" xr:uid="{1DF500B2-1320-43D3-9017-23FC6B2DDCD1}"/>
    <cellStyle name="Normal 28 6 5" xfId="39236" xr:uid="{6E2AEC4A-16B5-46BA-88C9-921F53F6F2E1}"/>
    <cellStyle name="Normal 28 6 6" xfId="42483" xr:uid="{31063E13-AFD7-42FB-9DFE-38DEF9405D4F}"/>
    <cellStyle name="Normal 28 6 7" xfId="45730" xr:uid="{846426A5-2A22-48D6-B82E-F3A2D82ACA96}"/>
    <cellStyle name="Normal 28 6 8" xfId="48977" xr:uid="{8EFFBB94-8F1C-4CEE-8430-C2F18C7D9880}"/>
    <cellStyle name="Normal 28 6 9" xfId="52224" xr:uid="{712E3793-6ECE-4AA6-A301-27F0AE618A92}"/>
    <cellStyle name="Normal 28 7" xfId="16381" xr:uid="{0D2FD883-7244-407A-901C-318A689302A2}"/>
    <cellStyle name="Normal 28 7 2" xfId="32598" xr:uid="{B04BB920-26C4-433F-9760-B5CE8333FBCC}"/>
    <cellStyle name="Normal 28 7 3" xfId="35988" xr:uid="{573CFF73-9665-46A1-8CFF-69C0B835A558}"/>
    <cellStyle name="Normal 28 7 4" xfId="39235" xr:uid="{8F9BD53C-1F9D-4037-8917-6518EE0D39E8}"/>
    <cellStyle name="Normal 28 7 5" xfId="42482" xr:uid="{4FDB2529-DDBC-45B7-9266-D22A503967F7}"/>
    <cellStyle name="Normal 28 7 6" xfId="45729" xr:uid="{1BBC3EAF-9651-464E-AB7C-897CBFDE6F1C}"/>
    <cellStyle name="Normal 28 7 7" xfId="48976" xr:uid="{D5AC8554-05EE-41F2-88EE-57CBDE53BB1C}"/>
    <cellStyle name="Normal 28 7 8" xfId="52223" xr:uid="{684E3FBA-0D71-4067-B5CE-00B354E7A02E}"/>
    <cellStyle name="Normal 28 8" xfId="16341" xr:uid="{C95C0701-04FF-4121-84FF-25966383A6D5}"/>
    <cellStyle name="Normal 28 8 2" xfId="32592" xr:uid="{B948B604-010E-45D5-92E5-98C781A6A6A1}"/>
    <cellStyle name="Normal 28 8 3" xfId="35982" xr:uid="{17C11FB2-A46C-45C9-BE6F-5AB6BE0A4E21}"/>
    <cellStyle name="Normal 28 8 4" xfId="39229" xr:uid="{C6B4FD37-20C2-4FA0-9F0D-9606B058A90E}"/>
    <cellStyle name="Normal 28 8 5" xfId="42476" xr:uid="{E239FAFE-8958-4405-A9D0-606ED01018C6}"/>
    <cellStyle name="Normal 28 8 6" xfId="45723" xr:uid="{8F100747-D914-46D4-8FD7-2068529841DC}"/>
    <cellStyle name="Normal 28 8 7" xfId="48970" xr:uid="{B7B61247-B0DD-4E9B-A2D8-83B5F35B37C1}"/>
    <cellStyle name="Normal 28 8 8" xfId="52217" xr:uid="{86EF68BA-8A42-4520-A94C-CC790CF987AC}"/>
    <cellStyle name="Normal 28 9" xfId="16369" xr:uid="{A57625A0-5583-42E6-8584-E2E53C43843A}"/>
    <cellStyle name="Normal 28 9 2" xfId="32597" xr:uid="{5555FB87-21C8-41E3-B314-63C0D77B6DB6}"/>
    <cellStyle name="Normal 28 9 3" xfId="35987" xr:uid="{6D34E89A-8912-4442-A2E6-7F8EE60A7FB6}"/>
    <cellStyle name="Normal 28 9 4" xfId="39234" xr:uid="{50E017AF-3F0E-437B-B0EE-61DFE001EAEC}"/>
    <cellStyle name="Normal 28 9 5" xfId="42481" xr:uid="{95538DB0-303C-4D48-B25F-7F6E71D91E2C}"/>
    <cellStyle name="Normal 28 9 6" xfId="45728" xr:uid="{F1A0B6ED-8E38-4298-B476-CBAE2B7FA118}"/>
    <cellStyle name="Normal 28 9 7" xfId="48975" xr:uid="{2D8595B4-BE72-4A7F-AD60-4592CEB0EF6B}"/>
    <cellStyle name="Normal 28 9 8" xfId="52222" xr:uid="{3B075AC7-B71F-4F2A-9EFF-031CB47AAB3F}"/>
    <cellStyle name="Normal 29" xfId="13038" xr:uid="{3BBB7D6D-AF77-4480-B1B8-F93F48A55F22}"/>
    <cellStyle name="Normal 3" xfId="44" xr:uid="{2A63676F-4C5B-4F7C-B3A7-6F12233B84EF}"/>
    <cellStyle name="Normal 3 10" xfId="416" xr:uid="{B6A34585-E705-441B-81A6-D40A8D42FCFD}"/>
    <cellStyle name="Normal 3 10 10" xfId="36353" xr:uid="{5935EEE1-4325-44A5-AA37-5E008C9B4355}"/>
    <cellStyle name="Normal 3 10 11" xfId="39600" xr:uid="{FE194D77-1AA6-4785-ABC2-9EFF7875AB20}"/>
    <cellStyle name="Normal 3 10 12" xfId="42847" xr:uid="{F1FB291C-EF09-4212-893F-2286B0E7F268}"/>
    <cellStyle name="Normal 3 10 13" xfId="46094" xr:uid="{2E3CBB83-C01F-409D-8F8F-A6E2CAE3B5EF}"/>
    <cellStyle name="Normal 3 10 14" xfId="49341" xr:uid="{05BE0282-1E1A-44BD-82EB-8C1CD0711195}"/>
    <cellStyle name="Normal 3 10 2" xfId="982" xr:uid="{EF611BCB-BB00-436E-847A-140FE69B6096}"/>
    <cellStyle name="Normal 3 10 2 10" xfId="43386" xr:uid="{AB5FFD79-39C0-4090-AC39-6480A7F5D29E}"/>
    <cellStyle name="Normal 3 10 2 11" xfId="46633" xr:uid="{B66486DE-5026-47E7-9CD0-4B6412846651}"/>
    <cellStyle name="Normal 3 10 2 12" xfId="49880" xr:uid="{17C00DAB-3FF8-487B-BD39-3DAFD380AD55}"/>
    <cellStyle name="Normal 3 10 2 2" xfId="2599" xr:uid="{45199A1A-907D-4A59-94AD-440851F15627}"/>
    <cellStyle name="Normal 3 10 2 2 10" xfId="48250" xr:uid="{84435304-3032-4EB9-ADB1-CAF8A29C6DEE}"/>
    <cellStyle name="Normal 3 10 2 2 11" xfId="51497" xr:uid="{AA61DFC5-07ED-48C8-8314-60A80CD8FA1C}"/>
    <cellStyle name="Normal 3 10 2 2 2" xfId="5833" xr:uid="{D7D692A2-24A0-4F45-A3C7-80B1117F6CB3}"/>
    <cellStyle name="Normal 3 10 2 2 2 2" xfId="12301" xr:uid="{F04EEB93-6FFE-4753-B985-285F161B40F6}"/>
    <cellStyle name="Normal 3 10 2 2 2 2 2" xfId="28638" xr:uid="{476D4632-19BD-4535-ABDB-62A5C601559D}"/>
    <cellStyle name="Normal 3 10 2 2 2 3" xfId="22170" xr:uid="{9B3FF077-FEFA-4199-8B69-27705D77E2A7}"/>
    <cellStyle name="Normal 3 10 2 2 3" xfId="9067" xr:uid="{E49B55B9-AE09-4995-8275-52DDF640C68D}"/>
    <cellStyle name="Normal 3 10 2 2 3 2" xfId="25404" xr:uid="{287AD5C0-1C3E-4C98-8FF1-F1A0B0A3CDE8}"/>
    <cellStyle name="Normal 3 10 2 2 4" xfId="15578" xr:uid="{E0EAF0CE-8A54-41F7-B657-68C36ECC466B}"/>
    <cellStyle name="Normal 3 10 2 2 4 2" xfId="31872" xr:uid="{0CAE9CDB-264D-4464-B4D1-9AB2C224CC11}"/>
    <cellStyle name="Normal 3 10 2 2 5" xfId="18936" xr:uid="{ED060687-0CC3-4CDA-A2B8-852615711271}"/>
    <cellStyle name="Normal 3 10 2 2 6" xfId="35262" xr:uid="{F313319E-6A34-4527-A2CD-A5E1CA10076C}"/>
    <cellStyle name="Normal 3 10 2 2 7" xfId="38509" xr:uid="{E0A852DE-94D5-4B8B-B72C-210F808D55C2}"/>
    <cellStyle name="Normal 3 10 2 2 8" xfId="41756" xr:uid="{0F7AFF12-2C4C-4444-8D6A-239656B671A4}"/>
    <cellStyle name="Normal 3 10 2 2 9" xfId="45003" xr:uid="{92415CD2-926F-4D1A-94F6-E718553D9E2D}"/>
    <cellStyle name="Normal 3 10 2 3" xfId="4216" xr:uid="{7BAC490A-E2DE-4E19-8011-3714B4EB1300}"/>
    <cellStyle name="Normal 3 10 2 3 2" xfId="10684" xr:uid="{166C420E-4B0C-41CD-A1AB-BDE243135C7D}"/>
    <cellStyle name="Normal 3 10 2 3 2 2" xfId="27021" xr:uid="{8F8A9F67-176E-4BA7-A6B4-F56FE099E65D}"/>
    <cellStyle name="Normal 3 10 2 3 3" xfId="20553" xr:uid="{C7CAAD60-E30D-475B-87AF-5B98EE9997EB}"/>
    <cellStyle name="Normal 3 10 2 4" xfId="7450" xr:uid="{0717DE10-1B60-4B14-83D5-B7D1499BF083}"/>
    <cellStyle name="Normal 3 10 2 4 2" xfId="23787" xr:uid="{746DEF39-AFD8-4021-B9A8-516ED71096A2}"/>
    <cellStyle name="Normal 3 10 2 5" xfId="13961" xr:uid="{89BC412D-6546-4DC7-AD49-028CF72918A5}"/>
    <cellStyle name="Normal 3 10 2 5 2" xfId="30255" xr:uid="{61A01BCF-FC46-4214-868E-148681229CA4}"/>
    <cellStyle name="Normal 3 10 2 6" xfId="17319" xr:uid="{CFEE32D0-2A9B-4603-A4E0-87C274F8978F}"/>
    <cellStyle name="Normal 3 10 2 7" xfId="33645" xr:uid="{C194E288-85AF-4B68-A0F1-28A706A53365}"/>
    <cellStyle name="Normal 3 10 2 8" xfId="36892" xr:uid="{C049732B-1DC4-480A-A220-D6279F862201}"/>
    <cellStyle name="Normal 3 10 2 9" xfId="40139" xr:uid="{425BDFB2-5008-4956-92E4-E34CD01DDD32}"/>
    <cellStyle name="Normal 3 10 3" xfId="1521" xr:uid="{7D62A938-9D35-4B5D-874D-39554D1149CF}"/>
    <cellStyle name="Normal 3 10 3 10" xfId="43925" xr:uid="{83D43A67-6788-4532-824F-FD8AFAC9E326}"/>
    <cellStyle name="Normal 3 10 3 11" xfId="47172" xr:uid="{FE3FE27A-9D57-4683-A184-7E5A54305D44}"/>
    <cellStyle name="Normal 3 10 3 12" xfId="50419" xr:uid="{8C659E70-F6FB-4A40-B6F0-75658E377024}"/>
    <cellStyle name="Normal 3 10 3 2" xfId="3138" xr:uid="{6B7246A6-64E5-48C7-8CCC-71B7A6A772AD}"/>
    <cellStyle name="Normal 3 10 3 2 10" xfId="48789" xr:uid="{90D1F671-98F4-41F9-9D25-F7BDC2F0695D}"/>
    <cellStyle name="Normal 3 10 3 2 11" xfId="52036" xr:uid="{4952C333-6326-46DF-9E4F-1C3D6F230A67}"/>
    <cellStyle name="Normal 3 10 3 2 2" xfId="6372" xr:uid="{A4E4F48B-A6A8-4B07-8B3B-6FEECEBA4BA9}"/>
    <cellStyle name="Normal 3 10 3 2 2 2" xfId="12840" xr:uid="{DA40CB7D-BA01-408F-86E5-4017ADF24540}"/>
    <cellStyle name="Normal 3 10 3 2 2 2 2" xfId="29177" xr:uid="{4E78F08A-36EF-48D7-B413-7C52564384FD}"/>
    <cellStyle name="Normal 3 10 3 2 2 3" xfId="22709" xr:uid="{ED0574B4-88A7-4F0A-8AA4-A1D8A0B7BFB8}"/>
    <cellStyle name="Normal 3 10 3 2 3" xfId="9606" xr:uid="{7408A0EF-FB10-4B37-9E75-9FB9D04E52E5}"/>
    <cellStyle name="Normal 3 10 3 2 3 2" xfId="25943" xr:uid="{C33185BE-8BF7-4D0F-B83A-32135957C5F5}"/>
    <cellStyle name="Normal 3 10 3 2 4" xfId="16117" xr:uid="{0613061A-6DF5-4C67-B6C8-09D4BF019C62}"/>
    <cellStyle name="Normal 3 10 3 2 4 2" xfId="32411" xr:uid="{AC9E7563-9714-45B5-8E6E-7D339C263FB4}"/>
    <cellStyle name="Normal 3 10 3 2 5" xfId="19475" xr:uid="{E6D3899D-9C42-48F6-BD2C-9EC68F996931}"/>
    <cellStyle name="Normal 3 10 3 2 6" xfId="35801" xr:uid="{AC038CDA-D490-48B4-9B21-4656DFE1B402}"/>
    <cellStyle name="Normal 3 10 3 2 7" xfId="39048" xr:uid="{2DA1EAF9-EEE8-4A90-A0F0-6FF7D64FFA0C}"/>
    <cellStyle name="Normal 3 10 3 2 8" xfId="42295" xr:uid="{0369FA9F-F6A2-47A3-9AA4-C7DB1E285469}"/>
    <cellStyle name="Normal 3 10 3 2 9" xfId="45542" xr:uid="{C122FC43-3EA8-460C-BB54-656678E7DBBC}"/>
    <cellStyle name="Normal 3 10 3 3" xfId="4755" xr:uid="{8BA34B48-088E-4152-B2F1-4A3085708ED8}"/>
    <cellStyle name="Normal 3 10 3 3 2" xfId="11223" xr:uid="{773B83BF-2A86-4620-A348-6490E517B284}"/>
    <cellStyle name="Normal 3 10 3 3 2 2" xfId="27560" xr:uid="{34820298-9392-46E9-A20D-4DFD2B13128D}"/>
    <cellStyle name="Normal 3 10 3 3 3" xfId="21092" xr:uid="{309880B0-1A85-4DEE-AD55-D2B50CB5D2E7}"/>
    <cellStyle name="Normal 3 10 3 4" xfId="7989" xr:uid="{0F341690-44A1-4C80-82DA-4410E5D22455}"/>
    <cellStyle name="Normal 3 10 3 4 2" xfId="24326" xr:uid="{AAB57752-9B93-4D2E-BAA6-6297D36AF980}"/>
    <cellStyle name="Normal 3 10 3 5" xfId="14500" xr:uid="{725EC412-F3F2-4A7E-A908-5A2FFC2A41D8}"/>
    <cellStyle name="Normal 3 10 3 5 2" xfId="30794" xr:uid="{DA7337B3-4223-4B1B-B3FF-E7DFD038899C}"/>
    <cellStyle name="Normal 3 10 3 6" xfId="17858" xr:uid="{35EF30A9-43BB-4C72-9FC9-32A5C9A677B7}"/>
    <cellStyle name="Normal 3 10 3 7" xfId="34184" xr:uid="{B6EEF546-022A-4D44-A9D9-2937E8D3FB3C}"/>
    <cellStyle name="Normal 3 10 3 8" xfId="37431" xr:uid="{563ABA8E-5B97-47DC-AA89-D0DE7768FB76}"/>
    <cellStyle name="Normal 3 10 3 9" xfId="40678" xr:uid="{89B0037E-906D-4AD7-9A21-121F1AD385BF}"/>
    <cellStyle name="Normal 3 10 4" xfId="2060" xr:uid="{2301B9B3-0213-4A7D-A4C7-69464EE0802C}"/>
    <cellStyle name="Normal 3 10 4 10" xfId="47711" xr:uid="{E4EF9C9F-35D1-4330-BAF6-AB3F711A5E6A}"/>
    <cellStyle name="Normal 3 10 4 11" xfId="50958" xr:uid="{73E5979D-FEC5-477B-A690-4C6CF3C56CA6}"/>
    <cellStyle name="Normal 3 10 4 2" xfId="5294" xr:uid="{B27EAC26-914B-484D-BA82-7DFFA35074DF}"/>
    <cellStyle name="Normal 3 10 4 2 2" xfId="11762" xr:uid="{0EA4B638-ACDC-4879-9302-4083E2CEB5A3}"/>
    <cellStyle name="Normal 3 10 4 2 2 2" xfId="28099" xr:uid="{7AF3E02D-9BA5-4481-A80F-B1C802C3E52D}"/>
    <cellStyle name="Normal 3 10 4 2 3" xfId="21631" xr:uid="{EE12EB48-3AC5-4575-BEC8-D7979AC13D0E}"/>
    <cellStyle name="Normal 3 10 4 3" xfId="8528" xr:uid="{1AA722A4-FADB-4641-BB30-D44C24535F1B}"/>
    <cellStyle name="Normal 3 10 4 3 2" xfId="24865" xr:uid="{2A0CBC50-293D-4CDB-B562-161079779A67}"/>
    <cellStyle name="Normal 3 10 4 4" xfId="15039" xr:uid="{7D0BEABD-4EC1-4F06-8919-FC364477A86F}"/>
    <cellStyle name="Normal 3 10 4 4 2" xfId="31333" xr:uid="{97109C8D-2DAB-4520-A6E5-22BCA804B0C1}"/>
    <cellStyle name="Normal 3 10 4 5" xfId="18397" xr:uid="{EC4B6544-75E8-4BB8-BF0F-75053E8A8A0C}"/>
    <cellStyle name="Normal 3 10 4 6" xfId="34723" xr:uid="{969E53A3-6167-4638-B3C0-AB2DC1F29E68}"/>
    <cellStyle name="Normal 3 10 4 7" xfId="37970" xr:uid="{340F8697-F6B6-44CE-8F62-0CA18A4B2E1E}"/>
    <cellStyle name="Normal 3 10 4 8" xfId="41217" xr:uid="{9DDA2DEE-A56F-4759-BF5A-CA468F3E25C4}"/>
    <cellStyle name="Normal 3 10 4 9" xfId="44464" xr:uid="{96C73A58-A125-41A6-9F83-F882639DA6EE}"/>
    <cellStyle name="Normal 3 10 5" xfId="3677" xr:uid="{E051B83C-CB42-4438-96DF-BE2150654841}"/>
    <cellStyle name="Normal 3 10 5 2" xfId="10145" xr:uid="{CB21AF8E-0A05-49E4-A232-A315D9E2F3EE}"/>
    <cellStyle name="Normal 3 10 5 2 2" xfId="26482" xr:uid="{E01ADC36-B76C-4C88-873D-AC8C344A7C1B}"/>
    <cellStyle name="Normal 3 10 5 3" xfId="20014" xr:uid="{97C8DE07-07E2-41BC-8582-3AAA71F96F55}"/>
    <cellStyle name="Normal 3 10 6" xfId="6911" xr:uid="{C6706216-DB10-41C3-B8BC-0431EF945C0E}"/>
    <cellStyle name="Normal 3 10 6 2" xfId="23248" xr:uid="{01F057AA-7A9C-4F1A-A976-1F325F1FEE57}"/>
    <cellStyle name="Normal 3 10 7" xfId="13403" xr:uid="{473A523B-A515-460B-A2BA-3B06491F8D76}"/>
    <cellStyle name="Normal 3 10 7 2" xfId="29716" xr:uid="{5D3FB1B7-A766-4BD7-9874-5CC62A89C7AB}"/>
    <cellStyle name="Normal 3 10 8" xfId="16780" xr:uid="{D08012B6-8D0B-4C83-A781-E93A0BD6A515}"/>
    <cellStyle name="Normal 3 10 9" xfId="33106" xr:uid="{19C319E1-85AD-4192-AE3B-43E87F970022}"/>
    <cellStyle name="Normal 3 11" xfId="621" xr:uid="{3DEEDD82-94A3-4109-AC6B-B439C61FD25E}"/>
    <cellStyle name="Normal 3 11 10" xfId="43026" xr:uid="{C15371EF-05A0-41FD-B10E-734E4F4A7A2A}"/>
    <cellStyle name="Normal 3 11 11" xfId="46273" xr:uid="{28EA8818-134E-4DD8-BEE3-337C835B1723}"/>
    <cellStyle name="Normal 3 11 12" xfId="49520" xr:uid="{C1D4DD2F-140A-4235-A2EA-0D0FB5DB9FF1}"/>
    <cellStyle name="Normal 3 11 2" xfId="2238" xr:uid="{D3F63B71-B1AA-4B24-B69F-2F01C035AE78}"/>
    <cellStyle name="Normal 3 11 2 10" xfId="47889" xr:uid="{996193E1-5106-43B0-A9BC-527E419984E2}"/>
    <cellStyle name="Normal 3 11 2 11" xfId="51136" xr:uid="{DC48588F-371D-4E3B-B6C1-E7E6D157745A}"/>
    <cellStyle name="Normal 3 11 2 2" xfId="5472" xr:uid="{69220434-E528-4674-A8C5-7AAEC9CDFF24}"/>
    <cellStyle name="Normal 3 11 2 2 2" xfId="11940" xr:uid="{49A34DE5-1E34-453F-A2EB-0D17B3569568}"/>
    <cellStyle name="Normal 3 11 2 2 2 2" xfId="28277" xr:uid="{DE72A6FD-089D-4924-B7B0-4F276E1467CF}"/>
    <cellStyle name="Normal 3 11 2 2 3" xfId="21809" xr:uid="{C31D95BF-3D61-4D90-B7C0-638DF4F9B4A2}"/>
    <cellStyle name="Normal 3 11 2 3" xfId="8706" xr:uid="{4675AE17-9EB6-4E3D-AC32-3482AB394DBE}"/>
    <cellStyle name="Normal 3 11 2 3 2" xfId="25043" xr:uid="{88686294-CE88-4A2B-BBB6-A2D82D5776E2}"/>
    <cellStyle name="Normal 3 11 2 4" xfId="15217" xr:uid="{FA2EA931-6DAF-4571-A7C0-4B92BB5027A9}"/>
    <cellStyle name="Normal 3 11 2 4 2" xfId="31511" xr:uid="{252D3BE6-0F3D-4607-947B-51D85973D417}"/>
    <cellStyle name="Normal 3 11 2 5" xfId="18575" xr:uid="{F05F32EA-AEC5-4539-B19C-2B330BD8B8AA}"/>
    <cellStyle name="Normal 3 11 2 6" xfId="34901" xr:uid="{38F20215-4373-4469-AACE-9D18F843CF50}"/>
    <cellStyle name="Normal 3 11 2 7" xfId="38148" xr:uid="{CA1BCB7F-6BF4-4471-88DE-9CA709A31426}"/>
    <cellStyle name="Normal 3 11 2 8" xfId="41395" xr:uid="{A218A466-2375-4903-8A7E-016BEE7003F0}"/>
    <cellStyle name="Normal 3 11 2 9" xfId="44642" xr:uid="{28079AC0-BFE1-4A6A-A17E-490E02A92A38}"/>
    <cellStyle name="Normal 3 11 3" xfId="3855" xr:uid="{1503E189-A15B-4337-A8B6-B51B2F4F7096}"/>
    <cellStyle name="Normal 3 11 3 2" xfId="10323" xr:uid="{4A320A3F-D189-4748-9F42-D57E2C1B4AF2}"/>
    <cellStyle name="Normal 3 11 3 2 2" xfId="26660" xr:uid="{46D3C4CA-E8A0-422A-9BA9-65D70EAC63B1}"/>
    <cellStyle name="Normal 3 11 3 3" xfId="20192" xr:uid="{D1708F50-BA8E-4286-929A-E418E036ABDA}"/>
    <cellStyle name="Normal 3 11 4" xfId="7089" xr:uid="{A3CA85EE-8FA4-4D53-80B6-74D844D2CC08}"/>
    <cellStyle name="Normal 3 11 4 2" xfId="23426" xr:uid="{BEEFCCBF-BCCE-4CA7-BFF9-7F58F4B46C76}"/>
    <cellStyle name="Normal 3 11 5" xfId="13601" xr:uid="{6022AFC9-3B33-46A7-8FCC-AA1CCC3430CA}"/>
    <cellStyle name="Normal 3 11 5 2" xfId="29895" xr:uid="{0923EED4-0C7D-4794-B37A-1A22DAA5FE7D}"/>
    <cellStyle name="Normal 3 11 6" xfId="16958" xr:uid="{1AFC7DB7-7AB7-4504-B77F-116E91A2A1DC}"/>
    <cellStyle name="Normal 3 11 7" xfId="33285" xr:uid="{19B963D7-5889-414C-ABD3-0E88F6C49B7F}"/>
    <cellStyle name="Normal 3 11 8" xfId="36532" xr:uid="{0EBFE7EF-CD04-47C2-977C-370688F40684}"/>
    <cellStyle name="Normal 3 11 9" xfId="39779" xr:uid="{0844F037-78C7-4AFC-9456-0F0AE792EC4F}"/>
    <cellStyle name="Normal 3 12" xfId="1160" xr:uid="{2CC5C908-1C49-41BB-A37D-5F58D7F13FFB}"/>
    <cellStyle name="Normal 3 12 10" xfId="43564" xr:uid="{9CAA5613-7094-4D45-B968-64196542F301}"/>
    <cellStyle name="Normal 3 12 11" xfId="46811" xr:uid="{E97EEEDF-EE13-4275-BA96-19CAFE4A7680}"/>
    <cellStyle name="Normal 3 12 12" xfId="50058" xr:uid="{F49776A0-ECAB-415C-BCFF-634DC9F6C477}"/>
    <cellStyle name="Normal 3 12 2" xfId="2777" xr:uid="{2D899559-8EEE-49E7-857A-C56F403A32DE}"/>
    <cellStyle name="Normal 3 12 2 10" xfId="48428" xr:uid="{9A6C388B-59CE-44C4-A4F1-A4605AC03CD2}"/>
    <cellStyle name="Normal 3 12 2 11" xfId="51675" xr:uid="{CBC009EF-8508-4216-943D-DB771E6B4CD4}"/>
    <cellStyle name="Normal 3 12 2 2" xfId="6011" xr:uid="{D37AF66F-2B9E-4C4B-87DE-553F5013A619}"/>
    <cellStyle name="Normal 3 12 2 2 2" xfId="12479" xr:uid="{41C902F8-274A-4F22-A4E1-4C41D84F0D8C}"/>
    <cellStyle name="Normal 3 12 2 2 2 2" xfId="28816" xr:uid="{48512B4C-9823-4D25-8210-48C219EEB43E}"/>
    <cellStyle name="Normal 3 12 2 2 3" xfId="22348" xr:uid="{39B099E1-4447-4211-857B-B2117E8119F1}"/>
    <cellStyle name="Normal 3 12 2 3" xfId="9245" xr:uid="{AB175D8B-8625-4083-8FD4-B6D513158B45}"/>
    <cellStyle name="Normal 3 12 2 3 2" xfId="25582" xr:uid="{78D3BB21-76AE-4C0A-93EE-71F3CC153084}"/>
    <cellStyle name="Normal 3 12 2 4" xfId="15756" xr:uid="{40106BC1-BBA1-4A9C-B1AF-24890A0447EF}"/>
    <cellStyle name="Normal 3 12 2 4 2" xfId="32050" xr:uid="{E28CD3CA-9E4C-4F18-93B3-B47437E0684B}"/>
    <cellStyle name="Normal 3 12 2 5" xfId="19114" xr:uid="{96417B49-637D-4E06-B600-EFEFA5EE6F74}"/>
    <cellStyle name="Normal 3 12 2 6" xfId="35440" xr:uid="{644EBDA0-BB30-49BF-BC99-0109647941DF}"/>
    <cellStyle name="Normal 3 12 2 7" xfId="38687" xr:uid="{2DC52AF6-290C-4279-BF98-EC27B6E7FD80}"/>
    <cellStyle name="Normal 3 12 2 8" xfId="41934" xr:uid="{BE65682F-9B02-4E76-89C1-2ED88358521B}"/>
    <cellStyle name="Normal 3 12 2 9" xfId="45181" xr:uid="{13733B2A-0FC5-471F-8492-D558823320C0}"/>
    <cellStyle name="Normal 3 12 3" xfId="4394" xr:uid="{506CCC48-2C1F-4C2F-9A19-A9A45BAB50BC}"/>
    <cellStyle name="Normal 3 12 3 2" xfId="10862" xr:uid="{EF2B0D67-DFC5-4DF8-89FE-3231350869D1}"/>
    <cellStyle name="Normal 3 12 3 2 2" xfId="27199" xr:uid="{0FBB0DFE-73F1-439A-BDB4-F1FA354C11C0}"/>
    <cellStyle name="Normal 3 12 3 3" xfId="20731" xr:uid="{995BE025-4785-42BB-AE47-FEAD092ED32B}"/>
    <cellStyle name="Normal 3 12 4" xfId="7628" xr:uid="{DA6C5470-A485-4102-AB91-EB226323396A}"/>
    <cellStyle name="Normal 3 12 4 2" xfId="23965" xr:uid="{9A60D783-B94D-46C6-9CCC-D40E9D854A0B}"/>
    <cellStyle name="Normal 3 12 5" xfId="14139" xr:uid="{D8C04B2B-334E-452B-B4DC-7BFE3919485D}"/>
    <cellStyle name="Normal 3 12 5 2" xfId="30433" xr:uid="{47A5320A-FA52-4431-900C-F3411599D67D}"/>
    <cellStyle name="Normal 3 12 6" xfId="17497" xr:uid="{D0963F34-0A27-4276-84F1-776CE52551BC}"/>
    <cellStyle name="Normal 3 12 7" xfId="33823" xr:uid="{9C13C945-E22F-423E-9D5C-E788484EDD5C}"/>
    <cellStyle name="Normal 3 12 8" xfId="37070" xr:uid="{09B5C471-82A5-4CAF-A04F-08FB4149BEE2}"/>
    <cellStyle name="Normal 3 12 9" xfId="40317" xr:uid="{01852E16-88D2-4F6E-8FD1-5665E8ED0B9A}"/>
    <cellStyle name="Normal 3 13" xfId="1699" xr:uid="{55F0A660-D50F-4BD7-BF0F-333B67117C87}"/>
    <cellStyle name="Normal 3 13 10" xfId="47350" xr:uid="{5DE6B56F-CE5E-474B-AED1-31B8E4AA9B7A}"/>
    <cellStyle name="Normal 3 13 11" xfId="50597" xr:uid="{EC721501-B496-4925-AE5C-B7F055433D92}"/>
    <cellStyle name="Normal 3 13 2" xfId="4933" xr:uid="{4739AF61-51D5-4E41-8800-6B66592CC035}"/>
    <cellStyle name="Normal 3 13 2 2" xfId="11401" xr:uid="{58B8FC9C-892A-4297-93E5-4784B52AC286}"/>
    <cellStyle name="Normal 3 13 2 2 2" xfId="27738" xr:uid="{1EA7C769-EBD3-44B1-983B-4E27235C2010}"/>
    <cellStyle name="Normal 3 13 2 3" xfId="21270" xr:uid="{D017CBAB-BF0A-4C5E-8233-261EA37E2172}"/>
    <cellStyle name="Normal 3 13 3" xfId="8167" xr:uid="{8D149E28-8393-4EE0-895F-18D95E9C8046}"/>
    <cellStyle name="Normal 3 13 3 2" xfId="24504" xr:uid="{0FDD0C3F-0D68-416B-B018-EDD23C305F64}"/>
    <cellStyle name="Normal 3 13 4" xfId="14678" xr:uid="{475C4BCB-1780-4307-B81D-8A60975AC1AA}"/>
    <cellStyle name="Normal 3 13 4 2" xfId="30972" xr:uid="{B6DCD7E4-9C9D-4FE0-A3AB-3E0503D48294}"/>
    <cellStyle name="Normal 3 13 5" xfId="18036" xr:uid="{D49A6CD3-ABE2-43FF-AEDE-EB8C8A2E2D57}"/>
    <cellStyle name="Normal 3 13 6" xfId="34362" xr:uid="{40879084-A5F7-4FA8-AAB6-EF8F8817DF05}"/>
    <cellStyle name="Normal 3 13 7" xfId="37609" xr:uid="{BC1EF8C9-01C8-4D88-A5CC-AF4542852862}"/>
    <cellStyle name="Normal 3 13 8" xfId="40856" xr:uid="{3C5C9A2A-B707-40C2-8FEB-379CE9860804}"/>
    <cellStyle name="Normal 3 13 9" xfId="44103" xr:uid="{F29C3E57-EBD2-4FF2-A349-4E87FA36275B}"/>
    <cellStyle name="Normal 3 14" xfId="3316" xr:uid="{5F5A5672-C0DF-470C-ABFF-4BF89E66B914}"/>
    <cellStyle name="Normal 3 14 2" xfId="9784" xr:uid="{26193FA7-1B11-4E76-9AEE-E0B2D17A40E0}"/>
    <cellStyle name="Normal 3 14 2 2" xfId="26121" xr:uid="{2F59F4B9-BC4A-447A-83F7-C09027628B22}"/>
    <cellStyle name="Normal 3 14 3" xfId="19653" xr:uid="{430D2FBF-A8B8-4353-AF0C-2CD2F281EDAC}"/>
    <cellStyle name="Normal 3 15" xfId="6550" xr:uid="{2E2BF42B-B663-4902-B810-C9CA48A58CB0}"/>
    <cellStyle name="Normal 3 15 2" xfId="22887" xr:uid="{3FE4FE8D-D7C1-48A2-86E0-9ACCC722042A}"/>
    <cellStyle name="Normal 3 16" xfId="13021" xr:uid="{BA98D41D-0959-46C9-9EC8-CFFA5C32A267}"/>
    <cellStyle name="Normal 3 16 2" xfId="29357" xr:uid="{58CE3730-F0DD-4E12-B4F6-62AFDC1169A8}"/>
    <cellStyle name="Normal 3 17" xfId="16419" xr:uid="{958AB54D-7305-47FE-A20D-8E57FB7EA702}"/>
    <cellStyle name="Normal 3 18" xfId="32671" xr:uid="{F0A6E3E7-61D6-487B-88BB-8571C02DC979}"/>
    <cellStyle name="Normal 3 19" xfId="32747" xr:uid="{15518B75-D3BF-44B8-AC6D-1CFDF92A1C52}"/>
    <cellStyle name="Normal 3 2" xfId="49" xr:uid="{B9FF8980-05B2-4CEF-9D65-DA69DC468207}"/>
    <cellStyle name="Normal 3 20" xfId="35994" xr:uid="{236D0997-A123-454E-AFB6-1FA2312E46C8}"/>
    <cellStyle name="Normal 3 21" xfId="39241" xr:uid="{AB0515BA-3E25-41C0-A692-2A4A4626C5CF}"/>
    <cellStyle name="Normal 3 22" xfId="42488" xr:uid="{EF4B7F11-896C-4770-8C51-0267A4EFEE22}"/>
    <cellStyle name="Normal 3 23" xfId="45735" xr:uid="{A93E0F57-CE3F-4F58-A259-0F1E8E1C3E41}"/>
    <cellStyle name="Normal 3 24" xfId="48982" xr:uid="{D1F14F9D-A39B-4399-BD8B-3F58E82710AD}"/>
    <cellStyle name="Normal 3 25" xfId="52247" xr:uid="{21EA4FF0-E3EB-4697-BAB5-1869EE214285}"/>
    <cellStyle name="Normal 3 26" xfId="52355" xr:uid="{D3F0C263-B33E-41D2-81EF-768B791A4782}"/>
    <cellStyle name="Normal 3 27" xfId="52839" xr:uid="{AEB6947A-19C9-41E6-895A-D030E0B4BC97}"/>
    <cellStyle name="Normal 3 3" xfId="55" xr:uid="{F14A27A0-7AE7-4252-B6BD-DE5725B280D8}"/>
    <cellStyle name="Normal 3 3 10" xfId="1704" xr:uid="{70D51513-0ED5-4B0A-9ACB-53F6DEB1C7AB}"/>
    <cellStyle name="Normal 3 3 10 10" xfId="47355" xr:uid="{97BC0CE5-8B1A-45B0-9361-C13A0ABE92B9}"/>
    <cellStyle name="Normal 3 3 10 11" xfId="50602" xr:uid="{43374F2F-05AC-4576-B7B4-2020BD8C6CFF}"/>
    <cellStyle name="Normal 3 3 10 2" xfId="4938" xr:uid="{5CB957E1-DF8E-4CD8-9EE8-5E96415E471C}"/>
    <cellStyle name="Normal 3 3 10 2 2" xfId="11406" xr:uid="{91000A9A-915A-4F19-BDCF-8B56392952D0}"/>
    <cellStyle name="Normal 3 3 10 2 2 2" xfId="27743" xr:uid="{838EB6E5-70A8-40B1-A1E9-B71D646B9CD6}"/>
    <cellStyle name="Normal 3 3 10 2 3" xfId="21275" xr:uid="{DEE61F1D-0042-4A65-B234-B1F621AB9927}"/>
    <cellStyle name="Normal 3 3 10 3" xfId="8172" xr:uid="{A80050C7-FB26-4D9A-9A45-F05750203080}"/>
    <cellStyle name="Normal 3 3 10 3 2" xfId="24509" xr:uid="{5542262F-D233-4AEE-AFFB-9CDABC821535}"/>
    <cellStyle name="Normal 3 3 10 4" xfId="14683" xr:uid="{6752F8C1-88AA-43E6-A2EA-BFDECE011F01}"/>
    <cellStyle name="Normal 3 3 10 4 2" xfId="30977" xr:uid="{0500701C-3D64-48DD-90FD-E5D3665F637A}"/>
    <cellStyle name="Normal 3 3 10 5" xfId="18041" xr:uid="{DD1E060C-D50F-4873-8BC3-0AED418EA90F}"/>
    <cellStyle name="Normal 3 3 10 6" xfId="34367" xr:uid="{8F4B5365-E8B4-4724-B7B1-C16A7369EB75}"/>
    <cellStyle name="Normal 3 3 10 7" xfId="37614" xr:uid="{31936968-31E6-479F-A400-D8897CBA2905}"/>
    <cellStyle name="Normal 3 3 10 8" xfId="40861" xr:uid="{BED655A5-CFFC-4852-B40C-9CDE30E4AEAD}"/>
    <cellStyle name="Normal 3 3 10 9" xfId="44108" xr:uid="{4C4BACFB-4C5D-4D16-928D-FCE8DAFDEDCA}"/>
    <cellStyle name="Normal 3 3 11" xfId="3321" xr:uid="{92063ED0-DB52-4B7F-9B15-5CF36B71C315}"/>
    <cellStyle name="Normal 3 3 11 2" xfId="9789" xr:uid="{110ABE5C-3E08-4AE7-9EB6-AC12538F5AA8}"/>
    <cellStyle name="Normal 3 3 11 2 2" xfId="26126" xr:uid="{FAFC7769-7396-439C-8626-8773A0597FE0}"/>
    <cellStyle name="Normal 3 3 11 3" xfId="19658" xr:uid="{1C0B3423-8F2B-4097-A5AA-2A2E0E27A721}"/>
    <cellStyle name="Normal 3 3 12" xfId="6555" xr:uid="{A3A9AD5D-F1FC-45FB-848A-57073FCD137A}"/>
    <cellStyle name="Normal 3 3 12 2" xfId="22892" xr:uid="{FFD9A1A4-A258-44B2-B7DE-D1FFFB11BC17}"/>
    <cellStyle name="Normal 3 3 13" xfId="13047" xr:uid="{7A0352FE-2F2E-40B2-BA81-EB44F0F891C6}"/>
    <cellStyle name="Normal 3 3 13 2" xfId="29363" xr:uid="{0A499349-A242-436F-9658-DA8E5AC98F9C}"/>
    <cellStyle name="Normal 3 3 14" xfId="16424" xr:uid="{F32222B9-05ED-4961-AB08-9A310DBA4668}"/>
    <cellStyle name="Normal 3 3 15" xfId="32672" xr:uid="{29DA979A-CABC-40C4-B0D3-9576AB34BD56}"/>
    <cellStyle name="Normal 3 3 16" xfId="32753" xr:uid="{67B8F8DA-BE3F-4690-B1A7-B3CB78B3D394}"/>
    <cellStyle name="Normal 3 3 17" xfId="36000" xr:uid="{4E7DD54D-0C3E-4B9C-BC28-5E1BC08139AB}"/>
    <cellStyle name="Normal 3 3 18" xfId="39247" xr:uid="{FFCD6DA1-F25B-46BB-A0FB-8E5920E42F50}"/>
    <cellStyle name="Normal 3 3 19" xfId="42494" xr:uid="{CE77C7D5-645E-417E-AAFD-24DBC0275CE0}"/>
    <cellStyle name="Normal 3 3 2" xfId="71" xr:uid="{513376FE-53A5-4E58-A1C0-A36D1794B7A9}"/>
    <cellStyle name="Normal 3 3 2 10" xfId="6570" xr:uid="{E3DBD93B-F6D5-43D3-8583-304544696D47}"/>
    <cellStyle name="Normal 3 3 2 10 2" xfId="22907" xr:uid="{59AB411E-2CFA-470B-9BDC-61ADAE0857E3}"/>
    <cellStyle name="Normal 3 3 2 11" xfId="13061" xr:uid="{26FD09CD-2A43-4612-9563-D4034DF5209F}"/>
    <cellStyle name="Normal 3 3 2 11 2" xfId="29376" xr:uid="{E2A01930-CEF7-4A58-B41E-0D12CE5E2B7D}"/>
    <cellStyle name="Normal 3 3 2 12" xfId="16439" xr:uid="{1BE0C6E9-5F9A-436B-BE4D-FE55832D3DA5}"/>
    <cellStyle name="Normal 3 3 2 13" xfId="32673" xr:uid="{3033D166-B928-49E8-B745-30AC9036EC8F}"/>
    <cellStyle name="Normal 3 3 2 14" xfId="32766" xr:uid="{2AB8DC55-4962-4FC1-AC9F-95A818E98895}"/>
    <cellStyle name="Normal 3 3 2 15" xfId="36013" xr:uid="{7EADDA32-5885-4853-B73F-D710F151C988}"/>
    <cellStyle name="Normal 3 3 2 16" xfId="39260" xr:uid="{9F8CD260-D4A0-4131-9DA6-858D85FB0F6F}"/>
    <cellStyle name="Normal 3 3 2 17" xfId="42507" xr:uid="{536B4C8D-CF65-4429-8170-3FC0C40E1E5C}"/>
    <cellStyle name="Normal 3 3 2 18" xfId="45754" xr:uid="{2A816A84-F2EA-4640-9670-A22F7BCC1897}"/>
    <cellStyle name="Normal 3 3 2 19" xfId="49001" xr:uid="{3A45FB4D-3A5A-4F23-AE72-815496FBE741}"/>
    <cellStyle name="Normal 3 3 2 2" xfId="117" xr:uid="{0666AC54-2F5B-4126-BC48-9336C0F185B0}"/>
    <cellStyle name="Normal 3 3 2 2 10" xfId="13106" xr:uid="{20F52317-9427-4355-9C15-C33C4DD5BB47}"/>
    <cellStyle name="Normal 3 3 2 2 10 2" xfId="29420" xr:uid="{3A359ADC-0209-46EE-9C33-D844FAF5F8CF}"/>
    <cellStyle name="Normal 3 3 2 2 11" xfId="16484" xr:uid="{39DF36C9-2734-43B2-BF36-19AF764CAC54}"/>
    <cellStyle name="Normal 3 3 2 2 12" xfId="32674" xr:uid="{2F1F6780-4F76-4B07-AEC2-E89A0EEEC87B}"/>
    <cellStyle name="Normal 3 3 2 2 13" xfId="32810" xr:uid="{18662B2A-6539-4859-B957-A2E974B8C965}"/>
    <cellStyle name="Normal 3 3 2 2 14" xfId="36057" xr:uid="{55236476-6136-45A1-8D1A-77029D5A1747}"/>
    <cellStyle name="Normal 3 3 2 2 15" xfId="39304" xr:uid="{BDA64CAE-F7AE-40A3-B13A-2BF33F51324A}"/>
    <cellStyle name="Normal 3 3 2 2 16" xfId="42551" xr:uid="{91F7F360-7AE0-4BC7-86F3-0BA5F02DF82C}"/>
    <cellStyle name="Normal 3 3 2 2 17" xfId="45798" xr:uid="{992D4149-24D0-4668-ADC5-341756623207}"/>
    <cellStyle name="Normal 3 3 2 2 18" xfId="49045" xr:uid="{B2E48ADD-083E-4B26-AEE5-4BCEEFF975CD}"/>
    <cellStyle name="Normal 3 3 2 2 19" xfId="52250" xr:uid="{92BAA7A0-5EA7-40BC-8775-B28DCBC32602}"/>
    <cellStyle name="Normal 3 3 2 2 2" xfId="207" xr:uid="{338579C5-34D7-4E5B-AF7A-B89F7742487A}"/>
    <cellStyle name="Normal 3 3 2 2 2 10" xfId="16574" xr:uid="{BA274683-6425-4CF5-A034-63242DF94CC4}"/>
    <cellStyle name="Normal 3 3 2 2 2 11" xfId="32900" xr:uid="{3667BAEE-D0A3-4E13-91B9-D257501D8584}"/>
    <cellStyle name="Normal 3 3 2 2 2 12" xfId="36147" xr:uid="{F0986782-FBEE-4521-ADF7-77B0029E1B39}"/>
    <cellStyle name="Normal 3 3 2 2 2 13" xfId="39394" xr:uid="{031D53CF-47C5-47E3-9BCE-AD937F12E651}"/>
    <cellStyle name="Normal 3 3 2 2 2 14" xfId="42641" xr:uid="{752A1480-FD1C-43A8-9D82-EA3965993119}"/>
    <cellStyle name="Normal 3 3 2 2 2 15" xfId="45888" xr:uid="{17C87B44-6277-445E-A422-D23DA97E5BCB}"/>
    <cellStyle name="Normal 3 3 2 2 2 16" xfId="49135" xr:uid="{6E60EA13-73ED-4412-AFD9-B701791199C8}"/>
    <cellStyle name="Normal 3 3 2 2 2 17" xfId="52359" xr:uid="{300CF5D7-7AC7-4499-9597-4B8409BB7787}"/>
    <cellStyle name="Normal 3 3 2 2 2 2" xfId="387" xr:uid="{D15F8052-5FC1-477B-82F2-80FD81DF7621}"/>
    <cellStyle name="Normal 3 3 2 2 2 2 10" xfId="36327" xr:uid="{339DCD14-2F22-4377-8D98-74221DAA1A56}"/>
    <cellStyle name="Normal 3 3 2 2 2 2 11" xfId="39574" xr:uid="{7EC2B8FA-87DC-48F7-AAD9-A648DBDA1ECD}"/>
    <cellStyle name="Normal 3 3 2 2 2 2 12" xfId="42821" xr:uid="{04D0B399-3309-460A-A1DC-94947F7DDA26}"/>
    <cellStyle name="Normal 3 3 2 2 2 2 13" xfId="46068" xr:uid="{0CA4DE23-AC6F-4857-8C13-0FC4F47B30A3}"/>
    <cellStyle name="Normal 3 3 2 2 2 2 14" xfId="49315" xr:uid="{AB64231C-5AC4-4167-874D-3FA60D834B08}"/>
    <cellStyle name="Normal 3 3 2 2 2 2 2" xfId="956" xr:uid="{3FE7F428-2D27-452E-BAC3-98D1367F7CA6}"/>
    <cellStyle name="Normal 3 3 2 2 2 2 2 10" xfId="43361" xr:uid="{4C64AF4D-7B36-46B9-AFE1-7F17945A941D}"/>
    <cellStyle name="Normal 3 3 2 2 2 2 2 11" xfId="46608" xr:uid="{CD4225A3-47C8-4571-A0DD-955946EE13EC}"/>
    <cellStyle name="Normal 3 3 2 2 2 2 2 12" xfId="49855" xr:uid="{62771EF4-78AC-4561-B1FE-0828BBEA974D}"/>
    <cellStyle name="Normal 3 3 2 2 2 2 2 2" xfId="2573" xr:uid="{4B055201-0457-48D4-8D12-95D79E0A15AF}"/>
    <cellStyle name="Normal 3 3 2 2 2 2 2 2 10" xfId="48224" xr:uid="{EAB63317-7DB2-430B-90E1-75A8819DA725}"/>
    <cellStyle name="Normal 3 3 2 2 2 2 2 2 11" xfId="51471" xr:uid="{F06E978A-CEF3-4154-9603-0EE2B76333F4}"/>
    <cellStyle name="Normal 3 3 2 2 2 2 2 2 2" xfId="5807" xr:uid="{6EAC3AB6-0A85-4739-8449-65BB6B089A7F}"/>
    <cellStyle name="Normal 3 3 2 2 2 2 2 2 2 2" xfId="12275" xr:uid="{B5FFB3DC-2797-495C-82FE-B1950124B9AA}"/>
    <cellStyle name="Normal 3 3 2 2 2 2 2 2 2 2 2" xfId="28612" xr:uid="{56DD823B-D403-4BCF-9F47-5D4BBFCE733F}"/>
    <cellStyle name="Normal 3 3 2 2 2 2 2 2 2 3" xfId="22144" xr:uid="{8C785C7B-AB7D-4A91-B5FB-2F9A7B54D019}"/>
    <cellStyle name="Normal 3 3 2 2 2 2 2 2 3" xfId="9041" xr:uid="{B4EB33CE-F8C3-454C-89CC-F4EB876FD449}"/>
    <cellStyle name="Normal 3 3 2 2 2 2 2 2 3 2" xfId="25378" xr:uid="{AED0F3B1-D3A1-4FF2-B8E7-2A4782F78EA4}"/>
    <cellStyle name="Normal 3 3 2 2 2 2 2 2 4" xfId="15552" xr:uid="{69A4EE4C-DFCE-469F-9726-EFE5897ABE0F}"/>
    <cellStyle name="Normal 3 3 2 2 2 2 2 2 4 2" xfId="31846" xr:uid="{F4D968D0-1A73-4CD2-9D3B-D34809838905}"/>
    <cellStyle name="Normal 3 3 2 2 2 2 2 2 5" xfId="18910" xr:uid="{C32A6E12-7C73-4CF7-8A53-1E407399638A}"/>
    <cellStyle name="Normal 3 3 2 2 2 2 2 2 6" xfId="35236" xr:uid="{C8591DA4-3445-4F80-BC00-B16ECB6BC335}"/>
    <cellStyle name="Normal 3 3 2 2 2 2 2 2 7" xfId="38483" xr:uid="{002323CF-CA34-4E29-B2D3-1B838DD1AD83}"/>
    <cellStyle name="Normal 3 3 2 2 2 2 2 2 8" xfId="41730" xr:uid="{0E399A26-6270-4020-8A08-FB7D10FE984B}"/>
    <cellStyle name="Normal 3 3 2 2 2 2 2 2 9" xfId="44977" xr:uid="{79AB0DCD-F068-4CA4-8123-275DC2DE8088}"/>
    <cellStyle name="Normal 3 3 2 2 2 2 2 3" xfId="4190" xr:uid="{E6F92188-FBFF-4C6F-8A0C-33A00D1231D1}"/>
    <cellStyle name="Normal 3 3 2 2 2 2 2 3 2" xfId="10658" xr:uid="{7B6AD13E-8BEE-48B4-BD19-04599761182B}"/>
    <cellStyle name="Normal 3 3 2 2 2 2 2 3 2 2" xfId="26995" xr:uid="{4619FAFA-40A5-46B5-BDDC-53D576F4B7B3}"/>
    <cellStyle name="Normal 3 3 2 2 2 2 2 3 3" xfId="20527" xr:uid="{46546973-314C-47E0-999B-AFE2E005C2E5}"/>
    <cellStyle name="Normal 3 3 2 2 2 2 2 4" xfId="7424" xr:uid="{2D744DE3-2E07-41B4-BC5A-F0AEA4FF71EC}"/>
    <cellStyle name="Normal 3 3 2 2 2 2 2 4 2" xfId="23761" xr:uid="{3DBBA4AD-365C-40FB-8A97-EAD77F78A7DE}"/>
    <cellStyle name="Normal 3 3 2 2 2 2 2 5" xfId="13936" xr:uid="{F0CCBC43-B2B4-4CA1-B4F8-87027742D7A3}"/>
    <cellStyle name="Normal 3 3 2 2 2 2 2 5 2" xfId="30230" xr:uid="{FA99DF03-F374-4B72-8B82-B0F8523C3CC4}"/>
    <cellStyle name="Normal 3 3 2 2 2 2 2 6" xfId="17293" xr:uid="{51F8164C-CDDE-4A42-B376-F1B0AC4026A0}"/>
    <cellStyle name="Normal 3 3 2 2 2 2 2 7" xfId="33620" xr:uid="{E6C74F9C-2BA1-478B-B0C4-528057BDA0D4}"/>
    <cellStyle name="Normal 3 3 2 2 2 2 2 8" xfId="36867" xr:uid="{57371D52-AE38-4A78-BAC9-CE3C6D824478}"/>
    <cellStyle name="Normal 3 3 2 2 2 2 2 9" xfId="40114" xr:uid="{FAD7D242-457E-43C3-A75B-999A69CD6B8E}"/>
    <cellStyle name="Normal 3 3 2 2 2 2 3" xfId="1495" xr:uid="{B1F5A8AF-F973-47F5-9A05-5ED29812D15B}"/>
    <cellStyle name="Normal 3 3 2 2 2 2 3 10" xfId="43899" xr:uid="{FFE757F3-CCDF-4352-B475-390B06C1CC2A}"/>
    <cellStyle name="Normal 3 3 2 2 2 2 3 11" xfId="47146" xr:uid="{917635E6-0E38-48FA-8011-A46F82367096}"/>
    <cellStyle name="Normal 3 3 2 2 2 2 3 12" xfId="50393" xr:uid="{0BFCFA76-3A49-4A48-96A0-45B42F553F4F}"/>
    <cellStyle name="Normal 3 3 2 2 2 2 3 2" xfId="3112" xr:uid="{76FD8709-431A-478F-A867-95FD40051C62}"/>
    <cellStyle name="Normal 3 3 2 2 2 2 3 2 10" xfId="48763" xr:uid="{83D9AE98-1450-44EF-92C8-287E73AB8BA4}"/>
    <cellStyle name="Normal 3 3 2 2 2 2 3 2 11" xfId="52010" xr:uid="{CAC3851F-240E-4349-A37E-57607384465A}"/>
    <cellStyle name="Normal 3 3 2 2 2 2 3 2 2" xfId="6346" xr:uid="{53FB4759-AD21-4F53-BF67-EC31CFDCAEE8}"/>
    <cellStyle name="Normal 3 3 2 2 2 2 3 2 2 2" xfId="12814" xr:uid="{D301203C-3DB7-4D08-AF76-AE8D50DC9768}"/>
    <cellStyle name="Normal 3 3 2 2 2 2 3 2 2 2 2" xfId="29151" xr:uid="{C9F888D2-0CF0-457F-BD99-9C53E72E4A39}"/>
    <cellStyle name="Normal 3 3 2 2 2 2 3 2 2 3" xfId="22683" xr:uid="{A610006B-3027-41E5-8797-267DE884874A}"/>
    <cellStyle name="Normal 3 3 2 2 2 2 3 2 3" xfId="9580" xr:uid="{B33E5BD3-0986-4496-B14D-A7C3CCA86AAF}"/>
    <cellStyle name="Normal 3 3 2 2 2 2 3 2 3 2" xfId="25917" xr:uid="{0A0DD48E-A19E-4FFB-9497-D7DCDF6ABE9B}"/>
    <cellStyle name="Normal 3 3 2 2 2 2 3 2 4" xfId="16091" xr:uid="{F5A82E34-5271-4F18-9F08-B7ACDF034C12}"/>
    <cellStyle name="Normal 3 3 2 2 2 2 3 2 4 2" xfId="32385" xr:uid="{C8E53473-73AC-402B-94E5-DB564CEBF5DA}"/>
    <cellStyle name="Normal 3 3 2 2 2 2 3 2 5" xfId="19449" xr:uid="{37E8AD2D-FBA1-42EF-801D-5815CB68E97D}"/>
    <cellStyle name="Normal 3 3 2 2 2 2 3 2 6" xfId="35775" xr:uid="{7405E68C-D6C5-447D-A487-8376A266B135}"/>
    <cellStyle name="Normal 3 3 2 2 2 2 3 2 7" xfId="39022" xr:uid="{0F050067-1A2F-4E1F-AC03-ABD906F5C709}"/>
    <cellStyle name="Normal 3 3 2 2 2 2 3 2 8" xfId="42269" xr:uid="{90837591-C3FE-4DD3-A9D0-309AC0F00A85}"/>
    <cellStyle name="Normal 3 3 2 2 2 2 3 2 9" xfId="45516" xr:uid="{072FCB48-E050-429D-8373-4A38A8D1B91D}"/>
    <cellStyle name="Normal 3 3 2 2 2 2 3 3" xfId="4729" xr:uid="{DEF460DC-B31B-41F2-92B4-667A8F8FAD44}"/>
    <cellStyle name="Normal 3 3 2 2 2 2 3 3 2" xfId="11197" xr:uid="{C3AC3886-C3EF-44F3-B3E6-F6BAF7909699}"/>
    <cellStyle name="Normal 3 3 2 2 2 2 3 3 2 2" xfId="27534" xr:uid="{3FA63441-C4CE-4697-9F97-71C3721FE0D3}"/>
    <cellStyle name="Normal 3 3 2 2 2 2 3 3 3" xfId="21066" xr:uid="{15E586A6-CD24-438C-9A67-83E767B61A5A}"/>
    <cellStyle name="Normal 3 3 2 2 2 2 3 4" xfId="7963" xr:uid="{9F99FAA3-75D9-437B-A8E6-B1C355FBD99C}"/>
    <cellStyle name="Normal 3 3 2 2 2 2 3 4 2" xfId="24300" xr:uid="{1D14719B-F906-4965-A191-0F9E32DCDA21}"/>
    <cellStyle name="Normal 3 3 2 2 2 2 3 5" xfId="14474" xr:uid="{6ED83D4E-0E14-4E22-B1FC-68FF7499D18B}"/>
    <cellStyle name="Normal 3 3 2 2 2 2 3 5 2" xfId="30768" xr:uid="{0E183E99-ECDA-4B66-91F6-72AF5F8162E7}"/>
    <cellStyle name="Normal 3 3 2 2 2 2 3 6" xfId="17832" xr:uid="{59435DEF-C133-4EAC-943E-D9F6E33F0D14}"/>
    <cellStyle name="Normal 3 3 2 2 2 2 3 7" xfId="34158" xr:uid="{53263144-78AB-4187-AF91-C40077E3D92A}"/>
    <cellStyle name="Normal 3 3 2 2 2 2 3 8" xfId="37405" xr:uid="{E84D75BF-7CA3-4D15-97DF-67C3D65BDF28}"/>
    <cellStyle name="Normal 3 3 2 2 2 2 3 9" xfId="40652" xr:uid="{85E7D72D-894A-44F8-B7C5-EDEF418ED6C1}"/>
    <cellStyle name="Normal 3 3 2 2 2 2 4" xfId="2034" xr:uid="{154F0760-CAA0-4184-AC2C-428015F21277}"/>
    <cellStyle name="Normal 3 3 2 2 2 2 4 10" xfId="47685" xr:uid="{0FC9BDD0-1E13-440C-8827-F8A530BC4730}"/>
    <cellStyle name="Normal 3 3 2 2 2 2 4 11" xfId="50932" xr:uid="{E7589F3D-58E2-4ED8-891C-E87476D451EF}"/>
    <cellStyle name="Normal 3 3 2 2 2 2 4 2" xfId="5268" xr:uid="{C78F7EAA-D16B-46FC-AFA4-04198898305A}"/>
    <cellStyle name="Normal 3 3 2 2 2 2 4 2 2" xfId="11736" xr:uid="{AA0CC87B-47DB-4233-BB57-F05673E2A064}"/>
    <cellStyle name="Normal 3 3 2 2 2 2 4 2 2 2" xfId="28073" xr:uid="{4104B781-C703-4362-A722-516BD7DDE4E2}"/>
    <cellStyle name="Normal 3 3 2 2 2 2 4 2 3" xfId="21605" xr:uid="{605A49AB-E27E-444E-B2B8-5E88E83F0F18}"/>
    <cellStyle name="Normal 3 3 2 2 2 2 4 3" xfId="8502" xr:uid="{C4D0AF79-D7E2-4B78-BBA0-9B20D8BD128D}"/>
    <cellStyle name="Normal 3 3 2 2 2 2 4 3 2" xfId="24839" xr:uid="{4D12A76B-46C8-482C-B842-F8DFE8CC2C36}"/>
    <cellStyle name="Normal 3 3 2 2 2 2 4 4" xfId="15013" xr:uid="{D143A8F6-A8EC-4105-96F6-943234B0AEE9}"/>
    <cellStyle name="Normal 3 3 2 2 2 2 4 4 2" xfId="31307" xr:uid="{B3281FDE-E839-4F3C-A294-A6B637084CB7}"/>
    <cellStyle name="Normal 3 3 2 2 2 2 4 5" xfId="18371" xr:uid="{7D86FB9B-6BFC-4AEF-8890-73B5A7AA2228}"/>
    <cellStyle name="Normal 3 3 2 2 2 2 4 6" xfId="34697" xr:uid="{F2A0BA84-C4D6-4D14-8ADC-3CF0BCEA5BA4}"/>
    <cellStyle name="Normal 3 3 2 2 2 2 4 7" xfId="37944" xr:uid="{32330C95-2F58-4B72-B766-E4A266896F11}"/>
    <cellStyle name="Normal 3 3 2 2 2 2 4 8" xfId="41191" xr:uid="{42D322C7-1D62-4C11-B2BF-1072B7436EAD}"/>
    <cellStyle name="Normal 3 3 2 2 2 2 4 9" xfId="44438" xr:uid="{4484F481-032C-4BFA-9603-42E9C70AC0BF}"/>
    <cellStyle name="Normal 3 3 2 2 2 2 5" xfId="3651" xr:uid="{1714B61C-DB5E-439C-A752-63A90B3AC63B}"/>
    <cellStyle name="Normal 3 3 2 2 2 2 5 2" xfId="10119" xr:uid="{E8171CE8-C6BD-4611-A3BC-99705B8F1221}"/>
    <cellStyle name="Normal 3 3 2 2 2 2 5 2 2" xfId="26456" xr:uid="{DACE909F-78AC-4AAB-849E-570D8A55D515}"/>
    <cellStyle name="Normal 3 3 2 2 2 2 5 3" xfId="19988" xr:uid="{40F2F158-A49A-43D2-B259-EF8444798816}"/>
    <cellStyle name="Normal 3 3 2 2 2 2 6" xfId="6885" xr:uid="{5529AA04-887E-4DF7-9573-E4AD3A118BEF}"/>
    <cellStyle name="Normal 3 3 2 2 2 2 6 2" xfId="23222" xr:uid="{98FCA37A-5B8A-4B09-A56D-9EFEA2E6BCB1}"/>
    <cellStyle name="Normal 3 3 2 2 2 2 7" xfId="13376" xr:uid="{A903F6AB-64D3-49A0-AFDF-5BD5804A6D89}"/>
    <cellStyle name="Normal 3 3 2 2 2 2 7 2" xfId="29690" xr:uid="{1F1FA283-1EC4-4E9F-B4C1-D9D3BD2ADE1F}"/>
    <cellStyle name="Normal 3 3 2 2 2 2 8" xfId="16754" xr:uid="{5187A5C2-28BE-463F-9934-43AFF12B45FE}"/>
    <cellStyle name="Normal 3 3 2 2 2 2 9" xfId="33080" xr:uid="{AD027D2E-515E-484E-B699-EFA91B308B5A}"/>
    <cellStyle name="Normal 3 3 2 2 2 3" xfId="596" xr:uid="{09DFCE74-CD82-4B9B-8F36-A9BEEA2ECE87}"/>
    <cellStyle name="Normal 3 3 2 2 2 3 10" xfId="36507" xr:uid="{F4FB2374-527F-4F08-89F2-029CAC333D2C}"/>
    <cellStyle name="Normal 3 3 2 2 2 3 11" xfId="39754" xr:uid="{F77BD3B0-FA82-4B49-92D3-A4663D1938BF}"/>
    <cellStyle name="Normal 3 3 2 2 2 3 12" xfId="43001" xr:uid="{A162B5D3-627A-4B82-B687-A5CC0AA60AAF}"/>
    <cellStyle name="Normal 3 3 2 2 2 3 13" xfId="46248" xr:uid="{C194FCCD-223C-424B-838F-9B62B1883895}"/>
    <cellStyle name="Normal 3 3 2 2 2 3 14" xfId="49495" xr:uid="{1F3360F1-CFBC-4055-9663-186E662EECC9}"/>
    <cellStyle name="Normal 3 3 2 2 2 3 2" xfId="1135" xr:uid="{B7CC07A7-5158-4C92-9CD5-D86527D17A62}"/>
    <cellStyle name="Normal 3 3 2 2 2 3 2 10" xfId="43539" xr:uid="{DA38EF65-046D-463D-B8AA-3C50F631A6F0}"/>
    <cellStyle name="Normal 3 3 2 2 2 3 2 11" xfId="46786" xr:uid="{B8FD49DC-9B64-4E53-91D7-A8D1EBFDB130}"/>
    <cellStyle name="Normal 3 3 2 2 2 3 2 12" xfId="50033" xr:uid="{10574740-C8F0-4744-801B-C4484AC7C354}"/>
    <cellStyle name="Normal 3 3 2 2 2 3 2 2" xfId="2752" xr:uid="{1E6BE032-54C6-4910-A6C4-65E23D940453}"/>
    <cellStyle name="Normal 3 3 2 2 2 3 2 2 10" xfId="48403" xr:uid="{A5654F76-51DF-471D-8524-381D25AF4D7D}"/>
    <cellStyle name="Normal 3 3 2 2 2 3 2 2 11" xfId="51650" xr:uid="{37F8989D-C6C3-4FA5-8B05-DC1BC790C178}"/>
    <cellStyle name="Normal 3 3 2 2 2 3 2 2 2" xfId="5986" xr:uid="{EC41CCDA-BFED-40EA-A358-C9611EF27FED}"/>
    <cellStyle name="Normal 3 3 2 2 2 3 2 2 2 2" xfId="12454" xr:uid="{89B8F4DD-CED5-47BA-A825-408D210474DA}"/>
    <cellStyle name="Normal 3 3 2 2 2 3 2 2 2 2 2" xfId="28791" xr:uid="{F216D199-9677-453D-A1E1-25C6238E4819}"/>
    <cellStyle name="Normal 3 3 2 2 2 3 2 2 2 3" xfId="22323" xr:uid="{CB80139A-6B38-4F82-9840-4A34F7BA7F38}"/>
    <cellStyle name="Normal 3 3 2 2 2 3 2 2 3" xfId="9220" xr:uid="{F2EE1E6D-6916-4E64-BEB9-9839866628A9}"/>
    <cellStyle name="Normal 3 3 2 2 2 3 2 2 3 2" xfId="25557" xr:uid="{16B42A52-149F-4273-9E89-CC0B633E9AD0}"/>
    <cellStyle name="Normal 3 3 2 2 2 3 2 2 4" xfId="15731" xr:uid="{4B459A4B-73FE-4FF0-837B-20B215300363}"/>
    <cellStyle name="Normal 3 3 2 2 2 3 2 2 4 2" xfId="32025" xr:uid="{48BEE6C0-F2B7-41AE-A56E-266076E7DAB0}"/>
    <cellStyle name="Normal 3 3 2 2 2 3 2 2 5" xfId="19089" xr:uid="{B00C4A41-32DC-4078-A293-86DECE71DF28}"/>
    <cellStyle name="Normal 3 3 2 2 2 3 2 2 6" xfId="35415" xr:uid="{A14076A2-3B2F-45D8-BF90-DBD2FD887CA8}"/>
    <cellStyle name="Normal 3 3 2 2 2 3 2 2 7" xfId="38662" xr:uid="{1CA19007-2F8A-4372-BDBA-E7AF970584DA}"/>
    <cellStyle name="Normal 3 3 2 2 2 3 2 2 8" xfId="41909" xr:uid="{94C02112-1830-421D-BA11-F37CA1EA5B95}"/>
    <cellStyle name="Normal 3 3 2 2 2 3 2 2 9" xfId="45156" xr:uid="{4695C53B-659F-4579-85CD-2374A0511D49}"/>
    <cellStyle name="Normal 3 3 2 2 2 3 2 3" xfId="4369" xr:uid="{B805F281-EA05-458C-9F66-83F40F717F0F}"/>
    <cellStyle name="Normal 3 3 2 2 2 3 2 3 2" xfId="10837" xr:uid="{12C20EEB-7160-4DB6-AD3B-E0E7C1F297D6}"/>
    <cellStyle name="Normal 3 3 2 2 2 3 2 3 2 2" xfId="27174" xr:uid="{EDEB8C19-8654-4124-BE0D-10C4D2CA3C3E}"/>
    <cellStyle name="Normal 3 3 2 2 2 3 2 3 3" xfId="20706" xr:uid="{1A75B5F3-C6BF-42DE-B231-7587FE8A1F2C}"/>
    <cellStyle name="Normal 3 3 2 2 2 3 2 4" xfId="7603" xr:uid="{74BCA9BD-2434-465C-BE00-669C3EE9834D}"/>
    <cellStyle name="Normal 3 3 2 2 2 3 2 4 2" xfId="23940" xr:uid="{7AA67F5C-017B-411C-84F8-9F52426221F7}"/>
    <cellStyle name="Normal 3 3 2 2 2 3 2 5" xfId="14114" xr:uid="{DF77ADD6-E9FF-47E3-A4AA-8F8877C21DD0}"/>
    <cellStyle name="Normal 3 3 2 2 2 3 2 5 2" xfId="30408" xr:uid="{F81BC5F4-E340-4DCA-B60B-687A2CD6B015}"/>
    <cellStyle name="Normal 3 3 2 2 2 3 2 6" xfId="17472" xr:uid="{6DA73818-D066-43D2-8ECB-6D4C5782F823}"/>
    <cellStyle name="Normal 3 3 2 2 2 3 2 7" xfId="33798" xr:uid="{E0B399D7-34C1-46F3-B462-A6D807D857C6}"/>
    <cellStyle name="Normal 3 3 2 2 2 3 2 8" xfId="37045" xr:uid="{D0EE18BB-B94C-4583-9CB6-2221336E6084}"/>
    <cellStyle name="Normal 3 3 2 2 2 3 2 9" xfId="40292" xr:uid="{2E4CA5AA-5F52-4783-8A87-70C0E2B049E8}"/>
    <cellStyle name="Normal 3 3 2 2 2 3 3" xfId="1674" xr:uid="{1F76652F-B35D-4488-B5A7-9DA7D48AD7C0}"/>
    <cellStyle name="Normal 3 3 2 2 2 3 3 10" xfId="44078" xr:uid="{16272426-5984-4DA8-BF2A-F955DA6E415C}"/>
    <cellStyle name="Normal 3 3 2 2 2 3 3 11" xfId="47325" xr:uid="{0F9E28BE-AC5C-4E5D-B4F4-E1FDAD9BADF9}"/>
    <cellStyle name="Normal 3 3 2 2 2 3 3 12" xfId="50572" xr:uid="{22DFEAD5-6E22-4D5D-ADE8-2F9710B61A7E}"/>
    <cellStyle name="Normal 3 3 2 2 2 3 3 2" xfId="3291" xr:uid="{0CF1C00A-362D-4994-92CB-A542A859A853}"/>
    <cellStyle name="Normal 3 3 2 2 2 3 3 2 10" xfId="48942" xr:uid="{748F81C8-C408-4538-80E2-6E047A9E0ADC}"/>
    <cellStyle name="Normal 3 3 2 2 2 3 3 2 11" xfId="52189" xr:uid="{196FFB79-158E-4B62-A2D4-1B05F14E23DF}"/>
    <cellStyle name="Normal 3 3 2 2 2 3 3 2 2" xfId="6525" xr:uid="{B4444B40-4C8D-4301-A95B-DC0C4FFFA46E}"/>
    <cellStyle name="Normal 3 3 2 2 2 3 3 2 2 2" xfId="12993" xr:uid="{A35C8E72-B112-4DF9-8E03-7B0CFE4E721B}"/>
    <cellStyle name="Normal 3 3 2 2 2 3 3 2 2 2 2" xfId="29330" xr:uid="{3A3958FC-41DD-47D9-99BB-AE20D54EDFAB}"/>
    <cellStyle name="Normal 3 3 2 2 2 3 3 2 2 3" xfId="22862" xr:uid="{C33D3335-D7C2-4950-890D-ECD6EF15B42C}"/>
    <cellStyle name="Normal 3 3 2 2 2 3 3 2 3" xfId="9759" xr:uid="{EE649BD3-9E7C-4364-9422-EEEB98E2D9B0}"/>
    <cellStyle name="Normal 3 3 2 2 2 3 3 2 3 2" xfId="26096" xr:uid="{3ABC9634-B940-42B2-997E-E42C9796574C}"/>
    <cellStyle name="Normal 3 3 2 2 2 3 3 2 4" xfId="16270" xr:uid="{B5C7270D-571C-4456-96FB-F192F6A8E3B3}"/>
    <cellStyle name="Normal 3 3 2 2 2 3 3 2 4 2" xfId="32564" xr:uid="{16368CC5-6193-43E4-950B-F5AB8A92D423}"/>
    <cellStyle name="Normal 3 3 2 2 2 3 3 2 5" xfId="19628" xr:uid="{AACBD310-37AA-444E-9CC8-A64227D7C23D}"/>
    <cellStyle name="Normal 3 3 2 2 2 3 3 2 6" xfId="35954" xr:uid="{4B274316-8CE1-4CA6-9AF2-0BC5C026C193}"/>
    <cellStyle name="Normal 3 3 2 2 2 3 3 2 7" xfId="39201" xr:uid="{9F84A169-57C4-48EF-9522-D42BF05D770C}"/>
    <cellStyle name="Normal 3 3 2 2 2 3 3 2 8" xfId="42448" xr:uid="{92755823-3333-4076-B905-79D9F65D5318}"/>
    <cellStyle name="Normal 3 3 2 2 2 3 3 2 9" xfId="45695" xr:uid="{D506BC61-D897-4AB8-98D6-30EF035DECBE}"/>
    <cellStyle name="Normal 3 3 2 2 2 3 3 3" xfId="4908" xr:uid="{13960C6A-9C00-4BD9-B9A4-7DB64F879171}"/>
    <cellStyle name="Normal 3 3 2 2 2 3 3 3 2" xfId="11376" xr:uid="{0D50E4FA-0CEA-445F-8E5C-35780CA536EC}"/>
    <cellStyle name="Normal 3 3 2 2 2 3 3 3 2 2" xfId="27713" xr:uid="{DDEA0110-565B-4D50-A78B-45ED27E6D550}"/>
    <cellStyle name="Normal 3 3 2 2 2 3 3 3 3" xfId="21245" xr:uid="{10FDB1FD-CB0D-434C-9B4B-29A1E72A6AE7}"/>
    <cellStyle name="Normal 3 3 2 2 2 3 3 4" xfId="8142" xr:uid="{47018686-9EAD-467E-81FC-D2448F394F4F}"/>
    <cellStyle name="Normal 3 3 2 2 2 3 3 4 2" xfId="24479" xr:uid="{C46FCE0A-C60D-408E-82E0-25F4A7A0587C}"/>
    <cellStyle name="Normal 3 3 2 2 2 3 3 5" xfId="14653" xr:uid="{440AE386-7936-4F6F-A1D7-2C7FE7016467}"/>
    <cellStyle name="Normal 3 3 2 2 2 3 3 5 2" xfId="30947" xr:uid="{FC8F2EC6-45C4-41B5-A711-1BF41F0E58FC}"/>
    <cellStyle name="Normal 3 3 2 2 2 3 3 6" xfId="18011" xr:uid="{0EA65932-D112-479B-9504-91FB5FB9671D}"/>
    <cellStyle name="Normal 3 3 2 2 2 3 3 7" xfId="34337" xr:uid="{17B570B3-29DB-49FB-A3EF-8664F4236F0C}"/>
    <cellStyle name="Normal 3 3 2 2 2 3 3 8" xfId="37584" xr:uid="{02F45AD5-BAB6-4CDA-A638-8DD2DA0FCB58}"/>
    <cellStyle name="Normal 3 3 2 2 2 3 3 9" xfId="40831" xr:uid="{6E909597-0E00-43E8-9903-F560474511EC}"/>
    <cellStyle name="Normal 3 3 2 2 2 3 4" xfId="2213" xr:uid="{0A7D2408-8219-41B7-9EE3-B33CFDDA792E}"/>
    <cellStyle name="Normal 3 3 2 2 2 3 4 10" xfId="47864" xr:uid="{327A7AD3-9ADA-42F6-85F6-0DA0240EF62E}"/>
    <cellStyle name="Normal 3 3 2 2 2 3 4 11" xfId="51111" xr:uid="{2DADC1E2-C374-4659-B430-EFFFAE3AC73B}"/>
    <cellStyle name="Normal 3 3 2 2 2 3 4 2" xfId="5447" xr:uid="{0971BBE0-CAD1-41AC-9481-6D155AF3B6B0}"/>
    <cellStyle name="Normal 3 3 2 2 2 3 4 2 2" xfId="11915" xr:uid="{41DA104D-2C7A-456A-9BCC-57FD069DEFF8}"/>
    <cellStyle name="Normal 3 3 2 2 2 3 4 2 2 2" xfId="28252" xr:uid="{7601CCD3-D20F-4BAF-BB1C-6A9AE6A6ADDA}"/>
    <cellStyle name="Normal 3 3 2 2 2 3 4 2 3" xfId="21784" xr:uid="{7657A5D3-C2A3-4670-8469-6270C3049DB8}"/>
    <cellStyle name="Normal 3 3 2 2 2 3 4 3" xfId="8681" xr:uid="{30F19F6B-14B0-412A-9283-A0DEF433EA47}"/>
    <cellStyle name="Normal 3 3 2 2 2 3 4 3 2" xfId="25018" xr:uid="{3EE84658-29A6-4A3B-A4DD-06F9C953FBE5}"/>
    <cellStyle name="Normal 3 3 2 2 2 3 4 4" xfId="15192" xr:uid="{47944C99-62A4-4BDC-8C60-1473562D0A7D}"/>
    <cellStyle name="Normal 3 3 2 2 2 3 4 4 2" xfId="31486" xr:uid="{1B26436E-DEE2-4382-8726-182B510B11C8}"/>
    <cellStyle name="Normal 3 3 2 2 2 3 4 5" xfId="18550" xr:uid="{EE4D16B0-58E5-4AE4-82C8-F0DCE6B8711C}"/>
    <cellStyle name="Normal 3 3 2 2 2 3 4 6" xfId="34876" xr:uid="{B18F06D5-C743-4A0A-A40A-CA518E921521}"/>
    <cellStyle name="Normal 3 3 2 2 2 3 4 7" xfId="38123" xr:uid="{FDBE812D-B540-4FA6-8BFE-5DAEF7A73D54}"/>
    <cellStyle name="Normal 3 3 2 2 2 3 4 8" xfId="41370" xr:uid="{9BCDBC0D-22FC-4459-96CF-6569D930912F}"/>
    <cellStyle name="Normal 3 3 2 2 2 3 4 9" xfId="44617" xr:uid="{206B2D68-6D63-4F09-9E57-482CA608F56A}"/>
    <cellStyle name="Normal 3 3 2 2 2 3 5" xfId="3830" xr:uid="{28D59DC0-899F-42EA-802E-7951BFB5EDFC}"/>
    <cellStyle name="Normal 3 3 2 2 2 3 5 2" xfId="10298" xr:uid="{7891E93C-DBAC-49A9-9857-0EF95C39521E}"/>
    <cellStyle name="Normal 3 3 2 2 2 3 5 2 2" xfId="26635" xr:uid="{4964DCBF-BE18-4D83-A4A1-845CF1B6C86C}"/>
    <cellStyle name="Normal 3 3 2 2 2 3 5 3" xfId="20167" xr:uid="{2024918F-0B0D-409B-BEE1-8D54B3252EE1}"/>
    <cellStyle name="Normal 3 3 2 2 2 3 6" xfId="7064" xr:uid="{AF0A02BF-44CF-44E8-A618-4212853B057C}"/>
    <cellStyle name="Normal 3 3 2 2 2 3 6 2" xfId="23401" xr:uid="{ABCE0F1F-DB3C-4E38-9A23-AE42A516920F}"/>
    <cellStyle name="Normal 3 3 2 2 2 3 7" xfId="13576" xr:uid="{E2DAB4D7-49BB-4454-BE6D-8B73D3B94A78}"/>
    <cellStyle name="Normal 3 3 2 2 2 3 7 2" xfId="29870" xr:uid="{E9179072-997A-4187-BE97-A959174C00F3}"/>
    <cellStyle name="Normal 3 3 2 2 2 3 8" xfId="16933" xr:uid="{47808B60-DBBD-46C4-A13F-3D3B4D004661}"/>
    <cellStyle name="Normal 3 3 2 2 2 3 9" xfId="33260" xr:uid="{A6712A0C-98F0-4CFB-A8AA-3C1F1A0614D2}"/>
    <cellStyle name="Normal 3 3 2 2 2 4" xfId="776" xr:uid="{113C6F70-308C-4E59-A853-566C5FF01D17}"/>
    <cellStyle name="Normal 3 3 2 2 2 4 10" xfId="43181" xr:uid="{932588AE-6155-41B8-99F1-3D4D06C1582D}"/>
    <cellStyle name="Normal 3 3 2 2 2 4 11" xfId="46428" xr:uid="{CF9FB3E8-0DFD-4B80-AC16-0E165CB4188B}"/>
    <cellStyle name="Normal 3 3 2 2 2 4 12" xfId="49675" xr:uid="{5B6F45EA-F095-4436-9024-632FF027F2DA}"/>
    <cellStyle name="Normal 3 3 2 2 2 4 2" xfId="2393" xr:uid="{5DA9F27D-F3A4-4DA8-B1E6-35679789F215}"/>
    <cellStyle name="Normal 3 3 2 2 2 4 2 10" xfId="48044" xr:uid="{E4C959B9-05BB-42AC-9139-A88A381075B3}"/>
    <cellStyle name="Normal 3 3 2 2 2 4 2 11" xfId="51291" xr:uid="{78EC4066-C253-41F8-8046-692296FE50D9}"/>
    <cellStyle name="Normal 3 3 2 2 2 4 2 2" xfId="5627" xr:uid="{8D98BB4C-F1B2-4873-91CE-127E489EBE54}"/>
    <cellStyle name="Normal 3 3 2 2 2 4 2 2 2" xfId="12095" xr:uid="{A3B60EDE-AFA0-45EB-B353-C267F9F2EC74}"/>
    <cellStyle name="Normal 3 3 2 2 2 4 2 2 2 2" xfId="28432" xr:uid="{93EB3A99-AA0B-4C13-A232-7FE06636323D}"/>
    <cellStyle name="Normal 3 3 2 2 2 4 2 2 3" xfId="21964" xr:uid="{9CCABF65-601C-4415-9973-21BF0DFCCD1F}"/>
    <cellStyle name="Normal 3 3 2 2 2 4 2 3" xfId="8861" xr:uid="{D57136B5-5911-45C2-B1E0-AED438C7A93C}"/>
    <cellStyle name="Normal 3 3 2 2 2 4 2 3 2" xfId="25198" xr:uid="{1832093B-313F-4B86-AFDA-A5AB6D833789}"/>
    <cellStyle name="Normal 3 3 2 2 2 4 2 4" xfId="15372" xr:uid="{24CCDD50-1268-40CF-A230-7CA8467073C1}"/>
    <cellStyle name="Normal 3 3 2 2 2 4 2 4 2" xfId="31666" xr:uid="{5D2D75FE-43BD-49EC-8E19-1DCBF7A3881E}"/>
    <cellStyle name="Normal 3 3 2 2 2 4 2 5" xfId="18730" xr:uid="{650D502B-0E50-4CAA-9268-DA3FF44970A5}"/>
    <cellStyle name="Normal 3 3 2 2 2 4 2 6" xfId="35056" xr:uid="{FAAB1A64-7796-401D-99A9-2E8745627E3A}"/>
    <cellStyle name="Normal 3 3 2 2 2 4 2 7" xfId="38303" xr:uid="{26F6C016-2635-4B60-A15A-1AF2906E9614}"/>
    <cellStyle name="Normal 3 3 2 2 2 4 2 8" xfId="41550" xr:uid="{626AAE7F-A745-41AA-8B0F-707495CFC487}"/>
    <cellStyle name="Normal 3 3 2 2 2 4 2 9" xfId="44797" xr:uid="{6BE72AA9-BAB4-4634-B450-10DAF73D6D5A}"/>
    <cellStyle name="Normal 3 3 2 2 2 4 3" xfId="4010" xr:uid="{A8C9FA71-C704-4210-AE7A-8F549BDC45C8}"/>
    <cellStyle name="Normal 3 3 2 2 2 4 3 2" xfId="10478" xr:uid="{FC035126-6303-4002-A6D6-F2EAAE66DF9B}"/>
    <cellStyle name="Normal 3 3 2 2 2 4 3 2 2" xfId="26815" xr:uid="{0201A126-4A02-4BC8-98B2-C319A7C6369A}"/>
    <cellStyle name="Normal 3 3 2 2 2 4 3 3" xfId="20347" xr:uid="{4AFFA5EC-4222-4D5C-9D8B-20CE681002C2}"/>
    <cellStyle name="Normal 3 3 2 2 2 4 4" xfId="7244" xr:uid="{2382A662-E560-4237-AFEC-0DC2908C1081}"/>
    <cellStyle name="Normal 3 3 2 2 2 4 4 2" xfId="23581" xr:uid="{86C32BF6-ADC9-4995-B2E0-033965738FD6}"/>
    <cellStyle name="Normal 3 3 2 2 2 4 5" xfId="13756" xr:uid="{2798D1A4-8EB6-415C-970A-E2C5912613F7}"/>
    <cellStyle name="Normal 3 3 2 2 2 4 5 2" xfId="30050" xr:uid="{2AFF366D-A3CA-4889-B3E0-E1A31B9CCA91}"/>
    <cellStyle name="Normal 3 3 2 2 2 4 6" xfId="17113" xr:uid="{A7B0B914-A1FD-490C-BC65-1F0BCBE087AB}"/>
    <cellStyle name="Normal 3 3 2 2 2 4 7" xfId="33440" xr:uid="{683AEF5F-01C5-46D5-B785-A08B62B45731}"/>
    <cellStyle name="Normal 3 3 2 2 2 4 8" xfId="36687" xr:uid="{6991004C-9927-4D43-9379-1405EC8A97DA}"/>
    <cellStyle name="Normal 3 3 2 2 2 4 9" xfId="39934" xr:uid="{28694C0A-00DF-46DB-9DB3-DD0745AFE415}"/>
    <cellStyle name="Normal 3 3 2 2 2 5" xfId="1315" xr:uid="{FC96B4B1-CAD1-4135-A53D-268B356DB65A}"/>
    <cellStyle name="Normal 3 3 2 2 2 5 10" xfId="43719" xr:uid="{765C8603-76C5-4587-8A78-EA0B588E2313}"/>
    <cellStyle name="Normal 3 3 2 2 2 5 11" xfId="46966" xr:uid="{BF3D2E56-99EE-4A76-8275-D01983351D63}"/>
    <cellStyle name="Normal 3 3 2 2 2 5 12" xfId="50213" xr:uid="{86427722-7729-41FE-999C-5A83CAFC8BFA}"/>
    <cellStyle name="Normal 3 3 2 2 2 5 2" xfId="2932" xr:uid="{4A6BEBD2-F43B-44B5-B7F4-D7BD8C9FDFED}"/>
    <cellStyle name="Normal 3 3 2 2 2 5 2 10" xfId="48583" xr:uid="{EA5135D4-BCB2-449D-BF29-A953828B4D43}"/>
    <cellStyle name="Normal 3 3 2 2 2 5 2 11" xfId="51830" xr:uid="{439FC069-2322-4137-938D-A7A1BD694C45}"/>
    <cellStyle name="Normal 3 3 2 2 2 5 2 2" xfId="6166" xr:uid="{D5F27318-0581-4EB5-A83C-5BEC58A8B93C}"/>
    <cellStyle name="Normal 3 3 2 2 2 5 2 2 2" xfId="12634" xr:uid="{88D82B1D-4779-42F6-B4DC-81740AFDF0B3}"/>
    <cellStyle name="Normal 3 3 2 2 2 5 2 2 2 2" xfId="28971" xr:uid="{29C329A6-4BEF-4D36-9883-CB4581152A77}"/>
    <cellStyle name="Normal 3 3 2 2 2 5 2 2 3" xfId="22503" xr:uid="{520599E0-75FC-41C0-A33D-1D344B88EFB1}"/>
    <cellStyle name="Normal 3 3 2 2 2 5 2 3" xfId="9400" xr:uid="{9D1D1ED7-D507-4675-9F5F-78291703AA4C}"/>
    <cellStyle name="Normal 3 3 2 2 2 5 2 3 2" xfId="25737" xr:uid="{556B49FB-A11D-48D2-B163-8A712B83AA18}"/>
    <cellStyle name="Normal 3 3 2 2 2 5 2 4" xfId="15911" xr:uid="{BA7E56C0-1DF2-45FB-83BD-CABC5C6976C6}"/>
    <cellStyle name="Normal 3 3 2 2 2 5 2 4 2" xfId="32205" xr:uid="{E4535E2B-9744-443D-AD63-53D7F700B02D}"/>
    <cellStyle name="Normal 3 3 2 2 2 5 2 5" xfId="19269" xr:uid="{71812F05-399A-49BE-B549-5C6DAC4566D3}"/>
    <cellStyle name="Normal 3 3 2 2 2 5 2 6" xfId="35595" xr:uid="{CA1D7B53-3E9C-4BF9-8E7E-85430DDCA2FB}"/>
    <cellStyle name="Normal 3 3 2 2 2 5 2 7" xfId="38842" xr:uid="{B30D1796-08D8-4E7F-A30F-B25C154EED4A}"/>
    <cellStyle name="Normal 3 3 2 2 2 5 2 8" xfId="42089" xr:uid="{FB037D97-5D15-478A-B381-FA386799627C}"/>
    <cellStyle name="Normal 3 3 2 2 2 5 2 9" xfId="45336" xr:uid="{7334220D-D1A1-43AC-A203-B5D846095412}"/>
    <cellStyle name="Normal 3 3 2 2 2 5 3" xfId="4549" xr:uid="{6A0DD1F5-0AC8-4630-91AD-3541900F089C}"/>
    <cellStyle name="Normal 3 3 2 2 2 5 3 2" xfId="11017" xr:uid="{4F25EC50-0285-4EE2-9A62-31DCD76F3395}"/>
    <cellStyle name="Normal 3 3 2 2 2 5 3 2 2" xfId="27354" xr:uid="{2E120C58-39A5-4B17-A0C4-CA24A093FA6D}"/>
    <cellStyle name="Normal 3 3 2 2 2 5 3 3" xfId="20886" xr:uid="{ACEB02D0-DFE6-4802-94D1-DE481EF5230D}"/>
    <cellStyle name="Normal 3 3 2 2 2 5 4" xfId="7783" xr:uid="{F429FBF5-D4C2-4B00-B181-4EA41D065771}"/>
    <cellStyle name="Normal 3 3 2 2 2 5 4 2" xfId="24120" xr:uid="{955D6063-3365-4C8E-A832-D9CE25863F97}"/>
    <cellStyle name="Normal 3 3 2 2 2 5 5" xfId="14294" xr:uid="{35855489-1729-47CB-B437-C772C829A26D}"/>
    <cellStyle name="Normal 3 3 2 2 2 5 5 2" xfId="30588" xr:uid="{2C9E688D-0744-4DA6-901B-B4C09D7A7290}"/>
    <cellStyle name="Normal 3 3 2 2 2 5 6" xfId="17652" xr:uid="{7F408AB2-BAD2-4BBE-B977-AC98AAA85B05}"/>
    <cellStyle name="Normal 3 3 2 2 2 5 7" xfId="33978" xr:uid="{D89567A4-FF83-4B02-8262-3331E427E5C1}"/>
    <cellStyle name="Normal 3 3 2 2 2 5 8" xfId="37225" xr:uid="{0F0E3739-D7CC-44DC-AC6A-5243E8E591F5}"/>
    <cellStyle name="Normal 3 3 2 2 2 5 9" xfId="40472" xr:uid="{9801E8BA-C3B6-4874-B7F5-0BCA9205132D}"/>
    <cellStyle name="Normal 3 3 2 2 2 6" xfId="1854" xr:uid="{E3CE6902-7061-42BD-9595-A1C7AF39086E}"/>
    <cellStyle name="Normal 3 3 2 2 2 6 10" xfId="47505" xr:uid="{E9AC78CD-1C58-4720-BA2C-8242AC415C3F}"/>
    <cellStyle name="Normal 3 3 2 2 2 6 11" xfId="50752" xr:uid="{4B248AF1-01D0-47FD-BB34-67ED7745648F}"/>
    <cellStyle name="Normal 3 3 2 2 2 6 2" xfId="5088" xr:uid="{6961215B-1B3B-4E25-94C7-4D642672F405}"/>
    <cellStyle name="Normal 3 3 2 2 2 6 2 2" xfId="11556" xr:uid="{20B5F087-8941-4AD0-ACC8-E593D7703E05}"/>
    <cellStyle name="Normal 3 3 2 2 2 6 2 2 2" xfId="27893" xr:uid="{CD312D51-793A-47A0-B9E9-016D462953BA}"/>
    <cellStyle name="Normal 3 3 2 2 2 6 2 3" xfId="21425" xr:uid="{F1C53948-F35A-40A3-B8C7-A1D4DDCE5E40}"/>
    <cellStyle name="Normal 3 3 2 2 2 6 3" xfId="8322" xr:uid="{441B5314-789E-48EC-BE82-9701627E4567}"/>
    <cellStyle name="Normal 3 3 2 2 2 6 3 2" xfId="24659" xr:uid="{ED7919C3-6FB7-429E-A286-2551A2676273}"/>
    <cellStyle name="Normal 3 3 2 2 2 6 4" xfId="14833" xr:uid="{1729C3C7-4CE2-4680-A735-1BC44C28665E}"/>
    <cellStyle name="Normal 3 3 2 2 2 6 4 2" xfId="31127" xr:uid="{1A3FB0BE-B1F6-4A37-88A9-6EBB6E28641C}"/>
    <cellStyle name="Normal 3 3 2 2 2 6 5" xfId="18191" xr:uid="{F8E3A784-AD6F-463F-B048-964FF9758B6E}"/>
    <cellStyle name="Normal 3 3 2 2 2 6 6" xfId="34517" xr:uid="{02C02BE8-07EA-4832-8095-68AD8B2B92DD}"/>
    <cellStyle name="Normal 3 3 2 2 2 6 7" xfId="37764" xr:uid="{27417D1A-74F6-436D-A02E-440D458B02C6}"/>
    <cellStyle name="Normal 3 3 2 2 2 6 8" xfId="41011" xr:uid="{C571AAD6-DA31-4C8C-B113-97DDF3ADF3CC}"/>
    <cellStyle name="Normal 3 3 2 2 2 6 9" xfId="44258" xr:uid="{78B14B6C-7A99-407C-8AD4-34F9938242BD}"/>
    <cellStyle name="Normal 3 3 2 2 2 7" xfId="3471" xr:uid="{47DA7298-1D22-4293-81DB-549C8E5D0016}"/>
    <cellStyle name="Normal 3 3 2 2 2 7 2" xfId="9939" xr:uid="{9D5233A2-15B1-4663-88E7-B4D50D445258}"/>
    <cellStyle name="Normal 3 3 2 2 2 7 2 2" xfId="26276" xr:uid="{27824B7F-64DD-43AF-95EF-0E67CE9A4226}"/>
    <cellStyle name="Normal 3 3 2 2 2 7 3" xfId="19808" xr:uid="{C04CE027-1AA3-4953-B1F0-578AF8ABCE2C}"/>
    <cellStyle name="Normal 3 3 2 2 2 8" xfId="6705" xr:uid="{03105443-0ACB-46E9-A91D-8AAAAD8B10D5}"/>
    <cellStyle name="Normal 3 3 2 2 2 8 2" xfId="23042" xr:uid="{02893C4B-B8FC-4E71-B613-B9FE2BE2A614}"/>
    <cellStyle name="Normal 3 3 2 2 2 9" xfId="13196" xr:uid="{DD3BD558-68ED-4060-8A96-AEC3B57FC0F4}"/>
    <cellStyle name="Normal 3 3 2 2 2 9 2" xfId="29510" xr:uid="{AE01DE93-0FBD-4BB4-9F05-0841C5EB53B2}"/>
    <cellStyle name="Normal 3 3 2 2 20" xfId="52358" xr:uid="{08913BF4-1DCD-47B5-85C4-4C2281CB3187}"/>
    <cellStyle name="Normal 3 3 2 2 3" xfId="297" xr:uid="{D813D55D-9168-4C4B-82BF-0F5AB322E112}"/>
    <cellStyle name="Normal 3 3 2 2 3 10" xfId="36237" xr:uid="{B66FC6D4-F598-4AAF-A1A8-1F97F3512AD5}"/>
    <cellStyle name="Normal 3 3 2 2 3 11" xfId="39484" xr:uid="{EEBA3541-6A17-48A9-BAA8-F37F33C8E9D5}"/>
    <cellStyle name="Normal 3 3 2 2 3 12" xfId="42731" xr:uid="{FE03DAAC-1F81-4B1A-9728-857196022781}"/>
    <cellStyle name="Normal 3 3 2 2 3 13" xfId="45978" xr:uid="{FF4B5716-25E1-4B7B-8716-99C8E6753C90}"/>
    <cellStyle name="Normal 3 3 2 2 3 14" xfId="49225" xr:uid="{5D4F9089-961E-4BBF-97CF-0521528B8ECE}"/>
    <cellStyle name="Normal 3 3 2 2 3 2" xfId="866" xr:uid="{BB6A0B78-1447-42AF-A7F4-AD79439C8A20}"/>
    <cellStyle name="Normal 3 3 2 2 3 2 10" xfId="43271" xr:uid="{1D33B86B-100B-4AF8-BC9C-056C08ADC071}"/>
    <cellStyle name="Normal 3 3 2 2 3 2 11" xfId="46518" xr:uid="{5BA199BD-B050-4181-900B-153EB8562F2B}"/>
    <cellStyle name="Normal 3 3 2 2 3 2 12" xfId="49765" xr:uid="{1BCF3EAA-4EFA-4DBE-96D2-33DFD8B4BBE3}"/>
    <cellStyle name="Normal 3 3 2 2 3 2 2" xfId="2483" xr:uid="{6ACAFAE2-BE40-4059-90A7-80756C375D73}"/>
    <cellStyle name="Normal 3 3 2 2 3 2 2 10" xfId="48134" xr:uid="{A3B9541C-0726-43AF-ABA5-7B6060B0AE34}"/>
    <cellStyle name="Normal 3 3 2 2 3 2 2 11" xfId="51381" xr:uid="{D8A06281-08C9-4534-A12D-AEF567690549}"/>
    <cellStyle name="Normal 3 3 2 2 3 2 2 2" xfId="5717" xr:uid="{A1FBAC8D-6217-4248-8D2C-ABFE6D26497B}"/>
    <cellStyle name="Normal 3 3 2 2 3 2 2 2 2" xfId="12185" xr:uid="{048CD0FD-ED4D-4075-AD8C-B76A8C69FA55}"/>
    <cellStyle name="Normal 3 3 2 2 3 2 2 2 2 2" xfId="28522" xr:uid="{4346C90B-77DF-434F-90CA-E04DC9A716EC}"/>
    <cellStyle name="Normal 3 3 2 2 3 2 2 2 3" xfId="22054" xr:uid="{37788C65-285D-4350-8843-A8EF35F9ECCD}"/>
    <cellStyle name="Normal 3 3 2 2 3 2 2 3" xfId="8951" xr:uid="{060CB221-28A5-4A58-9D74-E6B95AA1A9E4}"/>
    <cellStyle name="Normal 3 3 2 2 3 2 2 3 2" xfId="25288" xr:uid="{5F5A8C30-B3A7-4E59-9CC9-3EA282E65ED7}"/>
    <cellStyle name="Normal 3 3 2 2 3 2 2 4" xfId="15462" xr:uid="{24C0E8BA-81E5-4732-807F-F93207ED8AE4}"/>
    <cellStyle name="Normal 3 3 2 2 3 2 2 4 2" xfId="31756" xr:uid="{C707F02A-0CB3-4A35-B14A-4E162299A540}"/>
    <cellStyle name="Normal 3 3 2 2 3 2 2 5" xfId="18820" xr:uid="{93EB0B55-F91B-49C2-839A-3233072C4927}"/>
    <cellStyle name="Normal 3 3 2 2 3 2 2 6" xfId="35146" xr:uid="{6DDAE581-D090-4779-BA46-4D705162FD15}"/>
    <cellStyle name="Normal 3 3 2 2 3 2 2 7" xfId="38393" xr:uid="{9531A6BB-6FFF-4730-9D2C-263130777928}"/>
    <cellStyle name="Normal 3 3 2 2 3 2 2 8" xfId="41640" xr:uid="{8B1F8978-B597-4A4C-B613-F935F1A4A908}"/>
    <cellStyle name="Normal 3 3 2 2 3 2 2 9" xfId="44887" xr:uid="{946902BC-1D14-47D6-81B0-9E843B22D0FA}"/>
    <cellStyle name="Normal 3 3 2 2 3 2 3" xfId="4100" xr:uid="{C38D8483-3FED-417C-9EE1-4E6CF1F60518}"/>
    <cellStyle name="Normal 3 3 2 2 3 2 3 2" xfId="10568" xr:uid="{A9F5F62D-6560-4FB1-B7D5-42B096D5D480}"/>
    <cellStyle name="Normal 3 3 2 2 3 2 3 2 2" xfId="26905" xr:uid="{B980ED80-DE3B-4035-8869-B6810FDD4B8B}"/>
    <cellStyle name="Normal 3 3 2 2 3 2 3 3" xfId="20437" xr:uid="{599FC942-2FAF-488A-BC9D-9F92C560D8AB}"/>
    <cellStyle name="Normal 3 3 2 2 3 2 4" xfId="7334" xr:uid="{C5444CDD-281F-482F-9316-C45EC43F1301}"/>
    <cellStyle name="Normal 3 3 2 2 3 2 4 2" xfId="23671" xr:uid="{5AD96D3A-6822-496F-9D14-A81D90118ECE}"/>
    <cellStyle name="Normal 3 3 2 2 3 2 5" xfId="13846" xr:uid="{F6504BD4-55CC-470C-83F9-56237DA41310}"/>
    <cellStyle name="Normal 3 3 2 2 3 2 5 2" xfId="30140" xr:uid="{FEB6380B-3962-4D85-BDD4-54AC06A467B0}"/>
    <cellStyle name="Normal 3 3 2 2 3 2 6" xfId="17203" xr:uid="{B06E0471-6967-4BD0-BC0E-8D0AF47C115B}"/>
    <cellStyle name="Normal 3 3 2 2 3 2 7" xfId="33530" xr:uid="{D04CE049-7487-47F2-A149-839053B23A97}"/>
    <cellStyle name="Normal 3 3 2 2 3 2 8" xfId="36777" xr:uid="{4A654FD0-B045-4581-B4DE-7CF00E4A0B0F}"/>
    <cellStyle name="Normal 3 3 2 2 3 2 9" xfId="40024" xr:uid="{C50EFBD6-E7CA-415A-9DCA-F1E26B0859DD}"/>
    <cellStyle name="Normal 3 3 2 2 3 3" xfId="1405" xr:uid="{A4A1737B-0678-46AD-856A-A6C982E2B544}"/>
    <cellStyle name="Normal 3 3 2 2 3 3 10" xfId="43809" xr:uid="{99707C2C-A266-42E4-A136-E8B62233225F}"/>
    <cellStyle name="Normal 3 3 2 2 3 3 11" xfId="47056" xr:uid="{EF8A1ECC-F62F-443D-AC83-4B407B8AD69B}"/>
    <cellStyle name="Normal 3 3 2 2 3 3 12" xfId="50303" xr:uid="{952527EC-4ADB-469A-8A18-8BBFDAC617D0}"/>
    <cellStyle name="Normal 3 3 2 2 3 3 2" xfId="3022" xr:uid="{3674CB5A-BEC8-40B4-BB63-B5DA6C196DBE}"/>
    <cellStyle name="Normal 3 3 2 2 3 3 2 10" xfId="48673" xr:uid="{DA89EA5A-1D07-47D4-AD5F-9392D511A706}"/>
    <cellStyle name="Normal 3 3 2 2 3 3 2 11" xfId="51920" xr:uid="{9BD86E7F-E844-4841-AB29-3B1CCF652832}"/>
    <cellStyle name="Normal 3 3 2 2 3 3 2 2" xfId="6256" xr:uid="{24A53C20-885E-46D2-A995-66D6BBAE92EA}"/>
    <cellStyle name="Normal 3 3 2 2 3 3 2 2 2" xfId="12724" xr:uid="{25C7F2C4-245D-4DBB-9DF6-BA23DE701883}"/>
    <cellStyle name="Normal 3 3 2 2 3 3 2 2 2 2" xfId="29061" xr:uid="{7B888EE0-6120-4DD5-87AC-60E3EB5E00F7}"/>
    <cellStyle name="Normal 3 3 2 2 3 3 2 2 3" xfId="22593" xr:uid="{933A8BE9-041D-445A-B2B8-F35C4F368281}"/>
    <cellStyle name="Normal 3 3 2 2 3 3 2 3" xfId="9490" xr:uid="{B1CB14C7-6A1B-4295-A544-9D739C13A212}"/>
    <cellStyle name="Normal 3 3 2 2 3 3 2 3 2" xfId="25827" xr:uid="{36E89CD7-5A03-403C-B634-270E76C47CF5}"/>
    <cellStyle name="Normal 3 3 2 2 3 3 2 4" xfId="16001" xr:uid="{5091F4D7-7D74-4050-8A46-D67590187406}"/>
    <cellStyle name="Normal 3 3 2 2 3 3 2 4 2" xfId="32295" xr:uid="{6D72FA2F-75D9-44B6-A50E-4E20A1713B10}"/>
    <cellStyle name="Normal 3 3 2 2 3 3 2 5" xfId="19359" xr:uid="{130FBD1B-DD80-488A-B9AD-80A5F6006F05}"/>
    <cellStyle name="Normal 3 3 2 2 3 3 2 6" xfId="35685" xr:uid="{2CAADD17-4660-4728-91AF-5E937E8C0A56}"/>
    <cellStyle name="Normal 3 3 2 2 3 3 2 7" xfId="38932" xr:uid="{3C33E9CB-6C1C-4640-B00B-CA1FF131A1C8}"/>
    <cellStyle name="Normal 3 3 2 2 3 3 2 8" xfId="42179" xr:uid="{C1363985-63DA-4832-87B9-321731239125}"/>
    <cellStyle name="Normal 3 3 2 2 3 3 2 9" xfId="45426" xr:uid="{2A311F11-0EC8-4012-92FE-FF939DEC3E0C}"/>
    <cellStyle name="Normal 3 3 2 2 3 3 3" xfId="4639" xr:uid="{3C8C7281-6A5C-44DD-A14C-848129180B53}"/>
    <cellStyle name="Normal 3 3 2 2 3 3 3 2" xfId="11107" xr:uid="{83641019-6751-47D2-AD06-E74431244365}"/>
    <cellStyle name="Normal 3 3 2 2 3 3 3 2 2" xfId="27444" xr:uid="{89CFFF03-4BF4-4C00-A376-C753D3B9971F}"/>
    <cellStyle name="Normal 3 3 2 2 3 3 3 3" xfId="20976" xr:uid="{6176E4C1-4589-48AE-B576-8342DF668195}"/>
    <cellStyle name="Normal 3 3 2 2 3 3 4" xfId="7873" xr:uid="{F97FD22F-5D9F-4080-91C2-38BB5639AC78}"/>
    <cellStyle name="Normal 3 3 2 2 3 3 4 2" xfId="24210" xr:uid="{B2D023B3-FE70-43E2-B003-9B9D91FD6DBC}"/>
    <cellStyle name="Normal 3 3 2 2 3 3 5" xfId="14384" xr:uid="{C2FC344D-4CB6-4672-88BF-A8BB374211C9}"/>
    <cellStyle name="Normal 3 3 2 2 3 3 5 2" xfId="30678" xr:uid="{AA3E459F-EA18-44A9-AAAA-0A3F858A792C}"/>
    <cellStyle name="Normal 3 3 2 2 3 3 6" xfId="17742" xr:uid="{FE8C6C0E-23D5-4874-8514-E9CFA0883621}"/>
    <cellStyle name="Normal 3 3 2 2 3 3 7" xfId="34068" xr:uid="{68646B26-7FC0-4B48-A8F8-585C0E88FF8F}"/>
    <cellStyle name="Normal 3 3 2 2 3 3 8" xfId="37315" xr:uid="{0A2DEA2A-845F-4C65-8CFA-6E460B356398}"/>
    <cellStyle name="Normal 3 3 2 2 3 3 9" xfId="40562" xr:uid="{9EBA8854-C83F-4585-8E04-9FE0A130C308}"/>
    <cellStyle name="Normal 3 3 2 2 3 4" xfId="1944" xr:uid="{410E65FC-60AA-4579-B39B-2855C6493A01}"/>
    <cellStyle name="Normal 3 3 2 2 3 4 10" xfId="47595" xr:uid="{71CEE02B-34A1-4221-9463-48C2C0204675}"/>
    <cellStyle name="Normal 3 3 2 2 3 4 11" xfId="50842" xr:uid="{B53851BA-82BD-4A87-8F7F-1AAD91F9D149}"/>
    <cellStyle name="Normal 3 3 2 2 3 4 2" xfId="5178" xr:uid="{88BD37A6-07E3-45BF-82F7-E0C3DD12596E}"/>
    <cellStyle name="Normal 3 3 2 2 3 4 2 2" xfId="11646" xr:uid="{E07FD580-4C5A-40BD-BF47-CFBD96BFD111}"/>
    <cellStyle name="Normal 3 3 2 2 3 4 2 2 2" xfId="27983" xr:uid="{6A2B997C-745A-41D0-8545-359943A7E53E}"/>
    <cellStyle name="Normal 3 3 2 2 3 4 2 3" xfId="21515" xr:uid="{458A7C1A-EFE6-4226-8B3A-FEF79F3B074F}"/>
    <cellStyle name="Normal 3 3 2 2 3 4 3" xfId="8412" xr:uid="{1D5E2C43-BD13-4F6E-B0C7-DC79AC4FCE1C}"/>
    <cellStyle name="Normal 3 3 2 2 3 4 3 2" xfId="24749" xr:uid="{35BE2A30-EE4D-46C6-8585-CAEFCCCB2E49}"/>
    <cellStyle name="Normal 3 3 2 2 3 4 4" xfId="14923" xr:uid="{32FE8301-0518-4FCB-8452-1D36CD05A3F5}"/>
    <cellStyle name="Normal 3 3 2 2 3 4 4 2" xfId="31217" xr:uid="{CFE1779D-8057-4941-980F-50A954D524E6}"/>
    <cellStyle name="Normal 3 3 2 2 3 4 5" xfId="18281" xr:uid="{3A84CD28-0525-4757-815A-D2D925AF335D}"/>
    <cellStyle name="Normal 3 3 2 2 3 4 6" xfId="34607" xr:uid="{66A9715F-3FB6-4630-B20E-81BF1C558627}"/>
    <cellStyle name="Normal 3 3 2 2 3 4 7" xfId="37854" xr:uid="{53B2BCB7-9238-4401-A5C2-80CA78093406}"/>
    <cellStyle name="Normal 3 3 2 2 3 4 8" xfId="41101" xr:uid="{632E98BE-68D0-467A-815D-57542551C7A4}"/>
    <cellStyle name="Normal 3 3 2 2 3 4 9" xfId="44348" xr:uid="{54414B86-A810-41CA-95A3-77BC0127C7AB}"/>
    <cellStyle name="Normal 3 3 2 2 3 5" xfId="3561" xr:uid="{7B81595E-4EB2-4D5F-AF4E-BE89DF896F82}"/>
    <cellStyle name="Normal 3 3 2 2 3 5 2" xfId="10029" xr:uid="{2D8D19BA-97DE-4A26-868B-425D0DEB81B4}"/>
    <cellStyle name="Normal 3 3 2 2 3 5 2 2" xfId="26366" xr:uid="{B1A59DE8-71B6-465E-8D38-E61C6357B745}"/>
    <cellStyle name="Normal 3 3 2 2 3 5 3" xfId="19898" xr:uid="{67A3A264-0A60-4321-A65A-F9C9D34B3D72}"/>
    <cellStyle name="Normal 3 3 2 2 3 6" xfId="6795" xr:uid="{78ACEEA6-2B30-40D8-993D-5DCC650CF38B}"/>
    <cellStyle name="Normal 3 3 2 2 3 6 2" xfId="23132" xr:uid="{1E3F2A89-F5FA-4A0F-B752-E09D95413172}"/>
    <cellStyle name="Normal 3 3 2 2 3 7" xfId="13286" xr:uid="{F7A8C4E3-A485-420D-A7C5-99FE93A69502}"/>
    <cellStyle name="Normal 3 3 2 2 3 7 2" xfId="29600" xr:uid="{41B7FE80-C933-45A6-B64F-64B5366DED4A}"/>
    <cellStyle name="Normal 3 3 2 2 3 8" xfId="16664" xr:uid="{6453E421-09F5-4111-BD93-CB16D545487B}"/>
    <cellStyle name="Normal 3 3 2 2 3 9" xfId="32990" xr:uid="{3B77C95D-7F9A-4B65-BCD8-404E02CC69C6}"/>
    <cellStyle name="Normal 3 3 2 2 4" xfId="506" xr:uid="{787C8E5E-3622-487B-952D-EFDB773A01C3}"/>
    <cellStyle name="Normal 3 3 2 2 4 10" xfId="36418" xr:uid="{AC6738AD-7419-4E92-BCD2-ECAECB2FD24A}"/>
    <cellStyle name="Normal 3 3 2 2 4 11" xfId="39665" xr:uid="{C23031DD-845C-4FB3-9196-76776158C478}"/>
    <cellStyle name="Normal 3 3 2 2 4 12" xfId="42912" xr:uid="{D989662B-2C08-48A3-97F7-55320621A720}"/>
    <cellStyle name="Normal 3 3 2 2 4 13" xfId="46159" xr:uid="{168307D7-1C92-4412-98EE-1CB1555BE67D}"/>
    <cellStyle name="Normal 3 3 2 2 4 14" xfId="49406" xr:uid="{0135270A-D770-48C9-A126-871764BF48D8}"/>
    <cellStyle name="Normal 3 3 2 2 4 2" xfId="1046" xr:uid="{BB2545EF-8A5D-4C21-8836-36E2E50A7A26}"/>
    <cellStyle name="Normal 3 3 2 2 4 2 10" xfId="43450" xr:uid="{8AD8DDF7-36EF-467F-BEFA-8BF3B0873063}"/>
    <cellStyle name="Normal 3 3 2 2 4 2 11" xfId="46697" xr:uid="{8925D6C9-1900-486B-AD7F-E90D3033F113}"/>
    <cellStyle name="Normal 3 3 2 2 4 2 12" xfId="49944" xr:uid="{A8561DC2-C651-4499-BBF5-74288FC2AAA9}"/>
    <cellStyle name="Normal 3 3 2 2 4 2 2" xfId="2663" xr:uid="{06A8E0C4-4AA3-4D97-A74B-A0BAF0FB5407}"/>
    <cellStyle name="Normal 3 3 2 2 4 2 2 10" xfId="48314" xr:uid="{2645BC88-1316-4982-BE27-4AA6C101FC64}"/>
    <cellStyle name="Normal 3 3 2 2 4 2 2 11" xfId="51561" xr:uid="{193641F3-8FA8-4CCD-84FA-19039A38A906}"/>
    <cellStyle name="Normal 3 3 2 2 4 2 2 2" xfId="5897" xr:uid="{89784D4A-A0FC-4DF3-8959-22522874EBFA}"/>
    <cellStyle name="Normal 3 3 2 2 4 2 2 2 2" xfId="12365" xr:uid="{74533A93-CEBE-4075-800E-3695A8CAB55F}"/>
    <cellStyle name="Normal 3 3 2 2 4 2 2 2 2 2" xfId="28702" xr:uid="{EEBCAE1B-195D-4F67-B259-2D08FDB2DE02}"/>
    <cellStyle name="Normal 3 3 2 2 4 2 2 2 3" xfId="22234" xr:uid="{4E7D4FBB-9C46-4DA3-B71C-117379AFA751}"/>
    <cellStyle name="Normal 3 3 2 2 4 2 2 3" xfId="9131" xr:uid="{796C79BC-D1D6-4D18-9CA7-647E2F813127}"/>
    <cellStyle name="Normal 3 3 2 2 4 2 2 3 2" xfId="25468" xr:uid="{A6A228A7-7D10-44F9-8599-D3C365105E71}"/>
    <cellStyle name="Normal 3 3 2 2 4 2 2 4" xfId="15642" xr:uid="{C3D9AC89-0F0C-41A6-924D-C5B5A9A9C1E5}"/>
    <cellStyle name="Normal 3 3 2 2 4 2 2 4 2" xfId="31936" xr:uid="{92CB16C3-1E18-438E-A1DB-4145401770A4}"/>
    <cellStyle name="Normal 3 3 2 2 4 2 2 5" xfId="19000" xr:uid="{AEAF0C6C-D028-4198-9813-D6CCE7F6AA87}"/>
    <cellStyle name="Normal 3 3 2 2 4 2 2 6" xfId="35326" xr:uid="{9603D855-F77A-415E-88AB-FE9AB601492E}"/>
    <cellStyle name="Normal 3 3 2 2 4 2 2 7" xfId="38573" xr:uid="{D1474AC9-0D1E-4E7B-B5BC-01B827318761}"/>
    <cellStyle name="Normal 3 3 2 2 4 2 2 8" xfId="41820" xr:uid="{6F6C24F5-B95C-4B24-B451-10A8A0574B75}"/>
    <cellStyle name="Normal 3 3 2 2 4 2 2 9" xfId="45067" xr:uid="{5577DD6A-1DFD-4989-A9A5-0A81918C6514}"/>
    <cellStyle name="Normal 3 3 2 2 4 2 3" xfId="4280" xr:uid="{8CC0CD66-829C-49A8-9208-01B9B7B1A3EC}"/>
    <cellStyle name="Normal 3 3 2 2 4 2 3 2" xfId="10748" xr:uid="{FAB9BA23-7C4E-4716-8FD8-7F8C9328F1CC}"/>
    <cellStyle name="Normal 3 3 2 2 4 2 3 2 2" xfId="27085" xr:uid="{20836335-32DA-4A2E-8997-9B18131AAC22}"/>
    <cellStyle name="Normal 3 3 2 2 4 2 3 3" xfId="20617" xr:uid="{7FD59D07-5409-4EF7-A37B-1E85472906EA}"/>
    <cellStyle name="Normal 3 3 2 2 4 2 4" xfId="7514" xr:uid="{B0A0432C-AAE8-44D0-BDBD-392E55BCD749}"/>
    <cellStyle name="Normal 3 3 2 2 4 2 4 2" xfId="23851" xr:uid="{4316CCA8-1D01-4F8B-BE1E-1C8430DF3311}"/>
    <cellStyle name="Normal 3 3 2 2 4 2 5" xfId="14025" xr:uid="{F23907C2-71F8-47F7-B25E-DEF8CB43D3E6}"/>
    <cellStyle name="Normal 3 3 2 2 4 2 5 2" xfId="30319" xr:uid="{705D17FE-A8DC-4C26-91C0-3F56489AC809}"/>
    <cellStyle name="Normal 3 3 2 2 4 2 6" xfId="17383" xr:uid="{0B272D1F-31CC-4521-9B54-81BD0D769BAF}"/>
    <cellStyle name="Normal 3 3 2 2 4 2 7" xfId="33709" xr:uid="{4C68F610-B276-4214-B775-F39DCF598BCA}"/>
    <cellStyle name="Normal 3 3 2 2 4 2 8" xfId="36956" xr:uid="{F99C855A-4BD9-4EBF-A88F-04D33EEE3294}"/>
    <cellStyle name="Normal 3 3 2 2 4 2 9" xfId="40203" xr:uid="{B4CDEC9D-2713-4F64-85E5-5D7BAC5580EE}"/>
    <cellStyle name="Normal 3 3 2 2 4 3" xfId="1585" xr:uid="{8B999E63-2804-41E2-91BB-4E7E032DB94C}"/>
    <cellStyle name="Normal 3 3 2 2 4 3 10" xfId="43989" xr:uid="{29173072-2DC6-4463-94CF-B834C55DBB7D}"/>
    <cellStyle name="Normal 3 3 2 2 4 3 11" xfId="47236" xr:uid="{A4086CAE-24C0-49DB-A77B-284D8BD7A9F0}"/>
    <cellStyle name="Normal 3 3 2 2 4 3 12" xfId="50483" xr:uid="{DCC7E48C-7A45-4478-A85D-BC632001709E}"/>
    <cellStyle name="Normal 3 3 2 2 4 3 2" xfId="3202" xr:uid="{13AC0B1B-D4F2-43A8-97A0-9C8D6DF08B35}"/>
    <cellStyle name="Normal 3 3 2 2 4 3 2 10" xfId="48853" xr:uid="{15A3EEB5-749E-4FE5-800D-A3B01AFDFB27}"/>
    <cellStyle name="Normal 3 3 2 2 4 3 2 11" xfId="52100" xr:uid="{FDE43B93-2A90-4308-8AD3-2E5DC1A30FFC}"/>
    <cellStyle name="Normal 3 3 2 2 4 3 2 2" xfId="6436" xr:uid="{B984CFDD-32D0-4EAD-A4DC-7A3E64E4191B}"/>
    <cellStyle name="Normal 3 3 2 2 4 3 2 2 2" xfId="12904" xr:uid="{FFBBB497-EF80-44EC-86BE-BF59E3C0E57B}"/>
    <cellStyle name="Normal 3 3 2 2 4 3 2 2 2 2" xfId="29241" xr:uid="{F5C468EC-076E-4D13-A0DD-D9972FCAFF5B}"/>
    <cellStyle name="Normal 3 3 2 2 4 3 2 2 3" xfId="22773" xr:uid="{978A115B-9DF6-49FA-A70E-BF01740E21D4}"/>
    <cellStyle name="Normal 3 3 2 2 4 3 2 3" xfId="9670" xr:uid="{9F7CDF30-8F12-423D-951B-EED4219C12DB}"/>
    <cellStyle name="Normal 3 3 2 2 4 3 2 3 2" xfId="26007" xr:uid="{E4F4FE0C-DB8D-4159-A352-AC18E0C30C64}"/>
    <cellStyle name="Normal 3 3 2 2 4 3 2 4" xfId="16181" xr:uid="{DBA129BD-C5DA-49F7-A9BE-D47C70F4C241}"/>
    <cellStyle name="Normal 3 3 2 2 4 3 2 4 2" xfId="32475" xr:uid="{A292C17C-7471-4611-8F01-49D698E584EC}"/>
    <cellStyle name="Normal 3 3 2 2 4 3 2 5" xfId="19539" xr:uid="{B9684108-8812-4889-BE9B-C59626749425}"/>
    <cellStyle name="Normal 3 3 2 2 4 3 2 6" xfId="35865" xr:uid="{BF44D77F-61F6-4E5D-81A0-254738B5652F}"/>
    <cellStyle name="Normal 3 3 2 2 4 3 2 7" xfId="39112" xr:uid="{16683EF7-A705-43D8-9D9F-930900D9DA33}"/>
    <cellStyle name="Normal 3 3 2 2 4 3 2 8" xfId="42359" xr:uid="{8DBAEF6C-2345-4982-A7B7-7608CFC804D0}"/>
    <cellStyle name="Normal 3 3 2 2 4 3 2 9" xfId="45606" xr:uid="{25C299FC-BD2A-49B1-90E1-DD804D212FAB}"/>
    <cellStyle name="Normal 3 3 2 2 4 3 3" xfId="4819" xr:uid="{37188896-7EAE-423D-93FB-9B5BB16A85A3}"/>
    <cellStyle name="Normal 3 3 2 2 4 3 3 2" xfId="11287" xr:uid="{8AE26398-1F25-4726-B4A4-F0EA2727AE1F}"/>
    <cellStyle name="Normal 3 3 2 2 4 3 3 2 2" xfId="27624" xr:uid="{B69278F8-7F8C-4599-B246-C47A194BBA97}"/>
    <cellStyle name="Normal 3 3 2 2 4 3 3 3" xfId="21156" xr:uid="{5C253294-BC34-4F41-BB02-541F10483AEC}"/>
    <cellStyle name="Normal 3 3 2 2 4 3 4" xfId="8053" xr:uid="{7B72DC97-8B40-4D39-94F9-B0A0D7F2DA09}"/>
    <cellStyle name="Normal 3 3 2 2 4 3 4 2" xfId="24390" xr:uid="{9A6BDAC8-E726-4302-BE36-9B9324FFD89C}"/>
    <cellStyle name="Normal 3 3 2 2 4 3 5" xfId="14564" xr:uid="{AE53F0A5-7398-4828-9F9C-0923A5F47C19}"/>
    <cellStyle name="Normal 3 3 2 2 4 3 5 2" xfId="30858" xr:uid="{5526696D-B6F7-48B3-BC2C-3E3314A5B47F}"/>
    <cellStyle name="Normal 3 3 2 2 4 3 6" xfId="17922" xr:uid="{F4976D2F-6EE2-4E95-864A-8C4F120CA55A}"/>
    <cellStyle name="Normal 3 3 2 2 4 3 7" xfId="34248" xr:uid="{FCC4ECA2-29E2-4BD4-A2DC-157FE100FD5D}"/>
    <cellStyle name="Normal 3 3 2 2 4 3 8" xfId="37495" xr:uid="{2A79C199-3136-45DE-B7CA-89FF1CB49B46}"/>
    <cellStyle name="Normal 3 3 2 2 4 3 9" xfId="40742" xr:uid="{06279281-E2C7-4612-A970-6B5F06E8D424}"/>
    <cellStyle name="Normal 3 3 2 2 4 4" xfId="2124" xr:uid="{7B10EDF6-3522-417A-9621-AD48B5AFE6C3}"/>
    <cellStyle name="Normal 3 3 2 2 4 4 10" xfId="47775" xr:uid="{C474CC75-A692-4DFE-943C-3AB24750B4E5}"/>
    <cellStyle name="Normal 3 3 2 2 4 4 11" xfId="51022" xr:uid="{D7DD9041-2394-4BB4-8816-75B2111D998D}"/>
    <cellStyle name="Normal 3 3 2 2 4 4 2" xfId="5358" xr:uid="{7AF6C919-15F4-4DB1-8581-E2720BC8DCDA}"/>
    <cellStyle name="Normal 3 3 2 2 4 4 2 2" xfId="11826" xr:uid="{0F0A2207-6A42-4349-A8C0-3F4D2BFDFBB1}"/>
    <cellStyle name="Normal 3 3 2 2 4 4 2 2 2" xfId="28163" xr:uid="{3957A863-5F75-4E2D-8B4A-AFACD904F6A1}"/>
    <cellStyle name="Normal 3 3 2 2 4 4 2 3" xfId="21695" xr:uid="{2607E1F0-F815-45F8-B51F-5557738644D3}"/>
    <cellStyle name="Normal 3 3 2 2 4 4 3" xfId="8592" xr:uid="{8A64CAD7-7A27-48EC-AC2B-D79BF35B5CD5}"/>
    <cellStyle name="Normal 3 3 2 2 4 4 3 2" xfId="24929" xr:uid="{53E90698-D640-45DA-A063-5E72555A24FB}"/>
    <cellStyle name="Normal 3 3 2 2 4 4 4" xfId="15103" xr:uid="{18BB373C-075D-46A7-8330-7967D2CE7508}"/>
    <cellStyle name="Normal 3 3 2 2 4 4 4 2" xfId="31397" xr:uid="{2B10ED21-9800-402B-9462-645576C8924F}"/>
    <cellStyle name="Normal 3 3 2 2 4 4 5" xfId="18461" xr:uid="{09096B52-B3D7-4BBD-AA1F-2FD42405D8B1}"/>
    <cellStyle name="Normal 3 3 2 2 4 4 6" xfId="34787" xr:uid="{3B1B1D03-2222-4D71-B4FA-0E06FBC20B78}"/>
    <cellStyle name="Normal 3 3 2 2 4 4 7" xfId="38034" xr:uid="{C2B8D642-C65C-4429-B171-68791743CABC}"/>
    <cellStyle name="Normal 3 3 2 2 4 4 8" xfId="41281" xr:uid="{485FCEC6-59F5-4E70-854F-82B736D8FB4F}"/>
    <cellStyle name="Normal 3 3 2 2 4 4 9" xfId="44528" xr:uid="{CBA37D6A-61F6-4FED-85B2-DD6C8560D061}"/>
    <cellStyle name="Normal 3 3 2 2 4 5" xfId="3741" xr:uid="{517C8C97-8C24-4F81-B9BC-C27D72AB81A1}"/>
    <cellStyle name="Normal 3 3 2 2 4 5 2" xfId="10209" xr:uid="{51097D67-6411-4294-B635-DF1F1D95944A}"/>
    <cellStyle name="Normal 3 3 2 2 4 5 2 2" xfId="26546" xr:uid="{7D5DF7AC-E8D8-435E-806F-3907427FF3B8}"/>
    <cellStyle name="Normal 3 3 2 2 4 5 3" xfId="20078" xr:uid="{DFDF3BEC-D7CB-4D41-A216-C08E64D59ACD}"/>
    <cellStyle name="Normal 3 3 2 2 4 6" xfId="6975" xr:uid="{54DED6EB-7AC9-4236-A4A8-79418BB3D369}"/>
    <cellStyle name="Normal 3 3 2 2 4 6 2" xfId="23312" xr:uid="{59339B33-56B3-476B-AD6B-F953C65939CE}"/>
    <cellStyle name="Normal 3 3 2 2 4 7" xfId="13486" xr:uid="{C244D934-18CC-4D59-A5E4-AA481AF6F7AF}"/>
    <cellStyle name="Normal 3 3 2 2 4 7 2" xfId="29781" xr:uid="{8F9D533D-8035-49D4-B65B-D8D0A3A6FE62}"/>
    <cellStyle name="Normal 3 3 2 2 4 8" xfId="16844" xr:uid="{3F550987-8DA5-45D9-8664-70DC041CB569}"/>
    <cellStyle name="Normal 3 3 2 2 4 9" xfId="33171" xr:uid="{3D550FEB-7D0E-47F3-88B8-3DD381C4D88E}"/>
    <cellStyle name="Normal 3 3 2 2 5" xfId="686" xr:uid="{B49747DB-4207-46BE-B8C4-0E68B16F4810}"/>
    <cellStyle name="Normal 3 3 2 2 5 10" xfId="43091" xr:uid="{18865323-B608-48BD-A68B-81589E725626}"/>
    <cellStyle name="Normal 3 3 2 2 5 11" xfId="46338" xr:uid="{6F7FE754-9B1C-4DAF-9BA7-501045F4F107}"/>
    <cellStyle name="Normal 3 3 2 2 5 12" xfId="49585" xr:uid="{AA28B1C9-0A8B-4B70-B6C4-DEAE63CC739C}"/>
    <cellStyle name="Normal 3 3 2 2 5 2" xfId="2303" xr:uid="{1D3EEA3B-C616-4B96-AAFA-A93C0F215ABB}"/>
    <cellStyle name="Normal 3 3 2 2 5 2 10" xfId="47954" xr:uid="{D1AF7854-E474-4A52-827E-A0036E350F57}"/>
    <cellStyle name="Normal 3 3 2 2 5 2 11" xfId="51201" xr:uid="{DA73F664-7937-4CD5-9A9F-1331AA9CE85B}"/>
    <cellStyle name="Normal 3 3 2 2 5 2 2" xfId="5537" xr:uid="{B2831A82-A7D7-470C-9518-8ED5C75A25EB}"/>
    <cellStyle name="Normal 3 3 2 2 5 2 2 2" xfId="12005" xr:uid="{1C6FEF25-07D3-4922-B12F-8F2C39CB58C8}"/>
    <cellStyle name="Normal 3 3 2 2 5 2 2 2 2" xfId="28342" xr:uid="{17B0197F-7AD2-4351-A127-A0CF10CD236E}"/>
    <cellStyle name="Normal 3 3 2 2 5 2 2 3" xfId="21874" xr:uid="{E0D865B0-970F-4A44-BE3A-66846CBD8CB8}"/>
    <cellStyle name="Normal 3 3 2 2 5 2 3" xfId="8771" xr:uid="{ADBDB8BF-B588-4F5E-B8C1-17AE35819E95}"/>
    <cellStyle name="Normal 3 3 2 2 5 2 3 2" xfId="25108" xr:uid="{AA7065F3-4104-44AE-ACD9-95CE4FD048DF}"/>
    <cellStyle name="Normal 3 3 2 2 5 2 4" xfId="15282" xr:uid="{730A7E98-30AC-4B38-9E79-A75CEB3C248D}"/>
    <cellStyle name="Normal 3 3 2 2 5 2 4 2" xfId="31576" xr:uid="{D7FFEEF3-E1C1-4BB7-A943-4989C787BB53}"/>
    <cellStyle name="Normal 3 3 2 2 5 2 5" xfId="18640" xr:uid="{D0E6E3A4-5596-4B1F-92DE-9DF96B9D5914}"/>
    <cellStyle name="Normal 3 3 2 2 5 2 6" xfId="34966" xr:uid="{0FED411F-7BA7-45C5-96DD-BE53C8F90D0F}"/>
    <cellStyle name="Normal 3 3 2 2 5 2 7" xfId="38213" xr:uid="{5EAA5EDA-0B55-4708-B6D8-DF3348AF50C5}"/>
    <cellStyle name="Normal 3 3 2 2 5 2 8" xfId="41460" xr:uid="{F169223F-E80F-4D1B-A5A6-F637F194EA01}"/>
    <cellStyle name="Normal 3 3 2 2 5 2 9" xfId="44707" xr:uid="{F68778A2-A9A8-404A-8484-8122A986CD80}"/>
    <cellStyle name="Normal 3 3 2 2 5 3" xfId="3920" xr:uid="{1A680D76-8319-4528-85EE-A01F346E3320}"/>
    <cellStyle name="Normal 3 3 2 2 5 3 2" xfId="10388" xr:uid="{74757708-97DC-4428-B888-FF1630BF03E2}"/>
    <cellStyle name="Normal 3 3 2 2 5 3 2 2" xfId="26725" xr:uid="{E2C15147-146A-4E9E-A5C2-B9DF0A59884D}"/>
    <cellStyle name="Normal 3 3 2 2 5 3 3" xfId="20257" xr:uid="{6CF21849-7067-4216-8CF6-8F167EB626C6}"/>
    <cellStyle name="Normal 3 3 2 2 5 4" xfId="7154" xr:uid="{3F7C2166-D2D6-4540-B180-954AAE19DA21}"/>
    <cellStyle name="Normal 3 3 2 2 5 4 2" xfId="23491" xr:uid="{6E42BD6F-B06A-4EE9-85D8-A0A1A19CE7B1}"/>
    <cellStyle name="Normal 3 3 2 2 5 5" xfId="13666" xr:uid="{E77DC2F0-EA79-41E6-80D3-76C30CE15900}"/>
    <cellStyle name="Normal 3 3 2 2 5 5 2" xfId="29960" xr:uid="{41FE75DA-07FC-42E5-8FDB-3060DEEB98D2}"/>
    <cellStyle name="Normal 3 3 2 2 5 6" xfId="17023" xr:uid="{240294CE-6E70-4D59-BD1C-634B398599C8}"/>
    <cellStyle name="Normal 3 3 2 2 5 7" xfId="33350" xr:uid="{30213284-DF3D-459A-9313-843F0ADC3C71}"/>
    <cellStyle name="Normal 3 3 2 2 5 8" xfId="36597" xr:uid="{2F95E99D-561E-40F3-922E-0805FB0A69BC}"/>
    <cellStyle name="Normal 3 3 2 2 5 9" xfId="39844" xr:uid="{707AFF29-EB26-4699-B646-C702095D1434}"/>
    <cellStyle name="Normal 3 3 2 2 6" xfId="1225" xr:uid="{8795490E-047C-4E40-B240-58F64B25F592}"/>
    <cellStyle name="Normal 3 3 2 2 6 10" xfId="43629" xr:uid="{7BAD2012-0018-4BF7-AC01-B8B9E7929405}"/>
    <cellStyle name="Normal 3 3 2 2 6 11" xfId="46876" xr:uid="{FFC59084-1F6B-4C6D-A5A1-97C3C0B63BEC}"/>
    <cellStyle name="Normal 3 3 2 2 6 12" xfId="50123" xr:uid="{5B02ACF9-93EB-4FB9-B6ED-97205D834BB6}"/>
    <cellStyle name="Normal 3 3 2 2 6 2" xfId="2842" xr:uid="{56C0827C-10E3-4768-A880-94D24B4FF79B}"/>
    <cellStyle name="Normal 3 3 2 2 6 2 10" xfId="48493" xr:uid="{96B28D9A-E354-4853-8A37-453D160A51A6}"/>
    <cellStyle name="Normal 3 3 2 2 6 2 11" xfId="51740" xr:uid="{F72302A9-E99B-473A-8E2D-508DCB17B3AA}"/>
    <cellStyle name="Normal 3 3 2 2 6 2 2" xfId="6076" xr:uid="{497A1C9D-13BB-4C2B-AE22-E737F9FC155E}"/>
    <cellStyle name="Normal 3 3 2 2 6 2 2 2" xfId="12544" xr:uid="{E8A4975A-80D5-4A09-9194-64ECBB6B7304}"/>
    <cellStyle name="Normal 3 3 2 2 6 2 2 2 2" xfId="28881" xr:uid="{4C1663D7-4194-42E6-A242-AAC5AFC501D1}"/>
    <cellStyle name="Normal 3 3 2 2 6 2 2 3" xfId="22413" xr:uid="{CE69346B-DCC4-4F9C-90E9-53E2560E8593}"/>
    <cellStyle name="Normal 3 3 2 2 6 2 3" xfId="9310" xr:uid="{35E5CE78-3531-4A4E-BF74-998F6356AB55}"/>
    <cellStyle name="Normal 3 3 2 2 6 2 3 2" xfId="25647" xr:uid="{A93F4385-E235-449B-9449-5770BA802FB3}"/>
    <cellStyle name="Normal 3 3 2 2 6 2 4" xfId="15821" xr:uid="{34BA0AE5-E5E9-44A4-8517-FC02E22D50F7}"/>
    <cellStyle name="Normal 3 3 2 2 6 2 4 2" xfId="32115" xr:uid="{9530C77F-0B28-49F8-84A0-F8FC0D46D129}"/>
    <cellStyle name="Normal 3 3 2 2 6 2 5" xfId="19179" xr:uid="{D7468DE5-EEB0-49F8-B8BA-212AE4845B80}"/>
    <cellStyle name="Normal 3 3 2 2 6 2 6" xfId="35505" xr:uid="{2AAC36E5-AAB5-4FE2-9D3E-C0A3D02E97AF}"/>
    <cellStyle name="Normal 3 3 2 2 6 2 7" xfId="38752" xr:uid="{472D6511-1289-4013-BBF0-C3C14BE3B30E}"/>
    <cellStyle name="Normal 3 3 2 2 6 2 8" xfId="41999" xr:uid="{D3ED518A-F376-4D45-9630-28E126866333}"/>
    <cellStyle name="Normal 3 3 2 2 6 2 9" xfId="45246" xr:uid="{5AFC34BD-D59E-4371-B30B-711830DDB6C2}"/>
    <cellStyle name="Normal 3 3 2 2 6 3" xfId="4459" xr:uid="{64D704E6-3189-4220-B435-32290C942E6B}"/>
    <cellStyle name="Normal 3 3 2 2 6 3 2" xfId="10927" xr:uid="{40ACA369-4BC6-4C30-8513-FC30838546E5}"/>
    <cellStyle name="Normal 3 3 2 2 6 3 2 2" xfId="27264" xr:uid="{CF2655DA-B269-4E86-9AD4-32035EF39F07}"/>
    <cellStyle name="Normal 3 3 2 2 6 3 3" xfId="20796" xr:uid="{A81E0087-00C6-40D5-9482-D9707D559814}"/>
    <cellStyle name="Normal 3 3 2 2 6 4" xfId="7693" xr:uid="{7D168D9F-8450-450B-A2A3-71AD2B6CA4E5}"/>
    <cellStyle name="Normal 3 3 2 2 6 4 2" xfId="24030" xr:uid="{148B2A3F-D881-440E-BC5C-3791F6F5AFB1}"/>
    <cellStyle name="Normal 3 3 2 2 6 5" xfId="14204" xr:uid="{E930ABD4-7A3B-4AAE-AAC7-43086CAB1570}"/>
    <cellStyle name="Normal 3 3 2 2 6 5 2" xfId="30498" xr:uid="{4F983206-A4C5-4071-9592-29D3E12C1DA9}"/>
    <cellStyle name="Normal 3 3 2 2 6 6" xfId="17562" xr:uid="{62A481B6-9AE1-4ABA-B74A-33E8DE64A5BA}"/>
    <cellStyle name="Normal 3 3 2 2 6 7" xfId="33888" xr:uid="{9CC301F2-F236-4CB6-A6B1-57D41ACDEA55}"/>
    <cellStyle name="Normal 3 3 2 2 6 8" xfId="37135" xr:uid="{6D6E20B3-E6FD-4B79-8D91-1E9EAFB8FEED}"/>
    <cellStyle name="Normal 3 3 2 2 6 9" xfId="40382" xr:uid="{560AC9A6-F074-49F6-9CF8-4D613C77E84C}"/>
    <cellStyle name="Normal 3 3 2 2 7" xfId="1764" xr:uid="{4B525199-0A48-4881-AE7B-87EDA6D3305C}"/>
    <cellStyle name="Normal 3 3 2 2 7 10" xfId="47415" xr:uid="{4C1D37B7-0544-4290-918C-9971F9A9AC57}"/>
    <cellStyle name="Normal 3 3 2 2 7 11" xfId="50662" xr:uid="{C5859014-17A2-4B12-ABA8-3BB57BDA2D46}"/>
    <cellStyle name="Normal 3 3 2 2 7 2" xfId="4998" xr:uid="{6878F7C1-40FB-4EEC-8113-465498F96EAB}"/>
    <cellStyle name="Normal 3 3 2 2 7 2 2" xfId="11466" xr:uid="{3EA13B7F-C26E-4116-961F-D670D6D23923}"/>
    <cellStyle name="Normal 3 3 2 2 7 2 2 2" xfId="27803" xr:uid="{D9AF1692-AAEB-423F-BE53-C7E7E1F32E00}"/>
    <cellStyle name="Normal 3 3 2 2 7 2 3" xfId="21335" xr:uid="{5DB65A89-AE3B-41FA-BED7-3811B7EE770E}"/>
    <cellStyle name="Normal 3 3 2 2 7 3" xfId="8232" xr:uid="{C24019CD-4D9E-4DBC-B6A2-468C2FB5BF50}"/>
    <cellStyle name="Normal 3 3 2 2 7 3 2" xfId="24569" xr:uid="{9BB96CC3-F7F1-4D8D-A9EA-0A494FDB78BB}"/>
    <cellStyle name="Normal 3 3 2 2 7 4" xfId="14743" xr:uid="{FE01ABDB-EF7C-429A-9C5F-0E8414696AD6}"/>
    <cellStyle name="Normal 3 3 2 2 7 4 2" xfId="31037" xr:uid="{82F3E343-E311-435F-B5DD-1D4D0AA9B050}"/>
    <cellStyle name="Normal 3 3 2 2 7 5" xfId="18101" xr:uid="{1D56E47E-FD2A-4826-B9B0-0A30B36B63D7}"/>
    <cellStyle name="Normal 3 3 2 2 7 6" xfId="34427" xr:uid="{069F73F6-9AA7-4573-847C-157B62AE0BF4}"/>
    <cellStyle name="Normal 3 3 2 2 7 7" xfId="37674" xr:uid="{FF10A03E-FD4F-43C0-8FD6-37260A950486}"/>
    <cellStyle name="Normal 3 3 2 2 7 8" xfId="40921" xr:uid="{2AE02619-3FF3-4B78-80A6-6CAE49A13F72}"/>
    <cellStyle name="Normal 3 3 2 2 7 9" xfId="44168" xr:uid="{97AD1BFC-6E28-469A-9F59-FE304EC45330}"/>
    <cellStyle name="Normal 3 3 2 2 8" xfId="3381" xr:uid="{E522BDC6-64C9-4197-83F1-2DD6A437DE26}"/>
    <cellStyle name="Normal 3 3 2 2 8 2" xfId="9849" xr:uid="{9218E4CD-780B-49CD-97B8-3EC8FDD4BC5D}"/>
    <cellStyle name="Normal 3 3 2 2 8 2 2" xfId="26186" xr:uid="{8D7F9D42-D1E5-460B-AA8C-085D8D079A34}"/>
    <cellStyle name="Normal 3 3 2 2 8 3" xfId="19718" xr:uid="{937D1B84-7FE0-4AAB-A535-0C9CB93A5538}"/>
    <cellStyle name="Normal 3 3 2 2 9" xfId="6615" xr:uid="{F2136EBA-D420-4135-BE36-F7FD4A10E6AD}"/>
    <cellStyle name="Normal 3 3 2 2 9 2" xfId="22952" xr:uid="{F6333230-722D-4F1A-890B-BC8C3BFAB3CF}"/>
    <cellStyle name="Normal 3 3 2 20" xfId="52249" xr:uid="{73B9964E-AA28-4789-BB8A-A5C5873ECBE8}"/>
    <cellStyle name="Normal 3 3 2 21" xfId="52357" xr:uid="{8DE3BEE9-AF41-4562-A173-CD621B56D163}"/>
    <cellStyle name="Normal 3 3 2 3" xfId="162" xr:uid="{6B45393A-30BD-4AB1-B1B0-7E6FFE069FBA}"/>
    <cellStyle name="Normal 3 3 2 3 10" xfId="16529" xr:uid="{382504EA-FEC8-4125-8C37-E22D39FA8285}"/>
    <cellStyle name="Normal 3 3 2 3 11" xfId="32855" xr:uid="{71156FDB-A638-4009-ABFE-6F92DF9D9AD6}"/>
    <cellStyle name="Normal 3 3 2 3 12" xfId="36102" xr:uid="{2134E036-2DDF-48ED-8556-0ACAA529DD41}"/>
    <cellStyle name="Normal 3 3 2 3 13" xfId="39349" xr:uid="{9F656BF2-61CE-4EA6-9408-2778466E838F}"/>
    <cellStyle name="Normal 3 3 2 3 14" xfId="42596" xr:uid="{1DD8ADA3-4327-4CC1-B6F5-8033278EC029}"/>
    <cellStyle name="Normal 3 3 2 3 15" xfId="45843" xr:uid="{35EF8CCA-55CB-4A32-B088-3C9A4AE762C3}"/>
    <cellStyle name="Normal 3 3 2 3 16" xfId="49090" xr:uid="{D875CB2C-F6CB-4ABF-9E50-8C0319713891}"/>
    <cellStyle name="Normal 3 3 2 3 17" xfId="52360" xr:uid="{3057A1B6-2AE1-4211-A995-1487C0B2B275}"/>
    <cellStyle name="Normal 3 3 2 3 2" xfId="342" xr:uid="{828DDFAF-223D-437F-8012-D110112F414E}"/>
    <cellStyle name="Normal 3 3 2 3 2 10" xfId="36282" xr:uid="{5628A158-754B-4AD0-A296-FAC0AD9C03EC}"/>
    <cellStyle name="Normal 3 3 2 3 2 11" xfId="39529" xr:uid="{1503D892-736B-4BC8-AE87-E2F915D26C28}"/>
    <cellStyle name="Normal 3 3 2 3 2 12" xfId="42776" xr:uid="{95E27DDC-40D0-4FB5-A031-85A4AC08E4EE}"/>
    <cellStyle name="Normal 3 3 2 3 2 13" xfId="46023" xr:uid="{FF4328C5-C38C-4235-BD64-E770FFAC88F8}"/>
    <cellStyle name="Normal 3 3 2 3 2 14" xfId="49270" xr:uid="{4DBA5CC8-6E95-4D36-8435-B38D0A588318}"/>
    <cellStyle name="Normal 3 3 2 3 2 2" xfId="911" xr:uid="{8F5B99C2-EF2C-42AB-B834-F54F17C82C89}"/>
    <cellStyle name="Normal 3 3 2 3 2 2 10" xfId="43316" xr:uid="{CC1FC356-4FD6-4A4B-81CA-8E31781E65CC}"/>
    <cellStyle name="Normal 3 3 2 3 2 2 11" xfId="46563" xr:uid="{2322844F-2FC1-4D7D-AEA1-BEC0CCEC350F}"/>
    <cellStyle name="Normal 3 3 2 3 2 2 12" xfId="49810" xr:uid="{925FB06D-2A7F-49C1-B5B3-983B30AFBAA7}"/>
    <cellStyle name="Normal 3 3 2 3 2 2 2" xfId="2528" xr:uid="{433EEA91-D27E-4CA4-9D81-7256648635F3}"/>
    <cellStyle name="Normal 3 3 2 3 2 2 2 10" xfId="48179" xr:uid="{DD037427-D29A-4972-BE07-162752B7A1A7}"/>
    <cellStyle name="Normal 3 3 2 3 2 2 2 11" xfId="51426" xr:uid="{DF9EB89A-3FF9-4722-8D86-A19AE5F39F51}"/>
    <cellStyle name="Normal 3 3 2 3 2 2 2 2" xfId="5762" xr:uid="{BFF00D40-6C3B-4937-98AB-70A130925F05}"/>
    <cellStyle name="Normal 3 3 2 3 2 2 2 2 2" xfId="12230" xr:uid="{EDD2D13E-F356-4374-BBC8-D817229CDEA1}"/>
    <cellStyle name="Normal 3 3 2 3 2 2 2 2 2 2" xfId="28567" xr:uid="{589D81AD-9596-476B-B900-08444FA6E55E}"/>
    <cellStyle name="Normal 3 3 2 3 2 2 2 2 3" xfId="22099" xr:uid="{6436C24D-023E-4D00-AA27-AE14DD62E1A2}"/>
    <cellStyle name="Normal 3 3 2 3 2 2 2 3" xfId="8996" xr:uid="{E0BB5E09-03F8-4285-8D01-54DF307BEC16}"/>
    <cellStyle name="Normal 3 3 2 3 2 2 2 3 2" xfId="25333" xr:uid="{3B963038-FE00-444E-AC75-5AFF8FFD61EE}"/>
    <cellStyle name="Normal 3 3 2 3 2 2 2 4" xfId="15507" xr:uid="{0054C6A3-AE34-4885-889F-70984CE86683}"/>
    <cellStyle name="Normal 3 3 2 3 2 2 2 4 2" xfId="31801" xr:uid="{B3760C62-94B1-4346-BFBE-2DCD19F221F2}"/>
    <cellStyle name="Normal 3 3 2 3 2 2 2 5" xfId="18865" xr:uid="{A6D203E7-F8AE-42F4-8E83-771F94709D98}"/>
    <cellStyle name="Normal 3 3 2 3 2 2 2 6" xfId="35191" xr:uid="{AE704C71-93BA-43DD-AC16-686932893970}"/>
    <cellStyle name="Normal 3 3 2 3 2 2 2 7" xfId="38438" xr:uid="{A60845B7-1B64-4854-9963-1CA33873A46F}"/>
    <cellStyle name="Normal 3 3 2 3 2 2 2 8" xfId="41685" xr:uid="{77989E00-FE43-49CD-80C5-E6C3350FC5DE}"/>
    <cellStyle name="Normal 3 3 2 3 2 2 2 9" xfId="44932" xr:uid="{17117BD3-3F95-4EFB-85FB-5100B3492331}"/>
    <cellStyle name="Normal 3 3 2 3 2 2 3" xfId="4145" xr:uid="{4BF2BEE8-2B3D-4196-9B05-2FCF390040B9}"/>
    <cellStyle name="Normal 3 3 2 3 2 2 3 2" xfId="10613" xr:uid="{9313EE10-FE39-47D6-943E-2436A2E67D2C}"/>
    <cellStyle name="Normal 3 3 2 3 2 2 3 2 2" xfId="26950" xr:uid="{C34E31E6-3080-4811-B5E3-6E7704585325}"/>
    <cellStyle name="Normal 3 3 2 3 2 2 3 3" xfId="20482" xr:uid="{57DBAF79-3005-4A7F-A94D-FCBF95BC6FB8}"/>
    <cellStyle name="Normal 3 3 2 3 2 2 4" xfId="7379" xr:uid="{0FE4DCA7-1162-459D-8DFD-3A0C5CEE3414}"/>
    <cellStyle name="Normal 3 3 2 3 2 2 4 2" xfId="23716" xr:uid="{62F22C44-F127-4BA0-889F-DE0B814AD2D5}"/>
    <cellStyle name="Normal 3 3 2 3 2 2 5" xfId="13891" xr:uid="{436EFB9E-785B-473C-B28F-0367255712DD}"/>
    <cellStyle name="Normal 3 3 2 3 2 2 5 2" xfId="30185" xr:uid="{24C5BF3C-E8BF-4B61-A477-55C959BF4E19}"/>
    <cellStyle name="Normal 3 3 2 3 2 2 6" xfId="17248" xr:uid="{163AF3CC-16E5-49B6-A655-6D9E351C531A}"/>
    <cellStyle name="Normal 3 3 2 3 2 2 7" xfId="33575" xr:uid="{1D3D2F38-D5DD-48A4-B03A-D44137AE2E14}"/>
    <cellStyle name="Normal 3 3 2 3 2 2 8" xfId="36822" xr:uid="{34D5CBE0-0269-4D70-BEF9-613A7C5C67B9}"/>
    <cellStyle name="Normal 3 3 2 3 2 2 9" xfId="40069" xr:uid="{9EAC7ADF-639D-4602-8A8C-0CA504C67EB2}"/>
    <cellStyle name="Normal 3 3 2 3 2 3" xfId="1450" xr:uid="{6C4EF500-317A-44D7-BD5F-D4DCB1054168}"/>
    <cellStyle name="Normal 3 3 2 3 2 3 10" xfId="43854" xr:uid="{99169127-ED91-41DF-B19A-B3955F51D64B}"/>
    <cellStyle name="Normal 3 3 2 3 2 3 11" xfId="47101" xr:uid="{758B4AC1-065F-4AF4-9360-1E657B4ED081}"/>
    <cellStyle name="Normal 3 3 2 3 2 3 12" xfId="50348" xr:uid="{6CB99ADF-63EC-47F7-8EBC-5F1C3C0BD6DC}"/>
    <cellStyle name="Normal 3 3 2 3 2 3 2" xfId="3067" xr:uid="{326BDCB5-ED3E-484C-B4C0-442346DDCBD5}"/>
    <cellStyle name="Normal 3 3 2 3 2 3 2 10" xfId="48718" xr:uid="{066D2E81-0FFD-47B4-B00D-C5EB840839DE}"/>
    <cellStyle name="Normal 3 3 2 3 2 3 2 11" xfId="51965" xr:uid="{F0FE61BF-5185-4747-9AEB-44687420A943}"/>
    <cellStyle name="Normal 3 3 2 3 2 3 2 2" xfId="6301" xr:uid="{266666EA-5C6F-4320-8C19-B8082C392534}"/>
    <cellStyle name="Normal 3 3 2 3 2 3 2 2 2" xfId="12769" xr:uid="{A0DF8562-57F7-41D2-9635-2E7B6955F9F3}"/>
    <cellStyle name="Normal 3 3 2 3 2 3 2 2 2 2" xfId="29106" xr:uid="{F73AD4E0-87B4-440C-8C95-951735056F79}"/>
    <cellStyle name="Normal 3 3 2 3 2 3 2 2 3" xfId="22638" xr:uid="{00082DFD-DACD-48BC-BEB5-6FAC5597C269}"/>
    <cellStyle name="Normal 3 3 2 3 2 3 2 3" xfId="9535" xr:uid="{106B8290-0E39-47E2-BBD7-F918E24B706F}"/>
    <cellStyle name="Normal 3 3 2 3 2 3 2 3 2" xfId="25872" xr:uid="{9F922D1A-1B3A-4B32-91BA-05A708FAC294}"/>
    <cellStyle name="Normal 3 3 2 3 2 3 2 4" xfId="16046" xr:uid="{C738DE4A-6B82-40B1-AD70-FDA67774CE3D}"/>
    <cellStyle name="Normal 3 3 2 3 2 3 2 4 2" xfId="32340" xr:uid="{DFCA22A8-FED7-4297-B407-20C9778A80F3}"/>
    <cellStyle name="Normal 3 3 2 3 2 3 2 5" xfId="19404" xr:uid="{854B31E6-09D3-4EB8-9EB8-6CAB94F91CC6}"/>
    <cellStyle name="Normal 3 3 2 3 2 3 2 6" xfId="35730" xr:uid="{266CCEAB-8DE0-4383-9E77-4CF25E70F950}"/>
    <cellStyle name="Normal 3 3 2 3 2 3 2 7" xfId="38977" xr:uid="{3F9359B7-98AC-4D72-9A2E-0457C00A7E6A}"/>
    <cellStyle name="Normal 3 3 2 3 2 3 2 8" xfId="42224" xr:uid="{97A8DB05-0865-41AB-BC4F-A3174DB0491A}"/>
    <cellStyle name="Normal 3 3 2 3 2 3 2 9" xfId="45471" xr:uid="{529FC960-BD53-4B31-802E-E05C84FBFFD4}"/>
    <cellStyle name="Normal 3 3 2 3 2 3 3" xfId="4684" xr:uid="{8EC95932-A428-4802-86BE-78496E7AFAED}"/>
    <cellStyle name="Normal 3 3 2 3 2 3 3 2" xfId="11152" xr:uid="{13D71A83-3448-465F-A4BB-93F5AF8B58F2}"/>
    <cellStyle name="Normal 3 3 2 3 2 3 3 2 2" xfId="27489" xr:uid="{27E9C86B-14B2-4946-818B-D1C3F745F8CC}"/>
    <cellStyle name="Normal 3 3 2 3 2 3 3 3" xfId="21021" xr:uid="{AB3028C5-A7D6-4C69-863F-AC423CF8F008}"/>
    <cellStyle name="Normal 3 3 2 3 2 3 4" xfId="7918" xr:uid="{0D181FDF-B70F-4590-9334-F98AD6C30AFC}"/>
    <cellStyle name="Normal 3 3 2 3 2 3 4 2" xfId="24255" xr:uid="{B3C84B05-9C17-424B-8546-CB7EF8868699}"/>
    <cellStyle name="Normal 3 3 2 3 2 3 5" xfId="14429" xr:uid="{578732FE-F4D4-413A-BEAF-3F3068DE5D19}"/>
    <cellStyle name="Normal 3 3 2 3 2 3 5 2" xfId="30723" xr:uid="{876ABCA7-166A-4DF2-9358-3F76452ED364}"/>
    <cellStyle name="Normal 3 3 2 3 2 3 6" xfId="17787" xr:uid="{6EF65E09-CA90-4816-9257-0846552BFB5C}"/>
    <cellStyle name="Normal 3 3 2 3 2 3 7" xfId="34113" xr:uid="{AE005EE3-EADC-4CB0-BEA6-EDC13C72B59B}"/>
    <cellStyle name="Normal 3 3 2 3 2 3 8" xfId="37360" xr:uid="{7E45ADB6-1969-4BE5-8BD1-4358802EE0C6}"/>
    <cellStyle name="Normal 3 3 2 3 2 3 9" xfId="40607" xr:uid="{AAF3A8C7-2E7E-4478-B2AA-7BB2F1A2F886}"/>
    <cellStyle name="Normal 3 3 2 3 2 4" xfId="1989" xr:uid="{F309C931-DD95-4BF6-B59C-6ADA976BFEDD}"/>
    <cellStyle name="Normal 3 3 2 3 2 4 10" xfId="47640" xr:uid="{EC976AA3-AA4C-4DFC-9482-AC6C603EC1F2}"/>
    <cellStyle name="Normal 3 3 2 3 2 4 11" xfId="50887" xr:uid="{B4D110CC-DF09-4552-87FC-5440A105D710}"/>
    <cellStyle name="Normal 3 3 2 3 2 4 2" xfId="5223" xr:uid="{F0285111-2DAB-4412-BA03-80D6741EF1F9}"/>
    <cellStyle name="Normal 3 3 2 3 2 4 2 2" xfId="11691" xr:uid="{FE5CF711-6FEF-4937-8459-F9287E157688}"/>
    <cellStyle name="Normal 3 3 2 3 2 4 2 2 2" xfId="28028" xr:uid="{9A7198D5-24D0-4B49-B6DA-4702BE7F4F94}"/>
    <cellStyle name="Normal 3 3 2 3 2 4 2 3" xfId="21560" xr:uid="{32CD9A65-534F-4C60-A111-7A61EF09E0E4}"/>
    <cellStyle name="Normal 3 3 2 3 2 4 3" xfId="8457" xr:uid="{9C49C78D-C0E0-4991-8801-8D0554893A92}"/>
    <cellStyle name="Normal 3 3 2 3 2 4 3 2" xfId="24794" xr:uid="{FD67B652-AC4B-46D6-B993-60BE91B45174}"/>
    <cellStyle name="Normal 3 3 2 3 2 4 4" xfId="14968" xr:uid="{365B94EA-2413-4F6E-A107-C3A78CBC4CA8}"/>
    <cellStyle name="Normal 3 3 2 3 2 4 4 2" xfId="31262" xr:uid="{7D73B6EB-E694-442C-8176-53D6571F776D}"/>
    <cellStyle name="Normal 3 3 2 3 2 4 5" xfId="18326" xr:uid="{2D12EFF3-B19F-4E24-9502-52E11D0BF45E}"/>
    <cellStyle name="Normal 3 3 2 3 2 4 6" xfId="34652" xr:uid="{E404455D-FB21-4EB5-A7C9-D9ECB0217984}"/>
    <cellStyle name="Normal 3 3 2 3 2 4 7" xfId="37899" xr:uid="{CD78E114-44BD-4C0D-A5BA-A6B5FA7B1060}"/>
    <cellStyle name="Normal 3 3 2 3 2 4 8" xfId="41146" xr:uid="{7C01BBA6-D87C-46B4-9FE2-7B6E49DFC17E}"/>
    <cellStyle name="Normal 3 3 2 3 2 4 9" xfId="44393" xr:uid="{CEF23A8E-D6B3-42EE-811E-6E20B9973D15}"/>
    <cellStyle name="Normal 3 3 2 3 2 5" xfId="3606" xr:uid="{A61876BA-BE57-4C14-94EB-982E6D904B16}"/>
    <cellStyle name="Normal 3 3 2 3 2 5 2" xfId="10074" xr:uid="{56F91E94-A90E-4F5B-9C09-718ABAED55F0}"/>
    <cellStyle name="Normal 3 3 2 3 2 5 2 2" xfId="26411" xr:uid="{5232C850-43D3-4EB8-8EE4-7F6D7223D860}"/>
    <cellStyle name="Normal 3 3 2 3 2 5 3" xfId="19943" xr:uid="{0C36E5F4-8760-42A1-9297-B1FC8282AA38}"/>
    <cellStyle name="Normal 3 3 2 3 2 6" xfId="6840" xr:uid="{853E4ED0-EEF5-46EC-B417-5F7D7046B372}"/>
    <cellStyle name="Normal 3 3 2 3 2 6 2" xfId="23177" xr:uid="{C99D7BA2-35A3-4061-99FA-1ED27DE458B8}"/>
    <cellStyle name="Normal 3 3 2 3 2 7" xfId="13331" xr:uid="{1C1BB804-7141-4174-A6B5-4A18228BB144}"/>
    <cellStyle name="Normal 3 3 2 3 2 7 2" xfId="29645" xr:uid="{D2C7CE88-C78D-4F4F-9C32-35766F61E8F9}"/>
    <cellStyle name="Normal 3 3 2 3 2 8" xfId="16709" xr:uid="{4A9C6474-3225-4EE0-97D1-59CC67735D5F}"/>
    <cellStyle name="Normal 3 3 2 3 2 9" xfId="33035" xr:uid="{49F138C4-2249-4CC3-8977-A43883729C69}"/>
    <cellStyle name="Normal 3 3 2 3 3" xfId="551" xr:uid="{ACDF23BB-7C95-4032-B26F-A7A9C261E596}"/>
    <cellStyle name="Normal 3 3 2 3 3 10" xfId="36462" xr:uid="{8C0C9D41-83B3-4840-96CF-9F9BF756F951}"/>
    <cellStyle name="Normal 3 3 2 3 3 11" xfId="39709" xr:uid="{CE93AD3E-201F-4C75-BC65-D4C63F52B2EC}"/>
    <cellStyle name="Normal 3 3 2 3 3 12" xfId="42956" xr:uid="{35425E42-DB29-457D-B5C8-2D5B35B1A4F0}"/>
    <cellStyle name="Normal 3 3 2 3 3 13" xfId="46203" xr:uid="{97BE2DFC-C877-4A11-8C81-1A53C1D24A66}"/>
    <cellStyle name="Normal 3 3 2 3 3 14" xfId="49450" xr:uid="{5690B587-63A9-48B2-A45F-DE55683FEF01}"/>
    <cellStyle name="Normal 3 3 2 3 3 2" xfId="1090" xr:uid="{C319F62C-C898-402A-9B2C-69562F5273CD}"/>
    <cellStyle name="Normal 3 3 2 3 3 2 10" xfId="43494" xr:uid="{7ABE5897-D317-4357-9EF0-D9B0717759CA}"/>
    <cellStyle name="Normal 3 3 2 3 3 2 11" xfId="46741" xr:uid="{0CCAADB1-52E6-44D4-ABD5-923F1CF544DE}"/>
    <cellStyle name="Normal 3 3 2 3 3 2 12" xfId="49988" xr:uid="{32F448DC-D383-438E-B0C5-078F39CDAC18}"/>
    <cellStyle name="Normal 3 3 2 3 3 2 2" xfId="2707" xr:uid="{14A30D66-E99C-4D6C-B1A4-F6C74041EC2C}"/>
    <cellStyle name="Normal 3 3 2 3 3 2 2 10" xfId="48358" xr:uid="{68372394-CDB8-420D-B6AA-A258BF965C5E}"/>
    <cellStyle name="Normal 3 3 2 3 3 2 2 11" xfId="51605" xr:uid="{DF3A7D55-A808-4B1C-BE35-BE3EBD8F3595}"/>
    <cellStyle name="Normal 3 3 2 3 3 2 2 2" xfId="5941" xr:uid="{E034C29E-C0C4-4714-909E-363D42633BC6}"/>
    <cellStyle name="Normal 3 3 2 3 3 2 2 2 2" xfId="12409" xr:uid="{C666A67A-0567-4116-B3E7-905CC9F1D771}"/>
    <cellStyle name="Normal 3 3 2 3 3 2 2 2 2 2" xfId="28746" xr:uid="{39A1D885-86B9-4F38-98B2-CCCC0F40407E}"/>
    <cellStyle name="Normal 3 3 2 3 3 2 2 2 3" xfId="22278" xr:uid="{691C82EC-9AC2-40B6-8E7C-B3092FC589C1}"/>
    <cellStyle name="Normal 3 3 2 3 3 2 2 3" xfId="9175" xr:uid="{D35D257D-B7B0-429F-A486-CD0C8A882BDC}"/>
    <cellStyle name="Normal 3 3 2 3 3 2 2 3 2" xfId="25512" xr:uid="{2BDB29A3-380E-42C9-8AD8-52AFE6CB009B}"/>
    <cellStyle name="Normal 3 3 2 3 3 2 2 4" xfId="15686" xr:uid="{A33DBA74-769D-4E49-9AAA-6A71A9F1897A}"/>
    <cellStyle name="Normal 3 3 2 3 3 2 2 4 2" xfId="31980" xr:uid="{736B7095-C335-41ED-9748-F733CAF82CEE}"/>
    <cellStyle name="Normal 3 3 2 3 3 2 2 5" xfId="19044" xr:uid="{2123B4BD-99CB-4A08-8C08-14D88F0CB9F5}"/>
    <cellStyle name="Normal 3 3 2 3 3 2 2 6" xfId="35370" xr:uid="{65D42D41-7FF7-4BD4-A71C-474C178192D5}"/>
    <cellStyle name="Normal 3 3 2 3 3 2 2 7" xfId="38617" xr:uid="{24A03561-D8A1-493E-9E47-3961E4832A2B}"/>
    <cellStyle name="Normal 3 3 2 3 3 2 2 8" xfId="41864" xr:uid="{9FCE53C8-0311-4620-B02E-83E18E63799B}"/>
    <cellStyle name="Normal 3 3 2 3 3 2 2 9" xfId="45111" xr:uid="{83A00AD1-C13C-4C4C-B13B-A42119D10412}"/>
    <cellStyle name="Normal 3 3 2 3 3 2 3" xfId="4324" xr:uid="{9A4C9EBF-D7E0-48FC-87A5-F3BDA0F34F2E}"/>
    <cellStyle name="Normal 3 3 2 3 3 2 3 2" xfId="10792" xr:uid="{8C720712-B15F-4664-95BE-07A968833113}"/>
    <cellStyle name="Normal 3 3 2 3 3 2 3 2 2" xfId="27129" xr:uid="{F5AE851C-0A44-4744-B502-F3F632B16A88}"/>
    <cellStyle name="Normal 3 3 2 3 3 2 3 3" xfId="20661" xr:uid="{3DE1B422-FC2F-4A8C-B6B9-8EA2164D47DB}"/>
    <cellStyle name="Normal 3 3 2 3 3 2 4" xfId="7558" xr:uid="{A85C39F1-A22C-4EF2-BC6C-F2665A193EAE}"/>
    <cellStyle name="Normal 3 3 2 3 3 2 4 2" xfId="23895" xr:uid="{86A75BFB-1B65-4A8C-A20E-C1ACE6B1A8AB}"/>
    <cellStyle name="Normal 3 3 2 3 3 2 5" xfId="14069" xr:uid="{45F219CC-E61F-497A-8A87-FEAB580A109A}"/>
    <cellStyle name="Normal 3 3 2 3 3 2 5 2" xfId="30363" xr:uid="{C0F314E1-0CB8-488F-BC92-CA4769A34140}"/>
    <cellStyle name="Normal 3 3 2 3 3 2 6" xfId="17427" xr:uid="{DDBECBCB-5C95-43B9-9A2F-B4B72AD2FC6F}"/>
    <cellStyle name="Normal 3 3 2 3 3 2 7" xfId="33753" xr:uid="{ADF61325-B291-4DFE-AA22-483C98AA1CD1}"/>
    <cellStyle name="Normal 3 3 2 3 3 2 8" xfId="37000" xr:uid="{2414BE69-710D-4ACB-8383-B2AD150C8967}"/>
    <cellStyle name="Normal 3 3 2 3 3 2 9" xfId="40247" xr:uid="{803AD234-C11B-4046-8E7C-5A9A953F9077}"/>
    <cellStyle name="Normal 3 3 2 3 3 3" xfId="1629" xr:uid="{80125123-5C0F-4956-9F0B-507901A1EF67}"/>
    <cellStyle name="Normal 3 3 2 3 3 3 10" xfId="44033" xr:uid="{5CD4F930-88E5-4470-8897-1120E3E8BC12}"/>
    <cellStyle name="Normal 3 3 2 3 3 3 11" xfId="47280" xr:uid="{7A1BC411-BD01-47F8-A3F7-1C253C9D0321}"/>
    <cellStyle name="Normal 3 3 2 3 3 3 12" xfId="50527" xr:uid="{5D78653C-3C6E-4E71-81F6-18173B19AC93}"/>
    <cellStyle name="Normal 3 3 2 3 3 3 2" xfId="3246" xr:uid="{A22824B5-441A-4876-B30F-E725A24F11B2}"/>
    <cellStyle name="Normal 3 3 2 3 3 3 2 10" xfId="48897" xr:uid="{F5D30F0B-0554-4CCB-84CB-01824F3D10F0}"/>
    <cellStyle name="Normal 3 3 2 3 3 3 2 11" xfId="52144" xr:uid="{2ED8624F-9D5E-4E9F-8DA4-37D3E173E5A6}"/>
    <cellStyle name="Normal 3 3 2 3 3 3 2 2" xfId="6480" xr:uid="{BA5A10C5-8497-430C-9F67-394E238EA75F}"/>
    <cellStyle name="Normal 3 3 2 3 3 3 2 2 2" xfId="12948" xr:uid="{CFB4AF05-C2F9-4B84-A1B8-21CCC0C1B794}"/>
    <cellStyle name="Normal 3 3 2 3 3 3 2 2 2 2" xfId="29285" xr:uid="{BA57BCD0-31C1-447E-97CD-657E07164648}"/>
    <cellStyle name="Normal 3 3 2 3 3 3 2 2 3" xfId="22817" xr:uid="{3D273CA7-EED6-4965-9E68-074BCEE9292A}"/>
    <cellStyle name="Normal 3 3 2 3 3 3 2 3" xfId="9714" xr:uid="{83276EE8-8AB6-4BD1-BC70-3DE985839139}"/>
    <cellStyle name="Normal 3 3 2 3 3 3 2 3 2" xfId="26051" xr:uid="{94B03761-D491-4FAA-AE9E-EA4723203C27}"/>
    <cellStyle name="Normal 3 3 2 3 3 3 2 4" xfId="16225" xr:uid="{2789D7FE-9FA8-4744-B58A-9C05B2E398F9}"/>
    <cellStyle name="Normal 3 3 2 3 3 3 2 4 2" xfId="32519" xr:uid="{C5688957-C5BE-4D1E-891E-1957DCC72052}"/>
    <cellStyle name="Normal 3 3 2 3 3 3 2 5" xfId="19583" xr:uid="{1358C135-ED0E-4302-901F-C4FBA39EFE05}"/>
    <cellStyle name="Normal 3 3 2 3 3 3 2 6" xfId="35909" xr:uid="{AD8CB3A7-BF63-49D5-85EA-AF7278F12BE9}"/>
    <cellStyle name="Normal 3 3 2 3 3 3 2 7" xfId="39156" xr:uid="{DCC0B7B7-098A-4BB6-8E99-1C252BD5F64E}"/>
    <cellStyle name="Normal 3 3 2 3 3 3 2 8" xfId="42403" xr:uid="{16B87CC5-861C-4A8A-A924-D79C186B9869}"/>
    <cellStyle name="Normal 3 3 2 3 3 3 2 9" xfId="45650" xr:uid="{5AFE6A56-5AC4-408A-ACB8-360B2CB6EB16}"/>
    <cellStyle name="Normal 3 3 2 3 3 3 3" xfId="4863" xr:uid="{E1C49704-D9B6-424F-801B-2D83530F5FFA}"/>
    <cellStyle name="Normal 3 3 2 3 3 3 3 2" xfId="11331" xr:uid="{19191228-210D-4AED-9672-734DA4C241C8}"/>
    <cellStyle name="Normal 3 3 2 3 3 3 3 2 2" xfId="27668" xr:uid="{F804168A-BF39-4273-93E0-7BCCEE3718AC}"/>
    <cellStyle name="Normal 3 3 2 3 3 3 3 3" xfId="21200" xr:uid="{3D8A54CB-C1E3-45E2-B867-DFB74245E847}"/>
    <cellStyle name="Normal 3 3 2 3 3 3 4" xfId="8097" xr:uid="{9E903BF7-C53D-4B46-927D-7C466B2A985D}"/>
    <cellStyle name="Normal 3 3 2 3 3 3 4 2" xfId="24434" xr:uid="{82B125B1-1669-4FE8-BD98-8EF2D1774D4C}"/>
    <cellStyle name="Normal 3 3 2 3 3 3 5" xfId="14608" xr:uid="{BBE05102-EDC4-4A63-B4C0-319237E9A510}"/>
    <cellStyle name="Normal 3 3 2 3 3 3 5 2" xfId="30902" xr:uid="{C80D928E-90DA-400E-A8ED-9BC7B2552285}"/>
    <cellStyle name="Normal 3 3 2 3 3 3 6" xfId="17966" xr:uid="{56F2913B-10A6-4BFD-8DC6-4CED98D0AEEE}"/>
    <cellStyle name="Normal 3 3 2 3 3 3 7" xfId="34292" xr:uid="{8412B59E-4001-4AAC-95D2-506CF7C46A84}"/>
    <cellStyle name="Normal 3 3 2 3 3 3 8" xfId="37539" xr:uid="{36D08488-0AF4-4A88-AD3E-DADA24523FF0}"/>
    <cellStyle name="Normal 3 3 2 3 3 3 9" xfId="40786" xr:uid="{70713C75-27DA-49F6-8FBD-AF3FA49F63DC}"/>
    <cellStyle name="Normal 3 3 2 3 3 4" xfId="2168" xr:uid="{CF719586-BB80-4662-B5B4-16A30430C8A5}"/>
    <cellStyle name="Normal 3 3 2 3 3 4 10" xfId="47819" xr:uid="{A321D0B0-D12D-4D69-B6DA-B4C9C3A93987}"/>
    <cellStyle name="Normal 3 3 2 3 3 4 11" xfId="51066" xr:uid="{AA06DA55-D53A-4247-A305-A8F80B339F55}"/>
    <cellStyle name="Normal 3 3 2 3 3 4 2" xfId="5402" xr:uid="{495E3641-3DB0-43EC-A394-A0E84ADC5A2C}"/>
    <cellStyle name="Normal 3 3 2 3 3 4 2 2" xfId="11870" xr:uid="{988E902C-4C15-4301-B52E-83832501E717}"/>
    <cellStyle name="Normal 3 3 2 3 3 4 2 2 2" xfId="28207" xr:uid="{08B53DDA-EB03-4EAC-9825-B9CB97C1B565}"/>
    <cellStyle name="Normal 3 3 2 3 3 4 2 3" xfId="21739" xr:uid="{93C3A51C-AA28-4A69-A5B0-F94F0241F5C1}"/>
    <cellStyle name="Normal 3 3 2 3 3 4 3" xfId="8636" xr:uid="{836604FA-8FC0-4C17-A586-B9C1AFE73420}"/>
    <cellStyle name="Normal 3 3 2 3 3 4 3 2" xfId="24973" xr:uid="{EA355969-C585-4761-9AF4-EE426C438D33}"/>
    <cellStyle name="Normal 3 3 2 3 3 4 4" xfId="15147" xr:uid="{5428DFA1-F89C-4806-96B9-10D1CB243911}"/>
    <cellStyle name="Normal 3 3 2 3 3 4 4 2" xfId="31441" xr:uid="{ED4C6403-1F69-419C-B9F9-DC4B06D94F24}"/>
    <cellStyle name="Normal 3 3 2 3 3 4 5" xfId="18505" xr:uid="{7672CC84-C2D3-4DE0-BD90-B003167AFDB9}"/>
    <cellStyle name="Normal 3 3 2 3 3 4 6" xfId="34831" xr:uid="{DE526A68-8E5B-47CB-BC25-4FD99C4045E1}"/>
    <cellStyle name="Normal 3 3 2 3 3 4 7" xfId="38078" xr:uid="{7C69634E-06DD-4159-A8AE-2F9A1DF7DEB4}"/>
    <cellStyle name="Normal 3 3 2 3 3 4 8" xfId="41325" xr:uid="{0D11B1B5-9308-4519-83F5-7384EE479DD7}"/>
    <cellStyle name="Normal 3 3 2 3 3 4 9" xfId="44572" xr:uid="{AB0755EC-2D6D-4142-A89D-FD2CA12FFE49}"/>
    <cellStyle name="Normal 3 3 2 3 3 5" xfId="3785" xr:uid="{56CCDCF5-BB69-4EC7-8F37-E938099D6834}"/>
    <cellStyle name="Normal 3 3 2 3 3 5 2" xfId="10253" xr:uid="{5AC1DF7B-0BF2-4D16-B0F1-4B1C1223E1A7}"/>
    <cellStyle name="Normal 3 3 2 3 3 5 2 2" xfId="26590" xr:uid="{B6BABCF8-4367-4009-BF8E-2DFBC3CB9297}"/>
    <cellStyle name="Normal 3 3 2 3 3 5 3" xfId="20122" xr:uid="{98A91AE3-9762-4A1E-AAFC-7B656B35933D}"/>
    <cellStyle name="Normal 3 3 2 3 3 6" xfId="7019" xr:uid="{D4816E23-6C64-4341-B8F3-F30F97FC044E}"/>
    <cellStyle name="Normal 3 3 2 3 3 6 2" xfId="23356" xr:uid="{006EBA2D-B2E5-4011-8005-3701147625FF}"/>
    <cellStyle name="Normal 3 3 2 3 3 7" xfId="13531" xr:uid="{AE8A90BA-0578-4D7C-8AB6-7173C8BF5ADB}"/>
    <cellStyle name="Normal 3 3 2 3 3 7 2" xfId="29825" xr:uid="{15E2A826-A7A2-4EA7-847A-12F818B42ED6}"/>
    <cellStyle name="Normal 3 3 2 3 3 8" xfId="16888" xr:uid="{B380AF8C-67DA-489A-B771-CC2D03D0DBC0}"/>
    <cellStyle name="Normal 3 3 2 3 3 9" xfId="33215" xr:uid="{B75EC95E-CCD9-4033-AB39-E0AC0747A471}"/>
    <cellStyle name="Normal 3 3 2 3 4" xfId="731" xr:uid="{727E0A36-96BE-460F-B2AA-942E7836A7AF}"/>
    <cellStyle name="Normal 3 3 2 3 4 10" xfId="43136" xr:uid="{CB2810B3-E214-4DF1-9FAF-1AB4B8949CBC}"/>
    <cellStyle name="Normal 3 3 2 3 4 11" xfId="46383" xr:uid="{AC0F1C42-C945-4C11-BB4E-920321403DA2}"/>
    <cellStyle name="Normal 3 3 2 3 4 12" xfId="49630" xr:uid="{820D4D8D-BE54-4E2C-8FB5-68EA5CA1EBBE}"/>
    <cellStyle name="Normal 3 3 2 3 4 2" xfId="2348" xr:uid="{476853B8-F211-4C82-9637-D2DD902EDE73}"/>
    <cellStyle name="Normal 3 3 2 3 4 2 10" xfId="47999" xr:uid="{FFDBA96F-D43C-4728-8C1C-525F861591A5}"/>
    <cellStyle name="Normal 3 3 2 3 4 2 11" xfId="51246" xr:uid="{3DF9600A-63A5-44D0-8F49-D6BBAE9822EA}"/>
    <cellStyle name="Normal 3 3 2 3 4 2 2" xfId="5582" xr:uid="{7B1DE760-32BE-479E-98DA-4EB34642A471}"/>
    <cellStyle name="Normal 3 3 2 3 4 2 2 2" xfId="12050" xr:uid="{7DE822ED-9FD8-4446-AE2D-35519365B64B}"/>
    <cellStyle name="Normal 3 3 2 3 4 2 2 2 2" xfId="28387" xr:uid="{331CD698-E2D2-486E-AE0A-EB26D843BB62}"/>
    <cellStyle name="Normal 3 3 2 3 4 2 2 3" xfId="21919" xr:uid="{3B8A915C-1B9A-4BA4-B979-1CFEFB7AE7AB}"/>
    <cellStyle name="Normal 3 3 2 3 4 2 3" xfId="8816" xr:uid="{B8E83810-E91C-418B-8750-FBA4C477D93A}"/>
    <cellStyle name="Normal 3 3 2 3 4 2 3 2" xfId="25153" xr:uid="{7322FF79-AD12-45BA-B8E3-5C0462FB20E3}"/>
    <cellStyle name="Normal 3 3 2 3 4 2 4" xfId="15327" xr:uid="{8B67EE6C-B8B0-441E-8A1E-6F285FB77C50}"/>
    <cellStyle name="Normal 3 3 2 3 4 2 4 2" xfId="31621" xr:uid="{F61BB935-F029-44B1-A746-B7A5EB2E893B}"/>
    <cellStyle name="Normal 3 3 2 3 4 2 5" xfId="18685" xr:uid="{5F7C58FA-2F47-417A-80BF-9D27C0A131BE}"/>
    <cellStyle name="Normal 3 3 2 3 4 2 6" xfId="35011" xr:uid="{D9095060-9D87-46BB-821E-878441455AD6}"/>
    <cellStyle name="Normal 3 3 2 3 4 2 7" xfId="38258" xr:uid="{007A62D6-0C7B-4662-B345-83D5412E7421}"/>
    <cellStyle name="Normal 3 3 2 3 4 2 8" xfId="41505" xr:uid="{BE753ABE-DF69-4817-891F-2B8606B891BB}"/>
    <cellStyle name="Normal 3 3 2 3 4 2 9" xfId="44752" xr:uid="{758B67C2-382D-4835-8AC5-61EC484C3004}"/>
    <cellStyle name="Normal 3 3 2 3 4 3" xfId="3965" xr:uid="{2ACDD9A2-187C-40A5-8A92-1A48CA3D5FEE}"/>
    <cellStyle name="Normal 3 3 2 3 4 3 2" xfId="10433" xr:uid="{F9C71608-A7A2-4A34-88AF-20A9C6223546}"/>
    <cellStyle name="Normal 3 3 2 3 4 3 2 2" xfId="26770" xr:uid="{BF4D0D61-2CF2-4CC4-9C89-D77A7FC33B37}"/>
    <cellStyle name="Normal 3 3 2 3 4 3 3" xfId="20302" xr:uid="{A929AFA0-A688-420A-B909-2192EF2EA916}"/>
    <cellStyle name="Normal 3 3 2 3 4 4" xfId="7199" xr:uid="{348535FD-E287-4D27-9AA1-3BB18F5E8D22}"/>
    <cellStyle name="Normal 3 3 2 3 4 4 2" xfId="23536" xr:uid="{1FA85F92-8D97-4C7D-913B-1366413ED91E}"/>
    <cellStyle name="Normal 3 3 2 3 4 5" xfId="13711" xr:uid="{A51819B6-C251-4322-835E-DFA883E61F34}"/>
    <cellStyle name="Normal 3 3 2 3 4 5 2" xfId="30005" xr:uid="{C5866F8A-0046-4E20-9DC7-F5D95617B9E0}"/>
    <cellStyle name="Normal 3 3 2 3 4 6" xfId="17068" xr:uid="{4AD55191-F350-4FDC-BB33-E48CD43F0FFD}"/>
    <cellStyle name="Normal 3 3 2 3 4 7" xfId="33395" xr:uid="{B3C44309-E95A-4490-914A-DD9F4D2CF97E}"/>
    <cellStyle name="Normal 3 3 2 3 4 8" xfId="36642" xr:uid="{86A086EA-771B-4BCA-8DFE-F1779014D23F}"/>
    <cellStyle name="Normal 3 3 2 3 4 9" xfId="39889" xr:uid="{981C2236-3BFF-42B8-BD73-53FC44748E3A}"/>
    <cellStyle name="Normal 3 3 2 3 5" xfId="1270" xr:uid="{D5E94397-3CFF-4218-8AF3-160EFC4531E5}"/>
    <cellStyle name="Normal 3 3 2 3 5 10" xfId="43674" xr:uid="{453C5E6F-3A56-4DDD-AF9F-96C4A1A48A49}"/>
    <cellStyle name="Normal 3 3 2 3 5 11" xfId="46921" xr:uid="{6556BD16-A8EC-4AC5-A944-DC65D8421B78}"/>
    <cellStyle name="Normal 3 3 2 3 5 12" xfId="50168" xr:uid="{4B00B521-BBAE-4B6E-9048-BA90CFD7F180}"/>
    <cellStyle name="Normal 3 3 2 3 5 2" xfId="2887" xr:uid="{77901B3B-971E-4D1C-856F-A289ADA1D916}"/>
    <cellStyle name="Normal 3 3 2 3 5 2 10" xfId="48538" xr:uid="{FB0FA2D8-F931-4CBD-BDDE-A1C107E9EA9E}"/>
    <cellStyle name="Normal 3 3 2 3 5 2 11" xfId="51785" xr:uid="{F475BE6A-13D1-49F9-A1D7-99BFDEBB273E}"/>
    <cellStyle name="Normal 3 3 2 3 5 2 2" xfId="6121" xr:uid="{767AD21D-3B5D-4D9C-9ED9-7A1E2C01ADCF}"/>
    <cellStyle name="Normal 3 3 2 3 5 2 2 2" xfId="12589" xr:uid="{1F25F2AA-3087-44C1-9CCE-778008D04CE9}"/>
    <cellStyle name="Normal 3 3 2 3 5 2 2 2 2" xfId="28926" xr:uid="{CB186F1F-B012-44C1-8D30-477C723F12F0}"/>
    <cellStyle name="Normal 3 3 2 3 5 2 2 3" xfId="22458" xr:uid="{F8502868-E5C9-4273-BD51-DE7A465359CD}"/>
    <cellStyle name="Normal 3 3 2 3 5 2 3" xfId="9355" xr:uid="{43DFAF90-823B-4D11-B402-A424133A545F}"/>
    <cellStyle name="Normal 3 3 2 3 5 2 3 2" xfId="25692" xr:uid="{26F0ADC0-3D55-4623-9C04-5E274EAD76CB}"/>
    <cellStyle name="Normal 3 3 2 3 5 2 4" xfId="15866" xr:uid="{211C1137-B8E3-402A-8638-84BEED319C82}"/>
    <cellStyle name="Normal 3 3 2 3 5 2 4 2" xfId="32160" xr:uid="{965F3092-E6C8-44D9-8A24-50570DEE6BAF}"/>
    <cellStyle name="Normal 3 3 2 3 5 2 5" xfId="19224" xr:uid="{8D013E0A-C408-4AF5-878A-8ADA17B18FA8}"/>
    <cellStyle name="Normal 3 3 2 3 5 2 6" xfId="35550" xr:uid="{85827E2A-E29E-406C-9535-B69521C39BD5}"/>
    <cellStyle name="Normal 3 3 2 3 5 2 7" xfId="38797" xr:uid="{C63B954F-82B2-4B0F-8A01-FBF5377232FD}"/>
    <cellStyle name="Normal 3 3 2 3 5 2 8" xfId="42044" xr:uid="{13D8A5C3-A05E-4DF2-AD15-13F4E14BE040}"/>
    <cellStyle name="Normal 3 3 2 3 5 2 9" xfId="45291" xr:uid="{5CF76E06-C116-4E74-89C4-649CCE0D115D}"/>
    <cellStyle name="Normal 3 3 2 3 5 3" xfId="4504" xr:uid="{16A5FB92-0B99-446F-9152-B3A0BF427712}"/>
    <cellStyle name="Normal 3 3 2 3 5 3 2" xfId="10972" xr:uid="{23FE324A-A93F-46C2-850A-5DD68459848C}"/>
    <cellStyle name="Normal 3 3 2 3 5 3 2 2" xfId="27309" xr:uid="{D0D3E85A-3A70-40FD-9013-BCC0DAB46DBB}"/>
    <cellStyle name="Normal 3 3 2 3 5 3 3" xfId="20841" xr:uid="{0EFB4E28-8E08-4DD5-8CED-623E6E1CB934}"/>
    <cellStyle name="Normal 3 3 2 3 5 4" xfId="7738" xr:uid="{F6120851-353B-459B-B5A9-8A1BE07213F1}"/>
    <cellStyle name="Normal 3 3 2 3 5 4 2" xfId="24075" xr:uid="{BFA8D73C-F5D9-4A32-9686-D10D92677B91}"/>
    <cellStyle name="Normal 3 3 2 3 5 5" xfId="14249" xr:uid="{FE2F9B53-A240-41C0-BE83-711C57983990}"/>
    <cellStyle name="Normal 3 3 2 3 5 5 2" xfId="30543" xr:uid="{257AE2C4-1CA9-491A-BEF2-DEFA52705A0E}"/>
    <cellStyle name="Normal 3 3 2 3 5 6" xfId="17607" xr:uid="{C584DAB0-DE42-4AB1-9673-FFFFF4895C0D}"/>
    <cellStyle name="Normal 3 3 2 3 5 7" xfId="33933" xr:uid="{25B0FED0-A21D-4E1E-BF68-99EC9CF02B26}"/>
    <cellStyle name="Normal 3 3 2 3 5 8" xfId="37180" xr:uid="{87B46B95-DAED-44E5-80BE-D0AA7DD45B1D}"/>
    <cellStyle name="Normal 3 3 2 3 5 9" xfId="40427" xr:uid="{0E124EED-83EE-477D-80BD-FE95E458F80D}"/>
    <cellStyle name="Normal 3 3 2 3 6" xfId="1809" xr:uid="{E57EE1C2-DA60-4F8F-B0E5-766D2D9565FA}"/>
    <cellStyle name="Normal 3 3 2 3 6 10" xfId="47460" xr:uid="{264566FE-63EE-41CF-A006-68502537E0A3}"/>
    <cellStyle name="Normal 3 3 2 3 6 11" xfId="50707" xr:uid="{E2EF8EF8-8B2C-4131-829D-639ED203FFEA}"/>
    <cellStyle name="Normal 3 3 2 3 6 2" xfId="5043" xr:uid="{47CABB5A-4E4F-4F9F-9FE6-A3DBDBA3D8DF}"/>
    <cellStyle name="Normal 3 3 2 3 6 2 2" xfId="11511" xr:uid="{8D993939-A704-473B-9DDD-7CE9C107A815}"/>
    <cellStyle name="Normal 3 3 2 3 6 2 2 2" xfId="27848" xr:uid="{12BB093B-4667-4AC4-95F9-C1BC7E34A849}"/>
    <cellStyle name="Normal 3 3 2 3 6 2 3" xfId="21380" xr:uid="{FDF1D0F8-9535-4D63-B92B-77C5D4520E00}"/>
    <cellStyle name="Normal 3 3 2 3 6 3" xfId="8277" xr:uid="{5D91BA30-BE29-4F59-A4A3-9C4BFBFB29F7}"/>
    <cellStyle name="Normal 3 3 2 3 6 3 2" xfId="24614" xr:uid="{679FCAD5-D5F5-4CDF-8C1D-37DC2B184C9E}"/>
    <cellStyle name="Normal 3 3 2 3 6 4" xfId="14788" xr:uid="{FDEEA23B-CF11-4A34-9E1C-9C72E9C2A082}"/>
    <cellStyle name="Normal 3 3 2 3 6 4 2" xfId="31082" xr:uid="{EEF78D04-5DA3-42ED-8298-EE47D2513B50}"/>
    <cellStyle name="Normal 3 3 2 3 6 5" xfId="18146" xr:uid="{1F7B4007-CE91-4C39-8A62-6FABD274F238}"/>
    <cellStyle name="Normal 3 3 2 3 6 6" xfId="34472" xr:uid="{E2FDBBE6-B457-4478-9A18-B6957EF8DFF5}"/>
    <cellStyle name="Normal 3 3 2 3 6 7" xfId="37719" xr:uid="{6645BF4C-C5F2-4009-B5CE-3C7531B61AD8}"/>
    <cellStyle name="Normal 3 3 2 3 6 8" xfId="40966" xr:uid="{D112A818-5A12-4673-AAAD-F9167DB60541}"/>
    <cellStyle name="Normal 3 3 2 3 6 9" xfId="44213" xr:uid="{95CA005C-9DAE-44F4-8BF2-B20FFD250CEE}"/>
    <cellStyle name="Normal 3 3 2 3 7" xfId="3426" xr:uid="{7B6E0E7B-A95F-4208-8976-A04D07D42CB9}"/>
    <cellStyle name="Normal 3 3 2 3 7 2" xfId="9894" xr:uid="{0F893176-60D2-4DC7-B133-788565A7DDFB}"/>
    <cellStyle name="Normal 3 3 2 3 7 2 2" xfId="26231" xr:uid="{C214B255-FB12-4F19-8507-706239A008B7}"/>
    <cellStyle name="Normal 3 3 2 3 7 3" xfId="19763" xr:uid="{94223A88-CBF5-4D7D-8DD5-5B386B349C68}"/>
    <cellStyle name="Normal 3 3 2 3 8" xfId="6660" xr:uid="{CB0A0420-2757-4748-BF3A-13AE26711711}"/>
    <cellStyle name="Normal 3 3 2 3 8 2" xfId="22997" xr:uid="{49339663-AF86-4E56-BE8C-6CCCD40162F9}"/>
    <cellStyle name="Normal 3 3 2 3 9" xfId="13151" xr:uid="{CA2C8E47-EB01-432B-BFF0-A1BFF33389F8}"/>
    <cellStyle name="Normal 3 3 2 3 9 2" xfId="29465" xr:uid="{746C6316-3DF9-490E-9BA7-EE222AB54034}"/>
    <cellStyle name="Normal 3 3 2 4" xfId="252" xr:uid="{AC55FBD5-B4D1-49E3-9C43-CB709F6594D2}"/>
    <cellStyle name="Normal 3 3 2 4 10" xfId="36192" xr:uid="{2D52F2B2-F9C7-44AA-A220-6E97F79C9E9D}"/>
    <cellStyle name="Normal 3 3 2 4 11" xfId="39439" xr:uid="{B281C6A2-DF9F-4FEC-853A-B3E21CD6C446}"/>
    <cellStyle name="Normal 3 3 2 4 12" xfId="42686" xr:uid="{3D842A8B-5FB9-43D8-ADD1-A421FD3280DA}"/>
    <cellStyle name="Normal 3 3 2 4 13" xfId="45933" xr:uid="{F790AFE4-A631-41FB-8313-6F15DC7F6F7E}"/>
    <cellStyle name="Normal 3 3 2 4 14" xfId="49180" xr:uid="{B4A17AF3-BE7B-4CA2-8417-C34996249809}"/>
    <cellStyle name="Normal 3 3 2 4 2" xfId="821" xr:uid="{C7CD2345-005C-4811-B149-4D2EEA79BB9E}"/>
    <cellStyle name="Normal 3 3 2 4 2 10" xfId="43226" xr:uid="{94E69BD9-CF5F-4C01-8DF8-86288AD67578}"/>
    <cellStyle name="Normal 3 3 2 4 2 11" xfId="46473" xr:uid="{158F7A3A-72FB-4502-ADCB-929423AFE724}"/>
    <cellStyle name="Normal 3 3 2 4 2 12" xfId="49720" xr:uid="{B1407C3F-E427-49C9-890D-69F44207E139}"/>
    <cellStyle name="Normal 3 3 2 4 2 2" xfId="2438" xr:uid="{99CB2BD0-C394-4ADC-8E97-37AB371E9C13}"/>
    <cellStyle name="Normal 3 3 2 4 2 2 10" xfId="48089" xr:uid="{1A211608-E6C0-43E9-A9F7-208186B5DA7E}"/>
    <cellStyle name="Normal 3 3 2 4 2 2 11" xfId="51336" xr:uid="{6F11BFC7-BF1E-4A71-8CB3-E96F943817AB}"/>
    <cellStyle name="Normal 3 3 2 4 2 2 2" xfId="5672" xr:uid="{48E21F7B-D959-4529-B092-45E48D0671D3}"/>
    <cellStyle name="Normal 3 3 2 4 2 2 2 2" xfId="12140" xr:uid="{AD60C3A0-BE9D-46F6-8025-6A98072EA6EE}"/>
    <cellStyle name="Normal 3 3 2 4 2 2 2 2 2" xfId="28477" xr:uid="{975F3480-774A-45E7-9D06-5A3339A7C46A}"/>
    <cellStyle name="Normal 3 3 2 4 2 2 2 3" xfId="22009" xr:uid="{7EF7FF08-B7B1-4E2A-B559-2EAEA671CAE9}"/>
    <cellStyle name="Normal 3 3 2 4 2 2 3" xfId="8906" xr:uid="{249FB31F-D9B9-472D-9D5C-B8E7A70DDB24}"/>
    <cellStyle name="Normal 3 3 2 4 2 2 3 2" xfId="25243" xr:uid="{44BF5C09-A278-4BE1-89D6-5C8561A0AA14}"/>
    <cellStyle name="Normal 3 3 2 4 2 2 4" xfId="15417" xr:uid="{2F38F5EF-29C4-49B2-B176-47D010EE10C9}"/>
    <cellStyle name="Normal 3 3 2 4 2 2 4 2" xfId="31711" xr:uid="{F56CD101-BA83-4AD4-B54E-C9738560FF97}"/>
    <cellStyle name="Normal 3 3 2 4 2 2 5" xfId="18775" xr:uid="{1ACB25CF-386B-4124-A86A-DCAFC72A504F}"/>
    <cellStyle name="Normal 3 3 2 4 2 2 6" xfId="35101" xr:uid="{6C87BD57-27BB-4F26-980F-D8500081CD85}"/>
    <cellStyle name="Normal 3 3 2 4 2 2 7" xfId="38348" xr:uid="{42A8988B-1F5D-4E92-B000-626EB862F7C3}"/>
    <cellStyle name="Normal 3 3 2 4 2 2 8" xfId="41595" xr:uid="{9D7FB403-A203-4DB5-9058-271A0F93783E}"/>
    <cellStyle name="Normal 3 3 2 4 2 2 9" xfId="44842" xr:uid="{497BBEC9-138C-48E0-AC62-81C0D4D1075A}"/>
    <cellStyle name="Normal 3 3 2 4 2 3" xfId="4055" xr:uid="{9B7441D6-5832-4E9F-9F77-5298AC65BE7A}"/>
    <cellStyle name="Normal 3 3 2 4 2 3 2" xfId="10523" xr:uid="{588A97CD-5BD3-43F6-A8D7-C64D08759D1A}"/>
    <cellStyle name="Normal 3 3 2 4 2 3 2 2" xfId="26860" xr:uid="{02DC9689-305B-437B-B4A8-F115BD7A19B2}"/>
    <cellStyle name="Normal 3 3 2 4 2 3 3" xfId="20392" xr:uid="{7E30D89F-690B-4979-B8E3-17679E9B1069}"/>
    <cellStyle name="Normal 3 3 2 4 2 4" xfId="7289" xr:uid="{F98D4027-E735-446D-9CD0-E9150920B500}"/>
    <cellStyle name="Normal 3 3 2 4 2 4 2" xfId="23626" xr:uid="{5349B7DE-E5F8-4C06-87D4-94670E8A1D01}"/>
    <cellStyle name="Normal 3 3 2 4 2 5" xfId="13801" xr:uid="{CF06CF24-A4B8-405C-9755-135EA9690BDC}"/>
    <cellStyle name="Normal 3 3 2 4 2 5 2" xfId="30095" xr:uid="{BE11A421-141E-46C3-B102-98355B45A174}"/>
    <cellStyle name="Normal 3 3 2 4 2 6" xfId="17158" xr:uid="{8FABEB48-5C8B-4034-BB02-B81B40617812}"/>
    <cellStyle name="Normal 3 3 2 4 2 7" xfId="33485" xr:uid="{EBDFE5AB-3857-415E-872E-3F22379C6DBD}"/>
    <cellStyle name="Normal 3 3 2 4 2 8" xfId="36732" xr:uid="{14503609-F629-4BBD-A558-E236B5F6E5A1}"/>
    <cellStyle name="Normal 3 3 2 4 2 9" xfId="39979" xr:uid="{3F09739C-7097-447E-820E-AAEF99470039}"/>
    <cellStyle name="Normal 3 3 2 4 3" xfId="1360" xr:uid="{53736C82-7391-49AE-A7BC-6E5B5AAC2355}"/>
    <cellStyle name="Normal 3 3 2 4 3 10" xfId="43764" xr:uid="{1D92A0E7-9DD7-49CF-9152-3F3A02EBF046}"/>
    <cellStyle name="Normal 3 3 2 4 3 11" xfId="47011" xr:uid="{B7BA1094-EDE2-4BB6-9E99-F3AB63556E1F}"/>
    <cellStyle name="Normal 3 3 2 4 3 12" xfId="50258" xr:uid="{AA9CFC03-AC1B-42E1-B56D-68D5FD1476CF}"/>
    <cellStyle name="Normal 3 3 2 4 3 2" xfId="2977" xr:uid="{63B5AB0B-C529-4504-B836-667B5E05417F}"/>
    <cellStyle name="Normal 3 3 2 4 3 2 10" xfId="48628" xr:uid="{50B0BA11-4506-4921-83CF-A75F22A250ED}"/>
    <cellStyle name="Normal 3 3 2 4 3 2 11" xfId="51875" xr:uid="{EB91723C-6C08-4B1F-9F5A-875D15659F2B}"/>
    <cellStyle name="Normal 3 3 2 4 3 2 2" xfId="6211" xr:uid="{5FF631D8-967D-41BA-A2BD-331C7FF7616B}"/>
    <cellStyle name="Normal 3 3 2 4 3 2 2 2" xfId="12679" xr:uid="{C0704C46-2535-4084-A8BA-9E0111AD7EE7}"/>
    <cellStyle name="Normal 3 3 2 4 3 2 2 2 2" xfId="29016" xr:uid="{FAFAA28A-2CE2-473C-9C8B-B6342890DDDB}"/>
    <cellStyle name="Normal 3 3 2 4 3 2 2 3" xfId="22548" xr:uid="{37C06FDB-34DD-472A-9296-0E281D726093}"/>
    <cellStyle name="Normal 3 3 2 4 3 2 3" xfId="9445" xr:uid="{CBCCFCB0-86FA-452B-ACD8-75C353ED3CBD}"/>
    <cellStyle name="Normal 3 3 2 4 3 2 3 2" xfId="25782" xr:uid="{22FB6BA0-74B5-4FFE-BE6D-FF857DCAFBA3}"/>
    <cellStyle name="Normal 3 3 2 4 3 2 4" xfId="15956" xr:uid="{8D3FBB11-77EB-4CC1-91BC-6981D3AEBD2C}"/>
    <cellStyle name="Normal 3 3 2 4 3 2 4 2" xfId="32250" xr:uid="{FF32184D-89B9-4C9A-A5C4-4FFE99124963}"/>
    <cellStyle name="Normal 3 3 2 4 3 2 5" xfId="19314" xr:uid="{A6D6AF27-3E5F-417F-9BF4-530EDA84E088}"/>
    <cellStyle name="Normal 3 3 2 4 3 2 6" xfId="35640" xr:uid="{5C31F190-D19B-4EEC-BE5D-C880EE6BE8BE}"/>
    <cellStyle name="Normal 3 3 2 4 3 2 7" xfId="38887" xr:uid="{F5CA00BB-BD26-49A7-AC5B-34B4DAB0CFDB}"/>
    <cellStyle name="Normal 3 3 2 4 3 2 8" xfId="42134" xr:uid="{53F473B1-3466-47E2-A870-512F3FF65247}"/>
    <cellStyle name="Normal 3 3 2 4 3 2 9" xfId="45381" xr:uid="{20F2AF9C-4C67-4D75-BE44-20CECBA8B721}"/>
    <cellStyle name="Normal 3 3 2 4 3 3" xfId="4594" xr:uid="{05657D3B-0DD9-4698-BE27-640DE6A1664B}"/>
    <cellStyle name="Normal 3 3 2 4 3 3 2" xfId="11062" xr:uid="{C8122BF2-F553-433F-B05E-1045055F3706}"/>
    <cellStyle name="Normal 3 3 2 4 3 3 2 2" xfId="27399" xr:uid="{7FEC14AE-7654-48B5-A0E1-5669ABEF86FB}"/>
    <cellStyle name="Normal 3 3 2 4 3 3 3" xfId="20931" xr:uid="{B558DEDA-EABB-4C75-B177-6E49663D06E5}"/>
    <cellStyle name="Normal 3 3 2 4 3 4" xfId="7828" xr:uid="{A52F708B-0938-4ADE-BEDD-759B0DDC1273}"/>
    <cellStyle name="Normal 3 3 2 4 3 4 2" xfId="24165" xr:uid="{113B64BD-36FF-448C-978E-743544AFDA42}"/>
    <cellStyle name="Normal 3 3 2 4 3 5" xfId="14339" xr:uid="{D0111203-77B2-4570-82A4-0DF3A3F0227F}"/>
    <cellStyle name="Normal 3 3 2 4 3 5 2" xfId="30633" xr:uid="{EA336FAD-8982-489D-810A-D1261D5FEF4D}"/>
    <cellStyle name="Normal 3 3 2 4 3 6" xfId="17697" xr:uid="{394D83CB-F87F-4BA2-BAB8-76BE6B8F393F}"/>
    <cellStyle name="Normal 3 3 2 4 3 7" xfId="34023" xr:uid="{C130D527-B677-475C-B2F2-7A39669FF277}"/>
    <cellStyle name="Normal 3 3 2 4 3 8" xfId="37270" xr:uid="{F6B19404-00C4-4070-A341-6C939CCACF7A}"/>
    <cellStyle name="Normal 3 3 2 4 3 9" xfId="40517" xr:uid="{816053D1-FE9C-4137-8B0F-5A2A33D55973}"/>
    <cellStyle name="Normal 3 3 2 4 4" xfId="1899" xr:uid="{1193C61D-3876-486D-8FF6-A7907D321176}"/>
    <cellStyle name="Normal 3 3 2 4 4 10" xfId="47550" xr:uid="{2FB5A1B4-5D56-4114-BBE9-B7FA44D0EC77}"/>
    <cellStyle name="Normal 3 3 2 4 4 11" xfId="50797" xr:uid="{DB6B7707-8F5D-4D10-83C1-491F6057FE53}"/>
    <cellStyle name="Normal 3 3 2 4 4 2" xfId="5133" xr:uid="{53711264-8093-4A6B-8854-C371641DFFFF}"/>
    <cellStyle name="Normal 3 3 2 4 4 2 2" xfId="11601" xr:uid="{E65B9F28-4600-408A-9BAB-CC0E01493CF0}"/>
    <cellStyle name="Normal 3 3 2 4 4 2 2 2" xfId="27938" xr:uid="{68CFE625-1D17-4810-A71C-800936F4F926}"/>
    <cellStyle name="Normal 3 3 2 4 4 2 3" xfId="21470" xr:uid="{E2A15062-0D56-4B38-B72A-C310583297DC}"/>
    <cellStyle name="Normal 3 3 2 4 4 3" xfId="8367" xr:uid="{4B87C715-0F42-44EE-B74A-AE7B18714E75}"/>
    <cellStyle name="Normal 3 3 2 4 4 3 2" xfId="24704" xr:uid="{96BAD4FF-58CA-43E4-A192-507DC4DF74CB}"/>
    <cellStyle name="Normal 3 3 2 4 4 4" xfId="14878" xr:uid="{A0F859DB-88C7-4646-9B6B-7D830D4D33C0}"/>
    <cellStyle name="Normal 3 3 2 4 4 4 2" xfId="31172" xr:uid="{3BF0EC3D-DE83-4F01-AC48-1480152A99BC}"/>
    <cellStyle name="Normal 3 3 2 4 4 5" xfId="18236" xr:uid="{5FEC361D-F7E5-4465-B671-406B19A8E4B7}"/>
    <cellStyle name="Normal 3 3 2 4 4 6" xfId="34562" xr:uid="{8E38A9A9-946E-4ABB-B1FF-C9518E32CDCC}"/>
    <cellStyle name="Normal 3 3 2 4 4 7" xfId="37809" xr:uid="{FCC13D04-0188-478D-BB15-4B2C94A7A4FA}"/>
    <cellStyle name="Normal 3 3 2 4 4 8" xfId="41056" xr:uid="{8D436FF6-AD7D-4AD5-B32B-4462AA01E4FC}"/>
    <cellStyle name="Normal 3 3 2 4 4 9" xfId="44303" xr:uid="{9853FD26-6903-4EAA-B5CA-40A44EBC0134}"/>
    <cellStyle name="Normal 3 3 2 4 5" xfId="3516" xr:uid="{82B36CFD-4774-4890-A6E7-142851FB35A7}"/>
    <cellStyle name="Normal 3 3 2 4 5 2" xfId="9984" xr:uid="{AB1A1D6C-00D2-47DB-9F78-7067DCEF42F1}"/>
    <cellStyle name="Normal 3 3 2 4 5 2 2" xfId="26321" xr:uid="{AE93BC46-1C1D-4A3C-A9EA-A0577BE0D602}"/>
    <cellStyle name="Normal 3 3 2 4 5 3" xfId="19853" xr:uid="{0D81823E-D08B-46DA-A3D6-D8AE6FB10BBF}"/>
    <cellStyle name="Normal 3 3 2 4 6" xfId="6750" xr:uid="{08841012-B6A9-4F88-832D-E32A58C6C719}"/>
    <cellStyle name="Normal 3 3 2 4 6 2" xfId="23087" xr:uid="{12E92A6C-8CBE-465A-AC5A-605716E5AC31}"/>
    <cellStyle name="Normal 3 3 2 4 7" xfId="13241" xr:uid="{31BAE6D5-B5F3-4793-98C0-2C47929E1F07}"/>
    <cellStyle name="Normal 3 3 2 4 7 2" xfId="29555" xr:uid="{871503B2-BB61-4D38-880C-210BEFE8FB44}"/>
    <cellStyle name="Normal 3 3 2 4 8" xfId="16619" xr:uid="{89592492-DA07-49CA-9116-6C750CF3DB3B}"/>
    <cellStyle name="Normal 3 3 2 4 9" xfId="32945" xr:uid="{15AB9302-9105-446B-97F2-3F8258FBF952}"/>
    <cellStyle name="Normal 3 3 2 5" xfId="460" xr:uid="{C8DB5913-6C1A-422F-B0C3-5B7AC763A892}"/>
    <cellStyle name="Normal 3 3 2 5 10" xfId="36373" xr:uid="{52553D17-38D3-4591-A6A0-25864B0C1A5C}"/>
    <cellStyle name="Normal 3 3 2 5 11" xfId="39620" xr:uid="{6D5E658A-D0B4-4292-AEDC-5177EE2031E4}"/>
    <cellStyle name="Normal 3 3 2 5 12" xfId="42867" xr:uid="{9AA88A4C-159C-4DB1-ADBC-32768153EF11}"/>
    <cellStyle name="Normal 3 3 2 5 13" xfId="46114" xr:uid="{1D04DC9E-322D-41AA-9BD4-3F3DFF7954EA}"/>
    <cellStyle name="Normal 3 3 2 5 14" xfId="49361" xr:uid="{DD42DC81-2E89-444B-A34D-D9749A7CEA33}"/>
    <cellStyle name="Normal 3 3 2 5 2" xfId="1001" xr:uid="{6CFB9B83-8BDE-4C0C-9982-3EE55233F6D5}"/>
    <cellStyle name="Normal 3 3 2 5 2 10" xfId="43405" xr:uid="{2F122EEA-DFE2-4C27-B1B8-9CC40B1B0EBD}"/>
    <cellStyle name="Normal 3 3 2 5 2 11" xfId="46652" xr:uid="{53815DB8-4A27-4456-8086-995E30568C57}"/>
    <cellStyle name="Normal 3 3 2 5 2 12" xfId="49899" xr:uid="{9FB56D4D-C232-4FEC-9AB8-ECF11645777F}"/>
    <cellStyle name="Normal 3 3 2 5 2 2" xfId="2618" xr:uid="{86C7C80D-DE20-4AF3-8617-0208F20EA440}"/>
    <cellStyle name="Normal 3 3 2 5 2 2 10" xfId="48269" xr:uid="{31337990-F4BA-46B8-8DA3-4566FCB9C7A4}"/>
    <cellStyle name="Normal 3 3 2 5 2 2 11" xfId="51516" xr:uid="{80F0851B-969A-454A-B382-D65ED1AB93D3}"/>
    <cellStyle name="Normal 3 3 2 5 2 2 2" xfId="5852" xr:uid="{0E763516-463C-459D-B853-A35E7F72EFFD}"/>
    <cellStyle name="Normal 3 3 2 5 2 2 2 2" xfId="12320" xr:uid="{37433429-6EF3-45DC-AD21-41829BA66808}"/>
    <cellStyle name="Normal 3 3 2 5 2 2 2 2 2" xfId="28657" xr:uid="{8CAE9A3E-DC5A-4B49-8277-AB100A1011A4}"/>
    <cellStyle name="Normal 3 3 2 5 2 2 2 3" xfId="22189" xr:uid="{94504C86-68E4-46F5-97CB-2CB0BEFA92F1}"/>
    <cellStyle name="Normal 3 3 2 5 2 2 3" xfId="9086" xr:uid="{BFF630E9-6D97-411D-8543-3009995ACD54}"/>
    <cellStyle name="Normal 3 3 2 5 2 2 3 2" xfId="25423" xr:uid="{BD3F4447-B0E8-475F-96DF-DAC7F8576A8F}"/>
    <cellStyle name="Normal 3 3 2 5 2 2 4" xfId="15597" xr:uid="{AC3BDDDE-11CC-489C-960B-83FB7842E93C}"/>
    <cellStyle name="Normal 3 3 2 5 2 2 4 2" xfId="31891" xr:uid="{224F26BC-2CDB-446D-BA07-47E9641B9CED}"/>
    <cellStyle name="Normal 3 3 2 5 2 2 5" xfId="18955" xr:uid="{01058E95-AF10-4A45-8708-D5B3D69BCFB3}"/>
    <cellStyle name="Normal 3 3 2 5 2 2 6" xfId="35281" xr:uid="{5E9F5DB0-43D1-439E-BBC6-83A988C07ECF}"/>
    <cellStyle name="Normal 3 3 2 5 2 2 7" xfId="38528" xr:uid="{7494F5D9-D8DC-4AD3-B777-6C470B7432C3}"/>
    <cellStyle name="Normal 3 3 2 5 2 2 8" xfId="41775" xr:uid="{2C6496E5-6CD5-43A7-9D55-C92735E42F42}"/>
    <cellStyle name="Normal 3 3 2 5 2 2 9" xfId="45022" xr:uid="{B7E1963A-29A1-482B-B442-43D6D836AF27}"/>
    <cellStyle name="Normal 3 3 2 5 2 3" xfId="4235" xr:uid="{4C9BC6A7-FBD8-4463-A147-6E545094D819}"/>
    <cellStyle name="Normal 3 3 2 5 2 3 2" xfId="10703" xr:uid="{CFC45038-35C3-4923-A84C-1BB457A8789E}"/>
    <cellStyle name="Normal 3 3 2 5 2 3 2 2" xfId="27040" xr:uid="{D349205E-3A61-40AD-AD12-420BD7A08233}"/>
    <cellStyle name="Normal 3 3 2 5 2 3 3" xfId="20572" xr:uid="{D471C786-F8F9-4C61-B670-F277CD787BEB}"/>
    <cellStyle name="Normal 3 3 2 5 2 4" xfId="7469" xr:uid="{1D247A61-ABF8-4787-8EAE-E6AC4B490D03}"/>
    <cellStyle name="Normal 3 3 2 5 2 4 2" xfId="23806" xr:uid="{6026A755-E2A3-46A5-A81F-A8619D8375E0}"/>
    <cellStyle name="Normal 3 3 2 5 2 5" xfId="13980" xr:uid="{05AC5563-72B7-4EC1-8D46-D551C9569836}"/>
    <cellStyle name="Normal 3 3 2 5 2 5 2" xfId="30274" xr:uid="{9F656EC9-9FD8-44B9-B3D7-61BA398E8699}"/>
    <cellStyle name="Normal 3 3 2 5 2 6" xfId="17338" xr:uid="{0F43C8BA-1B99-4DC2-8C82-1448C8B8FEC1}"/>
    <cellStyle name="Normal 3 3 2 5 2 7" xfId="33664" xr:uid="{4F512C52-16D0-45B9-BF53-0502B15AD8A0}"/>
    <cellStyle name="Normal 3 3 2 5 2 8" xfId="36911" xr:uid="{17F67ED8-48C3-492A-97F6-80055A12D917}"/>
    <cellStyle name="Normal 3 3 2 5 2 9" xfId="40158" xr:uid="{1989154C-1839-43C9-8456-BD1D50697E20}"/>
    <cellStyle name="Normal 3 3 2 5 3" xfId="1540" xr:uid="{12989610-2CD6-4D58-8C82-EE41204063AF}"/>
    <cellStyle name="Normal 3 3 2 5 3 10" xfId="43944" xr:uid="{B141973F-2CE4-4FA0-86B8-72ED2AA9355A}"/>
    <cellStyle name="Normal 3 3 2 5 3 11" xfId="47191" xr:uid="{45AE84F6-BD02-4F8B-B3F1-91C2B030334E}"/>
    <cellStyle name="Normal 3 3 2 5 3 12" xfId="50438" xr:uid="{5496E98F-E445-45FE-8097-AEB1AF20EF61}"/>
    <cellStyle name="Normal 3 3 2 5 3 2" xfId="3157" xr:uid="{02713B87-03BF-478C-9828-41DB2BD465FA}"/>
    <cellStyle name="Normal 3 3 2 5 3 2 10" xfId="48808" xr:uid="{8F120F0B-3E0B-4696-A467-AD5E4DFD2184}"/>
    <cellStyle name="Normal 3 3 2 5 3 2 11" xfId="52055" xr:uid="{EEE6D7CD-2A15-42DF-8DBB-ADAFF437AADE}"/>
    <cellStyle name="Normal 3 3 2 5 3 2 2" xfId="6391" xr:uid="{0EEE4693-DCB6-44FE-B0A3-B88BA3DF75E8}"/>
    <cellStyle name="Normal 3 3 2 5 3 2 2 2" xfId="12859" xr:uid="{E55FF334-2D81-4C36-A593-4A6576FB7C98}"/>
    <cellStyle name="Normal 3 3 2 5 3 2 2 2 2" xfId="29196" xr:uid="{F7A80BB8-3EE9-4F9C-BE32-593FF75362C1}"/>
    <cellStyle name="Normal 3 3 2 5 3 2 2 3" xfId="22728" xr:uid="{554DD7B1-3509-45AC-9550-AEC8983B5CF6}"/>
    <cellStyle name="Normal 3 3 2 5 3 2 3" xfId="9625" xr:uid="{8ED73409-7C84-4AAE-BC90-37A9ADEE3EC6}"/>
    <cellStyle name="Normal 3 3 2 5 3 2 3 2" xfId="25962" xr:uid="{B3E4A110-34A9-45A2-92F6-2B496596C527}"/>
    <cellStyle name="Normal 3 3 2 5 3 2 4" xfId="16136" xr:uid="{73E0D324-5718-4875-83F2-D49083097C05}"/>
    <cellStyle name="Normal 3 3 2 5 3 2 4 2" xfId="32430" xr:uid="{876D6E0A-36D6-4D76-A4C4-2BB0FB2D24FD}"/>
    <cellStyle name="Normal 3 3 2 5 3 2 5" xfId="19494" xr:uid="{91EE472C-FEDF-4359-8F8F-809B5E6EAC8F}"/>
    <cellStyle name="Normal 3 3 2 5 3 2 6" xfId="35820" xr:uid="{3AAE15A8-1F8C-41FD-95B7-4E3F34BB1525}"/>
    <cellStyle name="Normal 3 3 2 5 3 2 7" xfId="39067" xr:uid="{53219FCF-8E24-46FD-AD47-571FB83DCE7C}"/>
    <cellStyle name="Normal 3 3 2 5 3 2 8" xfId="42314" xr:uid="{E7928ADD-1305-4003-A357-E34D739C19AC}"/>
    <cellStyle name="Normal 3 3 2 5 3 2 9" xfId="45561" xr:uid="{E58BF6A0-2B6F-4A40-A925-6499BA879E26}"/>
    <cellStyle name="Normal 3 3 2 5 3 3" xfId="4774" xr:uid="{F34E2B08-617A-4F1E-A4F2-C5E517A10405}"/>
    <cellStyle name="Normal 3 3 2 5 3 3 2" xfId="11242" xr:uid="{1E473588-4683-445D-9645-F83E4CB52489}"/>
    <cellStyle name="Normal 3 3 2 5 3 3 2 2" xfId="27579" xr:uid="{709A2CBE-2112-4A62-B06D-977ED019FC73}"/>
    <cellStyle name="Normal 3 3 2 5 3 3 3" xfId="21111" xr:uid="{7D087194-77C2-42D9-8120-B4C818577E11}"/>
    <cellStyle name="Normal 3 3 2 5 3 4" xfId="8008" xr:uid="{26706629-EE90-49E5-8927-417AFE826262}"/>
    <cellStyle name="Normal 3 3 2 5 3 4 2" xfId="24345" xr:uid="{D52BDF35-B7B0-4D2B-A113-78353E628949}"/>
    <cellStyle name="Normal 3 3 2 5 3 5" xfId="14519" xr:uid="{35DCC4B9-AE41-448A-8E9E-5DFAD0C59954}"/>
    <cellStyle name="Normal 3 3 2 5 3 5 2" xfId="30813" xr:uid="{9AD48D23-84E1-4A7E-8287-1A94790B6EF2}"/>
    <cellStyle name="Normal 3 3 2 5 3 6" xfId="17877" xr:uid="{6917C5CD-7242-4825-96D4-218E0AEA0EDD}"/>
    <cellStyle name="Normal 3 3 2 5 3 7" xfId="34203" xr:uid="{A1656078-8D34-41F1-A2D0-9B6F7FF164C4}"/>
    <cellStyle name="Normal 3 3 2 5 3 8" xfId="37450" xr:uid="{76A65A7D-BFC9-4068-AF05-A0A294474729}"/>
    <cellStyle name="Normal 3 3 2 5 3 9" xfId="40697" xr:uid="{F2ED4B53-79DA-4BB7-8BFF-B009DDD59184}"/>
    <cellStyle name="Normal 3 3 2 5 4" xfId="2079" xr:uid="{E4402DB8-7C98-4B32-B9C0-15128BD498D0}"/>
    <cellStyle name="Normal 3 3 2 5 4 10" xfId="47730" xr:uid="{957F3B89-B8E8-43F6-8097-86452CA02A32}"/>
    <cellStyle name="Normal 3 3 2 5 4 11" xfId="50977" xr:uid="{9E11985F-0E0B-4B3D-99CC-8BFE1DE9F946}"/>
    <cellStyle name="Normal 3 3 2 5 4 2" xfId="5313" xr:uid="{0556D864-DFDD-435D-8AF7-491F1D47A96B}"/>
    <cellStyle name="Normal 3 3 2 5 4 2 2" xfId="11781" xr:uid="{75FCFF22-277B-4852-AE02-A32FC5958DD5}"/>
    <cellStyle name="Normal 3 3 2 5 4 2 2 2" xfId="28118" xr:uid="{464EA513-41EC-4529-B88F-DCFB6586787B}"/>
    <cellStyle name="Normal 3 3 2 5 4 2 3" xfId="21650" xr:uid="{BA93021A-8221-400B-920E-1DD1DAD88FD5}"/>
    <cellStyle name="Normal 3 3 2 5 4 3" xfId="8547" xr:uid="{00D9C2FC-FC61-44E4-A132-D88F4A05E633}"/>
    <cellStyle name="Normal 3 3 2 5 4 3 2" xfId="24884" xr:uid="{4C146346-C05D-46CF-8EC4-1BFB394D8967}"/>
    <cellStyle name="Normal 3 3 2 5 4 4" xfId="15058" xr:uid="{54C2470A-09DD-4DA0-B0F5-6EA66666BEB8}"/>
    <cellStyle name="Normal 3 3 2 5 4 4 2" xfId="31352" xr:uid="{C1572443-8F12-4C8D-9270-25C5C5459BAC}"/>
    <cellStyle name="Normal 3 3 2 5 4 5" xfId="18416" xr:uid="{48B704BD-2A8C-4814-AA95-848C2A6D0884}"/>
    <cellStyle name="Normal 3 3 2 5 4 6" xfId="34742" xr:uid="{9988D1A2-5462-4BA2-BA6D-2454251AA2DE}"/>
    <cellStyle name="Normal 3 3 2 5 4 7" xfId="37989" xr:uid="{65A4D863-FFD3-4C54-87F7-5C8F94043A23}"/>
    <cellStyle name="Normal 3 3 2 5 4 8" xfId="41236" xr:uid="{90827E6D-C1D5-4833-86D5-22D7F82C30D6}"/>
    <cellStyle name="Normal 3 3 2 5 4 9" xfId="44483" xr:uid="{18FB4251-DD0A-4475-8AC3-B337F8F95DED}"/>
    <cellStyle name="Normal 3 3 2 5 5" xfId="3696" xr:uid="{9F30D756-719F-4E37-9857-F2DE48D1F4E0}"/>
    <cellStyle name="Normal 3 3 2 5 5 2" xfId="10164" xr:uid="{7857BCB2-A9C1-4C71-8E99-F47076F05C3F}"/>
    <cellStyle name="Normal 3 3 2 5 5 2 2" xfId="26501" xr:uid="{1C954DC3-3AFF-4728-AFA3-65436469FB7C}"/>
    <cellStyle name="Normal 3 3 2 5 5 3" xfId="20033" xr:uid="{7B430727-DF3A-48C8-889F-56DAEC0B417B}"/>
    <cellStyle name="Normal 3 3 2 5 6" xfId="6930" xr:uid="{F93EE3CA-4C8C-43AD-89DA-ECAEB2B70E68}"/>
    <cellStyle name="Normal 3 3 2 5 6 2" xfId="23267" xr:uid="{806CCFE1-7B43-4D71-A160-F1692378AA55}"/>
    <cellStyle name="Normal 3 3 2 5 7" xfId="13441" xr:uid="{96E6A9D2-67A0-40B1-9021-D5F6377B380F}"/>
    <cellStyle name="Normal 3 3 2 5 7 2" xfId="29736" xr:uid="{44518A11-6EBD-413E-8C7B-EA87D96DAAB2}"/>
    <cellStyle name="Normal 3 3 2 5 8" xfId="16799" xr:uid="{C70E6899-381F-42B8-BF11-19EE95985ACA}"/>
    <cellStyle name="Normal 3 3 2 5 9" xfId="33126" xr:uid="{89EE6F9F-1CC7-4566-9C73-8659C9B61DBD}"/>
    <cellStyle name="Normal 3 3 2 6" xfId="641" xr:uid="{F8145CD6-39FA-4D67-ABC7-C861232BFBF7}"/>
    <cellStyle name="Normal 3 3 2 6 10" xfId="43046" xr:uid="{0B433A75-87CB-4C59-A22B-200C8F76023F}"/>
    <cellStyle name="Normal 3 3 2 6 11" xfId="46293" xr:uid="{19EF2D6D-6A67-46F0-A4CB-A8C1DE0313CF}"/>
    <cellStyle name="Normal 3 3 2 6 12" xfId="49540" xr:uid="{D11ECFC9-30B4-479A-9F43-74489D91F587}"/>
    <cellStyle name="Normal 3 3 2 6 2" xfId="2258" xr:uid="{95A7E31A-EE5C-4FA9-A53D-AD6DF665322C}"/>
    <cellStyle name="Normal 3 3 2 6 2 10" xfId="47909" xr:uid="{55FDA8C7-B973-4E58-A243-580A757E0F98}"/>
    <cellStyle name="Normal 3 3 2 6 2 11" xfId="51156" xr:uid="{81252C02-3362-4D1B-A6E1-6C3F94AC572E}"/>
    <cellStyle name="Normal 3 3 2 6 2 2" xfId="5492" xr:uid="{EE87F24B-7D53-478A-8BFB-83C1F8BAA232}"/>
    <cellStyle name="Normal 3 3 2 6 2 2 2" xfId="11960" xr:uid="{750BC799-8A69-4011-898A-DD99C4CBDE65}"/>
    <cellStyle name="Normal 3 3 2 6 2 2 2 2" xfId="28297" xr:uid="{C83A207C-94F5-49E5-839E-1620B2C2F456}"/>
    <cellStyle name="Normal 3 3 2 6 2 2 3" xfId="21829" xr:uid="{604BD21A-E24B-414D-ACC8-CB100B6359A8}"/>
    <cellStyle name="Normal 3 3 2 6 2 3" xfId="8726" xr:uid="{15A0D13B-D66B-4C89-B5C0-EA0520FA695E}"/>
    <cellStyle name="Normal 3 3 2 6 2 3 2" xfId="25063" xr:uid="{A595CD6B-2FE3-44EA-ADB1-3CD993BBAC45}"/>
    <cellStyle name="Normal 3 3 2 6 2 4" xfId="15237" xr:uid="{8D00C15A-7476-4C79-9C52-E559ADD9090A}"/>
    <cellStyle name="Normal 3 3 2 6 2 4 2" xfId="31531" xr:uid="{BDB29D0C-4F92-4C0A-8768-211934F8A094}"/>
    <cellStyle name="Normal 3 3 2 6 2 5" xfId="18595" xr:uid="{5510EE3D-63C2-4784-BCC0-D583474C0347}"/>
    <cellStyle name="Normal 3 3 2 6 2 6" xfId="34921" xr:uid="{7F1BC594-6370-4EE1-8D0E-A877350EBD8D}"/>
    <cellStyle name="Normal 3 3 2 6 2 7" xfId="38168" xr:uid="{9B421D20-4A33-4833-82E0-FFFA0C5C3F8B}"/>
    <cellStyle name="Normal 3 3 2 6 2 8" xfId="41415" xr:uid="{53D606F0-1353-42F4-B5F7-0C4AC0E040DE}"/>
    <cellStyle name="Normal 3 3 2 6 2 9" xfId="44662" xr:uid="{9D77DA0B-1402-493F-B4CB-073CEBD0A0B9}"/>
    <cellStyle name="Normal 3 3 2 6 3" xfId="3875" xr:uid="{3CAF6BFC-F517-46F8-8BDD-23D90D33BC13}"/>
    <cellStyle name="Normal 3 3 2 6 3 2" xfId="10343" xr:uid="{67A550A8-431D-4615-98C1-07B961B2CBC4}"/>
    <cellStyle name="Normal 3 3 2 6 3 2 2" xfId="26680" xr:uid="{EDAAA1C8-62DC-4E77-A53A-A44D13EA816A}"/>
    <cellStyle name="Normal 3 3 2 6 3 3" xfId="20212" xr:uid="{982462A2-6403-4C08-AD03-833324C4FAB8}"/>
    <cellStyle name="Normal 3 3 2 6 4" xfId="7109" xr:uid="{6587F232-B562-4154-885F-4DB1BFF58AA4}"/>
    <cellStyle name="Normal 3 3 2 6 4 2" xfId="23446" xr:uid="{8593D569-0ABC-4026-8BD9-7756D1DF295D}"/>
    <cellStyle name="Normal 3 3 2 6 5" xfId="13621" xr:uid="{256CDACD-C9C9-4F3C-BE11-02F264F39B07}"/>
    <cellStyle name="Normal 3 3 2 6 5 2" xfId="29915" xr:uid="{6D708555-C2C9-495B-B0CD-41407CB5915D}"/>
    <cellStyle name="Normal 3 3 2 6 6" xfId="16978" xr:uid="{F9BE0ABC-4C84-4167-98E7-60B719AD0D83}"/>
    <cellStyle name="Normal 3 3 2 6 7" xfId="33305" xr:uid="{16025175-A204-4BC6-AD64-E5763EB97C26}"/>
    <cellStyle name="Normal 3 3 2 6 8" xfId="36552" xr:uid="{19559474-F790-4E80-9F70-A57F0302BBB5}"/>
    <cellStyle name="Normal 3 3 2 6 9" xfId="39799" xr:uid="{B3790848-587C-4092-BE6E-67E0461C2186}"/>
    <cellStyle name="Normal 3 3 2 7" xfId="1180" xr:uid="{25E46AF2-B658-4682-AF57-A28B932BD78C}"/>
    <cellStyle name="Normal 3 3 2 7 10" xfId="43584" xr:uid="{5519A0BE-D1E9-472E-A388-440F3E8BA1E8}"/>
    <cellStyle name="Normal 3 3 2 7 11" xfId="46831" xr:uid="{08B46CE7-32E1-4F52-A8BC-7FF11B889917}"/>
    <cellStyle name="Normal 3 3 2 7 12" xfId="50078" xr:uid="{0D6A0B74-E16B-48FF-9A92-1BEC9FF027B5}"/>
    <cellStyle name="Normal 3 3 2 7 2" xfId="2797" xr:uid="{F1EA20F0-D047-4509-93D7-031D32580C50}"/>
    <cellStyle name="Normal 3 3 2 7 2 10" xfId="48448" xr:uid="{1619C148-479F-440E-BA55-DED192B3B871}"/>
    <cellStyle name="Normal 3 3 2 7 2 11" xfId="51695" xr:uid="{C32D1532-D23A-4538-970B-A26AE7823233}"/>
    <cellStyle name="Normal 3 3 2 7 2 2" xfId="6031" xr:uid="{497D7DB3-175E-4572-8A2E-C6AC3C4312B1}"/>
    <cellStyle name="Normal 3 3 2 7 2 2 2" xfId="12499" xr:uid="{702EFD24-D900-48D1-BECA-B5EB6AAE4582}"/>
    <cellStyle name="Normal 3 3 2 7 2 2 2 2" xfId="28836" xr:uid="{7CB87413-663C-4911-A4BD-FBC07AC0BD3A}"/>
    <cellStyle name="Normal 3 3 2 7 2 2 3" xfId="22368" xr:uid="{27C61165-BD13-437F-856B-7132FD578528}"/>
    <cellStyle name="Normal 3 3 2 7 2 3" xfId="9265" xr:uid="{91A0832D-4120-4502-9A07-9BB908F8F860}"/>
    <cellStyle name="Normal 3 3 2 7 2 3 2" xfId="25602" xr:uid="{ED91FD17-4AFF-41D9-9C03-D6BF2F1CD20E}"/>
    <cellStyle name="Normal 3 3 2 7 2 4" xfId="15776" xr:uid="{FF92D057-6943-40CA-8BD5-79534383F744}"/>
    <cellStyle name="Normal 3 3 2 7 2 4 2" xfId="32070" xr:uid="{E3B6FDCC-6AC7-4D41-9C37-F2D0DE0D2EF3}"/>
    <cellStyle name="Normal 3 3 2 7 2 5" xfId="19134" xr:uid="{77305011-6350-4D3C-8203-C43630A3F290}"/>
    <cellStyle name="Normal 3 3 2 7 2 6" xfId="35460" xr:uid="{493C7AB9-630D-4728-9E86-A227FD757B3A}"/>
    <cellStyle name="Normal 3 3 2 7 2 7" xfId="38707" xr:uid="{6569C321-B20D-47A8-B69A-F0F6E7B1450F}"/>
    <cellStyle name="Normal 3 3 2 7 2 8" xfId="41954" xr:uid="{E13032FE-FE23-4E08-B384-0E3C9B0C8C23}"/>
    <cellStyle name="Normal 3 3 2 7 2 9" xfId="45201" xr:uid="{C86FB7FD-5724-4BEF-ADD5-806FE4C7FA4E}"/>
    <cellStyle name="Normal 3 3 2 7 3" xfId="4414" xr:uid="{11CD8B49-752C-42E6-9EC4-17F54B361B94}"/>
    <cellStyle name="Normal 3 3 2 7 3 2" xfId="10882" xr:uid="{BDF229BD-6FB8-4F43-9ABA-A31F2849EDDA}"/>
    <cellStyle name="Normal 3 3 2 7 3 2 2" xfId="27219" xr:uid="{29269748-6B61-417F-B2D4-162632369507}"/>
    <cellStyle name="Normal 3 3 2 7 3 3" xfId="20751" xr:uid="{C1474CCD-71BB-4532-B768-D42A996D2B2F}"/>
    <cellStyle name="Normal 3 3 2 7 4" xfId="7648" xr:uid="{1464EC0F-04F5-4D94-98F8-936392DA2790}"/>
    <cellStyle name="Normal 3 3 2 7 4 2" xfId="23985" xr:uid="{369CB091-0255-4885-91CE-77F4C2D8298C}"/>
    <cellStyle name="Normal 3 3 2 7 5" xfId="14159" xr:uid="{D2641C8B-1FF7-4DF7-8BDC-C44D4605ED90}"/>
    <cellStyle name="Normal 3 3 2 7 5 2" xfId="30453" xr:uid="{0695B28E-9205-4D85-A4B6-B677C5F44227}"/>
    <cellStyle name="Normal 3 3 2 7 6" xfId="17517" xr:uid="{C5D5A2CF-330B-4C45-9DC5-32CE6EA125AD}"/>
    <cellStyle name="Normal 3 3 2 7 7" xfId="33843" xr:uid="{5E9F1399-B114-48CC-8CD7-D7682B227317}"/>
    <cellStyle name="Normal 3 3 2 7 8" xfId="37090" xr:uid="{20A72F99-C544-44F7-BC7E-E61DCBEFC6BE}"/>
    <cellStyle name="Normal 3 3 2 7 9" xfId="40337" xr:uid="{05097656-7F7F-44FC-A052-767EB9667BCB}"/>
    <cellStyle name="Normal 3 3 2 8" xfId="1719" xr:uid="{21A02EC8-B4BF-4BBA-AC74-47E4FBE4B245}"/>
    <cellStyle name="Normal 3 3 2 8 10" xfId="47370" xr:uid="{EEE3D799-F289-4CF8-852A-0751667C9A2A}"/>
    <cellStyle name="Normal 3 3 2 8 11" xfId="50617" xr:uid="{4880C9DD-AE5A-4D80-BE4C-D554ABD8A873}"/>
    <cellStyle name="Normal 3 3 2 8 2" xfId="4953" xr:uid="{EE391462-2805-4272-81BE-2CDEABFC44D5}"/>
    <cellStyle name="Normal 3 3 2 8 2 2" xfId="11421" xr:uid="{810F9144-D005-405A-961F-01C9310BF33F}"/>
    <cellStyle name="Normal 3 3 2 8 2 2 2" xfId="27758" xr:uid="{BBFD4A8F-E470-4238-B3DD-B10B3417EA43}"/>
    <cellStyle name="Normal 3 3 2 8 2 3" xfId="21290" xr:uid="{D9FC679A-105A-4C16-BCB2-DB621768F52F}"/>
    <cellStyle name="Normal 3 3 2 8 3" xfId="8187" xr:uid="{C9C9404E-D4A1-4B3E-AA5F-272BB28636AA}"/>
    <cellStyle name="Normal 3 3 2 8 3 2" xfId="24524" xr:uid="{88B1F930-AFCB-4B89-9D2E-F173CCADCDBC}"/>
    <cellStyle name="Normal 3 3 2 8 4" xfId="14698" xr:uid="{1FB34297-C740-461A-B332-31EE0C84240F}"/>
    <cellStyle name="Normal 3 3 2 8 4 2" xfId="30992" xr:uid="{B97C61D5-D731-4BE2-B715-640AF992F10D}"/>
    <cellStyle name="Normal 3 3 2 8 5" xfId="18056" xr:uid="{A4231F34-B076-430A-9DD6-6019B44CB7ED}"/>
    <cellStyle name="Normal 3 3 2 8 6" xfId="34382" xr:uid="{15169FAF-21EA-4D9A-8761-395C71C31ABD}"/>
    <cellStyle name="Normal 3 3 2 8 7" xfId="37629" xr:uid="{934ABD81-B435-4EDE-83BA-6B85AB94DD0E}"/>
    <cellStyle name="Normal 3 3 2 8 8" xfId="40876" xr:uid="{C33F7448-3AED-416A-BFDE-A5A704894E31}"/>
    <cellStyle name="Normal 3 3 2 8 9" xfId="44123" xr:uid="{836A3C94-92AC-4056-910F-950D4493CE02}"/>
    <cellStyle name="Normal 3 3 2 9" xfId="3336" xr:uid="{2BFF8A4E-BBBC-4E2E-97B6-C432BDECC405}"/>
    <cellStyle name="Normal 3 3 2 9 2" xfId="9804" xr:uid="{BC6DB53E-A209-4397-8BB4-0F7EC6886346}"/>
    <cellStyle name="Normal 3 3 2 9 2 2" xfId="26141" xr:uid="{FF0C6571-3B72-4356-A819-4458758E3E33}"/>
    <cellStyle name="Normal 3 3 2 9 3" xfId="19673" xr:uid="{97958AFA-ECF3-45C3-84E7-D7E862E71350}"/>
    <cellStyle name="Normal 3 3 20" xfId="45741" xr:uid="{708481D3-CCA1-44EA-A608-61F37DE7B953}"/>
    <cellStyle name="Normal 3 3 21" xfId="48988" xr:uid="{F670CD62-0AEE-4197-8E08-FFBC735499CB}"/>
    <cellStyle name="Normal 3 3 22" xfId="52248" xr:uid="{644324DC-02D0-4DD3-A8E7-99394D3317A0}"/>
    <cellStyle name="Normal 3 3 23" xfId="52356" xr:uid="{F06D1944-17BD-49BB-862C-C4FF678A15D9}"/>
    <cellStyle name="Normal 3 3 3" xfId="87" xr:uid="{6D702190-918C-4020-9413-F6C18C9C647E}"/>
    <cellStyle name="Normal 3 3 3 10" xfId="6585" xr:uid="{10FC3E5A-6B41-446B-9265-6DB20D4394BA}"/>
    <cellStyle name="Normal 3 3 3 10 2" xfId="22922" xr:uid="{7367C332-1A93-4590-9474-0EF5E6261021}"/>
    <cellStyle name="Normal 3 3 3 11" xfId="13076" xr:uid="{D0FF5743-7224-496B-8F50-959507B10901}"/>
    <cellStyle name="Normal 3 3 3 11 2" xfId="29390" xr:uid="{C49B615C-2B70-4F7E-8556-BCB8E36900AE}"/>
    <cellStyle name="Normal 3 3 3 12" xfId="16454" xr:uid="{8CC3F61E-DB46-4D32-B52C-5EA3DBC3D902}"/>
    <cellStyle name="Normal 3 3 3 13" xfId="32675" xr:uid="{CF3DB480-625A-4A3F-92B6-BE9FE359810E}"/>
    <cellStyle name="Normal 3 3 3 14" xfId="32780" xr:uid="{12F6B9D9-2965-45F1-8D92-E49C7229E96D}"/>
    <cellStyle name="Normal 3 3 3 15" xfId="36027" xr:uid="{2F01811F-A989-4E22-8402-40E4BDF05F4E}"/>
    <cellStyle name="Normal 3 3 3 16" xfId="39274" xr:uid="{D151AF1B-2DA7-48FC-90D5-B46BF8024AA2}"/>
    <cellStyle name="Normal 3 3 3 17" xfId="42521" xr:uid="{9CFC72FA-4DA9-4BA4-9D7E-822F141535E7}"/>
    <cellStyle name="Normal 3 3 3 18" xfId="45768" xr:uid="{F6117D77-8200-4211-9115-6B983649F6CA}"/>
    <cellStyle name="Normal 3 3 3 19" xfId="49015" xr:uid="{4D67E291-85C3-4779-9A1B-042C1EDD4A08}"/>
    <cellStyle name="Normal 3 3 3 2" xfId="132" xr:uid="{F1D27F99-3282-4BB7-BD70-43F0F6547803}"/>
    <cellStyle name="Normal 3 3 3 2 10" xfId="13121" xr:uid="{C5083655-5AF2-4858-A69B-197CB1FF8294}"/>
    <cellStyle name="Normal 3 3 3 2 10 2" xfId="29435" xr:uid="{19D36E6C-DF47-4657-90EE-EB293883B306}"/>
    <cellStyle name="Normal 3 3 3 2 11" xfId="16499" xr:uid="{8754779A-76C7-4B3F-B3F9-F3FF01F312F3}"/>
    <cellStyle name="Normal 3 3 3 2 12" xfId="32676" xr:uid="{D3E9E2C6-9100-491C-982A-80A95B09E45C}"/>
    <cellStyle name="Normal 3 3 3 2 13" xfId="32825" xr:uid="{A9C453C1-435A-4475-9145-121AB34499FF}"/>
    <cellStyle name="Normal 3 3 3 2 14" xfId="36072" xr:uid="{94443ADE-718C-4334-B086-F06E96B0F961}"/>
    <cellStyle name="Normal 3 3 3 2 15" xfId="39319" xr:uid="{20366BE3-5519-4B45-8C96-DAD05D07A6CA}"/>
    <cellStyle name="Normal 3 3 3 2 16" xfId="42566" xr:uid="{936CB0C0-D5FC-408A-AC60-013BDA7591F8}"/>
    <cellStyle name="Normal 3 3 3 2 17" xfId="45813" xr:uid="{53282C4C-B7E1-42D3-9E14-1DC9F6473C40}"/>
    <cellStyle name="Normal 3 3 3 2 18" xfId="49060" xr:uid="{EB0C8CCD-91DB-4C2A-A709-C3CD787B1769}"/>
    <cellStyle name="Normal 3 3 3 2 19" xfId="52252" xr:uid="{3A3E02C2-35C5-46A8-9337-DEA58A142520}"/>
    <cellStyle name="Normal 3 3 3 2 2" xfId="222" xr:uid="{1A3D57F4-CAE0-4643-A8CE-A45CBE501A18}"/>
    <cellStyle name="Normal 3 3 3 2 2 10" xfId="16589" xr:uid="{0A8D481B-E629-42C1-8029-CBE8D34A869E}"/>
    <cellStyle name="Normal 3 3 3 2 2 11" xfId="32915" xr:uid="{82FC707F-09B9-45AA-9AE6-D0A62129A5EF}"/>
    <cellStyle name="Normal 3 3 3 2 2 12" xfId="36162" xr:uid="{95276FC8-C075-42F4-B705-FFE93E5210C9}"/>
    <cellStyle name="Normal 3 3 3 2 2 13" xfId="39409" xr:uid="{10E3DD11-27E4-4ADA-83B6-D796E937EA9D}"/>
    <cellStyle name="Normal 3 3 3 2 2 14" xfId="42656" xr:uid="{18750B00-3C51-43BF-B6D5-66A67B607509}"/>
    <cellStyle name="Normal 3 3 3 2 2 15" xfId="45903" xr:uid="{BAAD9772-9F72-4E62-B223-6256DE6EB1A7}"/>
    <cellStyle name="Normal 3 3 3 2 2 16" xfId="49150" xr:uid="{841FE839-05FB-4E29-B37F-FE23DB8F2EBF}"/>
    <cellStyle name="Normal 3 3 3 2 2 17" xfId="52363" xr:uid="{7C3FECB7-1687-4F71-B1FF-3735140DFC56}"/>
    <cellStyle name="Normal 3 3 3 2 2 2" xfId="402" xr:uid="{F0691A39-9647-43FA-822D-9D6C05D67AC8}"/>
    <cellStyle name="Normal 3 3 3 2 2 2 10" xfId="36342" xr:uid="{5E0DCC9B-74E0-4FD5-B53D-260F77C4DFD7}"/>
    <cellStyle name="Normal 3 3 3 2 2 2 11" xfId="39589" xr:uid="{F1E163D0-64C8-4A6C-908C-B9C96A28502B}"/>
    <cellStyle name="Normal 3 3 3 2 2 2 12" xfId="42836" xr:uid="{7DB5F7CA-2710-40BF-9F4E-DC893887BD70}"/>
    <cellStyle name="Normal 3 3 3 2 2 2 13" xfId="46083" xr:uid="{82E3DC0A-0FD4-47AB-84F8-3BE033A5C77B}"/>
    <cellStyle name="Normal 3 3 3 2 2 2 14" xfId="49330" xr:uid="{373D8686-7024-4922-98DF-12DF093CBE51}"/>
    <cellStyle name="Normal 3 3 3 2 2 2 2" xfId="971" xr:uid="{CA3908F7-F665-416E-8D82-DC08570E1903}"/>
    <cellStyle name="Normal 3 3 3 2 2 2 2 10" xfId="43376" xr:uid="{1DE62E6C-AD44-48D0-87E8-F0B7C1BD944A}"/>
    <cellStyle name="Normal 3 3 3 2 2 2 2 11" xfId="46623" xr:uid="{D74867C4-B36E-49DF-8BEA-04153BE54DDE}"/>
    <cellStyle name="Normal 3 3 3 2 2 2 2 12" xfId="49870" xr:uid="{89CF25E1-83BD-4E13-86F5-305AF658B373}"/>
    <cellStyle name="Normal 3 3 3 2 2 2 2 2" xfId="2588" xr:uid="{27AECEF3-E303-4426-BB4E-3447D529AE32}"/>
    <cellStyle name="Normal 3 3 3 2 2 2 2 2 10" xfId="48239" xr:uid="{E344929E-5496-4C23-93E6-FB2B9778FDA6}"/>
    <cellStyle name="Normal 3 3 3 2 2 2 2 2 11" xfId="51486" xr:uid="{4F0D4545-D597-41FF-A4F7-E02913122A5E}"/>
    <cellStyle name="Normal 3 3 3 2 2 2 2 2 2" xfId="5822" xr:uid="{06D323A2-694C-4DAB-92DD-39D50B491E1C}"/>
    <cellStyle name="Normal 3 3 3 2 2 2 2 2 2 2" xfId="12290" xr:uid="{63ECE217-F92A-4816-AED4-DAFD1338394D}"/>
    <cellStyle name="Normal 3 3 3 2 2 2 2 2 2 2 2" xfId="28627" xr:uid="{2675706C-CAA3-4C31-85CD-04918B3BE314}"/>
    <cellStyle name="Normal 3 3 3 2 2 2 2 2 2 3" xfId="22159" xr:uid="{97655B0D-8BA7-4801-88FB-1FEE9544B7E7}"/>
    <cellStyle name="Normal 3 3 3 2 2 2 2 2 3" xfId="9056" xr:uid="{00729D3E-35AC-4309-90B6-BA42B08E5092}"/>
    <cellStyle name="Normal 3 3 3 2 2 2 2 2 3 2" xfId="25393" xr:uid="{A6672C3A-EFB6-43EA-A92B-0E46C8725FE9}"/>
    <cellStyle name="Normal 3 3 3 2 2 2 2 2 4" xfId="15567" xr:uid="{71F6EFA8-F899-4374-A337-41AC1BDED434}"/>
    <cellStyle name="Normal 3 3 3 2 2 2 2 2 4 2" xfId="31861" xr:uid="{6A0AE314-1851-4CB6-9977-FAB9490C0790}"/>
    <cellStyle name="Normal 3 3 3 2 2 2 2 2 5" xfId="18925" xr:uid="{24414D30-AE81-445C-A1BE-882DB388F235}"/>
    <cellStyle name="Normal 3 3 3 2 2 2 2 2 6" xfId="35251" xr:uid="{F2E15665-3248-43C2-BACE-EFE8530D7D2D}"/>
    <cellStyle name="Normal 3 3 3 2 2 2 2 2 7" xfId="38498" xr:uid="{836EFB34-99F7-4D9A-BF11-2E3E76B03314}"/>
    <cellStyle name="Normal 3 3 3 2 2 2 2 2 8" xfId="41745" xr:uid="{3D8FF64D-B3E8-4E80-9433-24158C1D068B}"/>
    <cellStyle name="Normal 3 3 3 2 2 2 2 2 9" xfId="44992" xr:uid="{52D84A8A-DF9C-4AA8-83BF-E43EC3A77F90}"/>
    <cellStyle name="Normal 3 3 3 2 2 2 2 3" xfId="4205" xr:uid="{E8C82DC1-BE4A-45CA-BC1C-FEB913682BB8}"/>
    <cellStyle name="Normal 3 3 3 2 2 2 2 3 2" xfId="10673" xr:uid="{220D063D-351B-47C1-AAB1-E96BF43B8B2A}"/>
    <cellStyle name="Normal 3 3 3 2 2 2 2 3 2 2" xfId="27010" xr:uid="{8BEFF8F2-08A4-490C-835F-4F7E7C777B5E}"/>
    <cellStyle name="Normal 3 3 3 2 2 2 2 3 3" xfId="20542" xr:uid="{E7F0F4D8-0ED7-4063-A671-293D686C7812}"/>
    <cellStyle name="Normal 3 3 3 2 2 2 2 4" xfId="7439" xr:uid="{B2B05BE8-CD0A-49C1-9BCE-A94CEF8058E5}"/>
    <cellStyle name="Normal 3 3 3 2 2 2 2 4 2" xfId="23776" xr:uid="{327DC687-7C10-4828-97C2-88C3B7AE425B}"/>
    <cellStyle name="Normal 3 3 3 2 2 2 2 5" xfId="13951" xr:uid="{46312546-D701-4921-82E6-2224987E127F}"/>
    <cellStyle name="Normal 3 3 3 2 2 2 2 5 2" xfId="30245" xr:uid="{896D8AB0-CF8F-4113-8E7C-04ABBFAF701B}"/>
    <cellStyle name="Normal 3 3 3 2 2 2 2 6" xfId="17308" xr:uid="{80EF8056-82A6-44DC-B492-6274696F0B18}"/>
    <cellStyle name="Normal 3 3 3 2 2 2 2 7" xfId="33635" xr:uid="{D3024382-93D3-4BE1-89DA-2D2185674BD9}"/>
    <cellStyle name="Normal 3 3 3 2 2 2 2 8" xfId="36882" xr:uid="{597376D6-A2C3-45FA-A137-FD42FA5FF9E2}"/>
    <cellStyle name="Normal 3 3 3 2 2 2 2 9" xfId="40129" xr:uid="{D75E8443-F491-47B7-9E4A-A2DEACE99BF1}"/>
    <cellStyle name="Normal 3 3 3 2 2 2 3" xfId="1510" xr:uid="{D2E3E38C-0C2F-477F-9890-087D3239BD96}"/>
    <cellStyle name="Normal 3 3 3 2 2 2 3 10" xfId="43914" xr:uid="{FFBAD042-D6EC-4527-9657-EDDCD5BCE0AA}"/>
    <cellStyle name="Normal 3 3 3 2 2 2 3 11" xfId="47161" xr:uid="{8FDDF3EA-F441-45CF-9F37-18CFBBF59B8A}"/>
    <cellStyle name="Normal 3 3 3 2 2 2 3 12" xfId="50408" xr:uid="{92A83EAE-AB14-43A0-B919-6C2228F0F299}"/>
    <cellStyle name="Normal 3 3 3 2 2 2 3 2" xfId="3127" xr:uid="{F402FD61-04CD-4ADF-BAE4-1D6407E3FE9F}"/>
    <cellStyle name="Normal 3 3 3 2 2 2 3 2 10" xfId="48778" xr:uid="{EF8EDCF5-006A-4D48-9875-757BBBAED255}"/>
    <cellStyle name="Normal 3 3 3 2 2 2 3 2 11" xfId="52025" xr:uid="{69642F8D-01E6-482A-A09E-3745C10BA070}"/>
    <cellStyle name="Normal 3 3 3 2 2 2 3 2 2" xfId="6361" xr:uid="{E3E4DE5D-6F93-4205-A707-0F0F0092DB8C}"/>
    <cellStyle name="Normal 3 3 3 2 2 2 3 2 2 2" xfId="12829" xr:uid="{A245CA96-06BB-47EE-BDE5-6240F11466E0}"/>
    <cellStyle name="Normal 3 3 3 2 2 2 3 2 2 2 2" xfId="29166" xr:uid="{F52387B4-423B-47F3-85BF-8236ECE38D16}"/>
    <cellStyle name="Normal 3 3 3 2 2 2 3 2 2 3" xfId="22698" xr:uid="{0BF3D2C8-5AFF-4A02-A184-67E76DA27AC6}"/>
    <cellStyle name="Normal 3 3 3 2 2 2 3 2 3" xfId="9595" xr:uid="{1FB2741C-4DA0-4FBD-9BE8-3E5B2663E430}"/>
    <cellStyle name="Normal 3 3 3 2 2 2 3 2 3 2" xfId="25932" xr:uid="{77073DA6-7EDB-4DE0-907F-5681A63381AA}"/>
    <cellStyle name="Normal 3 3 3 2 2 2 3 2 4" xfId="16106" xr:uid="{AEF2C3A0-E847-4648-83D1-3A33AA15D11E}"/>
    <cellStyle name="Normal 3 3 3 2 2 2 3 2 4 2" xfId="32400" xr:uid="{B327D17F-0C63-4CE5-BB34-7B58EF830832}"/>
    <cellStyle name="Normal 3 3 3 2 2 2 3 2 5" xfId="19464" xr:uid="{CCA7D559-A194-476D-83DC-505AAB90DBCC}"/>
    <cellStyle name="Normal 3 3 3 2 2 2 3 2 6" xfId="35790" xr:uid="{48155485-305A-4BE3-88AE-C187C115862B}"/>
    <cellStyle name="Normal 3 3 3 2 2 2 3 2 7" xfId="39037" xr:uid="{217F9F24-2659-46C1-AF9F-B5DB5FB45954}"/>
    <cellStyle name="Normal 3 3 3 2 2 2 3 2 8" xfId="42284" xr:uid="{9BFD2C18-43C6-430B-BC3D-5D7733873220}"/>
    <cellStyle name="Normal 3 3 3 2 2 2 3 2 9" xfId="45531" xr:uid="{9A702E88-F923-4958-AB6A-13B2DCB41D01}"/>
    <cellStyle name="Normal 3 3 3 2 2 2 3 3" xfId="4744" xr:uid="{70D9A963-C456-402B-B5A7-7919619DDA51}"/>
    <cellStyle name="Normal 3 3 3 2 2 2 3 3 2" xfId="11212" xr:uid="{31DD9C0C-C1C7-40E9-9682-623DD91878C1}"/>
    <cellStyle name="Normal 3 3 3 2 2 2 3 3 2 2" xfId="27549" xr:uid="{9C869880-1950-4DF4-9C86-0225FE66D134}"/>
    <cellStyle name="Normal 3 3 3 2 2 2 3 3 3" xfId="21081" xr:uid="{31CCA542-E3D5-4234-AC5D-E015794887F7}"/>
    <cellStyle name="Normal 3 3 3 2 2 2 3 4" xfId="7978" xr:uid="{1FD22ACE-01E3-4414-8860-9F26CC6A383A}"/>
    <cellStyle name="Normal 3 3 3 2 2 2 3 4 2" xfId="24315" xr:uid="{D0CA5A29-FCA6-49C6-840A-C9C8EF8A6B15}"/>
    <cellStyle name="Normal 3 3 3 2 2 2 3 5" xfId="14489" xr:uid="{125D649F-2F5E-4D85-82FB-415EAF23DA56}"/>
    <cellStyle name="Normal 3 3 3 2 2 2 3 5 2" xfId="30783" xr:uid="{5313E998-84D2-4F0E-B0F4-2EF11D1A496C}"/>
    <cellStyle name="Normal 3 3 3 2 2 2 3 6" xfId="17847" xr:uid="{493EB116-8F09-4DF8-8276-66963F99883A}"/>
    <cellStyle name="Normal 3 3 3 2 2 2 3 7" xfId="34173" xr:uid="{3F007358-C108-4D5D-9879-B5FD252F053D}"/>
    <cellStyle name="Normal 3 3 3 2 2 2 3 8" xfId="37420" xr:uid="{C8CDE8C9-F419-4C80-8A3B-A72490CF7B81}"/>
    <cellStyle name="Normal 3 3 3 2 2 2 3 9" xfId="40667" xr:uid="{295D6825-A356-48D1-BE3B-E1DE9BA948D4}"/>
    <cellStyle name="Normal 3 3 3 2 2 2 4" xfId="2049" xr:uid="{D27B73DB-3B40-436E-A58A-64C934682163}"/>
    <cellStyle name="Normal 3 3 3 2 2 2 4 10" xfId="47700" xr:uid="{BBEBBBDA-B63C-4418-AD11-19A41FA0DBE7}"/>
    <cellStyle name="Normal 3 3 3 2 2 2 4 11" xfId="50947" xr:uid="{CFD334DB-BA02-48E1-92BF-D015E470DD03}"/>
    <cellStyle name="Normal 3 3 3 2 2 2 4 2" xfId="5283" xr:uid="{6BF3BD7D-3A96-4A45-9AB3-7726E265FB62}"/>
    <cellStyle name="Normal 3 3 3 2 2 2 4 2 2" xfId="11751" xr:uid="{1C0062E2-2BA8-4D31-9044-8E9837F95502}"/>
    <cellStyle name="Normal 3 3 3 2 2 2 4 2 2 2" xfId="28088" xr:uid="{AECBEE0D-1880-4F84-989C-CF04609D9C56}"/>
    <cellStyle name="Normal 3 3 3 2 2 2 4 2 3" xfId="21620" xr:uid="{1A2A1C81-C57B-4D34-AE24-77AB23ECAC6A}"/>
    <cellStyle name="Normal 3 3 3 2 2 2 4 3" xfId="8517" xr:uid="{8ABE25A6-3A65-406A-BA7D-2D2C92652824}"/>
    <cellStyle name="Normal 3 3 3 2 2 2 4 3 2" xfId="24854" xr:uid="{881D734F-1A48-4D86-A8CE-5C73F94BE94D}"/>
    <cellStyle name="Normal 3 3 3 2 2 2 4 4" xfId="15028" xr:uid="{8ECFD453-B46C-448D-91CC-3E3F5DA37F81}"/>
    <cellStyle name="Normal 3 3 3 2 2 2 4 4 2" xfId="31322" xr:uid="{233B0069-1D21-487F-A85B-0C4176D2ADF7}"/>
    <cellStyle name="Normal 3 3 3 2 2 2 4 5" xfId="18386" xr:uid="{87B1BA88-B080-4475-83F9-B3179B8D2447}"/>
    <cellStyle name="Normal 3 3 3 2 2 2 4 6" xfId="34712" xr:uid="{DB7BF75D-3A56-4DE6-A8A0-1D6DA24F3DB2}"/>
    <cellStyle name="Normal 3 3 3 2 2 2 4 7" xfId="37959" xr:uid="{09EDDD33-6CF1-408F-A58B-139D09BE8A01}"/>
    <cellStyle name="Normal 3 3 3 2 2 2 4 8" xfId="41206" xr:uid="{9CEBE900-6789-4DBF-AB22-86E86467BE34}"/>
    <cellStyle name="Normal 3 3 3 2 2 2 4 9" xfId="44453" xr:uid="{43DD5394-9AC5-41D5-ABB4-4219BA8F781B}"/>
    <cellStyle name="Normal 3 3 3 2 2 2 5" xfId="3666" xr:uid="{639B71A1-115A-4F65-8EEF-7C219612CEE3}"/>
    <cellStyle name="Normal 3 3 3 2 2 2 5 2" xfId="10134" xr:uid="{9E4664FD-8744-46FD-A547-5A659E3AF359}"/>
    <cellStyle name="Normal 3 3 3 2 2 2 5 2 2" xfId="26471" xr:uid="{9EFEF917-8633-46EC-BA50-A77D44FAA31F}"/>
    <cellStyle name="Normal 3 3 3 2 2 2 5 3" xfId="20003" xr:uid="{587FA4FC-C0D4-4D60-BD01-479360EF8555}"/>
    <cellStyle name="Normal 3 3 3 2 2 2 6" xfId="6900" xr:uid="{B4F75F72-E3F7-4EC8-B138-87DDF88F31EC}"/>
    <cellStyle name="Normal 3 3 3 2 2 2 6 2" xfId="23237" xr:uid="{B3FBC673-65FF-4D91-8349-69434F9AC229}"/>
    <cellStyle name="Normal 3 3 3 2 2 2 7" xfId="13391" xr:uid="{2D4E050D-CE2E-40C0-8E39-645CACC1F2C8}"/>
    <cellStyle name="Normal 3 3 3 2 2 2 7 2" xfId="29705" xr:uid="{87D0D9DA-8DE4-4137-AC2F-6958BDE96B1C}"/>
    <cellStyle name="Normal 3 3 3 2 2 2 8" xfId="16769" xr:uid="{4B76F4E6-0319-40D6-8BAA-1896A394843E}"/>
    <cellStyle name="Normal 3 3 3 2 2 2 9" xfId="33095" xr:uid="{987AF945-1B90-48A5-B312-449B1709D1B1}"/>
    <cellStyle name="Normal 3 3 3 2 2 3" xfId="611" xr:uid="{1D6BAEA6-970B-483F-8384-B0739B5B45C5}"/>
    <cellStyle name="Normal 3 3 3 2 2 3 10" xfId="36522" xr:uid="{18F6753B-7F70-4C60-B514-F0940149CB12}"/>
    <cellStyle name="Normal 3 3 3 2 2 3 11" xfId="39769" xr:uid="{B0D4FC3A-3ADD-458C-8C4D-CC3F077397F9}"/>
    <cellStyle name="Normal 3 3 3 2 2 3 12" xfId="43016" xr:uid="{D1685838-0965-4813-82F5-0EFCFC6422FA}"/>
    <cellStyle name="Normal 3 3 3 2 2 3 13" xfId="46263" xr:uid="{BEC05612-7CA1-4CA6-AEF5-0D5E43503674}"/>
    <cellStyle name="Normal 3 3 3 2 2 3 14" xfId="49510" xr:uid="{03031E20-FC13-4209-A696-C5FA9FA84063}"/>
    <cellStyle name="Normal 3 3 3 2 2 3 2" xfId="1150" xr:uid="{4DAD175A-0ACD-45F2-8F26-E7871C0F4B45}"/>
    <cellStyle name="Normal 3 3 3 2 2 3 2 10" xfId="43554" xr:uid="{22880129-A61B-4FAF-8B10-8DA2F0FAD2D5}"/>
    <cellStyle name="Normal 3 3 3 2 2 3 2 11" xfId="46801" xr:uid="{C271ABF1-DE31-4E1D-B14C-002AD2849945}"/>
    <cellStyle name="Normal 3 3 3 2 2 3 2 12" xfId="50048" xr:uid="{3F77E796-CFF5-446F-A3E7-9F12B84F108F}"/>
    <cellStyle name="Normal 3 3 3 2 2 3 2 2" xfId="2767" xr:uid="{E0D37CC4-19DF-4BAD-AB70-C69C22B5C1B1}"/>
    <cellStyle name="Normal 3 3 3 2 2 3 2 2 10" xfId="48418" xr:uid="{07C4874B-C99F-4DF8-B346-E1B4A450798F}"/>
    <cellStyle name="Normal 3 3 3 2 2 3 2 2 11" xfId="51665" xr:uid="{5D3ABC4A-0B13-4E95-A096-A6DCF5F83759}"/>
    <cellStyle name="Normal 3 3 3 2 2 3 2 2 2" xfId="6001" xr:uid="{F4F1E5DB-C29C-4C26-A33E-BE373D37D785}"/>
    <cellStyle name="Normal 3 3 3 2 2 3 2 2 2 2" xfId="12469" xr:uid="{3175E90E-9FC5-44EA-BD8C-B1AA095A98EB}"/>
    <cellStyle name="Normal 3 3 3 2 2 3 2 2 2 2 2" xfId="28806" xr:uid="{6D6567BB-84B8-4B43-A062-658CD6C35AA2}"/>
    <cellStyle name="Normal 3 3 3 2 2 3 2 2 2 3" xfId="22338" xr:uid="{8602E0A5-C1F0-44A7-8AE9-38F416BB3B53}"/>
    <cellStyle name="Normal 3 3 3 2 2 3 2 2 3" xfId="9235" xr:uid="{A14B58BE-CEFA-44EC-B22C-4A81ABF37BF0}"/>
    <cellStyle name="Normal 3 3 3 2 2 3 2 2 3 2" xfId="25572" xr:uid="{DB0FCFBA-EE4D-42F0-9E99-4E88CD6DB811}"/>
    <cellStyle name="Normal 3 3 3 2 2 3 2 2 4" xfId="15746" xr:uid="{9001D04A-5B7C-4585-B970-3637695A40E2}"/>
    <cellStyle name="Normal 3 3 3 2 2 3 2 2 4 2" xfId="32040" xr:uid="{467C4F05-F496-43CE-8964-F45DF552B7E9}"/>
    <cellStyle name="Normal 3 3 3 2 2 3 2 2 5" xfId="19104" xr:uid="{636E7C25-E0F1-4047-ADF0-FF16AA13F26F}"/>
    <cellStyle name="Normal 3 3 3 2 2 3 2 2 6" xfId="35430" xr:uid="{B0DE869D-7E74-4BD7-90D4-82B239067BD4}"/>
    <cellStyle name="Normal 3 3 3 2 2 3 2 2 7" xfId="38677" xr:uid="{42E4E56B-05A8-41AF-A5A2-85F2DC81A77A}"/>
    <cellStyle name="Normal 3 3 3 2 2 3 2 2 8" xfId="41924" xr:uid="{EE545B08-3AFC-47A0-A67B-297300813B4A}"/>
    <cellStyle name="Normal 3 3 3 2 2 3 2 2 9" xfId="45171" xr:uid="{096AEF60-1804-42F3-BBF6-F933A8E22078}"/>
    <cellStyle name="Normal 3 3 3 2 2 3 2 3" xfId="4384" xr:uid="{B275673A-D556-4E4A-A568-0205A9811A3D}"/>
    <cellStyle name="Normal 3 3 3 2 2 3 2 3 2" xfId="10852" xr:uid="{B32CDAC2-962F-4872-8AC5-D0A3E8EA4DB1}"/>
    <cellStyle name="Normal 3 3 3 2 2 3 2 3 2 2" xfId="27189" xr:uid="{BE8E2791-A9D3-4E45-B994-AB6B554BF32F}"/>
    <cellStyle name="Normal 3 3 3 2 2 3 2 3 3" xfId="20721" xr:uid="{C9AB21FC-ED65-40B5-91BD-029B74DED430}"/>
    <cellStyle name="Normal 3 3 3 2 2 3 2 4" xfId="7618" xr:uid="{D62625CF-B06B-4CD9-8737-C8B6032E8B3A}"/>
    <cellStyle name="Normal 3 3 3 2 2 3 2 4 2" xfId="23955" xr:uid="{6E8EA979-DCC2-40B1-9DB6-041CCD76313A}"/>
    <cellStyle name="Normal 3 3 3 2 2 3 2 5" xfId="14129" xr:uid="{402E4024-47FA-47FE-9A9F-F5C018F25765}"/>
    <cellStyle name="Normal 3 3 3 2 2 3 2 5 2" xfId="30423" xr:uid="{184CF0E7-5894-47B1-AC59-33338D3DE676}"/>
    <cellStyle name="Normal 3 3 3 2 2 3 2 6" xfId="17487" xr:uid="{3B44B1BD-F716-4194-8C06-C2AF114923FE}"/>
    <cellStyle name="Normal 3 3 3 2 2 3 2 7" xfId="33813" xr:uid="{7D2BDD8B-0350-481B-90D7-1D42BE8AC1D2}"/>
    <cellStyle name="Normal 3 3 3 2 2 3 2 8" xfId="37060" xr:uid="{83583557-AC85-4DF9-B4AD-604A16B1624E}"/>
    <cellStyle name="Normal 3 3 3 2 2 3 2 9" xfId="40307" xr:uid="{44CC8698-3541-4135-9C4F-B2A6BEE31239}"/>
    <cellStyle name="Normal 3 3 3 2 2 3 3" xfId="1689" xr:uid="{671ED1E1-F723-44CD-A49A-74D2E8B7585D}"/>
    <cellStyle name="Normal 3 3 3 2 2 3 3 10" xfId="44093" xr:uid="{E173132F-C64F-4DD8-939E-01A7F480BF00}"/>
    <cellStyle name="Normal 3 3 3 2 2 3 3 11" xfId="47340" xr:uid="{A4872460-1795-481F-BAA8-E044A82A01E4}"/>
    <cellStyle name="Normal 3 3 3 2 2 3 3 12" xfId="50587" xr:uid="{169863E7-4034-4359-AA95-B801010C2E3C}"/>
    <cellStyle name="Normal 3 3 3 2 2 3 3 2" xfId="3306" xr:uid="{9B3C0F19-98DF-4FF8-97FA-88E4D40FFBC9}"/>
    <cellStyle name="Normal 3 3 3 2 2 3 3 2 10" xfId="48957" xr:uid="{96EBB17A-4498-4D7F-9215-C1B3EFBCDD0C}"/>
    <cellStyle name="Normal 3 3 3 2 2 3 3 2 11" xfId="52204" xr:uid="{764FEC9B-B152-409D-B661-0D710B0D3C86}"/>
    <cellStyle name="Normal 3 3 3 2 2 3 3 2 2" xfId="6540" xr:uid="{1A3C72BF-C5BE-49E0-9465-4962DF7694BD}"/>
    <cellStyle name="Normal 3 3 3 2 2 3 3 2 2 2" xfId="13008" xr:uid="{96CAF8F4-0293-46BB-AA53-F47A9D987CD3}"/>
    <cellStyle name="Normal 3 3 3 2 2 3 3 2 2 2 2" xfId="29345" xr:uid="{84E5A7A8-8D37-425A-AA16-28CD559A5C14}"/>
    <cellStyle name="Normal 3 3 3 2 2 3 3 2 2 3" xfId="22877" xr:uid="{A0594973-11FE-447E-9CEA-4871EC5ECB89}"/>
    <cellStyle name="Normal 3 3 3 2 2 3 3 2 3" xfId="9774" xr:uid="{28FB0412-F024-444B-A295-F6054960B931}"/>
    <cellStyle name="Normal 3 3 3 2 2 3 3 2 3 2" xfId="26111" xr:uid="{2879A9DE-FC61-4950-8221-0577BCC1D175}"/>
    <cellStyle name="Normal 3 3 3 2 2 3 3 2 4" xfId="16285" xr:uid="{DE4BF8DF-4009-47A3-B1E6-2ECCA22BE508}"/>
    <cellStyle name="Normal 3 3 3 2 2 3 3 2 4 2" xfId="32579" xr:uid="{59D7FC17-C2A4-409A-B19C-267F69434C25}"/>
    <cellStyle name="Normal 3 3 3 2 2 3 3 2 5" xfId="19643" xr:uid="{040BEE00-5C6A-48B4-834A-D8CD21C6FDF6}"/>
    <cellStyle name="Normal 3 3 3 2 2 3 3 2 6" xfId="35969" xr:uid="{AC9EEEA7-9683-4A9B-BFE8-7E696A08555D}"/>
    <cellStyle name="Normal 3 3 3 2 2 3 3 2 7" xfId="39216" xr:uid="{A0D660E8-E7C4-4DBA-9B2A-92A7EB4D8B1D}"/>
    <cellStyle name="Normal 3 3 3 2 2 3 3 2 8" xfId="42463" xr:uid="{6F7F1571-78F9-482B-AE08-DDE9B4CCD765}"/>
    <cellStyle name="Normal 3 3 3 2 2 3 3 2 9" xfId="45710" xr:uid="{2B954651-2AA6-4AA1-A395-0FFF5BE646B5}"/>
    <cellStyle name="Normal 3 3 3 2 2 3 3 3" xfId="4923" xr:uid="{014F7CDD-6C6A-4A98-A3F5-F2A8750E9828}"/>
    <cellStyle name="Normal 3 3 3 2 2 3 3 3 2" xfId="11391" xr:uid="{2BD7D68C-7CB2-4B35-A005-D00A5A953371}"/>
    <cellStyle name="Normal 3 3 3 2 2 3 3 3 2 2" xfId="27728" xr:uid="{33D49539-19FC-4DD9-841D-AB82BC2A6171}"/>
    <cellStyle name="Normal 3 3 3 2 2 3 3 3 3" xfId="21260" xr:uid="{5BE930FD-3DE0-472A-B80B-E73353392367}"/>
    <cellStyle name="Normal 3 3 3 2 2 3 3 4" xfId="8157" xr:uid="{40AE96FE-4FCC-4208-973A-54BD1D76F835}"/>
    <cellStyle name="Normal 3 3 3 2 2 3 3 4 2" xfId="24494" xr:uid="{A2F32816-B562-4856-B7C6-251FDDD7EC24}"/>
    <cellStyle name="Normal 3 3 3 2 2 3 3 5" xfId="14668" xr:uid="{E7FDF901-7E2B-4E7C-9414-E65847D0ABE8}"/>
    <cellStyle name="Normal 3 3 3 2 2 3 3 5 2" xfId="30962" xr:uid="{5EA9F24A-6BE9-4B3C-AAF5-0B15113F89C7}"/>
    <cellStyle name="Normal 3 3 3 2 2 3 3 6" xfId="18026" xr:uid="{49CA0370-B9AE-48C7-81C0-8FE3BFC4C392}"/>
    <cellStyle name="Normal 3 3 3 2 2 3 3 7" xfId="34352" xr:uid="{5B2912B7-F1C1-4DD6-8AA9-CC6A84E1CA5E}"/>
    <cellStyle name="Normal 3 3 3 2 2 3 3 8" xfId="37599" xr:uid="{CB199BB7-4C20-4F89-9D28-FF0D151E3927}"/>
    <cellStyle name="Normal 3 3 3 2 2 3 3 9" xfId="40846" xr:uid="{A0AE0644-90DA-490A-96B8-5969A76986E7}"/>
    <cellStyle name="Normal 3 3 3 2 2 3 4" xfId="2228" xr:uid="{6BE07158-C69B-4874-8F27-B745435B25BA}"/>
    <cellStyle name="Normal 3 3 3 2 2 3 4 10" xfId="47879" xr:uid="{3241F306-492C-4183-B2B1-CB6D2B4C37F7}"/>
    <cellStyle name="Normal 3 3 3 2 2 3 4 11" xfId="51126" xr:uid="{16BB0633-2738-44B4-A34E-0298E5C64514}"/>
    <cellStyle name="Normal 3 3 3 2 2 3 4 2" xfId="5462" xr:uid="{50C6BC45-9785-4472-B4C0-574C55DF667F}"/>
    <cellStyle name="Normal 3 3 3 2 2 3 4 2 2" xfId="11930" xr:uid="{041C83AC-A1EB-49B1-A5D8-434A5E91CB0A}"/>
    <cellStyle name="Normal 3 3 3 2 2 3 4 2 2 2" xfId="28267" xr:uid="{F7E50122-0F99-4AD7-BE8B-F9A0F772A56B}"/>
    <cellStyle name="Normal 3 3 3 2 2 3 4 2 3" xfId="21799" xr:uid="{73117262-5B45-4FAD-8EE5-5EDD3618F801}"/>
    <cellStyle name="Normal 3 3 3 2 2 3 4 3" xfId="8696" xr:uid="{53C865D5-A43F-49BD-B915-83D81B87D9F6}"/>
    <cellStyle name="Normal 3 3 3 2 2 3 4 3 2" xfId="25033" xr:uid="{5BF9E8F5-FA9F-4257-8134-58C2649DEB2A}"/>
    <cellStyle name="Normal 3 3 3 2 2 3 4 4" xfId="15207" xr:uid="{4438E577-08A0-4EFA-8789-17F41FFC8CEB}"/>
    <cellStyle name="Normal 3 3 3 2 2 3 4 4 2" xfId="31501" xr:uid="{2EBF01EC-4EFA-4B2A-82DE-51E78D922D7E}"/>
    <cellStyle name="Normal 3 3 3 2 2 3 4 5" xfId="18565" xr:uid="{397E33E0-5C0C-4ED8-B419-45CEC286E525}"/>
    <cellStyle name="Normal 3 3 3 2 2 3 4 6" xfId="34891" xr:uid="{DE79A369-BBDE-428B-883A-3325CA917859}"/>
    <cellStyle name="Normal 3 3 3 2 2 3 4 7" xfId="38138" xr:uid="{C88865A1-A002-42C9-95A6-0E6D523F189A}"/>
    <cellStyle name="Normal 3 3 3 2 2 3 4 8" xfId="41385" xr:uid="{A7726D8A-7B1E-4F38-9017-22D110A2D2D0}"/>
    <cellStyle name="Normal 3 3 3 2 2 3 4 9" xfId="44632" xr:uid="{810BD4AC-6811-49A6-874C-D399C56871DC}"/>
    <cellStyle name="Normal 3 3 3 2 2 3 5" xfId="3845" xr:uid="{7738B232-9098-4B99-A143-5B01F0B1D1D9}"/>
    <cellStyle name="Normal 3 3 3 2 2 3 5 2" xfId="10313" xr:uid="{80AD12C4-71DE-4373-9AB1-2C3115E7EE25}"/>
    <cellStyle name="Normal 3 3 3 2 2 3 5 2 2" xfId="26650" xr:uid="{4D7140DE-38D8-44AE-9859-E761E9A6ABEB}"/>
    <cellStyle name="Normal 3 3 3 2 2 3 5 3" xfId="20182" xr:uid="{61CF3071-9C1C-4BA9-8DFB-32792D2FA1DF}"/>
    <cellStyle name="Normal 3 3 3 2 2 3 6" xfId="7079" xr:uid="{CC034A3E-B6B2-4257-B14F-20619A4136B7}"/>
    <cellStyle name="Normal 3 3 3 2 2 3 6 2" xfId="23416" xr:uid="{9AC9BEA2-4DC7-4108-A42E-05AC0037FFE3}"/>
    <cellStyle name="Normal 3 3 3 2 2 3 7" xfId="13591" xr:uid="{EBF1B2EB-181A-4D3F-9EBD-5E76EE6CBE89}"/>
    <cellStyle name="Normal 3 3 3 2 2 3 7 2" xfId="29885" xr:uid="{B2E6B7D2-FD26-4AD7-BF2C-4673063E7C48}"/>
    <cellStyle name="Normal 3 3 3 2 2 3 8" xfId="16948" xr:uid="{4B727665-9AFB-4AFE-80BF-6E3C34A651A9}"/>
    <cellStyle name="Normal 3 3 3 2 2 3 9" xfId="33275" xr:uid="{A38929E0-AF8C-4F43-BF7D-44D15466D54F}"/>
    <cellStyle name="Normal 3 3 3 2 2 4" xfId="791" xr:uid="{241FE774-8DCD-40E1-B0F6-59129D8430F0}"/>
    <cellStyle name="Normal 3 3 3 2 2 4 10" xfId="43196" xr:uid="{DD9BB025-322C-4338-B4D8-D0B294F1DEBC}"/>
    <cellStyle name="Normal 3 3 3 2 2 4 11" xfId="46443" xr:uid="{CA95B741-7B81-4F2A-AFC3-E391D5512B18}"/>
    <cellStyle name="Normal 3 3 3 2 2 4 12" xfId="49690" xr:uid="{E51ACDAF-D2EB-4F9E-B909-6EF5E0F94B50}"/>
    <cellStyle name="Normal 3 3 3 2 2 4 2" xfId="2408" xr:uid="{3E044E07-3F17-4884-A9C8-D9CA7C91FA36}"/>
    <cellStyle name="Normal 3 3 3 2 2 4 2 10" xfId="48059" xr:uid="{39F722F9-F196-4C76-A2C2-7153F706F3E2}"/>
    <cellStyle name="Normal 3 3 3 2 2 4 2 11" xfId="51306" xr:uid="{4DEBB292-7BEB-483D-88E7-DF42B8532C60}"/>
    <cellStyle name="Normal 3 3 3 2 2 4 2 2" xfId="5642" xr:uid="{0D437C7D-E5BD-4D29-AB7A-737213DE87FC}"/>
    <cellStyle name="Normal 3 3 3 2 2 4 2 2 2" xfId="12110" xr:uid="{D5380BCC-38B5-47EB-B1D1-7BD3095E4452}"/>
    <cellStyle name="Normal 3 3 3 2 2 4 2 2 2 2" xfId="28447" xr:uid="{F9A04F7B-527C-41B6-A570-710CEB0163D1}"/>
    <cellStyle name="Normal 3 3 3 2 2 4 2 2 3" xfId="21979" xr:uid="{70073FD7-3B06-42B2-A012-3343DE5DE4B4}"/>
    <cellStyle name="Normal 3 3 3 2 2 4 2 3" xfId="8876" xr:uid="{844B7EEF-1100-4BCC-AA1D-D2739F4D5D88}"/>
    <cellStyle name="Normal 3 3 3 2 2 4 2 3 2" xfId="25213" xr:uid="{BB1EE938-198E-41B0-9063-ECFB2CE7C6BA}"/>
    <cellStyle name="Normal 3 3 3 2 2 4 2 4" xfId="15387" xr:uid="{CD2A3A76-6EB5-400C-B885-0DF3DFBE3A6D}"/>
    <cellStyle name="Normal 3 3 3 2 2 4 2 4 2" xfId="31681" xr:uid="{4B2FD3BA-1151-425B-AF77-EA755116157F}"/>
    <cellStyle name="Normal 3 3 3 2 2 4 2 5" xfId="18745" xr:uid="{BF275812-4E0F-4DBA-93E1-A4122F899B44}"/>
    <cellStyle name="Normal 3 3 3 2 2 4 2 6" xfId="35071" xr:uid="{93A9C0CD-8E47-47BA-A9DC-00C65F02A606}"/>
    <cellStyle name="Normal 3 3 3 2 2 4 2 7" xfId="38318" xr:uid="{E35DC6DE-1E22-4CEC-AB4B-3830A7143162}"/>
    <cellStyle name="Normal 3 3 3 2 2 4 2 8" xfId="41565" xr:uid="{476A4917-19AF-4A49-BA5F-60D88C012C96}"/>
    <cellStyle name="Normal 3 3 3 2 2 4 2 9" xfId="44812" xr:uid="{6E7192E5-D653-45B6-A095-E54CD286CEEB}"/>
    <cellStyle name="Normal 3 3 3 2 2 4 3" xfId="4025" xr:uid="{B796DCE4-77A8-4483-BF9A-BBF38345DEFB}"/>
    <cellStyle name="Normal 3 3 3 2 2 4 3 2" xfId="10493" xr:uid="{E45E4D67-F12E-4F57-AA5A-4BE210FD55AE}"/>
    <cellStyle name="Normal 3 3 3 2 2 4 3 2 2" xfId="26830" xr:uid="{6A5FB438-0482-4C56-8ABB-582AC39CEAD0}"/>
    <cellStyle name="Normal 3 3 3 2 2 4 3 3" xfId="20362" xr:uid="{E4471344-3444-4CCF-991D-36DC9EE37AAA}"/>
    <cellStyle name="Normal 3 3 3 2 2 4 4" xfId="7259" xr:uid="{9D1ABA96-F953-41FD-AEAD-157DEC1B6BFE}"/>
    <cellStyle name="Normal 3 3 3 2 2 4 4 2" xfId="23596" xr:uid="{3CB209C1-1E82-496F-8DA0-73565570BCC2}"/>
    <cellStyle name="Normal 3 3 3 2 2 4 5" xfId="13771" xr:uid="{9F56ED4E-53E2-4501-B657-588EE34C060A}"/>
    <cellStyle name="Normal 3 3 3 2 2 4 5 2" xfId="30065" xr:uid="{A6F8D4A7-C60C-401D-8DD3-DEB2597B7256}"/>
    <cellStyle name="Normal 3 3 3 2 2 4 6" xfId="17128" xr:uid="{C4D8F8A6-F834-4C84-89D9-B1D8333BC03F}"/>
    <cellStyle name="Normal 3 3 3 2 2 4 7" xfId="33455" xr:uid="{095C0FEF-6815-4C70-A73B-56496841CC14}"/>
    <cellStyle name="Normal 3 3 3 2 2 4 8" xfId="36702" xr:uid="{55556B35-4EA9-49AB-9B5F-3570BD671254}"/>
    <cellStyle name="Normal 3 3 3 2 2 4 9" xfId="39949" xr:uid="{D18FBCDD-3DBC-47D1-A87A-45923444B120}"/>
    <cellStyle name="Normal 3 3 3 2 2 5" xfId="1330" xr:uid="{59B91C8A-F602-4816-B89A-D247577476F4}"/>
    <cellStyle name="Normal 3 3 3 2 2 5 10" xfId="43734" xr:uid="{F6765219-5E8D-46CC-99EC-4A29AEBBCE69}"/>
    <cellStyle name="Normal 3 3 3 2 2 5 11" xfId="46981" xr:uid="{53C1EB00-A953-4082-AD67-8CD3D40F2CB9}"/>
    <cellStyle name="Normal 3 3 3 2 2 5 12" xfId="50228" xr:uid="{9B69E945-0082-401C-A3D4-A457246D192F}"/>
    <cellStyle name="Normal 3 3 3 2 2 5 2" xfId="2947" xr:uid="{0188C111-9D6E-44FD-8E49-CD4ADBED9DAF}"/>
    <cellStyle name="Normal 3 3 3 2 2 5 2 10" xfId="48598" xr:uid="{9CA1F906-B437-4EA4-80E9-59CFA422FD48}"/>
    <cellStyle name="Normal 3 3 3 2 2 5 2 11" xfId="51845" xr:uid="{82F8CFCB-BBD4-47DE-9E2D-95633ECF0BCF}"/>
    <cellStyle name="Normal 3 3 3 2 2 5 2 2" xfId="6181" xr:uid="{E61AA620-34FF-4683-915F-A8E718353E2C}"/>
    <cellStyle name="Normal 3 3 3 2 2 5 2 2 2" xfId="12649" xr:uid="{3DAEF6F9-EC22-48C0-94B4-6BE5241BA403}"/>
    <cellStyle name="Normal 3 3 3 2 2 5 2 2 2 2" xfId="28986" xr:uid="{1FED3058-3729-46FC-BC88-9B1F8B613A20}"/>
    <cellStyle name="Normal 3 3 3 2 2 5 2 2 3" xfId="22518" xr:uid="{A1C50676-0821-4DA2-8744-A848D79585CD}"/>
    <cellStyle name="Normal 3 3 3 2 2 5 2 3" xfId="9415" xr:uid="{7088C99E-E5F5-45B1-95C0-60693C99C8C9}"/>
    <cellStyle name="Normal 3 3 3 2 2 5 2 3 2" xfId="25752" xr:uid="{3B2CE619-EB72-48AF-995C-2529E233E4B1}"/>
    <cellStyle name="Normal 3 3 3 2 2 5 2 4" xfId="15926" xr:uid="{5F7F359B-B1FE-4F52-9CBE-210E502D47FC}"/>
    <cellStyle name="Normal 3 3 3 2 2 5 2 4 2" xfId="32220" xr:uid="{00344EE4-7E29-4839-9A07-F241520E4078}"/>
    <cellStyle name="Normal 3 3 3 2 2 5 2 5" xfId="19284" xr:uid="{CD3EAF34-51E4-409A-9BA5-F6D266A5924D}"/>
    <cellStyle name="Normal 3 3 3 2 2 5 2 6" xfId="35610" xr:uid="{0CB02FD9-8ACE-4B4D-AF09-0EE24187B9ED}"/>
    <cellStyle name="Normal 3 3 3 2 2 5 2 7" xfId="38857" xr:uid="{33599A38-5668-42C1-BD00-4675DDC7460E}"/>
    <cellStyle name="Normal 3 3 3 2 2 5 2 8" xfId="42104" xr:uid="{E873E4E4-0575-4CCE-98C9-3BE0E7E789AA}"/>
    <cellStyle name="Normal 3 3 3 2 2 5 2 9" xfId="45351" xr:uid="{0D6FC998-BF64-403D-B9B1-C8E0FBB65E64}"/>
    <cellStyle name="Normal 3 3 3 2 2 5 3" xfId="4564" xr:uid="{DFDE8A24-E959-4537-AD91-0C9D8687F098}"/>
    <cellStyle name="Normal 3 3 3 2 2 5 3 2" xfId="11032" xr:uid="{3BE82F75-B8E7-4AED-9DF6-5FCC6427AC81}"/>
    <cellStyle name="Normal 3 3 3 2 2 5 3 2 2" xfId="27369" xr:uid="{0EE9355E-3510-4015-83F2-887E09E024D6}"/>
    <cellStyle name="Normal 3 3 3 2 2 5 3 3" xfId="20901" xr:uid="{16FE8756-AAF8-442E-A14A-29223DFEA070}"/>
    <cellStyle name="Normal 3 3 3 2 2 5 4" xfId="7798" xr:uid="{EE0BEE3B-9A8B-404E-9928-AF64DD9A3372}"/>
    <cellStyle name="Normal 3 3 3 2 2 5 4 2" xfId="24135" xr:uid="{442B28C1-3A5A-4B9E-930D-A85827C5F1CC}"/>
    <cellStyle name="Normal 3 3 3 2 2 5 5" xfId="14309" xr:uid="{0CAF1996-0C7A-4EC7-9E62-55C73C1E3C86}"/>
    <cellStyle name="Normal 3 3 3 2 2 5 5 2" xfId="30603" xr:uid="{F3279B99-A26D-4AF9-B5D9-5A9CFFB249B0}"/>
    <cellStyle name="Normal 3 3 3 2 2 5 6" xfId="17667" xr:uid="{7E8A56CE-AF91-4468-B8A4-F7D5920EB7F2}"/>
    <cellStyle name="Normal 3 3 3 2 2 5 7" xfId="33993" xr:uid="{68DAE950-3698-4976-BDB3-962CA2AFCB89}"/>
    <cellStyle name="Normal 3 3 3 2 2 5 8" xfId="37240" xr:uid="{97564F01-83F1-4D4F-B2A1-12F52E59EA49}"/>
    <cellStyle name="Normal 3 3 3 2 2 5 9" xfId="40487" xr:uid="{1F13881E-BCA2-4BF4-8629-FB7044D8738A}"/>
    <cellStyle name="Normal 3 3 3 2 2 6" xfId="1869" xr:uid="{50754AA8-22CE-4C5C-85D8-22370594D53E}"/>
    <cellStyle name="Normal 3 3 3 2 2 6 10" xfId="47520" xr:uid="{43126124-055F-4004-B0BC-6C4741E63058}"/>
    <cellStyle name="Normal 3 3 3 2 2 6 11" xfId="50767" xr:uid="{E3C955B7-4C5C-4480-951C-06F7FA7C2104}"/>
    <cellStyle name="Normal 3 3 3 2 2 6 2" xfId="5103" xr:uid="{0F8D359F-941A-4D39-BA25-2268FC957FFD}"/>
    <cellStyle name="Normal 3 3 3 2 2 6 2 2" xfId="11571" xr:uid="{9EE1002A-F991-42DE-8878-15F64032BEF5}"/>
    <cellStyle name="Normal 3 3 3 2 2 6 2 2 2" xfId="27908" xr:uid="{861B12F2-D5FF-45C5-8C52-F628A1F1F1F6}"/>
    <cellStyle name="Normal 3 3 3 2 2 6 2 3" xfId="21440" xr:uid="{64B33AC5-0101-46B0-8446-7A559574DF41}"/>
    <cellStyle name="Normal 3 3 3 2 2 6 3" xfId="8337" xr:uid="{587F587A-7B01-41BB-A7E3-A6757A4D16F3}"/>
    <cellStyle name="Normal 3 3 3 2 2 6 3 2" xfId="24674" xr:uid="{DF25E235-7DB0-4461-9536-32B4B339B276}"/>
    <cellStyle name="Normal 3 3 3 2 2 6 4" xfId="14848" xr:uid="{5252E920-9491-4728-A32B-22DB725CE03D}"/>
    <cellStyle name="Normal 3 3 3 2 2 6 4 2" xfId="31142" xr:uid="{22C6AC3C-8954-4861-BCF0-1D312E3A499E}"/>
    <cellStyle name="Normal 3 3 3 2 2 6 5" xfId="18206" xr:uid="{4054A891-E572-49B6-A24B-BCE2E7DC3718}"/>
    <cellStyle name="Normal 3 3 3 2 2 6 6" xfId="34532" xr:uid="{C11DAF8C-5585-4EE7-A7D7-F52FFE078138}"/>
    <cellStyle name="Normal 3 3 3 2 2 6 7" xfId="37779" xr:uid="{712BEF83-B6B5-466B-AB01-ED4102EF4388}"/>
    <cellStyle name="Normal 3 3 3 2 2 6 8" xfId="41026" xr:uid="{1D370368-0525-43E1-8B29-BDB2AC6DB635}"/>
    <cellStyle name="Normal 3 3 3 2 2 6 9" xfId="44273" xr:uid="{09F7EC5E-C18A-4F30-88A7-5EA57E99EB75}"/>
    <cellStyle name="Normal 3 3 3 2 2 7" xfId="3486" xr:uid="{870DF248-15FA-4DE4-89D7-0240AFFE790E}"/>
    <cellStyle name="Normal 3 3 3 2 2 7 2" xfId="9954" xr:uid="{76854544-868E-4735-90A1-1529FC947A42}"/>
    <cellStyle name="Normal 3 3 3 2 2 7 2 2" xfId="26291" xr:uid="{0DBD7BB1-1B59-461E-86A7-2532F51CCD8A}"/>
    <cellStyle name="Normal 3 3 3 2 2 7 3" xfId="19823" xr:uid="{66C7B292-E5B8-4DA3-85C2-1FFBCA5E84F6}"/>
    <cellStyle name="Normal 3 3 3 2 2 8" xfId="6720" xr:uid="{9C84984A-E56B-4A6E-8268-F4DAC457D3F9}"/>
    <cellStyle name="Normal 3 3 3 2 2 8 2" xfId="23057" xr:uid="{90C2DDDE-9844-4FCE-B342-320CA73DF87E}"/>
    <cellStyle name="Normal 3 3 3 2 2 9" xfId="13211" xr:uid="{5C1B8E70-DC5C-42AB-B7E9-3CCF09128FEC}"/>
    <cellStyle name="Normal 3 3 3 2 2 9 2" xfId="29525" xr:uid="{7F9C714E-90D4-44A5-8791-0125AF8C0B18}"/>
    <cellStyle name="Normal 3 3 3 2 20" xfId="52362" xr:uid="{143E3CBB-6DF9-4FC9-A489-22C731DD5EB7}"/>
    <cellStyle name="Normal 3 3 3 2 3" xfId="312" xr:uid="{BDD4F686-8F28-47ED-9878-AD7CBCFFEA6B}"/>
    <cellStyle name="Normal 3 3 3 2 3 10" xfId="36252" xr:uid="{2FC85095-40A0-41BA-B247-AE55051B80C6}"/>
    <cellStyle name="Normal 3 3 3 2 3 11" xfId="39499" xr:uid="{35D98293-30E6-4467-B2BB-8B2DB12F2447}"/>
    <cellStyle name="Normal 3 3 3 2 3 12" xfId="42746" xr:uid="{C079B4CD-7409-4CF7-9B94-C5096BF31552}"/>
    <cellStyle name="Normal 3 3 3 2 3 13" xfId="45993" xr:uid="{6ED50D9E-7658-4534-A2A7-C6BDEC7A28A9}"/>
    <cellStyle name="Normal 3 3 3 2 3 14" xfId="49240" xr:uid="{010A96F5-411E-42C9-BED3-076A2098B2C3}"/>
    <cellStyle name="Normal 3 3 3 2 3 2" xfId="881" xr:uid="{AF6CA125-B3E0-4688-AC9D-0D94CFAADAA7}"/>
    <cellStyle name="Normal 3 3 3 2 3 2 10" xfId="43286" xr:uid="{9705BAC4-43F7-4B69-B094-03763FB8A55C}"/>
    <cellStyle name="Normal 3 3 3 2 3 2 11" xfId="46533" xr:uid="{21812621-9ED4-4B2D-8C0F-E8F1BA428AF1}"/>
    <cellStyle name="Normal 3 3 3 2 3 2 12" xfId="49780" xr:uid="{ED0EA76D-C920-4182-851B-3B2CD0A33684}"/>
    <cellStyle name="Normal 3 3 3 2 3 2 2" xfId="2498" xr:uid="{55C49569-0FCE-4725-9804-E49BB3D25CF3}"/>
    <cellStyle name="Normal 3 3 3 2 3 2 2 10" xfId="48149" xr:uid="{AB3CFBAE-3229-426A-827F-DA7A744D7152}"/>
    <cellStyle name="Normal 3 3 3 2 3 2 2 11" xfId="51396" xr:uid="{27AA94E4-B85F-40FB-BD30-0BBA0967B393}"/>
    <cellStyle name="Normal 3 3 3 2 3 2 2 2" xfId="5732" xr:uid="{9DD22CEA-A6A5-4062-A969-E8AE3728D758}"/>
    <cellStyle name="Normal 3 3 3 2 3 2 2 2 2" xfId="12200" xr:uid="{9602F1A4-A40E-4AF7-B658-31992385511A}"/>
    <cellStyle name="Normal 3 3 3 2 3 2 2 2 2 2" xfId="28537" xr:uid="{CFF5B57A-713E-446D-B973-6DBDB967C7AE}"/>
    <cellStyle name="Normal 3 3 3 2 3 2 2 2 3" xfId="22069" xr:uid="{CB9EFEB5-4158-453F-9BF9-CDEAFC52C25B}"/>
    <cellStyle name="Normal 3 3 3 2 3 2 2 3" xfId="8966" xr:uid="{A3F3C662-20BD-4F22-B1E4-5AD5C6803167}"/>
    <cellStyle name="Normal 3 3 3 2 3 2 2 3 2" xfId="25303" xr:uid="{49A25E41-ECB4-4150-AA13-35EDE25B8F6C}"/>
    <cellStyle name="Normal 3 3 3 2 3 2 2 4" xfId="15477" xr:uid="{B36E8899-7593-435E-8E61-053A7A01B3BF}"/>
    <cellStyle name="Normal 3 3 3 2 3 2 2 4 2" xfId="31771" xr:uid="{E133D047-C5E9-4726-B3B9-9C8C545A190A}"/>
    <cellStyle name="Normal 3 3 3 2 3 2 2 5" xfId="18835" xr:uid="{3CE16978-C8E3-440F-937E-9EB98BCA4F3F}"/>
    <cellStyle name="Normal 3 3 3 2 3 2 2 6" xfId="35161" xr:uid="{FC11B328-CD6A-4E00-B8FD-84A36F009EB7}"/>
    <cellStyle name="Normal 3 3 3 2 3 2 2 7" xfId="38408" xr:uid="{35215CCF-36F5-44E1-80BD-A26560CEC2EE}"/>
    <cellStyle name="Normal 3 3 3 2 3 2 2 8" xfId="41655" xr:uid="{939E9B10-0FAD-4DDF-9688-80AC6911E149}"/>
    <cellStyle name="Normal 3 3 3 2 3 2 2 9" xfId="44902" xr:uid="{B372C511-B47A-44C1-B222-BA97BDFCD8F0}"/>
    <cellStyle name="Normal 3 3 3 2 3 2 3" xfId="4115" xr:uid="{110ECB75-2877-45E2-9476-C250CDBFC8AB}"/>
    <cellStyle name="Normal 3 3 3 2 3 2 3 2" xfId="10583" xr:uid="{16218B9C-72D1-49D1-9A6E-66E1BC1536E5}"/>
    <cellStyle name="Normal 3 3 3 2 3 2 3 2 2" xfId="26920" xr:uid="{C31D9A57-BA7F-4ACA-A3EA-0DDC1466E4B0}"/>
    <cellStyle name="Normal 3 3 3 2 3 2 3 3" xfId="20452" xr:uid="{E65BCFC1-EB78-4BBE-B8B7-64E98951282F}"/>
    <cellStyle name="Normal 3 3 3 2 3 2 4" xfId="7349" xr:uid="{6035FA51-4AAB-4864-99BE-50F148F8ED8F}"/>
    <cellStyle name="Normal 3 3 3 2 3 2 4 2" xfId="23686" xr:uid="{A8E16DD4-2DEB-4E90-9ABF-523AD70B3E19}"/>
    <cellStyle name="Normal 3 3 3 2 3 2 5" xfId="13861" xr:uid="{68CA49F7-CA4F-4E5F-8702-4AA13C912E5A}"/>
    <cellStyle name="Normal 3 3 3 2 3 2 5 2" xfId="30155" xr:uid="{A7B1A91D-AAAE-4ABB-8FD8-5F46A08351D7}"/>
    <cellStyle name="Normal 3 3 3 2 3 2 6" xfId="17218" xr:uid="{F68D32FD-0FB7-4173-8C0A-43CD1C0A2321}"/>
    <cellStyle name="Normal 3 3 3 2 3 2 7" xfId="33545" xr:uid="{8A34DFED-4EDD-4606-A2FC-15DE0F4B4C5F}"/>
    <cellStyle name="Normal 3 3 3 2 3 2 8" xfId="36792" xr:uid="{7572235F-118F-445C-B106-646E9E231B0B}"/>
    <cellStyle name="Normal 3 3 3 2 3 2 9" xfId="40039" xr:uid="{98BF7184-7576-4F61-8E43-4DB60C1BF6F4}"/>
    <cellStyle name="Normal 3 3 3 2 3 3" xfId="1420" xr:uid="{AA79C543-8D26-4D72-BD5C-0700CF759293}"/>
    <cellStyle name="Normal 3 3 3 2 3 3 10" xfId="43824" xr:uid="{005A56AE-DFB5-4FFB-BC0D-453CD302115C}"/>
    <cellStyle name="Normal 3 3 3 2 3 3 11" xfId="47071" xr:uid="{41258274-8E27-447E-8474-17B830C10414}"/>
    <cellStyle name="Normal 3 3 3 2 3 3 12" xfId="50318" xr:uid="{E3EE9E2E-8C3A-4687-B1D5-EEAD510D4122}"/>
    <cellStyle name="Normal 3 3 3 2 3 3 2" xfId="3037" xr:uid="{0C09BF7B-00B0-4BA5-A640-F4071308EFDE}"/>
    <cellStyle name="Normal 3 3 3 2 3 3 2 10" xfId="48688" xr:uid="{466A28EC-5D2D-4564-9CC2-3B4C054B3D75}"/>
    <cellStyle name="Normal 3 3 3 2 3 3 2 11" xfId="51935" xr:uid="{C88D3ACD-F2A2-4A3C-8BE3-428DF0DA731F}"/>
    <cellStyle name="Normal 3 3 3 2 3 3 2 2" xfId="6271" xr:uid="{107588BA-B115-41DF-8F76-5F0C5C0462D6}"/>
    <cellStyle name="Normal 3 3 3 2 3 3 2 2 2" xfId="12739" xr:uid="{3966EDC3-F837-4433-BB39-88C258F5A11C}"/>
    <cellStyle name="Normal 3 3 3 2 3 3 2 2 2 2" xfId="29076" xr:uid="{6C27A82D-3E5B-4EEC-B15F-578B6982378C}"/>
    <cellStyle name="Normal 3 3 3 2 3 3 2 2 3" xfId="22608" xr:uid="{CF8669CF-E23C-4B53-AFE3-B825A8AF3EA3}"/>
    <cellStyle name="Normal 3 3 3 2 3 3 2 3" xfId="9505" xr:uid="{C93B1DED-AFFC-455F-AB3D-0D7EF3198D4D}"/>
    <cellStyle name="Normal 3 3 3 2 3 3 2 3 2" xfId="25842" xr:uid="{79CF57CD-BB21-4DFA-81C8-DE14469D9D9C}"/>
    <cellStyle name="Normal 3 3 3 2 3 3 2 4" xfId="16016" xr:uid="{2808DF84-BF21-4062-8C2E-5D705360EC06}"/>
    <cellStyle name="Normal 3 3 3 2 3 3 2 4 2" xfId="32310" xr:uid="{0163D7E2-2501-4F9A-AD8A-58C0956B4282}"/>
    <cellStyle name="Normal 3 3 3 2 3 3 2 5" xfId="19374" xr:uid="{85D7A088-C942-44F9-B549-F956A4515C5C}"/>
    <cellStyle name="Normal 3 3 3 2 3 3 2 6" xfId="35700" xr:uid="{FDDD6C3A-EF61-4EED-93AD-00BD7B333CA3}"/>
    <cellStyle name="Normal 3 3 3 2 3 3 2 7" xfId="38947" xr:uid="{40EA3F57-580F-48AC-8F4C-36C32E15F2FE}"/>
    <cellStyle name="Normal 3 3 3 2 3 3 2 8" xfId="42194" xr:uid="{026A863C-B699-4159-8A0E-7B6766A834C0}"/>
    <cellStyle name="Normal 3 3 3 2 3 3 2 9" xfId="45441" xr:uid="{434B4BE4-A459-401F-B219-AF252BF26C80}"/>
    <cellStyle name="Normal 3 3 3 2 3 3 3" xfId="4654" xr:uid="{4D4528EB-B6FA-4BCB-8438-E84391B16B60}"/>
    <cellStyle name="Normal 3 3 3 2 3 3 3 2" xfId="11122" xr:uid="{C2E474F4-4F94-4848-A383-CFD46639EB4C}"/>
    <cellStyle name="Normal 3 3 3 2 3 3 3 2 2" xfId="27459" xr:uid="{71727ABA-0C28-4AF4-AD41-47F903B393CD}"/>
    <cellStyle name="Normal 3 3 3 2 3 3 3 3" xfId="20991" xr:uid="{F2FAB8D9-B043-4674-9B5B-C3DCFD7C3389}"/>
    <cellStyle name="Normal 3 3 3 2 3 3 4" xfId="7888" xr:uid="{2A8CAC84-1F73-4751-A006-6D3B4E813E47}"/>
    <cellStyle name="Normal 3 3 3 2 3 3 4 2" xfId="24225" xr:uid="{D27BA685-203C-496F-8210-95C3373A3A3E}"/>
    <cellStyle name="Normal 3 3 3 2 3 3 5" xfId="14399" xr:uid="{0AE93211-A35D-449A-80C0-46DC548724D3}"/>
    <cellStyle name="Normal 3 3 3 2 3 3 5 2" xfId="30693" xr:uid="{080B5301-A557-4200-B3DF-3D6EE09582B3}"/>
    <cellStyle name="Normal 3 3 3 2 3 3 6" xfId="17757" xr:uid="{D6655DF1-AB0F-4799-B121-060E4DA9EEAD}"/>
    <cellStyle name="Normal 3 3 3 2 3 3 7" xfId="34083" xr:uid="{72778C8F-68FC-4CB3-A804-2B7CB8449881}"/>
    <cellStyle name="Normal 3 3 3 2 3 3 8" xfId="37330" xr:uid="{3B450CF3-B627-45A5-8D8F-300B73E12F3C}"/>
    <cellStyle name="Normal 3 3 3 2 3 3 9" xfId="40577" xr:uid="{1258356B-A991-4C73-98CA-A6CEF5A973DC}"/>
    <cellStyle name="Normal 3 3 3 2 3 4" xfId="1959" xr:uid="{7740BE97-723D-4B43-A4EC-EADDA913D629}"/>
    <cellStyle name="Normal 3 3 3 2 3 4 10" xfId="47610" xr:uid="{E63B77E9-A95F-4F64-B751-601422B35192}"/>
    <cellStyle name="Normal 3 3 3 2 3 4 11" xfId="50857" xr:uid="{71EE48AB-631E-49DE-863B-7E3176042190}"/>
    <cellStyle name="Normal 3 3 3 2 3 4 2" xfId="5193" xr:uid="{E6DDADB2-AD11-4190-830F-3308B447D116}"/>
    <cellStyle name="Normal 3 3 3 2 3 4 2 2" xfId="11661" xr:uid="{5A318D63-556D-4B2B-9287-D0CE70501FA1}"/>
    <cellStyle name="Normal 3 3 3 2 3 4 2 2 2" xfId="27998" xr:uid="{AFEA0F4F-15E4-4AB2-A99D-1FB98A8AB0EF}"/>
    <cellStyle name="Normal 3 3 3 2 3 4 2 3" xfId="21530" xr:uid="{5158592B-2E76-44D5-8110-F8C60D1296A1}"/>
    <cellStyle name="Normal 3 3 3 2 3 4 3" xfId="8427" xr:uid="{5A83841F-2EA7-4311-8846-AFA08572CA65}"/>
    <cellStyle name="Normal 3 3 3 2 3 4 3 2" xfId="24764" xr:uid="{5F572774-B765-4AB0-ABF0-A6A0E8FB7D57}"/>
    <cellStyle name="Normal 3 3 3 2 3 4 4" xfId="14938" xr:uid="{49847874-DA11-44CB-8054-FBDEB78696BF}"/>
    <cellStyle name="Normal 3 3 3 2 3 4 4 2" xfId="31232" xr:uid="{D1D0F96A-23F9-4C8A-A8B2-12A68AAEC733}"/>
    <cellStyle name="Normal 3 3 3 2 3 4 5" xfId="18296" xr:uid="{0E6FF420-A3DE-470C-AFB1-5739B535C413}"/>
    <cellStyle name="Normal 3 3 3 2 3 4 6" xfId="34622" xr:uid="{186945E8-435B-487D-99A4-366531427BEF}"/>
    <cellStyle name="Normal 3 3 3 2 3 4 7" xfId="37869" xr:uid="{50612255-8F07-4FA7-AD86-CE8B92D81593}"/>
    <cellStyle name="Normal 3 3 3 2 3 4 8" xfId="41116" xr:uid="{AB6AF76D-01B0-4109-8DE7-7A4F5210FC27}"/>
    <cellStyle name="Normal 3 3 3 2 3 4 9" xfId="44363" xr:uid="{52DCE31A-9100-4EF5-A8A9-0DC16C38A8A6}"/>
    <cellStyle name="Normal 3 3 3 2 3 5" xfId="3576" xr:uid="{DCA7594F-0101-4B7B-AD50-0B52F67E7B1C}"/>
    <cellStyle name="Normal 3 3 3 2 3 5 2" xfId="10044" xr:uid="{7BDAE431-7A90-4687-8856-48CC73560AAC}"/>
    <cellStyle name="Normal 3 3 3 2 3 5 2 2" xfId="26381" xr:uid="{35CB2E03-7F8F-42F2-94C6-879321FA058B}"/>
    <cellStyle name="Normal 3 3 3 2 3 5 3" xfId="19913" xr:uid="{71321241-25ED-4A5A-B91B-BA427A98147B}"/>
    <cellStyle name="Normal 3 3 3 2 3 6" xfId="6810" xr:uid="{C0AB6EF4-09DC-49D8-86AB-35EAC606C4A4}"/>
    <cellStyle name="Normal 3 3 3 2 3 6 2" xfId="23147" xr:uid="{982FB5A7-6F28-4216-97DB-5D5BA77C1AB3}"/>
    <cellStyle name="Normal 3 3 3 2 3 7" xfId="13301" xr:uid="{32E2390E-69DD-42FF-AD05-4624AD654494}"/>
    <cellStyle name="Normal 3 3 3 2 3 7 2" xfId="29615" xr:uid="{E5DD8253-4AF5-4BB9-922C-7836B0B35671}"/>
    <cellStyle name="Normal 3 3 3 2 3 8" xfId="16679" xr:uid="{B59C6AF0-914C-4284-8DAC-14994102367E}"/>
    <cellStyle name="Normal 3 3 3 2 3 9" xfId="33005" xr:uid="{C2A6485C-C219-46A1-A38B-B3382B7D06F0}"/>
    <cellStyle name="Normal 3 3 3 2 4" xfId="521" xr:uid="{5CC4A3D8-B4B5-40C6-AF26-CC102CAF30B3}"/>
    <cellStyle name="Normal 3 3 3 2 4 10" xfId="36433" xr:uid="{668FF80C-C673-4B63-8E9C-1692B4D29BE8}"/>
    <cellStyle name="Normal 3 3 3 2 4 11" xfId="39680" xr:uid="{A0F09708-A672-4873-9454-58E25CFAA1D7}"/>
    <cellStyle name="Normal 3 3 3 2 4 12" xfId="42927" xr:uid="{05A428AC-054C-4C1F-9058-FDE6F3CCA2F7}"/>
    <cellStyle name="Normal 3 3 3 2 4 13" xfId="46174" xr:uid="{D72A7A16-3FEA-42FD-A957-E82658377899}"/>
    <cellStyle name="Normal 3 3 3 2 4 14" xfId="49421" xr:uid="{33486721-FD5A-48EF-943C-F06CF6F73243}"/>
    <cellStyle name="Normal 3 3 3 2 4 2" xfId="1061" xr:uid="{86A54ECF-B177-4B00-9F08-C26348211574}"/>
    <cellStyle name="Normal 3 3 3 2 4 2 10" xfId="43465" xr:uid="{6A4BE2DA-4916-43DD-A34C-4FA2609863C4}"/>
    <cellStyle name="Normal 3 3 3 2 4 2 11" xfId="46712" xr:uid="{9D8A1AF4-C4B1-41AB-AC59-FE34CF2EBFF4}"/>
    <cellStyle name="Normal 3 3 3 2 4 2 12" xfId="49959" xr:uid="{F59C193F-D7F1-485B-814A-D9035B0FECC8}"/>
    <cellStyle name="Normal 3 3 3 2 4 2 2" xfId="2678" xr:uid="{F8A8B214-EE6E-42FC-A4D1-85C79E36269B}"/>
    <cellStyle name="Normal 3 3 3 2 4 2 2 10" xfId="48329" xr:uid="{CA73E1B9-5A7B-43BE-B40D-EF4B7A71BDE7}"/>
    <cellStyle name="Normal 3 3 3 2 4 2 2 11" xfId="51576" xr:uid="{43F0C0A6-1689-43D1-BE48-EE4034F57F0A}"/>
    <cellStyle name="Normal 3 3 3 2 4 2 2 2" xfId="5912" xr:uid="{83450A8F-0363-49A2-AD85-B112CCC29A66}"/>
    <cellStyle name="Normal 3 3 3 2 4 2 2 2 2" xfId="12380" xr:uid="{AE615DC0-E220-4B1A-B80E-F9684F47035C}"/>
    <cellStyle name="Normal 3 3 3 2 4 2 2 2 2 2" xfId="28717" xr:uid="{9D648CC8-28B4-46F2-B10D-BA042BFA4F47}"/>
    <cellStyle name="Normal 3 3 3 2 4 2 2 2 3" xfId="22249" xr:uid="{8379D777-ED8A-4CA9-9AFB-FBD77E7CF687}"/>
    <cellStyle name="Normal 3 3 3 2 4 2 2 3" xfId="9146" xr:uid="{F3B013C6-6EF5-4BA8-902E-AC6AC7CB1380}"/>
    <cellStyle name="Normal 3 3 3 2 4 2 2 3 2" xfId="25483" xr:uid="{3DE733F9-E987-4D0C-BA1C-B67D8A5BF1F8}"/>
    <cellStyle name="Normal 3 3 3 2 4 2 2 4" xfId="15657" xr:uid="{F506B850-7C10-4921-A5CC-38823B7BEE5E}"/>
    <cellStyle name="Normal 3 3 3 2 4 2 2 4 2" xfId="31951" xr:uid="{03AAC0BD-80F3-4976-845F-18A157E83C89}"/>
    <cellStyle name="Normal 3 3 3 2 4 2 2 5" xfId="19015" xr:uid="{4EF2B156-E983-40AA-A5FA-15D42806C499}"/>
    <cellStyle name="Normal 3 3 3 2 4 2 2 6" xfId="35341" xr:uid="{D6314FDC-25FD-41D1-B1F8-F21C69C56145}"/>
    <cellStyle name="Normal 3 3 3 2 4 2 2 7" xfId="38588" xr:uid="{2AC476F1-3BE4-4FC4-9493-4D2914CA8244}"/>
    <cellStyle name="Normal 3 3 3 2 4 2 2 8" xfId="41835" xr:uid="{52A2B78F-457E-47BE-A8B4-77DA338F13CE}"/>
    <cellStyle name="Normal 3 3 3 2 4 2 2 9" xfId="45082" xr:uid="{0A696594-8D48-4CF9-A70E-DD7D3CB0698F}"/>
    <cellStyle name="Normal 3 3 3 2 4 2 3" xfId="4295" xr:uid="{C8FCA273-0ED7-4E5F-B5C3-C2391581CF69}"/>
    <cellStyle name="Normal 3 3 3 2 4 2 3 2" xfId="10763" xr:uid="{3E7C364E-079C-429C-AF1C-257AC76A500A}"/>
    <cellStyle name="Normal 3 3 3 2 4 2 3 2 2" xfId="27100" xr:uid="{61D23DF6-50F5-4592-82D5-3F186FB125E4}"/>
    <cellStyle name="Normal 3 3 3 2 4 2 3 3" xfId="20632" xr:uid="{A456C175-03A9-4A13-95A2-676BCEAD2175}"/>
    <cellStyle name="Normal 3 3 3 2 4 2 4" xfId="7529" xr:uid="{681F2FC3-224F-4C12-9805-1AD20E150DFA}"/>
    <cellStyle name="Normal 3 3 3 2 4 2 4 2" xfId="23866" xr:uid="{E1F386CF-F414-42DF-9F40-2ECC2CB6A351}"/>
    <cellStyle name="Normal 3 3 3 2 4 2 5" xfId="14040" xr:uid="{2C5D1792-772F-4A8E-9DE8-1DC8565E86BC}"/>
    <cellStyle name="Normal 3 3 3 2 4 2 5 2" xfId="30334" xr:uid="{FD50690B-4A07-4053-92A0-F8A2EC7F7A99}"/>
    <cellStyle name="Normal 3 3 3 2 4 2 6" xfId="17398" xr:uid="{485D6C98-2394-4D5B-877E-AE070FB8EC60}"/>
    <cellStyle name="Normal 3 3 3 2 4 2 7" xfId="33724" xr:uid="{21077206-987F-44E0-982E-EFD166C89D2E}"/>
    <cellStyle name="Normal 3 3 3 2 4 2 8" xfId="36971" xr:uid="{B080D95A-CE70-4B16-B691-177CA72FC17B}"/>
    <cellStyle name="Normal 3 3 3 2 4 2 9" xfId="40218" xr:uid="{96369604-7952-4864-B31E-9BE51E17356B}"/>
    <cellStyle name="Normal 3 3 3 2 4 3" xfId="1600" xr:uid="{6D3A009F-151C-4B2E-AA7D-98FE82580F45}"/>
    <cellStyle name="Normal 3 3 3 2 4 3 10" xfId="44004" xr:uid="{BD0D33E2-EF4D-4571-94B8-93945A93A0BA}"/>
    <cellStyle name="Normal 3 3 3 2 4 3 11" xfId="47251" xr:uid="{4C4F26F1-141A-472B-9730-3BAA780BAAEE}"/>
    <cellStyle name="Normal 3 3 3 2 4 3 12" xfId="50498" xr:uid="{A3097C3E-9518-45C6-B84E-2FB03D29E9A3}"/>
    <cellStyle name="Normal 3 3 3 2 4 3 2" xfId="3217" xr:uid="{F42A4D9B-D3EF-4510-8419-363A2318958A}"/>
    <cellStyle name="Normal 3 3 3 2 4 3 2 10" xfId="48868" xr:uid="{6E21A9C5-137F-4BF6-9FA7-12649CE67596}"/>
    <cellStyle name="Normal 3 3 3 2 4 3 2 11" xfId="52115" xr:uid="{DF561230-2C72-4E2B-805F-580E86A6DAAB}"/>
    <cellStyle name="Normal 3 3 3 2 4 3 2 2" xfId="6451" xr:uid="{0D4C35A7-B031-4FD9-A2B0-E8333FC1F9DA}"/>
    <cellStyle name="Normal 3 3 3 2 4 3 2 2 2" xfId="12919" xr:uid="{6098C6D2-9402-43B0-B678-D5F54F054F64}"/>
    <cellStyle name="Normal 3 3 3 2 4 3 2 2 2 2" xfId="29256" xr:uid="{01C1B17C-EC79-41F1-BF5A-F7745F4D2039}"/>
    <cellStyle name="Normal 3 3 3 2 4 3 2 2 3" xfId="22788" xr:uid="{742087D9-10AD-40E6-8440-1F324DF81902}"/>
    <cellStyle name="Normal 3 3 3 2 4 3 2 3" xfId="9685" xr:uid="{81C871A2-3265-4D03-AEB2-424F4679FA4B}"/>
    <cellStyle name="Normal 3 3 3 2 4 3 2 3 2" xfId="26022" xr:uid="{E85CBFA4-C040-473C-ACC0-D7A052270260}"/>
    <cellStyle name="Normal 3 3 3 2 4 3 2 4" xfId="16196" xr:uid="{4C148EA4-8DC1-4F3B-BDA5-C272ABC4F283}"/>
    <cellStyle name="Normal 3 3 3 2 4 3 2 4 2" xfId="32490" xr:uid="{FA4B7709-A377-4799-81D7-430F0ECCFEA5}"/>
    <cellStyle name="Normal 3 3 3 2 4 3 2 5" xfId="19554" xr:uid="{374191D5-5ACD-40F7-8E74-485429BFDDA4}"/>
    <cellStyle name="Normal 3 3 3 2 4 3 2 6" xfId="35880" xr:uid="{58D3F2F2-DDBD-4FE3-AC8C-C795C23D7152}"/>
    <cellStyle name="Normal 3 3 3 2 4 3 2 7" xfId="39127" xr:uid="{F6AD0752-496E-4056-A53A-12FCD8A9A606}"/>
    <cellStyle name="Normal 3 3 3 2 4 3 2 8" xfId="42374" xr:uid="{07FD60A9-1626-4EA0-9930-CDADB7F548EC}"/>
    <cellStyle name="Normal 3 3 3 2 4 3 2 9" xfId="45621" xr:uid="{9A486A96-8395-4FC6-8DF5-C1B962C3EE7D}"/>
    <cellStyle name="Normal 3 3 3 2 4 3 3" xfId="4834" xr:uid="{921BD614-F102-4230-9179-0AB3E8496F24}"/>
    <cellStyle name="Normal 3 3 3 2 4 3 3 2" xfId="11302" xr:uid="{089325B0-B1E5-4EBA-AADF-8F7E1079F1A2}"/>
    <cellStyle name="Normal 3 3 3 2 4 3 3 2 2" xfId="27639" xr:uid="{08503A0E-EC27-4EE5-9505-74D99CB95E29}"/>
    <cellStyle name="Normal 3 3 3 2 4 3 3 3" xfId="21171" xr:uid="{32F37C5A-F674-481E-B330-05849A82ECDE}"/>
    <cellStyle name="Normal 3 3 3 2 4 3 4" xfId="8068" xr:uid="{2E480D2B-8155-4A9D-AA25-2A7ABC214142}"/>
    <cellStyle name="Normal 3 3 3 2 4 3 4 2" xfId="24405" xr:uid="{B0ADE8E6-B55B-4E1A-9C71-3577405520FA}"/>
    <cellStyle name="Normal 3 3 3 2 4 3 5" xfId="14579" xr:uid="{DF40EA6B-D0AA-46CB-AB6E-149ABAD6123B}"/>
    <cellStyle name="Normal 3 3 3 2 4 3 5 2" xfId="30873" xr:uid="{F93BCA5E-03CC-4C74-90F2-EAE210FEE292}"/>
    <cellStyle name="Normal 3 3 3 2 4 3 6" xfId="17937" xr:uid="{2C29D99C-E2BA-4C85-8C89-81B6D1E824AD}"/>
    <cellStyle name="Normal 3 3 3 2 4 3 7" xfId="34263" xr:uid="{AD80BBC6-1A4B-4268-8D68-8B9EF5B72018}"/>
    <cellStyle name="Normal 3 3 3 2 4 3 8" xfId="37510" xr:uid="{D5934C49-E2DF-4196-A865-FDDDCD9E41DF}"/>
    <cellStyle name="Normal 3 3 3 2 4 3 9" xfId="40757" xr:uid="{7A8BA1A4-E71B-4BDF-9045-E277C7894B3C}"/>
    <cellStyle name="Normal 3 3 3 2 4 4" xfId="2139" xr:uid="{CF557F28-C9BB-4856-8E63-DA7A97F83D23}"/>
    <cellStyle name="Normal 3 3 3 2 4 4 10" xfId="47790" xr:uid="{0BF8E8EE-4F1F-4089-8460-856E1B472F54}"/>
    <cellStyle name="Normal 3 3 3 2 4 4 11" xfId="51037" xr:uid="{D82161E1-ED71-44A0-9FD2-710A7FF56965}"/>
    <cellStyle name="Normal 3 3 3 2 4 4 2" xfId="5373" xr:uid="{3C7ADD31-E396-4547-8C1A-1F147E10E1D9}"/>
    <cellStyle name="Normal 3 3 3 2 4 4 2 2" xfId="11841" xr:uid="{5F58B1C0-53E3-48B5-8996-280E45FF566E}"/>
    <cellStyle name="Normal 3 3 3 2 4 4 2 2 2" xfId="28178" xr:uid="{AC424006-F4FC-42B6-9F82-302DA88B9FF8}"/>
    <cellStyle name="Normal 3 3 3 2 4 4 2 3" xfId="21710" xr:uid="{025637DE-951B-4D0C-A617-3D0372D78B83}"/>
    <cellStyle name="Normal 3 3 3 2 4 4 3" xfId="8607" xr:uid="{A07C7BED-D2E1-4BC8-894A-A74ABD7EC89C}"/>
    <cellStyle name="Normal 3 3 3 2 4 4 3 2" xfId="24944" xr:uid="{6C1DE464-EC00-4609-8DB8-7D201552A89A}"/>
    <cellStyle name="Normal 3 3 3 2 4 4 4" xfId="15118" xr:uid="{FE14CE06-42A6-4C37-B208-79B913548B0A}"/>
    <cellStyle name="Normal 3 3 3 2 4 4 4 2" xfId="31412" xr:uid="{9A4D1321-2232-403F-B881-2CD36C67C23C}"/>
    <cellStyle name="Normal 3 3 3 2 4 4 5" xfId="18476" xr:uid="{524AAE39-8890-4C51-ADAB-779156FAE918}"/>
    <cellStyle name="Normal 3 3 3 2 4 4 6" xfId="34802" xr:uid="{9ED4189B-98A3-4A75-8E50-FF0464C6B94D}"/>
    <cellStyle name="Normal 3 3 3 2 4 4 7" xfId="38049" xr:uid="{1A5F084A-501F-43EB-A643-DB9A91BEB024}"/>
    <cellStyle name="Normal 3 3 3 2 4 4 8" xfId="41296" xr:uid="{00D6DCF2-8E9B-4DDD-8220-6C6812E66908}"/>
    <cellStyle name="Normal 3 3 3 2 4 4 9" xfId="44543" xr:uid="{5F1C96B8-FE7E-4F32-BCDC-00EB499EE5B8}"/>
    <cellStyle name="Normal 3 3 3 2 4 5" xfId="3756" xr:uid="{D1601D1F-9BF0-48E5-B96D-5C3637347B00}"/>
    <cellStyle name="Normal 3 3 3 2 4 5 2" xfId="10224" xr:uid="{33B0AAAE-A73D-4743-824A-9710BBB819FD}"/>
    <cellStyle name="Normal 3 3 3 2 4 5 2 2" xfId="26561" xr:uid="{5053AB7F-20B2-4DE4-8826-A9C0EFC0274A}"/>
    <cellStyle name="Normal 3 3 3 2 4 5 3" xfId="20093" xr:uid="{46A1413A-9CCB-4220-ABA1-9B0D0C95AFC5}"/>
    <cellStyle name="Normal 3 3 3 2 4 6" xfId="6990" xr:uid="{5D899766-3683-4127-A9ED-3D35FA4DD22A}"/>
    <cellStyle name="Normal 3 3 3 2 4 6 2" xfId="23327" xr:uid="{D298632A-16FA-4B95-85FC-0D0FB3FB8A6B}"/>
    <cellStyle name="Normal 3 3 3 2 4 7" xfId="13501" xr:uid="{7E0C1F16-77F8-47F5-8C8A-A58F13FC5FAE}"/>
    <cellStyle name="Normal 3 3 3 2 4 7 2" xfId="29796" xr:uid="{C77CF1A1-AE88-4F54-81FA-7ED3C33273A5}"/>
    <cellStyle name="Normal 3 3 3 2 4 8" xfId="16859" xr:uid="{954D35E0-B23F-4745-BEB8-01E5DEDA2FCA}"/>
    <cellStyle name="Normal 3 3 3 2 4 9" xfId="33186" xr:uid="{BC6197BF-3902-4DF0-8A1E-914E40A415E1}"/>
    <cellStyle name="Normal 3 3 3 2 5" xfId="701" xr:uid="{4EA7DC9F-423E-4B4B-BC5B-7F4A48575D54}"/>
    <cellStyle name="Normal 3 3 3 2 5 10" xfId="43106" xr:uid="{0F9C8141-48A0-4C52-873A-E5D2AB1C8660}"/>
    <cellStyle name="Normal 3 3 3 2 5 11" xfId="46353" xr:uid="{2F71E074-07C1-4BB0-B0AE-9F555F5C366F}"/>
    <cellStyle name="Normal 3 3 3 2 5 12" xfId="49600" xr:uid="{F7DF7B14-0A5C-4281-A2A3-76B142CBAC35}"/>
    <cellStyle name="Normal 3 3 3 2 5 2" xfId="2318" xr:uid="{0E9396FC-41C9-4434-A52A-2804F02E0F4F}"/>
    <cellStyle name="Normal 3 3 3 2 5 2 10" xfId="47969" xr:uid="{579270F2-94AF-44E4-B974-2DB9F40E979B}"/>
    <cellStyle name="Normal 3 3 3 2 5 2 11" xfId="51216" xr:uid="{15CD40B1-EDE9-4C08-9873-1BC0A7797BCA}"/>
    <cellStyle name="Normal 3 3 3 2 5 2 2" xfId="5552" xr:uid="{EFD8DD6B-6A95-47AA-93D3-70BD6DF9454C}"/>
    <cellStyle name="Normal 3 3 3 2 5 2 2 2" xfId="12020" xr:uid="{39AB9E02-3208-43C6-8BE1-A51E09EFC728}"/>
    <cellStyle name="Normal 3 3 3 2 5 2 2 2 2" xfId="28357" xr:uid="{3869BEA1-7521-4D86-9E50-CFCC3F914DA3}"/>
    <cellStyle name="Normal 3 3 3 2 5 2 2 3" xfId="21889" xr:uid="{7DEA1FAD-6D8F-48A1-AD12-91390B2B7E6B}"/>
    <cellStyle name="Normal 3 3 3 2 5 2 3" xfId="8786" xr:uid="{D886A381-C9DD-497F-BA78-DFD60605437C}"/>
    <cellStyle name="Normal 3 3 3 2 5 2 3 2" xfId="25123" xr:uid="{2CA4017A-27E4-4AF9-B290-82C61EAFFDE1}"/>
    <cellStyle name="Normal 3 3 3 2 5 2 4" xfId="15297" xr:uid="{384F0E69-2062-4632-8323-325AC9D65F8F}"/>
    <cellStyle name="Normal 3 3 3 2 5 2 4 2" xfId="31591" xr:uid="{8D14CC3A-B238-4C7A-9457-1B0C08065C2F}"/>
    <cellStyle name="Normal 3 3 3 2 5 2 5" xfId="18655" xr:uid="{727BEE8E-511A-4108-B6A5-C1F083E188EC}"/>
    <cellStyle name="Normal 3 3 3 2 5 2 6" xfId="34981" xr:uid="{FB8C1B46-AE9A-439E-A9AE-45E2401EFA43}"/>
    <cellStyle name="Normal 3 3 3 2 5 2 7" xfId="38228" xr:uid="{024A01A8-7FEE-40CB-AA97-7DF125C71419}"/>
    <cellStyle name="Normal 3 3 3 2 5 2 8" xfId="41475" xr:uid="{84516B04-568F-493C-AC29-2CA615476349}"/>
    <cellStyle name="Normal 3 3 3 2 5 2 9" xfId="44722" xr:uid="{DB1016B3-97F6-44F6-A56C-FA150CDB1024}"/>
    <cellStyle name="Normal 3 3 3 2 5 3" xfId="3935" xr:uid="{6BC21910-8B51-45DD-B408-280BC446A7BE}"/>
    <cellStyle name="Normal 3 3 3 2 5 3 2" xfId="10403" xr:uid="{83867D70-F462-470A-9BCA-6E6C36F83D9F}"/>
    <cellStyle name="Normal 3 3 3 2 5 3 2 2" xfId="26740" xr:uid="{3CED5016-8677-4BFF-9F16-90238EAD5E71}"/>
    <cellStyle name="Normal 3 3 3 2 5 3 3" xfId="20272" xr:uid="{328DD1CE-0CDB-491B-85F2-8E7DA42D86A3}"/>
    <cellStyle name="Normal 3 3 3 2 5 4" xfId="7169" xr:uid="{33770ACA-EE40-44BB-A427-64A809A6ECA1}"/>
    <cellStyle name="Normal 3 3 3 2 5 4 2" xfId="23506" xr:uid="{D7A75393-DB40-46DE-8809-FF877B37541A}"/>
    <cellStyle name="Normal 3 3 3 2 5 5" xfId="13681" xr:uid="{2AAC1264-F5AB-4E54-9117-AAF398C795BB}"/>
    <cellStyle name="Normal 3 3 3 2 5 5 2" xfId="29975" xr:uid="{AFACA82D-8552-4B8B-BBED-016CDE2F11F2}"/>
    <cellStyle name="Normal 3 3 3 2 5 6" xfId="17038" xr:uid="{E3B5DA61-8EFD-4951-8ECB-B587EF199714}"/>
    <cellStyle name="Normal 3 3 3 2 5 7" xfId="33365" xr:uid="{06122CCB-F016-4625-896B-92F73AA05C93}"/>
    <cellStyle name="Normal 3 3 3 2 5 8" xfId="36612" xr:uid="{A10E2582-38C6-42F6-BD0E-CDF2607DA997}"/>
    <cellStyle name="Normal 3 3 3 2 5 9" xfId="39859" xr:uid="{826E842C-1BA3-4FC8-825C-B3D9F1DEB87B}"/>
    <cellStyle name="Normal 3 3 3 2 6" xfId="1240" xr:uid="{985987EE-82EF-4B38-98BD-FA54AE335BE9}"/>
    <cellStyle name="Normal 3 3 3 2 6 10" xfId="43644" xr:uid="{06309B42-3048-4BF4-9B8C-591D4C74CDE8}"/>
    <cellStyle name="Normal 3 3 3 2 6 11" xfId="46891" xr:uid="{E984E70E-C726-43D8-AC02-2C1E260238DE}"/>
    <cellStyle name="Normal 3 3 3 2 6 12" xfId="50138" xr:uid="{AF6BF330-E6B4-44E1-AAF0-19B819BF85AC}"/>
    <cellStyle name="Normal 3 3 3 2 6 2" xfId="2857" xr:uid="{FD92D367-B380-421F-938F-6C5F048C7EB4}"/>
    <cellStyle name="Normal 3 3 3 2 6 2 10" xfId="48508" xr:uid="{7A9842D4-EB2F-4243-B020-D22501D38FD1}"/>
    <cellStyle name="Normal 3 3 3 2 6 2 11" xfId="51755" xr:uid="{4F5DA138-4C93-4F64-8CEF-DB222128FD56}"/>
    <cellStyle name="Normal 3 3 3 2 6 2 2" xfId="6091" xr:uid="{3F9B3C8E-4CEB-430B-A4FE-38E29005CC12}"/>
    <cellStyle name="Normal 3 3 3 2 6 2 2 2" xfId="12559" xr:uid="{43C34E65-438C-4FE3-B30F-85975E7E450E}"/>
    <cellStyle name="Normal 3 3 3 2 6 2 2 2 2" xfId="28896" xr:uid="{027AA7D5-9DD8-442D-B467-8B30A5F3E497}"/>
    <cellStyle name="Normal 3 3 3 2 6 2 2 3" xfId="22428" xr:uid="{09228EEC-2F66-479B-89C5-33070A53FCDB}"/>
    <cellStyle name="Normal 3 3 3 2 6 2 3" xfId="9325" xr:uid="{A699452E-9A2E-44AB-B5BF-D484780C5926}"/>
    <cellStyle name="Normal 3 3 3 2 6 2 3 2" xfId="25662" xr:uid="{C9EEE46A-673F-4702-8153-37308B7AE11C}"/>
    <cellStyle name="Normal 3 3 3 2 6 2 4" xfId="15836" xr:uid="{2F661307-0DD4-4696-B56B-7E8486232420}"/>
    <cellStyle name="Normal 3 3 3 2 6 2 4 2" xfId="32130" xr:uid="{991405AB-8F20-4C63-A278-B1549DA72549}"/>
    <cellStyle name="Normal 3 3 3 2 6 2 5" xfId="19194" xr:uid="{F3C6DCEF-4F1B-448E-81E6-ABB8A9EEA029}"/>
    <cellStyle name="Normal 3 3 3 2 6 2 6" xfId="35520" xr:uid="{03F3ADBD-71C3-4126-8F75-D32EE3F2ABDD}"/>
    <cellStyle name="Normal 3 3 3 2 6 2 7" xfId="38767" xr:uid="{000FFC2F-782A-4553-BBCE-0C710E1FC8A0}"/>
    <cellStyle name="Normal 3 3 3 2 6 2 8" xfId="42014" xr:uid="{A66F702E-7837-4FE6-B479-AB274F70FB8B}"/>
    <cellStyle name="Normal 3 3 3 2 6 2 9" xfId="45261" xr:uid="{BFA445EC-AF1A-4B2D-A2AF-CC173CA8B0BB}"/>
    <cellStyle name="Normal 3 3 3 2 6 3" xfId="4474" xr:uid="{342F23C1-6B3F-48AB-903F-EC7F18240823}"/>
    <cellStyle name="Normal 3 3 3 2 6 3 2" xfId="10942" xr:uid="{CCDA3CEC-0407-4FC7-87F6-C6A35FF30B0B}"/>
    <cellStyle name="Normal 3 3 3 2 6 3 2 2" xfId="27279" xr:uid="{165C49D7-5C71-458D-8ED8-E82285807E2C}"/>
    <cellStyle name="Normal 3 3 3 2 6 3 3" xfId="20811" xr:uid="{D3095E55-22B9-4B5C-B616-22F986A863B6}"/>
    <cellStyle name="Normal 3 3 3 2 6 4" xfId="7708" xr:uid="{2137230F-C74C-476E-97B6-E2839AD6C504}"/>
    <cellStyle name="Normal 3 3 3 2 6 4 2" xfId="24045" xr:uid="{897057D1-E4B5-41CB-AB4A-6518063F81B9}"/>
    <cellStyle name="Normal 3 3 3 2 6 5" xfId="14219" xr:uid="{D8007B00-2845-420F-A285-376B74067D17}"/>
    <cellStyle name="Normal 3 3 3 2 6 5 2" xfId="30513" xr:uid="{97DC8333-8660-4028-8817-24F062AF21DC}"/>
    <cellStyle name="Normal 3 3 3 2 6 6" xfId="17577" xr:uid="{77F9EBE9-A051-4676-BAE0-D68EF247FCFD}"/>
    <cellStyle name="Normal 3 3 3 2 6 7" xfId="33903" xr:uid="{F67F7B0D-4D55-47FE-8A12-A0EBFE1A7B9B}"/>
    <cellStyle name="Normal 3 3 3 2 6 8" xfId="37150" xr:uid="{E2F9A4C2-27AA-446F-A16B-F6369ECA7F7B}"/>
    <cellStyle name="Normal 3 3 3 2 6 9" xfId="40397" xr:uid="{87EAC5AE-8115-493F-B23A-71B9D19481F0}"/>
    <cellStyle name="Normal 3 3 3 2 7" xfId="1779" xr:uid="{1622DE73-31D0-4EC8-B163-06F7551E4A7F}"/>
    <cellStyle name="Normal 3 3 3 2 7 10" xfId="47430" xr:uid="{A2D300D4-0162-4744-A56E-CFC4D9E0D223}"/>
    <cellStyle name="Normal 3 3 3 2 7 11" xfId="50677" xr:uid="{7ABB10F8-12FE-4732-93FA-7AF0A3074AA7}"/>
    <cellStyle name="Normal 3 3 3 2 7 2" xfId="5013" xr:uid="{48211960-6C9E-44E8-8644-14F01493BAB9}"/>
    <cellStyle name="Normal 3 3 3 2 7 2 2" xfId="11481" xr:uid="{1B22257E-9F98-43E0-8011-1C32AB0A115C}"/>
    <cellStyle name="Normal 3 3 3 2 7 2 2 2" xfId="27818" xr:uid="{99A569D7-8C5A-4FD7-8A4E-B2C96B48A779}"/>
    <cellStyle name="Normal 3 3 3 2 7 2 3" xfId="21350" xr:uid="{2FBF3757-0304-4983-8DB8-A849A68F811A}"/>
    <cellStyle name="Normal 3 3 3 2 7 3" xfId="8247" xr:uid="{5C191436-7FD1-41CE-9845-1823F4F634C2}"/>
    <cellStyle name="Normal 3 3 3 2 7 3 2" xfId="24584" xr:uid="{A10B684E-5522-4C43-8C55-5C5672237FBE}"/>
    <cellStyle name="Normal 3 3 3 2 7 4" xfId="14758" xr:uid="{EE52CFCA-8A93-4C3B-9727-FFCC2A33E682}"/>
    <cellStyle name="Normal 3 3 3 2 7 4 2" xfId="31052" xr:uid="{950CE326-94F8-41BF-BD0C-DBCB86539488}"/>
    <cellStyle name="Normal 3 3 3 2 7 5" xfId="18116" xr:uid="{07E40AD9-DE35-456A-B949-3AC8F709493B}"/>
    <cellStyle name="Normal 3 3 3 2 7 6" xfId="34442" xr:uid="{182E7EB1-5EC1-4D6E-9630-01E4FE6537F9}"/>
    <cellStyle name="Normal 3 3 3 2 7 7" xfId="37689" xr:uid="{A3F8FC5C-15F6-4EB2-95B6-984F14B0CD7E}"/>
    <cellStyle name="Normal 3 3 3 2 7 8" xfId="40936" xr:uid="{9A03F7ED-CC5D-4C51-8BD0-CB6DF6F219B4}"/>
    <cellStyle name="Normal 3 3 3 2 7 9" xfId="44183" xr:uid="{2D05FC56-F071-4B5F-8B82-CC109B23CCA0}"/>
    <cellStyle name="Normal 3 3 3 2 8" xfId="3396" xr:uid="{82DE3EAB-255A-4CE0-B3D7-03496429E641}"/>
    <cellStyle name="Normal 3 3 3 2 8 2" xfId="9864" xr:uid="{9E3E0DFA-332A-4F26-AEFF-9E9C1A34D134}"/>
    <cellStyle name="Normal 3 3 3 2 8 2 2" xfId="26201" xr:uid="{C9F7FCDF-9078-440A-A897-FD1DB53AB703}"/>
    <cellStyle name="Normal 3 3 3 2 8 3" xfId="19733" xr:uid="{ADC1DEB9-DB18-495B-A8BC-90F93F31E42F}"/>
    <cellStyle name="Normal 3 3 3 2 9" xfId="6630" xr:uid="{32089515-7B2B-4DCD-B6DC-7F0924E5D2CE}"/>
    <cellStyle name="Normal 3 3 3 2 9 2" xfId="22967" xr:uid="{CD12FAF3-1EAF-4330-B2EC-BF039E043461}"/>
    <cellStyle name="Normal 3 3 3 20" xfId="52251" xr:uid="{C7B6901D-5543-42F6-9360-B6190FB6D389}"/>
    <cellStyle name="Normal 3 3 3 21" xfId="52361" xr:uid="{1908C431-A267-4D4E-9616-E45BEF819D3D}"/>
    <cellStyle name="Normal 3 3 3 3" xfId="177" xr:uid="{09A3A599-3B9D-4FE6-A076-39FCA2C65157}"/>
    <cellStyle name="Normal 3 3 3 3 10" xfId="16544" xr:uid="{1CE56975-21B2-4902-957A-3FCD9AA4FC00}"/>
    <cellStyle name="Normal 3 3 3 3 11" xfId="32870" xr:uid="{076A75FF-E058-439E-BFF2-5D83F1BD5393}"/>
    <cellStyle name="Normal 3 3 3 3 12" xfId="36117" xr:uid="{7B20140C-DD86-438F-85E8-A738BA6175CE}"/>
    <cellStyle name="Normal 3 3 3 3 13" xfId="39364" xr:uid="{69B8F8A0-4292-48B0-ADE9-9EEA6B8B9471}"/>
    <cellStyle name="Normal 3 3 3 3 14" xfId="42611" xr:uid="{4D1040CF-89EF-43B2-BCAF-0F3F741F3108}"/>
    <cellStyle name="Normal 3 3 3 3 15" xfId="45858" xr:uid="{FA1F5B7A-1C1F-4A90-891E-0B26D055EA47}"/>
    <cellStyle name="Normal 3 3 3 3 16" xfId="49105" xr:uid="{C54D20B5-36FD-42AE-8DC3-445F62D48D5F}"/>
    <cellStyle name="Normal 3 3 3 3 17" xfId="52364" xr:uid="{6498A654-07D8-4B60-A198-7D8EC1D5ACB5}"/>
    <cellStyle name="Normal 3 3 3 3 2" xfId="357" xr:uid="{D42ACFCB-F7B0-433B-A046-851D789B337E}"/>
    <cellStyle name="Normal 3 3 3 3 2 10" xfId="36297" xr:uid="{34C6B102-12E9-4916-A94D-ACE0438D46F7}"/>
    <cellStyle name="Normal 3 3 3 3 2 11" xfId="39544" xr:uid="{72BC0190-E6EA-4D54-989E-357D220D7954}"/>
    <cellStyle name="Normal 3 3 3 3 2 12" xfId="42791" xr:uid="{545CCCE3-8428-44FE-A7B4-FFA5845A1CB0}"/>
    <cellStyle name="Normal 3 3 3 3 2 13" xfId="46038" xr:uid="{C9EAD403-702A-419A-827E-1F0306A2FD13}"/>
    <cellStyle name="Normal 3 3 3 3 2 14" xfId="49285" xr:uid="{12C2918D-2DC6-46A1-B4AE-CD44D9B948D5}"/>
    <cellStyle name="Normal 3 3 3 3 2 2" xfId="926" xr:uid="{97D1ECE5-39FC-4197-8B9B-1AEE1736843E}"/>
    <cellStyle name="Normal 3 3 3 3 2 2 10" xfId="43331" xr:uid="{CF4D7FB2-0B23-4008-A9B0-4D0430ED1E59}"/>
    <cellStyle name="Normal 3 3 3 3 2 2 11" xfId="46578" xr:uid="{7041AABC-A335-4F8E-885B-835C57318A16}"/>
    <cellStyle name="Normal 3 3 3 3 2 2 12" xfId="49825" xr:uid="{D0C6840D-E7C3-4632-8279-F6E91CB72889}"/>
    <cellStyle name="Normal 3 3 3 3 2 2 2" xfId="2543" xr:uid="{8874E5EF-0CCC-4BC2-A2F9-FB564592B6A1}"/>
    <cellStyle name="Normal 3 3 3 3 2 2 2 10" xfId="48194" xr:uid="{EE7967C6-9489-4F50-9C4F-37ADDE9A10CA}"/>
    <cellStyle name="Normal 3 3 3 3 2 2 2 11" xfId="51441" xr:uid="{9E2B5D20-00B9-45CD-AB8D-94833FFEA0F3}"/>
    <cellStyle name="Normal 3 3 3 3 2 2 2 2" xfId="5777" xr:uid="{2EBB32BC-4AFB-4FAF-91E5-18F6DEB60452}"/>
    <cellStyle name="Normal 3 3 3 3 2 2 2 2 2" xfId="12245" xr:uid="{831D9680-AB52-4536-891A-4131CC700642}"/>
    <cellStyle name="Normal 3 3 3 3 2 2 2 2 2 2" xfId="28582" xr:uid="{69C0D080-6176-4435-8F0C-C1C20189F503}"/>
    <cellStyle name="Normal 3 3 3 3 2 2 2 2 3" xfId="22114" xr:uid="{FEB6590D-DF26-4490-86DF-1733612E786F}"/>
    <cellStyle name="Normal 3 3 3 3 2 2 2 3" xfId="9011" xr:uid="{B84985C9-86CE-4B2C-A97F-1B2554AD4A19}"/>
    <cellStyle name="Normal 3 3 3 3 2 2 2 3 2" xfId="25348" xr:uid="{8122085E-D748-43EE-BCAC-55E113543D99}"/>
    <cellStyle name="Normal 3 3 3 3 2 2 2 4" xfId="15522" xr:uid="{1DF78BCF-86DB-4D8A-9087-BFE12FBE299A}"/>
    <cellStyle name="Normal 3 3 3 3 2 2 2 4 2" xfId="31816" xr:uid="{C985DBC3-E9DF-496D-841D-DD852F6032D2}"/>
    <cellStyle name="Normal 3 3 3 3 2 2 2 5" xfId="18880" xr:uid="{6F677EF2-6B33-4673-B56B-D646F77B52A4}"/>
    <cellStyle name="Normal 3 3 3 3 2 2 2 6" xfId="35206" xr:uid="{C194013B-9E27-4EE0-A526-F4CA90AC4520}"/>
    <cellStyle name="Normal 3 3 3 3 2 2 2 7" xfId="38453" xr:uid="{372EC14E-CAE8-4A0C-9C47-33E9E3602623}"/>
    <cellStyle name="Normal 3 3 3 3 2 2 2 8" xfId="41700" xr:uid="{2892EBD9-F914-4089-B6B6-E5519907D85C}"/>
    <cellStyle name="Normal 3 3 3 3 2 2 2 9" xfId="44947" xr:uid="{F9D8DDAB-23C7-4FC7-A0E2-45EE72C5B8A5}"/>
    <cellStyle name="Normal 3 3 3 3 2 2 3" xfId="4160" xr:uid="{22F724DF-46FE-4C0D-ADDF-AA5AB33BC9B3}"/>
    <cellStyle name="Normal 3 3 3 3 2 2 3 2" xfId="10628" xr:uid="{47B257D5-ABD3-468C-8380-91D32AC93F18}"/>
    <cellStyle name="Normal 3 3 3 3 2 2 3 2 2" xfId="26965" xr:uid="{B798B0A0-C215-4E63-B292-7D61DD833B80}"/>
    <cellStyle name="Normal 3 3 3 3 2 2 3 3" xfId="20497" xr:uid="{9A54438B-8EFC-4AE4-9DC3-793255D468B2}"/>
    <cellStyle name="Normal 3 3 3 3 2 2 4" xfId="7394" xr:uid="{8384EE07-0F5A-49C6-8BCE-C9FF98A691A2}"/>
    <cellStyle name="Normal 3 3 3 3 2 2 4 2" xfId="23731" xr:uid="{2FD32674-5B22-4466-A7C6-A273CFBF6510}"/>
    <cellStyle name="Normal 3 3 3 3 2 2 5" xfId="13906" xr:uid="{93E8422C-E799-407D-945D-9C2270289577}"/>
    <cellStyle name="Normal 3 3 3 3 2 2 5 2" xfId="30200" xr:uid="{B94C0A3D-CF01-4230-AAFA-3CB69151D155}"/>
    <cellStyle name="Normal 3 3 3 3 2 2 6" xfId="17263" xr:uid="{8A035814-8C91-436C-B885-F0A696B98A33}"/>
    <cellStyle name="Normal 3 3 3 3 2 2 7" xfId="33590" xr:uid="{63C08547-775F-4976-8288-9D549B49605C}"/>
    <cellStyle name="Normal 3 3 3 3 2 2 8" xfId="36837" xr:uid="{AD76D254-C903-482A-8C7B-32C49112E607}"/>
    <cellStyle name="Normal 3 3 3 3 2 2 9" xfId="40084" xr:uid="{6991BD33-F82F-4180-8360-438A65E39728}"/>
    <cellStyle name="Normal 3 3 3 3 2 3" xfId="1465" xr:uid="{B3CCF38F-E990-4853-87AD-E28077A6C5CD}"/>
    <cellStyle name="Normal 3 3 3 3 2 3 10" xfId="43869" xr:uid="{B00BD691-D1F8-4D88-B3BE-EBD43C12B245}"/>
    <cellStyle name="Normal 3 3 3 3 2 3 11" xfId="47116" xr:uid="{B6C6BBC4-AF1E-470E-B073-926F527874B3}"/>
    <cellStyle name="Normal 3 3 3 3 2 3 12" xfId="50363" xr:uid="{B0505C1A-6CA0-4A9A-B1E3-198538B3E6C1}"/>
    <cellStyle name="Normal 3 3 3 3 2 3 2" xfId="3082" xr:uid="{8143B593-5F2C-48B4-B285-F04BFBAD8377}"/>
    <cellStyle name="Normal 3 3 3 3 2 3 2 10" xfId="48733" xr:uid="{774A97A4-C719-4A1F-BBB3-EA14A6B1E082}"/>
    <cellStyle name="Normal 3 3 3 3 2 3 2 11" xfId="51980" xr:uid="{90CC15D9-79A4-4DAD-8387-35C46C732318}"/>
    <cellStyle name="Normal 3 3 3 3 2 3 2 2" xfId="6316" xr:uid="{C5346CC8-4167-48F3-A2CC-43BB9B17C25D}"/>
    <cellStyle name="Normal 3 3 3 3 2 3 2 2 2" xfId="12784" xr:uid="{6FD4B3E7-25CD-4557-9D2F-713440E9493C}"/>
    <cellStyle name="Normal 3 3 3 3 2 3 2 2 2 2" xfId="29121" xr:uid="{085E363A-BB4D-40A7-903C-551175523F4E}"/>
    <cellStyle name="Normal 3 3 3 3 2 3 2 2 3" xfId="22653" xr:uid="{5AD99483-9F8C-49B1-A1E4-31F2B2F7B803}"/>
    <cellStyle name="Normal 3 3 3 3 2 3 2 3" xfId="9550" xr:uid="{C4D31FAC-5B2C-43DE-94AE-029D86F93953}"/>
    <cellStyle name="Normal 3 3 3 3 2 3 2 3 2" xfId="25887" xr:uid="{50982754-DC1D-4D4D-85C6-F4ED999D5332}"/>
    <cellStyle name="Normal 3 3 3 3 2 3 2 4" xfId="16061" xr:uid="{D792FBCE-1FDE-4E94-B9C2-70EACBCDCDC2}"/>
    <cellStyle name="Normal 3 3 3 3 2 3 2 4 2" xfId="32355" xr:uid="{F97CA9A7-B5C2-46BD-BEF4-C2543528B5CF}"/>
    <cellStyle name="Normal 3 3 3 3 2 3 2 5" xfId="19419" xr:uid="{607D8A01-3FC6-4032-8EB3-4D6AB7B47550}"/>
    <cellStyle name="Normal 3 3 3 3 2 3 2 6" xfId="35745" xr:uid="{C97F2C70-71BF-437C-8E40-03A65C8452EA}"/>
    <cellStyle name="Normal 3 3 3 3 2 3 2 7" xfId="38992" xr:uid="{901C27EA-509B-465C-99A9-6292018DF670}"/>
    <cellStyle name="Normal 3 3 3 3 2 3 2 8" xfId="42239" xr:uid="{D8AB426E-2937-4121-B134-FD32409DFAB5}"/>
    <cellStyle name="Normal 3 3 3 3 2 3 2 9" xfId="45486" xr:uid="{6ADD42AB-7B8B-43A2-87A5-10F35FF41BDC}"/>
    <cellStyle name="Normal 3 3 3 3 2 3 3" xfId="4699" xr:uid="{C35C2DCF-9A16-407E-91D5-785F867141E2}"/>
    <cellStyle name="Normal 3 3 3 3 2 3 3 2" xfId="11167" xr:uid="{0B4D6F70-13CB-4DDE-8868-B69EB8B5B700}"/>
    <cellStyle name="Normal 3 3 3 3 2 3 3 2 2" xfId="27504" xr:uid="{2A82BA3C-6E28-40C7-9F54-2D6260358BF6}"/>
    <cellStyle name="Normal 3 3 3 3 2 3 3 3" xfId="21036" xr:uid="{57C824C5-B5E4-40BB-BD52-3E15B2E4DE14}"/>
    <cellStyle name="Normal 3 3 3 3 2 3 4" xfId="7933" xr:uid="{17B8AA67-8B84-4817-BC8F-B616FBE33107}"/>
    <cellStyle name="Normal 3 3 3 3 2 3 4 2" xfId="24270" xr:uid="{CD4A8A37-8433-4E96-BC5C-65808897956B}"/>
    <cellStyle name="Normal 3 3 3 3 2 3 5" xfId="14444" xr:uid="{931E6D88-51F3-494C-8F24-6C62AEF18A8B}"/>
    <cellStyle name="Normal 3 3 3 3 2 3 5 2" xfId="30738" xr:uid="{3AD51E53-48E1-403B-ABD2-00F522A93160}"/>
    <cellStyle name="Normal 3 3 3 3 2 3 6" xfId="17802" xr:uid="{5276D77A-1D5A-40B9-AD0B-8720579C7B80}"/>
    <cellStyle name="Normal 3 3 3 3 2 3 7" xfId="34128" xr:uid="{CD2EAF90-AA8F-4832-83F3-7F3FE9883C8A}"/>
    <cellStyle name="Normal 3 3 3 3 2 3 8" xfId="37375" xr:uid="{BFF8ABC1-1620-4FA3-B26E-285F1F9D5805}"/>
    <cellStyle name="Normal 3 3 3 3 2 3 9" xfId="40622" xr:uid="{EDF89C4E-42BA-4484-8EC5-7CA48DB2977F}"/>
    <cellStyle name="Normal 3 3 3 3 2 4" xfId="2004" xr:uid="{2DA7057E-B01A-4377-A715-D1E353211BF3}"/>
    <cellStyle name="Normal 3 3 3 3 2 4 10" xfId="47655" xr:uid="{1CAD2D0C-BE77-4F0E-A31F-1930A3A1629F}"/>
    <cellStyle name="Normal 3 3 3 3 2 4 11" xfId="50902" xr:uid="{242B6C35-D39C-402F-8CE0-D6A1C6D822FF}"/>
    <cellStyle name="Normal 3 3 3 3 2 4 2" xfId="5238" xr:uid="{A73A89C2-83E8-45CF-AB30-C057E4DAC489}"/>
    <cellStyle name="Normal 3 3 3 3 2 4 2 2" xfId="11706" xr:uid="{0CAD27B0-7E9C-44AA-B3CD-B616C22809E8}"/>
    <cellStyle name="Normal 3 3 3 3 2 4 2 2 2" xfId="28043" xr:uid="{B0833B3D-B803-455B-B5CF-02E283F84B13}"/>
    <cellStyle name="Normal 3 3 3 3 2 4 2 3" xfId="21575" xr:uid="{391B5E4B-C1EE-4730-BB46-1BA1F34C0E72}"/>
    <cellStyle name="Normal 3 3 3 3 2 4 3" xfId="8472" xr:uid="{F01831C5-8B70-4FBE-8D62-CD4D0510A4E3}"/>
    <cellStyle name="Normal 3 3 3 3 2 4 3 2" xfId="24809" xr:uid="{9B99F2AE-094B-4174-BB3C-AF89591057D8}"/>
    <cellStyle name="Normal 3 3 3 3 2 4 4" xfId="14983" xr:uid="{697DEC63-8C35-4C39-80BD-7529D5F52FE8}"/>
    <cellStyle name="Normal 3 3 3 3 2 4 4 2" xfId="31277" xr:uid="{8EDE5DD7-642F-44E4-A34D-FEBD7EC582AB}"/>
    <cellStyle name="Normal 3 3 3 3 2 4 5" xfId="18341" xr:uid="{2A09CBC3-F3B8-477C-A493-70B0F9750DB2}"/>
    <cellStyle name="Normal 3 3 3 3 2 4 6" xfId="34667" xr:uid="{7EDBB01A-8AE6-42CC-9B25-D907C4049CA0}"/>
    <cellStyle name="Normal 3 3 3 3 2 4 7" xfId="37914" xr:uid="{14674C32-6E23-4604-B189-98BA7B475845}"/>
    <cellStyle name="Normal 3 3 3 3 2 4 8" xfId="41161" xr:uid="{3527BA93-8554-49B9-9A70-3F1AF03E56D9}"/>
    <cellStyle name="Normal 3 3 3 3 2 4 9" xfId="44408" xr:uid="{A322758C-69D7-4F75-AD23-3C527F2AB2F8}"/>
    <cellStyle name="Normal 3 3 3 3 2 5" xfId="3621" xr:uid="{67425533-0544-4620-9293-04833D8985A9}"/>
    <cellStyle name="Normal 3 3 3 3 2 5 2" xfId="10089" xr:uid="{AFB07315-297F-4218-8032-33FCC07A833B}"/>
    <cellStyle name="Normal 3 3 3 3 2 5 2 2" xfId="26426" xr:uid="{084A7788-A142-41A7-925B-1B09580944A9}"/>
    <cellStyle name="Normal 3 3 3 3 2 5 3" xfId="19958" xr:uid="{52644333-CE0C-4F52-8724-197109687A94}"/>
    <cellStyle name="Normal 3 3 3 3 2 6" xfId="6855" xr:uid="{F175608A-8544-4DCA-9F26-01116117D1A4}"/>
    <cellStyle name="Normal 3 3 3 3 2 6 2" xfId="23192" xr:uid="{7AB494F1-8068-4C58-A158-10634110EABF}"/>
    <cellStyle name="Normal 3 3 3 3 2 7" xfId="13346" xr:uid="{836D17AE-4F10-4007-A3A7-138B696C6093}"/>
    <cellStyle name="Normal 3 3 3 3 2 7 2" xfId="29660" xr:uid="{CED46129-EE5A-4148-B5AB-2EC9B49C3ECF}"/>
    <cellStyle name="Normal 3 3 3 3 2 8" xfId="16724" xr:uid="{95E3EA36-047D-4E39-B87B-B5F9D269B87D}"/>
    <cellStyle name="Normal 3 3 3 3 2 9" xfId="33050" xr:uid="{C27A804A-3810-4E18-A91E-EEBD30FD043E}"/>
    <cellStyle name="Normal 3 3 3 3 3" xfId="566" xr:uid="{49AB8F44-3694-451C-B8C7-CA39838682EC}"/>
    <cellStyle name="Normal 3 3 3 3 3 10" xfId="36477" xr:uid="{B6481709-04A6-44D5-B339-984DFACB717F}"/>
    <cellStyle name="Normal 3 3 3 3 3 11" xfId="39724" xr:uid="{8D4B40DE-3255-454B-8D8A-FD9DE0DF2E27}"/>
    <cellStyle name="Normal 3 3 3 3 3 12" xfId="42971" xr:uid="{1F58DFCF-781B-4584-980C-58CC00170049}"/>
    <cellStyle name="Normal 3 3 3 3 3 13" xfId="46218" xr:uid="{3778147A-E627-4A83-932D-CEBA99BE756B}"/>
    <cellStyle name="Normal 3 3 3 3 3 14" xfId="49465" xr:uid="{9B3741B2-36A5-43E6-AC82-3CDAA088922C}"/>
    <cellStyle name="Normal 3 3 3 3 3 2" xfId="1105" xr:uid="{96F1A8CE-13AC-441B-956C-2E9D0566EDEC}"/>
    <cellStyle name="Normal 3 3 3 3 3 2 10" xfId="43509" xr:uid="{A5B3767B-32C3-4AFD-92EC-C2881C0C4228}"/>
    <cellStyle name="Normal 3 3 3 3 3 2 11" xfId="46756" xr:uid="{A389D763-7C67-4762-9647-0E2309F6FB7C}"/>
    <cellStyle name="Normal 3 3 3 3 3 2 12" xfId="50003" xr:uid="{01066297-0B87-4831-9A6A-44D6860BDD70}"/>
    <cellStyle name="Normal 3 3 3 3 3 2 2" xfId="2722" xr:uid="{7976F7D3-3B63-447E-8FDB-DDD6159AC29B}"/>
    <cellStyle name="Normal 3 3 3 3 3 2 2 10" xfId="48373" xr:uid="{CCE36E74-A01E-4CA4-86C5-2C111915B885}"/>
    <cellStyle name="Normal 3 3 3 3 3 2 2 11" xfId="51620" xr:uid="{9D2BBA57-8605-43CE-907E-AB60DEB9BC4D}"/>
    <cellStyle name="Normal 3 3 3 3 3 2 2 2" xfId="5956" xr:uid="{07D7F049-D55E-412C-B6EA-0B0E5A985500}"/>
    <cellStyle name="Normal 3 3 3 3 3 2 2 2 2" xfId="12424" xr:uid="{B15CFCAE-DC09-46FC-9180-9E0E1A9DDC5E}"/>
    <cellStyle name="Normal 3 3 3 3 3 2 2 2 2 2" xfId="28761" xr:uid="{AA379C45-E67D-4D72-B6C7-5806094A54E4}"/>
    <cellStyle name="Normal 3 3 3 3 3 2 2 2 3" xfId="22293" xr:uid="{7B073DF5-68D1-43ED-BB30-399FFF3E2438}"/>
    <cellStyle name="Normal 3 3 3 3 3 2 2 3" xfId="9190" xr:uid="{AFE0EECA-6AFA-472D-960C-A923504821DE}"/>
    <cellStyle name="Normal 3 3 3 3 3 2 2 3 2" xfId="25527" xr:uid="{346E22EB-1D74-4DB7-8D67-275176DEE444}"/>
    <cellStyle name="Normal 3 3 3 3 3 2 2 4" xfId="15701" xr:uid="{D22E783F-70C0-4466-85E1-48DEEDF2053A}"/>
    <cellStyle name="Normal 3 3 3 3 3 2 2 4 2" xfId="31995" xr:uid="{53391F06-F46F-4F64-9EBF-86DE7315E9DC}"/>
    <cellStyle name="Normal 3 3 3 3 3 2 2 5" xfId="19059" xr:uid="{E4B1E086-0B92-4D85-BEE2-0CC8417B8CC3}"/>
    <cellStyle name="Normal 3 3 3 3 3 2 2 6" xfId="35385" xr:uid="{D35EC212-BF9C-41A6-B826-A42364BEC47C}"/>
    <cellStyle name="Normal 3 3 3 3 3 2 2 7" xfId="38632" xr:uid="{7BBFB213-7E1D-4DC8-A257-48351A1B82BF}"/>
    <cellStyle name="Normal 3 3 3 3 3 2 2 8" xfId="41879" xr:uid="{085D545E-1B8F-45B8-8A4A-C2E478F9E7E3}"/>
    <cellStyle name="Normal 3 3 3 3 3 2 2 9" xfId="45126" xr:uid="{0EB4874E-43F4-4BA4-BDA5-C6C8790DFA8D}"/>
    <cellStyle name="Normal 3 3 3 3 3 2 3" xfId="4339" xr:uid="{8A73ECFA-CA6F-4192-AE06-30E12DA7AA6E}"/>
    <cellStyle name="Normal 3 3 3 3 3 2 3 2" xfId="10807" xr:uid="{6995B82D-FC9F-4BAD-A9D9-2558C899C162}"/>
    <cellStyle name="Normal 3 3 3 3 3 2 3 2 2" xfId="27144" xr:uid="{C4EC5C4C-6531-4FD3-BE0C-8478990B4B32}"/>
    <cellStyle name="Normal 3 3 3 3 3 2 3 3" xfId="20676" xr:uid="{96A25E20-37AF-4F8F-B50B-8A16197B976E}"/>
    <cellStyle name="Normal 3 3 3 3 3 2 4" xfId="7573" xr:uid="{8A39164B-65BA-4507-BC48-8B2A948856D2}"/>
    <cellStyle name="Normal 3 3 3 3 3 2 4 2" xfId="23910" xr:uid="{A0620375-C6A3-49D2-8E05-D16F1174A5D2}"/>
    <cellStyle name="Normal 3 3 3 3 3 2 5" xfId="14084" xr:uid="{77E9CE53-6304-4F50-A94E-E0098BD27692}"/>
    <cellStyle name="Normal 3 3 3 3 3 2 5 2" xfId="30378" xr:uid="{6BB87D6B-DE6C-47DD-AC6A-87217AACB569}"/>
    <cellStyle name="Normal 3 3 3 3 3 2 6" xfId="17442" xr:uid="{BC831B96-1D32-4E12-AA93-05913D6B8BE7}"/>
    <cellStyle name="Normal 3 3 3 3 3 2 7" xfId="33768" xr:uid="{73FDB6B3-5942-475C-B36E-3FB84B9C9ED1}"/>
    <cellStyle name="Normal 3 3 3 3 3 2 8" xfId="37015" xr:uid="{ECAAA1C9-2226-4FA3-AB43-4BAF139BD83B}"/>
    <cellStyle name="Normal 3 3 3 3 3 2 9" xfId="40262" xr:uid="{A8BE5456-422A-4321-935C-6A3D7AEE3071}"/>
    <cellStyle name="Normal 3 3 3 3 3 3" xfId="1644" xr:uid="{E31BAB29-0A69-4CB8-B595-88696DD39906}"/>
    <cellStyle name="Normal 3 3 3 3 3 3 10" xfId="44048" xr:uid="{5F1B312B-C302-49C4-A94D-BB73097A3B02}"/>
    <cellStyle name="Normal 3 3 3 3 3 3 11" xfId="47295" xr:uid="{B80C6330-6091-4BE9-AFE6-C599FEF1C4F3}"/>
    <cellStyle name="Normal 3 3 3 3 3 3 12" xfId="50542" xr:uid="{EC0CA5CC-BEE4-487E-B7C7-662A76E159E2}"/>
    <cellStyle name="Normal 3 3 3 3 3 3 2" xfId="3261" xr:uid="{2C11DF74-A5D3-4F7D-AE76-96E41C74BE8F}"/>
    <cellStyle name="Normal 3 3 3 3 3 3 2 10" xfId="48912" xr:uid="{E26C4894-E702-4E5E-85C0-5C8045EF56BD}"/>
    <cellStyle name="Normal 3 3 3 3 3 3 2 11" xfId="52159" xr:uid="{A8ECC812-2664-4BDC-A361-F0855533E318}"/>
    <cellStyle name="Normal 3 3 3 3 3 3 2 2" xfId="6495" xr:uid="{2C572B83-9431-46CF-844C-4431FBF9E340}"/>
    <cellStyle name="Normal 3 3 3 3 3 3 2 2 2" xfId="12963" xr:uid="{48E7F199-66D1-4459-9EAB-16DB6631944A}"/>
    <cellStyle name="Normal 3 3 3 3 3 3 2 2 2 2" xfId="29300" xr:uid="{7705148F-88D2-4C57-8BC1-B90066DCA898}"/>
    <cellStyle name="Normal 3 3 3 3 3 3 2 2 3" xfId="22832" xr:uid="{300BA30A-A413-4872-8530-10A239062A61}"/>
    <cellStyle name="Normal 3 3 3 3 3 3 2 3" xfId="9729" xr:uid="{E8803A3B-F813-427B-9DA7-C0E3FEF51015}"/>
    <cellStyle name="Normal 3 3 3 3 3 3 2 3 2" xfId="26066" xr:uid="{3E35D53B-FEFB-403D-A6D5-0E3476F1388B}"/>
    <cellStyle name="Normal 3 3 3 3 3 3 2 4" xfId="16240" xr:uid="{638E5575-5C5C-4788-9C9E-2DEAEC810ECC}"/>
    <cellStyle name="Normal 3 3 3 3 3 3 2 4 2" xfId="32534" xr:uid="{340A6D79-B6FC-4538-BD8B-1E36090F4D1C}"/>
    <cellStyle name="Normal 3 3 3 3 3 3 2 5" xfId="19598" xr:uid="{4382B06A-E9C0-41B6-A3BD-17176F817B44}"/>
    <cellStyle name="Normal 3 3 3 3 3 3 2 6" xfId="35924" xr:uid="{A9BFE4EF-D38B-4498-8ED8-67E3AB51374A}"/>
    <cellStyle name="Normal 3 3 3 3 3 3 2 7" xfId="39171" xr:uid="{3E7204F2-64AD-40F0-A811-E43BEF50EFEC}"/>
    <cellStyle name="Normal 3 3 3 3 3 3 2 8" xfId="42418" xr:uid="{D0CB79EB-CEB0-433E-8331-EF3FC4A1B713}"/>
    <cellStyle name="Normal 3 3 3 3 3 3 2 9" xfId="45665" xr:uid="{26D3AB51-10C2-4968-88CD-FCD4678AD945}"/>
    <cellStyle name="Normal 3 3 3 3 3 3 3" xfId="4878" xr:uid="{2EACC4A8-27F0-429C-AE29-661A5B553BAA}"/>
    <cellStyle name="Normal 3 3 3 3 3 3 3 2" xfId="11346" xr:uid="{61300890-62EB-4791-8F32-9FF654B410FD}"/>
    <cellStyle name="Normal 3 3 3 3 3 3 3 2 2" xfId="27683" xr:uid="{72A2642C-0905-4A1A-ABFE-DF53AA3BF7FE}"/>
    <cellStyle name="Normal 3 3 3 3 3 3 3 3" xfId="21215" xr:uid="{B5BA7927-5AA9-49A9-878C-ADA54E757DCE}"/>
    <cellStyle name="Normal 3 3 3 3 3 3 4" xfId="8112" xr:uid="{0C0D29E8-3774-422A-AC2C-6B6EAE977E40}"/>
    <cellStyle name="Normal 3 3 3 3 3 3 4 2" xfId="24449" xr:uid="{BB82DD51-2DB1-44F7-8BCF-9F48C6A25DBC}"/>
    <cellStyle name="Normal 3 3 3 3 3 3 5" xfId="14623" xr:uid="{039A604A-D472-4C98-BF96-62DFD242BAD4}"/>
    <cellStyle name="Normal 3 3 3 3 3 3 5 2" xfId="30917" xr:uid="{130D647F-3356-4E21-97D4-BBFCE1B0D407}"/>
    <cellStyle name="Normal 3 3 3 3 3 3 6" xfId="17981" xr:uid="{3791DDC7-DD22-46B1-B193-C4FAA780B1F3}"/>
    <cellStyle name="Normal 3 3 3 3 3 3 7" xfId="34307" xr:uid="{2E0EB36C-75CF-463A-B949-DAF38E27AE46}"/>
    <cellStyle name="Normal 3 3 3 3 3 3 8" xfId="37554" xr:uid="{C3D751D5-9D21-46A6-AFBE-E00317ECE3A1}"/>
    <cellStyle name="Normal 3 3 3 3 3 3 9" xfId="40801" xr:uid="{8048BDE0-8265-4384-BFDF-AB2A06FFBB56}"/>
    <cellStyle name="Normal 3 3 3 3 3 4" xfId="2183" xr:uid="{9265D75A-757B-4728-8A79-31E8D76B5A7A}"/>
    <cellStyle name="Normal 3 3 3 3 3 4 10" xfId="47834" xr:uid="{B57B7595-F165-473A-8250-2EF83A167721}"/>
    <cellStyle name="Normal 3 3 3 3 3 4 11" xfId="51081" xr:uid="{C3341E59-C90E-4B66-9284-D90093D379AE}"/>
    <cellStyle name="Normal 3 3 3 3 3 4 2" xfId="5417" xr:uid="{C63A49A5-D15F-4FAD-968E-D8118EE8D20B}"/>
    <cellStyle name="Normal 3 3 3 3 3 4 2 2" xfId="11885" xr:uid="{D2714016-AF1D-4E18-84BF-2EE450D83409}"/>
    <cellStyle name="Normal 3 3 3 3 3 4 2 2 2" xfId="28222" xr:uid="{D79F9D9D-00D0-421A-ACF0-B3314FA467CB}"/>
    <cellStyle name="Normal 3 3 3 3 3 4 2 3" xfId="21754" xr:uid="{9C4CF2D2-FC5B-46BE-B4A8-C2C742917395}"/>
    <cellStyle name="Normal 3 3 3 3 3 4 3" xfId="8651" xr:uid="{94B062E4-A133-402E-8775-49C39EA0C9F4}"/>
    <cellStyle name="Normal 3 3 3 3 3 4 3 2" xfId="24988" xr:uid="{960A68D2-32CD-411D-B780-967C227DF45D}"/>
    <cellStyle name="Normal 3 3 3 3 3 4 4" xfId="15162" xr:uid="{63582DB2-18A9-4271-AC90-2FFD481AD90C}"/>
    <cellStyle name="Normal 3 3 3 3 3 4 4 2" xfId="31456" xr:uid="{CBDFD344-6D27-4D03-8432-EF95321556F3}"/>
    <cellStyle name="Normal 3 3 3 3 3 4 5" xfId="18520" xr:uid="{D0F9FDA8-5D64-4B9F-A2A4-834F7AD4E85F}"/>
    <cellStyle name="Normal 3 3 3 3 3 4 6" xfId="34846" xr:uid="{C20956A4-349A-4A3B-9048-D8C546132128}"/>
    <cellStyle name="Normal 3 3 3 3 3 4 7" xfId="38093" xr:uid="{A585EDBE-7AC2-4D5B-8207-DE5B6B1179D4}"/>
    <cellStyle name="Normal 3 3 3 3 3 4 8" xfId="41340" xr:uid="{75441340-E178-48F0-994D-EC1D2D234C1B}"/>
    <cellStyle name="Normal 3 3 3 3 3 4 9" xfId="44587" xr:uid="{E694F860-46C1-4120-AE5A-9FDF653A602F}"/>
    <cellStyle name="Normal 3 3 3 3 3 5" xfId="3800" xr:uid="{92C39678-616D-4617-A4AC-17B2E6108EEA}"/>
    <cellStyle name="Normal 3 3 3 3 3 5 2" xfId="10268" xr:uid="{EA4CA95C-14D2-473D-8756-55F843BBFBF5}"/>
    <cellStyle name="Normal 3 3 3 3 3 5 2 2" xfId="26605" xr:uid="{60524A6F-ACEC-4F6D-8F47-C1D678E035D6}"/>
    <cellStyle name="Normal 3 3 3 3 3 5 3" xfId="20137" xr:uid="{AC23C4AF-7118-43DD-950C-27FCA773619A}"/>
    <cellStyle name="Normal 3 3 3 3 3 6" xfId="7034" xr:uid="{CFC587A1-2227-4BB7-B8BC-D49D95A2EB74}"/>
    <cellStyle name="Normal 3 3 3 3 3 6 2" xfId="23371" xr:uid="{9CC6F0DB-684B-40A5-ACEE-4FE78DAED6BD}"/>
    <cellStyle name="Normal 3 3 3 3 3 7" xfId="13546" xr:uid="{354C21FE-94DA-4734-A3B3-8DEA86CA2CC0}"/>
    <cellStyle name="Normal 3 3 3 3 3 7 2" xfId="29840" xr:uid="{6E775903-18B1-423C-A9BA-EDB302B4D52C}"/>
    <cellStyle name="Normal 3 3 3 3 3 8" xfId="16903" xr:uid="{9BD83AEA-910F-458A-8F24-AF26CCD7C3F7}"/>
    <cellStyle name="Normal 3 3 3 3 3 9" xfId="33230" xr:uid="{94E30C17-12E4-4F24-A48B-BBE8EBB16D30}"/>
    <cellStyle name="Normal 3 3 3 3 4" xfId="746" xr:uid="{7CD906DC-AD00-438E-8BCA-41DC78F50775}"/>
    <cellStyle name="Normal 3 3 3 3 4 10" xfId="43151" xr:uid="{12316F78-79F7-4916-AF6C-7BA76E0012D0}"/>
    <cellStyle name="Normal 3 3 3 3 4 11" xfId="46398" xr:uid="{4D43D42C-2646-4031-91EE-4E8808C19D8E}"/>
    <cellStyle name="Normal 3 3 3 3 4 12" xfId="49645" xr:uid="{752CA5F7-C0F8-4D1D-85AF-39A0C99103C6}"/>
    <cellStyle name="Normal 3 3 3 3 4 2" xfId="2363" xr:uid="{B42D1F57-AD1B-42B9-8ACF-098EBD5E1622}"/>
    <cellStyle name="Normal 3 3 3 3 4 2 10" xfId="48014" xr:uid="{8756CC32-B136-4375-97CA-E7F127E6146A}"/>
    <cellStyle name="Normal 3 3 3 3 4 2 11" xfId="51261" xr:uid="{40F37EB3-7B52-4626-A869-E151B37CCF8C}"/>
    <cellStyle name="Normal 3 3 3 3 4 2 2" xfId="5597" xr:uid="{7F29392B-7F0B-4033-BCD3-15864EED0886}"/>
    <cellStyle name="Normal 3 3 3 3 4 2 2 2" xfId="12065" xr:uid="{274B963D-12CF-45F1-82AE-E571A2963B6F}"/>
    <cellStyle name="Normal 3 3 3 3 4 2 2 2 2" xfId="28402" xr:uid="{CF5AE6F9-FA5A-4EF3-9DE3-B4286E569DED}"/>
    <cellStyle name="Normal 3 3 3 3 4 2 2 3" xfId="21934" xr:uid="{4B32DC49-D838-4B7C-8904-9209F6ED43EC}"/>
    <cellStyle name="Normal 3 3 3 3 4 2 3" xfId="8831" xr:uid="{EB40975F-2CB4-44B9-889E-BC78216846CF}"/>
    <cellStyle name="Normal 3 3 3 3 4 2 3 2" xfId="25168" xr:uid="{B3F41D61-8F35-4D4F-9185-526E401695A9}"/>
    <cellStyle name="Normal 3 3 3 3 4 2 4" xfId="15342" xr:uid="{E547DD35-3EDD-4CE0-A2A5-7C31E80D56AF}"/>
    <cellStyle name="Normal 3 3 3 3 4 2 4 2" xfId="31636" xr:uid="{3F6042FF-B3FD-435A-80D4-CAD25948CC84}"/>
    <cellStyle name="Normal 3 3 3 3 4 2 5" xfId="18700" xr:uid="{D31BE453-E1D9-464F-A79B-2C7A69FA4551}"/>
    <cellStyle name="Normal 3 3 3 3 4 2 6" xfId="35026" xr:uid="{31485336-62C3-4925-8608-12BEF32392AB}"/>
    <cellStyle name="Normal 3 3 3 3 4 2 7" xfId="38273" xr:uid="{85B7E4D3-1C3B-491D-BCCC-4A98738DB165}"/>
    <cellStyle name="Normal 3 3 3 3 4 2 8" xfId="41520" xr:uid="{5E5C36BF-B3B2-43C5-B6E2-8C53FF27EE9B}"/>
    <cellStyle name="Normal 3 3 3 3 4 2 9" xfId="44767" xr:uid="{47974287-5831-4948-9038-A7EC3059DBE7}"/>
    <cellStyle name="Normal 3 3 3 3 4 3" xfId="3980" xr:uid="{27783C09-6E25-4953-AB3E-9D06A40E5104}"/>
    <cellStyle name="Normal 3 3 3 3 4 3 2" xfId="10448" xr:uid="{B879187E-C33C-4130-8872-A565EAB58E73}"/>
    <cellStyle name="Normal 3 3 3 3 4 3 2 2" xfId="26785" xr:uid="{9148E4DE-7B58-4E69-A2DB-251D9573B9BF}"/>
    <cellStyle name="Normal 3 3 3 3 4 3 3" xfId="20317" xr:uid="{13D0AB6B-8E8C-4A8C-B7C3-5869E4397BAF}"/>
    <cellStyle name="Normal 3 3 3 3 4 4" xfId="7214" xr:uid="{BC2D066C-F8D7-4954-AB44-6CE61399474F}"/>
    <cellStyle name="Normal 3 3 3 3 4 4 2" xfId="23551" xr:uid="{36A9FA32-E8F0-4733-9AAF-8003C631BF7B}"/>
    <cellStyle name="Normal 3 3 3 3 4 5" xfId="13726" xr:uid="{E9C5951D-6D49-4A42-A9CC-B355B8033103}"/>
    <cellStyle name="Normal 3 3 3 3 4 5 2" xfId="30020" xr:uid="{707269D2-FC8C-4AFD-8C03-BA8BF8205BF4}"/>
    <cellStyle name="Normal 3 3 3 3 4 6" xfId="17083" xr:uid="{43C69389-2D7A-42A9-B958-EE5AE72D668B}"/>
    <cellStyle name="Normal 3 3 3 3 4 7" xfId="33410" xr:uid="{491E2FC0-17FC-4E7C-81A2-FDCD6A703B78}"/>
    <cellStyle name="Normal 3 3 3 3 4 8" xfId="36657" xr:uid="{2D15925D-07F9-4187-9567-52CF3337C6DF}"/>
    <cellStyle name="Normal 3 3 3 3 4 9" xfId="39904" xr:uid="{22EC7B97-AC86-4A1F-9772-5E632160E066}"/>
    <cellStyle name="Normal 3 3 3 3 5" xfId="1285" xr:uid="{7E62F35B-B0F8-491D-9449-6DC2166698AD}"/>
    <cellStyle name="Normal 3 3 3 3 5 10" xfId="43689" xr:uid="{7E3DD8CC-6B47-42B3-BF8C-08FF26707F0D}"/>
    <cellStyle name="Normal 3 3 3 3 5 11" xfId="46936" xr:uid="{A193A768-2875-4D56-9631-370C52688F87}"/>
    <cellStyle name="Normal 3 3 3 3 5 12" xfId="50183" xr:uid="{7D20F4B0-8662-4374-9156-5022AE2F9B7A}"/>
    <cellStyle name="Normal 3 3 3 3 5 2" xfId="2902" xr:uid="{00E6F492-B9C9-4A6A-864C-C839EB1A1558}"/>
    <cellStyle name="Normal 3 3 3 3 5 2 10" xfId="48553" xr:uid="{51E238E2-97E2-46EC-9E38-B73449757E63}"/>
    <cellStyle name="Normal 3 3 3 3 5 2 11" xfId="51800" xr:uid="{B647CDE3-A737-46FA-B70C-4B832AEA495C}"/>
    <cellStyle name="Normal 3 3 3 3 5 2 2" xfId="6136" xr:uid="{32293E58-EA74-4D1F-80EB-29657ED37BD8}"/>
    <cellStyle name="Normal 3 3 3 3 5 2 2 2" xfId="12604" xr:uid="{1FBE7944-2B25-4845-972F-690C414AF53F}"/>
    <cellStyle name="Normal 3 3 3 3 5 2 2 2 2" xfId="28941" xr:uid="{5CED08FE-97FF-44B4-9372-A3C3143FDBA4}"/>
    <cellStyle name="Normal 3 3 3 3 5 2 2 3" xfId="22473" xr:uid="{F3E75D9B-E3B9-4ECA-9FB3-D1890F27D590}"/>
    <cellStyle name="Normal 3 3 3 3 5 2 3" xfId="9370" xr:uid="{591E809A-52F8-4EBB-A2BF-D08A1C5EA879}"/>
    <cellStyle name="Normal 3 3 3 3 5 2 3 2" xfId="25707" xr:uid="{AA64830F-0D88-4D67-A867-62D92E3BEB98}"/>
    <cellStyle name="Normal 3 3 3 3 5 2 4" xfId="15881" xr:uid="{A2212024-FE82-4BF8-A60F-5FC586D16E5E}"/>
    <cellStyle name="Normal 3 3 3 3 5 2 4 2" xfId="32175" xr:uid="{E2A50A2F-CA68-4762-B08E-C85BA29322E0}"/>
    <cellStyle name="Normal 3 3 3 3 5 2 5" xfId="19239" xr:uid="{71057F3F-FE00-4410-BACD-8F28C91E2B78}"/>
    <cellStyle name="Normal 3 3 3 3 5 2 6" xfId="35565" xr:uid="{52D3826D-40EC-4D24-A266-CF59E9428119}"/>
    <cellStyle name="Normal 3 3 3 3 5 2 7" xfId="38812" xr:uid="{92956C32-0927-4420-A314-D66A3ED2BAAD}"/>
    <cellStyle name="Normal 3 3 3 3 5 2 8" xfId="42059" xr:uid="{8E289BD8-5A6F-4E39-A978-4FEEE5275B9C}"/>
    <cellStyle name="Normal 3 3 3 3 5 2 9" xfId="45306" xr:uid="{12288512-9B57-481C-A0F5-2B3772706A98}"/>
    <cellStyle name="Normal 3 3 3 3 5 3" xfId="4519" xr:uid="{88E3FCEE-474A-4FDE-9C1B-A3E44E4E2920}"/>
    <cellStyle name="Normal 3 3 3 3 5 3 2" xfId="10987" xr:uid="{34124F48-779B-49DD-8681-C73B85358BDF}"/>
    <cellStyle name="Normal 3 3 3 3 5 3 2 2" xfId="27324" xr:uid="{0DF8FD48-678C-4A63-9E26-C3614CD72508}"/>
    <cellStyle name="Normal 3 3 3 3 5 3 3" xfId="20856" xr:uid="{984F437D-A701-4433-9C0C-95C906DEEA73}"/>
    <cellStyle name="Normal 3 3 3 3 5 4" xfId="7753" xr:uid="{CF4D0E79-258A-4EB3-9D28-3E30DDA72792}"/>
    <cellStyle name="Normal 3 3 3 3 5 4 2" xfId="24090" xr:uid="{3A384A29-0BE7-461E-B37D-6CA1B38D8F6D}"/>
    <cellStyle name="Normal 3 3 3 3 5 5" xfId="14264" xr:uid="{6F22CD2F-CF1A-4C3F-BA58-3762E8B60234}"/>
    <cellStyle name="Normal 3 3 3 3 5 5 2" xfId="30558" xr:uid="{6195156F-DB07-4069-BD3C-758E334EDC5E}"/>
    <cellStyle name="Normal 3 3 3 3 5 6" xfId="17622" xr:uid="{2BE33E8D-D198-4896-9B18-3C3C12BA1C2D}"/>
    <cellStyle name="Normal 3 3 3 3 5 7" xfId="33948" xr:uid="{407F0F38-13D0-4C90-A76B-8CD879257773}"/>
    <cellStyle name="Normal 3 3 3 3 5 8" xfId="37195" xr:uid="{401CEC65-AB5A-46BA-BB2E-4DC56D130825}"/>
    <cellStyle name="Normal 3 3 3 3 5 9" xfId="40442" xr:uid="{BC1FDED8-F999-4962-9B11-25F3864852C1}"/>
    <cellStyle name="Normal 3 3 3 3 6" xfId="1824" xr:uid="{47703169-9CEF-4814-BA3A-FB69A0E2BE43}"/>
    <cellStyle name="Normal 3 3 3 3 6 10" xfId="47475" xr:uid="{AD9A0168-052B-447C-8BB7-8A13B06D0DBB}"/>
    <cellStyle name="Normal 3 3 3 3 6 11" xfId="50722" xr:uid="{F8F6EFED-1D95-4760-8D06-9FB253624387}"/>
    <cellStyle name="Normal 3 3 3 3 6 2" xfId="5058" xr:uid="{81FEC40F-D7CE-4CDC-A102-7DFB375087EA}"/>
    <cellStyle name="Normal 3 3 3 3 6 2 2" xfId="11526" xr:uid="{1427C815-9D37-487A-9D18-1E08660C5F63}"/>
    <cellStyle name="Normal 3 3 3 3 6 2 2 2" xfId="27863" xr:uid="{5CD3B0C2-0473-414A-9034-465B2A756F56}"/>
    <cellStyle name="Normal 3 3 3 3 6 2 3" xfId="21395" xr:uid="{54BBE329-86AB-48C9-B805-F9A2351478EB}"/>
    <cellStyle name="Normal 3 3 3 3 6 3" xfId="8292" xr:uid="{EB56826E-80F8-4574-80B6-D244D6A04B71}"/>
    <cellStyle name="Normal 3 3 3 3 6 3 2" xfId="24629" xr:uid="{5E7AC6B9-8B03-480F-B53C-256256566A48}"/>
    <cellStyle name="Normal 3 3 3 3 6 4" xfId="14803" xr:uid="{1BBC5B7B-16ED-4903-88AC-B45228532B88}"/>
    <cellStyle name="Normal 3 3 3 3 6 4 2" xfId="31097" xr:uid="{0FF9E995-BA0F-43EB-9457-C9E4C7A2C822}"/>
    <cellStyle name="Normal 3 3 3 3 6 5" xfId="18161" xr:uid="{E9956520-4842-4E8D-B632-59E543561B6E}"/>
    <cellStyle name="Normal 3 3 3 3 6 6" xfId="34487" xr:uid="{C880D835-ACD0-4C67-9CE4-C050B9ABD58D}"/>
    <cellStyle name="Normal 3 3 3 3 6 7" xfId="37734" xr:uid="{26427005-DE00-4B63-A135-37E4B5BE035B}"/>
    <cellStyle name="Normal 3 3 3 3 6 8" xfId="40981" xr:uid="{C2095495-2697-45A1-AD96-68C2A9BA97C8}"/>
    <cellStyle name="Normal 3 3 3 3 6 9" xfId="44228" xr:uid="{BAFBCC56-65DB-45BE-BF21-03178DD54E09}"/>
    <cellStyle name="Normal 3 3 3 3 7" xfId="3441" xr:uid="{3327392C-1C31-4FA6-9BE1-59919E2C6EAB}"/>
    <cellStyle name="Normal 3 3 3 3 7 2" xfId="9909" xr:uid="{8FD109E8-A870-449B-A105-E6AE229172CA}"/>
    <cellStyle name="Normal 3 3 3 3 7 2 2" xfId="26246" xr:uid="{E8DCC369-29AA-4FF8-9E58-8A9935038B79}"/>
    <cellStyle name="Normal 3 3 3 3 7 3" xfId="19778" xr:uid="{A9E5D9F7-3124-4EFF-9382-4ACF60242DEF}"/>
    <cellStyle name="Normal 3 3 3 3 8" xfId="6675" xr:uid="{89A386E5-1C19-40E4-B2B5-7229B9FDA0CE}"/>
    <cellStyle name="Normal 3 3 3 3 8 2" xfId="23012" xr:uid="{E0A4528B-DB76-40F3-BE13-ECD227EB06FE}"/>
    <cellStyle name="Normal 3 3 3 3 9" xfId="13166" xr:uid="{18A19955-A474-41FF-B135-FAA624D7E8CD}"/>
    <cellStyle name="Normal 3 3 3 3 9 2" xfId="29480" xr:uid="{F5C289B6-2A8D-46AC-A60F-ECDBEDCC42AC}"/>
    <cellStyle name="Normal 3 3 3 4" xfId="267" xr:uid="{A146EA67-C1C6-4170-9884-8D2EDF8B3542}"/>
    <cellStyle name="Normal 3 3 3 4 10" xfId="36207" xr:uid="{FD059D14-DD2E-4DC3-8A0C-71109BF57741}"/>
    <cellStyle name="Normal 3 3 3 4 11" xfId="39454" xr:uid="{ABC700C2-5D36-43D8-B470-A389A64716F0}"/>
    <cellStyle name="Normal 3 3 3 4 12" xfId="42701" xr:uid="{7476E2B5-1039-4246-8BB3-20EE0643D4FC}"/>
    <cellStyle name="Normal 3 3 3 4 13" xfId="45948" xr:uid="{4233A990-DCE3-4277-AA9B-7BF33A5C5815}"/>
    <cellStyle name="Normal 3 3 3 4 14" xfId="49195" xr:uid="{03740E5A-B740-4328-A42E-D1C89142E13B}"/>
    <cellStyle name="Normal 3 3 3 4 2" xfId="836" xr:uid="{EE251CAD-11DE-40EA-A8E9-7ED47C8012C7}"/>
    <cellStyle name="Normal 3 3 3 4 2 10" xfId="43241" xr:uid="{B585368D-ADAC-4326-BCF1-64EF6A197A26}"/>
    <cellStyle name="Normal 3 3 3 4 2 11" xfId="46488" xr:uid="{CA18D5FA-9AB0-4587-BFAA-EE3FAF0AA585}"/>
    <cellStyle name="Normal 3 3 3 4 2 12" xfId="49735" xr:uid="{227A8D0F-C4C6-42B7-AC23-00CB1E80989F}"/>
    <cellStyle name="Normal 3 3 3 4 2 2" xfId="2453" xr:uid="{BB35A4FA-B0C4-4906-8702-08BF35367F18}"/>
    <cellStyle name="Normal 3 3 3 4 2 2 10" xfId="48104" xr:uid="{A0FF47A6-7573-4519-A43A-D8C24467193C}"/>
    <cellStyle name="Normal 3 3 3 4 2 2 11" xfId="51351" xr:uid="{7E8857CC-D19B-44EE-930B-8B3B77F6C4CD}"/>
    <cellStyle name="Normal 3 3 3 4 2 2 2" xfId="5687" xr:uid="{D95A463D-5833-4C0A-A399-F27A5F48E001}"/>
    <cellStyle name="Normal 3 3 3 4 2 2 2 2" xfId="12155" xr:uid="{1909FE0C-9813-4028-9AD6-8DC1C56D3BE1}"/>
    <cellStyle name="Normal 3 3 3 4 2 2 2 2 2" xfId="28492" xr:uid="{F9F9A9A8-1F13-4FB0-9F32-0F55C30B29EE}"/>
    <cellStyle name="Normal 3 3 3 4 2 2 2 3" xfId="22024" xr:uid="{26D8EFDF-6544-46B7-889A-18EE7317B03C}"/>
    <cellStyle name="Normal 3 3 3 4 2 2 3" xfId="8921" xr:uid="{5B1F9831-EB6A-4BFD-8819-0DB71BF6A785}"/>
    <cellStyle name="Normal 3 3 3 4 2 2 3 2" xfId="25258" xr:uid="{62525B39-BEFD-4169-9FDD-37E58C4547C3}"/>
    <cellStyle name="Normal 3 3 3 4 2 2 4" xfId="15432" xr:uid="{437135C7-47B7-476E-B883-084F0E52898D}"/>
    <cellStyle name="Normal 3 3 3 4 2 2 4 2" xfId="31726" xr:uid="{2BAB93AB-7B28-490A-9A4B-64BFB7DC584D}"/>
    <cellStyle name="Normal 3 3 3 4 2 2 5" xfId="18790" xr:uid="{07B41EEC-BD02-4D58-A16B-97094632CA9D}"/>
    <cellStyle name="Normal 3 3 3 4 2 2 6" xfId="35116" xr:uid="{63F63EF2-B084-4016-A4B1-B4C9074D24E2}"/>
    <cellStyle name="Normal 3 3 3 4 2 2 7" xfId="38363" xr:uid="{E80BD0D9-408F-402E-85E7-CCAB3C774B5D}"/>
    <cellStyle name="Normal 3 3 3 4 2 2 8" xfId="41610" xr:uid="{6200DFF2-D2C8-46A3-AD7F-EC8E14971393}"/>
    <cellStyle name="Normal 3 3 3 4 2 2 9" xfId="44857" xr:uid="{CFC78672-4314-45BC-85BA-A90758CC2D2A}"/>
    <cellStyle name="Normal 3 3 3 4 2 3" xfId="4070" xr:uid="{B9633FA0-EDC5-4D42-922F-5FE9B12A889C}"/>
    <cellStyle name="Normal 3 3 3 4 2 3 2" xfId="10538" xr:uid="{0F3AB6F7-C784-485C-B742-74D21825471C}"/>
    <cellStyle name="Normal 3 3 3 4 2 3 2 2" xfId="26875" xr:uid="{970A3BC7-5A42-4C9B-842F-BA6A002F8F8D}"/>
    <cellStyle name="Normal 3 3 3 4 2 3 3" xfId="20407" xr:uid="{2840191C-0FCD-4129-AC7B-058E61C8DC49}"/>
    <cellStyle name="Normal 3 3 3 4 2 4" xfId="7304" xr:uid="{4B215C44-6BAF-4FB8-A566-464FD196EC1C}"/>
    <cellStyle name="Normal 3 3 3 4 2 4 2" xfId="23641" xr:uid="{68A7F592-7773-4AAC-8B88-8AE806DAAA46}"/>
    <cellStyle name="Normal 3 3 3 4 2 5" xfId="13816" xr:uid="{F7F01F27-BA4C-42FE-8BF5-ED8505CB284C}"/>
    <cellStyle name="Normal 3 3 3 4 2 5 2" xfId="30110" xr:uid="{BD5F9CD3-9590-4CB0-8143-DD68EB83C0B4}"/>
    <cellStyle name="Normal 3 3 3 4 2 6" xfId="17173" xr:uid="{6D164A7C-FB91-4F26-9412-FD5FA64218AA}"/>
    <cellStyle name="Normal 3 3 3 4 2 7" xfId="33500" xr:uid="{D445872E-616A-4DDD-B62A-8402AB5E3639}"/>
    <cellStyle name="Normal 3 3 3 4 2 8" xfId="36747" xr:uid="{18EB72C8-729C-46E8-B5D7-B6AFF3D695EF}"/>
    <cellStyle name="Normal 3 3 3 4 2 9" xfId="39994" xr:uid="{F2949101-28D8-4A75-B169-E86FEFE47AE9}"/>
    <cellStyle name="Normal 3 3 3 4 3" xfId="1375" xr:uid="{BB5CAD68-887D-4FAB-BBFC-F1E3B2B798EB}"/>
    <cellStyle name="Normal 3 3 3 4 3 10" xfId="43779" xr:uid="{98D7DEE5-47AE-4C80-A8EA-62B09AFB4D67}"/>
    <cellStyle name="Normal 3 3 3 4 3 11" xfId="47026" xr:uid="{59BA5651-E42C-4607-9B12-3CADD4CBE292}"/>
    <cellStyle name="Normal 3 3 3 4 3 12" xfId="50273" xr:uid="{B6DCF84B-9820-4E86-A2B6-3DA5864C7E2E}"/>
    <cellStyle name="Normal 3 3 3 4 3 2" xfId="2992" xr:uid="{23F312F6-FF10-44FA-AAA6-09ACB269E180}"/>
    <cellStyle name="Normal 3 3 3 4 3 2 10" xfId="48643" xr:uid="{404B298F-64E0-4691-B4F6-9D46C8D0B05F}"/>
    <cellStyle name="Normal 3 3 3 4 3 2 11" xfId="51890" xr:uid="{25942C01-F68D-49AA-A646-36841CFE77F0}"/>
    <cellStyle name="Normal 3 3 3 4 3 2 2" xfId="6226" xr:uid="{EBDEDFE6-BE8C-4D5C-B498-1D2C815DA0BB}"/>
    <cellStyle name="Normal 3 3 3 4 3 2 2 2" xfId="12694" xr:uid="{F103BD2E-5155-47C4-A43A-B16861807B23}"/>
    <cellStyle name="Normal 3 3 3 4 3 2 2 2 2" xfId="29031" xr:uid="{35F08F17-4B80-48AD-86DF-68B3650300A0}"/>
    <cellStyle name="Normal 3 3 3 4 3 2 2 3" xfId="22563" xr:uid="{4E719745-A175-4149-AB08-140BEEC040EF}"/>
    <cellStyle name="Normal 3 3 3 4 3 2 3" xfId="9460" xr:uid="{786A0505-A40E-41ED-8583-D6AAC4271F65}"/>
    <cellStyle name="Normal 3 3 3 4 3 2 3 2" xfId="25797" xr:uid="{45C52F0D-A9AB-4347-B691-D4CB1F38C384}"/>
    <cellStyle name="Normal 3 3 3 4 3 2 4" xfId="15971" xr:uid="{FD7F6CC7-9881-4ABF-8D62-21BBC459D37D}"/>
    <cellStyle name="Normal 3 3 3 4 3 2 4 2" xfId="32265" xr:uid="{360D3C95-29B5-4EFA-A4BE-19A098D500A4}"/>
    <cellStyle name="Normal 3 3 3 4 3 2 5" xfId="19329" xr:uid="{9E70D6C4-E885-4A46-BC4B-1FAC0C76566D}"/>
    <cellStyle name="Normal 3 3 3 4 3 2 6" xfId="35655" xr:uid="{F7C758C1-9B30-4A25-B4D9-D1A83B01EA4D}"/>
    <cellStyle name="Normal 3 3 3 4 3 2 7" xfId="38902" xr:uid="{0241773C-2C87-4F9D-B438-FD39E43F1E61}"/>
    <cellStyle name="Normal 3 3 3 4 3 2 8" xfId="42149" xr:uid="{52213071-F380-40EF-9D35-AC745966A9B0}"/>
    <cellStyle name="Normal 3 3 3 4 3 2 9" xfId="45396" xr:uid="{F2BDAC95-7F35-44A9-A28D-B39F4EE01E8A}"/>
    <cellStyle name="Normal 3 3 3 4 3 3" xfId="4609" xr:uid="{9571A543-BC6C-4C3F-A5E2-9D015AAD7B60}"/>
    <cellStyle name="Normal 3 3 3 4 3 3 2" xfId="11077" xr:uid="{EF82C699-5C30-46E1-800B-814661386F50}"/>
    <cellStyle name="Normal 3 3 3 4 3 3 2 2" xfId="27414" xr:uid="{12F92D3E-3DE9-42BF-9789-011160CB0EC4}"/>
    <cellStyle name="Normal 3 3 3 4 3 3 3" xfId="20946" xr:uid="{FB427D8F-0ABF-4599-B6F5-BD2F43D288EA}"/>
    <cellStyle name="Normal 3 3 3 4 3 4" xfId="7843" xr:uid="{433BDF7B-7ACD-4F5D-A274-F4CA7A26E1F8}"/>
    <cellStyle name="Normal 3 3 3 4 3 4 2" xfId="24180" xr:uid="{006954AA-0A72-4C05-B7A3-35094B953DB2}"/>
    <cellStyle name="Normal 3 3 3 4 3 5" xfId="14354" xr:uid="{ACA35258-F2F5-4E84-85EC-D3ED8D64727E}"/>
    <cellStyle name="Normal 3 3 3 4 3 5 2" xfId="30648" xr:uid="{59D19D57-2147-4610-860A-509DEF102B18}"/>
    <cellStyle name="Normal 3 3 3 4 3 6" xfId="17712" xr:uid="{594ECC4D-6630-4C9A-BDBE-1979150E7F8B}"/>
    <cellStyle name="Normal 3 3 3 4 3 7" xfId="34038" xr:uid="{322762C3-5FF4-431F-A742-B12776CD4E60}"/>
    <cellStyle name="Normal 3 3 3 4 3 8" xfId="37285" xr:uid="{672B8254-C46E-4912-918E-1B4B123D0EFD}"/>
    <cellStyle name="Normal 3 3 3 4 3 9" xfId="40532" xr:uid="{A1A297C8-3C23-44B6-91F2-8994CAC19345}"/>
    <cellStyle name="Normal 3 3 3 4 4" xfId="1914" xr:uid="{A2AF86A6-27F5-45A5-BFA3-21BAA812647D}"/>
    <cellStyle name="Normal 3 3 3 4 4 10" xfId="47565" xr:uid="{5561A762-926C-41B1-972A-92A0894D2180}"/>
    <cellStyle name="Normal 3 3 3 4 4 11" xfId="50812" xr:uid="{46EF4DF6-8239-4BC5-8DB6-C87454B9B043}"/>
    <cellStyle name="Normal 3 3 3 4 4 2" xfId="5148" xr:uid="{5E5B6ACC-23FF-4C54-A390-9049212905A3}"/>
    <cellStyle name="Normal 3 3 3 4 4 2 2" xfId="11616" xr:uid="{C71F4E1C-2A98-4FEB-9C46-EE44878FD50C}"/>
    <cellStyle name="Normal 3 3 3 4 4 2 2 2" xfId="27953" xr:uid="{F6D5E2CE-1242-4C22-9684-8F0F3D78A816}"/>
    <cellStyle name="Normal 3 3 3 4 4 2 3" xfId="21485" xr:uid="{44E78151-F10A-486F-B3B9-961523C540B9}"/>
    <cellStyle name="Normal 3 3 3 4 4 3" xfId="8382" xr:uid="{D52F2EA2-5A41-4835-A1F9-471B0916C841}"/>
    <cellStyle name="Normal 3 3 3 4 4 3 2" xfId="24719" xr:uid="{735E0831-FB57-4528-8DFB-8427691FE903}"/>
    <cellStyle name="Normal 3 3 3 4 4 4" xfId="14893" xr:uid="{CDFD3354-A098-4254-9873-9B5BBB587F71}"/>
    <cellStyle name="Normal 3 3 3 4 4 4 2" xfId="31187" xr:uid="{FAC0C5FC-A58C-4760-A69C-2DFD2B450A30}"/>
    <cellStyle name="Normal 3 3 3 4 4 5" xfId="18251" xr:uid="{236F609C-C078-4BCE-ADDF-8DC0A8E259F1}"/>
    <cellStyle name="Normal 3 3 3 4 4 6" xfId="34577" xr:uid="{DCA78218-2422-41DB-9052-9E17900CF998}"/>
    <cellStyle name="Normal 3 3 3 4 4 7" xfId="37824" xr:uid="{5CCC6DD2-5B4F-4AB7-B499-DB373F84BEB2}"/>
    <cellStyle name="Normal 3 3 3 4 4 8" xfId="41071" xr:uid="{CE1DD59E-59C5-4DA8-9468-FEC085BF7F69}"/>
    <cellStyle name="Normal 3 3 3 4 4 9" xfId="44318" xr:uid="{1E6CC734-A4AE-433F-B8F0-573172D774B5}"/>
    <cellStyle name="Normal 3 3 3 4 5" xfId="3531" xr:uid="{342651F2-5C6D-44B5-8510-6A59A3FEA79A}"/>
    <cellStyle name="Normal 3 3 3 4 5 2" xfId="9999" xr:uid="{F0AF05DC-26B2-48FB-8238-12FA2513D6EF}"/>
    <cellStyle name="Normal 3 3 3 4 5 2 2" xfId="26336" xr:uid="{BCB54BCC-51DB-4714-82DE-52A2CE7949A8}"/>
    <cellStyle name="Normal 3 3 3 4 5 3" xfId="19868" xr:uid="{61CE077B-4BAE-4E2C-BD62-0720DD9F4C5F}"/>
    <cellStyle name="Normal 3 3 3 4 6" xfId="6765" xr:uid="{38EE9B17-7988-4A4B-886D-D97239FD172C}"/>
    <cellStyle name="Normal 3 3 3 4 6 2" xfId="23102" xr:uid="{DEDDB477-4BF7-4574-857D-50CE285C47E2}"/>
    <cellStyle name="Normal 3 3 3 4 7" xfId="13256" xr:uid="{3D9F9245-E9C5-400F-8793-64BE6FE58A8C}"/>
    <cellStyle name="Normal 3 3 3 4 7 2" xfId="29570" xr:uid="{D599AA16-C844-4847-99E4-543492E1AC1A}"/>
    <cellStyle name="Normal 3 3 3 4 8" xfId="16634" xr:uid="{0A190277-6A65-48B7-B89A-57BEAF1634EC}"/>
    <cellStyle name="Normal 3 3 3 4 9" xfId="32960" xr:uid="{6193DA91-BA4E-4381-B4FD-81EBFF856E12}"/>
    <cellStyle name="Normal 3 3 3 5" xfId="476" xr:uid="{055901F0-C715-4F25-9106-2F0885BFB48A}"/>
    <cellStyle name="Normal 3 3 3 5 10" xfId="36388" xr:uid="{4D811D34-1FD4-425F-896D-C9CC5983ADEE}"/>
    <cellStyle name="Normal 3 3 3 5 11" xfId="39635" xr:uid="{C192975A-D708-4DE4-904E-39CED5840B18}"/>
    <cellStyle name="Normal 3 3 3 5 12" xfId="42882" xr:uid="{83835745-CCD3-4A7B-B890-07CB8E4EECB2}"/>
    <cellStyle name="Normal 3 3 3 5 13" xfId="46129" xr:uid="{F25BA630-B765-4DA2-8465-01C50EAC63EE}"/>
    <cellStyle name="Normal 3 3 3 5 14" xfId="49376" xr:uid="{0385E598-7309-4F3B-9261-FAD6D3103425}"/>
    <cellStyle name="Normal 3 3 3 5 2" xfId="1016" xr:uid="{2D7A4A27-767A-4620-9413-99FE518E9B55}"/>
    <cellStyle name="Normal 3 3 3 5 2 10" xfId="43420" xr:uid="{CE60026D-36E8-41FD-8242-63A05C2E1A82}"/>
    <cellStyle name="Normal 3 3 3 5 2 11" xfId="46667" xr:uid="{95291F16-5635-4E39-8CB5-1A1C0A3E3C1B}"/>
    <cellStyle name="Normal 3 3 3 5 2 12" xfId="49914" xr:uid="{A06CD78A-3BE7-4DCC-A2CD-76D56CDC8B37}"/>
    <cellStyle name="Normal 3 3 3 5 2 2" xfId="2633" xr:uid="{37D41E65-C3F6-4B37-A6EB-DE791B557343}"/>
    <cellStyle name="Normal 3 3 3 5 2 2 10" xfId="48284" xr:uid="{D7DBC988-044D-4766-8BDF-D0FC300A142B}"/>
    <cellStyle name="Normal 3 3 3 5 2 2 11" xfId="51531" xr:uid="{1CB36A5C-8353-4009-BFF8-946CE8D703C5}"/>
    <cellStyle name="Normal 3 3 3 5 2 2 2" xfId="5867" xr:uid="{D8B258E4-D972-47F4-A985-F82C99E736E6}"/>
    <cellStyle name="Normal 3 3 3 5 2 2 2 2" xfId="12335" xr:uid="{34AE2C09-DBEB-43FA-973B-274C38C6DC36}"/>
    <cellStyle name="Normal 3 3 3 5 2 2 2 2 2" xfId="28672" xr:uid="{7949931D-D1FA-44D4-A05A-0BBEA4551870}"/>
    <cellStyle name="Normal 3 3 3 5 2 2 2 3" xfId="22204" xr:uid="{06C0C73B-F649-47B1-8C8B-8DCC6FAD1E80}"/>
    <cellStyle name="Normal 3 3 3 5 2 2 3" xfId="9101" xr:uid="{D150A65E-AA8A-4A8C-8EE2-ECFBD2B3DC3D}"/>
    <cellStyle name="Normal 3 3 3 5 2 2 3 2" xfId="25438" xr:uid="{229FFE91-D737-4B93-92F5-E685B86930D7}"/>
    <cellStyle name="Normal 3 3 3 5 2 2 4" xfId="15612" xr:uid="{8C179C4A-86CA-4B50-BEE3-A0ACF480EE91}"/>
    <cellStyle name="Normal 3 3 3 5 2 2 4 2" xfId="31906" xr:uid="{02F1CBBF-5BFD-4EAE-B909-2AB63C468501}"/>
    <cellStyle name="Normal 3 3 3 5 2 2 5" xfId="18970" xr:uid="{D7573780-07FC-4325-94B9-B8B5B3915859}"/>
    <cellStyle name="Normal 3 3 3 5 2 2 6" xfId="35296" xr:uid="{9230F911-9774-4E56-A0B7-DAE3A3C9AC47}"/>
    <cellStyle name="Normal 3 3 3 5 2 2 7" xfId="38543" xr:uid="{7EE55F1D-5803-40B2-9E6E-DF00359AE81E}"/>
    <cellStyle name="Normal 3 3 3 5 2 2 8" xfId="41790" xr:uid="{A3D85210-4437-4E38-92EC-94615C024FA6}"/>
    <cellStyle name="Normal 3 3 3 5 2 2 9" xfId="45037" xr:uid="{07DDB76D-D47B-4BB6-840B-F8EC2AB7CCD9}"/>
    <cellStyle name="Normal 3 3 3 5 2 3" xfId="4250" xr:uid="{8853E508-C3E6-4843-806B-E60B2E81670A}"/>
    <cellStyle name="Normal 3 3 3 5 2 3 2" xfId="10718" xr:uid="{E2F500C7-2CE6-4470-9C47-654FF3813645}"/>
    <cellStyle name="Normal 3 3 3 5 2 3 2 2" xfId="27055" xr:uid="{98A46113-4A3C-4121-8610-F0733F7F06A2}"/>
    <cellStyle name="Normal 3 3 3 5 2 3 3" xfId="20587" xr:uid="{91A5EE96-BC50-4099-8E4F-6389922E0681}"/>
    <cellStyle name="Normal 3 3 3 5 2 4" xfId="7484" xr:uid="{805CE1BE-E1AA-4E56-9C22-5BCE1FCB06E9}"/>
    <cellStyle name="Normal 3 3 3 5 2 4 2" xfId="23821" xr:uid="{C94D113A-9CCD-4535-B38B-36EA9A258B7A}"/>
    <cellStyle name="Normal 3 3 3 5 2 5" xfId="13995" xr:uid="{6055BB0F-8716-406F-8E5E-DB8BE502D221}"/>
    <cellStyle name="Normal 3 3 3 5 2 5 2" xfId="30289" xr:uid="{D388C6DB-7B2E-4677-BB17-A1C99B136927}"/>
    <cellStyle name="Normal 3 3 3 5 2 6" xfId="17353" xr:uid="{039ED910-9E7A-4EEE-BD1A-B451823189FE}"/>
    <cellStyle name="Normal 3 3 3 5 2 7" xfId="33679" xr:uid="{45129146-1BEC-4F5F-9D51-C4B3DC04AD5C}"/>
    <cellStyle name="Normal 3 3 3 5 2 8" xfId="36926" xr:uid="{93362203-ACAC-46C4-B063-6B85726A5498}"/>
    <cellStyle name="Normal 3 3 3 5 2 9" xfId="40173" xr:uid="{0F092E97-9C5D-4593-AE5E-5AA3DD8B4605}"/>
    <cellStyle name="Normal 3 3 3 5 3" xfId="1555" xr:uid="{E65143F8-DE96-4086-A2E1-D58AC816E046}"/>
    <cellStyle name="Normal 3 3 3 5 3 10" xfId="43959" xr:uid="{B79EB1B4-26E3-4DD6-A78E-891587B7D201}"/>
    <cellStyle name="Normal 3 3 3 5 3 11" xfId="47206" xr:uid="{DB0FD36E-53D4-4916-9146-4A5F35025EF8}"/>
    <cellStyle name="Normal 3 3 3 5 3 12" xfId="50453" xr:uid="{83B3C15B-9F24-4CA9-9D8B-E303C2F1626D}"/>
    <cellStyle name="Normal 3 3 3 5 3 2" xfId="3172" xr:uid="{E1AF9053-38D3-47E6-8140-1FD67610896E}"/>
    <cellStyle name="Normal 3 3 3 5 3 2 10" xfId="48823" xr:uid="{E3564C57-C727-469E-A7A2-D15FEDDB8437}"/>
    <cellStyle name="Normal 3 3 3 5 3 2 11" xfId="52070" xr:uid="{B84052A9-1AAE-4707-AF15-92A61154CF35}"/>
    <cellStyle name="Normal 3 3 3 5 3 2 2" xfId="6406" xr:uid="{ADAE8FCB-11A7-46B5-93EA-43C96CF3FD7D}"/>
    <cellStyle name="Normal 3 3 3 5 3 2 2 2" xfId="12874" xr:uid="{716733CE-0A92-4051-8D06-FF20CBC5DB53}"/>
    <cellStyle name="Normal 3 3 3 5 3 2 2 2 2" xfId="29211" xr:uid="{760D22DB-DD6E-4871-AA54-71D4413B896B}"/>
    <cellStyle name="Normal 3 3 3 5 3 2 2 3" xfId="22743" xr:uid="{7490B7D1-34D2-4521-AB81-84B1947E5A50}"/>
    <cellStyle name="Normal 3 3 3 5 3 2 3" xfId="9640" xr:uid="{DB83540F-9D06-40C4-B4CE-3D9C44D1C100}"/>
    <cellStyle name="Normal 3 3 3 5 3 2 3 2" xfId="25977" xr:uid="{65F8FFA4-F65C-4D4F-9127-7FE02DA2BE67}"/>
    <cellStyle name="Normal 3 3 3 5 3 2 4" xfId="16151" xr:uid="{ACED4B94-30BF-4A34-BCDD-82C39B15CC48}"/>
    <cellStyle name="Normal 3 3 3 5 3 2 4 2" xfId="32445" xr:uid="{FE975DFE-2322-448D-A26E-5E6C6ED80646}"/>
    <cellStyle name="Normal 3 3 3 5 3 2 5" xfId="19509" xr:uid="{7A2E9D2F-6449-463C-ABCE-A972EF2BAF37}"/>
    <cellStyle name="Normal 3 3 3 5 3 2 6" xfId="35835" xr:uid="{224521C7-F60C-4BD4-8284-A977D0526578}"/>
    <cellStyle name="Normal 3 3 3 5 3 2 7" xfId="39082" xr:uid="{07D36D8F-3FED-4277-AEDA-D4857E13634F}"/>
    <cellStyle name="Normal 3 3 3 5 3 2 8" xfId="42329" xr:uid="{9787CAE0-4B60-4EAE-8A69-62A907B7A295}"/>
    <cellStyle name="Normal 3 3 3 5 3 2 9" xfId="45576" xr:uid="{A372E9C6-852C-4EBD-9B1C-32ABD2A70CD6}"/>
    <cellStyle name="Normal 3 3 3 5 3 3" xfId="4789" xr:uid="{9683303F-1994-4815-816B-07D0B002C476}"/>
    <cellStyle name="Normal 3 3 3 5 3 3 2" xfId="11257" xr:uid="{E80B3DB0-F807-4A0F-AC77-F28709D206C3}"/>
    <cellStyle name="Normal 3 3 3 5 3 3 2 2" xfId="27594" xr:uid="{1662B6E8-36E9-426E-9005-E270A5666E7E}"/>
    <cellStyle name="Normal 3 3 3 5 3 3 3" xfId="21126" xr:uid="{1F933657-BDC3-4DEE-9DA7-0E58A45BD6AA}"/>
    <cellStyle name="Normal 3 3 3 5 3 4" xfId="8023" xr:uid="{AFDD1A61-F463-4C3B-9701-E42F12ECBD10}"/>
    <cellStyle name="Normal 3 3 3 5 3 4 2" xfId="24360" xr:uid="{D41F5705-B5AB-4C6D-92F0-2A3B6C1AD8FB}"/>
    <cellStyle name="Normal 3 3 3 5 3 5" xfId="14534" xr:uid="{E8B50A47-8D73-42FC-84D7-6006381891BF}"/>
    <cellStyle name="Normal 3 3 3 5 3 5 2" xfId="30828" xr:uid="{AB148492-FF4B-4938-80EC-251300672BCD}"/>
    <cellStyle name="Normal 3 3 3 5 3 6" xfId="17892" xr:uid="{550D9601-C84A-4E7C-9380-FDC468D22F10}"/>
    <cellStyle name="Normal 3 3 3 5 3 7" xfId="34218" xr:uid="{069724BE-9A66-46B3-B6BF-ED3C2763A057}"/>
    <cellStyle name="Normal 3 3 3 5 3 8" xfId="37465" xr:uid="{4D7C109C-82A7-4C34-A297-8691BEB3ADF8}"/>
    <cellStyle name="Normal 3 3 3 5 3 9" xfId="40712" xr:uid="{6B41326F-4CB3-40FE-B62D-CD222DF86878}"/>
    <cellStyle name="Normal 3 3 3 5 4" xfId="2094" xr:uid="{3A6A8296-4AAD-4E50-9359-0C1C1617CB3C}"/>
    <cellStyle name="Normal 3 3 3 5 4 10" xfId="47745" xr:uid="{5A3F363D-0499-48D2-801A-F033256BA328}"/>
    <cellStyle name="Normal 3 3 3 5 4 11" xfId="50992" xr:uid="{20115FA3-B08B-4892-8B25-A36B9ADCED62}"/>
    <cellStyle name="Normal 3 3 3 5 4 2" xfId="5328" xr:uid="{7EBB8554-847B-4D04-B970-A265B064C89E}"/>
    <cellStyle name="Normal 3 3 3 5 4 2 2" xfId="11796" xr:uid="{D720D01F-27E4-4598-9ED0-181FC30D8E7F}"/>
    <cellStyle name="Normal 3 3 3 5 4 2 2 2" xfId="28133" xr:uid="{DEF01023-5547-4780-96E8-DE919CDF46EF}"/>
    <cellStyle name="Normal 3 3 3 5 4 2 3" xfId="21665" xr:uid="{32B0DCA9-AFE2-4DFF-96D0-C2E376424891}"/>
    <cellStyle name="Normal 3 3 3 5 4 3" xfId="8562" xr:uid="{4909FFC5-C012-4CA1-A0D5-6B51E6D2C699}"/>
    <cellStyle name="Normal 3 3 3 5 4 3 2" xfId="24899" xr:uid="{7D38DD34-9908-4B94-A426-4A6B74828A3B}"/>
    <cellStyle name="Normal 3 3 3 5 4 4" xfId="15073" xr:uid="{8143287D-D158-41F5-86AC-5946FAAB3EBA}"/>
    <cellStyle name="Normal 3 3 3 5 4 4 2" xfId="31367" xr:uid="{3313D219-F1AF-4523-AB7E-B034055EF6E1}"/>
    <cellStyle name="Normal 3 3 3 5 4 5" xfId="18431" xr:uid="{E89BF366-6A26-4900-BE4F-9D43006679BA}"/>
    <cellStyle name="Normal 3 3 3 5 4 6" xfId="34757" xr:uid="{5432A59A-E4BA-4C40-A9EA-4CC17CDE1A7C}"/>
    <cellStyle name="Normal 3 3 3 5 4 7" xfId="38004" xr:uid="{43672F68-EA93-45DE-8B54-B58A65EA0871}"/>
    <cellStyle name="Normal 3 3 3 5 4 8" xfId="41251" xr:uid="{C18D63E2-1519-43C3-BFD0-B2793C692A75}"/>
    <cellStyle name="Normal 3 3 3 5 4 9" xfId="44498" xr:uid="{235699FA-2336-447C-AA3A-621786E4245E}"/>
    <cellStyle name="Normal 3 3 3 5 5" xfId="3711" xr:uid="{D83A2DC2-8956-44B3-A1B8-AEC0FFB899F9}"/>
    <cellStyle name="Normal 3 3 3 5 5 2" xfId="10179" xr:uid="{0513BEC7-ABF2-46E3-8938-829F1883D78D}"/>
    <cellStyle name="Normal 3 3 3 5 5 2 2" xfId="26516" xr:uid="{3AA2CC62-6BC2-4359-B282-EC5D76AD945A}"/>
    <cellStyle name="Normal 3 3 3 5 5 3" xfId="20048" xr:uid="{57B5919A-9EB5-43F8-95BF-45B3E7241048}"/>
    <cellStyle name="Normal 3 3 3 5 6" xfId="6945" xr:uid="{E775B792-0569-4A47-B5BA-09F47E6E29E1}"/>
    <cellStyle name="Normal 3 3 3 5 6 2" xfId="23282" xr:uid="{A551EE7A-253A-46A2-81D7-E69380359005}"/>
    <cellStyle name="Normal 3 3 3 5 7" xfId="13456" xr:uid="{9A01D8FB-8B24-4A71-9819-682B5976EC7C}"/>
    <cellStyle name="Normal 3 3 3 5 7 2" xfId="29751" xr:uid="{C1EB7559-8F07-4A7E-A98B-F14114B8C3BF}"/>
    <cellStyle name="Normal 3 3 3 5 8" xfId="16814" xr:uid="{60254CFB-68AE-4689-A1CD-54D086CFCEE3}"/>
    <cellStyle name="Normal 3 3 3 5 9" xfId="33141" xr:uid="{73185E5E-B447-45A5-8D05-172D6126604E}"/>
    <cellStyle name="Normal 3 3 3 6" xfId="656" xr:uid="{6A97F74D-BBAC-471A-AB14-CF86C6667E70}"/>
    <cellStyle name="Normal 3 3 3 6 10" xfId="43061" xr:uid="{55A3B164-AB5A-4616-A7FB-C0DC9DEE0DBC}"/>
    <cellStyle name="Normal 3 3 3 6 11" xfId="46308" xr:uid="{0211686E-48A0-4BBA-B22D-46E06F480AB5}"/>
    <cellStyle name="Normal 3 3 3 6 12" xfId="49555" xr:uid="{F9839283-CA25-40E9-9E08-8A702E0EC7AA}"/>
    <cellStyle name="Normal 3 3 3 6 2" xfId="2273" xr:uid="{E3C26833-B8C3-463C-A531-9E2BF986F872}"/>
    <cellStyle name="Normal 3 3 3 6 2 10" xfId="47924" xr:uid="{EC63498F-D162-457E-B892-3CC1DF043A75}"/>
    <cellStyle name="Normal 3 3 3 6 2 11" xfId="51171" xr:uid="{B2822BA8-4FDA-4E8A-92FA-5F1E650EB714}"/>
    <cellStyle name="Normal 3 3 3 6 2 2" xfId="5507" xr:uid="{AE16C6FF-E9C2-46F4-81D3-B0E49A383221}"/>
    <cellStyle name="Normal 3 3 3 6 2 2 2" xfId="11975" xr:uid="{37802FF0-096A-4895-89D9-A6F333A9F801}"/>
    <cellStyle name="Normal 3 3 3 6 2 2 2 2" xfId="28312" xr:uid="{6A2DB0E0-FD21-4633-BB21-7229645BF909}"/>
    <cellStyle name="Normal 3 3 3 6 2 2 3" xfId="21844" xr:uid="{C9AC0F5A-A378-4F68-A86D-B8D7CE12B47C}"/>
    <cellStyle name="Normal 3 3 3 6 2 3" xfId="8741" xr:uid="{60ADFF0B-0FFD-4612-8E84-549CF729D48D}"/>
    <cellStyle name="Normal 3 3 3 6 2 3 2" xfId="25078" xr:uid="{C422A17A-8022-4733-BDBE-082507317A03}"/>
    <cellStyle name="Normal 3 3 3 6 2 4" xfId="15252" xr:uid="{768332C0-E377-4CF2-A9F0-FDB0C1C13DB9}"/>
    <cellStyle name="Normal 3 3 3 6 2 4 2" xfId="31546" xr:uid="{7BF61B73-457B-438B-9D71-FD08F29027A3}"/>
    <cellStyle name="Normal 3 3 3 6 2 5" xfId="18610" xr:uid="{3E0E98CC-31B9-43CB-9C5B-1437B034E978}"/>
    <cellStyle name="Normal 3 3 3 6 2 6" xfId="34936" xr:uid="{CD6F43C0-7CAF-4794-B6D8-A365F1223A9B}"/>
    <cellStyle name="Normal 3 3 3 6 2 7" xfId="38183" xr:uid="{9A9D8DC6-39CD-49CD-B61B-985E93E2808A}"/>
    <cellStyle name="Normal 3 3 3 6 2 8" xfId="41430" xr:uid="{891A088B-93BB-426A-9DA7-017F225A0925}"/>
    <cellStyle name="Normal 3 3 3 6 2 9" xfId="44677" xr:uid="{47F23907-A3F5-417B-8130-97D0AB6E5C16}"/>
    <cellStyle name="Normal 3 3 3 6 3" xfId="3890" xr:uid="{35587D3D-1BFA-4D8C-9772-60806C561E77}"/>
    <cellStyle name="Normal 3 3 3 6 3 2" xfId="10358" xr:uid="{9A687617-DACF-401E-91C9-58980F894166}"/>
    <cellStyle name="Normal 3 3 3 6 3 2 2" xfId="26695" xr:uid="{4CBC10F7-5150-4116-AAE0-486F5261321A}"/>
    <cellStyle name="Normal 3 3 3 6 3 3" xfId="20227" xr:uid="{0F34D08D-06BA-45AF-8D30-2C3776675F43}"/>
    <cellStyle name="Normal 3 3 3 6 4" xfId="7124" xr:uid="{241D5B56-C78F-4354-B0CE-22F621F7ECDE}"/>
    <cellStyle name="Normal 3 3 3 6 4 2" xfId="23461" xr:uid="{E0A1E753-A1BC-4A3A-A8E0-FB3E5CB9D9F7}"/>
    <cellStyle name="Normal 3 3 3 6 5" xfId="13636" xr:uid="{D5564455-EDDC-4C29-9DDE-C2420CA41A43}"/>
    <cellStyle name="Normal 3 3 3 6 5 2" xfId="29930" xr:uid="{0DBE9CAE-605E-42BB-94E9-AFF7CF16C229}"/>
    <cellStyle name="Normal 3 3 3 6 6" xfId="16993" xr:uid="{B77756D4-D6B6-4417-804B-FB76DB93651F}"/>
    <cellStyle name="Normal 3 3 3 6 7" xfId="33320" xr:uid="{BB2A00E5-ECA8-4EBE-9EE8-C2B2921FAD52}"/>
    <cellStyle name="Normal 3 3 3 6 8" xfId="36567" xr:uid="{AB9A1CA7-493F-4FBC-8083-7A699CA46598}"/>
    <cellStyle name="Normal 3 3 3 6 9" xfId="39814" xr:uid="{D879D0C6-B252-4543-BC45-4A1CF7B93575}"/>
    <cellStyle name="Normal 3 3 3 7" xfId="1195" xr:uid="{1DB21986-3E85-46DE-A956-36BC783D8741}"/>
    <cellStyle name="Normal 3 3 3 7 10" xfId="43599" xr:uid="{A53EA7BF-5BD6-430D-919C-E569474482E6}"/>
    <cellStyle name="Normal 3 3 3 7 11" xfId="46846" xr:uid="{EF605B6F-38F9-42B7-A38B-FDF53784AF28}"/>
    <cellStyle name="Normal 3 3 3 7 12" xfId="50093" xr:uid="{7C2CEA64-EAE0-49A4-9227-03878ECB09D0}"/>
    <cellStyle name="Normal 3 3 3 7 2" xfId="2812" xr:uid="{68675DED-B0C4-4E06-AFC5-92C09C719503}"/>
    <cellStyle name="Normal 3 3 3 7 2 10" xfId="48463" xr:uid="{4509526D-8071-44D9-B22E-83340068E187}"/>
    <cellStyle name="Normal 3 3 3 7 2 11" xfId="51710" xr:uid="{AABC3867-AF11-480E-9BFC-80A04305241E}"/>
    <cellStyle name="Normal 3 3 3 7 2 2" xfId="6046" xr:uid="{72E946E6-9F99-494F-A401-171CD2E4ED23}"/>
    <cellStyle name="Normal 3 3 3 7 2 2 2" xfId="12514" xr:uid="{E8AC75B4-745A-451E-B27D-3EC64E63B579}"/>
    <cellStyle name="Normal 3 3 3 7 2 2 2 2" xfId="28851" xr:uid="{E8A527BF-281E-4A64-B82E-74B12B27C639}"/>
    <cellStyle name="Normal 3 3 3 7 2 2 3" xfId="22383" xr:uid="{8D5E2342-5CC7-4CE3-954B-D0CF566293C2}"/>
    <cellStyle name="Normal 3 3 3 7 2 3" xfId="9280" xr:uid="{23AF70E7-D883-4C78-BAE5-318ED93DB313}"/>
    <cellStyle name="Normal 3 3 3 7 2 3 2" xfId="25617" xr:uid="{BB431CBC-2F5F-440B-984B-99309DD870B5}"/>
    <cellStyle name="Normal 3 3 3 7 2 4" xfId="15791" xr:uid="{904F56D2-76D5-481F-94A9-888EDBE691A8}"/>
    <cellStyle name="Normal 3 3 3 7 2 4 2" xfId="32085" xr:uid="{312288D9-719D-4C08-8B63-8DA6DADFB89F}"/>
    <cellStyle name="Normal 3 3 3 7 2 5" xfId="19149" xr:uid="{3F6127F1-F300-46FB-BD60-03901ED3CF69}"/>
    <cellStyle name="Normal 3 3 3 7 2 6" xfId="35475" xr:uid="{F1E0CAB6-A177-4A5F-BB17-1EDF632018E2}"/>
    <cellStyle name="Normal 3 3 3 7 2 7" xfId="38722" xr:uid="{4270A9DD-57CC-4592-BCCD-A318D4A6C850}"/>
    <cellStyle name="Normal 3 3 3 7 2 8" xfId="41969" xr:uid="{A58E862E-D760-4A79-8BD1-1A1EE849184B}"/>
    <cellStyle name="Normal 3 3 3 7 2 9" xfId="45216" xr:uid="{1D98F5DE-8052-4E2B-807A-0C6780607EFC}"/>
    <cellStyle name="Normal 3 3 3 7 3" xfId="4429" xr:uid="{178EA5D6-8551-40B4-A031-0E3079030053}"/>
    <cellStyle name="Normal 3 3 3 7 3 2" xfId="10897" xr:uid="{A5DA4870-9556-41AD-BAA2-2BCCA85E0144}"/>
    <cellStyle name="Normal 3 3 3 7 3 2 2" xfId="27234" xr:uid="{CD7FC9F1-B3E8-4224-8916-E4E6D1058CA6}"/>
    <cellStyle name="Normal 3 3 3 7 3 3" xfId="20766" xr:uid="{B4010807-713F-4297-88BE-518F21A9178B}"/>
    <cellStyle name="Normal 3 3 3 7 4" xfId="7663" xr:uid="{D2BD7679-F051-47D4-939B-681FAC4F7089}"/>
    <cellStyle name="Normal 3 3 3 7 4 2" xfId="24000" xr:uid="{04F4987D-DAD3-46D3-A72B-7EEA25D9C827}"/>
    <cellStyle name="Normal 3 3 3 7 5" xfId="14174" xr:uid="{0DF9BCB1-986F-4D4B-8330-C1B4969617C0}"/>
    <cellStyle name="Normal 3 3 3 7 5 2" xfId="30468" xr:uid="{AD767AD0-EEF2-4BC1-A372-BB19DD0E7F1D}"/>
    <cellStyle name="Normal 3 3 3 7 6" xfId="17532" xr:uid="{56DF43A7-8C14-43D3-9DE9-87E68CBB72EF}"/>
    <cellStyle name="Normal 3 3 3 7 7" xfId="33858" xr:uid="{E333578B-C7C7-4BC3-913C-2214F009E584}"/>
    <cellStyle name="Normal 3 3 3 7 8" xfId="37105" xr:uid="{BD69FFD0-11F8-4B69-A965-0B0AF6E8F8F4}"/>
    <cellStyle name="Normal 3 3 3 7 9" xfId="40352" xr:uid="{2859B513-0E26-4A40-BBFE-B32176E5FF08}"/>
    <cellStyle name="Normal 3 3 3 8" xfId="1734" xr:uid="{EEA8BD5B-39CD-40C2-AE97-8DB326CF0AF0}"/>
    <cellStyle name="Normal 3 3 3 8 10" xfId="47385" xr:uid="{F749C5B1-CF98-426F-8BA0-5E4835A66165}"/>
    <cellStyle name="Normal 3 3 3 8 11" xfId="50632" xr:uid="{A94C544C-5F5D-4387-818A-80C7B0E405B8}"/>
    <cellStyle name="Normal 3 3 3 8 2" xfId="4968" xr:uid="{542FACF1-05A3-4592-A1BC-8204BEB9BAA4}"/>
    <cellStyle name="Normal 3 3 3 8 2 2" xfId="11436" xr:uid="{4630195A-FDD7-4281-8404-1848A500FD64}"/>
    <cellStyle name="Normal 3 3 3 8 2 2 2" xfId="27773" xr:uid="{35BD1A30-3F12-41BA-BE06-2A62813185A4}"/>
    <cellStyle name="Normal 3 3 3 8 2 3" xfId="21305" xr:uid="{886D4480-BED7-4620-BA80-E5AE01845494}"/>
    <cellStyle name="Normal 3 3 3 8 3" xfId="8202" xr:uid="{95C8C28F-1AF3-4CBB-9BF9-6E4D5255FD03}"/>
    <cellStyle name="Normal 3 3 3 8 3 2" xfId="24539" xr:uid="{155AAA11-60BD-49A1-8DB9-167D3F41F584}"/>
    <cellStyle name="Normal 3 3 3 8 4" xfId="14713" xr:uid="{3B3E9ADE-6560-49A7-B539-FDFB544C20DC}"/>
    <cellStyle name="Normal 3 3 3 8 4 2" xfId="31007" xr:uid="{69112A95-2FB6-4ADB-B2AF-22949AF831A4}"/>
    <cellStyle name="Normal 3 3 3 8 5" xfId="18071" xr:uid="{6BF0D628-46F7-4AEE-8E15-1576BC3D5026}"/>
    <cellStyle name="Normal 3 3 3 8 6" xfId="34397" xr:uid="{2DEC769D-2D18-4F74-83F7-C6073AB7A60E}"/>
    <cellStyle name="Normal 3 3 3 8 7" xfId="37644" xr:uid="{78153248-7C11-49BC-BFED-1B6B787B4DDF}"/>
    <cellStyle name="Normal 3 3 3 8 8" xfId="40891" xr:uid="{43148C69-214B-446B-BA8A-CDCD8163D902}"/>
    <cellStyle name="Normal 3 3 3 8 9" xfId="44138" xr:uid="{8D9DC5C2-11E7-479B-A2CA-81D63DB40392}"/>
    <cellStyle name="Normal 3 3 3 9" xfId="3351" xr:uid="{B20507FC-604F-4F08-ACB1-3CB619DA3FC0}"/>
    <cellStyle name="Normal 3 3 3 9 2" xfId="9819" xr:uid="{5B17D747-EEFF-4DAD-B495-81D5161A19F2}"/>
    <cellStyle name="Normal 3 3 3 9 2 2" xfId="26156" xr:uid="{0D9B4636-258F-466B-B44B-CDC4EBAFA42D}"/>
    <cellStyle name="Normal 3 3 3 9 3" xfId="19688" xr:uid="{B20A32BF-4332-4C2B-AEC6-0B05751A2193}"/>
    <cellStyle name="Normal 3 3 4" xfId="102" xr:uid="{A17365F7-DEAC-4933-A5DF-2986B2CFBCDF}"/>
    <cellStyle name="Normal 3 3 4 10" xfId="13091" xr:uid="{D20578E1-E93C-439B-8179-3143AA64438A}"/>
    <cellStyle name="Normal 3 3 4 10 2" xfId="29405" xr:uid="{8B62DE5A-07B6-4A29-99A3-0740A148F557}"/>
    <cellStyle name="Normal 3 3 4 11" xfId="16469" xr:uid="{79215DFA-8E7E-40AD-862F-3CF4528BCD33}"/>
    <cellStyle name="Normal 3 3 4 12" xfId="32677" xr:uid="{6695AEEB-E2F0-44F5-9534-B254AD6F4218}"/>
    <cellStyle name="Normal 3 3 4 13" xfId="32795" xr:uid="{393B0B89-1CD7-48D2-ABFF-8230C751753D}"/>
    <cellStyle name="Normal 3 3 4 14" xfId="36042" xr:uid="{0F8C39FD-38FF-42BF-87B9-785829A7C65F}"/>
    <cellStyle name="Normal 3 3 4 15" xfId="39289" xr:uid="{19616986-87B3-419C-B83D-3FE4A40F5FE2}"/>
    <cellStyle name="Normal 3 3 4 16" xfId="42536" xr:uid="{91B39688-A6F5-4DEC-B9CF-572E73F299AF}"/>
    <cellStyle name="Normal 3 3 4 17" xfId="45783" xr:uid="{9DA7F782-E9E6-46FE-B8EC-7C7B7B033F6C}"/>
    <cellStyle name="Normal 3 3 4 18" xfId="49030" xr:uid="{36CE876A-F355-41FF-80EF-27E93DC742D4}"/>
    <cellStyle name="Normal 3 3 4 19" xfId="52253" xr:uid="{83AADE35-FEBD-461D-9ABC-BDF99CD311D6}"/>
    <cellStyle name="Normal 3 3 4 2" xfId="192" xr:uid="{781BB536-23B1-4EA7-B6BC-F911476A0135}"/>
    <cellStyle name="Normal 3 3 4 2 10" xfId="16559" xr:uid="{C9FA399D-7935-47C3-B2E8-73F542882988}"/>
    <cellStyle name="Normal 3 3 4 2 11" xfId="32885" xr:uid="{D187A370-4F45-4E2B-A7A8-D0CBF21A8DD3}"/>
    <cellStyle name="Normal 3 3 4 2 12" xfId="36132" xr:uid="{2ECA0E64-9C6E-404C-89DC-5D994026AAC1}"/>
    <cellStyle name="Normal 3 3 4 2 13" xfId="39379" xr:uid="{33522570-A087-494A-9C2D-952854454F09}"/>
    <cellStyle name="Normal 3 3 4 2 14" xfId="42626" xr:uid="{3DEE4738-4EDF-479B-B816-0971746E8E08}"/>
    <cellStyle name="Normal 3 3 4 2 15" xfId="45873" xr:uid="{D1B7FA5F-CC18-4924-B205-FE79F3448429}"/>
    <cellStyle name="Normal 3 3 4 2 16" xfId="49120" xr:uid="{A1B8E103-8C78-4C9F-AFF3-F9960A6999C2}"/>
    <cellStyle name="Normal 3 3 4 2 17" xfId="52366" xr:uid="{D6200981-9530-4710-B3A6-E91E59CCA361}"/>
    <cellStyle name="Normal 3 3 4 2 2" xfId="372" xr:uid="{53A79191-E69C-431E-91E1-4498A25327AF}"/>
    <cellStyle name="Normal 3 3 4 2 2 10" xfId="36312" xr:uid="{DEBDA7D4-031F-44C8-840D-671E3DA8DD6B}"/>
    <cellStyle name="Normal 3 3 4 2 2 11" xfId="39559" xr:uid="{AF7E164D-E1F1-4269-9176-83019BD9B493}"/>
    <cellStyle name="Normal 3 3 4 2 2 12" xfId="42806" xr:uid="{1763B762-F4F0-4B7B-BB2D-A2B68D18DF52}"/>
    <cellStyle name="Normal 3 3 4 2 2 13" xfId="46053" xr:uid="{F5F87658-1BF4-46CC-8C92-27E81674EA99}"/>
    <cellStyle name="Normal 3 3 4 2 2 14" xfId="49300" xr:uid="{D0EFB248-E913-4DE6-A50F-C1419355EBA3}"/>
    <cellStyle name="Normal 3 3 4 2 2 2" xfId="941" xr:uid="{18C443E8-8C2B-4741-9A77-19C6360F83E9}"/>
    <cellStyle name="Normal 3 3 4 2 2 2 10" xfId="43346" xr:uid="{949134D9-A7ED-4988-915B-F1DC10B4D4E9}"/>
    <cellStyle name="Normal 3 3 4 2 2 2 11" xfId="46593" xr:uid="{53181152-5FA6-449D-8E93-E314057EAC47}"/>
    <cellStyle name="Normal 3 3 4 2 2 2 12" xfId="49840" xr:uid="{F97C85A6-4ABB-4FF0-A1D2-80236BEA8B9D}"/>
    <cellStyle name="Normal 3 3 4 2 2 2 2" xfId="2558" xr:uid="{71C2058C-4939-49E7-AB8B-A24168F74E46}"/>
    <cellStyle name="Normal 3 3 4 2 2 2 2 10" xfId="48209" xr:uid="{AD66D025-9A3B-4AE1-9508-FD4947F3C2DD}"/>
    <cellStyle name="Normal 3 3 4 2 2 2 2 11" xfId="51456" xr:uid="{CCBF1618-328C-49C5-A5E8-C801CC05F479}"/>
    <cellStyle name="Normal 3 3 4 2 2 2 2 2" xfId="5792" xr:uid="{45B7E0E3-FE5B-40DA-A77F-B27BC75A29A1}"/>
    <cellStyle name="Normal 3 3 4 2 2 2 2 2 2" xfId="12260" xr:uid="{3A650E69-7D95-4E7D-A9FD-AF66A7C18F9F}"/>
    <cellStyle name="Normal 3 3 4 2 2 2 2 2 2 2" xfId="28597" xr:uid="{155AB3A7-DBA6-4CE3-A924-FFFFAF5C5264}"/>
    <cellStyle name="Normal 3 3 4 2 2 2 2 2 3" xfId="22129" xr:uid="{3771DCFA-1A52-4CA2-B2C9-E92C6035E02C}"/>
    <cellStyle name="Normal 3 3 4 2 2 2 2 3" xfId="9026" xr:uid="{31D2C325-9255-4A23-A8DC-8FEE6BFA4105}"/>
    <cellStyle name="Normal 3 3 4 2 2 2 2 3 2" xfId="25363" xr:uid="{B4B3B72C-15A9-4CE8-9645-B1936F52933D}"/>
    <cellStyle name="Normal 3 3 4 2 2 2 2 4" xfId="15537" xr:uid="{59979815-3F1A-41D6-8A3F-875EABAFA30D}"/>
    <cellStyle name="Normal 3 3 4 2 2 2 2 4 2" xfId="31831" xr:uid="{9844F863-D29E-4CB1-9491-F28FDC022D43}"/>
    <cellStyle name="Normal 3 3 4 2 2 2 2 5" xfId="18895" xr:uid="{5C14C4B3-16AC-4337-BE32-3E6718A0C7B1}"/>
    <cellStyle name="Normal 3 3 4 2 2 2 2 6" xfId="35221" xr:uid="{4523F713-55CE-4D69-9833-B1B4B24F7EF6}"/>
    <cellStyle name="Normal 3 3 4 2 2 2 2 7" xfId="38468" xr:uid="{16CD0182-1F4C-4DAB-BE00-7D645377F1E4}"/>
    <cellStyle name="Normal 3 3 4 2 2 2 2 8" xfId="41715" xr:uid="{FD3646DF-AA88-42EE-8DD8-1408394129FD}"/>
    <cellStyle name="Normal 3 3 4 2 2 2 2 9" xfId="44962" xr:uid="{E446B7EA-B132-401F-9E77-6CA0738C7A69}"/>
    <cellStyle name="Normal 3 3 4 2 2 2 3" xfId="4175" xr:uid="{BAF31934-1F1C-4B07-A55C-3B0315BA309C}"/>
    <cellStyle name="Normal 3 3 4 2 2 2 3 2" xfId="10643" xr:uid="{6E779A85-20AD-4555-93D5-25CD8968FBA9}"/>
    <cellStyle name="Normal 3 3 4 2 2 2 3 2 2" xfId="26980" xr:uid="{948124EF-C707-4742-A60F-4B450F081EB4}"/>
    <cellStyle name="Normal 3 3 4 2 2 2 3 3" xfId="20512" xr:uid="{4FC6483F-1DF8-4917-9462-24928A715569}"/>
    <cellStyle name="Normal 3 3 4 2 2 2 4" xfId="7409" xr:uid="{B594A9CF-452B-4F88-888F-A12F1B531FFD}"/>
    <cellStyle name="Normal 3 3 4 2 2 2 4 2" xfId="23746" xr:uid="{5300D8D7-8ECF-479F-BDCA-5D98FD8B8E3D}"/>
    <cellStyle name="Normal 3 3 4 2 2 2 5" xfId="13921" xr:uid="{D9EB1D3E-B896-4C8A-81BD-94E9B8E1446C}"/>
    <cellStyle name="Normal 3 3 4 2 2 2 5 2" xfId="30215" xr:uid="{EEE2342F-5427-4E52-A2AE-3896089401DB}"/>
    <cellStyle name="Normal 3 3 4 2 2 2 6" xfId="17278" xr:uid="{163D19C7-432E-48B4-8E77-450B7C0EDC8B}"/>
    <cellStyle name="Normal 3 3 4 2 2 2 7" xfId="33605" xr:uid="{B726F1A8-589C-4506-9C34-AFFDF7D11DF4}"/>
    <cellStyle name="Normal 3 3 4 2 2 2 8" xfId="36852" xr:uid="{D5DED074-E295-4999-93D2-33F26A87CEAB}"/>
    <cellStyle name="Normal 3 3 4 2 2 2 9" xfId="40099" xr:uid="{85002670-2585-490A-97D3-596320AD895B}"/>
    <cellStyle name="Normal 3 3 4 2 2 3" xfId="1480" xr:uid="{6271A795-7C08-4104-B63F-57355F96105C}"/>
    <cellStyle name="Normal 3 3 4 2 2 3 10" xfId="43884" xr:uid="{01C28D7A-DD39-4C88-95D1-74EC92985237}"/>
    <cellStyle name="Normal 3 3 4 2 2 3 11" xfId="47131" xr:uid="{EDA59C66-A48F-49E4-903F-B3646C98FE02}"/>
    <cellStyle name="Normal 3 3 4 2 2 3 12" xfId="50378" xr:uid="{5DB26F19-D854-4C67-8840-4EFECE5EC666}"/>
    <cellStyle name="Normal 3 3 4 2 2 3 2" xfId="3097" xr:uid="{9D4F4840-F613-4598-B060-E6E82B6F5BCF}"/>
    <cellStyle name="Normal 3 3 4 2 2 3 2 10" xfId="48748" xr:uid="{E5C73CDF-FE31-4FC2-9D72-47188FC1C000}"/>
    <cellStyle name="Normal 3 3 4 2 2 3 2 11" xfId="51995" xr:uid="{DCB4CD8E-1BCA-41C5-B91F-24112D7E5D97}"/>
    <cellStyle name="Normal 3 3 4 2 2 3 2 2" xfId="6331" xr:uid="{47E6897F-F7A5-46C4-8AB8-DD1F57CBABFF}"/>
    <cellStyle name="Normal 3 3 4 2 2 3 2 2 2" xfId="12799" xr:uid="{644BEEA8-4563-4E32-BF1A-671F46649F3C}"/>
    <cellStyle name="Normal 3 3 4 2 2 3 2 2 2 2" xfId="29136" xr:uid="{256F0CE4-EDCA-43C7-9F04-0DA1D28FDDF9}"/>
    <cellStyle name="Normal 3 3 4 2 2 3 2 2 3" xfId="22668" xr:uid="{7B0D4679-CD9A-40AA-A0C9-F0222E310FFE}"/>
    <cellStyle name="Normal 3 3 4 2 2 3 2 3" xfId="9565" xr:uid="{9B8E74E9-C1C5-47CB-A3EC-6B31B5BDF318}"/>
    <cellStyle name="Normal 3 3 4 2 2 3 2 3 2" xfId="25902" xr:uid="{BCD0E99B-4A54-4480-BE2E-5F9F785B9636}"/>
    <cellStyle name="Normal 3 3 4 2 2 3 2 4" xfId="16076" xr:uid="{3B92D3E3-5430-455A-83F6-67F5F1DD44FA}"/>
    <cellStyle name="Normal 3 3 4 2 2 3 2 4 2" xfId="32370" xr:uid="{009D5608-EAA5-4B5C-87A4-BCAF995CC28A}"/>
    <cellStyle name="Normal 3 3 4 2 2 3 2 5" xfId="19434" xr:uid="{A5B6AAC3-FED4-4504-BB10-EAE4C5DE172F}"/>
    <cellStyle name="Normal 3 3 4 2 2 3 2 6" xfId="35760" xr:uid="{F9AAD5D5-00C6-4BA6-8304-85C368C27683}"/>
    <cellStyle name="Normal 3 3 4 2 2 3 2 7" xfId="39007" xr:uid="{1EA912B5-A765-4787-9C9E-BC7957424DAC}"/>
    <cellStyle name="Normal 3 3 4 2 2 3 2 8" xfId="42254" xr:uid="{D1F01B78-F441-4A1A-9C49-43A69C335203}"/>
    <cellStyle name="Normal 3 3 4 2 2 3 2 9" xfId="45501" xr:uid="{D1051CB0-8A9B-41E6-AB1E-C6B802B85BF2}"/>
    <cellStyle name="Normal 3 3 4 2 2 3 3" xfId="4714" xr:uid="{52665131-A4F7-49DE-9097-A2CEC7FA245A}"/>
    <cellStyle name="Normal 3 3 4 2 2 3 3 2" xfId="11182" xr:uid="{A5AF37A0-AB6D-424C-A705-563A1A4AE39E}"/>
    <cellStyle name="Normal 3 3 4 2 2 3 3 2 2" xfId="27519" xr:uid="{9AEDD7D7-8C5D-4086-9AE4-01F29A9E8354}"/>
    <cellStyle name="Normal 3 3 4 2 2 3 3 3" xfId="21051" xr:uid="{5329D23F-1023-4F61-9DF1-E9D18EAABCCC}"/>
    <cellStyle name="Normal 3 3 4 2 2 3 4" xfId="7948" xr:uid="{88645948-9765-4682-B34D-926C4F112E2D}"/>
    <cellStyle name="Normal 3 3 4 2 2 3 4 2" xfId="24285" xr:uid="{2B63C62F-8EBF-4067-B445-D715D69262FE}"/>
    <cellStyle name="Normal 3 3 4 2 2 3 5" xfId="14459" xr:uid="{DC74BE44-AF79-467E-81CB-1FFB48D9E656}"/>
    <cellStyle name="Normal 3 3 4 2 2 3 5 2" xfId="30753" xr:uid="{DF4B07ED-97B1-4684-95BA-CDD134515CE5}"/>
    <cellStyle name="Normal 3 3 4 2 2 3 6" xfId="17817" xr:uid="{EB2FCFDE-2366-49A8-A860-B66ED0EE4062}"/>
    <cellStyle name="Normal 3 3 4 2 2 3 7" xfId="34143" xr:uid="{516BF8C7-DE6A-4521-8757-A231814DB18D}"/>
    <cellStyle name="Normal 3 3 4 2 2 3 8" xfId="37390" xr:uid="{B08581F9-EB99-4310-9740-F9D90B62FBD1}"/>
    <cellStyle name="Normal 3 3 4 2 2 3 9" xfId="40637" xr:uid="{BDFF388C-19E1-4B5A-B838-1DE6F690DF51}"/>
    <cellStyle name="Normal 3 3 4 2 2 4" xfId="2019" xr:uid="{09A210A3-4331-4B29-AA64-E1DBA52A8419}"/>
    <cellStyle name="Normal 3 3 4 2 2 4 10" xfId="47670" xr:uid="{559091DF-E714-4E90-8D61-8F7AC64C601A}"/>
    <cellStyle name="Normal 3 3 4 2 2 4 11" xfId="50917" xr:uid="{20182BDD-8938-407F-BEC0-6597F7AB60B2}"/>
    <cellStyle name="Normal 3 3 4 2 2 4 2" xfId="5253" xr:uid="{760037F7-5908-4DC9-BA1D-C0C8904BD678}"/>
    <cellStyle name="Normal 3 3 4 2 2 4 2 2" xfId="11721" xr:uid="{0226A885-96FD-48F8-B6D9-A6015EFF7D72}"/>
    <cellStyle name="Normal 3 3 4 2 2 4 2 2 2" xfId="28058" xr:uid="{EBB3A9E7-F019-4D1A-A687-DCEC74CDAE4C}"/>
    <cellStyle name="Normal 3 3 4 2 2 4 2 3" xfId="21590" xr:uid="{83A3FCE7-0BA8-4DF2-8379-F95A89671999}"/>
    <cellStyle name="Normal 3 3 4 2 2 4 3" xfId="8487" xr:uid="{5537E0D2-EE13-404A-A765-ABECCCFD4C80}"/>
    <cellStyle name="Normal 3 3 4 2 2 4 3 2" xfId="24824" xr:uid="{42B43FD7-47E2-4E49-A4C3-4637694C9F33}"/>
    <cellStyle name="Normal 3 3 4 2 2 4 4" xfId="14998" xr:uid="{E7F3D380-C0A6-4BE3-A591-86D58A877501}"/>
    <cellStyle name="Normal 3 3 4 2 2 4 4 2" xfId="31292" xr:uid="{997B8BB2-EF6A-4592-B130-7FCA3B6759BA}"/>
    <cellStyle name="Normal 3 3 4 2 2 4 5" xfId="18356" xr:uid="{030850C2-F34C-4B45-BB1D-5381581A0A2A}"/>
    <cellStyle name="Normal 3 3 4 2 2 4 6" xfId="34682" xr:uid="{31B469BB-66F8-4867-A97F-4DECA0C49301}"/>
    <cellStyle name="Normal 3 3 4 2 2 4 7" xfId="37929" xr:uid="{460FF492-ED3E-4034-8F84-894D0441785E}"/>
    <cellStyle name="Normal 3 3 4 2 2 4 8" xfId="41176" xr:uid="{28A4E451-D929-414C-B307-9517F9ED3905}"/>
    <cellStyle name="Normal 3 3 4 2 2 4 9" xfId="44423" xr:uid="{06ED2491-70B5-43F3-B4F0-2FFB49F9CDF1}"/>
    <cellStyle name="Normal 3 3 4 2 2 5" xfId="3636" xr:uid="{4B8836FB-482C-40E8-981C-E8BE812C96BC}"/>
    <cellStyle name="Normal 3 3 4 2 2 5 2" xfId="10104" xr:uid="{86E47393-9364-4211-ACD3-12CC2C9BD60E}"/>
    <cellStyle name="Normal 3 3 4 2 2 5 2 2" xfId="26441" xr:uid="{AE43CF79-7031-4CD0-B0A2-13C3BA44EDC9}"/>
    <cellStyle name="Normal 3 3 4 2 2 5 3" xfId="19973" xr:uid="{946E3E6D-FE8B-4FB0-AB8E-22040C5ADED0}"/>
    <cellStyle name="Normal 3 3 4 2 2 6" xfId="6870" xr:uid="{CD37AFB1-606A-4F71-B9AE-EE0F1726734C}"/>
    <cellStyle name="Normal 3 3 4 2 2 6 2" xfId="23207" xr:uid="{8B46CC2D-9EDF-47C0-A463-FC8417CE6024}"/>
    <cellStyle name="Normal 3 3 4 2 2 7" xfId="13361" xr:uid="{C6D33DE1-9A2B-4ED4-9110-E05EC45CA7B7}"/>
    <cellStyle name="Normal 3 3 4 2 2 7 2" xfId="29675" xr:uid="{F1ECB6B7-04F8-4C44-91D6-21759E0A47AF}"/>
    <cellStyle name="Normal 3 3 4 2 2 8" xfId="16739" xr:uid="{0FB4E4AE-6459-440B-B2D0-09AF185AE52A}"/>
    <cellStyle name="Normal 3 3 4 2 2 9" xfId="33065" xr:uid="{DC8EEADF-9673-40B4-AC27-AE6D275833C1}"/>
    <cellStyle name="Normal 3 3 4 2 3" xfId="581" xr:uid="{DE3ED693-EA55-4F72-9441-85246081E48D}"/>
    <cellStyle name="Normal 3 3 4 2 3 10" xfId="36492" xr:uid="{106E900F-0C50-48F5-9DC2-DB4AF9517895}"/>
    <cellStyle name="Normal 3 3 4 2 3 11" xfId="39739" xr:uid="{2E743C2D-B5CD-482C-AC88-AAE8D85F1B9A}"/>
    <cellStyle name="Normal 3 3 4 2 3 12" xfId="42986" xr:uid="{A6F08F1E-4ACD-409B-9825-5799D568D320}"/>
    <cellStyle name="Normal 3 3 4 2 3 13" xfId="46233" xr:uid="{4721DC42-680A-47A9-8195-7DEE99E695CA}"/>
    <cellStyle name="Normal 3 3 4 2 3 14" xfId="49480" xr:uid="{D6824387-F48A-4437-BDF4-6C2BECBC0B55}"/>
    <cellStyle name="Normal 3 3 4 2 3 2" xfId="1120" xr:uid="{C92A0629-134D-46E8-8BFE-0CCC88CBA106}"/>
    <cellStyle name="Normal 3 3 4 2 3 2 10" xfId="43524" xr:uid="{5526C7A5-CB69-40DB-871C-77BFBC008857}"/>
    <cellStyle name="Normal 3 3 4 2 3 2 11" xfId="46771" xr:uid="{13461D7F-17C6-4D72-80D0-F277EDEDDF5E}"/>
    <cellStyle name="Normal 3 3 4 2 3 2 12" xfId="50018" xr:uid="{7ACD5105-9DE5-4B54-8A0A-9ECC3C2A909E}"/>
    <cellStyle name="Normal 3 3 4 2 3 2 2" xfId="2737" xr:uid="{D9AD6282-3F37-4E2C-92C3-82CB1C9530C8}"/>
    <cellStyle name="Normal 3 3 4 2 3 2 2 10" xfId="48388" xr:uid="{8FEEAEC1-A8E2-439F-A9DF-4EF8C70468E0}"/>
    <cellStyle name="Normal 3 3 4 2 3 2 2 11" xfId="51635" xr:uid="{0B1463E0-7077-42FA-9D7C-FE64196B7990}"/>
    <cellStyle name="Normal 3 3 4 2 3 2 2 2" xfId="5971" xr:uid="{3ACC3C32-F5BD-4D7C-B68E-72DDBB653654}"/>
    <cellStyle name="Normal 3 3 4 2 3 2 2 2 2" xfId="12439" xr:uid="{4B50E963-AAD5-4F48-B1C1-0B755F922870}"/>
    <cellStyle name="Normal 3 3 4 2 3 2 2 2 2 2" xfId="28776" xr:uid="{2C5AD409-65C3-46BB-906F-835767474167}"/>
    <cellStyle name="Normal 3 3 4 2 3 2 2 2 3" xfId="22308" xr:uid="{5024EDE6-091C-4A66-9EE7-149D447652C8}"/>
    <cellStyle name="Normal 3 3 4 2 3 2 2 3" xfId="9205" xr:uid="{13D9C463-7632-4AC1-BEBC-4D994E0EB3F0}"/>
    <cellStyle name="Normal 3 3 4 2 3 2 2 3 2" xfId="25542" xr:uid="{F3AD399F-9E26-45E7-85F9-64FD26A18480}"/>
    <cellStyle name="Normal 3 3 4 2 3 2 2 4" xfId="15716" xr:uid="{9D5B53FA-E743-471F-BEB8-808478F9A3A5}"/>
    <cellStyle name="Normal 3 3 4 2 3 2 2 4 2" xfId="32010" xr:uid="{90D430BB-B02C-4C79-93AA-741E9D49AB34}"/>
    <cellStyle name="Normal 3 3 4 2 3 2 2 5" xfId="19074" xr:uid="{67A295D3-2413-4E41-ADC9-BC8BC33CDFFF}"/>
    <cellStyle name="Normal 3 3 4 2 3 2 2 6" xfId="35400" xr:uid="{D7F12BC7-4F8D-4B76-BF63-3F7640DBA898}"/>
    <cellStyle name="Normal 3 3 4 2 3 2 2 7" xfId="38647" xr:uid="{EE6EEA38-7168-48F9-A5E1-4BBDCB246F4C}"/>
    <cellStyle name="Normal 3 3 4 2 3 2 2 8" xfId="41894" xr:uid="{FA446716-B2F9-4707-AF60-8B4DF2EC229E}"/>
    <cellStyle name="Normal 3 3 4 2 3 2 2 9" xfId="45141" xr:uid="{E057D78C-98D9-4BCB-94A7-878EEA4BA2D8}"/>
    <cellStyle name="Normal 3 3 4 2 3 2 3" xfId="4354" xr:uid="{27155A7C-851A-4F82-95A2-5F325BC4C112}"/>
    <cellStyle name="Normal 3 3 4 2 3 2 3 2" xfId="10822" xr:uid="{E84B027F-B805-433F-962E-A2F30233052F}"/>
    <cellStyle name="Normal 3 3 4 2 3 2 3 2 2" xfId="27159" xr:uid="{2E6A6892-65E4-4D95-BD48-625CA8B742BB}"/>
    <cellStyle name="Normal 3 3 4 2 3 2 3 3" xfId="20691" xr:uid="{B5E97735-EA91-45A5-B9CB-A284A9D398EA}"/>
    <cellStyle name="Normal 3 3 4 2 3 2 4" xfId="7588" xr:uid="{65EC6172-2EC9-4961-8023-04291D00B077}"/>
    <cellStyle name="Normal 3 3 4 2 3 2 4 2" xfId="23925" xr:uid="{425E3BD9-4592-47E8-8377-594926161EDD}"/>
    <cellStyle name="Normal 3 3 4 2 3 2 5" xfId="14099" xr:uid="{278B10DB-DEE2-4BCC-A3E1-85BF93510A7D}"/>
    <cellStyle name="Normal 3 3 4 2 3 2 5 2" xfId="30393" xr:uid="{2875FEFD-BF62-4C9F-9739-7894168C3A55}"/>
    <cellStyle name="Normal 3 3 4 2 3 2 6" xfId="17457" xr:uid="{6CCB3BD2-9916-4037-84A0-88021319F5C6}"/>
    <cellStyle name="Normal 3 3 4 2 3 2 7" xfId="33783" xr:uid="{B8EC7C1C-BAAA-4C8D-B546-337AD237A97B}"/>
    <cellStyle name="Normal 3 3 4 2 3 2 8" xfId="37030" xr:uid="{BA011FA4-393C-4947-B684-B5796D91DB58}"/>
    <cellStyle name="Normal 3 3 4 2 3 2 9" xfId="40277" xr:uid="{ECC45689-27B4-4BC1-88B4-364F9474C7E2}"/>
    <cellStyle name="Normal 3 3 4 2 3 3" xfId="1659" xr:uid="{A3AD7F25-0D33-4F5A-847F-BE530786EB6B}"/>
    <cellStyle name="Normal 3 3 4 2 3 3 10" xfId="44063" xr:uid="{EB3B6D7E-EB45-439C-8982-CF04F4673BE1}"/>
    <cellStyle name="Normal 3 3 4 2 3 3 11" xfId="47310" xr:uid="{78BDD636-AF98-4700-83EE-5D6B227FACA6}"/>
    <cellStyle name="Normal 3 3 4 2 3 3 12" xfId="50557" xr:uid="{ED4C9D6A-CBA4-43DB-867B-E4444CE3E97F}"/>
    <cellStyle name="Normal 3 3 4 2 3 3 2" xfId="3276" xr:uid="{3FD4DC69-5306-49E1-857A-002AA754D705}"/>
    <cellStyle name="Normal 3 3 4 2 3 3 2 10" xfId="48927" xr:uid="{8AF105F4-519B-427F-8B57-9CB9433C43A3}"/>
    <cellStyle name="Normal 3 3 4 2 3 3 2 11" xfId="52174" xr:uid="{D1BD93FA-B423-4D08-A3D3-65931EBACA15}"/>
    <cellStyle name="Normal 3 3 4 2 3 3 2 2" xfId="6510" xr:uid="{7C0AD5C0-A204-4972-B6A4-1414EA8260DB}"/>
    <cellStyle name="Normal 3 3 4 2 3 3 2 2 2" xfId="12978" xr:uid="{D1EFB2F2-C097-4ACA-B299-1C9333EED908}"/>
    <cellStyle name="Normal 3 3 4 2 3 3 2 2 2 2" xfId="29315" xr:uid="{290370E0-B678-47F7-B432-592D73A78E52}"/>
    <cellStyle name="Normal 3 3 4 2 3 3 2 2 3" xfId="22847" xr:uid="{E87834EE-9CEF-4E4E-8AF4-C9E1584131BD}"/>
    <cellStyle name="Normal 3 3 4 2 3 3 2 3" xfId="9744" xr:uid="{F73D45C2-78A6-4FE5-9DFF-89A22C1C30BE}"/>
    <cellStyle name="Normal 3 3 4 2 3 3 2 3 2" xfId="26081" xr:uid="{63BB064A-17F8-48B2-87EF-84272932E6EC}"/>
    <cellStyle name="Normal 3 3 4 2 3 3 2 4" xfId="16255" xr:uid="{674AC99B-E2D9-4739-A621-7EA8ADE14C14}"/>
    <cellStyle name="Normal 3 3 4 2 3 3 2 4 2" xfId="32549" xr:uid="{B456F09A-1A64-4F4F-9173-2CA5B24A4C95}"/>
    <cellStyle name="Normal 3 3 4 2 3 3 2 5" xfId="19613" xr:uid="{A20B196D-786B-40ED-8382-874BD5A05D22}"/>
    <cellStyle name="Normal 3 3 4 2 3 3 2 6" xfId="35939" xr:uid="{586CF1DD-A6A5-4B4D-8571-084973A32563}"/>
    <cellStyle name="Normal 3 3 4 2 3 3 2 7" xfId="39186" xr:uid="{B2FE9698-C1DE-4A30-B5E5-003C4C897FA4}"/>
    <cellStyle name="Normal 3 3 4 2 3 3 2 8" xfId="42433" xr:uid="{2DFFD988-72CC-4AE8-9BBF-A310D594AC26}"/>
    <cellStyle name="Normal 3 3 4 2 3 3 2 9" xfId="45680" xr:uid="{64E002D1-1F79-4B14-A665-AF3B7E50F336}"/>
    <cellStyle name="Normal 3 3 4 2 3 3 3" xfId="4893" xr:uid="{8B7E8B97-1335-467A-AFD9-F6126AA367FE}"/>
    <cellStyle name="Normal 3 3 4 2 3 3 3 2" xfId="11361" xr:uid="{35B6871A-7DEB-4D44-9428-1C20068AE2B8}"/>
    <cellStyle name="Normal 3 3 4 2 3 3 3 2 2" xfId="27698" xr:uid="{F0CCF298-867B-4EE4-85F7-067F1B82C8E6}"/>
    <cellStyle name="Normal 3 3 4 2 3 3 3 3" xfId="21230" xr:uid="{57817A57-93AE-41ED-90B8-A5F624689561}"/>
    <cellStyle name="Normal 3 3 4 2 3 3 4" xfId="8127" xr:uid="{77D3002D-9C78-469B-8791-1159652377F9}"/>
    <cellStyle name="Normal 3 3 4 2 3 3 4 2" xfId="24464" xr:uid="{DD298E35-AA3A-4DE3-AE04-6A1A341FDA29}"/>
    <cellStyle name="Normal 3 3 4 2 3 3 5" xfId="14638" xr:uid="{42E10E00-98B1-4211-B7AD-66FA5506938E}"/>
    <cellStyle name="Normal 3 3 4 2 3 3 5 2" xfId="30932" xr:uid="{63541CF8-713D-4970-9321-FF03F2201F39}"/>
    <cellStyle name="Normal 3 3 4 2 3 3 6" xfId="17996" xr:uid="{201A1B04-8B48-4074-89B6-163656F19B43}"/>
    <cellStyle name="Normal 3 3 4 2 3 3 7" xfId="34322" xr:uid="{504FEC59-0B94-4BE7-A8DB-76652F1B7F26}"/>
    <cellStyle name="Normal 3 3 4 2 3 3 8" xfId="37569" xr:uid="{0D98A7EA-9EBD-4030-8FAA-BB1C07A30FDF}"/>
    <cellStyle name="Normal 3 3 4 2 3 3 9" xfId="40816" xr:uid="{4FC1055A-A36C-409F-B940-2328E5BA26EB}"/>
    <cellStyle name="Normal 3 3 4 2 3 4" xfId="2198" xr:uid="{E244AD86-AFB1-4A7D-AD9E-F28EFCF73DFB}"/>
    <cellStyle name="Normal 3 3 4 2 3 4 10" xfId="47849" xr:uid="{283C3653-E8EB-4A1A-8300-1275F30DD366}"/>
    <cellStyle name="Normal 3 3 4 2 3 4 11" xfId="51096" xr:uid="{72D35D6E-5DB4-4465-BEE6-204DF8504A61}"/>
    <cellStyle name="Normal 3 3 4 2 3 4 2" xfId="5432" xr:uid="{8976AF85-957B-4B19-8F6C-C3D608CA4B11}"/>
    <cellStyle name="Normal 3 3 4 2 3 4 2 2" xfId="11900" xr:uid="{5A3C1E50-FE69-4B22-A82F-821EEB21BF8E}"/>
    <cellStyle name="Normal 3 3 4 2 3 4 2 2 2" xfId="28237" xr:uid="{31FE1F67-4393-4F38-BA79-A058624F0283}"/>
    <cellStyle name="Normal 3 3 4 2 3 4 2 3" xfId="21769" xr:uid="{AB2E8536-0A39-4E4A-8FFB-2FB69589C462}"/>
    <cellStyle name="Normal 3 3 4 2 3 4 3" xfId="8666" xr:uid="{E1396850-3356-4941-B734-C0699FD0F71F}"/>
    <cellStyle name="Normal 3 3 4 2 3 4 3 2" xfId="25003" xr:uid="{2289AF73-8B44-42AE-9F30-1C22A9AAAF90}"/>
    <cellStyle name="Normal 3 3 4 2 3 4 4" xfId="15177" xr:uid="{622FFAC3-735F-45FD-881A-7BE61862E77C}"/>
    <cellStyle name="Normal 3 3 4 2 3 4 4 2" xfId="31471" xr:uid="{6CDF1D3B-3916-4DD5-A8EE-1CE7F1E5DDDD}"/>
    <cellStyle name="Normal 3 3 4 2 3 4 5" xfId="18535" xr:uid="{5ACBEE56-697E-4770-8BB7-A904922EDF7C}"/>
    <cellStyle name="Normal 3 3 4 2 3 4 6" xfId="34861" xr:uid="{52AC735A-DD0E-432B-8604-54A72CC3DE5E}"/>
    <cellStyle name="Normal 3 3 4 2 3 4 7" xfId="38108" xr:uid="{5CA92FE8-F214-47C5-BDB7-03FD55A6BABF}"/>
    <cellStyle name="Normal 3 3 4 2 3 4 8" xfId="41355" xr:uid="{2E9CCF3B-FCF1-48A8-B7A4-B6A6EEDEF22B}"/>
    <cellStyle name="Normal 3 3 4 2 3 4 9" xfId="44602" xr:uid="{6FECDAB7-C0E4-4F35-9383-37D73C5D6AAD}"/>
    <cellStyle name="Normal 3 3 4 2 3 5" xfId="3815" xr:uid="{B09F9E3B-6139-4169-9E8D-CC3F68BB9172}"/>
    <cellStyle name="Normal 3 3 4 2 3 5 2" xfId="10283" xr:uid="{5269DC44-EAE0-4C0A-BE3A-00F58E456587}"/>
    <cellStyle name="Normal 3 3 4 2 3 5 2 2" xfId="26620" xr:uid="{66D28C42-CAEB-45C2-A41F-B84151DC37DC}"/>
    <cellStyle name="Normal 3 3 4 2 3 5 3" xfId="20152" xr:uid="{99A450B3-FF21-4DE7-9B59-0FC2CC6C56CE}"/>
    <cellStyle name="Normal 3 3 4 2 3 6" xfId="7049" xr:uid="{699C2380-A819-4866-AA2C-52E89B058335}"/>
    <cellStyle name="Normal 3 3 4 2 3 6 2" xfId="23386" xr:uid="{05FA09A0-1A2B-4DAA-B456-5ADF4E4B4A8E}"/>
    <cellStyle name="Normal 3 3 4 2 3 7" xfId="13561" xr:uid="{0CA06595-FB14-4C6C-B390-1D7EC42A84F0}"/>
    <cellStyle name="Normal 3 3 4 2 3 7 2" xfId="29855" xr:uid="{4F964906-E9A9-4043-97AC-5FF70D6EFE63}"/>
    <cellStyle name="Normal 3 3 4 2 3 8" xfId="16918" xr:uid="{A5845495-EB46-4791-A0C9-C1F5D21C84E0}"/>
    <cellStyle name="Normal 3 3 4 2 3 9" xfId="33245" xr:uid="{F0B59176-A7F0-4629-B0C9-74B193E3F5F1}"/>
    <cellStyle name="Normal 3 3 4 2 4" xfId="761" xr:uid="{06269196-0BFE-458B-999F-A5543F03C129}"/>
    <cellStyle name="Normal 3 3 4 2 4 10" xfId="43166" xr:uid="{D699A2CE-E551-436E-B584-ECF1A553CA7D}"/>
    <cellStyle name="Normal 3 3 4 2 4 11" xfId="46413" xr:uid="{DC71519B-29B6-4BF7-B76B-8B85B931A27C}"/>
    <cellStyle name="Normal 3 3 4 2 4 12" xfId="49660" xr:uid="{827892E4-E06F-43F2-AEAA-ABC5546E5F4F}"/>
    <cellStyle name="Normal 3 3 4 2 4 2" xfId="2378" xr:uid="{DB4F7D8D-B3BA-4E9B-BAB1-0F1C2CA1847C}"/>
    <cellStyle name="Normal 3 3 4 2 4 2 10" xfId="48029" xr:uid="{6A58F04F-436E-4386-B97B-93FC0BE54DFA}"/>
    <cellStyle name="Normal 3 3 4 2 4 2 11" xfId="51276" xr:uid="{9C711969-232D-4314-913A-04CA76459634}"/>
    <cellStyle name="Normal 3 3 4 2 4 2 2" xfId="5612" xr:uid="{3CC87A05-4D34-44CF-BF58-CB3F871BAD40}"/>
    <cellStyle name="Normal 3 3 4 2 4 2 2 2" xfId="12080" xr:uid="{7378A1BB-F703-4343-A12E-F1D781462037}"/>
    <cellStyle name="Normal 3 3 4 2 4 2 2 2 2" xfId="28417" xr:uid="{72D79669-6875-4B14-816F-3386DE96D114}"/>
    <cellStyle name="Normal 3 3 4 2 4 2 2 3" xfId="21949" xr:uid="{892CBF5E-4511-44EB-97AD-1AEC506F8471}"/>
    <cellStyle name="Normal 3 3 4 2 4 2 3" xfId="8846" xr:uid="{74D0B590-6837-495D-AA3E-CDF754447316}"/>
    <cellStyle name="Normal 3 3 4 2 4 2 3 2" xfId="25183" xr:uid="{D958BAD5-85A7-4BA6-86A3-8E20ACD8B4C6}"/>
    <cellStyle name="Normal 3 3 4 2 4 2 4" xfId="15357" xr:uid="{2A191F6D-34BC-425F-975F-CEB0E7F75BCD}"/>
    <cellStyle name="Normal 3 3 4 2 4 2 4 2" xfId="31651" xr:uid="{83EA387A-F1AF-40A5-BB3E-B70724E23A1D}"/>
    <cellStyle name="Normal 3 3 4 2 4 2 5" xfId="18715" xr:uid="{B0FFDAE8-13B9-4234-BCF8-BF355BC71A94}"/>
    <cellStyle name="Normal 3 3 4 2 4 2 6" xfId="35041" xr:uid="{662C9B75-EEF3-415B-B10D-9C21EF7EF695}"/>
    <cellStyle name="Normal 3 3 4 2 4 2 7" xfId="38288" xr:uid="{032C0DF1-3211-45FF-8530-19504D259786}"/>
    <cellStyle name="Normal 3 3 4 2 4 2 8" xfId="41535" xr:uid="{A389554B-1A73-44D9-864A-E7A9EE26FF76}"/>
    <cellStyle name="Normal 3 3 4 2 4 2 9" xfId="44782" xr:uid="{5C6BA971-77D2-4903-87D5-6123DA3E673A}"/>
    <cellStyle name="Normal 3 3 4 2 4 3" xfId="3995" xr:uid="{20BCC1B2-AF72-4404-989D-E3757673BCBA}"/>
    <cellStyle name="Normal 3 3 4 2 4 3 2" xfId="10463" xr:uid="{E1678056-E5DC-4DA5-B2D2-73F7864A1597}"/>
    <cellStyle name="Normal 3 3 4 2 4 3 2 2" xfId="26800" xr:uid="{44437521-2E01-4E4D-A6F4-DF62FA874A10}"/>
    <cellStyle name="Normal 3 3 4 2 4 3 3" xfId="20332" xr:uid="{3E0A111E-0E60-4F8A-815B-9C3513EF8392}"/>
    <cellStyle name="Normal 3 3 4 2 4 4" xfId="7229" xr:uid="{092D165A-B054-439D-B354-099F774980BB}"/>
    <cellStyle name="Normal 3 3 4 2 4 4 2" xfId="23566" xr:uid="{89CB90C2-EAA9-4A43-B2B6-7422F62F2010}"/>
    <cellStyle name="Normal 3 3 4 2 4 5" xfId="13741" xr:uid="{D5AD5D40-91A3-4FA2-988E-DB4F742FC57A}"/>
    <cellStyle name="Normal 3 3 4 2 4 5 2" xfId="30035" xr:uid="{6BF5AD32-424C-48D8-96B4-32CE9AE4CE9D}"/>
    <cellStyle name="Normal 3 3 4 2 4 6" xfId="17098" xr:uid="{438AB291-7446-4FCC-BB9E-14A53AB18968}"/>
    <cellStyle name="Normal 3 3 4 2 4 7" xfId="33425" xr:uid="{49F95CAA-BFF5-4A97-A802-3ECA747A6C69}"/>
    <cellStyle name="Normal 3 3 4 2 4 8" xfId="36672" xr:uid="{D1CCC8DD-5652-4F2D-8800-EB12D95E5368}"/>
    <cellStyle name="Normal 3 3 4 2 4 9" xfId="39919" xr:uid="{F5CAD015-46B9-46B7-88C3-24FFAB08E8AC}"/>
    <cellStyle name="Normal 3 3 4 2 5" xfId="1300" xr:uid="{65CDEF29-A3EE-4467-A61A-18A1ED83F680}"/>
    <cellStyle name="Normal 3 3 4 2 5 10" xfId="43704" xr:uid="{7FEEE913-96C6-4E64-8494-DF1ED4E6A81E}"/>
    <cellStyle name="Normal 3 3 4 2 5 11" xfId="46951" xr:uid="{79DF7469-1F9C-41DC-A2F8-BF46E381C02E}"/>
    <cellStyle name="Normal 3 3 4 2 5 12" xfId="50198" xr:uid="{512848F1-0CE1-420C-9B27-2098B0B8763C}"/>
    <cellStyle name="Normal 3 3 4 2 5 2" xfId="2917" xr:uid="{85DF6833-820F-4E95-B9ED-2F4BBD7626DD}"/>
    <cellStyle name="Normal 3 3 4 2 5 2 10" xfId="48568" xr:uid="{C7A88ECF-961D-4EC7-9E76-EE2AA4B47337}"/>
    <cellStyle name="Normal 3 3 4 2 5 2 11" xfId="51815" xr:uid="{6E4880BF-E3EC-4A40-80D9-48F12D8001EE}"/>
    <cellStyle name="Normal 3 3 4 2 5 2 2" xfId="6151" xr:uid="{FB42486A-E109-4293-BE31-FE3E868E1AEE}"/>
    <cellStyle name="Normal 3 3 4 2 5 2 2 2" xfId="12619" xr:uid="{82BB2AC0-5E9A-4258-8196-08D65DC33C5F}"/>
    <cellStyle name="Normal 3 3 4 2 5 2 2 2 2" xfId="28956" xr:uid="{0FEB22D6-0E40-4474-BAAB-56ABC43BBCAC}"/>
    <cellStyle name="Normal 3 3 4 2 5 2 2 3" xfId="22488" xr:uid="{CD4DF043-2173-4CC5-8FEE-500B50212D41}"/>
    <cellStyle name="Normal 3 3 4 2 5 2 3" xfId="9385" xr:uid="{89ED2391-5CE3-4976-BDF6-3F49E3DA9B4C}"/>
    <cellStyle name="Normal 3 3 4 2 5 2 3 2" xfId="25722" xr:uid="{39114D46-17CB-4C8F-8130-AB3202CBBD34}"/>
    <cellStyle name="Normal 3 3 4 2 5 2 4" xfId="15896" xr:uid="{F97A5854-B237-4D3A-8869-C95D64734E73}"/>
    <cellStyle name="Normal 3 3 4 2 5 2 4 2" xfId="32190" xr:uid="{3445530E-292E-4C21-B7D1-662441E88F38}"/>
    <cellStyle name="Normal 3 3 4 2 5 2 5" xfId="19254" xr:uid="{30A3DB42-94C4-416D-84F7-0C3FCA460E5F}"/>
    <cellStyle name="Normal 3 3 4 2 5 2 6" xfId="35580" xr:uid="{4DDAF742-22EB-4638-95C8-BE8C122357A1}"/>
    <cellStyle name="Normal 3 3 4 2 5 2 7" xfId="38827" xr:uid="{3C214060-B692-4D7A-BCBC-0E869A658F5A}"/>
    <cellStyle name="Normal 3 3 4 2 5 2 8" xfId="42074" xr:uid="{9BC64097-4E3B-4552-B1B7-06914FC8ABFD}"/>
    <cellStyle name="Normal 3 3 4 2 5 2 9" xfId="45321" xr:uid="{6C156709-69C9-431E-AADE-1F791E78D41A}"/>
    <cellStyle name="Normal 3 3 4 2 5 3" xfId="4534" xr:uid="{08DC9B0C-39FC-4893-A31B-C1322F1107B5}"/>
    <cellStyle name="Normal 3 3 4 2 5 3 2" xfId="11002" xr:uid="{3F3CD971-B12B-4930-9803-D347C5F907AB}"/>
    <cellStyle name="Normal 3 3 4 2 5 3 2 2" xfId="27339" xr:uid="{D2AE109C-E684-4695-9777-3608CB47BA1D}"/>
    <cellStyle name="Normal 3 3 4 2 5 3 3" xfId="20871" xr:uid="{90FA1B33-55F1-47EE-9772-3E69D81BD10F}"/>
    <cellStyle name="Normal 3 3 4 2 5 4" xfId="7768" xr:uid="{23637E37-61EE-4939-9499-2A7B47E75F2C}"/>
    <cellStyle name="Normal 3 3 4 2 5 4 2" xfId="24105" xr:uid="{A53CE715-B502-4609-9CFF-BBB5D98764AC}"/>
    <cellStyle name="Normal 3 3 4 2 5 5" xfId="14279" xr:uid="{19132EB8-8B3D-4A9C-B857-190BA9FDF77D}"/>
    <cellStyle name="Normal 3 3 4 2 5 5 2" xfId="30573" xr:uid="{3A89011A-D3C4-471E-9EC7-84E0E4726726}"/>
    <cellStyle name="Normal 3 3 4 2 5 6" xfId="17637" xr:uid="{DA033A10-0D34-44A4-B6DC-9F6D70D996EF}"/>
    <cellStyle name="Normal 3 3 4 2 5 7" xfId="33963" xr:uid="{22A17109-7835-4142-B4EF-ADFB5028C7F3}"/>
    <cellStyle name="Normal 3 3 4 2 5 8" xfId="37210" xr:uid="{FA7BE0D2-6BFB-4841-94B8-59FD2A90EC33}"/>
    <cellStyle name="Normal 3 3 4 2 5 9" xfId="40457" xr:uid="{BAC7B553-3AF7-4EFD-BC9A-6733FEC47B09}"/>
    <cellStyle name="Normal 3 3 4 2 6" xfId="1839" xr:uid="{F220B586-6B61-4369-9FEC-FDF3517D998A}"/>
    <cellStyle name="Normal 3 3 4 2 6 10" xfId="47490" xr:uid="{E481D544-7555-4D61-8516-EFCB3062AB7D}"/>
    <cellStyle name="Normal 3 3 4 2 6 11" xfId="50737" xr:uid="{E0174089-7F0A-465F-B9A0-69FB0DF7E07E}"/>
    <cellStyle name="Normal 3 3 4 2 6 2" xfId="5073" xr:uid="{C0AF3F66-9F15-4D44-9EA1-2990516692F9}"/>
    <cellStyle name="Normal 3 3 4 2 6 2 2" xfId="11541" xr:uid="{62A41A32-E227-4232-AF09-D498B0686E93}"/>
    <cellStyle name="Normal 3 3 4 2 6 2 2 2" xfId="27878" xr:uid="{5385E25F-CE6C-4495-A5AB-799E59916038}"/>
    <cellStyle name="Normal 3 3 4 2 6 2 3" xfId="21410" xr:uid="{617E4842-8080-473B-9BE4-3193B9E5B0C3}"/>
    <cellStyle name="Normal 3 3 4 2 6 3" xfId="8307" xr:uid="{3B1A3A32-7C0E-496B-B903-AF4F39E8F21D}"/>
    <cellStyle name="Normal 3 3 4 2 6 3 2" xfId="24644" xr:uid="{081C8A9F-19C6-47AE-A419-CF03FCFAC53C}"/>
    <cellStyle name="Normal 3 3 4 2 6 4" xfId="14818" xr:uid="{7CA4D623-D2D5-4998-98CE-B14F0B70CBEF}"/>
    <cellStyle name="Normal 3 3 4 2 6 4 2" xfId="31112" xr:uid="{C5F59C0E-31AB-49BF-B14F-C015A97DE32F}"/>
    <cellStyle name="Normal 3 3 4 2 6 5" xfId="18176" xr:uid="{F18EA665-90B7-4810-8524-2C3674FBA320}"/>
    <cellStyle name="Normal 3 3 4 2 6 6" xfId="34502" xr:uid="{74D71799-BCDE-448C-95AD-92D8F737F2BB}"/>
    <cellStyle name="Normal 3 3 4 2 6 7" xfId="37749" xr:uid="{9F40FDC7-74F5-4642-898B-0EA2BC2E3AB7}"/>
    <cellStyle name="Normal 3 3 4 2 6 8" xfId="40996" xr:uid="{ED7FD274-179E-4F18-97A1-0669E78BE007}"/>
    <cellStyle name="Normal 3 3 4 2 6 9" xfId="44243" xr:uid="{4BF16331-C1F3-4EBD-9B94-9E380A35FAFD}"/>
    <cellStyle name="Normal 3 3 4 2 7" xfId="3456" xr:uid="{F6323131-A722-4AD9-B720-9127E554FE7A}"/>
    <cellStyle name="Normal 3 3 4 2 7 2" xfId="9924" xr:uid="{9538642B-DCEC-46B9-AE38-80080A6617CE}"/>
    <cellStyle name="Normal 3 3 4 2 7 2 2" xfId="26261" xr:uid="{19C3CA65-C6E7-443F-94DE-A90C69A46B4B}"/>
    <cellStyle name="Normal 3 3 4 2 7 3" xfId="19793" xr:uid="{D92A2342-1013-4C42-B016-1792E81F940B}"/>
    <cellStyle name="Normal 3 3 4 2 8" xfId="6690" xr:uid="{CE1B1F30-DBD6-4C57-BAE6-DEEB67ADB9B5}"/>
    <cellStyle name="Normal 3 3 4 2 8 2" xfId="23027" xr:uid="{214F2C8C-0877-4EAF-B150-BE215E4429A9}"/>
    <cellStyle name="Normal 3 3 4 2 9" xfId="13181" xr:uid="{E4822B09-F74E-4DC7-995D-C1756FF585B5}"/>
    <cellStyle name="Normal 3 3 4 2 9 2" xfId="29495" xr:uid="{F2D52F7F-1433-45D9-B058-9E12C6C5F8A3}"/>
    <cellStyle name="Normal 3 3 4 20" xfId="52365" xr:uid="{0E1CCCAC-6139-4560-B450-5DA3A5D7625C}"/>
    <cellStyle name="Normal 3 3 4 3" xfId="282" xr:uid="{1B57E6BC-F4D3-4D3B-AF26-7A4E01BDB2C9}"/>
    <cellStyle name="Normal 3 3 4 3 10" xfId="36222" xr:uid="{6E2F96D2-E2E1-46CC-9FFC-DA7BF7E5D091}"/>
    <cellStyle name="Normal 3 3 4 3 11" xfId="39469" xr:uid="{97DBB73A-9063-4958-AE21-DF4A84892583}"/>
    <cellStyle name="Normal 3 3 4 3 12" xfId="42716" xr:uid="{054A710E-4E08-49C8-91A2-639CFD0E667F}"/>
    <cellStyle name="Normal 3 3 4 3 13" xfId="45963" xr:uid="{51197099-FE28-4F3E-A39E-D83AA3478FD7}"/>
    <cellStyle name="Normal 3 3 4 3 14" xfId="49210" xr:uid="{F922F319-2C34-4608-9941-6443CBB023D7}"/>
    <cellStyle name="Normal 3 3 4 3 2" xfId="851" xr:uid="{FA73AE58-EA55-4864-8E09-1678A9BBC2A2}"/>
    <cellStyle name="Normal 3 3 4 3 2 10" xfId="43256" xr:uid="{AB8784E4-DD96-4E07-B600-3EFB8E69EF6F}"/>
    <cellStyle name="Normal 3 3 4 3 2 11" xfId="46503" xr:uid="{5D04D86A-D679-4DE6-819C-E1F98FF84B4B}"/>
    <cellStyle name="Normal 3 3 4 3 2 12" xfId="49750" xr:uid="{6E806856-4CB3-48F0-B5B3-2B1526E6688F}"/>
    <cellStyle name="Normal 3 3 4 3 2 2" xfId="2468" xr:uid="{408EFB17-934E-470A-AF2F-D87EF52653A4}"/>
    <cellStyle name="Normal 3 3 4 3 2 2 10" xfId="48119" xr:uid="{ADC6B6E5-2BE8-4698-BE9C-CCC74BB26E3E}"/>
    <cellStyle name="Normal 3 3 4 3 2 2 11" xfId="51366" xr:uid="{AAC04DC5-BEA7-4C6B-AA00-AD8E09338005}"/>
    <cellStyle name="Normal 3 3 4 3 2 2 2" xfId="5702" xr:uid="{C61A51EB-DB0D-4D3A-8320-50FC9B4BC519}"/>
    <cellStyle name="Normal 3 3 4 3 2 2 2 2" xfId="12170" xr:uid="{245639C0-CA51-4200-BCF0-DA52B3975C5B}"/>
    <cellStyle name="Normal 3 3 4 3 2 2 2 2 2" xfId="28507" xr:uid="{BAB9411B-A875-4B76-9F38-F43E94AF35F7}"/>
    <cellStyle name="Normal 3 3 4 3 2 2 2 3" xfId="22039" xr:uid="{5B339F77-3C3C-48FB-AD49-294BF4B767B0}"/>
    <cellStyle name="Normal 3 3 4 3 2 2 3" xfId="8936" xr:uid="{6135469B-7120-4811-9802-1A5F093AE0D3}"/>
    <cellStyle name="Normal 3 3 4 3 2 2 3 2" xfId="25273" xr:uid="{B16E8789-2240-4B43-B424-A897955FD867}"/>
    <cellStyle name="Normal 3 3 4 3 2 2 4" xfId="15447" xr:uid="{770BFA17-F26A-41F1-9CA9-1E3E7A3D8E93}"/>
    <cellStyle name="Normal 3 3 4 3 2 2 4 2" xfId="31741" xr:uid="{3E3B6ACA-9266-46F6-888B-BAC98DA60D94}"/>
    <cellStyle name="Normal 3 3 4 3 2 2 5" xfId="18805" xr:uid="{413136A1-6267-4E8B-ABEB-0E943C776E9B}"/>
    <cellStyle name="Normal 3 3 4 3 2 2 6" xfId="35131" xr:uid="{09B38FFA-1F3C-41B6-91F9-8FC76D623731}"/>
    <cellStyle name="Normal 3 3 4 3 2 2 7" xfId="38378" xr:uid="{7263D1E1-E843-40C9-BA21-B373918F335D}"/>
    <cellStyle name="Normal 3 3 4 3 2 2 8" xfId="41625" xr:uid="{A6B407BF-467F-4F36-B94C-4F84FEFF24B0}"/>
    <cellStyle name="Normal 3 3 4 3 2 2 9" xfId="44872" xr:uid="{483598A0-CC18-470E-86D2-D9EA00930A13}"/>
    <cellStyle name="Normal 3 3 4 3 2 3" xfId="4085" xr:uid="{522CEE82-FE7B-4097-972D-257E553B23FF}"/>
    <cellStyle name="Normal 3 3 4 3 2 3 2" xfId="10553" xr:uid="{5CB46F41-E1A0-4778-94B2-13BCD7AF1435}"/>
    <cellStyle name="Normal 3 3 4 3 2 3 2 2" xfId="26890" xr:uid="{7D192F54-31E8-400E-BBE8-4992909C7D9C}"/>
    <cellStyle name="Normal 3 3 4 3 2 3 3" xfId="20422" xr:uid="{8F825E1E-B254-42B7-B889-F283C30105B3}"/>
    <cellStyle name="Normal 3 3 4 3 2 4" xfId="7319" xr:uid="{2B09C341-F2F8-4CF9-B2BD-3D5BDCC2CDC5}"/>
    <cellStyle name="Normal 3 3 4 3 2 4 2" xfId="23656" xr:uid="{9ECBD83D-78A9-4FEE-91BA-82F0340E57F4}"/>
    <cellStyle name="Normal 3 3 4 3 2 5" xfId="13831" xr:uid="{CD6514E4-F3F3-4ED4-B9FF-4A1D50F5310C}"/>
    <cellStyle name="Normal 3 3 4 3 2 5 2" xfId="30125" xr:uid="{A949B159-5E3B-4692-A5AB-2A33586EC8BE}"/>
    <cellStyle name="Normal 3 3 4 3 2 6" xfId="17188" xr:uid="{19A49746-E567-4528-966F-8537EE0217E0}"/>
    <cellStyle name="Normal 3 3 4 3 2 7" xfId="33515" xr:uid="{3CF9DB8C-AE16-47C7-B820-AE479EFA6863}"/>
    <cellStyle name="Normal 3 3 4 3 2 8" xfId="36762" xr:uid="{F63CC3E7-529A-402E-9FFA-D018D637934B}"/>
    <cellStyle name="Normal 3 3 4 3 2 9" xfId="40009" xr:uid="{53FA2359-6A19-46DD-80D0-F9CD5D4B332F}"/>
    <cellStyle name="Normal 3 3 4 3 3" xfId="1390" xr:uid="{F2701BC6-7174-42EE-955E-0941714D7DFC}"/>
    <cellStyle name="Normal 3 3 4 3 3 10" xfId="43794" xr:uid="{4BD55E4E-9114-4989-A3BE-8A8EEDDC7159}"/>
    <cellStyle name="Normal 3 3 4 3 3 11" xfId="47041" xr:uid="{5334DB4B-E46F-4589-94D0-4CF3007272BC}"/>
    <cellStyle name="Normal 3 3 4 3 3 12" xfId="50288" xr:uid="{1B629BA0-CB18-4D30-A25A-44AF371AD99F}"/>
    <cellStyle name="Normal 3 3 4 3 3 2" xfId="3007" xr:uid="{BBBB127C-EFC5-4CB3-A7F8-A4B49D76E7DA}"/>
    <cellStyle name="Normal 3 3 4 3 3 2 10" xfId="48658" xr:uid="{A6ECE9E4-DCEA-4FBC-B25E-905D7DE2E84E}"/>
    <cellStyle name="Normal 3 3 4 3 3 2 11" xfId="51905" xr:uid="{812659AD-9F91-41CF-96BE-041466D8BEA3}"/>
    <cellStyle name="Normal 3 3 4 3 3 2 2" xfId="6241" xr:uid="{4E7F197A-7530-4BCF-9AAE-9C25F9DC681D}"/>
    <cellStyle name="Normal 3 3 4 3 3 2 2 2" xfId="12709" xr:uid="{7E2C48A6-4830-4CD4-8407-EFB7506610ED}"/>
    <cellStyle name="Normal 3 3 4 3 3 2 2 2 2" xfId="29046" xr:uid="{138F0C3C-2255-4E8E-AEE3-539E324CF8CA}"/>
    <cellStyle name="Normal 3 3 4 3 3 2 2 3" xfId="22578" xr:uid="{AA1AB1D9-862C-4C8A-BF04-7264840C63E4}"/>
    <cellStyle name="Normal 3 3 4 3 3 2 3" xfId="9475" xr:uid="{0FF4BEED-7C4B-4920-8027-A9350C2E272B}"/>
    <cellStyle name="Normal 3 3 4 3 3 2 3 2" xfId="25812" xr:uid="{586F2C58-8CCB-48EA-91E5-1B57CACAACA0}"/>
    <cellStyle name="Normal 3 3 4 3 3 2 4" xfId="15986" xr:uid="{69B216FB-0378-4DA0-A4FC-85995EA6C072}"/>
    <cellStyle name="Normal 3 3 4 3 3 2 4 2" xfId="32280" xr:uid="{495BDCF6-4AA4-40B8-8B57-0B047FA635B4}"/>
    <cellStyle name="Normal 3 3 4 3 3 2 5" xfId="19344" xr:uid="{81868013-6240-41E9-86BA-ADCAF9EE367E}"/>
    <cellStyle name="Normal 3 3 4 3 3 2 6" xfId="35670" xr:uid="{2BC95E51-962D-4CBA-ACE7-14DC9F944396}"/>
    <cellStyle name="Normal 3 3 4 3 3 2 7" xfId="38917" xr:uid="{857ED85D-29F0-433C-998E-8D7A92F72230}"/>
    <cellStyle name="Normal 3 3 4 3 3 2 8" xfId="42164" xr:uid="{8F2F0955-5CEA-444E-9AE3-DF77AF3EB637}"/>
    <cellStyle name="Normal 3 3 4 3 3 2 9" xfId="45411" xr:uid="{1863BE9D-A0E5-4C09-A341-26E94AD87693}"/>
    <cellStyle name="Normal 3 3 4 3 3 3" xfId="4624" xr:uid="{69925D92-0930-412A-9B1B-AD4C5EB4A64E}"/>
    <cellStyle name="Normal 3 3 4 3 3 3 2" xfId="11092" xr:uid="{28E32ED7-16F9-4237-A58A-6AD8EA60A97A}"/>
    <cellStyle name="Normal 3 3 4 3 3 3 2 2" xfId="27429" xr:uid="{526282FC-92AB-46EC-8239-1C6E53F87471}"/>
    <cellStyle name="Normal 3 3 4 3 3 3 3" xfId="20961" xr:uid="{ADDAD98F-EC8F-4EF1-B481-7003C5342678}"/>
    <cellStyle name="Normal 3 3 4 3 3 4" xfId="7858" xr:uid="{E411FBE5-3E7B-4697-9724-2571335EB2D6}"/>
    <cellStyle name="Normal 3 3 4 3 3 4 2" xfId="24195" xr:uid="{52F6DCE2-E298-4159-A56E-4DF000622E33}"/>
    <cellStyle name="Normal 3 3 4 3 3 5" xfId="14369" xr:uid="{A57237E3-496E-43B7-A5D8-DBBF3EF919D6}"/>
    <cellStyle name="Normal 3 3 4 3 3 5 2" xfId="30663" xr:uid="{F66C6BB6-BF54-4D6C-A005-33A9789754CA}"/>
    <cellStyle name="Normal 3 3 4 3 3 6" xfId="17727" xr:uid="{4A38B6AA-2BF8-4537-8D24-05DFAF81BAE9}"/>
    <cellStyle name="Normal 3 3 4 3 3 7" xfId="34053" xr:uid="{AFB208E8-CC24-4686-B37B-EBE241EA65AC}"/>
    <cellStyle name="Normal 3 3 4 3 3 8" xfId="37300" xr:uid="{68E5E828-019E-46DE-A9D1-F86D65F9EA92}"/>
    <cellStyle name="Normal 3 3 4 3 3 9" xfId="40547" xr:uid="{D93D1EC9-FAD9-4250-A8E9-34BDEAF60AE7}"/>
    <cellStyle name="Normal 3 3 4 3 4" xfId="1929" xr:uid="{D9F835AC-DCCC-425A-9FEB-798E9202B475}"/>
    <cellStyle name="Normal 3 3 4 3 4 10" xfId="47580" xr:uid="{B438AE05-A639-4867-A2AF-32677A247B7B}"/>
    <cellStyle name="Normal 3 3 4 3 4 11" xfId="50827" xr:uid="{3999401E-7F29-458F-A978-C6900F354872}"/>
    <cellStyle name="Normal 3 3 4 3 4 2" xfId="5163" xr:uid="{68C13244-70D1-4AD9-9DA9-D450B1FD0619}"/>
    <cellStyle name="Normal 3 3 4 3 4 2 2" xfId="11631" xr:uid="{DC4C4C99-7651-4E10-B870-511AE13FBDD7}"/>
    <cellStyle name="Normal 3 3 4 3 4 2 2 2" xfId="27968" xr:uid="{6CF849C2-CD05-4DCE-818B-BD77174ECCFB}"/>
    <cellStyle name="Normal 3 3 4 3 4 2 3" xfId="21500" xr:uid="{BDA33EB3-73C5-407A-A090-84E84C818413}"/>
    <cellStyle name="Normal 3 3 4 3 4 3" xfId="8397" xr:uid="{63BCDC1F-3E42-490C-A3E7-7EEC9F152F8A}"/>
    <cellStyle name="Normal 3 3 4 3 4 3 2" xfId="24734" xr:uid="{CB8C2994-50E9-4175-A4FB-FE311A4E107A}"/>
    <cellStyle name="Normal 3 3 4 3 4 4" xfId="14908" xr:uid="{50D51AB9-E22F-41DF-B57D-C3DC95488039}"/>
    <cellStyle name="Normal 3 3 4 3 4 4 2" xfId="31202" xr:uid="{A6CC77B5-0E8D-496C-A525-B3113F2A10F0}"/>
    <cellStyle name="Normal 3 3 4 3 4 5" xfId="18266" xr:uid="{988CD684-0296-4B92-9682-7890ADE95587}"/>
    <cellStyle name="Normal 3 3 4 3 4 6" xfId="34592" xr:uid="{25938B11-784F-4ADA-8691-89F010A27F83}"/>
    <cellStyle name="Normal 3 3 4 3 4 7" xfId="37839" xr:uid="{4040048B-60F2-4FA2-B1C1-D96E8B81A643}"/>
    <cellStyle name="Normal 3 3 4 3 4 8" xfId="41086" xr:uid="{C6D34D18-8DD9-4D7C-9DCB-2FECB53DBDA9}"/>
    <cellStyle name="Normal 3 3 4 3 4 9" xfId="44333" xr:uid="{6DD3311F-3059-4256-958A-720999AA0756}"/>
    <cellStyle name="Normal 3 3 4 3 5" xfId="3546" xr:uid="{2849F09A-5B05-4211-AAAF-5B045D131688}"/>
    <cellStyle name="Normal 3 3 4 3 5 2" xfId="10014" xr:uid="{2AAD933C-8A1A-4F6D-81EA-9A5C0A8E4163}"/>
    <cellStyle name="Normal 3 3 4 3 5 2 2" xfId="26351" xr:uid="{0D5BB6D8-E7A4-4A1D-8457-DA7DD04C36C4}"/>
    <cellStyle name="Normal 3 3 4 3 5 3" xfId="19883" xr:uid="{06639D62-8AEE-469F-A760-A73EFD3E3AC6}"/>
    <cellStyle name="Normal 3 3 4 3 6" xfId="6780" xr:uid="{89860B45-4C33-4AED-A34A-E5F12266946A}"/>
    <cellStyle name="Normal 3 3 4 3 6 2" xfId="23117" xr:uid="{16256148-FDC1-4F30-BDE6-3B75AB6A184E}"/>
    <cellStyle name="Normal 3 3 4 3 7" xfId="13271" xr:uid="{BB5F7FAA-7151-4810-929B-C6893B8D49EA}"/>
    <cellStyle name="Normal 3 3 4 3 7 2" xfId="29585" xr:uid="{80CFEA5B-7B41-45DD-9271-6BC9FF72A509}"/>
    <cellStyle name="Normal 3 3 4 3 8" xfId="16649" xr:uid="{74C4BBF1-66D2-4E7D-AB0C-67F994359DBC}"/>
    <cellStyle name="Normal 3 3 4 3 9" xfId="32975" xr:uid="{2E973E1C-A54D-4ED2-8486-5FE48E0327B2}"/>
    <cellStyle name="Normal 3 3 4 4" xfId="491" xr:uid="{AB48B1AF-CEFC-46D6-9773-ED6EE2D87912}"/>
    <cellStyle name="Normal 3 3 4 4 10" xfId="36403" xr:uid="{3676E820-0F97-4E50-95C1-DABF430860A9}"/>
    <cellStyle name="Normal 3 3 4 4 11" xfId="39650" xr:uid="{6BA1AE3E-7D37-4F5E-B60F-1FE95996589F}"/>
    <cellStyle name="Normal 3 3 4 4 12" xfId="42897" xr:uid="{F5309F87-469C-49DF-846C-6DF241F0D203}"/>
    <cellStyle name="Normal 3 3 4 4 13" xfId="46144" xr:uid="{1549942E-BD4D-4686-AD26-619A2AA8A3B1}"/>
    <cellStyle name="Normal 3 3 4 4 14" xfId="49391" xr:uid="{6CBA3C1D-18E1-4FE3-ACFF-D04DC275F4FE}"/>
    <cellStyle name="Normal 3 3 4 4 2" xfId="1031" xr:uid="{F321625E-D08C-4E08-B5F2-34B5C22C2C64}"/>
    <cellStyle name="Normal 3 3 4 4 2 10" xfId="43435" xr:uid="{B08D3D26-BD0C-4080-AEB9-B6C5CDA87DF8}"/>
    <cellStyle name="Normal 3 3 4 4 2 11" xfId="46682" xr:uid="{ADD3AF04-28A6-4023-8B37-41180467DE54}"/>
    <cellStyle name="Normal 3 3 4 4 2 12" xfId="49929" xr:uid="{B86F6FC4-354A-43A5-A927-96A820D38395}"/>
    <cellStyle name="Normal 3 3 4 4 2 2" xfId="2648" xr:uid="{B414729C-0D3F-4682-998E-F100E7BF061B}"/>
    <cellStyle name="Normal 3 3 4 4 2 2 10" xfId="48299" xr:uid="{0CAD2742-C508-4722-8A0C-22939E62E7E2}"/>
    <cellStyle name="Normal 3 3 4 4 2 2 11" xfId="51546" xr:uid="{89926B9E-A993-456A-8B24-8F84D5342565}"/>
    <cellStyle name="Normal 3 3 4 4 2 2 2" xfId="5882" xr:uid="{7855C969-B2DA-49F1-A1E2-5EF4D60D61C6}"/>
    <cellStyle name="Normal 3 3 4 4 2 2 2 2" xfId="12350" xr:uid="{6C703DB3-118C-4FCB-AD98-D0D5F9E1EE64}"/>
    <cellStyle name="Normal 3 3 4 4 2 2 2 2 2" xfId="28687" xr:uid="{61736870-FD3D-444D-9ED7-4A73DE50D5E7}"/>
    <cellStyle name="Normal 3 3 4 4 2 2 2 3" xfId="22219" xr:uid="{FBE5D076-FBD4-4717-BC39-0A317B243568}"/>
    <cellStyle name="Normal 3 3 4 4 2 2 3" xfId="9116" xr:uid="{D86DC191-3544-4F77-88AF-D64368170CA6}"/>
    <cellStyle name="Normal 3 3 4 4 2 2 3 2" xfId="25453" xr:uid="{B996684C-37C3-4D24-83C4-749CC635861E}"/>
    <cellStyle name="Normal 3 3 4 4 2 2 4" xfId="15627" xr:uid="{FF4E2673-51EC-410C-9125-031EEB4013FE}"/>
    <cellStyle name="Normal 3 3 4 4 2 2 4 2" xfId="31921" xr:uid="{021A5C17-EDC1-4052-A4AA-6DFCF301F8EB}"/>
    <cellStyle name="Normal 3 3 4 4 2 2 5" xfId="18985" xr:uid="{0749BCBB-D89A-49FF-9AA7-F39ED1FA8525}"/>
    <cellStyle name="Normal 3 3 4 4 2 2 6" xfId="35311" xr:uid="{1FEDACD1-8015-4527-A681-63FC98F3090A}"/>
    <cellStyle name="Normal 3 3 4 4 2 2 7" xfId="38558" xr:uid="{2F6C2AD0-11B8-48C0-B92B-4B54B524853F}"/>
    <cellStyle name="Normal 3 3 4 4 2 2 8" xfId="41805" xr:uid="{48B59530-8602-4FC4-BA73-6CBA5E21C11C}"/>
    <cellStyle name="Normal 3 3 4 4 2 2 9" xfId="45052" xr:uid="{1E9DFB39-6753-4A09-87A1-4CF9D67DD515}"/>
    <cellStyle name="Normal 3 3 4 4 2 3" xfId="4265" xr:uid="{2176F695-C5B3-438B-9985-9F711EE5A8A3}"/>
    <cellStyle name="Normal 3 3 4 4 2 3 2" xfId="10733" xr:uid="{BD1FF232-144F-4A9D-9EF9-BEFB620F1538}"/>
    <cellStyle name="Normal 3 3 4 4 2 3 2 2" xfId="27070" xr:uid="{8DD8F23C-B1DF-4F69-82CD-9142E0FB1EBF}"/>
    <cellStyle name="Normal 3 3 4 4 2 3 3" xfId="20602" xr:uid="{38B7B726-A880-4D31-A182-E2D1F5FC8743}"/>
    <cellStyle name="Normal 3 3 4 4 2 4" xfId="7499" xr:uid="{97C14A84-0CBF-4833-BCD6-AA8004CBEBFD}"/>
    <cellStyle name="Normal 3 3 4 4 2 4 2" xfId="23836" xr:uid="{DD206B5C-42A9-4490-8314-FE63C4FEDDB2}"/>
    <cellStyle name="Normal 3 3 4 4 2 5" xfId="14010" xr:uid="{06E15A1C-8D4A-4A64-9657-E655744C3304}"/>
    <cellStyle name="Normal 3 3 4 4 2 5 2" xfId="30304" xr:uid="{336F63BF-6CC8-4D47-8CF8-06DC9462A310}"/>
    <cellStyle name="Normal 3 3 4 4 2 6" xfId="17368" xr:uid="{D277F6AC-B7C0-4841-9FFF-A7B9A0FDB40C}"/>
    <cellStyle name="Normal 3 3 4 4 2 7" xfId="33694" xr:uid="{88B1D00C-9134-4350-B0E8-617F382EA5C0}"/>
    <cellStyle name="Normal 3 3 4 4 2 8" xfId="36941" xr:uid="{B401B4E3-5CB2-4495-BBB4-E4558588D487}"/>
    <cellStyle name="Normal 3 3 4 4 2 9" xfId="40188" xr:uid="{2B8CEEB8-942F-4426-A821-82E4C55520F5}"/>
    <cellStyle name="Normal 3 3 4 4 3" xfId="1570" xr:uid="{1884D852-3FD5-4757-9095-C432D575B43E}"/>
    <cellStyle name="Normal 3 3 4 4 3 10" xfId="43974" xr:uid="{327CAC6A-628B-4F46-936C-787AD73A8FEC}"/>
    <cellStyle name="Normal 3 3 4 4 3 11" xfId="47221" xr:uid="{50438F0E-11AA-4AB8-86C5-1265BAB50124}"/>
    <cellStyle name="Normal 3 3 4 4 3 12" xfId="50468" xr:uid="{2F24C92A-AC96-4AAE-B403-35052CBE978F}"/>
    <cellStyle name="Normal 3 3 4 4 3 2" xfId="3187" xr:uid="{E90F06AB-F03B-4232-B48F-8D41C0BBD613}"/>
    <cellStyle name="Normal 3 3 4 4 3 2 10" xfId="48838" xr:uid="{51D3520C-FB75-4AC6-8CF5-1F16071139DA}"/>
    <cellStyle name="Normal 3 3 4 4 3 2 11" xfId="52085" xr:uid="{17AFFBCF-A796-4175-BE37-9312C8BA7CF5}"/>
    <cellStyle name="Normal 3 3 4 4 3 2 2" xfId="6421" xr:uid="{94C03129-EB63-486E-9A99-3A8CC71EB535}"/>
    <cellStyle name="Normal 3 3 4 4 3 2 2 2" xfId="12889" xr:uid="{42F11FAE-9ECF-4A63-BD2C-456FF975F66C}"/>
    <cellStyle name="Normal 3 3 4 4 3 2 2 2 2" xfId="29226" xr:uid="{6EE8627C-B20E-4C01-B687-40444A5301E5}"/>
    <cellStyle name="Normal 3 3 4 4 3 2 2 3" xfId="22758" xr:uid="{6234351B-6F9B-4CD4-9135-9508DB0B1F93}"/>
    <cellStyle name="Normal 3 3 4 4 3 2 3" xfId="9655" xr:uid="{36D3BEA1-1DB1-44B9-BF5F-5ABB1A64730D}"/>
    <cellStyle name="Normal 3 3 4 4 3 2 3 2" xfId="25992" xr:uid="{5AE92DBD-23E4-4C19-A965-36F151E02A78}"/>
    <cellStyle name="Normal 3 3 4 4 3 2 4" xfId="16166" xr:uid="{123F02D5-1B2B-4B63-A71C-1718C39F4077}"/>
    <cellStyle name="Normal 3 3 4 4 3 2 4 2" xfId="32460" xr:uid="{30F245EF-4DDB-4322-B03E-1028A7D78BFB}"/>
    <cellStyle name="Normal 3 3 4 4 3 2 5" xfId="19524" xr:uid="{DBF3278D-23A9-4F1F-9121-516FBCF9FFC9}"/>
    <cellStyle name="Normal 3 3 4 4 3 2 6" xfId="35850" xr:uid="{4772DF7D-BB6F-430B-98DB-D51F8FEB07CB}"/>
    <cellStyle name="Normal 3 3 4 4 3 2 7" xfId="39097" xr:uid="{27B284EA-D86D-49EC-B0E9-9C2B75F6B907}"/>
    <cellStyle name="Normal 3 3 4 4 3 2 8" xfId="42344" xr:uid="{C5B6CF47-914D-4F74-81BB-04EEB51A0A85}"/>
    <cellStyle name="Normal 3 3 4 4 3 2 9" xfId="45591" xr:uid="{292353E0-FADE-47C2-A51D-45A07568132A}"/>
    <cellStyle name="Normal 3 3 4 4 3 3" xfId="4804" xr:uid="{49405591-F9E5-4E89-9507-8CC9F4F4D514}"/>
    <cellStyle name="Normal 3 3 4 4 3 3 2" xfId="11272" xr:uid="{DDC9F311-E1F2-4A0C-B9DA-EDCA5CD44ECB}"/>
    <cellStyle name="Normal 3 3 4 4 3 3 2 2" xfId="27609" xr:uid="{CFE0CDE0-1806-4EEE-9D09-68950A9EE2A7}"/>
    <cellStyle name="Normal 3 3 4 4 3 3 3" xfId="21141" xr:uid="{AB0A0DA7-FCD7-4FF0-9433-278188B7CCA2}"/>
    <cellStyle name="Normal 3 3 4 4 3 4" xfId="8038" xr:uid="{FA6C846A-21FE-449E-8E03-39C585589801}"/>
    <cellStyle name="Normal 3 3 4 4 3 4 2" xfId="24375" xr:uid="{A9190F7D-BF66-4B85-B27E-C79213151291}"/>
    <cellStyle name="Normal 3 3 4 4 3 5" xfId="14549" xr:uid="{EE62F859-A437-4770-A7E1-82F9423F91B1}"/>
    <cellStyle name="Normal 3 3 4 4 3 5 2" xfId="30843" xr:uid="{E4A3DC0E-C30E-4DDB-B4E5-F3B66393EBEB}"/>
    <cellStyle name="Normal 3 3 4 4 3 6" xfId="17907" xr:uid="{2EA3315C-0AAF-48D1-A457-09A38489488B}"/>
    <cellStyle name="Normal 3 3 4 4 3 7" xfId="34233" xr:uid="{A7E967BD-8114-4619-A970-704967EE9988}"/>
    <cellStyle name="Normal 3 3 4 4 3 8" xfId="37480" xr:uid="{861478C9-AB8B-426C-9D98-7122D10A7902}"/>
    <cellStyle name="Normal 3 3 4 4 3 9" xfId="40727" xr:uid="{5905F207-37F7-4DCB-AD10-F78288A19761}"/>
    <cellStyle name="Normal 3 3 4 4 4" xfId="2109" xr:uid="{3B8ABA14-D436-4D1D-903D-700F69B60F7E}"/>
    <cellStyle name="Normal 3 3 4 4 4 10" xfId="47760" xr:uid="{2590CF2D-6C15-454E-ADC7-B01B4C3158BC}"/>
    <cellStyle name="Normal 3 3 4 4 4 11" xfId="51007" xr:uid="{A6B4C6D2-A011-4B4E-89C8-2EB5734478F0}"/>
    <cellStyle name="Normal 3 3 4 4 4 2" xfId="5343" xr:uid="{6848FF3B-48CE-43DF-8E69-9B43F6EE47F1}"/>
    <cellStyle name="Normal 3 3 4 4 4 2 2" xfId="11811" xr:uid="{0FEE86C1-0C6A-4931-B359-B2B52B203298}"/>
    <cellStyle name="Normal 3 3 4 4 4 2 2 2" xfId="28148" xr:uid="{56962C97-632D-4160-A2DA-AE229F723C25}"/>
    <cellStyle name="Normal 3 3 4 4 4 2 3" xfId="21680" xr:uid="{1C059BD6-6D4B-4C3C-891F-FAA02BF6AFF0}"/>
    <cellStyle name="Normal 3 3 4 4 4 3" xfId="8577" xr:uid="{8DC8C60F-FFB0-4A58-A104-0FA1E0DCB604}"/>
    <cellStyle name="Normal 3 3 4 4 4 3 2" xfId="24914" xr:uid="{D4E7F7E4-C21B-4FCA-AD27-42DDF810BAF6}"/>
    <cellStyle name="Normal 3 3 4 4 4 4" xfId="15088" xr:uid="{AAB8F911-E876-4C32-B8B6-9C1B4DC3AA48}"/>
    <cellStyle name="Normal 3 3 4 4 4 4 2" xfId="31382" xr:uid="{D63805BA-DF50-43F5-90DD-152E022A8526}"/>
    <cellStyle name="Normal 3 3 4 4 4 5" xfId="18446" xr:uid="{7E75C1F3-CADD-49E1-B13B-C9F717395032}"/>
    <cellStyle name="Normal 3 3 4 4 4 6" xfId="34772" xr:uid="{A99B0EE3-BF86-49C7-8736-0AB68A8F3418}"/>
    <cellStyle name="Normal 3 3 4 4 4 7" xfId="38019" xr:uid="{DBC7AA16-73D9-48CF-AE2E-1229986E0D6E}"/>
    <cellStyle name="Normal 3 3 4 4 4 8" xfId="41266" xr:uid="{0D5EDF6D-6967-46F7-B303-9F2BE4C3C2D8}"/>
    <cellStyle name="Normal 3 3 4 4 4 9" xfId="44513" xr:uid="{63F02877-486C-49AB-9B1B-54AC792D811E}"/>
    <cellStyle name="Normal 3 3 4 4 5" xfId="3726" xr:uid="{267B0B2C-DF1C-4841-AF21-9C42AAF6B5A2}"/>
    <cellStyle name="Normal 3 3 4 4 5 2" xfId="10194" xr:uid="{7848B6AA-9A75-4C71-9F45-20EBE5258044}"/>
    <cellStyle name="Normal 3 3 4 4 5 2 2" xfId="26531" xr:uid="{AD9CDFF6-4CFB-42C6-BE8C-5851CDBAC00F}"/>
    <cellStyle name="Normal 3 3 4 4 5 3" xfId="20063" xr:uid="{740B483E-D449-43EE-B9E0-398B8505A4F7}"/>
    <cellStyle name="Normal 3 3 4 4 6" xfId="6960" xr:uid="{C15933D2-F728-43A6-9800-C463BAA6D063}"/>
    <cellStyle name="Normal 3 3 4 4 6 2" xfId="23297" xr:uid="{61E79536-DF0E-4E28-9BC0-C0AA054D3D4A}"/>
    <cellStyle name="Normal 3 3 4 4 7" xfId="13471" xr:uid="{2CDF677F-76F0-464C-8674-2747FAF3FF0D}"/>
    <cellStyle name="Normal 3 3 4 4 7 2" xfId="29766" xr:uid="{C1CAA80E-8F70-4635-8AED-D50757BFF390}"/>
    <cellStyle name="Normal 3 3 4 4 8" xfId="16829" xr:uid="{118D90B6-55E5-46A6-B4DA-4CA83192B836}"/>
    <cellStyle name="Normal 3 3 4 4 9" xfId="33156" xr:uid="{9B70358C-F3E4-4169-A0BE-2475C89A7FDE}"/>
    <cellStyle name="Normal 3 3 4 5" xfId="671" xr:uid="{AA007D43-93A5-4684-8919-E64B8BA59E04}"/>
    <cellStyle name="Normal 3 3 4 5 10" xfId="43076" xr:uid="{4DA193DA-5400-4340-AB7D-E3A29B796F29}"/>
    <cellStyle name="Normal 3 3 4 5 11" xfId="46323" xr:uid="{063D1870-100D-4050-B3D2-637F45C55473}"/>
    <cellStyle name="Normal 3 3 4 5 12" xfId="49570" xr:uid="{9EDE52CD-FAFE-48C1-8020-D809973FB04A}"/>
    <cellStyle name="Normal 3 3 4 5 2" xfId="2288" xr:uid="{CB2BE916-128D-4002-BAF2-1DFA0DB37EBD}"/>
    <cellStyle name="Normal 3 3 4 5 2 10" xfId="47939" xr:uid="{09605173-2BE6-4A5F-8D5D-A39EF2D2330D}"/>
    <cellStyle name="Normal 3 3 4 5 2 11" xfId="51186" xr:uid="{9ED2721E-527A-4F64-9EBD-68EF6898DE91}"/>
    <cellStyle name="Normal 3 3 4 5 2 2" xfId="5522" xr:uid="{DF3A16E1-9619-458E-B5D0-1F6D95996AA6}"/>
    <cellStyle name="Normal 3 3 4 5 2 2 2" xfId="11990" xr:uid="{A43B4630-E610-4C04-AD00-0EBF00FA8A78}"/>
    <cellStyle name="Normal 3 3 4 5 2 2 2 2" xfId="28327" xr:uid="{C4EFB658-9D4B-4943-B083-376A6802CFF5}"/>
    <cellStyle name="Normal 3 3 4 5 2 2 3" xfId="21859" xr:uid="{A48B6165-5C8A-4660-BA2E-09132072303F}"/>
    <cellStyle name="Normal 3 3 4 5 2 3" xfId="8756" xr:uid="{C17081D9-900A-41B0-B6BC-7D5226201BE7}"/>
    <cellStyle name="Normal 3 3 4 5 2 3 2" xfId="25093" xr:uid="{1B560435-10A1-40C1-89C6-FDDF1DA52D55}"/>
    <cellStyle name="Normal 3 3 4 5 2 4" xfId="15267" xr:uid="{EF68DFF5-3DEA-4488-ABC7-AA2E98E904D8}"/>
    <cellStyle name="Normal 3 3 4 5 2 4 2" xfId="31561" xr:uid="{0ED5CDA8-A1E8-4D6F-9940-32844D63F89D}"/>
    <cellStyle name="Normal 3 3 4 5 2 5" xfId="18625" xr:uid="{0A2A4EC7-0877-4030-BE13-52D6623C4C8A}"/>
    <cellStyle name="Normal 3 3 4 5 2 6" xfId="34951" xr:uid="{5C5647E3-8CE8-413B-82E7-B3204C823CD6}"/>
    <cellStyle name="Normal 3 3 4 5 2 7" xfId="38198" xr:uid="{C688B823-528D-433C-9DFE-7BDB6E283B59}"/>
    <cellStyle name="Normal 3 3 4 5 2 8" xfId="41445" xr:uid="{FFC8FC00-A099-4B91-9AA0-A8A977BAD27E}"/>
    <cellStyle name="Normal 3 3 4 5 2 9" xfId="44692" xr:uid="{B3F77D89-423C-42E2-AC30-91E90EE8F79E}"/>
    <cellStyle name="Normal 3 3 4 5 3" xfId="3905" xr:uid="{9448F723-7393-479C-BCF0-B0AAAFE61B4F}"/>
    <cellStyle name="Normal 3 3 4 5 3 2" xfId="10373" xr:uid="{58C00E1E-1B96-4AA6-92EC-C705D16621E8}"/>
    <cellStyle name="Normal 3 3 4 5 3 2 2" xfId="26710" xr:uid="{4226C3F7-ECDE-4EB1-82E1-6461D0743E90}"/>
    <cellStyle name="Normal 3 3 4 5 3 3" xfId="20242" xr:uid="{8F26CE85-57F0-4C50-9C63-4C607F6F9289}"/>
    <cellStyle name="Normal 3 3 4 5 4" xfId="7139" xr:uid="{F826929C-0AB7-4163-AC8C-E1DED956B063}"/>
    <cellStyle name="Normal 3 3 4 5 4 2" xfId="23476" xr:uid="{D044BB84-D0AE-41CD-B510-7D5D94783782}"/>
    <cellStyle name="Normal 3 3 4 5 5" xfId="13651" xr:uid="{EA336C86-E917-4E45-9657-6081CA29DBF1}"/>
    <cellStyle name="Normal 3 3 4 5 5 2" xfId="29945" xr:uid="{7DC5F638-A63C-48E9-B5F5-E3B5E047733C}"/>
    <cellStyle name="Normal 3 3 4 5 6" xfId="17008" xr:uid="{1E829085-5E6B-4668-828F-CFC2D0F04E0A}"/>
    <cellStyle name="Normal 3 3 4 5 7" xfId="33335" xr:uid="{770398A4-72C2-4D07-A086-EFE580B53D38}"/>
    <cellStyle name="Normal 3 3 4 5 8" xfId="36582" xr:uid="{F5FCB654-3C91-44D3-B206-8074D2C91414}"/>
    <cellStyle name="Normal 3 3 4 5 9" xfId="39829" xr:uid="{41C90649-E0F6-42B3-B0B4-1D2E15C672C2}"/>
    <cellStyle name="Normal 3 3 4 6" xfId="1210" xr:uid="{CED54BA8-9366-4110-8F0E-9FD356BCD6C8}"/>
    <cellStyle name="Normal 3 3 4 6 10" xfId="43614" xr:uid="{7C0D2A31-778B-4F0C-8198-595731F4CDAD}"/>
    <cellStyle name="Normal 3 3 4 6 11" xfId="46861" xr:uid="{80EFCE94-1D02-4030-B5CB-ADD3CAFA7B7D}"/>
    <cellStyle name="Normal 3 3 4 6 12" xfId="50108" xr:uid="{D414038B-217E-4DA5-805F-6C37AF00835E}"/>
    <cellStyle name="Normal 3 3 4 6 2" xfId="2827" xr:uid="{FA831507-29FA-4134-BF86-21E500DF2B55}"/>
    <cellStyle name="Normal 3 3 4 6 2 10" xfId="48478" xr:uid="{52B01D56-E317-4B4D-85B1-FB3D9A892EAB}"/>
    <cellStyle name="Normal 3 3 4 6 2 11" xfId="51725" xr:uid="{1ECFAD85-9E0B-4945-A5AD-2821E88B592D}"/>
    <cellStyle name="Normal 3 3 4 6 2 2" xfId="6061" xr:uid="{4A5CA318-568A-44CD-BA6F-F59A5ECB0E10}"/>
    <cellStyle name="Normal 3 3 4 6 2 2 2" xfId="12529" xr:uid="{806510C5-16DF-4549-A7B9-FA06982880FA}"/>
    <cellStyle name="Normal 3 3 4 6 2 2 2 2" xfId="28866" xr:uid="{8CC061A4-5894-4109-AE92-947E98C180BC}"/>
    <cellStyle name="Normal 3 3 4 6 2 2 3" xfId="22398" xr:uid="{2D4DA596-A385-4AB7-BEBD-7E8B11EFD9FA}"/>
    <cellStyle name="Normal 3 3 4 6 2 3" xfId="9295" xr:uid="{B2FC6854-5FC1-4518-B0E9-4A75D373AD78}"/>
    <cellStyle name="Normal 3 3 4 6 2 3 2" xfId="25632" xr:uid="{00B2BD10-7AE0-481A-98C4-338E6D243B8D}"/>
    <cellStyle name="Normal 3 3 4 6 2 4" xfId="15806" xr:uid="{9D282D92-8961-480C-A050-CDD22DDBB960}"/>
    <cellStyle name="Normal 3 3 4 6 2 4 2" xfId="32100" xr:uid="{48C111E1-9152-4796-824D-AD504CCC6DF3}"/>
    <cellStyle name="Normal 3 3 4 6 2 5" xfId="19164" xr:uid="{2AAE7176-C8BE-4351-ABA9-C8DE167A334C}"/>
    <cellStyle name="Normal 3 3 4 6 2 6" xfId="35490" xr:uid="{0BB39DD5-DB92-4B1D-87C1-420827912E25}"/>
    <cellStyle name="Normal 3 3 4 6 2 7" xfId="38737" xr:uid="{4FFB317B-D59A-4F10-BF54-5A528967E38F}"/>
    <cellStyle name="Normal 3 3 4 6 2 8" xfId="41984" xr:uid="{0CEA61FF-A37E-4AE3-AEBB-9B960817196E}"/>
    <cellStyle name="Normal 3 3 4 6 2 9" xfId="45231" xr:uid="{0E126066-1BBA-47C0-BFC1-96BCC48904B2}"/>
    <cellStyle name="Normal 3 3 4 6 3" xfId="4444" xr:uid="{4B4AD75F-1BFE-40D8-9489-34C5FB471968}"/>
    <cellStyle name="Normal 3 3 4 6 3 2" xfId="10912" xr:uid="{DA66C8D5-1B8F-4D7C-9214-3FF0819AF4C3}"/>
    <cellStyle name="Normal 3 3 4 6 3 2 2" xfId="27249" xr:uid="{708FADAF-4536-4D38-8B32-D7B55223866F}"/>
    <cellStyle name="Normal 3 3 4 6 3 3" xfId="20781" xr:uid="{A780D71F-0461-425E-8833-8FCAF4FFD992}"/>
    <cellStyle name="Normal 3 3 4 6 4" xfId="7678" xr:uid="{2135AD4A-6E75-4AA4-8B9A-36067F5CA93D}"/>
    <cellStyle name="Normal 3 3 4 6 4 2" xfId="24015" xr:uid="{F8BB62C2-3BA8-4983-AFCC-F92D14071F4A}"/>
    <cellStyle name="Normal 3 3 4 6 5" xfId="14189" xr:uid="{E4B4B43D-855A-4492-82DA-93AAF8FE892A}"/>
    <cellStyle name="Normal 3 3 4 6 5 2" xfId="30483" xr:uid="{562833F9-5812-4F91-A18D-8830B17B41B8}"/>
    <cellStyle name="Normal 3 3 4 6 6" xfId="17547" xr:uid="{4F2C0261-6088-471C-833B-293A95AC4382}"/>
    <cellStyle name="Normal 3 3 4 6 7" xfId="33873" xr:uid="{C111B603-D36F-45B9-883E-1F1FAF1704CB}"/>
    <cellStyle name="Normal 3 3 4 6 8" xfId="37120" xr:uid="{6BF475AE-87A8-4CA4-9275-05FB302FA234}"/>
    <cellStyle name="Normal 3 3 4 6 9" xfId="40367" xr:uid="{6A357062-6F26-429B-A00C-01E3079B957A}"/>
    <cellStyle name="Normal 3 3 4 7" xfId="1749" xr:uid="{62ADDFC0-EFD2-4B36-AD2E-15ACAFE378D0}"/>
    <cellStyle name="Normal 3 3 4 7 10" xfId="47400" xr:uid="{870468E2-A151-4E20-83FB-B9B8CAA0F652}"/>
    <cellStyle name="Normal 3 3 4 7 11" xfId="50647" xr:uid="{0C8362AA-8BA2-4E80-8641-49713BF3651A}"/>
    <cellStyle name="Normal 3 3 4 7 2" xfId="4983" xr:uid="{B658EC27-DD68-41D7-A70B-43BE6A78005A}"/>
    <cellStyle name="Normal 3 3 4 7 2 2" xfId="11451" xr:uid="{CC3CA234-A7B3-4BF9-932A-D831264528C4}"/>
    <cellStyle name="Normal 3 3 4 7 2 2 2" xfId="27788" xr:uid="{312788A0-08C4-40AA-B31D-D81CB8B7204A}"/>
    <cellStyle name="Normal 3 3 4 7 2 3" xfId="21320" xr:uid="{74696FD6-BF76-4691-BF08-5C64778E2351}"/>
    <cellStyle name="Normal 3 3 4 7 3" xfId="8217" xr:uid="{07EA2A12-893A-4CA9-82A6-E4C626670754}"/>
    <cellStyle name="Normal 3 3 4 7 3 2" xfId="24554" xr:uid="{9D6CEF6B-B531-408F-B795-AED8FFBF774F}"/>
    <cellStyle name="Normal 3 3 4 7 4" xfId="14728" xr:uid="{6E45A280-549D-4320-9A11-5690D8BCB547}"/>
    <cellStyle name="Normal 3 3 4 7 4 2" xfId="31022" xr:uid="{A692EBA3-AA14-4348-8FEB-687221DA337F}"/>
    <cellStyle name="Normal 3 3 4 7 5" xfId="18086" xr:uid="{5396E0B8-F165-4B74-A3B7-D723E7EED2A2}"/>
    <cellStyle name="Normal 3 3 4 7 6" xfId="34412" xr:uid="{A5DB2A4D-C4E1-45AA-9AEC-A261FD0D3563}"/>
    <cellStyle name="Normal 3 3 4 7 7" xfId="37659" xr:uid="{930D9F57-4974-4C86-A9FF-45EAB77980D5}"/>
    <cellStyle name="Normal 3 3 4 7 8" xfId="40906" xr:uid="{46CFD496-82C0-4616-B824-DC7B86148A9E}"/>
    <cellStyle name="Normal 3 3 4 7 9" xfId="44153" xr:uid="{A37DB3AD-F828-4D4B-891C-4AEC2343E8FD}"/>
    <cellStyle name="Normal 3 3 4 8" xfId="3366" xr:uid="{A1379430-C2E0-4E8F-9358-BD350493728D}"/>
    <cellStyle name="Normal 3 3 4 8 2" xfId="9834" xr:uid="{2B544229-951F-4577-93F0-528527F26F43}"/>
    <cellStyle name="Normal 3 3 4 8 2 2" xfId="26171" xr:uid="{E63B565A-FDDE-4C22-860E-EC53A35C4F6A}"/>
    <cellStyle name="Normal 3 3 4 8 3" xfId="19703" xr:uid="{174CD3DF-F315-4129-8608-915097F8A68E}"/>
    <cellStyle name="Normal 3 3 4 9" xfId="6600" xr:uid="{1A02767A-B6A8-48AB-A7F8-CABB0A5C998F}"/>
    <cellStyle name="Normal 3 3 4 9 2" xfId="22937" xr:uid="{08B07167-1220-414E-94B9-056BCE814427}"/>
    <cellStyle name="Normal 3 3 5" xfId="147" xr:uid="{4216799B-66F9-415D-83F0-BB77DEF62293}"/>
    <cellStyle name="Normal 3 3 5 10" xfId="16514" xr:uid="{71B12BDA-6F3D-4ACB-9291-65DE6CA0ADFB}"/>
    <cellStyle name="Normal 3 3 5 11" xfId="32840" xr:uid="{853D2575-7758-4F3F-8AF2-371CA4BE3751}"/>
    <cellStyle name="Normal 3 3 5 12" xfId="36087" xr:uid="{89CF5568-F576-4C64-82EE-0D6325D396DA}"/>
    <cellStyle name="Normal 3 3 5 13" xfId="39334" xr:uid="{D4976151-E24F-469A-91E7-B8029BFC492E}"/>
    <cellStyle name="Normal 3 3 5 14" xfId="42581" xr:uid="{0534130C-5EF5-42F9-9FAA-37057111593B}"/>
    <cellStyle name="Normal 3 3 5 15" xfId="45828" xr:uid="{9AF4EC06-C631-4987-ABE1-374C28350453}"/>
    <cellStyle name="Normal 3 3 5 16" xfId="49075" xr:uid="{BA9B64B6-8C1A-4728-AD0B-5409272D74A7}"/>
    <cellStyle name="Normal 3 3 5 17" xfId="52367" xr:uid="{2582B339-A1EF-49D5-A46A-A5A82AB118EC}"/>
    <cellStyle name="Normal 3 3 5 2" xfId="327" xr:uid="{0A3C1CEF-A1FC-44CC-AC5E-39F808896258}"/>
    <cellStyle name="Normal 3 3 5 2 10" xfId="36267" xr:uid="{B919EDC4-5CE0-4506-BA3B-D4231F36BB98}"/>
    <cellStyle name="Normal 3 3 5 2 11" xfId="39514" xr:uid="{745839B5-C291-482E-B6A2-1BA8893FBB6D}"/>
    <cellStyle name="Normal 3 3 5 2 12" xfId="42761" xr:uid="{068BA5CF-DA02-4858-9F93-8BAB071B3D66}"/>
    <cellStyle name="Normal 3 3 5 2 13" xfId="46008" xr:uid="{4887E20C-ADAC-44DF-8894-2793E76B3895}"/>
    <cellStyle name="Normal 3 3 5 2 14" xfId="49255" xr:uid="{960BE486-5DEA-4DD5-BBA4-CF30D0FF0E8C}"/>
    <cellStyle name="Normal 3 3 5 2 2" xfId="896" xr:uid="{D1C03809-30E3-4439-B88F-57A84E25E481}"/>
    <cellStyle name="Normal 3 3 5 2 2 10" xfId="43301" xr:uid="{A927EF25-6D53-473B-9C67-6647AEA6A644}"/>
    <cellStyle name="Normal 3 3 5 2 2 11" xfId="46548" xr:uid="{DA8997E3-93EF-4043-AEC2-E80229DCEB98}"/>
    <cellStyle name="Normal 3 3 5 2 2 12" xfId="49795" xr:uid="{5F29AB27-AEB2-44CB-8C13-165F4D65D0A0}"/>
    <cellStyle name="Normal 3 3 5 2 2 2" xfId="2513" xr:uid="{6C50C9E4-DE22-4C51-B4A6-D59A9D928D8A}"/>
    <cellStyle name="Normal 3 3 5 2 2 2 10" xfId="48164" xr:uid="{E52B440C-CEF2-428B-BC3A-230CB4C52A7D}"/>
    <cellStyle name="Normal 3 3 5 2 2 2 11" xfId="51411" xr:uid="{B6E43DFF-A768-404B-8E0F-4ACBA28AA87F}"/>
    <cellStyle name="Normal 3 3 5 2 2 2 2" xfId="5747" xr:uid="{8B79E6BA-2688-437A-8980-F6813DFD193B}"/>
    <cellStyle name="Normal 3 3 5 2 2 2 2 2" xfId="12215" xr:uid="{337B37D6-FC66-45D5-9F63-4BDDA1CC45C9}"/>
    <cellStyle name="Normal 3 3 5 2 2 2 2 2 2" xfId="28552" xr:uid="{C0778660-ED55-41CC-A431-AA0D8023CED5}"/>
    <cellStyle name="Normal 3 3 5 2 2 2 2 3" xfId="22084" xr:uid="{7D1B3971-75A4-4AC8-80A7-2FB96A8AE3BB}"/>
    <cellStyle name="Normal 3 3 5 2 2 2 3" xfId="8981" xr:uid="{2B1F29A2-A283-4273-AC12-E6B655BC0079}"/>
    <cellStyle name="Normal 3 3 5 2 2 2 3 2" xfId="25318" xr:uid="{54DC93F2-501B-4E81-937C-9A4275FF5C01}"/>
    <cellStyle name="Normal 3 3 5 2 2 2 4" xfId="15492" xr:uid="{36DC9F4B-B2F6-4F7A-A838-A130417B9DE5}"/>
    <cellStyle name="Normal 3 3 5 2 2 2 4 2" xfId="31786" xr:uid="{17D015D1-887F-4DCF-92A4-DB95B96CDE90}"/>
    <cellStyle name="Normal 3 3 5 2 2 2 5" xfId="18850" xr:uid="{66151508-D207-42BF-96FB-BC4264D1428D}"/>
    <cellStyle name="Normal 3 3 5 2 2 2 6" xfId="35176" xr:uid="{2DB2B4DC-5656-43A7-A58E-D55843EB3FE2}"/>
    <cellStyle name="Normal 3 3 5 2 2 2 7" xfId="38423" xr:uid="{F71F5DD3-86B3-4668-85F9-7FE2BD8F6A12}"/>
    <cellStyle name="Normal 3 3 5 2 2 2 8" xfId="41670" xr:uid="{B563066A-DA76-4330-8E10-CCEC75C257E4}"/>
    <cellStyle name="Normal 3 3 5 2 2 2 9" xfId="44917" xr:uid="{F9F6555B-5BF7-4B02-8756-C6EFCE0DA668}"/>
    <cellStyle name="Normal 3 3 5 2 2 3" xfId="4130" xr:uid="{70B54D74-D574-4565-8BF1-EBA7FEE3925E}"/>
    <cellStyle name="Normal 3 3 5 2 2 3 2" xfId="10598" xr:uid="{0EBDDE78-135F-4761-AAF7-163CBC6FB4E6}"/>
    <cellStyle name="Normal 3 3 5 2 2 3 2 2" xfId="26935" xr:uid="{5933CBAC-4060-40F0-81B5-D8A9AD772445}"/>
    <cellStyle name="Normal 3 3 5 2 2 3 3" xfId="20467" xr:uid="{657BF4E7-8F00-4E55-AD4E-750006E402DC}"/>
    <cellStyle name="Normal 3 3 5 2 2 4" xfId="7364" xr:uid="{74A4C939-40FA-415B-B3F1-0FA51507424D}"/>
    <cellStyle name="Normal 3 3 5 2 2 4 2" xfId="23701" xr:uid="{C4242EB4-EB99-4948-A261-40C232B68245}"/>
    <cellStyle name="Normal 3 3 5 2 2 5" xfId="13876" xr:uid="{C325645A-CB99-43E4-ACFE-9FA8B07FB1A0}"/>
    <cellStyle name="Normal 3 3 5 2 2 5 2" xfId="30170" xr:uid="{F44EDF92-2E64-49EF-A762-7C885F0664FA}"/>
    <cellStyle name="Normal 3 3 5 2 2 6" xfId="17233" xr:uid="{948B8CEF-41D9-45A0-9BF4-97D9ED8EE16A}"/>
    <cellStyle name="Normal 3 3 5 2 2 7" xfId="33560" xr:uid="{F58F287E-FB2B-4150-B78A-681C3CFC6445}"/>
    <cellStyle name="Normal 3 3 5 2 2 8" xfId="36807" xr:uid="{F0165671-4B5E-416E-B29B-90FDC86EB9B9}"/>
    <cellStyle name="Normal 3 3 5 2 2 9" xfId="40054" xr:uid="{304A49CA-6748-4797-9C2E-FA21C81E3B08}"/>
    <cellStyle name="Normal 3 3 5 2 3" xfId="1435" xr:uid="{03026E73-9729-42B6-814E-7B59339D0379}"/>
    <cellStyle name="Normal 3 3 5 2 3 10" xfId="43839" xr:uid="{41AE7389-1C51-40F1-875D-6E7D155A9412}"/>
    <cellStyle name="Normal 3 3 5 2 3 11" xfId="47086" xr:uid="{6E90708E-BFB2-451E-B020-B0CF5CF39057}"/>
    <cellStyle name="Normal 3 3 5 2 3 12" xfId="50333" xr:uid="{0F2DBA29-DFC0-4A30-B774-9C4578684516}"/>
    <cellStyle name="Normal 3 3 5 2 3 2" xfId="3052" xr:uid="{74087137-6662-405C-B069-E26F84629DED}"/>
    <cellStyle name="Normal 3 3 5 2 3 2 10" xfId="48703" xr:uid="{DBBA10E5-3145-4784-81F4-23F3D74EE623}"/>
    <cellStyle name="Normal 3 3 5 2 3 2 11" xfId="51950" xr:uid="{CE687243-6F19-480F-99D0-141F06057894}"/>
    <cellStyle name="Normal 3 3 5 2 3 2 2" xfId="6286" xr:uid="{64A76CA8-129E-4A1C-9DFF-22DE4F7FF788}"/>
    <cellStyle name="Normal 3 3 5 2 3 2 2 2" xfId="12754" xr:uid="{16DF1203-2617-4E52-BB9F-951E5F14DF5B}"/>
    <cellStyle name="Normal 3 3 5 2 3 2 2 2 2" xfId="29091" xr:uid="{329F33CF-32BC-45DE-967C-E55560ABD8B7}"/>
    <cellStyle name="Normal 3 3 5 2 3 2 2 3" xfId="22623" xr:uid="{619FBA3A-7154-4546-A975-D887AA9793AC}"/>
    <cellStyle name="Normal 3 3 5 2 3 2 3" xfId="9520" xr:uid="{779E5952-89CD-4420-B3DE-BCDABA485817}"/>
    <cellStyle name="Normal 3 3 5 2 3 2 3 2" xfId="25857" xr:uid="{424C7792-40ED-4AA6-9E6B-1B5FAEB0BF03}"/>
    <cellStyle name="Normal 3 3 5 2 3 2 4" xfId="16031" xr:uid="{972A8F4D-D607-42B8-9916-B063792C8ECB}"/>
    <cellStyle name="Normal 3 3 5 2 3 2 4 2" xfId="32325" xr:uid="{07D8FC08-E51D-4E20-8E6C-B28CD68B5E78}"/>
    <cellStyle name="Normal 3 3 5 2 3 2 5" xfId="19389" xr:uid="{1399C719-329D-44FF-A54B-6D120B55ECEE}"/>
    <cellStyle name="Normal 3 3 5 2 3 2 6" xfId="35715" xr:uid="{57928122-2B12-41E9-849F-614DF05EEA69}"/>
    <cellStyle name="Normal 3 3 5 2 3 2 7" xfId="38962" xr:uid="{8AAD384E-A696-4938-BB45-88A8EFF694F8}"/>
    <cellStyle name="Normal 3 3 5 2 3 2 8" xfId="42209" xr:uid="{C1205E35-B099-4723-85DD-6FE87804329C}"/>
    <cellStyle name="Normal 3 3 5 2 3 2 9" xfId="45456" xr:uid="{F76DE6F4-8606-429B-825B-9A9C7C02E7A4}"/>
    <cellStyle name="Normal 3 3 5 2 3 3" xfId="4669" xr:uid="{F6FB2F0A-0546-4F15-994F-06E17CD9807A}"/>
    <cellStyle name="Normal 3 3 5 2 3 3 2" xfId="11137" xr:uid="{5B552011-7053-4B77-8DD1-84B4887E3B87}"/>
    <cellStyle name="Normal 3 3 5 2 3 3 2 2" xfId="27474" xr:uid="{EEAB63D6-A742-4BF8-97D9-A55B6882A5D5}"/>
    <cellStyle name="Normal 3 3 5 2 3 3 3" xfId="21006" xr:uid="{CB22D288-27BF-41BA-BD89-52B54C23BFFD}"/>
    <cellStyle name="Normal 3 3 5 2 3 4" xfId="7903" xr:uid="{CFE6DD59-8420-49FB-97DF-D4D12AB8457A}"/>
    <cellStyle name="Normal 3 3 5 2 3 4 2" xfId="24240" xr:uid="{1A29A5D0-825B-484D-B492-AD2F1CFFC56F}"/>
    <cellStyle name="Normal 3 3 5 2 3 5" xfId="14414" xr:uid="{B02B8424-4582-4F22-A153-53D597CF817C}"/>
    <cellStyle name="Normal 3 3 5 2 3 5 2" xfId="30708" xr:uid="{E7763760-6FD2-49C3-82B5-22943980AAF6}"/>
    <cellStyle name="Normal 3 3 5 2 3 6" xfId="17772" xr:uid="{85E3EFEB-D059-479B-9D34-DBF5F248F744}"/>
    <cellStyle name="Normal 3 3 5 2 3 7" xfId="34098" xr:uid="{9AE3FEBB-3427-4132-9B01-E43683B4A05F}"/>
    <cellStyle name="Normal 3 3 5 2 3 8" xfId="37345" xr:uid="{503C7A1F-CD4A-440D-848A-7CA357186E2C}"/>
    <cellStyle name="Normal 3 3 5 2 3 9" xfId="40592" xr:uid="{0AE97E94-5AD4-4F70-A17A-3155A33B4001}"/>
    <cellStyle name="Normal 3 3 5 2 4" xfId="1974" xr:uid="{BAA21B48-A8B8-47BD-B57F-D4B746964BF8}"/>
    <cellStyle name="Normal 3 3 5 2 4 10" xfId="47625" xr:uid="{B92F3A1F-6C4F-459C-84CC-4DF7F3F14105}"/>
    <cellStyle name="Normal 3 3 5 2 4 11" xfId="50872" xr:uid="{A92BDB8F-BF46-4649-8982-789330B6645A}"/>
    <cellStyle name="Normal 3 3 5 2 4 2" xfId="5208" xr:uid="{855B7A2B-D12C-4A55-A77C-EAADCBB31C23}"/>
    <cellStyle name="Normal 3 3 5 2 4 2 2" xfId="11676" xr:uid="{507B7555-4D1D-44FC-ACC6-0519867B577C}"/>
    <cellStyle name="Normal 3 3 5 2 4 2 2 2" xfId="28013" xr:uid="{4A0042D2-F681-4C68-965B-09E2B918E58B}"/>
    <cellStyle name="Normal 3 3 5 2 4 2 3" xfId="21545" xr:uid="{BC6AE0C9-FCBA-4BCF-A104-DA8C42EE98D4}"/>
    <cellStyle name="Normal 3 3 5 2 4 3" xfId="8442" xr:uid="{2591B59F-AC4A-43C0-B5EA-7D46661237A7}"/>
    <cellStyle name="Normal 3 3 5 2 4 3 2" xfId="24779" xr:uid="{6BE1C244-B319-4F70-B0D0-4433882F970D}"/>
    <cellStyle name="Normal 3 3 5 2 4 4" xfId="14953" xr:uid="{A8073C2F-B307-4D47-8B45-4D00701F73B5}"/>
    <cellStyle name="Normal 3 3 5 2 4 4 2" xfId="31247" xr:uid="{D2F6E9ED-022F-4464-A346-BB93FD9603C1}"/>
    <cellStyle name="Normal 3 3 5 2 4 5" xfId="18311" xr:uid="{5B512119-08E6-481A-99BC-069318ED34E7}"/>
    <cellStyle name="Normal 3 3 5 2 4 6" xfId="34637" xr:uid="{D2B36F8C-4918-4018-9CE5-C188342345D7}"/>
    <cellStyle name="Normal 3 3 5 2 4 7" xfId="37884" xr:uid="{F87908EE-FF00-4A3E-8AB8-227429E50887}"/>
    <cellStyle name="Normal 3 3 5 2 4 8" xfId="41131" xr:uid="{36E7B23E-3F6E-4174-AA59-A1DCE207025E}"/>
    <cellStyle name="Normal 3 3 5 2 4 9" xfId="44378" xr:uid="{30431397-A1F9-4EB1-B51E-6BFA1BB86FCF}"/>
    <cellStyle name="Normal 3 3 5 2 5" xfId="3591" xr:uid="{21D6C6E8-EED2-480D-8B9B-E3C01D468FCC}"/>
    <cellStyle name="Normal 3 3 5 2 5 2" xfId="10059" xr:uid="{2E8FD0DD-98A9-4EE6-91B4-195DF082CAE8}"/>
    <cellStyle name="Normal 3 3 5 2 5 2 2" xfId="26396" xr:uid="{9CC0C192-5B10-40AE-95BA-342289096876}"/>
    <cellStyle name="Normal 3 3 5 2 5 3" xfId="19928" xr:uid="{BFF8C2AB-A62B-4F45-87B5-5F3EDED8F2C2}"/>
    <cellStyle name="Normal 3 3 5 2 6" xfId="6825" xr:uid="{3F78B964-8767-4931-9A30-E72C8714AF76}"/>
    <cellStyle name="Normal 3 3 5 2 6 2" xfId="23162" xr:uid="{F5F606F2-919E-4CFA-A045-46D7BB634DFB}"/>
    <cellStyle name="Normal 3 3 5 2 7" xfId="13316" xr:uid="{78B59EF4-0848-48B4-89C0-379C184A9090}"/>
    <cellStyle name="Normal 3 3 5 2 7 2" xfId="29630" xr:uid="{7E659E89-7AAD-4D14-9DEA-9E7BE70AE8DC}"/>
    <cellStyle name="Normal 3 3 5 2 8" xfId="16694" xr:uid="{A07FCC63-2741-4BD5-B5E9-D87E7B648F35}"/>
    <cellStyle name="Normal 3 3 5 2 9" xfId="33020" xr:uid="{6944BA4D-C562-44E8-8476-A264CBF6A25F}"/>
    <cellStyle name="Normal 3 3 5 3" xfId="537" xr:uid="{2826C7F3-5417-4F8D-9B29-EF741B56AD67}"/>
    <cellStyle name="Normal 3 3 5 3 10" xfId="36448" xr:uid="{6F595C92-1E07-4D68-9F75-98625CFB8A1E}"/>
    <cellStyle name="Normal 3 3 5 3 11" xfId="39695" xr:uid="{D822CD28-6CBA-468A-8FA0-76B322618B56}"/>
    <cellStyle name="Normal 3 3 5 3 12" xfId="42942" xr:uid="{779CFEAD-6751-43DC-8D10-A48F8CA6A2AF}"/>
    <cellStyle name="Normal 3 3 5 3 13" xfId="46189" xr:uid="{6F02A468-9A97-497F-9EC3-DC5465F2B6E5}"/>
    <cellStyle name="Normal 3 3 5 3 14" xfId="49436" xr:uid="{43744F65-E280-4331-8494-992EF435D0E4}"/>
    <cellStyle name="Normal 3 3 5 3 2" xfId="1076" xr:uid="{2A6209F4-82EE-45B1-AC5C-D2FD4934375B}"/>
    <cellStyle name="Normal 3 3 5 3 2 10" xfId="43480" xr:uid="{0C64B995-2C00-4260-937E-879AB8EE6736}"/>
    <cellStyle name="Normal 3 3 5 3 2 11" xfId="46727" xr:uid="{CC7949BB-5D72-4CD2-A9B7-BE6682D11FE0}"/>
    <cellStyle name="Normal 3 3 5 3 2 12" xfId="49974" xr:uid="{BB3C799D-AD6A-469C-8FE2-DD508867C095}"/>
    <cellStyle name="Normal 3 3 5 3 2 2" xfId="2693" xr:uid="{F611E1C6-9373-48E0-8378-71DB7F80FEA5}"/>
    <cellStyle name="Normal 3 3 5 3 2 2 10" xfId="48344" xr:uid="{4748D652-9B52-44C9-93D1-4A2A1CA68BAC}"/>
    <cellStyle name="Normal 3 3 5 3 2 2 11" xfId="51591" xr:uid="{0B4E6F89-44F0-41DB-AA3E-7F4D1A69D9C1}"/>
    <cellStyle name="Normal 3 3 5 3 2 2 2" xfId="5927" xr:uid="{FB34F60B-4FD9-4E02-98FB-C52B19894929}"/>
    <cellStyle name="Normal 3 3 5 3 2 2 2 2" xfId="12395" xr:uid="{9593AB69-78C2-4B02-8BCF-B4BAE426FE59}"/>
    <cellStyle name="Normal 3 3 5 3 2 2 2 2 2" xfId="28732" xr:uid="{578DAAD0-A2B4-4635-9D17-2DB3787D0F9A}"/>
    <cellStyle name="Normal 3 3 5 3 2 2 2 3" xfId="22264" xr:uid="{6FD69F50-3DB7-47A5-A912-7D9A55B198D6}"/>
    <cellStyle name="Normal 3 3 5 3 2 2 3" xfId="9161" xr:uid="{4FCC1A3F-76C4-4515-BACB-C5EC5811702D}"/>
    <cellStyle name="Normal 3 3 5 3 2 2 3 2" xfId="25498" xr:uid="{404A3432-1E2D-46E8-BD97-E01F2E7D16A3}"/>
    <cellStyle name="Normal 3 3 5 3 2 2 4" xfId="15672" xr:uid="{E6DD1974-6D65-4196-8062-6C63560F3BF5}"/>
    <cellStyle name="Normal 3 3 5 3 2 2 4 2" xfId="31966" xr:uid="{CA1719A2-4084-476A-BDC5-830E9D36E791}"/>
    <cellStyle name="Normal 3 3 5 3 2 2 5" xfId="19030" xr:uid="{9F6C9D09-3B98-4E91-8B39-8B94A17F3AA5}"/>
    <cellStyle name="Normal 3 3 5 3 2 2 6" xfId="35356" xr:uid="{2E66A5AD-C235-4446-8DFB-3B8D3098676A}"/>
    <cellStyle name="Normal 3 3 5 3 2 2 7" xfId="38603" xr:uid="{D2D3167B-4AD9-4E60-BE81-1D8AD3496FD3}"/>
    <cellStyle name="Normal 3 3 5 3 2 2 8" xfId="41850" xr:uid="{69A44C8A-96EA-47E7-AF6E-ED6110C5CFF0}"/>
    <cellStyle name="Normal 3 3 5 3 2 2 9" xfId="45097" xr:uid="{D17200E4-93A9-4E4A-A110-F0E720D47B85}"/>
    <cellStyle name="Normal 3 3 5 3 2 3" xfId="4310" xr:uid="{9A1F8B6B-BA72-43D9-B3D2-64DAB0063230}"/>
    <cellStyle name="Normal 3 3 5 3 2 3 2" xfId="10778" xr:uid="{B72C5CE8-9EBB-4CDD-A604-E29A34F09337}"/>
    <cellStyle name="Normal 3 3 5 3 2 3 2 2" xfId="27115" xr:uid="{A469E827-AD6A-4617-8CAE-802ED923DC0F}"/>
    <cellStyle name="Normal 3 3 5 3 2 3 3" xfId="20647" xr:uid="{2C886BD3-5DA9-40DE-8F53-2CBFC41B067C}"/>
    <cellStyle name="Normal 3 3 5 3 2 4" xfId="7544" xr:uid="{0804DCC2-C35E-40B7-8AAF-A9800470B3A6}"/>
    <cellStyle name="Normal 3 3 5 3 2 4 2" xfId="23881" xr:uid="{1F1C9A82-82C2-4F4B-87B2-1809E0EF1786}"/>
    <cellStyle name="Normal 3 3 5 3 2 5" xfId="14055" xr:uid="{089D2EEF-39FC-468B-AB21-1CA9F6314160}"/>
    <cellStyle name="Normal 3 3 5 3 2 5 2" xfId="30349" xr:uid="{B14FB290-69C5-439F-8F38-2B079052F5B3}"/>
    <cellStyle name="Normal 3 3 5 3 2 6" xfId="17413" xr:uid="{A0396DB2-8BBE-4DCA-8080-2066143FD183}"/>
    <cellStyle name="Normal 3 3 5 3 2 7" xfId="33739" xr:uid="{2AA13008-3B04-4C82-9964-54F1EE74A46E}"/>
    <cellStyle name="Normal 3 3 5 3 2 8" xfId="36986" xr:uid="{7C3394CB-F048-48FC-BCC2-03232CD395AB}"/>
    <cellStyle name="Normal 3 3 5 3 2 9" xfId="40233" xr:uid="{93BAC29D-ACF7-4CEC-90C0-082DEC1DCC19}"/>
    <cellStyle name="Normal 3 3 5 3 3" xfId="1615" xr:uid="{43504527-1B8A-403C-8909-FD0413416FA2}"/>
    <cellStyle name="Normal 3 3 5 3 3 10" xfId="44019" xr:uid="{EC2690B8-183B-401D-BA3C-D6BF4FD88B93}"/>
    <cellStyle name="Normal 3 3 5 3 3 11" xfId="47266" xr:uid="{14DDB9CB-766A-44F5-B47E-23BC32DF6087}"/>
    <cellStyle name="Normal 3 3 5 3 3 12" xfId="50513" xr:uid="{4DD7B535-2876-43DC-89D4-F451FA649A57}"/>
    <cellStyle name="Normal 3 3 5 3 3 2" xfId="3232" xr:uid="{A8D1E018-238D-4B51-A2AE-D6006354A1B4}"/>
    <cellStyle name="Normal 3 3 5 3 3 2 10" xfId="48883" xr:uid="{6B03A75F-E8F1-4706-9003-2A8F5D215763}"/>
    <cellStyle name="Normal 3 3 5 3 3 2 11" xfId="52130" xr:uid="{EE41BFB7-EC33-48AD-9186-7C09DB27A2DA}"/>
    <cellStyle name="Normal 3 3 5 3 3 2 2" xfId="6466" xr:uid="{C4E465EE-2156-43DE-9B9B-0E2853AFBC72}"/>
    <cellStyle name="Normal 3 3 5 3 3 2 2 2" xfId="12934" xr:uid="{BA5618DC-1AF5-4253-8CC4-78199374ED44}"/>
    <cellStyle name="Normal 3 3 5 3 3 2 2 2 2" xfId="29271" xr:uid="{2A9067C8-1639-493B-A932-CA4417CC3569}"/>
    <cellStyle name="Normal 3 3 5 3 3 2 2 3" xfId="22803" xr:uid="{B75EAED4-F6D9-4311-9CF0-E1F2E1FE396D}"/>
    <cellStyle name="Normal 3 3 5 3 3 2 3" xfId="9700" xr:uid="{AE3E1744-53F8-4757-A56D-A5E2E0CF525D}"/>
    <cellStyle name="Normal 3 3 5 3 3 2 3 2" xfId="26037" xr:uid="{1F13FA0F-98FC-4EBB-9C7A-3A4DAD25B2E5}"/>
    <cellStyle name="Normal 3 3 5 3 3 2 4" xfId="16211" xr:uid="{355FA8C3-88AE-452D-81D1-C77F7DF3D5FA}"/>
    <cellStyle name="Normal 3 3 5 3 3 2 4 2" xfId="32505" xr:uid="{00A4B5F9-14DB-4165-8058-6A8258289FA2}"/>
    <cellStyle name="Normal 3 3 5 3 3 2 5" xfId="19569" xr:uid="{AF33981B-AF1F-4739-BFB4-6441962CA551}"/>
    <cellStyle name="Normal 3 3 5 3 3 2 6" xfId="35895" xr:uid="{D6641B4B-A233-4DD0-A9FF-C939D8A84F04}"/>
    <cellStyle name="Normal 3 3 5 3 3 2 7" xfId="39142" xr:uid="{13867D62-56B9-42AA-BFC7-2BB274D92C69}"/>
    <cellStyle name="Normal 3 3 5 3 3 2 8" xfId="42389" xr:uid="{90AEF434-8886-4935-B97D-F7CB8B4691E8}"/>
    <cellStyle name="Normal 3 3 5 3 3 2 9" xfId="45636" xr:uid="{5468B148-6291-4151-A77B-FE52F827EFE6}"/>
    <cellStyle name="Normal 3 3 5 3 3 3" xfId="4849" xr:uid="{E5333EBB-89F7-41FF-9CB1-74FB7E214068}"/>
    <cellStyle name="Normal 3 3 5 3 3 3 2" xfId="11317" xr:uid="{A3FCCB17-B6FD-46ED-BE93-D7F51928054C}"/>
    <cellStyle name="Normal 3 3 5 3 3 3 2 2" xfId="27654" xr:uid="{23688FB8-3A10-4E1A-AC3D-1FB98F27DAF7}"/>
    <cellStyle name="Normal 3 3 5 3 3 3 3" xfId="21186" xr:uid="{90DBB622-0179-4A7B-B891-BCFC74C82F1D}"/>
    <cellStyle name="Normal 3 3 5 3 3 4" xfId="8083" xr:uid="{FB2BAE6E-DC98-4A98-B258-B54C5B6B7EED}"/>
    <cellStyle name="Normal 3 3 5 3 3 4 2" xfId="24420" xr:uid="{B5F78445-E7A6-4AE6-AB32-DBAE6C1FA854}"/>
    <cellStyle name="Normal 3 3 5 3 3 5" xfId="14594" xr:uid="{C1237678-5BEF-4BF9-BBE4-AFCAC9F83A0D}"/>
    <cellStyle name="Normal 3 3 5 3 3 5 2" xfId="30888" xr:uid="{9CF7D3F1-39EA-40AD-BF0A-6584A3AF7682}"/>
    <cellStyle name="Normal 3 3 5 3 3 6" xfId="17952" xr:uid="{3EDA6E2C-7624-4377-8DF3-226000E582F9}"/>
    <cellStyle name="Normal 3 3 5 3 3 7" xfId="34278" xr:uid="{091AACCC-F77F-4F57-9E1D-4358E3F04FCB}"/>
    <cellStyle name="Normal 3 3 5 3 3 8" xfId="37525" xr:uid="{94BF4C66-75ED-464E-83BE-DAD8C1881817}"/>
    <cellStyle name="Normal 3 3 5 3 3 9" xfId="40772" xr:uid="{D81E2E74-0845-4A44-AD24-55CD24E37B36}"/>
    <cellStyle name="Normal 3 3 5 3 4" xfId="2154" xr:uid="{F43DB63A-2A9B-4795-9184-29FDF65250D3}"/>
    <cellStyle name="Normal 3 3 5 3 4 10" xfId="47805" xr:uid="{A225422F-F9B0-4C6E-B76C-5A9152C4D118}"/>
    <cellStyle name="Normal 3 3 5 3 4 11" xfId="51052" xr:uid="{B85D7351-129B-4747-AB45-50866FB2BDB1}"/>
    <cellStyle name="Normal 3 3 5 3 4 2" xfId="5388" xr:uid="{4ACB286F-BFB9-4B30-B957-2CF1C98C9FCB}"/>
    <cellStyle name="Normal 3 3 5 3 4 2 2" xfId="11856" xr:uid="{B77DB0C7-ED2B-466C-B64D-DF8EAABB943C}"/>
    <cellStyle name="Normal 3 3 5 3 4 2 2 2" xfId="28193" xr:uid="{C10B7915-C788-49FA-AC24-25C1512CA28C}"/>
    <cellStyle name="Normal 3 3 5 3 4 2 3" xfId="21725" xr:uid="{F9E2787E-7EAC-43D1-8E28-EBCBA160AAC4}"/>
    <cellStyle name="Normal 3 3 5 3 4 3" xfId="8622" xr:uid="{BB338919-88FD-4F31-9F86-D7D3E7134DC3}"/>
    <cellStyle name="Normal 3 3 5 3 4 3 2" xfId="24959" xr:uid="{92E08109-0CF5-469B-AE48-EAD91ADFC9D6}"/>
    <cellStyle name="Normal 3 3 5 3 4 4" xfId="15133" xr:uid="{981D7E45-3509-45FA-9059-E79BA3C614B9}"/>
    <cellStyle name="Normal 3 3 5 3 4 4 2" xfId="31427" xr:uid="{42BF3550-C785-4422-9B30-A7D4FF52870E}"/>
    <cellStyle name="Normal 3 3 5 3 4 5" xfId="18491" xr:uid="{0457760C-8BAF-4A7F-9585-51315BFB18C0}"/>
    <cellStyle name="Normal 3 3 5 3 4 6" xfId="34817" xr:uid="{F6BBD464-DD4A-42E4-B7F2-FC2827DAB325}"/>
    <cellStyle name="Normal 3 3 5 3 4 7" xfId="38064" xr:uid="{D5B1A5C1-EB9D-471C-97C3-8D78C8F9DC77}"/>
    <cellStyle name="Normal 3 3 5 3 4 8" xfId="41311" xr:uid="{1FA644FD-82A2-47F4-8DAA-85B3601793E8}"/>
    <cellStyle name="Normal 3 3 5 3 4 9" xfId="44558" xr:uid="{F6BABE61-387A-41E0-85AA-BE79A0875D42}"/>
    <cellStyle name="Normal 3 3 5 3 5" xfId="3771" xr:uid="{5CB9A717-9460-4A78-A080-05C2FB5DBFCD}"/>
    <cellStyle name="Normal 3 3 5 3 5 2" xfId="10239" xr:uid="{530847E1-9B1E-41D6-AE66-469771065047}"/>
    <cellStyle name="Normal 3 3 5 3 5 2 2" xfId="26576" xr:uid="{1F99C7A2-7C5C-4CF3-B31C-AC9DD52F290A}"/>
    <cellStyle name="Normal 3 3 5 3 5 3" xfId="20108" xr:uid="{2A7FEDFD-C8B2-4A2A-9DDD-E32EB4EACBF5}"/>
    <cellStyle name="Normal 3 3 5 3 6" xfId="7005" xr:uid="{F9ACD17D-9DCB-4751-9342-ED7700BF6C80}"/>
    <cellStyle name="Normal 3 3 5 3 6 2" xfId="23342" xr:uid="{0E1E97C6-C8DE-483B-8385-D8CAE927661C}"/>
    <cellStyle name="Normal 3 3 5 3 7" xfId="13517" xr:uid="{DDBCF6EF-624B-4B55-AB64-846927460844}"/>
    <cellStyle name="Normal 3 3 5 3 7 2" xfId="29811" xr:uid="{165A9217-8F3D-4AA2-AE1B-8A43C437D916}"/>
    <cellStyle name="Normal 3 3 5 3 8" xfId="16874" xr:uid="{1805CB19-8266-4FDB-9A3C-49EEA870EEF4}"/>
    <cellStyle name="Normal 3 3 5 3 9" xfId="33201" xr:uid="{7A297E8C-0A76-4F8B-B086-E9C7B6D98D12}"/>
    <cellStyle name="Normal 3 3 5 4" xfId="716" xr:uid="{43790AD1-DA5E-4F7F-9030-387A8B35C897}"/>
    <cellStyle name="Normal 3 3 5 4 10" xfId="43121" xr:uid="{9C3D70A6-67BF-4CE8-9FEB-1231C2CEA11F}"/>
    <cellStyle name="Normal 3 3 5 4 11" xfId="46368" xr:uid="{97FF9B69-E4F6-4405-8BF6-DD99A4511A53}"/>
    <cellStyle name="Normal 3 3 5 4 12" xfId="49615" xr:uid="{96046296-BC4B-4573-9168-79AB556DA9FB}"/>
    <cellStyle name="Normal 3 3 5 4 2" xfId="2333" xr:uid="{0A09C85E-2D44-4F38-BEA4-9E8E5393E519}"/>
    <cellStyle name="Normal 3 3 5 4 2 10" xfId="47984" xr:uid="{50630AB5-9459-4F22-A7CA-C2037CE74984}"/>
    <cellStyle name="Normal 3 3 5 4 2 11" xfId="51231" xr:uid="{C8570A1D-B31B-4FE9-B846-F8F2C92DAF01}"/>
    <cellStyle name="Normal 3 3 5 4 2 2" xfId="5567" xr:uid="{96A2B8DA-88BC-4CF8-A19C-68EF57690FD8}"/>
    <cellStyle name="Normal 3 3 5 4 2 2 2" xfId="12035" xr:uid="{020600EA-DA9E-41F0-97C8-759E049400F8}"/>
    <cellStyle name="Normal 3 3 5 4 2 2 2 2" xfId="28372" xr:uid="{537CDAB7-3D28-4632-A006-8D69FAC0A80D}"/>
    <cellStyle name="Normal 3 3 5 4 2 2 3" xfId="21904" xr:uid="{7BDBA84B-D53D-4B36-AA14-A9DD1D736A03}"/>
    <cellStyle name="Normal 3 3 5 4 2 3" xfId="8801" xr:uid="{EAFA224F-7285-4613-85D9-7127153B7E91}"/>
    <cellStyle name="Normal 3 3 5 4 2 3 2" xfId="25138" xr:uid="{26EC2EF4-2FFF-4F8F-BD21-767AAF4B1861}"/>
    <cellStyle name="Normal 3 3 5 4 2 4" xfId="15312" xr:uid="{0C7D2745-E9D4-46C4-8AA9-5211D364F2F8}"/>
    <cellStyle name="Normal 3 3 5 4 2 4 2" xfId="31606" xr:uid="{F0025D47-9343-4D6A-9D29-A2B4F97662DF}"/>
    <cellStyle name="Normal 3 3 5 4 2 5" xfId="18670" xr:uid="{25A16112-0C1C-4EA7-9972-460ABB52CF29}"/>
    <cellStyle name="Normal 3 3 5 4 2 6" xfId="34996" xr:uid="{EFD0E9FC-8661-49E3-8F86-4CB30BD75651}"/>
    <cellStyle name="Normal 3 3 5 4 2 7" xfId="38243" xr:uid="{C064AA06-BCC2-4F95-8F75-11E565E2F664}"/>
    <cellStyle name="Normal 3 3 5 4 2 8" xfId="41490" xr:uid="{B0E07047-A033-4C9E-B86A-08D2A3DC0796}"/>
    <cellStyle name="Normal 3 3 5 4 2 9" xfId="44737" xr:uid="{199893F8-B2F6-416F-BC46-877034C29327}"/>
    <cellStyle name="Normal 3 3 5 4 3" xfId="3950" xr:uid="{C1567309-918A-4477-900A-6214B18834BA}"/>
    <cellStyle name="Normal 3 3 5 4 3 2" xfId="10418" xr:uid="{924ADA12-44B6-4854-90F0-11154DF117F9}"/>
    <cellStyle name="Normal 3 3 5 4 3 2 2" xfId="26755" xr:uid="{94A156A7-AFC1-43AF-9851-F04F415AC6E6}"/>
    <cellStyle name="Normal 3 3 5 4 3 3" xfId="20287" xr:uid="{0F74F401-7FE7-4D21-BB4C-AE634DE1B5EF}"/>
    <cellStyle name="Normal 3 3 5 4 4" xfId="7184" xr:uid="{45D0EE18-8C23-468F-9897-FDB877C4C4C5}"/>
    <cellStyle name="Normal 3 3 5 4 4 2" xfId="23521" xr:uid="{2BF4CE88-3B94-4A63-92BA-C81B94D84277}"/>
    <cellStyle name="Normal 3 3 5 4 5" xfId="13696" xr:uid="{87FE9C5F-C4A1-44B4-98D7-FE4740537856}"/>
    <cellStyle name="Normal 3 3 5 4 5 2" xfId="29990" xr:uid="{9D8A4E47-2644-4047-9C3F-331904BDB2D3}"/>
    <cellStyle name="Normal 3 3 5 4 6" xfId="17053" xr:uid="{C20FE46A-9B68-48F0-BA71-A51053C6F440}"/>
    <cellStyle name="Normal 3 3 5 4 7" xfId="33380" xr:uid="{E72E72C8-8A47-4FE9-A942-EDBF6943E59F}"/>
    <cellStyle name="Normal 3 3 5 4 8" xfId="36627" xr:uid="{C22EA6FE-E682-4208-B5A5-B3DA8EDB223D}"/>
    <cellStyle name="Normal 3 3 5 4 9" xfId="39874" xr:uid="{60656868-A40D-4568-9661-323A9C0DAC9A}"/>
    <cellStyle name="Normal 3 3 5 5" xfId="1255" xr:uid="{57D544B4-4D55-4290-88CE-7A1E53FD528A}"/>
    <cellStyle name="Normal 3 3 5 5 10" xfId="43659" xr:uid="{3AB462BD-7A73-4153-8106-96B561C92A86}"/>
    <cellStyle name="Normal 3 3 5 5 11" xfId="46906" xr:uid="{3BEBB073-2DF2-4F60-B2EC-2DB3D127E8A4}"/>
    <cellStyle name="Normal 3 3 5 5 12" xfId="50153" xr:uid="{BDFEB691-692F-4830-A351-9312D008FBFA}"/>
    <cellStyle name="Normal 3 3 5 5 2" xfId="2872" xr:uid="{B91745AD-B66D-4525-9567-FB98B6D84BEF}"/>
    <cellStyle name="Normal 3 3 5 5 2 10" xfId="48523" xr:uid="{A5B8E843-E253-4284-B84B-D4A41F45CFAF}"/>
    <cellStyle name="Normal 3 3 5 5 2 11" xfId="51770" xr:uid="{E0373E5F-C07A-434B-B40E-9D9DF7DF2635}"/>
    <cellStyle name="Normal 3 3 5 5 2 2" xfId="6106" xr:uid="{A6E3C731-C01A-48FF-9DEB-8FACCD64D7D7}"/>
    <cellStyle name="Normal 3 3 5 5 2 2 2" xfId="12574" xr:uid="{A352D3DA-6BB9-4881-8584-F936C8E7ACD8}"/>
    <cellStyle name="Normal 3 3 5 5 2 2 2 2" xfId="28911" xr:uid="{A917FDA0-32AD-4236-8E8D-99F59FC4ACA0}"/>
    <cellStyle name="Normal 3 3 5 5 2 2 3" xfId="22443" xr:uid="{1F0837AC-9B1F-45B4-8052-D336586367A7}"/>
    <cellStyle name="Normal 3 3 5 5 2 3" xfId="9340" xr:uid="{A436608B-F6A5-4CBC-B0C3-B3189FEEE77D}"/>
    <cellStyle name="Normal 3 3 5 5 2 3 2" xfId="25677" xr:uid="{53F841C2-7487-43DC-9F34-E501E978D58D}"/>
    <cellStyle name="Normal 3 3 5 5 2 4" xfId="15851" xr:uid="{03E99EDF-B676-42BE-BA90-BB528914DBB1}"/>
    <cellStyle name="Normal 3 3 5 5 2 4 2" xfId="32145" xr:uid="{1EF91E20-216A-45CD-9FB8-015C36DF2940}"/>
    <cellStyle name="Normal 3 3 5 5 2 5" xfId="19209" xr:uid="{35236AC6-B5D6-4DD5-A19D-E9F53DF25504}"/>
    <cellStyle name="Normal 3 3 5 5 2 6" xfId="35535" xr:uid="{B37534A8-FA11-40AA-BA2E-CF60D574BEB6}"/>
    <cellStyle name="Normal 3 3 5 5 2 7" xfId="38782" xr:uid="{7FBD4C82-22BD-4D0A-92E3-DFAF7F1FD2C7}"/>
    <cellStyle name="Normal 3 3 5 5 2 8" xfId="42029" xr:uid="{B9E4C50C-B118-48A7-9A56-F31C2C07EA79}"/>
    <cellStyle name="Normal 3 3 5 5 2 9" xfId="45276" xr:uid="{7B2A8ED5-CA5C-4ABB-966C-4C3B504D9174}"/>
    <cellStyle name="Normal 3 3 5 5 3" xfId="4489" xr:uid="{8CD1C429-9AED-48CF-84DD-B4219AE0CCE7}"/>
    <cellStyle name="Normal 3 3 5 5 3 2" xfId="10957" xr:uid="{7B02A6E0-D312-4B6B-8C71-592291D66DA2}"/>
    <cellStyle name="Normal 3 3 5 5 3 2 2" xfId="27294" xr:uid="{40112F05-5E68-4FF7-A9C6-5800E48C93FB}"/>
    <cellStyle name="Normal 3 3 5 5 3 3" xfId="20826" xr:uid="{5F3B3FDC-3CBB-49C1-B226-0F13B12D3DAB}"/>
    <cellStyle name="Normal 3 3 5 5 4" xfId="7723" xr:uid="{212E0B97-D8CC-4334-9957-B867F9D19157}"/>
    <cellStyle name="Normal 3 3 5 5 4 2" xfId="24060" xr:uid="{DD7C3E4A-EDA6-4B48-8BB7-B46124CA32F6}"/>
    <cellStyle name="Normal 3 3 5 5 5" xfId="14234" xr:uid="{FE23E5D6-D263-4900-8A41-66D846283796}"/>
    <cellStyle name="Normal 3 3 5 5 5 2" xfId="30528" xr:uid="{1EE5418A-9EBC-4D76-A365-3CBC700C1206}"/>
    <cellStyle name="Normal 3 3 5 5 6" xfId="17592" xr:uid="{E187E95C-A777-48BD-80DE-FD47473EAF6A}"/>
    <cellStyle name="Normal 3 3 5 5 7" xfId="33918" xr:uid="{541624CB-AA82-4B3D-A937-1B52CC77144E}"/>
    <cellStyle name="Normal 3 3 5 5 8" xfId="37165" xr:uid="{0E375327-5507-4B11-BF3A-59CF3533BBAF}"/>
    <cellStyle name="Normal 3 3 5 5 9" xfId="40412" xr:uid="{FD5C63C5-C4E7-41A2-B169-B8A86BB274BB}"/>
    <cellStyle name="Normal 3 3 5 6" xfId="1794" xr:uid="{E88F2B79-2F84-4A35-9179-690E7112C423}"/>
    <cellStyle name="Normal 3 3 5 6 10" xfId="47445" xr:uid="{23B5D7B1-C0A9-49C3-93C8-942B7BEF94D0}"/>
    <cellStyle name="Normal 3 3 5 6 11" xfId="50692" xr:uid="{782A638D-98D3-4C2F-83C0-9340ECAED671}"/>
    <cellStyle name="Normal 3 3 5 6 2" xfId="5028" xr:uid="{56490DC6-BB26-4369-88E1-EFC12F1181F3}"/>
    <cellStyle name="Normal 3 3 5 6 2 2" xfId="11496" xr:uid="{27ADCAAA-D189-4241-A590-A35A864AE638}"/>
    <cellStyle name="Normal 3 3 5 6 2 2 2" xfId="27833" xr:uid="{B40FA003-99D7-43A9-83F1-06F2B38AEEEA}"/>
    <cellStyle name="Normal 3 3 5 6 2 3" xfId="21365" xr:uid="{12238A7E-C01C-4757-B59F-3BA98A375C49}"/>
    <cellStyle name="Normal 3 3 5 6 3" xfId="8262" xr:uid="{C37D4699-B8F2-4C2B-8E3B-58085751C434}"/>
    <cellStyle name="Normal 3 3 5 6 3 2" xfId="24599" xr:uid="{9AF2E6E8-248A-4364-A763-41B07234A356}"/>
    <cellStyle name="Normal 3 3 5 6 4" xfId="14773" xr:uid="{8261E2B0-2994-499E-A6BD-EBD569C99859}"/>
    <cellStyle name="Normal 3 3 5 6 4 2" xfId="31067" xr:uid="{FAAEDACB-81CC-4E7D-88AA-576EBAA1BB66}"/>
    <cellStyle name="Normal 3 3 5 6 5" xfId="18131" xr:uid="{B5F64100-D561-4A18-BA0B-FF665E11E6DF}"/>
    <cellStyle name="Normal 3 3 5 6 6" xfId="34457" xr:uid="{A3E05C51-22B9-4D15-AF9F-C57932B8406E}"/>
    <cellStyle name="Normal 3 3 5 6 7" xfId="37704" xr:uid="{01D06F12-6B78-4FCA-A80C-F1E29B5FA900}"/>
    <cellStyle name="Normal 3 3 5 6 8" xfId="40951" xr:uid="{0DE51757-13F1-4C6C-9B84-3AA280673438}"/>
    <cellStyle name="Normal 3 3 5 6 9" xfId="44198" xr:uid="{4C439D8B-6E2C-4065-A28E-FF414BB06479}"/>
    <cellStyle name="Normal 3 3 5 7" xfId="3411" xr:uid="{239503B6-62DD-48C2-B84C-00EEC6650528}"/>
    <cellStyle name="Normal 3 3 5 7 2" xfId="9879" xr:uid="{A1FC1BF6-6D0A-4284-87A5-DFE288B9B7E7}"/>
    <cellStyle name="Normal 3 3 5 7 2 2" xfId="26216" xr:uid="{18A2E8CF-47D6-4B1C-940D-9F7C791A0F6D}"/>
    <cellStyle name="Normal 3 3 5 7 3" xfId="19748" xr:uid="{10843259-B008-4912-80FA-4CD00A09E172}"/>
    <cellStyle name="Normal 3 3 5 8" xfId="6645" xr:uid="{140ACD3A-A12E-440E-A3D3-2071858A8F20}"/>
    <cellStyle name="Normal 3 3 5 8 2" xfId="22982" xr:uid="{D255D4FC-2CD8-41A6-BC89-16FE31A5B082}"/>
    <cellStyle name="Normal 3 3 5 9" xfId="13136" xr:uid="{854F5EF3-9A76-4B50-9B16-CFE25CC70826}"/>
    <cellStyle name="Normal 3 3 5 9 2" xfId="29450" xr:uid="{4DC6C109-4D33-4EA7-8BCB-24B7515B2E4C}"/>
    <cellStyle name="Normal 3 3 6" xfId="237" xr:uid="{E150FD8B-7AF2-4B81-AE11-22707DFA54ED}"/>
    <cellStyle name="Normal 3 3 6 10" xfId="36177" xr:uid="{77485E96-C476-4105-BEFE-5384B39D3F32}"/>
    <cellStyle name="Normal 3 3 6 11" xfId="39424" xr:uid="{AFC649CB-8E60-4705-9DFB-D0BBC56DBD1D}"/>
    <cellStyle name="Normal 3 3 6 12" xfId="42671" xr:uid="{EAF17731-D180-477E-B7CF-9BB54D870AFC}"/>
    <cellStyle name="Normal 3 3 6 13" xfId="45918" xr:uid="{3A3D9B14-8A83-469F-A85B-203621AD9E10}"/>
    <cellStyle name="Normal 3 3 6 14" xfId="49165" xr:uid="{B393FF9F-6E9D-4FD2-9DC1-31AABC77CF24}"/>
    <cellStyle name="Normal 3 3 6 2" xfId="806" xr:uid="{055517D8-256E-4CA0-86E2-DFA8572809AD}"/>
    <cellStyle name="Normal 3 3 6 2 10" xfId="43211" xr:uid="{7083B4F0-705F-4AA1-9A57-D94A07DE8056}"/>
    <cellStyle name="Normal 3 3 6 2 11" xfId="46458" xr:uid="{73DA691C-9B0F-4145-ADBE-D5AA4FF2952F}"/>
    <cellStyle name="Normal 3 3 6 2 12" xfId="49705" xr:uid="{B9C7E536-CB0B-4CBB-B0D8-7A9EAC1E7FA1}"/>
    <cellStyle name="Normal 3 3 6 2 2" xfId="2423" xr:uid="{624D1EE9-8C1C-42B0-9770-B692FD10E5C9}"/>
    <cellStyle name="Normal 3 3 6 2 2 10" xfId="48074" xr:uid="{123BCBD9-03E3-4B38-B79B-3FA344A9513F}"/>
    <cellStyle name="Normal 3 3 6 2 2 11" xfId="51321" xr:uid="{F9E8D464-7879-4DC4-B948-6679DEF59A21}"/>
    <cellStyle name="Normal 3 3 6 2 2 2" xfId="5657" xr:uid="{38809F11-23FC-470B-B680-DF4204E15458}"/>
    <cellStyle name="Normal 3 3 6 2 2 2 2" xfId="12125" xr:uid="{7C232C28-528C-4442-86A3-66B6B45B8232}"/>
    <cellStyle name="Normal 3 3 6 2 2 2 2 2" xfId="28462" xr:uid="{66C777F4-0DD2-4282-9AA5-FFF4325A59B2}"/>
    <cellStyle name="Normal 3 3 6 2 2 2 3" xfId="21994" xr:uid="{22509594-6E93-4641-81D2-861A0176A353}"/>
    <cellStyle name="Normal 3 3 6 2 2 3" xfId="8891" xr:uid="{376574F1-64BE-4962-A989-6282E3DFB3CA}"/>
    <cellStyle name="Normal 3 3 6 2 2 3 2" xfId="25228" xr:uid="{7CD2E2A9-0156-4AF5-9287-E8AFA575967D}"/>
    <cellStyle name="Normal 3 3 6 2 2 4" xfId="15402" xr:uid="{588A584C-9B28-4113-93BC-8D58766FD962}"/>
    <cellStyle name="Normal 3 3 6 2 2 4 2" xfId="31696" xr:uid="{3325F0D8-7148-42EA-8870-B6DA90AA5F13}"/>
    <cellStyle name="Normal 3 3 6 2 2 5" xfId="18760" xr:uid="{E5BB34CE-8AF6-4DD8-A6A0-FDEA624766C5}"/>
    <cellStyle name="Normal 3 3 6 2 2 6" xfId="35086" xr:uid="{4D8B846B-3A5B-42E7-8BDE-DBA4B8BF70A1}"/>
    <cellStyle name="Normal 3 3 6 2 2 7" xfId="38333" xr:uid="{344C177E-3489-4E65-BFA3-D4E09F44D876}"/>
    <cellStyle name="Normal 3 3 6 2 2 8" xfId="41580" xr:uid="{1EAF8E85-DB9C-4D68-9A41-96F7DD12573D}"/>
    <cellStyle name="Normal 3 3 6 2 2 9" xfId="44827" xr:uid="{A6F78B7B-BA69-468B-9124-C5735614A21C}"/>
    <cellStyle name="Normal 3 3 6 2 3" xfId="4040" xr:uid="{0F321269-50C4-4D3F-A218-95B34B61B765}"/>
    <cellStyle name="Normal 3 3 6 2 3 2" xfId="10508" xr:uid="{F818E8E2-AA80-4E76-A35A-39B54AC28F23}"/>
    <cellStyle name="Normal 3 3 6 2 3 2 2" xfId="26845" xr:uid="{9E7480F8-B205-435E-9CBF-AB1B4289FFFC}"/>
    <cellStyle name="Normal 3 3 6 2 3 3" xfId="20377" xr:uid="{952FD6F9-AE0E-46BA-BD04-F624271CAE2C}"/>
    <cellStyle name="Normal 3 3 6 2 4" xfId="7274" xr:uid="{72B86FAF-0F47-48E3-818B-7405860DDE4E}"/>
    <cellStyle name="Normal 3 3 6 2 4 2" xfId="23611" xr:uid="{9076BDE8-841D-4AB2-BD8F-0789CB3C4FCA}"/>
    <cellStyle name="Normal 3 3 6 2 5" xfId="13786" xr:uid="{CDDE5E89-CFF0-444E-866E-ACFB27DD4744}"/>
    <cellStyle name="Normal 3 3 6 2 5 2" xfId="30080" xr:uid="{A5FEECF7-8E6E-4CDC-AC0A-9FA81B5EE01E}"/>
    <cellStyle name="Normal 3 3 6 2 6" xfId="17143" xr:uid="{C79BD8F0-5D9A-40F7-B78E-2DEB9B705F19}"/>
    <cellStyle name="Normal 3 3 6 2 7" xfId="33470" xr:uid="{69382ADD-6E2B-45CF-BBF5-E52EA1698837}"/>
    <cellStyle name="Normal 3 3 6 2 8" xfId="36717" xr:uid="{C9DEA7FC-5BE1-4C89-9B2C-BF328E012787}"/>
    <cellStyle name="Normal 3 3 6 2 9" xfId="39964" xr:uid="{A2A2C2E5-10AA-40B2-8008-0484F9B322AD}"/>
    <cellStyle name="Normal 3 3 6 3" xfId="1345" xr:uid="{BA118E6E-CD5E-4F83-BA75-778CE9613E36}"/>
    <cellStyle name="Normal 3 3 6 3 10" xfId="43749" xr:uid="{302E1733-1C10-4C10-A4F0-0E34C39217A7}"/>
    <cellStyle name="Normal 3 3 6 3 11" xfId="46996" xr:uid="{F5F6E3AE-80C4-45D3-9543-F832899AE5FA}"/>
    <cellStyle name="Normal 3 3 6 3 12" xfId="50243" xr:uid="{3EF46A5E-00BC-404D-AD27-1D10AC341907}"/>
    <cellStyle name="Normal 3 3 6 3 2" xfId="2962" xr:uid="{BD5E71AE-5253-43B1-BA76-D8D5DEB737A2}"/>
    <cellStyle name="Normal 3 3 6 3 2 10" xfId="48613" xr:uid="{64B920D6-FCF5-40ED-9441-CDCFB6950B32}"/>
    <cellStyle name="Normal 3 3 6 3 2 11" xfId="51860" xr:uid="{4B97C817-2D38-409D-B78E-C8A53B54BAD2}"/>
    <cellStyle name="Normal 3 3 6 3 2 2" xfId="6196" xr:uid="{28975FE3-51AA-46BC-A0AF-5EBE6C52BC66}"/>
    <cellStyle name="Normal 3 3 6 3 2 2 2" xfId="12664" xr:uid="{C550DA55-9C8B-4794-A40A-5B975C7E05C8}"/>
    <cellStyle name="Normal 3 3 6 3 2 2 2 2" xfId="29001" xr:uid="{F77DD8D2-FFD6-4E9F-8394-9DA3E65C4F40}"/>
    <cellStyle name="Normal 3 3 6 3 2 2 3" xfId="22533" xr:uid="{05F86A23-DC56-4EB5-8BBF-2204933C2278}"/>
    <cellStyle name="Normal 3 3 6 3 2 3" xfId="9430" xr:uid="{D38504BE-90E1-4626-969B-EEEABAA8A551}"/>
    <cellStyle name="Normal 3 3 6 3 2 3 2" xfId="25767" xr:uid="{BBD700A4-969F-4AC0-9396-260C62D46A86}"/>
    <cellStyle name="Normal 3 3 6 3 2 4" xfId="15941" xr:uid="{FDC65A7F-9906-4DC2-8725-732845B4A7F8}"/>
    <cellStyle name="Normal 3 3 6 3 2 4 2" xfId="32235" xr:uid="{E71B8710-0FDC-4F9A-B301-CBD99918D219}"/>
    <cellStyle name="Normal 3 3 6 3 2 5" xfId="19299" xr:uid="{E79FEAC9-1AAB-4F17-B34C-11F71E1DEB3C}"/>
    <cellStyle name="Normal 3 3 6 3 2 6" xfId="35625" xr:uid="{AE3AEEFC-5983-40DA-9FB1-2372F8DF3E86}"/>
    <cellStyle name="Normal 3 3 6 3 2 7" xfId="38872" xr:uid="{588D4C71-60F3-4134-9FA2-9534694D5F31}"/>
    <cellStyle name="Normal 3 3 6 3 2 8" xfId="42119" xr:uid="{07F4628B-ED43-48F0-8354-03788338D413}"/>
    <cellStyle name="Normal 3 3 6 3 2 9" xfId="45366" xr:uid="{307ACC0F-4A5A-4405-B655-7455463C1896}"/>
    <cellStyle name="Normal 3 3 6 3 3" xfId="4579" xr:uid="{13085FAD-77E3-4180-96EA-1DD5EF7668EB}"/>
    <cellStyle name="Normal 3 3 6 3 3 2" xfId="11047" xr:uid="{7640070F-13F8-42E1-8CC7-B9352B6FD4EF}"/>
    <cellStyle name="Normal 3 3 6 3 3 2 2" xfId="27384" xr:uid="{EF297989-5A25-44BB-927C-BD80A8589DB3}"/>
    <cellStyle name="Normal 3 3 6 3 3 3" xfId="20916" xr:uid="{BF505E79-6AD2-4F0D-B0F0-1CAC7402A933}"/>
    <cellStyle name="Normal 3 3 6 3 4" xfId="7813" xr:uid="{33F68859-AA51-48BB-9C97-71387AD22E9F}"/>
    <cellStyle name="Normal 3 3 6 3 4 2" xfId="24150" xr:uid="{024D8A95-A4F7-4ED9-A3E9-A4896FAF240D}"/>
    <cellStyle name="Normal 3 3 6 3 5" xfId="14324" xr:uid="{401AE6A1-6DFD-4178-AEB6-134485605C54}"/>
    <cellStyle name="Normal 3 3 6 3 5 2" xfId="30618" xr:uid="{4F239A5B-B4FF-4FDC-B25E-F803B912522F}"/>
    <cellStyle name="Normal 3 3 6 3 6" xfId="17682" xr:uid="{C8321750-A5B2-4176-8C6D-64B6642D081B}"/>
    <cellStyle name="Normal 3 3 6 3 7" xfId="34008" xr:uid="{C471F918-0774-48FC-86EC-BFA1597D2ACC}"/>
    <cellStyle name="Normal 3 3 6 3 8" xfId="37255" xr:uid="{A9F257B7-87B3-439A-83BC-4DBAEA97E391}"/>
    <cellStyle name="Normal 3 3 6 3 9" xfId="40502" xr:uid="{F4649B41-61E3-4DD6-8F9B-2AC5C68535F0}"/>
    <cellStyle name="Normal 3 3 6 4" xfId="1884" xr:uid="{F8406AD1-7E05-4F3E-BD7A-7B30F7A06D70}"/>
    <cellStyle name="Normal 3 3 6 4 10" xfId="47535" xr:uid="{647EDEE8-28F3-4EAF-A66B-ACC135391ACB}"/>
    <cellStyle name="Normal 3 3 6 4 11" xfId="50782" xr:uid="{B461D576-DA5B-4935-AFA6-433C79143DDF}"/>
    <cellStyle name="Normal 3 3 6 4 2" xfId="5118" xr:uid="{F2B4CE9D-9D8F-4F70-BC9D-410A29C869C6}"/>
    <cellStyle name="Normal 3 3 6 4 2 2" xfId="11586" xr:uid="{508ABF23-AED4-4EA7-8AFD-21531D0F9DA1}"/>
    <cellStyle name="Normal 3 3 6 4 2 2 2" xfId="27923" xr:uid="{2CAB4748-3CCA-4FD3-A2B0-FC93C6843560}"/>
    <cellStyle name="Normal 3 3 6 4 2 3" xfId="21455" xr:uid="{4AA566BB-C9E9-465B-A0AE-ACB6E4645875}"/>
    <cellStyle name="Normal 3 3 6 4 3" xfId="8352" xr:uid="{3C20A3A4-6570-4FB9-BE90-25989F78FABA}"/>
    <cellStyle name="Normal 3 3 6 4 3 2" xfId="24689" xr:uid="{C67CADD4-3053-4CE9-B2A0-D557A723559D}"/>
    <cellStyle name="Normal 3 3 6 4 4" xfId="14863" xr:uid="{CB0885E4-1B4F-44EE-AD5D-4FE55FC9D07E}"/>
    <cellStyle name="Normal 3 3 6 4 4 2" xfId="31157" xr:uid="{8A2FABED-CDD4-4C2E-A0E9-F9FA930FD68E}"/>
    <cellStyle name="Normal 3 3 6 4 5" xfId="18221" xr:uid="{DD461551-CD27-41E9-8B88-3DE655BEDB9D}"/>
    <cellStyle name="Normal 3 3 6 4 6" xfId="34547" xr:uid="{B42ED2D2-B8B9-4C1C-8DCB-E408EB5ADFE1}"/>
    <cellStyle name="Normal 3 3 6 4 7" xfId="37794" xr:uid="{9429C6BE-C230-4BDB-9970-0D4DCCE5D135}"/>
    <cellStyle name="Normal 3 3 6 4 8" xfId="41041" xr:uid="{19584F6F-9011-4304-9B59-35957B1A7FE7}"/>
    <cellStyle name="Normal 3 3 6 4 9" xfId="44288" xr:uid="{E69A4AEF-9B66-41FE-A292-8816872D74B0}"/>
    <cellStyle name="Normal 3 3 6 5" xfId="3501" xr:uid="{BDEFA35C-1489-4E90-96C9-066BBAAAB381}"/>
    <cellStyle name="Normal 3 3 6 5 2" xfId="9969" xr:uid="{72366181-D978-4940-B3E2-46FBB3729270}"/>
    <cellStyle name="Normal 3 3 6 5 2 2" xfId="26306" xr:uid="{0F225595-2634-43F4-98A2-E6B029361E2B}"/>
    <cellStyle name="Normal 3 3 6 5 3" xfId="19838" xr:uid="{1015355F-C285-40D0-BC46-C01C3A4F0277}"/>
    <cellStyle name="Normal 3 3 6 6" xfId="6735" xr:uid="{24A6F14A-91C8-43B3-B309-145A62D29436}"/>
    <cellStyle name="Normal 3 3 6 6 2" xfId="23072" xr:uid="{9B88B805-15A9-450C-834B-24895BB222B2}"/>
    <cellStyle name="Normal 3 3 6 7" xfId="13226" xr:uid="{B8386CD7-A465-4C7B-A7B5-BD03D836818C}"/>
    <cellStyle name="Normal 3 3 6 7 2" xfId="29540" xr:uid="{43A972AC-C6AB-4EA4-BFFF-0D0343143671}"/>
    <cellStyle name="Normal 3 3 6 8" xfId="16604" xr:uid="{7B583FD1-B9ED-4A86-862D-A8F430C0B4E9}"/>
    <cellStyle name="Normal 3 3 6 9" xfId="32930" xr:uid="{224C6E70-4A88-409D-B59C-84717CD71C06}"/>
    <cellStyle name="Normal 3 3 7" xfId="446" xr:uid="{77B0748F-A664-4EFF-8977-782E69D472D9}"/>
    <cellStyle name="Normal 3 3 7 10" xfId="36359" xr:uid="{2E672DE3-A505-492C-A78B-5F0E2E89BBDD}"/>
    <cellStyle name="Normal 3 3 7 11" xfId="39606" xr:uid="{F209A564-EFA8-4F86-AD69-28C6434D269F}"/>
    <cellStyle name="Normal 3 3 7 12" xfId="42853" xr:uid="{DDEDEB76-BD04-42D7-865F-C0E0D4389E3B}"/>
    <cellStyle name="Normal 3 3 7 13" xfId="46100" xr:uid="{DA0088C7-4A12-441E-B703-F1585F41DBEB}"/>
    <cellStyle name="Normal 3 3 7 14" xfId="49347" xr:uid="{2602A406-ACF6-43D1-811D-A3D0560827F1}"/>
    <cellStyle name="Normal 3 3 7 2" xfId="987" xr:uid="{44E5DAA8-2F11-4AAE-9F2F-A1CF3BC9CD03}"/>
    <cellStyle name="Normal 3 3 7 2 10" xfId="43391" xr:uid="{02ADE360-7CF0-4812-9ED7-974F9F0F69D2}"/>
    <cellStyle name="Normal 3 3 7 2 11" xfId="46638" xr:uid="{8B1A5CCE-28A3-415A-B5F7-D3119B527F54}"/>
    <cellStyle name="Normal 3 3 7 2 12" xfId="49885" xr:uid="{92D091AF-C7F4-4DE0-99B5-8B8BB7BD3A30}"/>
    <cellStyle name="Normal 3 3 7 2 2" xfId="2604" xr:uid="{13399367-6F2E-4364-9792-DF91234B3CE2}"/>
    <cellStyle name="Normal 3 3 7 2 2 10" xfId="48255" xr:uid="{1E8409D1-B9C0-430A-84BD-7B5CC350D6F0}"/>
    <cellStyle name="Normal 3 3 7 2 2 11" xfId="51502" xr:uid="{1F23CF7C-E173-4CAE-B477-A737C34F655E}"/>
    <cellStyle name="Normal 3 3 7 2 2 2" xfId="5838" xr:uid="{B72C3DB2-1511-4352-A165-58B9BAD022A8}"/>
    <cellStyle name="Normal 3 3 7 2 2 2 2" xfId="12306" xr:uid="{5B123CEA-BEAF-45B7-9E50-26C129829D45}"/>
    <cellStyle name="Normal 3 3 7 2 2 2 2 2" xfId="28643" xr:uid="{BE0EFCBB-7AF2-4B5F-82B6-080D7C6C5816}"/>
    <cellStyle name="Normal 3 3 7 2 2 2 3" xfId="22175" xr:uid="{4AA09D78-23BE-4DAC-B517-C570A4E8066F}"/>
    <cellStyle name="Normal 3 3 7 2 2 3" xfId="9072" xr:uid="{299B7F8F-00FD-4987-87B2-41491B50D23F}"/>
    <cellStyle name="Normal 3 3 7 2 2 3 2" xfId="25409" xr:uid="{28CF428C-5F28-4E69-8085-808C210CC380}"/>
    <cellStyle name="Normal 3 3 7 2 2 4" xfId="15583" xr:uid="{75704F7A-241B-4C86-8932-8EAB21B41C2C}"/>
    <cellStyle name="Normal 3 3 7 2 2 4 2" xfId="31877" xr:uid="{AB7F3773-62B9-495E-AFDF-373048163325}"/>
    <cellStyle name="Normal 3 3 7 2 2 5" xfId="18941" xr:uid="{FE5337B1-F10F-4977-8730-D7E850CFFD9E}"/>
    <cellStyle name="Normal 3 3 7 2 2 6" xfId="35267" xr:uid="{99D97767-26B0-4E15-8DBE-6A183005D5E2}"/>
    <cellStyle name="Normal 3 3 7 2 2 7" xfId="38514" xr:uid="{4AC05738-0780-44D1-9440-B7E14A30895C}"/>
    <cellStyle name="Normal 3 3 7 2 2 8" xfId="41761" xr:uid="{D0738948-1A3F-4D84-8A35-AFE5F60056C5}"/>
    <cellStyle name="Normal 3 3 7 2 2 9" xfId="45008" xr:uid="{3ABD60B5-11CA-4249-B5D9-A510FDACA29E}"/>
    <cellStyle name="Normal 3 3 7 2 3" xfId="4221" xr:uid="{9640F594-556D-49F8-9B58-1CE4CAC0B15C}"/>
    <cellStyle name="Normal 3 3 7 2 3 2" xfId="10689" xr:uid="{80CBFA82-EE11-46B5-9245-EC9758DECC82}"/>
    <cellStyle name="Normal 3 3 7 2 3 2 2" xfId="27026" xr:uid="{2F6F4E7F-44F5-4C8B-9ADF-0F1303849A1D}"/>
    <cellStyle name="Normal 3 3 7 2 3 3" xfId="20558" xr:uid="{513B510F-1498-4EDA-A462-43A4FC4970DC}"/>
    <cellStyle name="Normal 3 3 7 2 4" xfId="7455" xr:uid="{A895F2D9-D9E4-4EC6-9333-351B70D9879D}"/>
    <cellStyle name="Normal 3 3 7 2 4 2" xfId="23792" xr:uid="{423C8E44-51CB-4592-B86C-207E3D9FCF5F}"/>
    <cellStyle name="Normal 3 3 7 2 5" xfId="13966" xr:uid="{6C928366-A605-41D5-962E-D4C63632F5F2}"/>
    <cellStyle name="Normal 3 3 7 2 5 2" xfId="30260" xr:uid="{2FD83A88-D083-450C-9A95-D49872B7AB8E}"/>
    <cellStyle name="Normal 3 3 7 2 6" xfId="17324" xr:uid="{480AEAA9-F829-4CE5-AF80-CAE97C36BD87}"/>
    <cellStyle name="Normal 3 3 7 2 7" xfId="33650" xr:uid="{D8E9B43E-0B1B-4572-8ED7-E7E49A6218E2}"/>
    <cellStyle name="Normal 3 3 7 2 8" xfId="36897" xr:uid="{4DF9F4FF-B642-4213-A884-088475534B54}"/>
    <cellStyle name="Normal 3 3 7 2 9" xfId="40144" xr:uid="{68721EB2-0DAF-41CB-82E8-DA0F6FBC1739}"/>
    <cellStyle name="Normal 3 3 7 3" xfId="1526" xr:uid="{788D4CC5-4054-4739-BB4A-6C594A12E36B}"/>
    <cellStyle name="Normal 3 3 7 3 10" xfId="43930" xr:uid="{7781CBA2-109D-4E93-BB01-AA3649977383}"/>
    <cellStyle name="Normal 3 3 7 3 11" xfId="47177" xr:uid="{A8555817-E655-4BF9-A9AC-6CE45D454CA0}"/>
    <cellStyle name="Normal 3 3 7 3 12" xfId="50424" xr:uid="{1097CE1A-6B17-4794-9972-545408AF400D}"/>
    <cellStyle name="Normal 3 3 7 3 2" xfId="3143" xr:uid="{F6A5D3F2-F7DE-4DDD-A15A-14E9518CF9B3}"/>
    <cellStyle name="Normal 3 3 7 3 2 10" xfId="48794" xr:uid="{0125F65F-9BA2-496C-9766-69E2FFC8B2BF}"/>
    <cellStyle name="Normal 3 3 7 3 2 11" xfId="52041" xr:uid="{B18DF505-5A00-4821-8BB2-132F41CBDF82}"/>
    <cellStyle name="Normal 3 3 7 3 2 2" xfId="6377" xr:uid="{7CE79788-D49E-4297-8E9F-0F21BCD79450}"/>
    <cellStyle name="Normal 3 3 7 3 2 2 2" xfId="12845" xr:uid="{65E56FA5-1C11-4D4E-BDA2-470055B12EB7}"/>
    <cellStyle name="Normal 3 3 7 3 2 2 2 2" xfId="29182" xr:uid="{E02E0F48-8F74-431F-8135-73A9BA0217AA}"/>
    <cellStyle name="Normal 3 3 7 3 2 2 3" xfId="22714" xr:uid="{215D2F06-456B-4EF0-B2E4-A0A95C26D8F5}"/>
    <cellStyle name="Normal 3 3 7 3 2 3" xfId="9611" xr:uid="{3F8A7E45-5E2E-4634-B409-E33FFF875FCC}"/>
    <cellStyle name="Normal 3 3 7 3 2 3 2" xfId="25948" xr:uid="{C99EF73C-DDA3-479E-B6F5-77B719A61937}"/>
    <cellStyle name="Normal 3 3 7 3 2 4" xfId="16122" xr:uid="{5319BAD5-FDBE-4DC6-99BB-01076BB98E75}"/>
    <cellStyle name="Normal 3 3 7 3 2 4 2" xfId="32416" xr:uid="{30656AEC-AE09-4B30-B6CA-069B6C2E7B8D}"/>
    <cellStyle name="Normal 3 3 7 3 2 5" xfId="19480" xr:uid="{97454431-6D8D-44DF-8287-EFD22A8B8449}"/>
    <cellStyle name="Normal 3 3 7 3 2 6" xfId="35806" xr:uid="{B0275786-D894-43C0-88C3-B01CECA4C346}"/>
    <cellStyle name="Normal 3 3 7 3 2 7" xfId="39053" xr:uid="{E4DFF3CB-E4B0-492F-9C57-C9A5EA527468}"/>
    <cellStyle name="Normal 3 3 7 3 2 8" xfId="42300" xr:uid="{D194A895-8964-43E5-80E9-28ECBFD2A0F1}"/>
    <cellStyle name="Normal 3 3 7 3 2 9" xfId="45547" xr:uid="{63D4BE52-9167-4419-837D-BDEEA2F17E41}"/>
    <cellStyle name="Normal 3 3 7 3 3" xfId="4760" xr:uid="{057A78A5-B2D6-43DE-BB2C-A7C2C2519A35}"/>
    <cellStyle name="Normal 3 3 7 3 3 2" xfId="11228" xr:uid="{1F205256-3BA1-4B92-B6D9-1C3AA5EC23B0}"/>
    <cellStyle name="Normal 3 3 7 3 3 2 2" xfId="27565" xr:uid="{84EEE444-A1CF-4248-8A9F-EA5D714F07C6}"/>
    <cellStyle name="Normal 3 3 7 3 3 3" xfId="21097" xr:uid="{0899F51D-71AA-44FF-9E8D-F1804E57E0D5}"/>
    <cellStyle name="Normal 3 3 7 3 4" xfId="7994" xr:uid="{8A496DDA-5271-4C96-B473-00720B73E36B}"/>
    <cellStyle name="Normal 3 3 7 3 4 2" xfId="24331" xr:uid="{344C7478-F5C6-4147-8C90-564CA47BE806}"/>
    <cellStyle name="Normal 3 3 7 3 5" xfId="14505" xr:uid="{E273CBA0-D524-41F0-A64F-39F67E29434C}"/>
    <cellStyle name="Normal 3 3 7 3 5 2" xfId="30799" xr:uid="{B1329531-9BC4-4935-A645-9C512EEFE10A}"/>
    <cellStyle name="Normal 3 3 7 3 6" xfId="17863" xr:uid="{93EA9908-046C-4BDA-BF5B-B13761A1AFA7}"/>
    <cellStyle name="Normal 3 3 7 3 7" xfId="34189" xr:uid="{01021DF4-8296-4047-94FB-A1DE55F7BB99}"/>
    <cellStyle name="Normal 3 3 7 3 8" xfId="37436" xr:uid="{1CFD2E64-DEF7-42FE-B315-110891E1CF91}"/>
    <cellStyle name="Normal 3 3 7 3 9" xfId="40683" xr:uid="{6CF83906-6441-4B25-A951-208DDE1A54AF}"/>
    <cellStyle name="Normal 3 3 7 4" xfId="2065" xr:uid="{4FCD41FC-9385-471D-938A-D8ECD623EF5E}"/>
    <cellStyle name="Normal 3 3 7 4 10" xfId="47716" xr:uid="{AAA2B942-B763-437A-B74B-F4A935925383}"/>
    <cellStyle name="Normal 3 3 7 4 11" xfId="50963" xr:uid="{7BA25103-807C-4CC7-80ED-19398B2B62AF}"/>
    <cellStyle name="Normal 3 3 7 4 2" xfId="5299" xr:uid="{EA5C3B29-4FFE-4B8C-8A1B-A2A10709D909}"/>
    <cellStyle name="Normal 3 3 7 4 2 2" xfId="11767" xr:uid="{5117A6DE-60C3-483F-8569-B99F027B3C4E}"/>
    <cellStyle name="Normal 3 3 7 4 2 2 2" xfId="28104" xr:uid="{AD5A2D21-D0D4-4C76-BEC8-9BAF066C530B}"/>
    <cellStyle name="Normal 3 3 7 4 2 3" xfId="21636" xr:uid="{0274AB3A-1945-4F2B-9069-46A57337A07D}"/>
    <cellStyle name="Normal 3 3 7 4 3" xfId="8533" xr:uid="{44372B04-2F74-4EB5-AE6F-9F182E160E55}"/>
    <cellStyle name="Normal 3 3 7 4 3 2" xfId="24870" xr:uid="{A14D78EE-FC4D-423F-B32C-7256AF28B7D8}"/>
    <cellStyle name="Normal 3 3 7 4 4" xfId="15044" xr:uid="{FC38D3FF-C7E9-4A09-B5F5-0E1BD14C3778}"/>
    <cellStyle name="Normal 3 3 7 4 4 2" xfId="31338" xr:uid="{BBF091C9-DE6B-4CD9-AD11-B6B934651966}"/>
    <cellStyle name="Normal 3 3 7 4 5" xfId="18402" xr:uid="{E66C0697-061E-4DB8-8B28-0C088CB54F36}"/>
    <cellStyle name="Normal 3 3 7 4 6" xfId="34728" xr:uid="{9F1607D9-EB31-4392-AC16-3D3560F2E357}"/>
    <cellStyle name="Normal 3 3 7 4 7" xfId="37975" xr:uid="{8788A11D-3AC4-48C3-9A46-F6282DD5A7E8}"/>
    <cellStyle name="Normal 3 3 7 4 8" xfId="41222" xr:uid="{C53EC3CA-A0FA-4039-A62F-1A6323F10309}"/>
    <cellStyle name="Normal 3 3 7 4 9" xfId="44469" xr:uid="{0E46A9D2-F94C-4FAD-9EB8-A1A98A5722C3}"/>
    <cellStyle name="Normal 3 3 7 5" xfId="3682" xr:uid="{E571E3C0-3CCA-4292-BCD3-A88013CAF598}"/>
    <cellStyle name="Normal 3 3 7 5 2" xfId="10150" xr:uid="{FA2B1203-39D1-4EE8-99E2-D7058F350215}"/>
    <cellStyle name="Normal 3 3 7 5 2 2" xfId="26487" xr:uid="{448C4825-B916-4085-80A9-8EE8C7056994}"/>
    <cellStyle name="Normal 3 3 7 5 3" xfId="20019" xr:uid="{8862C3D4-7465-4338-BFD2-B7D8C268A266}"/>
    <cellStyle name="Normal 3 3 7 6" xfId="6916" xr:uid="{3C827627-082C-4440-B09A-8559C6854D8B}"/>
    <cellStyle name="Normal 3 3 7 6 2" xfId="23253" xr:uid="{561AE450-AB4B-4BC4-8C1E-C5FE0251FEC7}"/>
    <cellStyle name="Normal 3 3 7 7" xfId="13427" xr:uid="{DEFF73CF-1FBB-45EE-BEDA-F8E179216DEB}"/>
    <cellStyle name="Normal 3 3 7 7 2" xfId="29722" xr:uid="{E52CF7C1-C18A-404B-8354-53A134F6817A}"/>
    <cellStyle name="Normal 3 3 7 8" xfId="16785" xr:uid="{7308726C-D788-4676-B678-1AAB3452D9BC}"/>
    <cellStyle name="Normal 3 3 7 9" xfId="33112" xr:uid="{229E099A-5ED0-49BA-A4CF-B71F3C2FBB6C}"/>
    <cellStyle name="Normal 3 3 8" xfId="626" xr:uid="{011BE3B8-4330-4221-AACD-419D29B683CA}"/>
    <cellStyle name="Normal 3 3 8 10" xfId="43031" xr:uid="{8C3AB30C-CE44-405E-A112-06E8ED012793}"/>
    <cellStyle name="Normal 3 3 8 11" xfId="46278" xr:uid="{240EF921-02A5-4807-B5D7-9F7485231430}"/>
    <cellStyle name="Normal 3 3 8 12" xfId="49525" xr:uid="{4DFE1EE2-B6B1-44A6-BE5E-BC13549CF333}"/>
    <cellStyle name="Normal 3 3 8 2" xfId="2243" xr:uid="{9B2966F1-306B-4101-B676-84159D5A7443}"/>
    <cellStyle name="Normal 3 3 8 2 10" xfId="47894" xr:uid="{CCB51B7E-F088-4E10-8143-0B5788179089}"/>
    <cellStyle name="Normal 3 3 8 2 11" xfId="51141" xr:uid="{F7CA8ACD-BCBB-49C5-8B8D-5912FC925F7E}"/>
    <cellStyle name="Normal 3 3 8 2 2" xfId="5477" xr:uid="{2E7811C5-75EA-4222-8584-448755FD1C7F}"/>
    <cellStyle name="Normal 3 3 8 2 2 2" xfId="11945" xr:uid="{862CBB83-6F82-48BC-9BCB-288DD70C99EC}"/>
    <cellStyle name="Normal 3 3 8 2 2 2 2" xfId="28282" xr:uid="{595B615A-24DF-4B2E-825F-40F775C0E26F}"/>
    <cellStyle name="Normal 3 3 8 2 2 3" xfId="21814" xr:uid="{12A78937-9FD0-441D-9AFF-85F837AA7BB0}"/>
    <cellStyle name="Normal 3 3 8 2 3" xfId="8711" xr:uid="{612C3DDD-107B-4527-9F64-4C57BC9D822B}"/>
    <cellStyle name="Normal 3 3 8 2 3 2" xfId="25048" xr:uid="{092CF4C2-3926-4CC4-8269-B0616CBBA8A4}"/>
    <cellStyle name="Normal 3 3 8 2 4" xfId="15222" xr:uid="{E2E07022-1FC6-402F-BFBA-787987AAC39E}"/>
    <cellStyle name="Normal 3 3 8 2 4 2" xfId="31516" xr:uid="{7D9A7871-2E43-4ED8-9A0A-E710EEA5FF49}"/>
    <cellStyle name="Normal 3 3 8 2 5" xfId="18580" xr:uid="{41095F34-9C8B-40A9-A179-D76B74811D72}"/>
    <cellStyle name="Normal 3 3 8 2 6" xfId="34906" xr:uid="{5941C763-5AE6-4D50-A8EF-D316984A5967}"/>
    <cellStyle name="Normal 3 3 8 2 7" xfId="38153" xr:uid="{0D5ED480-566A-4C48-BA4A-85B0F7B9F947}"/>
    <cellStyle name="Normal 3 3 8 2 8" xfId="41400" xr:uid="{C22595BC-FD63-4699-B844-DFC1D6360CB9}"/>
    <cellStyle name="Normal 3 3 8 2 9" xfId="44647" xr:uid="{17C5A55C-995D-4FA3-B4F3-20F9892142D5}"/>
    <cellStyle name="Normal 3 3 8 3" xfId="3860" xr:uid="{37739DB9-552B-4966-8FE3-2A5A2FBBD9BD}"/>
    <cellStyle name="Normal 3 3 8 3 2" xfId="10328" xr:uid="{799BA713-582E-4529-B50B-5EDD06392C90}"/>
    <cellStyle name="Normal 3 3 8 3 2 2" xfId="26665" xr:uid="{50FBCECF-F669-4251-A485-8E7E860C1E34}"/>
    <cellStyle name="Normal 3 3 8 3 3" xfId="20197" xr:uid="{28D6579C-4E3C-40DD-ADFA-88C446111C9E}"/>
    <cellStyle name="Normal 3 3 8 4" xfId="7094" xr:uid="{DA2A5D16-6B6F-4386-9385-28DD8B728CBA}"/>
    <cellStyle name="Normal 3 3 8 4 2" xfId="23431" xr:uid="{822E5C96-23D5-4AC2-BA98-0060B4631F18}"/>
    <cellStyle name="Normal 3 3 8 5" xfId="13606" xr:uid="{07BE888D-9D32-40E9-BB64-53A8F6EEA332}"/>
    <cellStyle name="Normal 3 3 8 5 2" xfId="29900" xr:uid="{4F558770-A17B-40ED-964A-12138F13FD7F}"/>
    <cellStyle name="Normal 3 3 8 6" xfId="16963" xr:uid="{D2C6CC42-BF44-4CAC-9833-15CB48617FAF}"/>
    <cellStyle name="Normal 3 3 8 7" xfId="33290" xr:uid="{63EC1E3E-6C7F-4DEC-B7B9-4C2E0B32B656}"/>
    <cellStyle name="Normal 3 3 8 8" xfId="36537" xr:uid="{424AC34F-CE17-416C-9D14-AD8268B60C1B}"/>
    <cellStyle name="Normal 3 3 8 9" xfId="39784" xr:uid="{8A3A0EB9-F25D-4323-A323-59D12D5338FB}"/>
    <cellStyle name="Normal 3 3 9" xfId="1165" xr:uid="{146FFB52-F3F6-48AE-A499-5AE7060964AC}"/>
    <cellStyle name="Normal 3 3 9 10" xfId="43569" xr:uid="{0B60C0AA-DD8E-4391-A71F-27A1A56C403A}"/>
    <cellStyle name="Normal 3 3 9 11" xfId="46816" xr:uid="{1D460AFE-EEFF-4B0A-9618-7FED86D14D73}"/>
    <cellStyle name="Normal 3 3 9 12" xfId="50063" xr:uid="{699CA84C-5BC6-46F2-AFF5-AA4F43818EE7}"/>
    <cellStyle name="Normal 3 3 9 2" xfId="2782" xr:uid="{D129F462-A570-4D1B-A21B-F7F5091B8BDD}"/>
    <cellStyle name="Normal 3 3 9 2 10" xfId="48433" xr:uid="{BBE74AEE-185F-4D58-BE7C-AF0F008D5C6A}"/>
    <cellStyle name="Normal 3 3 9 2 11" xfId="51680" xr:uid="{D5FD8CFE-7C8D-4B53-AFAE-A2CA700D756C}"/>
    <cellStyle name="Normal 3 3 9 2 2" xfId="6016" xr:uid="{452FA817-47D3-46AA-BD1B-C03C6080A9B8}"/>
    <cellStyle name="Normal 3 3 9 2 2 2" xfId="12484" xr:uid="{1BBA80F4-5859-4856-8562-CA56ABF45B10}"/>
    <cellStyle name="Normal 3 3 9 2 2 2 2" xfId="28821" xr:uid="{7F9E4699-E057-4978-B1D1-1840D293BDB9}"/>
    <cellStyle name="Normal 3 3 9 2 2 3" xfId="22353" xr:uid="{0081505F-062B-4E35-BC01-37969B34333F}"/>
    <cellStyle name="Normal 3 3 9 2 3" xfId="9250" xr:uid="{C81A2560-39B8-42C2-9F92-0C81BC9FCE81}"/>
    <cellStyle name="Normal 3 3 9 2 3 2" xfId="25587" xr:uid="{9BBAE6BF-4886-4DBA-9BB9-5993A0ADCCA7}"/>
    <cellStyle name="Normal 3 3 9 2 4" xfId="15761" xr:uid="{2C024C1E-583D-41B6-9482-C1BBB17C892C}"/>
    <cellStyle name="Normal 3 3 9 2 4 2" xfId="32055" xr:uid="{DBC83343-6AFE-4CD7-ABAD-7083C6C541CF}"/>
    <cellStyle name="Normal 3 3 9 2 5" xfId="19119" xr:uid="{7CC313E2-2272-4566-BDD8-699BE85DA64A}"/>
    <cellStyle name="Normal 3 3 9 2 6" xfId="35445" xr:uid="{BE570EF4-FE3B-4673-9CA6-F5340CB819DC}"/>
    <cellStyle name="Normal 3 3 9 2 7" xfId="38692" xr:uid="{EA1354E2-C172-42C6-B799-95E5E3EE8A01}"/>
    <cellStyle name="Normal 3 3 9 2 8" xfId="41939" xr:uid="{14F024E8-9EE8-4538-A52D-2704F7ACA1B7}"/>
    <cellStyle name="Normal 3 3 9 2 9" xfId="45186" xr:uid="{C7D5D11A-7DCE-4C5A-844A-937CF7AD32C9}"/>
    <cellStyle name="Normal 3 3 9 3" xfId="4399" xr:uid="{FC99CCB6-B94D-43C0-A0D6-83E20431B9D4}"/>
    <cellStyle name="Normal 3 3 9 3 2" xfId="10867" xr:uid="{71F74A87-97F2-4882-9810-15D81C01AB00}"/>
    <cellStyle name="Normal 3 3 9 3 2 2" xfId="27204" xr:uid="{06FC3795-9BC4-4A8C-8754-4505F9CFE2EE}"/>
    <cellStyle name="Normal 3 3 9 3 3" xfId="20736" xr:uid="{B90F1663-2576-4058-B7FB-D57A887F03EB}"/>
    <cellStyle name="Normal 3 3 9 4" xfId="7633" xr:uid="{6AA1F07E-530C-44E5-872D-ABEBA5EAD7BE}"/>
    <cellStyle name="Normal 3 3 9 4 2" xfId="23970" xr:uid="{BBC70A5C-E3BA-4E32-B56B-AE683FD141A5}"/>
    <cellStyle name="Normal 3 3 9 5" xfId="14144" xr:uid="{DA4D3230-8C46-4E87-9F2E-76F474F45A5B}"/>
    <cellStyle name="Normal 3 3 9 5 2" xfId="30438" xr:uid="{4C8F6031-E081-411A-82CF-0A5A25AB9F56}"/>
    <cellStyle name="Normal 3 3 9 6" xfId="17502" xr:uid="{D6503D71-CE99-40E0-A02E-A9443DB0A391}"/>
    <cellStyle name="Normal 3 3 9 7" xfId="33828" xr:uid="{C918AD00-63DD-4EEF-9276-D8AA2D1B115D}"/>
    <cellStyle name="Normal 3 3 9 8" xfId="37075" xr:uid="{BF363F50-5633-4B84-95A9-5D62AE525429}"/>
    <cellStyle name="Normal 3 3 9 9" xfId="40322" xr:uid="{72E5DE42-8FB7-47F3-A6C1-30C7F172429A}"/>
    <cellStyle name="Normal 3 4" xfId="61" xr:uid="{4C6D9883-2D62-4D4A-9058-67A7A260B169}"/>
    <cellStyle name="Normal 3 4 10" xfId="1709" xr:uid="{0AAD12FA-C577-49B4-BE47-174C58A47249}"/>
    <cellStyle name="Normal 3 4 10 10" xfId="47360" xr:uid="{C6B2DC85-2AAD-470B-99BC-7C643E241AE6}"/>
    <cellStyle name="Normal 3 4 10 11" xfId="50607" xr:uid="{BF7DB853-7C22-4ACE-AFA8-830FCE25B204}"/>
    <cellStyle name="Normal 3 4 10 2" xfId="4943" xr:uid="{DEBB5D9A-5839-4AC0-A838-CD8A716202C6}"/>
    <cellStyle name="Normal 3 4 10 2 2" xfId="11411" xr:uid="{9899E6F5-4AC7-4C1B-9600-986F6312290B}"/>
    <cellStyle name="Normal 3 4 10 2 2 2" xfId="27748" xr:uid="{5F02D701-6969-4925-805A-80307400E4D7}"/>
    <cellStyle name="Normal 3 4 10 2 3" xfId="21280" xr:uid="{31F26468-D074-478E-B790-DB91159C8242}"/>
    <cellStyle name="Normal 3 4 10 3" xfId="8177" xr:uid="{723CF0A5-5689-4AB9-ADEA-452FDCB4D37A}"/>
    <cellStyle name="Normal 3 4 10 3 2" xfId="24514" xr:uid="{6B45BF70-7089-4899-A4DF-E094918817F4}"/>
    <cellStyle name="Normal 3 4 10 4" xfId="14688" xr:uid="{A2C7E9E2-55F7-48B9-9801-63A4508ACA8E}"/>
    <cellStyle name="Normal 3 4 10 4 2" xfId="30982" xr:uid="{B192C249-0C52-4783-A880-7FC5D2493A70}"/>
    <cellStyle name="Normal 3 4 10 5" xfId="18046" xr:uid="{3413CA51-B68F-448D-A72E-532354D5C86B}"/>
    <cellStyle name="Normal 3 4 10 6" xfId="34372" xr:uid="{9645AE5C-57E7-4DA3-A02B-AEFE083250E2}"/>
    <cellStyle name="Normal 3 4 10 7" xfId="37619" xr:uid="{623D8415-A5CE-435B-9808-1AFDEC61CE79}"/>
    <cellStyle name="Normal 3 4 10 8" xfId="40866" xr:uid="{1CE99A96-F35F-4578-A06D-A0467D249A68}"/>
    <cellStyle name="Normal 3 4 10 9" xfId="44113" xr:uid="{A52ED04B-3511-4D8A-AEAA-2C67B3C92F30}"/>
    <cellStyle name="Normal 3 4 11" xfId="3326" xr:uid="{EC5FD890-911D-43E7-84B9-8FFD439210F2}"/>
    <cellStyle name="Normal 3 4 11 2" xfId="9794" xr:uid="{51020738-AEB5-465D-9B6B-F85DF7BB057A}"/>
    <cellStyle name="Normal 3 4 11 2 2" xfId="26131" xr:uid="{0A0B8593-99D0-4901-85C3-06C5DFCA1A92}"/>
    <cellStyle name="Normal 3 4 11 3" xfId="19663" xr:uid="{93B8E602-316E-4EC4-B767-10DE428CAEB1}"/>
    <cellStyle name="Normal 3 4 12" xfId="6560" xr:uid="{3801E985-7922-44C8-98D9-1F57E0699C98}"/>
    <cellStyle name="Normal 3 4 12 2" xfId="22897" xr:uid="{6299982B-64E3-442F-95DB-865E4D7CE35C}"/>
    <cellStyle name="Normal 3 4 13" xfId="13053" xr:uid="{D2489061-1A2E-4910-B78F-7CF521AE00EB}"/>
    <cellStyle name="Normal 3 4 13 2" xfId="29368" xr:uid="{B87144F9-195B-44F6-8A5B-2BA2B95D316E}"/>
    <cellStyle name="Normal 3 4 14" xfId="16429" xr:uid="{52CA3A22-86C0-449B-BD2F-A7A45B796B32}"/>
    <cellStyle name="Normal 3 4 15" xfId="32678" xr:uid="{9B22EEDD-E76B-4052-B9E5-D1D05E00FFDA}"/>
    <cellStyle name="Normal 3 4 16" xfId="32758" xr:uid="{7C55E808-70E0-4A0E-9818-2D4604CAD6CF}"/>
    <cellStyle name="Normal 3 4 17" xfId="36005" xr:uid="{6A86415E-CA46-48C9-AFB5-5534292AA8B4}"/>
    <cellStyle name="Normal 3 4 18" xfId="39252" xr:uid="{3ECDAE5B-F761-4D72-A77C-57050C09BFD4}"/>
    <cellStyle name="Normal 3 4 19" xfId="42499" xr:uid="{39B6DD81-DFB7-41DF-A873-A3840B071EA3}"/>
    <cellStyle name="Normal 3 4 2" xfId="76" xr:uid="{CDF87038-FF6F-43C9-90C3-87D943E4CD60}"/>
    <cellStyle name="Normal 3 4 2 10" xfId="6575" xr:uid="{D38C1D1D-614D-4310-887D-901A2C59564E}"/>
    <cellStyle name="Normal 3 4 2 10 2" xfId="22912" xr:uid="{5439E54A-9DC7-400D-86EC-FE95909DD41B}"/>
    <cellStyle name="Normal 3 4 2 11" xfId="13065" xr:uid="{E6806FDD-3B7B-4C1F-85FA-9FA2ED24F890}"/>
    <cellStyle name="Normal 3 4 2 11 2" xfId="29380" xr:uid="{036AF962-88EA-4DC2-BA51-794FCEADE4A9}"/>
    <cellStyle name="Normal 3 4 2 12" xfId="16444" xr:uid="{3CB46C07-056A-4690-BD65-A8E82DCFFA41}"/>
    <cellStyle name="Normal 3 4 2 13" xfId="32679" xr:uid="{B3584B84-2DF4-4563-9862-4F5061D019DD}"/>
    <cellStyle name="Normal 3 4 2 14" xfId="32770" xr:uid="{F998292B-A128-4E8A-B08E-2D7356E8B7BA}"/>
    <cellStyle name="Normal 3 4 2 15" xfId="36017" xr:uid="{305F34FF-0928-4306-9A39-6ECE587D6CC0}"/>
    <cellStyle name="Normal 3 4 2 16" xfId="39264" xr:uid="{AA361C2E-3933-4CA6-B92E-AF9314E766A9}"/>
    <cellStyle name="Normal 3 4 2 17" xfId="42511" xr:uid="{07354FE2-ADD5-4842-AB82-42F35FDEC4CB}"/>
    <cellStyle name="Normal 3 4 2 18" xfId="45758" xr:uid="{56B7FBE0-31A6-4587-BB75-F7E5B2426007}"/>
    <cellStyle name="Normal 3 4 2 19" xfId="49005" xr:uid="{39C2F266-453E-4971-A10F-B8F32C6398F2}"/>
    <cellStyle name="Normal 3 4 2 2" xfId="122" xr:uid="{F0A5A267-661A-49EC-80E8-61ED0345FD63}"/>
    <cellStyle name="Normal 3 4 2 2 10" xfId="13111" xr:uid="{AC23DDC3-465E-4660-BBFE-367305593EB0}"/>
    <cellStyle name="Normal 3 4 2 2 10 2" xfId="29425" xr:uid="{F4E03B5D-7FD2-4D23-A5C0-6CA19C43BBFD}"/>
    <cellStyle name="Normal 3 4 2 2 11" xfId="16489" xr:uid="{851824E7-84FE-434A-B417-81A16DD237A2}"/>
    <cellStyle name="Normal 3 4 2 2 12" xfId="32680" xr:uid="{2ED64538-CA22-4FA9-929A-2EF7A99D2AB6}"/>
    <cellStyle name="Normal 3 4 2 2 13" xfId="32815" xr:uid="{ED3AB979-4245-46F3-9AD6-334071E08A76}"/>
    <cellStyle name="Normal 3 4 2 2 14" xfId="36062" xr:uid="{9A06C33B-CEA0-401C-8763-B7171FBAB22D}"/>
    <cellStyle name="Normal 3 4 2 2 15" xfId="39309" xr:uid="{0A542230-8CA1-4D32-8E67-254D968C6D92}"/>
    <cellStyle name="Normal 3 4 2 2 16" xfId="42556" xr:uid="{27BF5E6E-516C-4C7E-82B2-02DCFFD4A1DC}"/>
    <cellStyle name="Normal 3 4 2 2 17" xfId="45803" xr:uid="{5207D962-B7DE-4445-9674-65D281BF9D7F}"/>
    <cellStyle name="Normal 3 4 2 2 18" xfId="49050" xr:uid="{2FCB4AB1-C40E-47E5-B60A-5EB7A2CFB3B3}"/>
    <cellStyle name="Normal 3 4 2 2 19" xfId="52256" xr:uid="{266AFFC1-5C8E-4032-8CE4-6C0080B67C73}"/>
    <cellStyle name="Normal 3 4 2 2 2" xfId="212" xr:uid="{0A3C716E-605A-4372-BC7F-AD904A29DA0C}"/>
    <cellStyle name="Normal 3 4 2 2 2 10" xfId="16579" xr:uid="{17A7B460-1543-4962-BCBA-30D0F940921B}"/>
    <cellStyle name="Normal 3 4 2 2 2 11" xfId="32905" xr:uid="{B9E0CB82-98A1-4112-8F2D-73004F6CED45}"/>
    <cellStyle name="Normal 3 4 2 2 2 12" xfId="36152" xr:uid="{1398F80B-47EE-48EF-9800-98FB6B76ED3E}"/>
    <cellStyle name="Normal 3 4 2 2 2 13" xfId="39399" xr:uid="{26F27B6E-AB48-4001-9C30-252DC5AD31B6}"/>
    <cellStyle name="Normal 3 4 2 2 2 14" xfId="42646" xr:uid="{5886AB61-DE31-4E9B-ABDB-3617A35CBFA2}"/>
    <cellStyle name="Normal 3 4 2 2 2 15" xfId="45893" xr:uid="{E8497E7E-7109-4A16-ADAF-29DEFEFDC926}"/>
    <cellStyle name="Normal 3 4 2 2 2 16" xfId="49140" xr:uid="{89D4DDC4-4A5F-4AAD-83FE-60F746314DCF}"/>
    <cellStyle name="Normal 3 4 2 2 2 17" xfId="52371" xr:uid="{66ABD0F2-5312-4C6A-A7B8-C36627A1A422}"/>
    <cellStyle name="Normal 3 4 2 2 2 2" xfId="392" xr:uid="{DDACB8B0-4E82-4663-A89D-F47618025BA1}"/>
    <cellStyle name="Normal 3 4 2 2 2 2 10" xfId="36332" xr:uid="{166C037A-9AAE-435E-843A-131D59009930}"/>
    <cellStyle name="Normal 3 4 2 2 2 2 11" xfId="39579" xr:uid="{4D67B12B-42CE-4116-B6C4-8FAE199C5EF6}"/>
    <cellStyle name="Normal 3 4 2 2 2 2 12" xfId="42826" xr:uid="{0F72B623-9B5E-4FED-BC82-154DC0D90F20}"/>
    <cellStyle name="Normal 3 4 2 2 2 2 13" xfId="46073" xr:uid="{430A296F-6DB5-4851-80C9-54BF15828AEE}"/>
    <cellStyle name="Normal 3 4 2 2 2 2 14" xfId="49320" xr:uid="{0163E35E-3053-4D40-904C-5261BC025F0C}"/>
    <cellStyle name="Normal 3 4 2 2 2 2 2" xfId="961" xr:uid="{CEAEC23D-FE90-4F61-BB53-D9761CD9DEAD}"/>
    <cellStyle name="Normal 3 4 2 2 2 2 2 10" xfId="43366" xr:uid="{028969BA-75AB-49FD-8CF0-0F734ED94198}"/>
    <cellStyle name="Normal 3 4 2 2 2 2 2 11" xfId="46613" xr:uid="{08B1D9E2-A36F-4EDA-87B0-62597C6782FD}"/>
    <cellStyle name="Normal 3 4 2 2 2 2 2 12" xfId="49860" xr:uid="{8C4F8834-E2A7-4FBF-9146-65154CDE2604}"/>
    <cellStyle name="Normal 3 4 2 2 2 2 2 2" xfId="2578" xr:uid="{442BAC56-3FA1-4FF5-8DAB-B74836695B13}"/>
    <cellStyle name="Normal 3 4 2 2 2 2 2 2 10" xfId="48229" xr:uid="{E57D8E10-9B0A-456B-93BB-5AC6952BC3B9}"/>
    <cellStyle name="Normal 3 4 2 2 2 2 2 2 11" xfId="51476" xr:uid="{33B4F2DA-E4D7-4A65-9ECC-8F31CC82ADE1}"/>
    <cellStyle name="Normal 3 4 2 2 2 2 2 2 2" xfId="5812" xr:uid="{33458EA5-D083-48EB-91F0-4E896133AAB1}"/>
    <cellStyle name="Normal 3 4 2 2 2 2 2 2 2 2" xfId="12280" xr:uid="{81848663-D860-4B37-A5CA-48819A4E16A5}"/>
    <cellStyle name="Normal 3 4 2 2 2 2 2 2 2 2 2" xfId="28617" xr:uid="{A40F84E3-BD7E-47AB-BF08-1B7AE36D0AE3}"/>
    <cellStyle name="Normal 3 4 2 2 2 2 2 2 2 3" xfId="22149" xr:uid="{F4967390-AEC2-43AE-98F2-C2614A613EE2}"/>
    <cellStyle name="Normal 3 4 2 2 2 2 2 2 3" xfId="9046" xr:uid="{2FE726B1-F9F6-4A53-B11B-FE7B279B7FB6}"/>
    <cellStyle name="Normal 3 4 2 2 2 2 2 2 3 2" xfId="25383" xr:uid="{6FD93C07-B578-4C6D-B20C-C8C672A9C8DA}"/>
    <cellStyle name="Normal 3 4 2 2 2 2 2 2 4" xfId="15557" xr:uid="{9149CB4B-F292-4A37-B10A-B06FF4A41E73}"/>
    <cellStyle name="Normal 3 4 2 2 2 2 2 2 4 2" xfId="31851" xr:uid="{6C76180A-6156-4473-A21E-E758D31CAD61}"/>
    <cellStyle name="Normal 3 4 2 2 2 2 2 2 5" xfId="18915" xr:uid="{34FAD300-6CDF-4923-9F49-B08A5BC4C27F}"/>
    <cellStyle name="Normal 3 4 2 2 2 2 2 2 6" xfId="35241" xr:uid="{5D095372-9027-4ECF-94C9-D070932ED75E}"/>
    <cellStyle name="Normal 3 4 2 2 2 2 2 2 7" xfId="38488" xr:uid="{D3A96915-085A-43C7-80DB-51B5CADD2905}"/>
    <cellStyle name="Normal 3 4 2 2 2 2 2 2 8" xfId="41735" xr:uid="{29E37912-D374-4E1A-9F8E-6256DE398F7C}"/>
    <cellStyle name="Normal 3 4 2 2 2 2 2 2 9" xfId="44982" xr:uid="{C91915CA-4F21-4329-BCC6-D4CAB3EF2880}"/>
    <cellStyle name="Normal 3 4 2 2 2 2 2 3" xfId="4195" xr:uid="{22530511-C34B-47C2-8822-B24753E75202}"/>
    <cellStyle name="Normal 3 4 2 2 2 2 2 3 2" xfId="10663" xr:uid="{E93141F8-2896-4EA7-948F-23482D82824F}"/>
    <cellStyle name="Normal 3 4 2 2 2 2 2 3 2 2" xfId="27000" xr:uid="{B481E909-FE3F-46F0-918C-95A1BC52B6B5}"/>
    <cellStyle name="Normal 3 4 2 2 2 2 2 3 3" xfId="20532" xr:uid="{DC8D14DB-6AEC-4B37-BA13-42DF28B45BC3}"/>
    <cellStyle name="Normal 3 4 2 2 2 2 2 4" xfId="7429" xr:uid="{7502AA3E-2397-4485-8710-24F8DB78E4C5}"/>
    <cellStyle name="Normal 3 4 2 2 2 2 2 4 2" xfId="23766" xr:uid="{62ECDB00-61DC-4754-938D-62D4636D9DF9}"/>
    <cellStyle name="Normal 3 4 2 2 2 2 2 5" xfId="13941" xr:uid="{88073463-0AB5-4D87-A765-55B57460F638}"/>
    <cellStyle name="Normal 3 4 2 2 2 2 2 5 2" xfId="30235" xr:uid="{535F06FB-383A-4DC9-A9CD-EEF6D654306B}"/>
    <cellStyle name="Normal 3 4 2 2 2 2 2 6" xfId="17298" xr:uid="{ABF2060A-13B3-422E-A401-58193560146C}"/>
    <cellStyle name="Normal 3 4 2 2 2 2 2 7" xfId="33625" xr:uid="{9C16BF24-1D31-4339-94D6-AFDDE585BD4E}"/>
    <cellStyle name="Normal 3 4 2 2 2 2 2 8" xfId="36872" xr:uid="{422CF7AD-F09B-46DA-B9DA-2F5C32114D2A}"/>
    <cellStyle name="Normal 3 4 2 2 2 2 2 9" xfId="40119" xr:uid="{0B816204-B926-4979-A6F4-FC41EDF9338A}"/>
    <cellStyle name="Normal 3 4 2 2 2 2 3" xfId="1500" xr:uid="{1CA647DA-F5CE-4DDE-B7C4-366CB90107F0}"/>
    <cellStyle name="Normal 3 4 2 2 2 2 3 10" xfId="43904" xr:uid="{354AF1D2-B549-44BF-A01F-C6E841BE0A76}"/>
    <cellStyle name="Normal 3 4 2 2 2 2 3 11" xfId="47151" xr:uid="{ADD39C4E-AC25-4C7A-BCD5-3564D0BAD67B}"/>
    <cellStyle name="Normal 3 4 2 2 2 2 3 12" xfId="50398" xr:uid="{F96DC824-269B-4E9B-9E4E-E153C43029A2}"/>
    <cellStyle name="Normal 3 4 2 2 2 2 3 2" xfId="3117" xr:uid="{4EC8EC52-70C5-4242-A0FA-20842425D38A}"/>
    <cellStyle name="Normal 3 4 2 2 2 2 3 2 10" xfId="48768" xr:uid="{C2AE609B-DE94-4DF6-BB08-5C01C2E21839}"/>
    <cellStyle name="Normal 3 4 2 2 2 2 3 2 11" xfId="52015" xr:uid="{F08DFB52-C1F0-44BB-9D95-4F3E41723F66}"/>
    <cellStyle name="Normal 3 4 2 2 2 2 3 2 2" xfId="6351" xr:uid="{29884B95-F883-4416-958E-53CD0AA3352D}"/>
    <cellStyle name="Normal 3 4 2 2 2 2 3 2 2 2" xfId="12819" xr:uid="{FD1AC196-382B-42EA-A901-DE98149020BA}"/>
    <cellStyle name="Normal 3 4 2 2 2 2 3 2 2 2 2" xfId="29156" xr:uid="{E256FAD9-7D18-4DF5-A572-21471E76DACA}"/>
    <cellStyle name="Normal 3 4 2 2 2 2 3 2 2 3" xfId="22688" xr:uid="{60F20B36-5C2D-463C-9369-786F63159C29}"/>
    <cellStyle name="Normal 3 4 2 2 2 2 3 2 3" xfId="9585" xr:uid="{33D76F32-9850-428B-8009-7C3BFD200EFD}"/>
    <cellStyle name="Normal 3 4 2 2 2 2 3 2 3 2" xfId="25922" xr:uid="{FF29487E-CBE5-4BED-88C6-F91126837BD3}"/>
    <cellStyle name="Normal 3 4 2 2 2 2 3 2 4" xfId="16096" xr:uid="{A1806F06-8209-4214-B833-23E0420023FC}"/>
    <cellStyle name="Normal 3 4 2 2 2 2 3 2 4 2" xfId="32390" xr:uid="{3A53D5D7-6104-4751-A717-EEB92B36A014}"/>
    <cellStyle name="Normal 3 4 2 2 2 2 3 2 5" xfId="19454" xr:uid="{40709EEA-9A1D-4C6D-BB9D-C0EB73EA0691}"/>
    <cellStyle name="Normal 3 4 2 2 2 2 3 2 6" xfId="35780" xr:uid="{C5CD357E-8A07-4406-BBFC-CD2F9C6479A1}"/>
    <cellStyle name="Normal 3 4 2 2 2 2 3 2 7" xfId="39027" xr:uid="{2B9F5A6A-B417-4145-9EFF-1EC973B3768C}"/>
    <cellStyle name="Normal 3 4 2 2 2 2 3 2 8" xfId="42274" xr:uid="{80ED020F-0BFC-4232-A6D0-0A717335A890}"/>
    <cellStyle name="Normal 3 4 2 2 2 2 3 2 9" xfId="45521" xr:uid="{B04D2338-E8CA-40DE-AC95-5463537EC976}"/>
    <cellStyle name="Normal 3 4 2 2 2 2 3 3" xfId="4734" xr:uid="{092097E0-E0D4-421D-BFF5-556124880650}"/>
    <cellStyle name="Normal 3 4 2 2 2 2 3 3 2" xfId="11202" xr:uid="{99EF9F28-62B4-4E0D-A73B-CDE303A79A4E}"/>
    <cellStyle name="Normal 3 4 2 2 2 2 3 3 2 2" xfId="27539" xr:uid="{FC265BC9-CCAC-483B-A425-6D7666DA1697}"/>
    <cellStyle name="Normal 3 4 2 2 2 2 3 3 3" xfId="21071" xr:uid="{53EFB517-E6D1-4339-B55C-E62CFBF96370}"/>
    <cellStyle name="Normal 3 4 2 2 2 2 3 4" xfId="7968" xr:uid="{5229B1FE-93FB-4887-99D2-AB0C5FF66948}"/>
    <cellStyle name="Normal 3 4 2 2 2 2 3 4 2" xfId="24305" xr:uid="{CC2A04A0-760C-4156-82FD-F41A5C620F04}"/>
    <cellStyle name="Normal 3 4 2 2 2 2 3 5" xfId="14479" xr:uid="{C6134C96-812B-49AC-85D7-E862ABE21826}"/>
    <cellStyle name="Normal 3 4 2 2 2 2 3 5 2" xfId="30773" xr:uid="{40201FA5-6ED6-4714-AA07-4C079B42DDE1}"/>
    <cellStyle name="Normal 3 4 2 2 2 2 3 6" xfId="17837" xr:uid="{37CC5F70-A6B4-4A0E-85D8-5BD9CA20C785}"/>
    <cellStyle name="Normal 3 4 2 2 2 2 3 7" xfId="34163" xr:uid="{BC8FA1D7-0C38-4FD6-A17A-D6AC07FABF7F}"/>
    <cellStyle name="Normal 3 4 2 2 2 2 3 8" xfId="37410" xr:uid="{10B9A329-41AF-49A4-AC0F-A9092210375D}"/>
    <cellStyle name="Normal 3 4 2 2 2 2 3 9" xfId="40657" xr:uid="{37C5979D-6EBD-4AD2-85F9-717501F326A9}"/>
    <cellStyle name="Normal 3 4 2 2 2 2 4" xfId="2039" xr:uid="{5B446D56-BFAF-42C1-B761-B70F73545BA7}"/>
    <cellStyle name="Normal 3 4 2 2 2 2 4 10" xfId="47690" xr:uid="{BCE113D3-B3CC-43C2-911B-FCB07CE611BE}"/>
    <cellStyle name="Normal 3 4 2 2 2 2 4 11" xfId="50937" xr:uid="{3C16310E-B401-4798-91AB-44DA1E79EA43}"/>
    <cellStyle name="Normal 3 4 2 2 2 2 4 2" xfId="5273" xr:uid="{64A35E92-9D54-4053-96F3-360CAA5E2A04}"/>
    <cellStyle name="Normal 3 4 2 2 2 2 4 2 2" xfId="11741" xr:uid="{181A5161-3AE0-46E3-AA98-0D1E2A7FEF61}"/>
    <cellStyle name="Normal 3 4 2 2 2 2 4 2 2 2" xfId="28078" xr:uid="{6DC7DC5D-527F-4A25-8D45-3BADFF3EA9F7}"/>
    <cellStyle name="Normal 3 4 2 2 2 2 4 2 3" xfId="21610" xr:uid="{B2DE201E-57AE-4284-912C-A3C2E602ECB2}"/>
    <cellStyle name="Normal 3 4 2 2 2 2 4 3" xfId="8507" xr:uid="{395206CC-DBD8-480D-AE94-A082B8A8AB76}"/>
    <cellStyle name="Normal 3 4 2 2 2 2 4 3 2" xfId="24844" xr:uid="{4579B857-2891-4FAA-A25E-6A64831CF083}"/>
    <cellStyle name="Normal 3 4 2 2 2 2 4 4" xfId="15018" xr:uid="{830C1035-150B-48C4-8CB1-5E2416C7967F}"/>
    <cellStyle name="Normal 3 4 2 2 2 2 4 4 2" xfId="31312" xr:uid="{663CBB55-610E-4368-943C-A752908DDF63}"/>
    <cellStyle name="Normal 3 4 2 2 2 2 4 5" xfId="18376" xr:uid="{E58D0F28-B5A1-4984-A962-794A533DC04F}"/>
    <cellStyle name="Normal 3 4 2 2 2 2 4 6" xfId="34702" xr:uid="{4B24B086-0B89-4CAA-950B-A8BF25FD797B}"/>
    <cellStyle name="Normal 3 4 2 2 2 2 4 7" xfId="37949" xr:uid="{91A74542-1846-4B07-9EFC-E7BBBCF871E7}"/>
    <cellStyle name="Normal 3 4 2 2 2 2 4 8" xfId="41196" xr:uid="{955F9F58-3060-4F37-9BDF-0A2CAF742C9D}"/>
    <cellStyle name="Normal 3 4 2 2 2 2 4 9" xfId="44443" xr:uid="{09566FE8-CAE8-4E99-A814-293240C3B87A}"/>
    <cellStyle name="Normal 3 4 2 2 2 2 5" xfId="3656" xr:uid="{833EC082-5954-4A68-9D3D-62DFFA482D01}"/>
    <cellStyle name="Normal 3 4 2 2 2 2 5 2" xfId="10124" xr:uid="{63EE0D7E-5DB9-4315-B0BC-CF7145821CEC}"/>
    <cellStyle name="Normal 3 4 2 2 2 2 5 2 2" xfId="26461" xr:uid="{C5599F04-8413-46DB-A802-345F32FBDD89}"/>
    <cellStyle name="Normal 3 4 2 2 2 2 5 3" xfId="19993" xr:uid="{43ACAC27-E447-464B-8B95-6D5B1553A630}"/>
    <cellStyle name="Normal 3 4 2 2 2 2 6" xfId="6890" xr:uid="{C9C2A45D-9024-4990-A9BB-8ACF7115A619}"/>
    <cellStyle name="Normal 3 4 2 2 2 2 6 2" xfId="23227" xr:uid="{76251BBC-078D-4013-AFC4-BA96AEF45C00}"/>
    <cellStyle name="Normal 3 4 2 2 2 2 7" xfId="13381" xr:uid="{5BBB2B02-3E79-47C2-BF78-4B86FC6B0661}"/>
    <cellStyle name="Normal 3 4 2 2 2 2 7 2" xfId="29695" xr:uid="{1D87AA73-0906-4DF0-AFE1-7B2E7641B954}"/>
    <cellStyle name="Normal 3 4 2 2 2 2 8" xfId="16759" xr:uid="{7B478B21-4F58-4AA8-B5B7-37845F857060}"/>
    <cellStyle name="Normal 3 4 2 2 2 2 9" xfId="33085" xr:uid="{572E33C2-9297-4D26-84B8-FACE8BD7E4AB}"/>
    <cellStyle name="Normal 3 4 2 2 2 3" xfId="601" xr:uid="{913FC212-8198-454C-B898-353DB851C43C}"/>
    <cellStyle name="Normal 3 4 2 2 2 3 10" xfId="36512" xr:uid="{3F9A98CD-9044-47FF-82B9-43EEBBA1A9B7}"/>
    <cellStyle name="Normal 3 4 2 2 2 3 11" xfId="39759" xr:uid="{76CDB6D2-19F0-4D75-B1B3-6DD9D8054BFD}"/>
    <cellStyle name="Normal 3 4 2 2 2 3 12" xfId="43006" xr:uid="{13BCC0B3-C953-4730-812A-ECC1EC4AA234}"/>
    <cellStyle name="Normal 3 4 2 2 2 3 13" xfId="46253" xr:uid="{6CBA39DB-347A-4D48-95A9-2A477E1B8966}"/>
    <cellStyle name="Normal 3 4 2 2 2 3 14" xfId="49500" xr:uid="{35368EFC-397B-4EE3-B158-3D2FAB4FE7AC}"/>
    <cellStyle name="Normal 3 4 2 2 2 3 2" xfId="1140" xr:uid="{4850B5CB-015D-4769-8CBD-AD363A16D6E6}"/>
    <cellStyle name="Normal 3 4 2 2 2 3 2 10" xfId="43544" xr:uid="{7B580DA7-624F-4444-B248-96C976AC51FE}"/>
    <cellStyle name="Normal 3 4 2 2 2 3 2 11" xfId="46791" xr:uid="{3A7A04BC-E362-4930-B434-DE6C30A010CE}"/>
    <cellStyle name="Normal 3 4 2 2 2 3 2 12" xfId="50038" xr:uid="{587159DA-ADFB-4E2E-9837-CFC3F958E664}"/>
    <cellStyle name="Normal 3 4 2 2 2 3 2 2" xfId="2757" xr:uid="{0963B900-B95B-4FAF-BEB8-6523ECC21552}"/>
    <cellStyle name="Normal 3 4 2 2 2 3 2 2 10" xfId="48408" xr:uid="{D481FB9E-B90E-498C-B71F-742BEBA116A4}"/>
    <cellStyle name="Normal 3 4 2 2 2 3 2 2 11" xfId="51655" xr:uid="{20652D93-610A-40BD-8600-E54593AD436F}"/>
    <cellStyle name="Normal 3 4 2 2 2 3 2 2 2" xfId="5991" xr:uid="{714A067D-EB2F-49DC-937D-FD6448C7F9A8}"/>
    <cellStyle name="Normal 3 4 2 2 2 3 2 2 2 2" xfId="12459" xr:uid="{A10C8D8C-36C2-41B5-B573-07D230DF585D}"/>
    <cellStyle name="Normal 3 4 2 2 2 3 2 2 2 2 2" xfId="28796" xr:uid="{FE63B741-51FA-4484-8169-17E7FD7767B9}"/>
    <cellStyle name="Normal 3 4 2 2 2 3 2 2 2 3" xfId="22328" xr:uid="{8BF9E08D-B965-4722-93D7-75E589F5B813}"/>
    <cellStyle name="Normal 3 4 2 2 2 3 2 2 3" xfId="9225" xr:uid="{62FA8300-6F54-4E37-A4B2-649A7ED3E0AC}"/>
    <cellStyle name="Normal 3 4 2 2 2 3 2 2 3 2" xfId="25562" xr:uid="{5AE079AA-7A59-435B-8704-650D9766C1E6}"/>
    <cellStyle name="Normal 3 4 2 2 2 3 2 2 4" xfId="15736" xr:uid="{F503B04D-8089-405B-8148-AFC886CFE7D4}"/>
    <cellStyle name="Normal 3 4 2 2 2 3 2 2 4 2" xfId="32030" xr:uid="{70577B58-43FA-40DB-BE14-629570CA13F6}"/>
    <cellStyle name="Normal 3 4 2 2 2 3 2 2 5" xfId="19094" xr:uid="{95C4897D-4DA3-4D10-9699-C7C487A97E34}"/>
    <cellStyle name="Normal 3 4 2 2 2 3 2 2 6" xfId="35420" xr:uid="{D062B15E-4B5C-4917-90A3-955E89244597}"/>
    <cellStyle name="Normal 3 4 2 2 2 3 2 2 7" xfId="38667" xr:uid="{AB37FB52-8344-418E-B75B-6E71C7D6E552}"/>
    <cellStyle name="Normal 3 4 2 2 2 3 2 2 8" xfId="41914" xr:uid="{DD6F4EB5-0650-4879-B43E-AE9ED2F160A2}"/>
    <cellStyle name="Normal 3 4 2 2 2 3 2 2 9" xfId="45161" xr:uid="{370D2405-4F04-437E-AFEC-4B47B6D4BDA8}"/>
    <cellStyle name="Normal 3 4 2 2 2 3 2 3" xfId="4374" xr:uid="{AADCAC4B-FBA2-4668-93A5-367B459468CA}"/>
    <cellStyle name="Normal 3 4 2 2 2 3 2 3 2" xfId="10842" xr:uid="{B6C4781B-3D98-4E62-A3EA-2F9F763A277B}"/>
    <cellStyle name="Normal 3 4 2 2 2 3 2 3 2 2" xfId="27179" xr:uid="{E69BC696-ADD9-46AE-887E-828A5E9E8FB0}"/>
    <cellStyle name="Normal 3 4 2 2 2 3 2 3 3" xfId="20711" xr:uid="{BA37A195-0D3A-4E64-81EB-C3598AA45AA3}"/>
    <cellStyle name="Normal 3 4 2 2 2 3 2 4" xfId="7608" xr:uid="{B3A1BFCD-6FB0-4EDF-8F11-99F83F3F4FA1}"/>
    <cellStyle name="Normal 3 4 2 2 2 3 2 4 2" xfId="23945" xr:uid="{B2CB0BEA-EF31-43B3-B0C7-6C3A6049DF4A}"/>
    <cellStyle name="Normal 3 4 2 2 2 3 2 5" xfId="14119" xr:uid="{0CAE1275-A482-43DA-9DD8-1E7001AA5778}"/>
    <cellStyle name="Normal 3 4 2 2 2 3 2 5 2" xfId="30413" xr:uid="{A2E488D6-03BC-4FF6-B7D5-3CB3350DE138}"/>
    <cellStyle name="Normal 3 4 2 2 2 3 2 6" xfId="17477" xr:uid="{7676B7C6-792D-45EE-9623-D48A87305D3B}"/>
    <cellStyle name="Normal 3 4 2 2 2 3 2 7" xfId="33803" xr:uid="{7B7493F5-C605-4F67-BEF6-A4E07594B3CD}"/>
    <cellStyle name="Normal 3 4 2 2 2 3 2 8" xfId="37050" xr:uid="{E8F9FB7A-0A15-4225-A8DF-7EE679A37BA2}"/>
    <cellStyle name="Normal 3 4 2 2 2 3 2 9" xfId="40297" xr:uid="{C11FD96B-DB03-47A3-B1AB-8028FACB9E48}"/>
    <cellStyle name="Normal 3 4 2 2 2 3 3" xfId="1679" xr:uid="{CA47999B-3DD2-4A75-9A4E-49567EA7B88A}"/>
    <cellStyle name="Normal 3 4 2 2 2 3 3 10" xfId="44083" xr:uid="{8A238B6B-7E8A-4BB8-99EA-6536836B35CB}"/>
    <cellStyle name="Normal 3 4 2 2 2 3 3 11" xfId="47330" xr:uid="{1C830422-C804-4B5A-A5DA-7201BEC2C646}"/>
    <cellStyle name="Normal 3 4 2 2 2 3 3 12" xfId="50577" xr:uid="{478E7CC3-7947-43BA-9953-3384D8A58562}"/>
    <cellStyle name="Normal 3 4 2 2 2 3 3 2" xfId="3296" xr:uid="{BDA3C45F-98A8-460F-B09C-5563814E8565}"/>
    <cellStyle name="Normal 3 4 2 2 2 3 3 2 10" xfId="48947" xr:uid="{49008704-3553-4A57-AB1B-1FB2C0252265}"/>
    <cellStyle name="Normal 3 4 2 2 2 3 3 2 11" xfId="52194" xr:uid="{39E645C9-E7FE-4A2C-B395-9483FCF3A955}"/>
    <cellStyle name="Normal 3 4 2 2 2 3 3 2 2" xfId="6530" xr:uid="{64C94279-A3A9-4BBE-8938-5F70EEDF4B50}"/>
    <cellStyle name="Normal 3 4 2 2 2 3 3 2 2 2" xfId="12998" xr:uid="{56F3C5FE-43C8-4A8F-8553-4D53D48BE755}"/>
    <cellStyle name="Normal 3 4 2 2 2 3 3 2 2 2 2" xfId="29335" xr:uid="{2BE6F8F6-394D-4D39-9298-932BB394C62B}"/>
    <cellStyle name="Normal 3 4 2 2 2 3 3 2 2 3" xfId="22867" xr:uid="{AC8BDDB8-0A12-49D0-9110-BB0DABCC6F67}"/>
    <cellStyle name="Normal 3 4 2 2 2 3 3 2 3" xfId="9764" xr:uid="{2F0A5C05-535C-4BCA-A024-53EF2117F966}"/>
    <cellStyle name="Normal 3 4 2 2 2 3 3 2 3 2" xfId="26101" xr:uid="{C3B2BF10-9DB3-4108-B64A-C019D506AE89}"/>
    <cellStyle name="Normal 3 4 2 2 2 3 3 2 4" xfId="16275" xr:uid="{4E346F2F-EE4E-4D2E-8029-D7D5C58577D9}"/>
    <cellStyle name="Normal 3 4 2 2 2 3 3 2 4 2" xfId="32569" xr:uid="{CABAB768-7AFD-4088-864A-8E5B89BBC454}"/>
    <cellStyle name="Normal 3 4 2 2 2 3 3 2 5" xfId="19633" xr:uid="{152B876E-CB69-44A8-A62F-6C58F938F528}"/>
    <cellStyle name="Normal 3 4 2 2 2 3 3 2 6" xfId="35959" xr:uid="{BA59EEB6-EDFB-4290-A366-ACBB7D610BCC}"/>
    <cellStyle name="Normal 3 4 2 2 2 3 3 2 7" xfId="39206" xr:uid="{2D687997-64F7-4F33-9F6A-669BD0CC8310}"/>
    <cellStyle name="Normal 3 4 2 2 2 3 3 2 8" xfId="42453" xr:uid="{65D00C7D-442E-410A-8173-64E2607F69C2}"/>
    <cellStyle name="Normal 3 4 2 2 2 3 3 2 9" xfId="45700" xr:uid="{2DFC05CB-B10D-40BF-BF58-D29657511407}"/>
    <cellStyle name="Normal 3 4 2 2 2 3 3 3" xfId="4913" xr:uid="{6F3D9F99-F8AD-4739-8C59-D68D1E0A8421}"/>
    <cellStyle name="Normal 3 4 2 2 2 3 3 3 2" xfId="11381" xr:uid="{0DBDE972-D2A0-4DC8-8238-488D7643E691}"/>
    <cellStyle name="Normal 3 4 2 2 2 3 3 3 2 2" xfId="27718" xr:uid="{9D301C9C-61CD-4626-A4F5-DD649FA453D6}"/>
    <cellStyle name="Normal 3 4 2 2 2 3 3 3 3" xfId="21250" xr:uid="{3E0F712B-D5E7-41C3-915F-8FABCDBF01C6}"/>
    <cellStyle name="Normal 3 4 2 2 2 3 3 4" xfId="8147" xr:uid="{D7028163-46CC-4F48-A36E-4D7A2BED2370}"/>
    <cellStyle name="Normal 3 4 2 2 2 3 3 4 2" xfId="24484" xr:uid="{EA487317-BD84-44F5-9EA3-1A168C8F608B}"/>
    <cellStyle name="Normal 3 4 2 2 2 3 3 5" xfId="14658" xr:uid="{3711F991-8D0D-40C0-9583-E963C2E59447}"/>
    <cellStyle name="Normal 3 4 2 2 2 3 3 5 2" xfId="30952" xr:uid="{23C4830E-720B-4C79-9303-9F2F36FF63DD}"/>
    <cellStyle name="Normal 3 4 2 2 2 3 3 6" xfId="18016" xr:uid="{22CF43DA-4971-49A9-BD8F-69E3C5941CF6}"/>
    <cellStyle name="Normal 3 4 2 2 2 3 3 7" xfId="34342" xr:uid="{5397CB87-4A91-4E37-9E85-D0CE6F663F81}"/>
    <cellStyle name="Normal 3 4 2 2 2 3 3 8" xfId="37589" xr:uid="{83559714-ACC3-4F04-8259-7CABC997F0F1}"/>
    <cellStyle name="Normal 3 4 2 2 2 3 3 9" xfId="40836" xr:uid="{ECAC9EED-3F03-4920-89A2-CDDBF9030898}"/>
    <cellStyle name="Normal 3 4 2 2 2 3 4" xfId="2218" xr:uid="{57EC1ADB-82D4-48AB-8941-CC32810433AA}"/>
    <cellStyle name="Normal 3 4 2 2 2 3 4 10" xfId="47869" xr:uid="{DD7D93EA-5D75-469F-8521-5EDFEDDC5AF2}"/>
    <cellStyle name="Normal 3 4 2 2 2 3 4 11" xfId="51116" xr:uid="{04A448E5-04E6-45BC-BCDF-81A91EA79269}"/>
    <cellStyle name="Normal 3 4 2 2 2 3 4 2" xfId="5452" xr:uid="{6CDDF3CC-68A6-4832-BD80-2AD75F236304}"/>
    <cellStyle name="Normal 3 4 2 2 2 3 4 2 2" xfId="11920" xr:uid="{4DDFD8A9-F2A9-4384-8D6F-817F4DBA19DC}"/>
    <cellStyle name="Normal 3 4 2 2 2 3 4 2 2 2" xfId="28257" xr:uid="{578631A8-D227-44D3-81CA-3FBDB29B9087}"/>
    <cellStyle name="Normal 3 4 2 2 2 3 4 2 3" xfId="21789" xr:uid="{5CE87045-B55E-4C41-8D41-026090C03C8B}"/>
    <cellStyle name="Normal 3 4 2 2 2 3 4 3" xfId="8686" xr:uid="{D9A03A6B-1BCC-4F4C-ACD0-A4E9B548D3C8}"/>
    <cellStyle name="Normal 3 4 2 2 2 3 4 3 2" xfId="25023" xr:uid="{98DCA2A3-615A-45A8-B75A-760D578504E0}"/>
    <cellStyle name="Normal 3 4 2 2 2 3 4 4" xfId="15197" xr:uid="{CF173EFF-C148-458B-BCC2-C95A019C6A65}"/>
    <cellStyle name="Normal 3 4 2 2 2 3 4 4 2" xfId="31491" xr:uid="{2B8978BF-D44F-425C-94D5-66BC35CF4E37}"/>
    <cellStyle name="Normal 3 4 2 2 2 3 4 5" xfId="18555" xr:uid="{436E2218-AA71-4F2F-9A0E-43E05FD868ED}"/>
    <cellStyle name="Normal 3 4 2 2 2 3 4 6" xfId="34881" xr:uid="{9B02E8CC-C89C-4F88-8C65-E6116EE39EA6}"/>
    <cellStyle name="Normal 3 4 2 2 2 3 4 7" xfId="38128" xr:uid="{D281CF7A-E4AD-4B8E-91F3-E9A51C351DD9}"/>
    <cellStyle name="Normal 3 4 2 2 2 3 4 8" xfId="41375" xr:uid="{1523B2BE-BC0E-4AD5-9064-C19EA6676247}"/>
    <cellStyle name="Normal 3 4 2 2 2 3 4 9" xfId="44622" xr:uid="{7F4CAB30-168F-440C-98D7-A8835915C4D0}"/>
    <cellStyle name="Normal 3 4 2 2 2 3 5" xfId="3835" xr:uid="{14115CEB-F3FB-40DC-B560-6359C45DA591}"/>
    <cellStyle name="Normal 3 4 2 2 2 3 5 2" xfId="10303" xr:uid="{53ED9697-CC9A-4BF8-896A-3B2296DBB520}"/>
    <cellStyle name="Normal 3 4 2 2 2 3 5 2 2" xfId="26640" xr:uid="{A323FD94-D401-4E83-AA3E-DD61E6B8DB54}"/>
    <cellStyle name="Normal 3 4 2 2 2 3 5 3" xfId="20172" xr:uid="{4AEF5153-3E48-4D7B-B858-686988A3B818}"/>
    <cellStyle name="Normal 3 4 2 2 2 3 6" xfId="7069" xr:uid="{27EB0582-4B5D-484A-83D7-620B2DA32D5A}"/>
    <cellStyle name="Normal 3 4 2 2 2 3 6 2" xfId="23406" xr:uid="{693E6517-A996-4B9A-B298-03D32E5F365D}"/>
    <cellStyle name="Normal 3 4 2 2 2 3 7" xfId="13581" xr:uid="{10BEDA0F-BB20-489E-888D-1FBF6A835CDB}"/>
    <cellStyle name="Normal 3 4 2 2 2 3 7 2" xfId="29875" xr:uid="{FD2BD1D3-FA25-4A45-A420-650E27E4C832}"/>
    <cellStyle name="Normal 3 4 2 2 2 3 8" xfId="16938" xr:uid="{1C973624-B00E-42F2-8E23-FA6C15FC180B}"/>
    <cellStyle name="Normal 3 4 2 2 2 3 9" xfId="33265" xr:uid="{5577163F-05A4-4750-9871-449F22379188}"/>
    <cellStyle name="Normal 3 4 2 2 2 4" xfId="781" xr:uid="{E35AC00C-7BF7-40E7-8FC7-19565AC21F73}"/>
    <cellStyle name="Normal 3 4 2 2 2 4 10" xfId="43186" xr:uid="{FC8BF8D5-D136-4C49-A8EF-DEECBCEC3305}"/>
    <cellStyle name="Normal 3 4 2 2 2 4 11" xfId="46433" xr:uid="{B3CC249E-782F-406F-A289-5730D62858DE}"/>
    <cellStyle name="Normal 3 4 2 2 2 4 12" xfId="49680" xr:uid="{F5800A59-7948-4599-BA9D-036C243B4ADB}"/>
    <cellStyle name="Normal 3 4 2 2 2 4 2" xfId="2398" xr:uid="{99E1C3B4-0FC4-48B7-91B6-1A44DBEF68FC}"/>
    <cellStyle name="Normal 3 4 2 2 2 4 2 10" xfId="48049" xr:uid="{D662D0FA-C6D5-4F12-80CD-2CBACE3962AC}"/>
    <cellStyle name="Normal 3 4 2 2 2 4 2 11" xfId="51296" xr:uid="{233AE169-1ACC-4F2B-ADD8-AAA67D43F06E}"/>
    <cellStyle name="Normal 3 4 2 2 2 4 2 2" xfId="5632" xr:uid="{33A3371D-D28D-4E27-8815-0E4A7CC62058}"/>
    <cellStyle name="Normal 3 4 2 2 2 4 2 2 2" xfId="12100" xr:uid="{69C5950C-5F1C-4EAD-8535-5BC06F36B7A5}"/>
    <cellStyle name="Normal 3 4 2 2 2 4 2 2 2 2" xfId="28437" xr:uid="{A76097B0-ECCD-46AF-9D48-44B6A446684B}"/>
    <cellStyle name="Normal 3 4 2 2 2 4 2 2 3" xfId="21969" xr:uid="{F22A073D-3D36-48C6-BF84-E981CE0114DE}"/>
    <cellStyle name="Normal 3 4 2 2 2 4 2 3" xfId="8866" xr:uid="{BB01BA01-50A4-46CB-99A2-0758F9328983}"/>
    <cellStyle name="Normal 3 4 2 2 2 4 2 3 2" xfId="25203" xr:uid="{A526287A-9D64-4638-B535-C5FDE3AAEE56}"/>
    <cellStyle name="Normal 3 4 2 2 2 4 2 4" xfId="15377" xr:uid="{34254299-4114-497A-B59A-8ED418B7998F}"/>
    <cellStyle name="Normal 3 4 2 2 2 4 2 4 2" xfId="31671" xr:uid="{5D039C12-4C07-4D95-98E4-4B83FA4DD0E8}"/>
    <cellStyle name="Normal 3 4 2 2 2 4 2 5" xfId="18735" xr:uid="{0B56D4BF-72B8-4708-9788-BB13D5A0908B}"/>
    <cellStyle name="Normal 3 4 2 2 2 4 2 6" xfId="35061" xr:uid="{02ED72D8-30B0-4C3D-975F-15B06C175733}"/>
    <cellStyle name="Normal 3 4 2 2 2 4 2 7" xfId="38308" xr:uid="{5C41D753-BC5E-4D9E-BA1A-771945A50B8F}"/>
    <cellStyle name="Normal 3 4 2 2 2 4 2 8" xfId="41555" xr:uid="{61B9B60C-900B-4885-8CBC-5473D66CDFA9}"/>
    <cellStyle name="Normal 3 4 2 2 2 4 2 9" xfId="44802" xr:uid="{F8416025-056F-4879-836F-030BF4ED6B9D}"/>
    <cellStyle name="Normal 3 4 2 2 2 4 3" xfId="4015" xr:uid="{2F9354B1-89B0-4B78-9D25-95899C3FD3FB}"/>
    <cellStyle name="Normal 3 4 2 2 2 4 3 2" xfId="10483" xr:uid="{A7B19FCE-9A68-4CF7-93D3-19D24C418038}"/>
    <cellStyle name="Normal 3 4 2 2 2 4 3 2 2" xfId="26820" xr:uid="{B96BD86F-95FB-4260-8245-97F324DFDA70}"/>
    <cellStyle name="Normal 3 4 2 2 2 4 3 3" xfId="20352" xr:uid="{FEE3178D-EA7A-43F1-B784-32C0D6DC45DA}"/>
    <cellStyle name="Normal 3 4 2 2 2 4 4" xfId="7249" xr:uid="{87CD5992-B7AB-46A8-B46D-1CA306A64000}"/>
    <cellStyle name="Normal 3 4 2 2 2 4 4 2" xfId="23586" xr:uid="{12268129-E403-46F3-9C65-ABAF202531A7}"/>
    <cellStyle name="Normal 3 4 2 2 2 4 5" xfId="13761" xr:uid="{71CF5DF2-B02D-4E72-8848-E40515056921}"/>
    <cellStyle name="Normal 3 4 2 2 2 4 5 2" xfId="30055" xr:uid="{F1FDF837-8F0F-4354-AE84-4917F30E74E0}"/>
    <cellStyle name="Normal 3 4 2 2 2 4 6" xfId="17118" xr:uid="{EA365B69-6E13-4003-B081-944FEC052EA7}"/>
    <cellStyle name="Normal 3 4 2 2 2 4 7" xfId="33445" xr:uid="{BA525635-2C99-4310-B59B-89330910B512}"/>
    <cellStyle name="Normal 3 4 2 2 2 4 8" xfId="36692" xr:uid="{28B83D96-1ADF-4C65-B311-C0B50C28F65C}"/>
    <cellStyle name="Normal 3 4 2 2 2 4 9" xfId="39939" xr:uid="{9870E78E-A7D9-421A-B915-9563AA2E6356}"/>
    <cellStyle name="Normal 3 4 2 2 2 5" xfId="1320" xr:uid="{EF629060-6D4C-4B32-BB78-84555522B982}"/>
    <cellStyle name="Normal 3 4 2 2 2 5 10" xfId="43724" xr:uid="{BF099EC7-7FC3-4AB8-9E51-6E3A9465AD32}"/>
    <cellStyle name="Normal 3 4 2 2 2 5 11" xfId="46971" xr:uid="{3B000652-2446-4A5E-8708-BB4D020E86F8}"/>
    <cellStyle name="Normal 3 4 2 2 2 5 12" xfId="50218" xr:uid="{A7D95507-34C7-4BB2-AC42-09C459CEFBD5}"/>
    <cellStyle name="Normal 3 4 2 2 2 5 2" xfId="2937" xr:uid="{F30106E9-967B-482F-BD19-8CFD29477784}"/>
    <cellStyle name="Normal 3 4 2 2 2 5 2 10" xfId="48588" xr:uid="{F1961E89-61CB-45E8-8C29-56C854B9172C}"/>
    <cellStyle name="Normal 3 4 2 2 2 5 2 11" xfId="51835" xr:uid="{F80BED8B-DA58-4DF5-A223-3EC05617A260}"/>
    <cellStyle name="Normal 3 4 2 2 2 5 2 2" xfId="6171" xr:uid="{A577C4BB-F343-484D-803F-30A5B2AE9F51}"/>
    <cellStyle name="Normal 3 4 2 2 2 5 2 2 2" xfId="12639" xr:uid="{07353B03-7F41-4EAB-82F0-1025A0C61459}"/>
    <cellStyle name="Normal 3 4 2 2 2 5 2 2 2 2" xfId="28976" xr:uid="{DA6D4A0E-FCC9-49A5-B5FB-541A3971083B}"/>
    <cellStyle name="Normal 3 4 2 2 2 5 2 2 3" xfId="22508" xr:uid="{76255B85-EDF9-453E-896D-90510E1909C7}"/>
    <cellStyle name="Normal 3 4 2 2 2 5 2 3" xfId="9405" xr:uid="{7790E767-1261-4FA5-9AD1-6CA2B84E10AD}"/>
    <cellStyle name="Normal 3 4 2 2 2 5 2 3 2" xfId="25742" xr:uid="{1D21807A-8388-412A-B451-A0C99D76B781}"/>
    <cellStyle name="Normal 3 4 2 2 2 5 2 4" xfId="15916" xr:uid="{C4D544CA-FA94-4264-873F-65E37D9682D1}"/>
    <cellStyle name="Normal 3 4 2 2 2 5 2 4 2" xfId="32210" xr:uid="{65F1977E-CC8E-45CC-96C7-F605A2A12C18}"/>
    <cellStyle name="Normal 3 4 2 2 2 5 2 5" xfId="19274" xr:uid="{D01EB24B-59E1-4B23-9ADA-1783FD2ED9E8}"/>
    <cellStyle name="Normal 3 4 2 2 2 5 2 6" xfId="35600" xr:uid="{7F10DF03-4D2F-455C-AF52-B573009C3467}"/>
    <cellStyle name="Normal 3 4 2 2 2 5 2 7" xfId="38847" xr:uid="{8A796E70-A330-45AE-8A4F-F45AD8744ECE}"/>
    <cellStyle name="Normal 3 4 2 2 2 5 2 8" xfId="42094" xr:uid="{5FD90F29-638C-4C49-9F7D-493B6FA41D69}"/>
    <cellStyle name="Normal 3 4 2 2 2 5 2 9" xfId="45341" xr:uid="{33A59BB9-5E58-43D1-866F-614FDB6C4B42}"/>
    <cellStyle name="Normal 3 4 2 2 2 5 3" xfId="4554" xr:uid="{BCC85FC0-FAB7-49AB-956E-4B6E2E7BA843}"/>
    <cellStyle name="Normal 3 4 2 2 2 5 3 2" xfId="11022" xr:uid="{FB6A712E-6DD7-40FB-A856-A225F265E149}"/>
    <cellStyle name="Normal 3 4 2 2 2 5 3 2 2" xfId="27359" xr:uid="{95C64D10-63A2-4BFD-9A0D-EBDDA7F321CE}"/>
    <cellStyle name="Normal 3 4 2 2 2 5 3 3" xfId="20891" xr:uid="{F4E6B6FB-8DA7-4BE0-AB33-BE972976D67D}"/>
    <cellStyle name="Normal 3 4 2 2 2 5 4" xfId="7788" xr:uid="{232AC0DD-5E81-4A31-BB90-BCB33A534EAA}"/>
    <cellStyle name="Normal 3 4 2 2 2 5 4 2" xfId="24125" xr:uid="{A94CD2F8-E62B-4A8C-892D-C49F8E319ACD}"/>
    <cellStyle name="Normal 3 4 2 2 2 5 5" xfId="14299" xr:uid="{ABECC389-E2AD-4F3E-B5FC-D616F012A4E4}"/>
    <cellStyle name="Normal 3 4 2 2 2 5 5 2" xfId="30593" xr:uid="{D2D5A524-E4E7-4766-8A2A-975A95B3B8C0}"/>
    <cellStyle name="Normal 3 4 2 2 2 5 6" xfId="17657" xr:uid="{1DF2C003-90AA-4C08-9FCB-7884F7F48E82}"/>
    <cellStyle name="Normal 3 4 2 2 2 5 7" xfId="33983" xr:uid="{2DE2FD86-BE83-40CA-8964-E765ADBA4B5B}"/>
    <cellStyle name="Normal 3 4 2 2 2 5 8" xfId="37230" xr:uid="{7E264AF9-FFBD-4F05-868F-7C41C1CD6FB9}"/>
    <cellStyle name="Normal 3 4 2 2 2 5 9" xfId="40477" xr:uid="{15F312C6-3D9E-44D0-83E3-18C32B8318FA}"/>
    <cellStyle name="Normal 3 4 2 2 2 6" xfId="1859" xr:uid="{DADBBE9A-60EE-4FCA-B735-4F1B1D458770}"/>
    <cellStyle name="Normal 3 4 2 2 2 6 10" xfId="47510" xr:uid="{E496E324-312B-44E1-99F7-097358443CE0}"/>
    <cellStyle name="Normal 3 4 2 2 2 6 11" xfId="50757" xr:uid="{7A854213-92E4-45D8-99DC-32D0F215C787}"/>
    <cellStyle name="Normal 3 4 2 2 2 6 2" xfId="5093" xr:uid="{A083CF6D-437C-4516-BB94-220FD8EB5929}"/>
    <cellStyle name="Normal 3 4 2 2 2 6 2 2" xfId="11561" xr:uid="{10699813-92A4-43EE-9F68-E8CA6EE84E55}"/>
    <cellStyle name="Normal 3 4 2 2 2 6 2 2 2" xfId="27898" xr:uid="{9ACCD8AC-B3FB-4B99-930B-976ABEF6E97F}"/>
    <cellStyle name="Normal 3 4 2 2 2 6 2 3" xfId="21430" xr:uid="{C2BCDB39-2C32-40D7-99E5-DB5F0A56E05F}"/>
    <cellStyle name="Normal 3 4 2 2 2 6 3" xfId="8327" xr:uid="{3197F01D-D717-4C19-A24C-B4D315FFD8E5}"/>
    <cellStyle name="Normal 3 4 2 2 2 6 3 2" xfId="24664" xr:uid="{D82A4500-AA4D-43F0-8213-020E4FD8F18A}"/>
    <cellStyle name="Normal 3 4 2 2 2 6 4" xfId="14838" xr:uid="{5E8E77D9-4ED2-4B2E-A8AA-2C8531BA0B1D}"/>
    <cellStyle name="Normal 3 4 2 2 2 6 4 2" xfId="31132" xr:uid="{3D5E9140-5E6E-4BDF-9398-3B55408497C6}"/>
    <cellStyle name="Normal 3 4 2 2 2 6 5" xfId="18196" xr:uid="{1DC250E5-E7B8-4099-93ED-758527056349}"/>
    <cellStyle name="Normal 3 4 2 2 2 6 6" xfId="34522" xr:uid="{20BDE0D3-8C93-417E-80EB-8225019D66CF}"/>
    <cellStyle name="Normal 3 4 2 2 2 6 7" xfId="37769" xr:uid="{AFE51718-EE62-4399-9215-1E4D9700EE43}"/>
    <cellStyle name="Normal 3 4 2 2 2 6 8" xfId="41016" xr:uid="{C5C398B2-6852-4ED8-888A-57EEC32C6AEA}"/>
    <cellStyle name="Normal 3 4 2 2 2 6 9" xfId="44263" xr:uid="{8872B3A1-76D5-40F1-84AF-56ED1EA8838D}"/>
    <cellStyle name="Normal 3 4 2 2 2 7" xfId="3476" xr:uid="{7E3E9926-8D11-4ED6-91D9-05F0993A7786}"/>
    <cellStyle name="Normal 3 4 2 2 2 7 2" xfId="9944" xr:uid="{738A5781-EBAC-4AB4-9A27-744F4F6957AC}"/>
    <cellStyle name="Normal 3 4 2 2 2 7 2 2" xfId="26281" xr:uid="{E2D83D1D-F177-4860-AB3D-4976654296B4}"/>
    <cellStyle name="Normal 3 4 2 2 2 7 3" xfId="19813" xr:uid="{1BD6D788-7DC3-49AE-B21F-D65628B6D04C}"/>
    <cellStyle name="Normal 3 4 2 2 2 8" xfId="6710" xr:uid="{137455CF-7CFA-4324-BE3F-CB878C62152C}"/>
    <cellStyle name="Normal 3 4 2 2 2 8 2" xfId="23047" xr:uid="{28C3935B-51B5-4E98-A44A-9832B94383A2}"/>
    <cellStyle name="Normal 3 4 2 2 2 9" xfId="13201" xr:uid="{D94F7875-26C8-49FA-A493-A14F669CC944}"/>
    <cellStyle name="Normal 3 4 2 2 2 9 2" xfId="29515" xr:uid="{A1A4C033-D1B3-42B3-A3FA-6639EEDF9971}"/>
    <cellStyle name="Normal 3 4 2 2 20" xfId="52370" xr:uid="{FC2E78DB-BF7F-4FDC-A7B5-2D3B7A30749D}"/>
    <cellStyle name="Normal 3 4 2 2 3" xfId="302" xr:uid="{957A163E-015A-42C0-A0F3-A840587F1106}"/>
    <cellStyle name="Normal 3 4 2 2 3 10" xfId="36242" xr:uid="{7128D222-C9C0-40C8-B660-50C6B155CDDC}"/>
    <cellStyle name="Normal 3 4 2 2 3 11" xfId="39489" xr:uid="{A87F0575-018C-4F0C-8CAD-23485BC038FB}"/>
    <cellStyle name="Normal 3 4 2 2 3 12" xfId="42736" xr:uid="{CB0B9CC9-6A44-452E-9559-514E52884046}"/>
    <cellStyle name="Normal 3 4 2 2 3 13" xfId="45983" xr:uid="{356BA81C-70D6-4288-9E55-F1A74DFCDE05}"/>
    <cellStyle name="Normal 3 4 2 2 3 14" xfId="49230" xr:uid="{AD3518C7-3D27-4761-B171-ECD980AE4EA5}"/>
    <cellStyle name="Normal 3 4 2 2 3 2" xfId="871" xr:uid="{82C3EB87-D229-4F3F-B415-FA0406663062}"/>
    <cellStyle name="Normal 3 4 2 2 3 2 10" xfId="43276" xr:uid="{ED012F40-0663-46B3-B04B-D559D19D6BD7}"/>
    <cellStyle name="Normal 3 4 2 2 3 2 11" xfId="46523" xr:uid="{B45685C3-0913-4FF6-8DC3-0E4A62FC9426}"/>
    <cellStyle name="Normal 3 4 2 2 3 2 12" xfId="49770" xr:uid="{912C00CD-88DC-407F-9556-AF34FCC3D448}"/>
    <cellStyle name="Normal 3 4 2 2 3 2 2" xfId="2488" xr:uid="{35BC2CC3-D234-49CA-B9DC-FA677D483238}"/>
    <cellStyle name="Normal 3 4 2 2 3 2 2 10" xfId="48139" xr:uid="{3FEC1E7A-6D12-48A4-9507-71B0C5E3D66B}"/>
    <cellStyle name="Normal 3 4 2 2 3 2 2 11" xfId="51386" xr:uid="{8B469A0D-3AAD-4B83-B18B-CF9FE581A765}"/>
    <cellStyle name="Normal 3 4 2 2 3 2 2 2" xfId="5722" xr:uid="{F9B0F4B0-9AFB-44AF-9FED-E7419DF1BF16}"/>
    <cellStyle name="Normal 3 4 2 2 3 2 2 2 2" xfId="12190" xr:uid="{B3547E6F-834D-43B6-9938-D49F2C5FD08D}"/>
    <cellStyle name="Normal 3 4 2 2 3 2 2 2 2 2" xfId="28527" xr:uid="{CA09FE94-83EF-4131-85ED-F71BDB8B5BE7}"/>
    <cellStyle name="Normal 3 4 2 2 3 2 2 2 3" xfId="22059" xr:uid="{2E43CDDC-269D-476D-A8B9-9C4DD6D2C2F2}"/>
    <cellStyle name="Normal 3 4 2 2 3 2 2 3" xfId="8956" xr:uid="{C14C3495-EE59-4CE9-A418-A905BFF3AA36}"/>
    <cellStyle name="Normal 3 4 2 2 3 2 2 3 2" xfId="25293" xr:uid="{3A78EF57-3F91-4116-84A9-754CC82F7B96}"/>
    <cellStyle name="Normal 3 4 2 2 3 2 2 4" xfId="15467" xr:uid="{0B997A0E-3BD6-4AA8-BFCA-952034BAC8AC}"/>
    <cellStyle name="Normal 3 4 2 2 3 2 2 4 2" xfId="31761" xr:uid="{7FC34CD9-7DAF-4917-9BDD-4402DBE7624E}"/>
    <cellStyle name="Normal 3 4 2 2 3 2 2 5" xfId="18825" xr:uid="{EBDA067C-B0D9-4D9A-9D63-04F57385988A}"/>
    <cellStyle name="Normal 3 4 2 2 3 2 2 6" xfId="35151" xr:uid="{C66283E3-46C4-4D26-AD0E-103194D13279}"/>
    <cellStyle name="Normal 3 4 2 2 3 2 2 7" xfId="38398" xr:uid="{AF490AFD-BDD1-48D1-AF6E-137ACC2B0F5A}"/>
    <cellStyle name="Normal 3 4 2 2 3 2 2 8" xfId="41645" xr:uid="{8763415D-C219-45BD-AF82-E4EF07B5AE2D}"/>
    <cellStyle name="Normal 3 4 2 2 3 2 2 9" xfId="44892" xr:uid="{6FCC6916-D408-44E8-8127-017C96913A7E}"/>
    <cellStyle name="Normal 3 4 2 2 3 2 3" xfId="4105" xr:uid="{0CA81482-4431-4AA9-B57C-B1B8DA185DB7}"/>
    <cellStyle name="Normal 3 4 2 2 3 2 3 2" xfId="10573" xr:uid="{F43DEB76-2945-414B-9EC9-A420C58E74D0}"/>
    <cellStyle name="Normal 3 4 2 2 3 2 3 2 2" xfId="26910" xr:uid="{2776D7FD-A5FF-40A4-8ABD-7AB2B76BF32A}"/>
    <cellStyle name="Normal 3 4 2 2 3 2 3 3" xfId="20442" xr:uid="{7BBD304E-9AE5-437B-8F04-A60CF75D60F2}"/>
    <cellStyle name="Normal 3 4 2 2 3 2 4" xfId="7339" xr:uid="{5AAA8290-2D21-499D-A304-188394265E5E}"/>
    <cellStyle name="Normal 3 4 2 2 3 2 4 2" xfId="23676" xr:uid="{B9BDF938-10B7-489B-B037-01456F4378EE}"/>
    <cellStyle name="Normal 3 4 2 2 3 2 5" xfId="13851" xr:uid="{5BF59850-561B-4A76-BC1A-6D573388422F}"/>
    <cellStyle name="Normal 3 4 2 2 3 2 5 2" xfId="30145" xr:uid="{70F5D421-FD2A-44A2-8BC7-FCACA65F5007}"/>
    <cellStyle name="Normal 3 4 2 2 3 2 6" xfId="17208" xr:uid="{5A81FF10-EF4A-42A9-9691-CEE80C5FF9F8}"/>
    <cellStyle name="Normal 3 4 2 2 3 2 7" xfId="33535" xr:uid="{C3EC79C2-9B0B-4AD8-A401-95CE1C8F4F28}"/>
    <cellStyle name="Normal 3 4 2 2 3 2 8" xfId="36782" xr:uid="{12278C23-CAD6-4A05-AEB0-3D122A95A080}"/>
    <cellStyle name="Normal 3 4 2 2 3 2 9" xfId="40029" xr:uid="{CDB39ED4-24AD-45F5-B910-ACA0DC9FAAE5}"/>
    <cellStyle name="Normal 3 4 2 2 3 3" xfId="1410" xr:uid="{E3FECDF7-F32B-40C0-AF0A-C5F434FD5F0A}"/>
    <cellStyle name="Normal 3 4 2 2 3 3 10" xfId="43814" xr:uid="{195B1981-C3F0-4B0C-B84B-1A37504070A9}"/>
    <cellStyle name="Normal 3 4 2 2 3 3 11" xfId="47061" xr:uid="{63A7A30E-9E76-4239-9914-7F6C081034CD}"/>
    <cellStyle name="Normal 3 4 2 2 3 3 12" xfId="50308" xr:uid="{FB13BB21-90BD-4DD7-8C6B-A393B76D1A4A}"/>
    <cellStyle name="Normal 3 4 2 2 3 3 2" xfId="3027" xr:uid="{D0DE60A3-00CE-4C76-BE9D-EDF7F7280B36}"/>
    <cellStyle name="Normal 3 4 2 2 3 3 2 10" xfId="48678" xr:uid="{D02DE421-3A2C-432A-9294-D8DB1BA088D9}"/>
    <cellStyle name="Normal 3 4 2 2 3 3 2 11" xfId="51925" xr:uid="{6269D6F1-6076-49EF-9CC0-DC8E2825D03A}"/>
    <cellStyle name="Normal 3 4 2 2 3 3 2 2" xfId="6261" xr:uid="{8E8ACAA9-F8AB-45A6-A681-394A76850109}"/>
    <cellStyle name="Normal 3 4 2 2 3 3 2 2 2" xfId="12729" xr:uid="{27BDB241-3844-4BE5-B1DF-8DBAF52CA1D7}"/>
    <cellStyle name="Normal 3 4 2 2 3 3 2 2 2 2" xfId="29066" xr:uid="{2C6F0ADB-6F64-4493-AC84-CB0EF0F7FF50}"/>
    <cellStyle name="Normal 3 4 2 2 3 3 2 2 3" xfId="22598" xr:uid="{F368E7E2-6A9F-4E84-94CB-FBFEDF64763D}"/>
    <cellStyle name="Normal 3 4 2 2 3 3 2 3" xfId="9495" xr:uid="{E620BA37-3E66-40FE-9D7E-74DAB0654303}"/>
    <cellStyle name="Normal 3 4 2 2 3 3 2 3 2" xfId="25832" xr:uid="{F3AFF2F8-AB16-4CA5-9409-89BC31184F7C}"/>
    <cellStyle name="Normal 3 4 2 2 3 3 2 4" xfId="16006" xr:uid="{02C44BE3-92E8-42E4-B663-C91F33787B44}"/>
    <cellStyle name="Normal 3 4 2 2 3 3 2 4 2" xfId="32300" xr:uid="{343D038E-F007-4CB4-BDDD-8B7DDAB38D61}"/>
    <cellStyle name="Normal 3 4 2 2 3 3 2 5" xfId="19364" xr:uid="{C4CFBB7C-FFC5-4E50-8232-0ADA360FDCF4}"/>
    <cellStyle name="Normal 3 4 2 2 3 3 2 6" xfId="35690" xr:uid="{F2A6395B-4417-4951-8BBC-3DA14F7F7C34}"/>
    <cellStyle name="Normal 3 4 2 2 3 3 2 7" xfId="38937" xr:uid="{54AADC5E-9897-4EE0-928F-05F7AFE6CBC8}"/>
    <cellStyle name="Normal 3 4 2 2 3 3 2 8" xfId="42184" xr:uid="{48795BAF-CF66-4F0D-B0D3-9A7E54936C8E}"/>
    <cellStyle name="Normal 3 4 2 2 3 3 2 9" xfId="45431" xr:uid="{8D82068F-3F1F-4E2D-A007-108B616F466C}"/>
    <cellStyle name="Normal 3 4 2 2 3 3 3" xfId="4644" xr:uid="{22FDEF25-336F-47DB-A12E-F8DC66D45626}"/>
    <cellStyle name="Normal 3 4 2 2 3 3 3 2" xfId="11112" xr:uid="{6D15D3B2-6765-44B5-9C4A-D32975D7CF51}"/>
    <cellStyle name="Normal 3 4 2 2 3 3 3 2 2" xfId="27449" xr:uid="{CAE3637E-DEF1-4145-BAF5-146099DFA748}"/>
    <cellStyle name="Normal 3 4 2 2 3 3 3 3" xfId="20981" xr:uid="{6B83F627-C47B-4FFD-A1C7-2A26527DD8CD}"/>
    <cellStyle name="Normal 3 4 2 2 3 3 4" xfId="7878" xr:uid="{1A915090-5B48-4466-8F07-D989B50ABEC1}"/>
    <cellStyle name="Normal 3 4 2 2 3 3 4 2" xfId="24215" xr:uid="{430A9A16-9413-4A06-BE25-34CB449BB8B6}"/>
    <cellStyle name="Normal 3 4 2 2 3 3 5" xfId="14389" xr:uid="{3C249B20-8FEC-4AE9-AFF8-3EE6CA7FEEC1}"/>
    <cellStyle name="Normal 3 4 2 2 3 3 5 2" xfId="30683" xr:uid="{25FE8BCD-6C5B-4285-9195-44F7D7DF4794}"/>
    <cellStyle name="Normal 3 4 2 2 3 3 6" xfId="17747" xr:uid="{4BF81D28-4DA2-4876-9C4E-2D3AC5302A05}"/>
    <cellStyle name="Normal 3 4 2 2 3 3 7" xfId="34073" xr:uid="{CFFE5D57-086B-402B-8C87-A2CB93837849}"/>
    <cellStyle name="Normal 3 4 2 2 3 3 8" xfId="37320" xr:uid="{D52BD16C-DE13-4C14-A500-54F7892840FC}"/>
    <cellStyle name="Normal 3 4 2 2 3 3 9" xfId="40567" xr:uid="{87CB6461-EA61-438A-A75C-DA9A05E5F234}"/>
    <cellStyle name="Normal 3 4 2 2 3 4" xfId="1949" xr:uid="{5AF0B9E5-F6F8-4AA9-AA39-486432DAB5FF}"/>
    <cellStyle name="Normal 3 4 2 2 3 4 10" xfId="47600" xr:uid="{EFD539F6-0C38-44C1-A561-4C179B335CEB}"/>
    <cellStyle name="Normal 3 4 2 2 3 4 11" xfId="50847" xr:uid="{EAC50488-A7A7-47CC-B861-0780415DE4B0}"/>
    <cellStyle name="Normal 3 4 2 2 3 4 2" xfId="5183" xr:uid="{2A7D8C74-B6C6-444F-8EB8-29470281DEDE}"/>
    <cellStyle name="Normal 3 4 2 2 3 4 2 2" xfId="11651" xr:uid="{BDB76829-1F64-47C9-A8DF-F34A28E257A8}"/>
    <cellStyle name="Normal 3 4 2 2 3 4 2 2 2" xfId="27988" xr:uid="{B3286209-3296-45EB-ADC3-87FE06125172}"/>
    <cellStyle name="Normal 3 4 2 2 3 4 2 3" xfId="21520" xr:uid="{8C5CE0B6-6C6F-4484-892D-A33CA1A3069A}"/>
    <cellStyle name="Normal 3 4 2 2 3 4 3" xfId="8417" xr:uid="{F8990FF5-51A8-444D-9A23-2411226380D9}"/>
    <cellStyle name="Normal 3 4 2 2 3 4 3 2" xfId="24754" xr:uid="{929BFC1A-0ADF-4CDB-B337-3B8D41C4D78F}"/>
    <cellStyle name="Normal 3 4 2 2 3 4 4" xfId="14928" xr:uid="{2134FD7A-B62B-454D-AED3-0635B3384FDA}"/>
    <cellStyle name="Normal 3 4 2 2 3 4 4 2" xfId="31222" xr:uid="{B9EB956D-A6E4-4358-BB78-7C5CD9FCC341}"/>
    <cellStyle name="Normal 3 4 2 2 3 4 5" xfId="18286" xr:uid="{F99FAADF-E8C8-4787-AC76-A02E2A13DCCE}"/>
    <cellStyle name="Normal 3 4 2 2 3 4 6" xfId="34612" xr:uid="{63DB4876-DDD5-42FB-9D57-BC3FCE29FAEB}"/>
    <cellStyle name="Normal 3 4 2 2 3 4 7" xfId="37859" xr:uid="{67EF5CCA-8FBD-4E58-9D15-6750A4A8B2DA}"/>
    <cellStyle name="Normal 3 4 2 2 3 4 8" xfId="41106" xr:uid="{26E2A843-666F-47E5-BE28-006339C4C94B}"/>
    <cellStyle name="Normal 3 4 2 2 3 4 9" xfId="44353" xr:uid="{35671AED-5886-431D-93C9-D2745938FA28}"/>
    <cellStyle name="Normal 3 4 2 2 3 5" xfId="3566" xr:uid="{575CB30C-D7BE-4576-A9A3-7704B5715F22}"/>
    <cellStyle name="Normal 3 4 2 2 3 5 2" xfId="10034" xr:uid="{9E20F7E3-D320-4111-B36C-E97A1E35F8C5}"/>
    <cellStyle name="Normal 3 4 2 2 3 5 2 2" xfId="26371" xr:uid="{3C401247-57A5-49AD-935A-4977A2E746FD}"/>
    <cellStyle name="Normal 3 4 2 2 3 5 3" xfId="19903" xr:uid="{D2C389C7-E229-4D05-8F06-ECE065D9DC75}"/>
    <cellStyle name="Normal 3 4 2 2 3 6" xfId="6800" xr:uid="{252CD054-F308-4D52-AF32-5E11FCC5AC49}"/>
    <cellStyle name="Normal 3 4 2 2 3 6 2" xfId="23137" xr:uid="{E5798B15-302C-40C5-A212-5FB367C7A395}"/>
    <cellStyle name="Normal 3 4 2 2 3 7" xfId="13291" xr:uid="{37444F85-43BD-47B2-84C4-3ABD2BEB10C5}"/>
    <cellStyle name="Normal 3 4 2 2 3 7 2" xfId="29605" xr:uid="{BB233643-88ED-4CCE-A669-4087D3062FC0}"/>
    <cellStyle name="Normal 3 4 2 2 3 8" xfId="16669" xr:uid="{9FAD0C41-6718-4809-99AB-83298BB9D975}"/>
    <cellStyle name="Normal 3 4 2 2 3 9" xfId="32995" xr:uid="{E3482D33-8C27-41C1-A000-D8D71275A369}"/>
    <cellStyle name="Normal 3 4 2 2 4" xfId="511" xr:uid="{6B60A7CD-24D6-4262-9525-4559395255EF}"/>
    <cellStyle name="Normal 3 4 2 2 4 10" xfId="36423" xr:uid="{E4CD0B25-9AB8-4972-9DFB-70A86D2ECC90}"/>
    <cellStyle name="Normal 3 4 2 2 4 11" xfId="39670" xr:uid="{AC7AC6B6-2614-4D01-B6E6-586E4259C6BE}"/>
    <cellStyle name="Normal 3 4 2 2 4 12" xfId="42917" xr:uid="{9BD3781A-C6F1-4D71-8EEF-3E7C080DEFBE}"/>
    <cellStyle name="Normal 3 4 2 2 4 13" xfId="46164" xr:uid="{932A947F-0C56-434B-A166-C1FAD278297B}"/>
    <cellStyle name="Normal 3 4 2 2 4 14" xfId="49411" xr:uid="{6A659653-8020-4245-AE57-C358BDC85C26}"/>
    <cellStyle name="Normal 3 4 2 2 4 2" xfId="1051" xr:uid="{B0CB7981-777A-4293-97C0-FB4DC247DA2E}"/>
    <cellStyle name="Normal 3 4 2 2 4 2 10" xfId="43455" xr:uid="{3CFF155F-8C3F-49A8-84F6-71E733B6B210}"/>
    <cellStyle name="Normal 3 4 2 2 4 2 11" xfId="46702" xr:uid="{3967F854-2FCF-4DB7-ACA0-BBAC1504AB86}"/>
    <cellStyle name="Normal 3 4 2 2 4 2 12" xfId="49949" xr:uid="{D69B7FFE-46F0-4E71-AB22-D7356C8FB070}"/>
    <cellStyle name="Normal 3 4 2 2 4 2 2" xfId="2668" xr:uid="{98AF3E8A-B12E-451A-8869-F7DC7448162F}"/>
    <cellStyle name="Normal 3 4 2 2 4 2 2 10" xfId="48319" xr:uid="{92E74EA9-EBD9-409F-8566-E9AC2A06B2E1}"/>
    <cellStyle name="Normal 3 4 2 2 4 2 2 11" xfId="51566" xr:uid="{25BF19FE-C03A-468F-B146-0D3FAF1A15D8}"/>
    <cellStyle name="Normal 3 4 2 2 4 2 2 2" xfId="5902" xr:uid="{8DB433FF-9A15-4498-9955-C79C1173280B}"/>
    <cellStyle name="Normal 3 4 2 2 4 2 2 2 2" xfId="12370" xr:uid="{A336C190-F8B6-4057-9BC7-7F54B5FB8E92}"/>
    <cellStyle name="Normal 3 4 2 2 4 2 2 2 2 2" xfId="28707" xr:uid="{2A940502-1DC5-4407-B050-8719B3097A95}"/>
    <cellStyle name="Normal 3 4 2 2 4 2 2 2 3" xfId="22239" xr:uid="{461B708C-AB22-400E-85A8-08D098A6DB4B}"/>
    <cellStyle name="Normal 3 4 2 2 4 2 2 3" xfId="9136" xr:uid="{5BBD9450-6734-41C0-B71B-6142276CD0CF}"/>
    <cellStyle name="Normal 3 4 2 2 4 2 2 3 2" xfId="25473" xr:uid="{87B37284-FCCE-46AD-B530-381924B00534}"/>
    <cellStyle name="Normal 3 4 2 2 4 2 2 4" xfId="15647" xr:uid="{23A7490D-0ADA-44E2-8868-3FB5160B81E5}"/>
    <cellStyle name="Normal 3 4 2 2 4 2 2 4 2" xfId="31941" xr:uid="{132B8F46-F36B-4DE6-9A95-5ECD6B1F4E6B}"/>
    <cellStyle name="Normal 3 4 2 2 4 2 2 5" xfId="19005" xr:uid="{53390807-47A0-4661-9CC2-916C73FD1BD5}"/>
    <cellStyle name="Normal 3 4 2 2 4 2 2 6" xfId="35331" xr:uid="{95EE8B95-85D5-4C50-837F-1A9754D99FB4}"/>
    <cellStyle name="Normal 3 4 2 2 4 2 2 7" xfId="38578" xr:uid="{373381BA-F537-454F-8000-B451674D8503}"/>
    <cellStyle name="Normal 3 4 2 2 4 2 2 8" xfId="41825" xr:uid="{62D3BE1C-F784-46E7-B498-522EBB2139FF}"/>
    <cellStyle name="Normal 3 4 2 2 4 2 2 9" xfId="45072" xr:uid="{66A5F1BA-528E-450C-9324-B46E57C83495}"/>
    <cellStyle name="Normal 3 4 2 2 4 2 3" xfId="4285" xr:uid="{B3A6498D-66B6-4621-9E9D-70DEB818A0A9}"/>
    <cellStyle name="Normal 3 4 2 2 4 2 3 2" xfId="10753" xr:uid="{24A8E732-8B3B-4B2D-8DB0-3C16AA461B0B}"/>
    <cellStyle name="Normal 3 4 2 2 4 2 3 2 2" xfId="27090" xr:uid="{6AC0FE92-6D0D-432F-B1E4-6A843C6BC44A}"/>
    <cellStyle name="Normal 3 4 2 2 4 2 3 3" xfId="20622" xr:uid="{DA536228-EBBF-4735-B57C-1E2324A902CD}"/>
    <cellStyle name="Normal 3 4 2 2 4 2 4" xfId="7519" xr:uid="{D13BD297-5BB4-42F5-9122-544BC317C5FC}"/>
    <cellStyle name="Normal 3 4 2 2 4 2 4 2" xfId="23856" xr:uid="{6551500C-4893-45D8-8EF9-0AFC88D219DE}"/>
    <cellStyle name="Normal 3 4 2 2 4 2 5" xfId="14030" xr:uid="{1EAB85D9-D283-4B3A-8C52-4301F1BB6D35}"/>
    <cellStyle name="Normal 3 4 2 2 4 2 5 2" xfId="30324" xr:uid="{F2DF6885-46DD-44B2-BCFB-B8320A27B395}"/>
    <cellStyle name="Normal 3 4 2 2 4 2 6" xfId="17388" xr:uid="{CCA36FCB-5C31-401D-89D9-B8F929B9774D}"/>
    <cellStyle name="Normal 3 4 2 2 4 2 7" xfId="33714" xr:uid="{971ADE59-3287-4990-8F1A-3E2918ECDE95}"/>
    <cellStyle name="Normal 3 4 2 2 4 2 8" xfId="36961" xr:uid="{30ECE655-00B6-46F6-B496-6B82F199E545}"/>
    <cellStyle name="Normal 3 4 2 2 4 2 9" xfId="40208" xr:uid="{F9F584DD-1694-41D2-8504-540DC3FED372}"/>
    <cellStyle name="Normal 3 4 2 2 4 3" xfId="1590" xr:uid="{C4B4777D-49CA-4D4E-BD9E-1CF25B40849D}"/>
    <cellStyle name="Normal 3 4 2 2 4 3 10" xfId="43994" xr:uid="{1080E778-9ACF-4155-AC2C-F5FAA6EF692B}"/>
    <cellStyle name="Normal 3 4 2 2 4 3 11" xfId="47241" xr:uid="{4207A5D4-A8AE-44DE-A0F8-3F43C9836C9F}"/>
    <cellStyle name="Normal 3 4 2 2 4 3 12" xfId="50488" xr:uid="{30925DBA-137D-447A-996D-44A926DFCD08}"/>
    <cellStyle name="Normal 3 4 2 2 4 3 2" xfId="3207" xr:uid="{DDD4AC5E-C6C5-486C-909E-346C131E7AB0}"/>
    <cellStyle name="Normal 3 4 2 2 4 3 2 10" xfId="48858" xr:uid="{8809194B-60AC-4EBA-86A3-95D03EBB8E59}"/>
    <cellStyle name="Normal 3 4 2 2 4 3 2 11" xfId="52105" xr:uid="{FEF9EFCE-0E58-416F-A1CD-6D7947741BBE}"/>
    <cellStyle name="Normal 3 4 2 2 4 3 2 2" xfId="6441" xr:uid="{C42744E1-DC00-4748-8A03-1E6E1BF6F66E}"/>
    <cellStyle name="Normal 3 4 2 2 4 3 2 2 2" xfId="12909" xr:uid="{05DF6C52-49B8-421D-A9C0-1974D0465125}"/>
    <cellStyle name="Normal 3 4 2 2 4 3 2 2 2 2" xfId="29246" xr:uid="{64EB5F3A-E968-4233-99A3-208B0259B33B}"/>
    <cellStyle name="Normal 3 4 2 2 4 3 2 2 3" xfId="22778" xr:uid="{29A6A5B6-B17D-4B67-90A0-473AC31B124B}"/>
    <cellStyle name="Normal 3 4 2 2 4 3 2 3" xfId="9675" xr:uid="{1CF056A5-3410-4A37-88AC-AACB8D2D6D93}"/>
    <cellStyle name="Normal 3 4 2 2 4 3 2 3 2" xfId="26012" xr:uid="{625B5301-95C5-4B34-BB6F-C4C3E46BCFE3}"/>
    <cellStyle name="Normal 3 4 2 2 4 3 2 4" xfId="16186" xr:uid="{2D7761A9-2ECB-42F3-85C1-16A8F79490BC}"/>
    <cellStyle name="Normal 3 4 2 2 4 3 2 4 2" xfId="32480" xr:uid="{51C59CDD-0381-4122-9A2A-7386E9BDA042}"/>
    <cellStyle name="Normal 3 4 2 2 4 3 2 5" xfId="19544" xr:uid="{CE21547F-DA6D-4610-91F0-E6BB2BA75E68}"/>
    <cellStyle name="Normal 3 4 2 2 4 3 2 6" xfId="35870" xr:uid="{D938E3F7-6FD4-46EB-88B5-1C3F375B5C3F}"/>
    <cellStyle name="Normal 3 4 2 2 4 3 2 7" xfId="39117" xr:uid="{C5BBFE01-6107-4BD6-9AB5-510367D69636}"/>
    <cellStyle name="Normal 3 4 2 2 4 3 2 8" xfId="42364" xr:uid="{EF32A2FB-627E-4789-B27A-6BD27824C799}"/>
    <cellStyle name="Normal 3 4 2 2 4 3 2 9" xfId="45611" xr:uid="{F321FACA-2631-46C8-AF18-9BB840E92217}"/>
    <cellStyle name="Normal 3 4 2 2 4 3 3" xfId="4824" xr:uid="{BE40AD4D-2D6D-4039-BFFC-5FC77FD92AD3}"/>
    <cellStyle name="Normal 3 4 2 2 4 3 3 2" xfId="11292" xr:uid="{19D4DC32-3AEA-4447-997B-0E7444F4A81F}"/>
    <cellStyle name="Normal 3 4 2 2 4 3 3 2 2" xfId="27629" xr:uid="{BD6AB879-7481-4339-99DC-860843BF3480}"/>
    <cellStyle name="Normal 3 4 2 2 4 3 3 3" xfId="21161" xr:uid="{C0F9042C-13CF-4D31-A7CE-BD9382877B28}"/>
    <cellStyle name="Normal 3 4 2 2 4 3 4" xfId="8058" xr:uid="{907598D4-46D1-4ACF-AD9D-B21345302CA6}"/>
    <cellStyle name="Normal 3 4 2 2 4 3 4 2" xfId="24395" xr:uid="{6B537A61-10BF-4746-A4E4-B724787E0A94}"/>
    <cellStyle name="Normal 3 4 2 2 4 3 5" xfId="14569" xr:uid="{355D21FD-FFBB-4A4B-89D5-F4D90789D5EF}"/>
    <cellStyle name="Normal 3 4 2 2 4 3 5 2" xfId="30863" xr:uid="{227AF26D-7721-42F1-A6D8-E3E201D580BD}"/>
    <cellStyle name="Normal 3 4 2 2 4 3 6" xfId="17927" xr:uid="{9A7AA7AA-AC76-43A4-BBB9-14426BC894F3}"/>
    <cellStyle name="Normal 3 4 2 2 4 3 7" xfId="34253" xr:uid="{D920FF4B-39FB-403B-8E80-D60793581B73}"/>
    <cellStyle name="Normal 3 4 2 2 4 3 8" xfId="37500" xr:uid="{86323346-BC87-4D3F-A96C-DD85F098DC3F}"/>
    <cellStyle name="Normal 3 4 2 2 4 3 9" xfId="40747" xr:uid="{6BA8C9EC-39C2-4723-9FC5-35D119740BC7}"/>
    <cellStyle name="Normal 3 4 2 2 4 4" xfId="2129" xr:uid="{226A5C21-0586-43E4-9600-EEF4FC71B111}"/>
    <cellStyle name="Normal 3 4 2 2 4 4 10" xfId="47780" xr:uid="{7A190A08-C838-4235-941C-4B03D6FEE640}"/>
    <cellStyle name="Normal 3 4 2 2 4 4 11" xfId="51027" xr:uid="{94C11F70-7C04-4248-8B22-A0918ED79B3E}"/>
    <cellStyle name="Normal 3 4 2 2 4 4 2" xfId="5363" xr:uid="{2309A009-95A2-4310-B5CA-C8757EF17B7A}"/>
    <cellStyle name="Normal 3 4 2 2 4 4 2 2" xfId="11831" xr:uid="{E793E01A-F6A2-4552-96B2-0CDCFBC7F9ED}"/>
    <cellStyle name="Normal 3 4 2 2 4 4 2 2 2" xfId="28168" xr:uid="{BF0B52A6-825F-44EB-AED0-B9752421F61C}"/>
    <cellStyle name="Normal 3 4 2 2 4 4 2 3" xfId="21700" xr:uid="{1B74B3F9-7AC5-4875-8AF7-619EE3D63DE7}"/>
    <cellStyle name="Normal 3 4 2 2 4 4 3" xfId="8597" xr:uid="{37A03F6E-A5C1-4589-A31D-C19B6614FE97}"/>
    <cellStyle name="Normal 3 4 2 2 4 4 3 2" xfId="24934" xr:uid="{C899D5B2-CC13-4EA1-89F8-5C2933F327D6}"/>
    <cellStyle name="Normal 3 4 2 2 4 4 4" xfId="15108" xr:uid="{16A63979-68BD-4348-8D8B-7ABB899F09B8}"/>
    <cellStyle name="Normal 3 4 2 2 4 4 4 2" xfId="31402" xr:uid="{C210B38D-45DA-424A-B927-3131025396CF}"/>
    <cellStyle name="Normal 3 4 2 2 4 4 5" xfId="18466" xr:uid="{835EA36D-0AFA-4315-97ED-2F07A5150283}"/>
    <cellStyle name="Normal 3 4 2 2 4 4 6" xfId="34792" xr:uid="{B7497489-DC7B-4651-97F9-831EFC984F2E}"/>
    <cellStyle name="Normal 3 4 2 2 4 4 7" xfId="38039" xr:uid="{5DA7C700-5665-4145-A63D-9A51FF065710}"/>
    <cellStyle name="Normal 3 4 2 2 4 4 8" xfId="41286" xr:uid="{AA05FAB4-146B-4379-80CF-7F3B712E5ECF}"/>
    <cellStyle name="Normal 3 4 2 2 4 4 9" xfId="44533" xr:uid="{43A89BE1-6685-4467-B439-03E924F7CB2D}"/>
    <cellStyle name="Normal 3 4 2 2 4 5" xfId="3746" xr:uid="{B8C1C859-66C6-49C0-97C8-C90979D37418}"/>
    <cellStyle name="Normal 3 4 2 2 4 5 2" xfId="10214" xr:uid="{4E84939F-9671-4B28-BF86-46FF6C76387E}"/>
    <cellStyle name="Normal 3 4 2 2 4 5 2 2" xfId="26551" xr:uid="{FEDA2005-CE59-48BB-ADE9-09A2C250CF6B}"/>
    <cellStyle name="Normal 3 4 2 2 4 5 3" xfId="20083" xr:uid="{13F24632-8891-4F7F-B9AC-EBE00D009D82}"/>
    <cellStyle name="Normal 3 4 2 2 4 6" xfId="6980" xr:uid="{C29EBC63-7D76-408F-96C1-A913AC159A5B}"/>
    <cellStyle name="Normal 3 4 2 2 4 6 2" xfId="23317" xr:uid="{E3FDE03A-3F4B-4A17-8C88-40FB7F1A1F5A}"/>
    <cellStyle name="Normal 3 4 2 2 4 7" xfId="13491" xr:uid="{3CD595D7-8B6A-41C8-AFFE-4B66D86B287D}"/>
    <cellStyle name="Normal 3 4 2 2 4 7 2" xfId="29786" xr:uid="{5A4FB25D-3285-49D9-8A30-AFD5FCD15AD2}"/>
    <cellStyle name="Normal 3 4 2 2 4 8" xfId="16849" xr:uid="{170F6281-9F6A-48DA-8511-6F854F05B9EC}"/>
    <cellStyle name="Normal 3 4 2 2 4 9" xfId="33176" xr:uid="{87CC87A2-817D-4BA8-B220-4F6586A547AD}"/>
    <cellStyle name="Normal 3 4 2 2 5" xfId="691" xr:uid="{BAB6E0B6-9807-4B94-B6CB-9BA0492354E8}"/>
    <cellStyle name="Normal 3 4 2 2 5 10" xfId="43096" xr:uid="{5A54CC71-19D2-4121-92E3-C63E53310247}"/>
    <cellStyle name="Normal 3 4 2 2 5 11" xfId="46343" xr:uid="{B71CC09F-B4BF-4B64-B454-E5077B210E50}"/>
    <cellStyle name="Normal 3 4 2 2 5 12" xfId="49590" xr:uid="{CD2FF794-AF14-4B17-8FBE-B2D5B401AA2C}"/>
    <cellStyle name="Normal 3 4 2 2 5 2" xfId="2308" xr:uid="{E05F7CF3-5D00-4AB2-8C01-F6051A2D79AA}"/>
    <cellStyle name="Normal 3 4 2 2 5 2 10" xfId="47959" xr:uid="{0F49C88F-DE67-4194-BFC7-FB27072AF65A}"/>
    <cellStyle name="Normal 3 4 2 2 5 2 11" xfId="51206" xr:uid="{DEEE38A2-4C0B-4C5B-96FF-5D736F98B7F3}"/>
    <cellStyle name="Normal 3 4 2 2 5 2 2" xfId="5542" xr:uid="{33D7D7FF-219D-44A9-8213-955180BB8601}"/>
    <cellStyle name="Normal 3 4 2 2 5 2 2 2" xfId="12010" xr:uid="{66018E8D-D851-4A3A-8653-49D14CC7EF9E}"/>
    <cellStyle name="Normal 3 4 2 2 5 2 2 2 2" xfId="28347" xr:uid="{A5525A80-8F49-44D4-93BC-700505A910CC}"/>
    <cellStyle name="Normal 3 4 2 2 5 2 2 3" xfId="21879" xr:uid="{9563901F-EE28-4F0E-BDCD-D42C41447305}"/>
    <cellStyle name="Normal 3 4 2 2 5 2 3" xfId="8776" xr:uid="{72678B3C-4293-49EE-9D71-7F6B00F6F6CD}"/>
    <cellStyle name="Normal 3 4 2 2 5 2 3 2" xfId="25113" xr:uid="{FCEFD114-1DA3-4E91-9CF1-9B303CE6EE82}"/>
    <cellStyle name="Normal 3 4 2 2 5 2 4" xfId="15287" xr:uid="{497BD6FD-FE37-42D8-A6A0-E33E547C98A9}"/>
    <cellStyle name="Normal 3 4 2 2 5 2 4 2" xfId="31581" xr:uid="{91B0674D-FA7C-447D-9EF1-A690255E2DB5}"/>
    <cellStyle name="Normal 3 4 2 2 5 2 5" xfId="18645" xr:uid="{70FF6C11-F675-4214-927D-5E855DDB79CD}"/>
    <cellStyle name="Normal 3 4 2 2 5 2 6" xfId="34971" xr:uid="{0520C53C-D60D-497E-AFC5-0BD2D975C80C}"/>
    <cellStyle name="Normal 3 4 2 2 5 2 7" xfId="38218" xr:uid="{38CD8BF4-AB94-4758-B64A-8A86BAF31698}"/>
    <cellStyle name="Normal 3 4 2 2 5 2 8" xfId="41465" xr:uid="{41962687-521E-4890-9764-3D4B17B255D6}"/>
    <cellStyle name="Normal 3 4 2 2 5 2 9" xfId="44712" xr:uid="{31676211-5CC8-42D8-94F3-59333AB71085}"/>
    <cellStyle name="Normal 3 4 2 2 5 3" xfId="3925" xr:uid="{1291A45B-A3AC-40C4-B435-660096095662}"/>
    <cellStyle name="Normal 3 4 2 2 5 3 2" xfId="10393" xr:uid="{9033C1F6-3E1C-4583-A4EB-11A0843971FC}"/>
    <cellStyle name="Normal 3 4 2 2 5 3 2 2" xfId="26730" xr:uid="{C8CC7572-D51F-4F47-ABE2-54CCF6C3A7AE}"/>
    <cellStyle name="Normal 3 4 2 2 5 3 3" xfId="20262" xr:uid="{DCB2DDAD-486A-4891-B7EB-F6C2A73AA0CD}"/>
    <cellStyle name="Normal 3 4 2 2 5 4" xfId="7159" xr:uid="{9A6E0A80-CCD5-4658-BABE-139C55EBD23D}"/>
    <cellStyle name="Normal 3 4 2 2 5 4 2" xfId="23496" xr:uid="{BD237E4B-7CF3-499B-AA4E-A3BAC74812ED}"/>
    <cellStyle name="Normal 3 4 2 2 5 5" xfId="13671" xr:uid="{F4C20B85-73B1-40FD-971A-F78E053F50FE}"/>
    <cellStyle name="Normal 3 4 2 2 5 5 2" xfId="29965" xr:uid="{6E18CE0E-2701-40E2-AA74-F771D04EA890}"/>
    <cellStyle name="Normal 3 4 2 2 5 6" xfId="17028" xr:uid="{336ECFD4-2AC4-4B16-8BBB-07172487CB0B}"/>
    <cellStyle name="Normal 3 4 2 2 5 7" xfId="33355" xr:uid="{FCC069B1-4836-40AA-9C3D-D716A6F899DB}"/>
    <cellStyle name="Normal 3 4 2 2 5 8" xfId="36602" xr:uid="{7D5C8F3F-31D0-4314-9030-4CF322BCAAA2}"/>
    <cellStyle name="Normal 3 4 2 2 5 9" xfId="39849" xr:uid="{D1B681C1-0EEE-4F35-9B2B-FC3C91FA74A1}"/>
    <cellStyle name="Normal 3 4 2 2 6" xfId="1230" xr:uid="{284DCA54-EE52-45BB-ADA1-BB4ED83AB8C7}"/>
    <cellStyle name="Normal 3 4 2 2 6 10" xfId="43634" xr:uid="{425C77F8-32F1-4CD3-AAAA-80BEDB6EE5A3}"/>
    <cellStyle name="Normal 3 4 2 2 6 11" xfId="46881" xr:uid="{A738F7CA-B7C4-4C6D-8638-87FB17DE690B}"/>
    <cellStyle name="Normal 3 4 2 2 6 12" xfId="50128" xr:uid="{2CCF69E3-F37B-4AF8-A0A2-862A5A97DDA0}"/>
    <cellStyle name="Normal 3 4 2 2 6 2" xfId="2847" xr:uid="{B8D99156-C105-40FC-8495-DDB6EC9425D7}"/>
    <cellStyle name="Normal 3 4 2 2 6 2 10" xfId="48498" xr:uid="{7A1E4520-63A7-4F12-9084-BB8F23767A92}"/>
    <cellStyle name="Normal 3 4 2 2 6 2 11" xfId="51745" xr:uid="{1BFCFCC5-2BB9-47FB-904B-719A1FE0DBF7}"/>
    <cellStyle name="Normal 3 4 2 2 6 2 2" xfId="6081" xr:uid="{7F0F2490-A44E-4196-B6AF-A70A6E4A0BCA}"/>
    <cellStyle name="Normal 3 4 2 2 6 2 2 2" xfId="12549" xr:uid="{155EB655-1631-4E69-A564-D67DA184BF21}"/>
    <cellStyle name="Normal 3 4 2 2 6 2 2 2 2" xfId="28886" xr:uid="{B77E1477-7E3A-44A9-8F0D-F5B75CEBC6F1}"/>
    <cellStyle name="Normal 3 4 2 2 6 2 2 3" xfId="22418" xr:uid="{E0CE2305-4369-472E-90DD-C2D5C12E5B04}"/>
    <cellStyle name="Normal 3 4 2 2 6 2 3" xfId="9315" xr:uid="{52570D0F-42CB-4C2A-8DE8-EDA0D355CA2E}"/>
    <cellStyle name="Normal 3 4 2 2 6 2 3 2" xfId="25652" xr:uid="{C532CC92-CC1B-4C16-B74C-EC8590364227}"/>
    <cellStyle name="Normal 3 4 2 2 6 2 4" xfId="15826" xr:uid="{F79A91A8-0A59-4F8D-987A-6119C5756A80}"/>
    <cellStyle name="Normal 3 4 2 2 6 2 4 2" xfId="32120" xr:uid="{E131083C-DC05-423C-83AF-CDB4257A399A}"/>
    <cellStyle name="Normal 3 4 2 2 6 2 5" xfId="19184" xr:uid="{33EC1284-8757-4D51-B515-E25CFFB02E2B}"/>
    <cellStyle name="Normal 3 4 2 2 6 2 6" xfId="35510" xr:uid="{EEEEB7FE-8F68-4503-9CFE-4793C1630C46}"/>
    <cellStyle name="Normal 3 4 2 2 6 2 7" xfId="38757" xr:uid="{5B4E4C94-A9B8-4235-8308-73C37A8C8963}"/>
    <cellStyle name="Normal 3 4 2 2 6 2 8" xfId="42004" xr:uid="{DFD6D28F-EDE2-465F-96E5-607796BC6E6A}"/>
    <cellStyle name="Normal 3 4 2 2 6 2 9" xfId="45251" xr:uid="{9487BD1A-7D15-471D-A77A-30917249A066}"/>
    <cellStyle name="Normal 3 4 2 2 6 3" xfId="4464" xr:uid="{B9B76346-77C9-4211-89F6-21D11A430C6B}"/>
    <cellStyle name="Normal 3 4 2 2 6 3 2" xfId="10932" xr:uid="{4AAFC2DF-8C91-40AA-A201-ED356A0AA46D}"/>
    <cellStyle name="Normal 3 4 2 2 6 3 2 2" xfId="27269" xr:uid="{242D5D99-5DA4-44A9-9A2A-193DAE9617C2}"/>
    <cellStyle name="Normal 3 4 2 2 6 3 3" xfId="20801" xr:uid="{8DD35984-2759-46BA-A9C5-EE0F25F1F4B7}"/>
    <cellStyle name="Normal 3 4 2 2 6 4" xfId="7698" xr:uid="{64AC87A2-F86A-46BB-A06F-26026AD29811}"/>
    <cellStyle name="Normal 3 4 2 2 6 4 2" xfId="24035" xr:uid="{97A0B0C4-18DF-487D-AF28-C23528F1CD28}"/>
    <cellStyle name="Normal 3 4 2 2 6 5" xfId="14209" xr:uid="{406A88DB-D07B-49B5-9E79-2437BC29DBF2}"/>
    <cellStyle name="Normal 3 4 2 2 6 5 2" xfId="30503" xr:uid="{0A39F871-86DF-4D2A-8E39-67467A56FEEC}"/>
    <cellStyle name="Normal 3 4 2 2 6 6" xfId="17567" xr:uid="{F4DD9F84-8F48-4500-A7E9-D23C1AB6EB20}"/>
    <cellStyle name="Normal 3 4 2 2 6 7" xfId="33893" xr:uid="{66B78E4A-2518-442B-9DB2-4A56B9CCB7CE}"/>
    <cellStyle name="Normal 3 4 2 2 6 8" xfId="37140" xr:uid="{F5FAB56E-0B4A-4FE3-AFF8-C71F9D24173E}"/>
    <cellStyle name="Normal 3 4 2 2 6 9" xfId="40387" xr:uid="{29B3A447-6B8C-4870-BAD2-A03CDC3F05C4}"/>
    <cellStyle name="Normal 3 4 2 2 7" xfId="1769" xr:uid="{BCBD1DA4-89C9-40C3-A91F-4E8E2DDB2BA9}"/>
    <cellStyle name="Normal 3 4 2 2 7 10" xfId="47420" xr:uid="{DEDE4029-EBEC-4418-93A5-1B6310DB90F9}"/>
    <cellStyle name="Normal 3 4 2 2 7 11" xfId="50667" xr:uid="{48B1A12E-8B86-4E12-AFAB-B7719A72CF13}"/>
    <cellStyle name="Normal 3 4 2 2 7 2" xfId="5003" xr:uid="{3A223401-881D-4E1D-8AB2-B906185F5947}"/>
    <cellStyle name="Normal 3 4 2 2 7 2 2" xfId="11471" xr:uid="{6456455B-3141-49F3-A9FB-F5F3691BBE44}"/>
    <cellStyle name="Normal 3 4 2 2 7 2 2 2" xfId="27808" xr:uid="{CF175926-2628-46F7-BEBF-F1B7515CC47C}"/>
    <cellStyle name="Normal 3 4 2 2 7 2 3" xfId="21340" xr:uid="{3F168413-B628-491A-B10D-C1456BB9ACA5}"/>
    <cellStyle name="Normal 3 4 2 2 7 3" xfId="8237" xr:uid="{A1B50F92-5C95-4B12-9639-7D74DEC88EB4}"/>
    <cellStyle name="Normal 3 4 2 2 7 3 2" xfId="24574" xr:uid="{59C66D67-C175-4D86-8B36-5DE97C8532B3}"/>
    <cellStyle name="Normal 3 4 2 2 7 4" xfId="14748" xr:uid="{5C46C06F-6108-4559-90E9-EA31953D0DFC}"/>
    <cellStyle name="Normal 3 4 2 2 7 4 2" xfId="31042" xr:uid="{EDEDCCA0-32C1-448D-BF3C-BDB2DA1BA95C}"/>
    <cellStyle name="Normal 3 4 2 2 7 5" xfId="18106" xr:uid="{FF413B35-235C-4F36-BEAA-20B06CBF087E}"/>
    <cellStyle name="Normal 3 4 2 2 7 6" xfId="34432" xr:uid="{0B6CCF3C-8345-4076-A66C-D0FB8325CD0E}"/>
    <cellStyle name="Normal 3 4 2 2 7 7" xfId="37679" xr:uid="{D220AE98-33C9-48A6-A96D-3F7122F0052B}"/>
    <cellStyle name="Normal 3 4 2 2 7 8" xfId="40926" xr:uid="{322495C9-E187-4AA9-AC2A-DB160D90B4FF}"/>
    <cellStyle name="Normal 3 4 2 2 7 9" xfId="44173" xr:uid="{EBFF56AD-C671-47B2-9B9E-A3C8E960F364}"/>
    <cellStyle name="Normal 3 4 2 2 8" xfId="3386" xr:uid="{6921637C-A7CB-4574-990A-301E5CE632F1}"/>
    <cellStyle name="Normal 3 4 2 2 8 2" xfId="9854" xr:uid="{BC91BCDB-D42E-4996-8118-48EAC26F8087}"/>
    <cellStyle name="Normal 3 4 2 2 8 2 2" xfId="26191" xr:uid="{7A679949-72AE-4D90-BC65-7AA61DB6F8E1}"/>
    <cellStyle name="Normal 3 4 2 2 8 3" xfId="19723" xr:uid="{70C1C120-B029-4AC1-B397-B055E78F892B}"/>
    <cellStyle name="Normal 3 4 2 2 9" xfId="6620" xr:uid="{22109E26-2197-4E2C-8AFE-30E42CDCCD5B}"/>
    <cellStyle name="Normal 3 4 2 2 9 2" xfId="22957" xr:uid="{6604409B-20D2-4DAD-89C3-8A804D4F575E}"/>
    <cellStyle name="Normal 3 4 2 20" xfId="52255" xr:uid="{7165320A-433D-4F06-AD98-EDF040280C4E}"/>
    <cellStyle name="Normal 3 4 2 21" xfId="52369" xr:uid="{58F5539B-668C-4961-9BEE-00C80C7CB72E}"/>
    <cellStyle name="Normal 3 4 2 3" xfId="167" xr:uid="{DA5864A0-3B86-4270-B6BD-FDF51FB6FB8B}"/>
    <cellStyle name="Normal 3 4 2 3 10" xfId="16534" xr:uid="{3C5AE029-22C9-4338-A3B7-3BA3B21D8512}"/>
    <cellStyle name="Normal 3 4 2 3 11" xfId="32860" xr:uid="{A633768A-1904-47EA-84C8-669D6AE5EAB9}"/>
    <cellStyle name="Normal 3 4 2 3 12" xfId="36107" xr:uid="{C4A98C4B-2E36-49BA-B076-1B817A350B1C}"/>
    <cellStyle name="Normal 3 4 2 3 13" xfId="39354" xr:uid="{0D24C3F4-431A-4A23-9D67-17F5C132DA10}"/>
    <cellStyle name="Normal 3 4 2 3 14" xfId="42601" xr:uid="{46A8F8D2-F36F-4C2C-907E-04C14D47F447}"/>
    <cellStyle name="Normal 3 4 2 3 15" xfId="45848" xr:uid="{CF39A3E9-4698-4AA7-B1F4-F33F783A2630}"/>
    <cellStyle name="Normal 3 4 2 3 16" xfId="49095" xr:uid="{3EA285F4-18D9-42CF-9B9F-ED1149965831}"/>
    <cellStyle name="Normal 3 4 2 3 17" xfId="52372" xr:uid="{5FAB9980-CBD3-4625-B892-8491F2F72E6C}"/>
    <cellStyle name="Normal 3 4 2 3 2" xfId="347" xr:uid="{2415DD58-9E69-4988-AAD6-FBB6FC656B69}"/>
    <cellStyle name="Normal 3 4 2 3 2 10" xfId="36287" xr:uid="{8693CC12-3305-4C29-99D1-1DFACF9F88B3}"/>
    <cellStyle name="Normal 3 4 2 3 2 11" xfId="39534" xr:uid="{DF7614A9-9B31-4064-9F59-2575B93966D6}"/>
    <cellStyle name="Normal 3 4 2 3 2 12" xfId="42781" xr:uid="{2C665DEF-D6C9-4D66-A4AC-70440011FE39}"/>
    <cellStyle name="Normal 3 4 2 3 2 13" xfId="46028" xr:uid="{73C12271-CBF3-434A-8526-853B495EB93B}"/>
    <cellStyle name="Normal 3 4 2 3 2 14" xfId="49275" xr:uid="{77121BD4-50F3-42DA-A872-84E2CA326399}"/>
    <cellStyle name="Normal 3 4 2 3 2 2" xfId="916" xr:uid="{712AE5AE-297A-47E3-B652-9A8B29E312AE}"/>
    <cellStyle name="Normal 3 4 2 3 2 2 10" xfId="43321" xr:uid="{8E35BE97-CE9C-4F81-A720-99605000066B}"/>
    <cellStyle name="Normal 3 4 2 3 2 2 11" xfId="46568" xr:uid="{F1B2D958-115C-424B-B7ED-9216CBB0A1AA}"/>
    <cellStyle name="Normal 3 4 2 3 2 2 12" xfId="49815" xr:uid="{6F1F02DD-D925-4CE4-A9C0-C840EDD32D88}"/>
    <cellStyle name="Normal 3 4 2 3 2 2 2" xfId="2533" xr:uid="{59B39F73-EE15-47C3-A682-15AB14DF48AA}"/>
    <cellStyle name="Normal 3 4 2 3 2 2 2 10" xfId="48184" xr:uid="{E5E615BB-B43B-4FE0-91AF-3DA059015B1F}"/>
    <cellStyle name="Normal 3 4 2 3 2 2 2 11" xfId="51431" xr:uid="{D05AA481-DF16-4E56-BE1B-45A46ACAA57D}"/>
    <cellStyle name="Normal 3 4 2 3 2 2 2 2" xfId="5767" xr:uid="{84415E3B-10F4-4AD5-8627-B238524C3AFB}"/>
    <cellStyle name="Normal 3 4 2 3 2 2 2 2 2" xfId="12235" xr:uid="{C576D7A5-3F65-4E03-8185-9B9CA0B3E1B2}"/>
    <cellStyle name="Normal 3 4 2 3 2 2 2 2 2 2" xfId="28572" xr:uid="{12A402E8-E96B-4ED4-AFC0-783864E22834}"/>
    <cellStyle name="Normal 3 4 2 3 2 2 2 2 3" xfId="22104" xr:uid="{FB46957D-B401-4DD7-9441-3353868CBF6E}"/>
    <cellStyle name="Normal 3 4 2 3 2 2 2 3" xfId="9001" xr:uid="{CAA76C7F-B223-4EFE-BEC5-94447B2D5012}"/>
    <cellStyle name="Normal 3 4 2 3 2 2 2 3 2" xfId="25338" xr:uid="{F09DE575-D91E-46E3-8C34-8D6FC964A0E1}"/>
    <cellStyle name="Normal 3 4 2 3 2 2 2 4" xfId="15512" xr:uid="{100251C9-EABB-4B78-AC9C-BDC3E3BD1A1C}"/>
    <cellStyle name="Normal 3 4 2 3 2 2 2 4 2" xfId="31806" xr:uid="{B2C29D57-ECB7-42FA-8AE1-6FD5D0BAD768}"/>
    <cellStyle name="Normal 3 4 2 3 2 2 2 5" xfId="18870" xr:uid="{DEE5C6F4-A41D-4ED4-8374-888BE2CB571B}"/>
    <cellStyle name="Normal 3 4 2 3 2 2 2 6" xfId="35196" xr:uid="{7391648B-F0AA-4CC1-AB9E-0E85B1A26D9D}"/>
    <cellStyle name="Normal 3 4 2 3 2 2 2 7" xfId="38443" xr:uid="{D77758A3-3741-4D19-A72B-1BA9C5865D0A}"/>
    <cellStyle name="Normal 3 4 2 3 2 2 2 8" xfId="41690" xr:uid="{CF1DFBDA-9A3C-40E6-B0B0-22B8BC85AF80}"/>
    <cellStyle name="Normal 3 4 2 3 2 2 2 9" xfId="44937" xr:uid="{EAF06892-18DA-4F73-8B2E-B9B75AB4666E}"/>
    <cellStyle name="Normal 3 4 2 3 2 2 3" xfId="4150" xr:uid="{B5995EB9-211B-46BF-857A-A962127E4ABF}"/>
    <cellStyle name="Normal 3 4 2 3 2 2 3 2" xfId="10618" xr:uid="{78C40870-973C-4738-BD78-B2D673CEB010}"/>
    <cellStyle name="Normal 3 4 2 3 2 2 3 2 2" xfId="26955" xr:uid="{B015CD0A-C380-48E8-B706-B41776D43600}"/>
    <cellStyle name="Normal 3 4 2 3 2 2 3 3" xfId="20487" xr:uid="{AE5E1E40-945C-4D94-B95F-6B4DDD8D019E}"/>
    <cellStyle name="Normal 3 4 2 3 2 2 4" xfId="7384" xr:uid="{D348B5AD-E9DE-4B01-B962-C9850890E17F}"/>
    <cellStyle name="Normal 3 4 2 3 2 2 4 2" xfId="23721" xr:uid="{B406806C-92F3-40F0-8ED5-1F2661AED06C}"/>
    <cellStyle name="Normal 3 4 2 3 2 2 5" xfId="13896" xr:uid="{0F781BF6-AE24-4F13-AC56-AC0EFC309FA7}"/>
    <cellStyle name="Normal 3 4 2 3 2 2 5 2" xfId="30190" xr:uid="{4A53CC77-DFA4-4E29-9B31-27BFBA7115F1}"/>
    <cellStyle name="Normal 3 4 2 3 2 2 6" xfId="17253" xr:uid="{633E65BD-352D-477C-9950-DCA78B1FA76E}"/>
    <cellStyle name="Normal 3 4 2 3 2 2 7" xfId="33580" xr:uid="{BA5D4C93-40C6-4F01-8BE7-BAAD1042FC0A}"/>
    <cellStyle name="Normal 3 4 2 3 2 2 8" xfId="36827" xr:uid="{F3612078-CFF2-4CF1-8824-1A980064BB96}"/>
    <cellStyle name="Normal 3 4 2 3 2 2 9" xfId="40074" xr:uid="{AD40DF75-89B4-4DEA-847C-DF2553B3B811}"/>
    <cellStyle name="Normal 3 4 2 3 2 3" xfId="1455" xr:uid="{8F0B5A2B-4F07-48C9-970E-B2DBE71FD737}"/>
    <cellStyle name="Normal 3 4 2 3 2 3 10" xfId="43859" xr:uid="{AE2B4E66-BF95-4715-9F78-F0C7845F2B6E}"/>
    <cellStyle name="Normal 3 4 2 3 2 3 11" xfId="47106" xr:uid="{026820BA-F1C3-47AA-ACA6-818A2D20FA23}"/>
    <cellStyle name="Normal 3 4 2 3 2 3 12" xfId="50353" xr:uid="{BE4A3852-7E56-42A9-8E3B-3AA54C6CB4E9}"/>
    <cellStyle name="Normal 3 4 2 3 2 3 2" xfId="3072" xr:uid="{02554F31-8170-4373-86DE-8AAD18C09916}"/>
    <cellStyle name="Normal 3 4 2 3 2 3 2 10" xfId="48723" xr:uid="{91313D96-7C69-4314-88D7-30ECFC2400BB}"/>
    <cellStyle name="Normal 3 4 2 3 2 3 2 11" xfId="51970" xr:uid="{2F023BFA-0442-4B29-8514-0C562D000505}"/>
    <cellStyle name="Normal 3 4 2 3 2 3 2 2" xfId="6306" xr:uid="{355CEC21-DAD3-409D-B1F2-9C3EA35DD75E}"/>
    <cellStyle name="Normal 3 4 2 3 2 3 2 2 2" xfId="12774" xr:uid="{178353FC-CA46-4D46-BDAB-D9C5412051EF}"/>
    <cellStyle name="Normal 3 4 2 3 2 3 2 2 2 2" xfId="29111" xr:uid="{5D022178-C466-4A5B-A1AD-5A038A82823F}"/>
    <cellStyle name="Normal 3 4 2 3 2 3 2 2 3" xfId="22643" xr:uid="{7E931E31-3840-4405-AF5B-7F25290BA1E3}"/>
    <cellStyle name="Normal 3 4 2 3 2 3 2 3" xfId="9540" xr:uid="{7FCB98A3-C697-4F54-9295-A05E5BABAC04}"/>
    <cellStyle name="Normal 3 4 2 3 2 3 2 3 2" xfId="25877" xr:uid="{1415409C-2B6D-4C3E-B0E3-53DE292EA073}"/>
    <cellStyle name="Normal 3 4 2 3 2 3 2 4" xfId="16051" xr:uid="{B45D480C-B117-4D37-BF46-6B703E0F25AC}"/>
    <cellStyle name="Normal 3 4 2 3 2 3 2 4 2" xfId="32345" xr:uid="{62315476-0287-4CFF-A6A3-72B4EC93D358}"/>
    <cellStyle name="Normal 3 4 2 3 2 3 2 5" xfId="19409" xr:uid="{7B707D7D-5007-4FDD-BFCB-9F5F9E12F606}"/>
    <cellStyle name="Normal 3 4 2 3 2 3 2 6" xfId="35735" xr:uid="{3E25C12B-6C1C-4754-8B36-1B6DB802E934}"/>
    <cellStyle name="Normal 3 4 2 3 2 3 2 7" xfId="38982" xr:uid="{4D444636-0AC2-4DF5-B6A8-0771750F1C50}"/>
    <cellStyle name="Normal 3 4 2 3 2 3 2 8" xfId="42229" xr:uid="{016D0478-9A03-4A91-B66D-12EAADF2BA8A}"/>
    <cellStyle name="Normal 3 4 2 3 2 3 2 9" xfId="45476" xr:uid="{13C77EEE-D758-492A-BAC3-7B341FE04C78}"/>
    <cellStyle name="Normal 3 4 2 3 2 3 3" xfId="4689" xr:uid="{95B6576C-C5EA-44F0-9291-3D8F48820E56}"/>
    <cellStyle name="Normal 3 4 2 3 2 3 3 2" xfId="11157" xr:uid="{458766F0-9853-4FD6-9DC7-31390F7A991C}"/>
    <cellStyle name="Normal 3 4 2 3 2 3 3 2 2" xfId="27494" xr:uid="{BCC81F5D-5B6C-4A57-BE64-EF30FF7B4E1B}"/>
    <cellStyle name="Normal 3 4 2 3 2 3 3 3" xfId="21026" xr:uid="{4B8FCC82-1DDC-4020-BB61-A3FE5E5F7040}"/>
    <cellStyle name="Normal 3 4 2 3 2 3 4" xfId="7923" xr:uid="{78FCB250-EB26-421F-BE6C-0D3FB6A233CA}"/>
    <cellStyle name="Normal 3 4 2 3 2 3 4 2" xfId="24260" xr:uid="{ED37652A-4D13-4512-902D-D24DBA5759E6}"/>
    <cellStyle name="Normal 3 4 2 3 2 3 5" xfId="14434" xr:uid="{446759EA-5D22-481A-9201-210CA75496D6}"/>
    <cellStyle name="Normal 3 4 2 3 2 3 5 2" xfId="30728" xr:uid="{BA2D68B3-9D7F-4BDF-BA96-3DF2B156A8FB}"/>
    <cellStyle name="Normal 3 4 2 3 2 3 6" xfId="17792" xr:uid="{E305AADA-BF47-4E36-BB49-FCD7044DB991}"/>
    <cellStyle name="Normal 3 4 2 3 2 3 7" xfId="34118" xr:uid="{1A506CB2-1587-4ED5-894A-BBD343C6F1B5}"/>
    <cellStyle name="Normal 3 4 2 3 2 3 8" xfId="37365" xr:uid="{F980F589-715F-48D8-A504-495430B7BC6B}"/>
    <cellStyle name="Normal 3 4 2 3 2 3 9" xfId="40612" xr:uid="{E8237BF3-7EBB-4DC5-83D4-3EAE7EB1D689}"/>
    <cellStyle name="Normal 3 4 2 3 2 4" xfId="1994" xr:uid="{10AFF677-8B4A-4A9D-899E-22B4FB0FBD18}"/>
    <cellStyle name="Normal 3 4 2 3 2 4 10" xfId="47645" xr:uid="{6BDB5BFC-4136-40D9-AA98-05731E12BBE6}"/>
    <cellStyle name="Normal 3 4 2 3 2 4 11" xfId="50892" xr:uid="{5CEF142C-6FF0-49B1-9F1E-70171AB12006}"/>
    <cellStyle name="Normal 3 4 2 3 2 4 2" xfId="5228" xr:uid="{37305846-5A74-43A5-9F07-FF54E58BE056}"/>
    <cellStyle name="Normal 3 4 2 3 2 4 2 2" xfId="11696" xr:uid="{2DA4C4D6-F7F8-4922-962C-C57FC4473984}"/>
    <cellStyle name="Normal 3 4 2 3 2 4 2 2 2" xfId="28033" xr:uid="{10B0F7C1-3EC9-4D87-896D-AA1D02D9765D}"/>
    <cellStyle name="Normal 3 4 2 3 2 4 2 3" xfId="21565" xr:uid="{22199963-694C-4F0F-ACF1-CC9E760DDE29}"/>
    <cellStyle name="Normal 3 4 2 3 2 4 3" xfId="8462" xr:uid="{7F25EE85-4ECB-4E42-8E56-55F6AA3A4EA6}"/>
    <cellStyle name="Normal 3 4 2 3 2 4 3 2" xfId="24799" xr:uid="{2BC14377-210B-4A04-8FE1-608E6A191C48}"/>
    <cellStyle name="Normal 3 4 2 3 2 4 4" xfId="14973" xr:uid="{7A46381B-68C7-4A78-B509-9E171F57804C}"/>
    <cellStyle name="Normal 3 4 2 3 2 4 4 2" xfId="31267" xr:uid="{EA73051F-4B0A-4F25-A731-89481AC44CDA}"/>
    <cellStyle name="Normal 3 4 2 3 2 4 5" xfId="18331" xr:uid="{5E795C08-7D43-41E5-BA61-8E8F23446145}"/>
    <cellStyle name="Normal 3 4 2 3 2 4 6" xfId="34657" xr:uid="{0EB4CCC7-6345-446D-8194-99A43DC25AB4}"/>
    <cellStyle name="Normal 3 4 2 3 2 4 7" xfId="37904" xr:uid="{9A36D53B-CAB6-409B-B502-B8E54509EFA2}"/>
    <cellStyle name="Normal 3 4 2 3 2 4 8" xfId="41151" xr:uid="{1C08471E-B800-46DD-B695-199C9F735214}"/>
    <cellStyle name="Normal 3 4 2 3 2 4 9" xfId="44398" xr:uid="{F16D45B4-B73D-46A9-8B78-3881BBF43EE3}"/>
    <cellStyle name="Normal 3 4 2 3 2 5" xfId="3611" xr:uid="{AFC742AC-FD65-4F21-A736-3B9AB0161C3F}"/>
    <cellStyle name="Normal 3 4 2 3 2 5 2" xfId="10079" xr:uid="{99EC5506-8BCC-4C20-91DC-6C325045D052}"/>
    <cellStyle name="Normal 3 4 2 3 2 5 2 2" xfId="26416" xr:uid="{8B2DC4D3-20CB-4C77-AFAE-7CD0DB414A96}"/>
    <cellStyle name="Normal 3 4 2 3 2 5 3" xfId="19948" xr:uid="{BB766C91-31D6-4C96-BF06-010AC87615C3}"/>
    <cellStyle name="Normal 3 4 2 3 2 6" xfId="6845" xr:uid="{C72FB3A1-62F5-46C4-BC6E-36CA6BC20380}"/>
    <cellStyle name="Normal 3 4 2 3 2 6 2" xfId="23182" xr:uid="{E6298D72-1E5B-40C8-B36B-E73A76C24E3F}"/>
    <cellStyle name="Normal 3 4 2 3 2 7" xfId="13336" xr:uid="{ADBB3DBD-DDCB-4ED6-9525-DCFE979E1059}"/>
    <cellStyle name="Normal 3 4 2 3 2 7 2" xfId="29650" xr:uid="{8530D651-4509-44AC-A0ED-3885FB85E941}"/>
    <cellStyle name="Normal 3 4 2 3 2 8" xfId="16714" xr:uid="{A8F5BB86-8179-4B0C-BD5A-4BBCCCC512BD}"/>
    <cellStyle name="Normal 3 4 2 3 2 9" xfId="33040" xr:uid="{D3F07485-F930-47CF-B292-1FD7565929E6}"/>
    <cellStyle name="Normal 3 4 2 3 3" xfId="556" xr:uid="{B90648D3-D674-40D2-B3C0-D1F1AA68738B}"/>
    <cellStyle name="Normal 3 4 2 3 3 10" xfId="36467" xr:uid="{CA44A4B0-174C-4756-8F3D-200E24C32E30}"/>
    <cellStyle name="Normal 3 4 2 3 3 11" xfId="39714" xr:uid="{FB9AEEB7-40E2-44B0-B478-395E3DB54179}"/>
    <cellStyle name="Normal 3 4 2 3 3 12" xfId="42961" xr:uid="{6AFD44C1-4CD1-4FD8-86F4-3CE35F38703E}"/>
    <cellStyle name="Normal 3 4 2 3 3 13" xfId="46208" xr:uid="{BB1CC9FE-924E-4ECF-A5B2-1BB0E54BF3F9}"/>
    <cellStyle name="Normal 3 4 2 3 3 14" xfId="49455" xr:uid="{458D4557-BDD5-4AF5-BE6F-34B34E843E7C}"/>
    <cellStyle name="Normal 3 4 2 3 3 2" xfId="1095" xr:uid="{62B2D6A3-6B87-4EB0-8018-E123A1860782}"/>
    <cellStyle name="Normal 3 4 2 3 3 2 10" xfId="43499" xr:uid="{254CB544-F960-4C17-800C-2E9533FE3CEB}"/>
    <cellStyle name="Normal 3 4 2 3 3 2 11" xfId="46746" xr:uid="{57349606-7DE6-4142-8265-FACF34DCBCF8}"/>
    <cellStyle name="Normal 3 4 2 3 3 2 12" xfId="49993" xr:uid="{E80C41C2-2DB4-46B3-B014-A27E38F636C3}"/>
    <cellStyle name="Normal 3 4 2 3 3 2 2" xfId="2712" xr:uid="{63893BD4-F33F-4681-9EBF-D9DAB033F138}"/>
    <cellStyle name="Normal 3 4 2 3 3 2 2 10" xfId="48363" xr:uid="{3C6C749B-E965-413F-9AC6-33D3F7ABA2DE}"/>
    <cellStyle name="Normal 3 4 2 3 3 2 2 11" xfId="51610" xr:uid="{CC3EF296-86CF-4C96-AAA7-22B22D6219B1}"/>
    <cellStyle name="Normal 3 4 2 3 3 2 2 2" xfId="5946" xr:uid="{8160F374-F351-485B-B787-FEFD0C4A8658}"/>
    <cellStyle name="Normal 3 4 2 3 3 2 2 2 2" xfId="12414" xr:uid="{0D2E28DA-2550-46C2-AE1E-FA76D4AF9837}"/>
    <cellStyle name="Normal 3 4 2 3 3 2 2 2 2 2" xfId="28751" xr:uid="{E883FE27-E2EC-4A78-B9EC-0CF79C0AFE88}"/>
    <cellStyle name="Normal 3 4 2 3 3 2 2 2 3" xfId="22283" xr:uid="{151B2886-8BA4-48E2-8F63-63AD51FB4B2A}"/>
    <cellStyle name="Normal 3 4 2 3 3 2 2 3" xfId="9180" xr:uid="{72219650-50F5-4B2C-961E-79A4525DA291}"/>
    <cellStyle name="Normal 3 4 2 3 3 2 2 3 2" xfId="25517" xr:uid="{124492BC-E0DF-491C-B08F-24353F164CB5}"/>
    <cellStyle name="Normal 3 4 2 3 3 2 2 4" xfId="15691" xr:uid="{0F73C320-8E6C-4D00-AFE9-9B20CAA768AC}"/>
    <cellStyle name="Normal 3 4 2 3 3 2 2 4 2" xfId="31985" xr:uid="{F75DE646-987D-4038-9A31-2B69B1D97FF5}"/>
    <cellStyle name="Normal 3 4 2 3 3 2 2 5" xfId="19049" xr:uid="{E17E5A7A-9FAD-40C3-B1ED-3059DB5452F6}"/>
    <cellStyle name="Normal 3 4 2 3 3 2 2 6" xfId="35375" xr:uid="{4C82C65B-A973-4244-9CF8-B999F440A2C3}"/>
    <cellStyle name="Normal 3 4 2 3 3 2 2 7" xfId="38622" xr:uid="{778AC164-8D91-4A53-9D74-D40F3E4E5F01}"/>
    <cellStyle name="Normal 3 4 2 3 3 2 2 8" xfId="41869" xr:uid="{5DBB833D-90DB-45CA-A08D-55E957C70100}"/>
    <cellStyle name="Normal 3 4 2 3 3 2 2 9" xfId="45116" xr:uid="{B7D53C2E-BD58-4E81-AFBE-A63B67A074A1}"/>
    <cellStyle name="Normal 3 4 2 3 3 2 3" xfId="4329" xr:uid="{6C38AE7E-2770-4096-BD7F-60ABF029233A}"/>
    <cellStyle name="Normal 3 4 2 3 3 2 3 2" xfId="10797" xr:uid="{46EC587F-225D-48BC-8F09-B1BF1D3447BB}"/>
    <cellStyle name="Normal 3 4 2 3 3 2 3 2 2" xfId="27134" xr:uid="{4C90FF97-3DC8-4B77-AB66-84A855B22862}"/>
    <cellStyle name="Normal 3 4 2 3 3 2 3 3" xfId="20666" xr:uid="{AC405D76-B383-445D-BE6F-7B7FC421E116}"/>
    <cellStyle name="Normal 3 4 2 3 3 2 4" xfId="7563" xr:uid="{5774B9E0-08DD-49E8-A191-7527ADAC2F4B}"/>
    <cellStyle name="Normal 3 4 2 3 3 2 4 2" xfId="23900" xr:uid="{25E85979-BD0D-4324-8B50-93323469C70D}"/>
    <cellStyle name="Normal 3 4 2 3 3 2 5" xfId="14074" xr:uid="{40DAA459-0BF4-40D1-B7F0-DA996FAC2E78}"/>
    <cellStyle name="Normal 3 4 2 3 3 2 5 2" xfId="30368" xr:uid="{A57AAE7D-266B-496F-9874-F81F9A98805D}"/>
    <cellStyle name="Normal 3 4 2 3 3 2 6" xfId="17432" xr:uid="{853C2585-04BA-42CD-8272-A3FE7CB4D7D0}"/>
    <cellStyle name="Normal 3 4 2 3 3 2 7" xfId="33758" xr:uid="{3F6E12A2-0F73-4A50-A007-B81E50C097D8}"/>
    <cellStyle name="Normal 3 4 2 3 3 2 8" xfId="37005" xr:uid="{6511DC35-3852-4631-8BE5-B521D8C6E790}"/>
    <cellStyle name="Normal 3 4 2 3 3 2 9" xfId="40252" xr:uid="{4E079D0E-33A4-4756-AC42-829EA1F14DE1}"/>
    <cellStyle name="Normal 3 4 2 3 3 3" xfId="1634" xr:uid="{C8291479-1EBB-4FEE-A4E8-E57C9F408A3C}"/>
    <cellStyle name="Normal 3 4 2 3 3 3 10" xfId="44038" xr:uid="{67A29EC2-5A94-4022-A646-815A25BAF585}"/>
    <cellStyle name="Normal 3 4 2 3 3 3 11" xfId="47285" xr:uid="{A55DF2C9-7128-4DE3-9FED-1C4A3DBFE416}"/>
    <cellStyle name="Normal 3 4 2 3 3 3 12" xfId="50532" xr:uid="{F21B5DDC-C5D0-4E3D-B364-E53E895C9F70}"/>
    <cellStyle name="Normal 3 4 2 3 3 3 2" xfId="3251" xr:uid="{268109CE-FEEA-4E8B-AB5D-AF0F3DE33FB1}"/>
    <cellStyle name="Normal 3 4 2 3 3 3 2 10" xfId="48902" xr:uid="{C6B44B2F-B168-4115-8DA9-1EA212D173C2}"/>
    <cellStyle name="Normal 3 4 2 3 3 3 2 11" xfId="52149" xr:uid="{4DE5E21B-88D7-4727-B0C7-0428C4F9A184}"/>
    <cellStyle name="Normal 3 4 2 3 3 3 2 2" xfId="6485" xr:uid="{28D9F4CA-381B-4011-B1EF-91FBE4533A0C}"/>
    <cellStyle name="Normal 3 4 2 3 3 3 2 2 2" xfId="12953" xr:uid="{9E7C2AD4-713F-4688-A5C2-B1D9C5A99914}"/>
    <cellStyle name="Normal 3 4 2 3 3 3 2 2 2 2" xfId="29290" xr:uid="{6DA98DC0-3EDD-43AB-9A6C-C2A5F09F4A3E}"/>
    <cellStyle name="Normal 3 4 2 3 3 3 2 2 3" xfId="22822" xr:uid="{FC599E45-3142-4EA2-9910-C580A6A25356}"/>
    <cellStyle name="Normal 3 4 2 3 3 3 2 3" xfId="9719" xr:uid="{AED16C20-717D-40ED-98B6-30EECC85C8C2}"/>
    <cellStyle name="Normal 3 4 2 3 3 3 2 3 2" xfId="26056" xr:uid="{14A2A540-DC66-41B5-A6E5-B5AB070E41BC}"/>
    <cellStyle name="Normal 3 4 2 3 3 3 2 4" xfId="16230" xr:uid="{A67AC5FC-AD81-4AAC-AFA1-7A78E2C1B3C7}"/>
    <cellStyle name="Normal 3 4 2 3 3 3 2 4 2" xfId="32524" xr:uid="{5ADA8BF9-15FC-4FB3-B2D5-27F4D9242C3C}"/>
    <cellStyle name="Normal 3 4 2 3 3 3 2 5" xfId="19588" xr:uid="{579C075D-77D5-4FFE-80E2-ACA581B517CC}"/>
    <cellStyle name="Normal 3 4 2 3 3 3 2 6" xfId="35914" xr:uid="{D63B297B-91CB-49CF-8380-D134F12AFDC4}"/>
    <cellStyle name="Normal 3 4 2 3 3 3 2 7" xfId="39161" xr:uid="{E6A22EC8-4D29-4AD4-8235-766D387FE7C2}"/>
    <cellStyle name="Normal 3 4 2 3 3 3 2 8" xfId="42408" xr:uid="{335D9F92-5173-4B62-ACAC-CB8CC090188F}"/>
    <cellStyle name="Normal 3 4 2 3 3 3 2 9" xfId="45655" xr:uid="{50CCE886-AB0E-4826-9D53-85156EACFB71}"/>
    <cellStyle name="Normal 3 4 2 3 3 3 3" xfId="4868" xr:uid="{2750D42C-1989-4F87-A050-B9FC3ECFD7A3}"/>
    <cellStyle name="Normal 3 4 2 3 3 3 3 2" xfId="11336" xr:uid="{4A23FA01-8BB5-401B-9BC6-B2346F2C7DA7}"/>
    <cellStyle name="Normal 3 4 2 3 3 3 3 2 2" xfId="27673" xr:uid="{E29AB3B6-9070-4C83-8936-0EF36E243261}"/>
    <cellStyle name="Normal 3 4 2 3 3 3 3 3" xfId="21205" xr:uid="{F96C82FA-F862-4BE5-855D-C3405B0D259B}"/>
    <cellStyle name="Normal 3 4 2 3 3 3 4" xfId="8102" xr:uid="{1E453F68-B699-4F8C-BDEB-40C919C9360D}"/>
    <cellStyle name="Normal 3 4 2 3 3 3 4 2" xfId="24439" xr:uid="{40C5E492-3E72-4DE7-A723-72ECBC3127D1}"/>
    <cellStyle name="Normal 3 4 2 3 3 3 5" xfId="14613" xr:uid="{6DF0725B-8969-4CF1-B91A-03113D22CC1A}"/>
    <cellStyle name="Normal 3 4 2 3 3 3 5 2" xfId="30907" xr:uid="{AB47DE46-1D00-43DB-8BF2-64930AA2BEC0}"/>
    <cellStyle name="Normal 3 4 2 3 3 3 6" xfId="17971" xr:uid="{643269D5-00AF-4505-8BE8-FD3A71BB9176}"/>
    <cellStyle name="Normal 3 4 2 3 3 3 7" xfId="34297" xr:uid="{8566860A-7A73-48F3-94E8-F3FF3810977A}"/>
    <cellStyle name="Normal 3 4 2 3 3 3 8" xfId="37544" xr:uid="{881D2263-BAB0-4173-8AEC-8770F48076B2}"/>
    <cellStyle name="Normal 3 4 2 3 3 3 9" xfId="40791" xr:uid="{F2996F4E-B1A3-4D4D-98EB-C876821ABEFF}"/>
    <cellStyle name="Normal 3 4 2 3 3 4" xfId="2173" xr:uid="{03E138B8-D6FF-4071-94EF-46A693539E8D}"/>
    <cellStyle name="Normal 3 4 2 3 3 4 10" xfId="47824" xr:uid="{51B12CAB-CF1B-475D-A957-089000888294}"/>
    <cellStyle name="Normal 3 4 2 3 3 4 11" xfId="51071" xr:uid="{46B454FC-EF43-4A09-9460-FDD19C870C8F}"/>
    <cellStyle name="Normal 3 4 2 3 3 4 2" xfId="5407" xr:uid="{46249ADF-4361-4647-BD95-7C79FBE88DC6}"/>
    <cellStyle name="Normal 3 4 2 3 3 4 2 2" xfId="11875" xr:uid="{5B9573B2-E1E5-462F-9D18-076AA14DC61F}"/>
    <cellStyle name="Normal 3 4 2 3 3 4 2 2 2" xfId="28212" xr:uid="{2D6ECB1B-4047-4CCC-AF43-2339C156FD03}"/>
    <cellStyle name="Normal 3 4 2 3 3 4 2 3" xfId="21744" xr:uid="{8B20D4CE-445B-42AB-94E4-B02AF8069CC2}"/>
    <cellStyle name="Normal 3 4 2 3 3 4 3" xfId="8641" xr:uid="{DC74AFF2-F006-4C83-987A-FE993B738203}"/>
    <cellStyle name="Normal 3 4 2 3 3 4 3 2" xfId="24978" xr:uid="{7F49977C-1A38-45A6-A9F1-27C17EF8E204}"/>
    <cellStyle name="Normal 3 4 2 3 3 4 4" xfId="15152" xr:uid="{F6D66040-32E8-4A66-A4B6-1FC35929D345}"/>
    <cellStyle name="Normal 3 4 2 3 3 4 4 2" xfId="31446" xr:uid="{26F81E5A-D817-4298-B28F-EAA5AAEC12ED}"/>
    <cellStyle name="Normal 3 4 2 3 3 4 5" xfId="18510" xr:uid="{AEB773BD-DFB1-43A6-8751-34D1D5D68246}"/>
    <cellStyle name="Normal 3 4 2 3 3 4 6" xfId="34836" xr:uid="{253A2940-842F-4FE0-AB16-A913981A9E73}"/>
    <cellStyle name="Normal 3 4 2 3 3 4 7" xfId="38083" xr:uid="{B9321C39-D747-47CC-BF22-43EC160D5239}"/>
    <cellStyle name="Normal 3 4 2 3 3 4 8" xfId="41330" xr:uid="{9E9C42B5-6F5F-4CF1-BA51-27C7657A470D}"/>
    <cellStyle name="Normal 3 4 2 3 3 4 9" xfId="44577" xr:uid="{6965FF3E-A006-4C39-A13B-AF1E3E9F2916}"/>
    <cellStyle name="Normal 3 4 2 3 3 5" xfId="3790" xr:uid="{95F709A9-F437-4104-B1BB-5288424CD963}"/>
    <cellStyle name="Normal 3 4 2 3 3 5 2" xfId="10258" xr:uid="{F6AA43DC-BC1A-48FA-9CE8-EEE0F83D00A6}"/>
    <cellStyle name="Normal 3 4 2 3 3 5 2 2" xfId="26595" xr:uid="{3F69EF1C-E36F-4537-BF41-373F06071C95}"/>
    <cellStyle name="Normal 3 4 2 3 3 5 3" xfId="20127" xr:uid="{883606CB-E965-4F39-B0BC-CA1BFEAC84D9}"/>
    <cellStyle name="Normal 3 4 2 3 3 6" xfId="7024" xr:uid="{079C2350-6059-499F-869F-7437BE66C123}"/>
    <cellStyle name="Normal 3 4 2 3 3 6 2" xfId="23361" xr:uid="{6FE27C71-53C6-45A9-9566-4E48B4D35CEF}"/>
    <cellStyle name="Normal 3 4 2 3 3 7" xfId="13536" xr:uid="{CCF84A21-A7A8-4B26-9112-CBC89BC39EEB}"/>
    <cellStyle name="Normal 3 4 2 3 3 7 2" xfId="29830" xr:uid="{C6FB5B07-E2B1-4203-AAC3-A5205D28CC1F}"/>
    <cellStyle name="Normal 3 4 2 3 3 8" xfId="16893" xr:uid="{63BA4909-A477-45A5-BF13-DED48F7BB158}"/>
    <cellStyle name="Normal 3 4 2 3 3 9" xfId="33220" xr:uid="{06CC4EA7-70E2-42F5-B928-79820F39F005}"/>
    <cellStyle name="Normal 3 4 2 3 4" xfId="736" xr:uid="{48C5893F-61A8-4017-9E1E-44E047AF70A6}"/>
    <cellStyle name="Normal 3 4 2 3 4 10" xfId="43141" xr:uid="{3BFFA783-687D-40CD-B74E-6E6733E2A85F}"/>
    <cellStyle name="Normal 3 4 2 3 4 11" xfId="46388" xr:uid="{F4E5BDD6-5EDF-4D49-8A14-A6AC36650926}"/>
    <cellStyle name="Normal 3 4 2 3 4 12" xfId="49635" xr:uid="{556F0B13-91AC-44CA-99A4-5E61CB55CFB8}"/>
    <cellStyle name="Normal 3 4 2 3 4 2" xfId="2353" xr:uid="{B193F1D7-4AA2-46C4-A446-F023795CA617}"/>
    <cellStyle name="Normal 3 4 2 3 4 2 10" xfId="48004" xr:uid="{6959CF75-72C8-46CE-A056-44B0A3239A4B}"/>
    <cellStyle name="Normal 3 4 2 3 4 2 11" xfId="51251" xr:uid="{66D448F7-689D-43F7-A7C6-E47FC6537292}"/>
    <cellStyle name="Normal 3 4 2 3 4 2 2" xfId="5587" xr:uid="{3CBA1C18-61E6-4D3A-9342-6A9EE13AA206}"/>
    <cellStyle name="Normal 3 4 2 3 4 2 2 2" xfId="12055" xr:uid="{AF9EA84B-C90D-4598-B548-65EB82BEE164}"/>
    <cellStyle name="Normal 3 4 2 3 4 2 2 2 2" xfId="28392" xr:uid="{32196B06-7C76-44DD-B446-816072A5A9B7}"/>
    <cellStyle name="Normal 3 4 2 3 4 2 2 3" xfId="21924" xr:uid="{BC66739D-9C0F-49FB-9395-C4640FD1E038}"/>
    <cellStyle name="Normal 3 4 2 3 4 2 3" xfId="8821" xr:uid="{18B75AF8-5879-4398-9B73-35EF9C79C069}"/>
    <cellStyle name="Normal 3 4 2 3 4 2 3 2" xfId="25158" xr:uid="{707EDFAE-24F3-41DC-B510-909BF5893625}"/>
    <cellStyle name="Normal 3 4 2 3 4 2 4" xfId="15332" xr:uid="{8F57688E-BF01-49B7-B89B-D56464AB98C7}"/>
    <cellStyle name="Normal 3 4 2 3 4 2 4 2" xfId="31626" xr:uid="{16BBC137-ED29-4E75-8CA4-F707B239A2DC}"/>
    <cellStyle name="Normal 3 4 2 3 4 2 5" xfId="18690" xr:uid="{84C88079-C099-4C27-9C8C-42A46A001A40}"/>
    <cellStyle name="Normal 3 4 2 3 4 2 6" xfId="35016" xr:uid="{0C57D254-E719-4821-AA35-B386729E9B77}"/>
    <cellStyle name="Normal 3 4 2 3 4 2 7" xfId="38263" xr:uid="{9745002C-1469-4487-B7E8-7E65C657FB2C}"/>
    <cellStyle name="Normal 3 4 2 3 4 2 8" xfId="41510" xr:uid="{55C1E04D-372B-46DD-9C5F-2B8E7E89BC11}"/>
    <cellStyle name="Normal 3 4 2 3 4 2 9" xfId="44757" xr:uid="{9C74FF2E-78CA-4EF0-B5F7-A2257B60CA62}"/>
    <cellStyle name="Normal 3 4 2 3 4 3" xfId="3970" xr:uid="{652DE30D-38A2-4B9E-BC91-BC85D724E90E}"/>
    <cellStyle name="Normal 3 4 2 3 4 3 2" xfId="10438" xr:uid="{7687B437-F5B1-4153-ABD5-80AB5776955D}"/>
    <cellStyle name="Normal 3 4 2 3 4 3 2 2" xfId="26775" xr:uid="{15AA4485-69A0-4D6A-9C14-19D7A2E0E6E5}"/>
    <cellStyle name="Normal 3 4 2 3 4 3 3" xfId="20307" xr:uid="{2C7A3BCA-CCDC-4EE7-AAA4-7B24053802A8}"/>
    <cellStyle name="Normal 3 4 2 3 4 4" xfId="7204" xr:uid="{B13212C5-2CEB-4E98-9BF3-7F34063C296F}"/>
    <cellStyle name="Normal 3 4 2 3 4 4 2" xfId="23541" xr:uid="{4016D263-F96B-4F80-A5BE-FCFAFAEDBC65}"/>
    <cellStyle name="Normal 3 4 2 3 4 5" xfId="13716" xr:uid="{863AEA1B-24A4-4B8E-97A9-518279D02712}"/>
    <cellStyle name="Normal 3 4 2 3 4 5 2" xfId="30010" xr:uid="{4A6ED776-ADB4-4C04-901D-C54875B7A638}"/>
    <cellStyle name="Normal 3 4 2 3 4 6" xfId="17073" xr:uid="{6F3DE6C7-C98C-4255-BA25-30E311E84049}"/>
    <cellStyle name="Normal 3 4 2 3 4 7" xfId="33400" xr:uid="{1806517C-683B-481F-96FC-8917D4D435BF}"/>
    <cellStyle name="Normal 3 4 2 3 4 8" xfId="36647" xr:uid="{7E3E3177-FAA5-4320-8AE0-AA741BDF2FD5}"/>
    <cellStyle name="Normal 3 4 2 3 4 9" xfId="39894" xr:uid="{78C6A570-B69A-4A00-BA74-348110EB784B}"/>
    <cellStyle name="Normal 3 4 2 3 5" xfId="1275" xr:uid="{1744C47B-9AD2-44CB-82B4-C8094B82AEC0}"/>
    <cellStyle name="Normal 3 4 2 3 5 10" xfId="43679" xr:uid="{E8951609-27E3-413F-9EC7-D1DBCFD0F10D}"/>
    <cellStyle name="Normal 3 4 2 3 5 11" xfId="46926" xr:uid="{166D35E1-C3FD-49F5-B079-3BCB4AB8DABF}"/>
    <cellStyle name="Normal 3 4 2 3 5 12" xfId="50173" xr:uid="{C359599B-3667-4168-BE21-44084E4D7708}"/>
    <cellStyle name="Normal 3 4 2 3 5 2" xfId="2892" xr:uid="{EB1B36D0-2184-4779-AFAD-7354C04B71FA}"/>
    <cellStyle name="Normal 3 4 2 3 5 2 10" xfId="48543" xr:uid="{EE5B76C8-0F87-46E0-984C-1B1C356217D4}"/>
    <cellStyle name="Normal 3 4 2 3 5 2 11" xfId="51790" xr:uid="{DAD9A54B-CFC9-4F23-89EC-C9814496D81A}"/>
    <cellStyle name="Normal 3 4 2 3 5 2 2" xfId="6126" xr:uid="{95CF0357-4C5C-4A7E-AB29-86517F85A7EC}"/>
    <cellStyle name="Normal 3 4 2 3 5 2 2 2" xfId="12594" xr:uid="{590BF6DF-0363-4C6F-ADCD-F07F64F5661D}"/>
    <cellStyle name="Normal 3 4 2 3 5 2 2 2 2" xfId="28931" xr:uid="{4EE94042-C931-405D-8048-CF32CEB8B2BA}"/>
    <cellStyle name="Normal 3 4 2 3 5 2 2 3" xfId="22463" xr:uid="{6817C7B3-ED03-4A84-9F6F-10E1E5C0A976}"/>
    <cellStyle name="Normal 3 4 2 3 5 2 3" xfId="9360" xr:uid="{A21B28A3-4CAE-41DE-BBAE-35DE2121FC4C}"/>
    <cellStyle name="Normal 3 4 2 3 5 2 3 2" xfId="25697" xr:uid="{6727D7B4-A0C3-4ACC-AAA0-5D08A42A5E56}"/>
    <cellStyle name="Normal 3 4 2 3 5 2 4" xfId="15871" xr:uid="{5670E689-2935-4987-BBE0-327CC429773B}"/>
    <cellStyle name="Normal 3 4 2 3 5 2 4 2" xfId="32165" xr:uid="{FB9E6860-E67C-456D-B7A5-58BDE4A59882}"/>
    <cellStyle name="Normal 3 4 2 3 5 2 5" xfId="19229" xr:uid="{4CF11F0B-B4A0-4417-8351-FC4BEDAF2446}"/>
    <cellStyle name="Normal 3 4 2 3 5 2 6" xfId="35555" xr:uid="{D5AB7B07-626D-4C5E-982C-9169ECD64B9D}"/>
    <cellStyle name="Normal 3 4 2 3 5 2 7" xfId="38802" xr:uid="{9E81602B-222D-46FA-993F-52A797DD18A4}"/>
    <cellStyle name="Normal 3 4 2 3 5 2 8" xfId="42049" xr:uid="{DEA578F4-0EE9-4CD3-9075-68BABBD483A9}"/>
    <cellStyle name="Normal 3 4 2 3 5 2 9" xfId="45296" xr:uid="{92091724-4014-4494-86BC-2C91A05D08AB}"/>
    <cellStyle name="Normal 3 4 2 3 5 3" xfId="4509" xr:uid="{1B1772D1-7CC9-43CF-947E-A252B1DECD4D}"/>
    <cellStyle name="Normal 3 4 2 3 5 3 2" xfId="10977" xr:uid="{9C4F5D4A-D6CF-47DF-9FC1-16E54FE01DC2}"/>
    <cellStyle name="Normal 3 4 2 3 5 3 2 2" xfId="27314" xr:uid="{8AFF7E6E-72F2-4641-A1F4-D896B4F8C31A}"/>
    <cellStyle name="Normal 3 4 2 3 5 3 3" xfId="20846" xr:uid="{71B9297B-FD7B-47D7-8977-76E31973E0A1}"/>
    <cellStyle name="Normal 3 4 2 3 5 4" xfId="7743" xr:uid="{7CB8EE95-11FB-43BD-9052-A74A1AFEFBE2}"/>
    <cellStyle name="Normal 3 4 2 3 5 4 2" xfId="24080" xr:uid="{3F3770BD-DDD2-4D76-AD3C-5C63355F6C66}"/>
    <cellStyle name="Normal 3 4 2 3 5 5" xfId="14254" xr:uid="{4712EAFE-F541-4F3E-A7B1-32DA20DC652B}"/>
    <cellStyle name="Normal 3 4 2 3 5 5 2" xfId="30548" xr:uid="{8D843F1D-8BE1-4190-B540-65C141703AAC}"/>
    <cellStyle name="Normal 3 4 2 3 5 6" xfId="17612" xr:uid="{F7C0F426-9BDC-4689-88DD-96F7C6BE94B6}"/>
    <cellStyle name="Normal 3 4 2 3 5 7" xfId="33938" xr:uid="{86CEF88C-0E79-4D1C-89A4-286BC92FA026}"/>
    <cellStyle name="Normal 3 4 2 3 5 8" xfId="37185" xr:uid="{A5CAFFA3-05A8-451A-9188-F273059880AD}"/>
    <cellStyle name="Normal 3 4 2 3 5 9" xfId="40432" xr:uid="{886F8BC8-D5B2-4FEF-AABF-2E42C32396F0}"/>
    <cellStyle name="Normal 3 4 2 3 6" xfId="1814" xr:uid="{8CD54D16-867D-4ABC-BE64-7FEC7FA37E5A}"/>
    <cellStyle name="Normal 3 4 2 3 6 10" xfId="47465" xr:uid="{6E9A2B9D-1B10-4EC7-86D8-59A139728923}"/>
    <cellStyle name="Normal 3 4 2 3 6 11" xfId="50712" xr:uid="{7D0B6E83-D0C3-4CA2-B0ED-79A21E6AF558}"/>
    <cellStyle name="Normal 3 4 2 3 6 2" xfId="5048" xr:uid="{9D4FA288-A992-4F09-B46C-22A3A4D7E861}"/>
    <cellStyle name="Normal 3 4 2 3 6 2 2" xfId="11516" xr:uid="{372BAD95-64EE-4C3C-9713-79FAD1FEDB46}"/>
    <cellStyle name="Normal 3 4 2 3 6 2 2 2" xfId="27853" xr:uid="{69976CD5-1743-4A8D-968E-71B2F42D39B0}"/>
    <cellStyle name="Normal 3 4 2 3 6 2 3" xfId="21385" xr:uid="{5F825583-7517-4A1A-A50C-6FCE1F3A0E20}"/>
    <cellStyle name="Normal 3 4 2 3 6 3" xfId="8282" xr:uid="{4FAEF601-C77D-428E-92EE-7CF6C8076A17}"/>
    <cellStyle name="Normal 3 4 2 3 6 3 2" xfId="24619" xr:uid="{D1DB5BD0-0B2F-4EA4-8967-693DBF60839F}"/>
    <cellStyle name="Normal 3 4 2 3 6 4" xfId="14793" xr:uid="{EE05931B-1A70-4FF7-9B11-08D436A4E7C4}"/>
    <cellStyle name="Normal 3 4 2 3 6 4 2" xfId="31087" xr:uid="{FC11F784-F9B0-4D9A-B45E-9C7833E4743F}"/>
    <cellStyle name="Normal 3 4 2 3 6 5" xfId="18151" xr:uid="{32E7A53F-3605-4DB8-9930-6CA84CEC0F1D}"/>
    <cellStyle name="Normal 3 4 2 3 6 6" xfId="34477" xr:uid="{9265970D-3F9B-4566-A3CB-AC79943DBA23}"/>
    <cellStyle name="Normal 3 4 2 3 6 7" xfId="37724" xr:uid="{B1EAD6F5-5C76-4A21-81BE-DD56A49AA233}"/>
    <cellStyle name="Normal 3 4 2 3 6 8" xfId="40971" xr:uid="{1F615C1E-A18B-4F2D-816A-8ADB544C09F9}"/>
    <cellStyle name="Normal 3 4 2 3 6 9" xfId="44218" xr:uid="{D2858DBD-435C-46A5-8E22-DE6EBA7EFCD8}"/>
    <cellStyle name="Normal 3 4 2 3 7" xfId="3431" xr:uid="{9EDC91B5-B254-4D22-A947-F419A4EE32F4}"/>
    <cellStyle name="Normal 3 4 2 3 7 2" xfId="9899" xr:uid="{3F2EE297-9B56-4888-9B49-04B48C4AB2DE}"/>
    <cellStyle name="Normal 3 4 2 3 7 2 2" xfId="26236" xr:uid="{C76C2729-7A82-4274-ACEB-F337CDAA56CD}"/>
    <cellStyle name="Normal 3 4 2 3 7 3" xfId="19768" xr:uid="{4FD3BBC5-563E-4CA3-A211-05B51ABECE12}"/>
    <cellStyle name="Normal 3 4 2 3 8" xfId="6665" xr:uid="{35A0EA0A-E0E6-4169-88DA-ED478938F625}"/>
    <cellStyle name="Normal 3 4 2 3 8 2" xfId="23002" xr:uid="{C99FB9EB-4ED4-44EF-AA0D-F93A8506BA89}"/>
    <cellStyle name="Normal 3 4 2 3 9" xfId="13156" xr:uid="{23F4221D-D7CD-45E2-9612-DA8D3349AE6A}"/>
    <cellStyle name="Normal 3 4 2 3 9 2" xfId="29470" xr:uid="{5581B25F-C14C-471E-9BA8-B490B8A3A400}"/>
    <cellStyle name="Normal 3 4 2 4" xfId="257" xr:uid="{5561690F-4806-4782-83E3-12B217FED402}"/>
    <cellStyle name="Normal 3 4 2 4 10" xfId="36197" xr:uid="{8D1DD182-603D-40E6-A11C-39BF26EE1DB8}"/>
    <cellStyle name="Normal 3 4 2 4 11" xfId="39444" xr:uid="{CC32C207-35CF-4C5A-996B-F026CF78C29A}"/>
    <cellStyle name="Normal 3 4 2 4 12" xfId="42691" xr:uid="{1505A523-8DCF-4D90-80FB-13106DBA5819}"/>
    <cellStyle name="Normal 3 4 2 4 13" xfId="45938" xr:uid="{E5134C6A-56D0-4401-8913-7DEE982BBDE2}"/>
    <cellStyle name="Normal 3 4 2 4 14" xfId="49185" xr:uid="{9FA76A6C-9D56-404C-8653-2ED32F2E3FCE}"/>
    <cellStyle name="Normal 3 4 2 4 2" xfId="826" xr:uid="{F8D241AF-D068-4B9A-B37E-78F02B85CA4D}"/>
    <cellStyle name="Normal 3 4 2 4 2 10" xfId="43231" xr:uid="{C820F07C-8580-4F0C-BFD5-B77933C17EC9}"/>
    <cellStyle name="Normal 3 4 2 4 2 11" xfId="46478" xr:uid="{7DC5DB66-E603-4A35-A8D7-E00A1C0BDCBC}"/>
    <cellStyle name="Normal 3 4 2 4 2 12" xfId="49725" xr:uid="{97FE923F-ECFA-4388-9EE7-BBBC29391893}"/>
    <cellStyle name="Normal 3 4 2 4 2 2" xfId="2443" xr:uid="{75FD6F2B-FD51-4CC1-8620-C602FAADB266}"/>
    <cellStyle name="Normal 3 4 2 4 2 2 10" xfId="48094" xr:uid="{D8F40C2D-3CD4-416A-B268-8442EE0FE9A9}"/>
    <cellStyle name="Normal 3 4 2 4 2 2 11" xfId="51341" xr:uid="{66005D52-B0C3-4512-B00D-222AF280D95E}"/>
    <cellStyle name="Normal 3 4 2 4 2 2 2" xfId="5677" xr:uid="{C094F9C8-09B4-43F6-80EB-B190A830143E}"/>
    <cellStyle name="Normal 3 4 2 4 2 2 2 2" xfId="12145" xr:uid="{9AA8D59C-81F6-4EC8-A9C2-446AFC8CC2CA}"/>
    <cellStyle name="Normal 3 4 2 4 2 2 2 2 2" xfId="28482" xr:uid="{BAE6D56C-EA40-4223-9618-F307792ACFCF}"/>
    <cellStyle name="Normal 3 4 2 4 2 2 2 3" xfId="22014" xr:uid="{24B27900-1BC6-4506-8096-0E71E73F497F}"/>
    <cellStyle name="Normal 3 4 2 4 2 2 3" xfId="8911" xr:uid="{39B99399-AD88-4CB6-8F98-1810F6E66639}"/>
    <cellStyle name="Normal 3 4 2 4 2 2 3 2" xfId="25248" xr:uid="{E1410FFA-1694-45F1-8E56-0CBEAAE4B33A}"/>
    <cellStyle name="Normal 3 4 2 4 2 2 4" xfId="15422" xr:uid="{04B2000C-6E1A-4F11-B52B-1C512B1C97CB}"/>
    <cellStyle name="Normal 3 4 2 4 2 2 4 2" xfId="31716" xr:uid="{8D3E2F2F-DCAA-4968-B3A9-DB1F6F03C856}"/>
    <cellStyle name="Normal 3 4 2 4 2 2 5" xfId="18780" xr:uid="{F9A6F41D-DBC3-48B0-83E1-2524A80B019D}"/>
    <cellStyle name="Normal 3 4 2 4 2 2 6" xfId="35106" xr:uid="{01437831-8C8A-4C76-AEEA-38F737453DA0}"/>
    <cellStyle name="Normal 3 4 2 4 2 2 7" xfId="38353" xr:uid="{0D30C911-8E72-4F50-9668-1FAC99D5B0DC}"/>
    <cellStyle name="Normal 3 4 2 4 2 2 8" xfId="41600" xr:uid="{4C5487C0-0D40-4129-A1C7-A40C74FC40F8}"/>
    <cellStyle name="Normal 3 4 2 4 2 2 9" xfId="44847" xr:uid="{7CB540E6-D4D0-4308-AE67-9C3B27C71EBF}"/>
    <cellStyle name="Normal 3 4 2 4 2 3" xfId="4060" xr:uid="{98D16C10-A299-4F00-8AC1-CD90F0CA5FE9}"/>
    <cellStyle name="Normal 3 4 2 4 2 3 2" xfId="10528" xr:uid="{5C8F776E-C4B8-4F43-9B85-8978ABCD847C}"/>
    <cellStyle name="Normal 3 4 2 4 2 3 2 2" xfId="26865" xr:uid="{9D8FDE93-C92A-46EF-B653-3648AC1BBABC}"/>
    <cellStyle name="Normal 3 4 2 4 2 3 3" xfId="20397" xr:uid="{0E12A4F5-B6A3-4AD8-AA80-81DDF218D791}"/>
    <cellStyle name="Normal 3 4 2 4 2 4" xfId="7294" xr:uid="{13D0CD82-D11F-4B1F-B67C-A75DA5ED6730}"/>
    <cellStyle name="Normal 3 4 2 4 2 4 2" xfId="23631" xr:uid="{0A710F95-0F77-4B26-AD67-6239C9EDEA28}"/>
    <cellStyle name="Normal 3 4 2 4 2 5" xfId="13806" xr:uid="{D0E7A5FE-F060-4603-B758-20FA945A001A}"/>
    <cellStyle name="Normal 3 4 2 4 2 5 2" xfId="30100" xr:uid="{CB1BEF0B-923E-4679-8F75-1D4366AE24B4}"/>
    <cellStyle name="Normal 3 4 2 4 2 6" xfId="17163" xr:uid="{6990F49D-0966-4D55-AC90-A7C585717DEC}"/>
    <cellStyle name="Normal 3 4 2 4 2 7" xfId="33490" xr:uid="{D3778CA6-0089-4BFF-9935-95D480E047EA}"/>
    <cellStyle name="Normal 3 4 2 4 2 8" xfId="36737" xr:uid="{4958976A-A984-4A52-BCD5-FB99E2F1EE56}"/>
    <cellStyle name="Normal 3 4 2 4 2 9" xfId="39984" xr:uid="{3883DC6F-5996-49CB-B640-174721C3A304}"/>
    <cellStyle name="Normal 3 4 2 4 3" xfId="1365" xr:uid="{AF9E4186-95FD-457B-A3D5-9D566C2F806D}"/>
    <cellStyle name="Normal 3 4 2 4 3 10" xfId="43769" xr:uid="{BF11DAD3-6CCF-4F7B-BCE7-4438430C58CA}"/>
    <cellStyle name="Normal 3 4 2 4 3 11" xfId="47016" xr:uid="{39A49AA7-62BA-433D-864F-489BC31915D2}"/>
    <cellStyle name="Normal 3 4 2 4 3 12" xfId="50263" xr:uid="{3EB3A9F4-A5F0-4A6A-BF82-13750025671D}"/>
    <cellStyle name="Normal 3 4 2 4 3 2" xfId="2982" xr:uid="{6AF300A7-92B5-45BC-A433-447B06A3CF7E}"/>
    <cellStyle name="Normal 3 4 2 4 3 2 10" xfId="48633" xr:uid="{45569962-5C28-4CBB-9099-F0937ABD8FD5}"/>
    <cellStyle name="Normal 3 4 2 4 3 2 11" xfId="51880" xr:uid="{ADF5B4BD-E15E-46D3-9062-BEC26FADA589}"/>
    <cellStyle name="Normal 3 4 2 4 3 2 2" xfId="6216" xr:uid="{E407EAA9-D85B-4B2B-8C32-7264A2BAEF18}"/>
    <cellStyle name="Normal 3 4 2 4 3 2 2 2" xfId="12684" xr:uid="{718AC31B-40A4-4C1E-BC96-93090AD5CC05}"/>
    <cellStyle name="Normal 3 4 2 4 3 2 2 2 2" xfId="29021" xr:uid="{C7779622-4626-425B-A6B1-40F6B3D29D4A}"/>
    <cellStyle name="Normal 3 4 2 4 3 2 2 3" xfId="22553" xr:uid="{569E1998-1C0B-4E56-AC1C-E71748933F71}"/>
    <cellStyle name="Normal 3 4 2 4 3 2 3" xfId="9450" xr:uid="{49AFA7A0-BD86-496C-A700-E8487CB927E7}"/>
    <cellStyle name="Normal 3 4 2 4 3 2 3 2" xfId="25787" xr:uid="{EB097BA7-4CE7-43DB-A3BB-FC0064546DC7}"/>
    <cellStyle name="Normal 3 4 2 4 3 2 4" xfId="15961" xr:uid="{9A04C968-1350-421B-B70F-7186C397102F}"/>
    <cellStyle name="Normal 3 4 2 4 3 2 4 2" xfId="32255" xr:uid="{E6FE03BA-F00A-46F0-9A95-318A1D63262F}"/>
    <cellStyle name="Normal 3 4 2 4 3 2 5" xfId="19319" xr:uid="{12B30D27-E231-41E3-AE2D-9EF3BB673ED5}"/>
    <cellStyle name="Normal 3 4 2 4 3 2 6" xfId="35645" xr:uid="{373818CD-D2FF-4C12-853A-B7A855BDE5B8}"/>
    <cellStyle name="Normal 3 4 2 4 3 2 7" xfId="38892" xr:uid="{D4FD3DBA-31CE-4295-BEDE-4ABAC3085333}"/>
    <cellStyle name="Normal 3 4 2 4 3 2 8" xfId="42139" xr:uid="{49B517C5-C412-4A99-9C77-9CF59D559B48}"/>
    <cellStyle name="Normal 3 4 2 4 3 2 9" xfId="45386" xr:uid="{9E9DCBD1-B039-4C6C-8D4A-EF90A53F13D0}"/>
    <cellStyle name="Normal 3 4 2 4 3 3" xfId="4599" xr:uid="{F714AF15-BB28-4263-BEB0-4EE5FD893D9E}"/>
    <cellStyle name="Normal 3 4 2 4 3 3 2" xfId="11067" xr:uid="{5DB1EAEA-E6C3-4658-9FCF-1ED96894C2E4}"/>
    <cellStyle name="Normal 3 4 2 4 3 3 2 2" xfId="27404" xr:uid="{7E06B3E5-757C-49CD-9D7E-D29B24296ACC}"/>
    <cellStyle name="Normal 3 4 2 4 3 3 3" xfId="20936" xr:uid="{304328CC-84C6-49B3-9424-BE442B74230C}"/>
    <cellStyle name="Normal 3 4 2 4 3 4" xfId="7833" xr:uid="{9C28C30F-3702-4A22-8BE3-94CC9B844286}"/>
    <cellStyle name="Normal 3 4 2 4 3 4 2" xfId="24170" xr:uid="{B0245784-8876-4AF9-83DA-82ACAD563886}"/>
    <cellStyle name="Normal 3 4 2 4 3 5" xfId="14344" xr:uid="{FE128C34-070E-4CEB-A517-E046059C1B49}"/>
    <cellStyle name="Normal 3 4 2 4 3 5 2" xfId="30638" xr:uid="{B4B718B5-C62E-45C3-8951-28A196473169}"/>
    <cellStyle name="Normal 3 4 2 4 3 6" xfId="17702" xr:uid="{DB004ACD-2643-421A-A119-9C3DE7B77BF7}"/>
    <cellStyle name="Normal 3 4 2 4 3 7" xfId="34028" xr:uid="{5A95E99D-F48B-461E-B0D0-4505B769F764}"/>
    <cellStyle name="Normal 3 4 2 4 3 8" xfId="37275" xr:uid="{27D5EFF4-D565-48D5-97BD-82F64DB259B3}"/>
    <cellStyle name="Normal 3 4 2 4 3 9" xfId="40522" xr:uid="{452A90D0-D123-4566-84BD-131A0EA86FDB}"/>
    <cellStyle name="Normal 3 4 2 4 4" xfId="1904" xr:uid="{69A1D132-39F6-41E7-86E8-149EC212D7F2}"/>
    <cellStyle name="Normal 3 4 2 4 4 10" xfId="47555" xr:uid="{8E7A9C37-6F68-4B16-B7EA-205BE6ABACA1}"/>
    <cellStyle name="Normal 3 4 2 4 4 11" xfId="50802" xr:uid="{614FDE00-1EA7-4EF9-900A-3B5C6ADC5AAC}"/>
    <cellStyle name="Normal 3 4 2 4 4 2" xfId="5138" xr:uid="{5B26D347-54DD-4970-A0BE-9F247BB2713D}"/>
    <cellStyle name="Normal 3 4 2 4 4 2 2" xfId="11606" xr:uid="{C837EBB7-C71C-4301-8590-F1F88E18AE24}"/>
    <cellStyle name="Normal 3 4 2 4 4 2 2 2" xfId="27943" xr:uid="{E0C01188-59A7-4B7E-A170-E90981ABFB8F}"/>
    <cellStyle name="Normal 3 4 2 4 4 2 3" xfId="21475" xr:uid="{8431A69A-89FA-4D06-AEB7-250EA9E7BE3B}"/>
    <cellStyle name="Normal 3 4 2 4 4 3" xfId="8372" xr:uid="{C1AA9A12-ED54-47B4-9C79-2D0715F83631}"/>
    <cellStyle name="Normal 3 4 2 4 4 3 2" xfId="24709" xr:uid="{18321F96-2DFE-47CC-BB2D-9F28FE7DA36A}"/>
    <cellStyle name="Normal 3 4 2 4 4 4" xfId="14883" xr:uid="{3AF35BD3-6F77-49B3-B80F-FB13A082A3FC}"/>
    <cellStyle name="Normal 3 4 2 4 4 4 2" xfId="31177" xr:uid="{4BA7EF1D-6973-4CB7-9B3B-3A5473755D54}"/>
    <cellStyle name="Normal 3 4 2 4 4 5" xfId="18241" xr:uid="{749F2B7B-320D-4076-AFE6-E59832CBE049}"/>
    <cellStyle name="Normal 3 4 2 4 4 6" xfId="34567" xr:uid="{8FEF8E20-3C1A-49E6-9E91-FDCB82811541}"/>
    <cellStyle name="Normal 3 4 2 4 4 7" xfId="37814" xr:uid="{1025DEA4-1804-461E-B3EA-71A8464E70A5}"/>
    <cellStyle name="Normal 3 4 2 4 4 8" xfId="41061" xr:uid="{F6065598-9173-4F18-A617-008DD34F0A29}"/>
    <cellStyle name="Normal 3 4 2 4 4 9" xfId="44308" xr:uid="{13AF582E-EB75-4B09-86F4-53A811CCF3E0}"/>
    <cellStyle name="Normal 3 4 2 4 5" xfId="3521" xr:uid="{3C4C2DC0-48F4-4BF7-A89E-222DC5D685C8}"/>
    <cellStyle name="Normal 3 4 2 4 5 2" xfId="9989" xr:uid="{07EFF040-75CE-469E-BD0F-EF9262888BAB}"/>
    <cellStyle name="Normal 3 4 2 4 5 2 2" xfId="26326" xr:uid="{5909671B-2EDC-42B5-8EA0-AE791D25071F}"/>
    <cellStyle name="Normal 3 4 2 4 5 3" xfId="19858" xr:uid="{4DD3A661-2883-4F40-A1B8-567DDEA0ED24}"/>
    <cellStyle name="Normal 3 4 2 4 6" xfId="6755" xr:uid="{7B139A2B-AC29-4C4E-ABE3-9DB22F67A44C}"/>
    <cellStyle name="Normal 3 4 2 4 6 2" xfId="23092" xr:uid="{1D7A1BAE-DF1A-429D-919F-7F8A4DB89EB7}"/>
    <cellStyle name="Normal 3 4 2 4 7" xfId="13246" xr:uid="{15230AA8-8B7B-431F-91EC-5F2B323408CD}"/>
    <cellStyle name="Normal 3 4 2 4 7 2" xfId="29560" xr:uid="{AA495382-9CFA-4E8E-8C92-0EE67EE0D6E9}"/>
    <cellStyle name="Normal 3 4 2 4 8" xfId="16624" xr:uid="{F4443863-2D0D-4576-9C35-C33669C414D3}"/>
    <cellStyle name="Normal 3 4 2 4 9" xfId="32950" xr:uid="{7068AA4E-7B52-4E08-9E56-1851D56E735E}"/>
    <cellStyle name="Normal 3 4 2 5" xfId="465" xr:uid="{3B6D428D-460D-4EF0-AF54-6B117AAC0A8B}"/>
    <cellStyle name="Normal 3 4 2 5 10" xfId="36378" xr:uid="{A44317AF-B853-458C-A73B-38E8CDB5E357}"/>
    <cellStyle name="Normal 3 4 2 5 11" xfId="39625" xr:uid="{29433450-85B5-4511-89FA-9EB966A48795}"/>
    <cellStyle name="Normal 3 4 2 5 12" xfId="42872" xr:uid="{9F1A89C2-3522-4C4C-BDAD-537E75260FA9}"/>
    <cellStyle name="Normal 3 4 2 5 13" xfId="46119" xr:uid="{0D8FE56C-D443-4289-B813-E3082A388EA0}"/>
    <cellStyle name="Normal 3 4 2 5 14" xfId="49366" xr:uid="{0EEAA692-CB3E-40FC-9B11-D875DED2027A}"/>
    <cellStyle name="Normal 3 4 2 5 2" xfId="1006" xr:uid="{AC7D8F7F-FE92-48D9-B403-1A6A1C136EE7}"/>
    <cellStyle name="Normal 3 4 2 5 2 10" xfId="43410" xr:uid="{00D98035-8E79-4732-8BEF-7BD7D1C6A782}"/>
    <cellStyle name="Normal 3 4 2 5 2 11" xfId="46657" xr:uid="{93C5A262-D5F1-40A8-8410-CF30F5565979}"/>
    <cellStyle name="Normal 3 4 2 5 2 12" xfId="49904" xr:uid="{9BD8EA4F-BB04-4AE0-B867-763C82C1F5CE}"/>
    <cellStyle name="Normal 3 4 2 5 2 2" xfId="2623" xr:uid="{48AB45A8-240C-470D-A5B4-365918AE1B9D}"/>
    <cellStyle name="Normal 3 4 2 5 2 2 10" xfId="48274" xr:uid="{091AB4D3-4424-4C10-9C8A-657025D37A52}"/>
    <cellStyle name="Normal 3 4 2 5 2 2 11" xfId="51521" xr:uid="{336BFACD-29E1-45FA-A344-296BA33CCE60}"/>
    <cellStyle name="Normal 3 4 2 5 2 2 2" xfId="5857" xr:uid="{074934CF-8A56-49D6-B08A-A8A3E674A193}"/>
    <cellStyle name="Normal 3 4 2 5 2 2 2 2" xfId="12325" xr:uid="{D4221C35-86A7-44BB-A3A9-3B71DDD474E1}"/>
    <cellStyle name="Normal 3 4 2 5 2 2 2 2 2" xfId="28662" xr:uid="{896460BD-2B09-40CC-B8FB-753EBB3D9186}"/>
    <cellStyle name="Normal 3 4 2 5 2 2 2 3" xfId="22194" xr:uid="{C060F53E-1A0D-401F-AA66-A35AC15B1903}"/>
    <cellStyle name="Normal 3 4 2 5 2 2 3" xfId="9091" xr:uid="{CCC90577-B318-4EED-BAD9-8293C335139F}"/>
    <cellStyle name="Normal 3 4 2 5 2 2 3 2" xfId="25428" xr:uid="{A36F34D2-E38D-4E7C-94CE-88B2F17A7633}"/>
    <cellStyle name="Normal 3 4 2 5 2 2 4" xfId="15602" xr:uid="{434525A7-FEB3-439F-A0A5-9617066230C6}"/>
    <cellStyle name="Normal 3 4 2 5 2 2 4 2" xfId="31896" xr:uid="{8E3B636C-38F4-45D4-8030-03A131AC76F6}"/>
    <cellStyle name="Normal 3 4 2 5 2 2 5" xfId="18960" xr:uid="{9AC989B0-01D7-4672-A072-EF296CB0CF45}"/>
    <cellStyle name="Normal 3 4 2 5 2 2 6" xfId="35286" xr:uid="{B98BE619-12A9-49C5-B4A8-1B4D40103CF1}"/>
    <cellStyle name="Normal 3 4 2 5 2 2 7" xfId="38533" xr:uid="{0A061A05-E7A2-4998-933F-6E9ABE67856E}"/>
    <cellStyle name="Normal 3 4 2 5 2 2 8" xfId="41780" xr:uid="{C4C66BB5-7B87-4EC7-B32D-D10FF57C4C12}"/>
    <cellStyle name="Normal 3 4 2 5 2 2 9" xfId="45027" xr:uid="{DD1AE3E0-9112-4F30-AC00-118BA38FD69D}"/>
    <cellStyle name="Normal 3 4 2 5 2 3" xfId="4240" xr:uid="{6F956F39-36E7-4883-ADF7-532069D8A22D}"/>
    <cellStyle name="Normal 3 4 2 5 2 3 2" xfId="10708" xr:uid="{7ADCDD5F-97A7-425B-A4F2-7153AFAA1937}"/>
    <cellStyle name="Normal 3 4 2 5 2 3 2 2" xfId="27045" xr:uid="{3AC58990-92A5-4857-9429-28FE2D2A3F16}"/>
    <cellStyle name="Normal 3 4 2 5 2 3 3" xfId="20577" xr:uid="{FE4BC572-FFE6-4A51-8D82-DC5AD85813AE}"/>
    <cellStyle name="Normal 3 4 2 5 2 4" xfId="7474" xr:uid="{BDF4425E-9AA2-4F88-B560-61A484490153}"/>
    <cellStyle name="Normal 3 4 2 5 2 4 2" xfId="23811" xr:uid="{E2AB7916-8942-4FF5-8866-E8D5BC4204D4}"/>
    <cellStyle name="Normal 3 4 2 5 2 5" xfId="13985" xr:uid="{753F09A2-DD69-46D4-95EE-B382F810C4A8}"/>
    <cellStyle name="Normal 3 4 2 5 2 5 2" xfId="30279" xr:uid="{41955F0E-16F4-40D8-8299-4E66D7A6D38E}"/>
    <cellStyle name="Normal 3 4 2 5 2 6" xfId="17343" xr:uid="{09E2D993-56B8-453A-9B5E-4CFAB7913A94}"/>
    <cellStyle name="Normal 3 4 2 5 2 7" xfId="33669" xr:uid="{7D910D95-6BB1-47A3-A3F1-E686DD29DE47}"/>
    <cellStyle name="Normal 3 4 2 5 2 8" xfId="36916" xr:uid="{531F1FD4-3387-411B-BFE3-2F23C84FCDCF}"/>
    <cellStyle name="Normal 3 4 2 5 2 9" xfId="40163" xr:uid="{E462FE7D-C4FD-4C6D-B04D-5C087AABA145}"/>
    <cellStyle name="Normal 3 4 2 5 3" xfId="1545" xr:uid="{597AF59D-DFFC-43BE-A0D3-C1B53BE98AE2}"/>
    <cellStyle name="Normal 3 4 2 5 3 10" xfId="43949" xr:uid="{93AD84C5-90A7-485E-9961-5188C3BDE350}"/>
    <cellStyle name="Normal 3 4 2 5 3 11" xfId="47196" xr:uid="{AC9CB73B-68D8-446A-BD10-2D6ADD9F57A0}"/>
    <cellStyle name="Normal 3 4 2 5 3 12" xfId="50443" xr:uid="{CB9D97AF-66AB-4EA5-BC7E-1F491CDC2B0A}"/>
    <cellStyle name="Normal 3 4 2 5 3 2" xfId="3162" xr:uid="{E7300B40-6D96-49E2-9008-C7FD7EAA41A3}"/>
    <cellStyle name="Normal 3 4 2 5 3 2 10" xfId="48813" xr:uid="{FA83BFDF-2AC5-4618-848A-EC73BBAA6548}"/>
    <cellStyle name="Normal 3 4 2 5 3 2 11" xfId="52060" xr:uid="{DC3E26F2-A5A5-4F50-9318-973BB5A821CF}"/>
    <cellStyle name="Normal 3 4 2 5 3 2 2" xfId="6396" xr:uid="{5A798CB5-7DA7-4978-9AA7-2558F9F354F1}"/>
    <cellStyle name="Normal 3 4 2 5 3 2 2 2" xfId="12864" xr:uid="{7BEA9545-071F-4758-B4E8-9C88D744CA03}"/>
    <cellStyle name="Normal 3 4 2 5 3 2 2 2 2" xfId="29201" xr:uid="{76F701E3-43E3-461C-91DD-A0ABABB2873E}"/>
    <cellStyle name="Normal 3 4 2 5 3 2 2 3" xfId="22733" xr:uid="{972E0CC7-E0EC-4786-B568-BD4C0AADEAE0}"/>
    <cellStyle name="Normal 3 4 2 5 3 2 3" xfId="9630" xr:uid="{7267256F-9F20-4B9D-ADED-D3CB2664B234}"/>
    <cellStyle name="Normal 3 4 2 5 3 2 3 2" xfId="25967" xr:uid="{D8645B6D-9564-4653-BF71-FBE18CA93AB9}"/>
    <cellStyle name="Normal 3 4 2 5 3 2 4" xfId="16141" xr:uid="{7542E30B-5CE6-4BD1-9A90-6711AD5FA12D}"/>
    <cellStyle name="Normal 3 4 2 5 3 2 4 2" xfId="32435" xr:uid="{E4E1EE64-E679-4E23-9EEE-87A9A793434C}"/>
    <cellStyle name="Normal 3 4 2 5 3 2 5" xfId="19499" xr:uid="{86D321E6-FA2C-400E-88D6-9F666A7061E7}"/>
    <cellStyle name="Normal 3 4 2 5 3 2 6" xfId="35825" xr:uid="{8735AD4F-5B0E-4947-A629-2A3F22C64B58}"/>
    <cellStyle name="Normal 3 4 2 5 3 2 7" xfId="39072" xr:uid="{E8FBE75C-9A4C-4757-BC7F-45A514D8BEEB}"/>
    <cellStyle name="Normal 3 4 2 5 3 2 8" xfId="42319" xr:uid="{3DACA044-F5D8-4F11-AA6E-FBDF9BAE449A}"/>
    <cellStyle name="Normal 3 4 2 5 3 2 9" xfId="45566" xr:uid="{A53F87A8-FAC7-4006-8DEB-4D5166315CC3}"/>
    <cellStyle name="Normal 3 4 2 5 3 3" xfId="4779" xr:uid="{87F7CDDC-EAD2-4ABD-B3E4-D929F26D9958}"/>
    <cellStyle name="Normal 3 4 2 5 3 3 2" xfId="11247" xr:uid="{4AA7ACD4-6A8A-4F65-BACA-FDADF7FEFC2D}"/>
    <cellStyle name="Normal 3 4 2 5 3 3 2 2" xfId="27584" xr:uid="{B08676BC-EAD9-4431-83FB-D702A1F97184}"/>
    <cellStyle name="Normal 3 4 2 5 3 3 3" xfId="21116" xr:uid="{E86FCC61-7E20-44B9-B086-60AF896D5995}"/>
    <cellStyle name="Normal 3 4 2 5 3 4" xfId="8013" xr:uid="{9BE767D7-3D72-4BCB-A5FC-D107242E296F}"/>
    <cellStyle name="Normal 3 4 2 5 3 4 2" xfId="24350" xr:uid="{BD402F5C-05DB-4075-B282-9BF10EBE4B1A}"/>
    <cellStyle name="Normal 3 4 2 5 3 5" xfId="14524" xr:uid="{A444DF01-05B8-45CD-8E94-067DE088CBA8}"/>
    <cellStyle name="Normal 3 4 2 5 3 5 2" xfId="30818" xr:uid="{177F050B-8DD1-4DF6-B19D-72099ECB8AF4}"/>
    <cellStyle name="Normal 3 4 2 5 3 6" xfId="17882" xr:uid="{244D8456-E318-4D9E-9567-53AD774D3A04}"/>
    <cellStyle name="Normal 3 4 2 5 3 7" xfId="34208" xr:uid="{15AE6965-1A8A-4A4A-8AE1-25051BCFDDCB}"/>
    <cellStyle name="Normal 3 4 2 5 3 8" xfId="37455" xr:uid="{247227FB-C91E-4D25-9593-1BD7351FDF8F}"/>
    <cellStyle name="Normal 3 4 2 5 3 9" xfId="40702" xr:uid="{F6F6DDE1-A8BC-4D85-B4F2-214618DA2D1C}"/>
    <cellStyle name="Normal 3 4 2 5 4" xfId="2084" xr:uid="{B4B3DCEE-CE36-4042-89EA-A2B06645BB9E}"/>
    <cellStyle name="Normal 3 4 2 5 4 10" xfId="47735" xr:uid="{FFCA922C-69AF-4F4E-A3A3-55BCEE1C45C4}"/>
    <cellStyle name="Normal 3 4 2 5 4 11" xfId="50982" xr:uid="{4F21731F-EEA6-41BE-8550-8B7893D78673}"/>
    <cellStyle name="Normal 3 4 2 5 4 2" xfId="5318" xr:uid="{D04BCCE4-5656-4A58-B74D-7445E299CC71}"/>
    <cellStyle name="Normal 3 4 2 5 4 2 2" xfId="11786" xr:uid="{6FA1AFA4-D3EC-4E42-BB8A-7A12DEDCB499}"/>
    <cellStyle name="Normal 3 4 2 5 4 2 2 2" xfId="28123" xr:uid="{7F3FE169-F316-4DA2-BFC4-E2991E86F1F1}"/>
    <cellStyle name="Normal 3 4 2 5 4 2 3" xfId="21655" xr:uid="{891A59E4-113E-4795-819E-C075CBCE23DA}"/>
    <cellStyle name="Normal 3 4 2 5 4 3" xfId="8552" xr:uid="{63B16948-3D25-43C2-BA82-FB8509C6369A}"/>
    <cellStyle name="Normal 3 4 2 5 4 3 2" xfId="24889" xr:uid="{E4C02D65-702E-4E3A-B6DD-3561E07B8596}"/>
    <cellStyle name="Normal 3 4 2 5 4 4" xfId="15063" xr:uid="{0E6FCF83-BE89-4DFA-88AB-479C1C3A6661}"/>
    <cellStyle name="Normal 3 4 2 5 4 4 2" xfId="31357" xr:uid="{692BFD45-AB31-472A-A089-58CF90B63D1F}"/>
    <cellStyle name="Normal 3 4 2 5 4 5" xfId="18421" xr:uid="{AADC486A-E0AD-4040-8F70-548ACF5D9E34}"/>
    <cellStyle name="Normal 3 4 2 5 4 6" xfId="34747" xr:uid="{6EDCEC95-1850-4ACA-8487-A2DA667F813F}"/>
    <cellStyle name="Normal 3 4 2 5 4 7" xfId="37994" xr:uid="{96AF94AC-DE18-4E16-9FA5-7A06E6FB1E98}"/>
    <cellStyle name="Normal 3 4 2 5 4 8" xfId="41241" xr:uid="{B08D0F01-CC29-477C-A7D8-6E4AD795DB53}"/>
    <cellStyle name="Normal 3 4 2 5 4 9" xfId="44488" xr:uid="{A8147059-7F59-413E-8623-FBA82E0DE0C6}"/>
    <cellStyle name="Normal 3 4 2 5 5" xfId="3701" xr:uid="{702DAA5E-1649-4374-BFFB-1E51619AB49A}"/>
    <cellStyle name="Normal 3 4 2 5 5 2" xfId="10169" xr:uid="{C0D5738B-2B3F-4139-8B3B-9AD750B01407}"/>
    <cellStyle name="Normal 3 4 2 5 5 2 2" xfId="26506" xr:uid="{4FCE61CE-68B1-40A4-BB85-BCD31E56114A}"/>
    <cellStyle name="Normal 3 4 2 5 5 3" xfId="20038" xr:uid="{0AD00B4E-7930-49B8-9F2D-9243D8EAD91D}"/>
    <cellStyle name="Normal 3 4 2 5 6" xfId="6935" xr:uid="{4722D12E-9393-47EF-9E38-4043CC9E9845}"/>
    <cellStyle name="Normal 3 4 2 5 6 2" xfId="23272" xr:uid="{93AEC60C-FEC9-4604-A6B9-2A0A9A751DD8}"/>
    <cellStyle name="Normal 3 4 2 5 7" xfId="13446" xr:uid="{E280D474-1A6F-4841-8A59-323F244B6A16}"/>
    <cellStyle name="Normal 3 4 2 5 7 2" xfId="29741" xr:uid="{9FFD33CF-14EA-451D-97A8-C32E01B080E5}"/>
    <cellStyle name="Normal 3 4 2 5 8" xfId="16804" xr:uid="{B17F14DE-76DF-4E8A-8B55-B269BDEB44B5}"/>
    <cellStyle name="Normal 3 4 2 5 9" xfId="33131" xr:uid="{A52ADF5D-0B50-4841-ACBB-81F731071F1F}"/>
    <cellStyle name="Normal 3 4 2 6" xfId="646" xr:uid="{DB026B82-B1E0-4892-B254-EDF4D067038E}"/>
    <cellStyle name="Normal 3 4 2 6 10" xfId="43051" xr:uid="{3FC22649-50D9-467E-A9DE-02E030B51FFF}"/>
    <cellStyle name="Normal 3 4 2 6 11" xfId="46298" xr:uid="{799B1EE7-820C-4737-ADA4-C2446489A685}"/>
    <cellStyle name="Normal 3 4 2 6 12" xfId="49545" xr:uid="{FC59AFBD-34EF-4FBB-A582-572EF06B2E24}"/>
    <cellStyle name="Normal 3 4 2 6 2" xfId="2263" xr:uid="{8E3A6CC5-DCF7-4BAA-B6B3-EE56BACB0554}"/>
    <cellStyle name="Normal 3 4 2 6 2 10" xfId="47914" xr:uid="{73FF1E65-33B0-449E-BE50-E7E4B3BDFA15}"/>
    <cellStyle name="Normal 3 4 2 6 2 11" xfId="51161" xr:uid="{6F6CE927-E9DB-4E61-8C61-1F096C44AC05}"/>
    <cellStyle name="Normal 3 4 2 6 2 2" xfId="5497" xr:uid="{BCA6EB63-EDA0-48B1-A929-6254E912437E}"/>
    <cellStyle name="Normal 3 4 2 6 2 2 2" xfId="11965" xr:uid="{DF66EEED-CB14-4BC4-B9A6-9B51A93F3BC9}"/>
    <cellStyle name="Normal 3 4 2 6 2 2 2 2" xfId="28302" xr:uid="{BC084290-5627-42FC-B4C9-6E339A017999}"/>
    <cellStyle name="Normal 3 4 2 6 2 2 3" xfId="21834" xr:uid="{9419ACDC-49E4-48BA-871C-E5CE8EEF54A5}"/>
    <cellStyle name="Normal 3 4 2 6 2 3" xfId="8731" xr:uid="{2F52F065-CA39-4440-94FC-1CA3AE2EF012}"/>
    <cellStyle name="Normal 3 4 2 6 2 3 2" xfId="25068" xr:uid="{E315A5CD-B879-468B-9F6E-7A91FBA08395}"/>
    <cellStyle name="Normal 3 4 2 6 2 4" xfId="15242" xr:uid="{31F7B443-5D4C-4144-A2EE-6B1984A33DDC}"/>
    <cellStyle name="Normal 3 4 2 6 2 4 2" xfId="31536" xr:uid="{F48C1337-FFF3-43BC-9D8F-D9666B6FC38D}"/>
    <cellStyle name="Normal 3 4 2 6 2 5" xfId="18600" xr:uid="{E7C6771C-55D9-46C7-B5A3-A40682A8D484}"/>
    <cellStyle name="Normal 3 4 2 6 2 6" xfId="34926" xr:uid="{7CA1AFBF-DED5-49AB-BE1E-264C62A3FBE7}"/>
    <cellStyle name="Normal 3 4 2 6 2 7" xfId="38173" xr:uid="{9F714A6F-0F07-4E7E-968D-D81192A6BB38}"/>
    <cellStyle name="Normal 3 4 2 6 2 8" xfId="41420" xr:uid="{95A56D86-BB71-4CC4-9D21-2976D4781793}"/>
    <cellStyle name="Normal 3 4 2 6 2 9" xfId="44667" xr:uid="{A0A4E308-08C3-4F23-9540-47794F76D133}"/>
    <cellStyle name="Normal 3 4 2 6 3" xfId="3880" xr:uid="{7939E14D-96B3-4E84-83AC-41053163ED27}"/>
    <cellStyle name="Normal 3 4 2 6 3 2" xfId="10348" xr:uid="{6F7F17BB-1105-47D9-A67B-CCED73F10710}"/>
    <cellStyle name="Normal 3 4 2 6 3 2 2" xfId="26685" xr:uid="{D371B12F-1A8F-428E-9C84-5D326B38A374}"/>
    <cellStyle name="Normal 3 4 2 6 3 3" xfId="20217" xr:uid="{60C11383-5B01-4DC3-A273-2C05F21D1A4A}"/>
    <cellStyle name="Normal 3 4 2 6 4" xfId="7114" xr:uid="{286A1E10-FEAF-476F-9D85-7F157641E295}"/>
    <cellStyle name="Normal 3 4 2 6 4 2" xfId="23451" xr:uid="{5AB8CF59-97A7-4778-AE8A-AE0F524A7967}"/>
    <cellStyle name="Normal 3 4 2 6 5" xfId="13626" xr:uid="{14196A7D-B16C-4645-A1E8-D2BF70E3BD5E}"/>
    <cellStyle name="Normal 3 4 2 6 5 2" xfId="29920" xr:uid="{87E32315-3F62-480E-9CE8-849EA829F921}"/>
    <cellStyle name="Normal 3 4 2 6 6" xfId="16983" xr:uid="{30E548CD-8765-459F-BF05-9C73E2436A85}"/>
    <cellStyle name="Normal 3 4 2 6 7" xfId="33310" xr:uid="{9B81A235-6B59-4B44-A816-22F4CD9A0234}"/>
    <cellStyle name="Normal 3 4 2 6 8" xfId="36557" xr:uid="{BACA2967-D5AA-4722-A1B2-68EF6A080599}"/>
    <cellStyle name="Normal 3 4 2 6 9" xfId="39804" xr:uid="{5511343D-165D-4B82-B029-BD49F639D44D}"/>
    <cellStyle name="Normal 3 4 2 7" xfId="1185" xr:uid="{F3D4BE09-6439-43A6-B6B5-E8CB9663B900}"/>
    <cellStyle name="Normal 3 4 2 7 10" xfId="43589" xr:uid="{9FD1EC62-C725-47AF-9BE5-090BA8FC518B}"/>
    <cellStyle name="Normal 3 4 2 7 11" xfId="46836" xr:uid="{DD19D9F7-FFB7-4CB3-88CA-4D8343756D44}"/>
    <cellStyle name="Normal 3 4 2 7 12" xfId="50083" xr:uid="{86203D18-031E-4813-A94C-DC30DADE7922}"/>
    <cellStyle name="Normal 3 4 2 7 2" xfId="2802" xr:uid="{5AC56305-5D76-4984-A7E5-422454252D53}"/>
    <cellStyle name="Normal 3 4 2 7 2 10" xfId="48453" xr:uid="{46FFC480-636C-4B7C-8316-7B47D48E207D}"/>
    <cellStyle name="Normal 3 4 2 7 2 11" xfId="51700" xr:uid="{829763A0-D5AD-4E62-900B-737139CB1098}"/>
    <cellStyle name="Normal 3 4 2 7 2 2" xfId="6036" xr:uid="{598382A5-1AE4-475D-93F3-81C38A008EC3}"/>
    <cellStyle name="Normal 3 4 2 7 2 2 2" xfId="12504" xr:uid="{FB8EC3A0-FC11-41A2-94CD-3F78C9598231}"/>
    <cellStyle name="Normal 3 4 2 7 2 2 2 2" xfId="28841" xr:uid="{9536D0DC-D619-451E-952A-0CF6306CECC7}"/>
    <cellStyle name="Normal 3 4 2 7 2 2 3" xfId="22373" xr:uid="{CAD8F01E-9CE1-41DE-B5D8-B669080CB41E}"/>
    <cellStyle name="Normal 3 4 2 7 2 3" xfId="9270" xr:uid="{E8E20485-0C31-4E96-A41B-252A8228D073}"/>
    <cellStyle name="Normal 3 4 2 7 2 3 2" xfId="25607" xr:uid="{4E4D03D9-EB7E-414D-A0B2-747A4C93CD58}"/>
    <cellStyle name="Normal 3 4 2 7 2 4" xfId="15781" xr:uid="{23274090-1247-4DE1-B00A-E3479E51BB18}"/>
    <cellStyle name="Normal 3 4 2 7 2 4 2" xfId="32075" xr:uid="{C1020545-340F-4463-B203-CAD16E05B010}"/>
    <cellStyle name="Normal 3 4 2 7 2 5" xfId="19139" xr:uid="{F1531601-CFDC-475D-92EF-5FE39F663332}"/>
    <cellStyle name="Normal 3 4 2 7 2 6" xfId="35465" xr:uid="{42C47789-03E0-4C2E-B8EC-6174E11F8F81}"/>
    <cellStyle name="Normal 3 4 2 7 2 7" xfId="38712" xr:uid="{79770486-AC89-4C86-978E-0A799932CCA3}"/>
    <cellStyle name="Normal 3 4 2 7 2 8" xfId="41959" xr:uid="{71604721-66C6-4E42-A0C8-2067DAEF2F7A}"/>
    <cellStyle name="Normal 3 4 2 7 2 9" xfId="45206" xr:uid="{0B78DB90-5C34-4F2B-9B9A-C4A6176F7132}"/>
    <cellStyle name="Normal 3 4 2 7 3" xfId="4419" xr:uid="{FF2F3613-5525-4C93-87E1-C8EE378824DA}"/>
    <cellStyle name="Normal 3 4 2 7 3 2" xfId="10887" xr:uid="{3066AB22-6CF4-4394-9FB2-63253F4952D6}"/>
    <cellStyle name="Normal 3 4 2 7 3 2 2" xfId="27224" xr:uid="{864401C7-E9ED-4D82-8705-6ECA1FE1720E}"/>
    <cellStyle name="Normal 3 4 2 7 3 3" xfId="20756" xr:uid="{2DB37C19-8A1C-4C6C-8A8E-AE2EF58AFD3E}"/>
    <cellStyle name="Normal 3 4 2 7 4" xfId="7653" xr:uid="{378612EC-D8BC-4C0C-BD64-387C378C5836}"/>
    <cellStyle name="Normal 3 4 2 7 4 2" xfId="23990" xr:uid="{F8370482-5006-4A06-83B2-F1D4DB3C40F1}"/>
    <cellStyle name="Normal 3 4 2 7 5" xfId="14164" xr:uid="{73A682FE-362F-448A-BB50-0D636D8CB54C}"/>
    <cellStyle name="Normal 3 4 2 7 5 2" xfId="30458" xr:uid="{95A5D71B-F24F-4A58-8853-C0910C755C1B}"/>
    <cellStyle name="Normal 3 4 2 7 6" xfId="17522" xr:uid="{4C189B2B-F266-4627-8DFD-F0E21DF67832}"/>
    <cellStyle name="Normal 3 4 2 7 7" xfId="33848" xr:uid="{3BA8CCE2-BA85-47BC-80CF-399264536CAF}"/>
    <cellStyle name="Normal 3 4 2 7 8" xfId="37095" xr:uid="{FFD165D8-F828-4BA8-9324-75ED31E64438}"/>
    <cellStyle name="Normal 3 4 2 7 9" xfId="40342" xr:uid="{EC2EBDCF-B24F-47B1-A9DF-2F9147618C58}"/>
    <cellStyle name="Normal 3 4 2 8" xfId="1724" xr:uid="{8D93B077-2B52-4615-9137-83271A389551}"/>
    <cellStyle name="Normal 3 4 2 8 10" xfId="47375" xr:uid="{1409CC86-7778-47EE-B1D8-6651762DCA04}"/>
    <cellStyle name="Normal 3 4 2 8 11" xfId="50622" xr:uid="{84526595-0611-4814-BF73-F4B2AE01F924}"/>
    <cellStyle name="Normal 3 4 2 8 2" xfId="4958" xr:uid="{B5EFBD9A-14EF-4178-8A20-8014E8DC4920}"/>
    <cellStyle name="Normal 3 4 2 8 2 2" xfId="11426" xr:uid="{3C5AECB8-E53F-4236-8BCC-DFC7EDADD564}"/>
    <cellStyle name="Normal 3 4 2 8 2 2 2" xfId="27763" xr:uid="{40BBBE58-D22F-4DA0-99D0-FAF84838C572}"/>
    <cellStyle name="Normal 3 4 2 8 2 3" xfId="21295" xr:uid="{CF209F2C-3CC8-43F6-9828-17B69B4AC1C7}"/>
    <cellStyle name="Normal 3 4 2 8 3" xfId="8192" xr:uid="{64D19EA2-D471-4474-B700-B1B5448AB6B3}"/>
    <cellStyle name="Normal 3 4 2 8 3 2" xfId="24529" xr:uid="{1B2BC362-E60B-4E3C-8AB1-086F3DEC5C8E}"/>
    <cellStyle name="Normal 3 4 2 8 4" xfId="14703" xr:uid="{FE803AFE-BFF0-4308-BEA4-A5D3BD46341F}"/>
    <cellStyle name="Normal 3 4 2 8 4 2" xfId="30997" xr:uid="{8652ABCD-A8EF-418B-8BBF-CB70B8A6E7DF}"/>
    <cellStyle name="Normal 3 4 2 8 5" xfId="18061" xr:uid="{EE37AFA4-35F0-4E11-95DA-2A801790A08B}"/>
    <cellStyle name="Normal 3 4 2 8 6" xfId="34387" xr:uid="{84FDB8B4-1E18-46C4-9D3D-0D6FB9F68EAB}"/>
    <cellStyle name="Normal 3 4 2 8 7" xfId="37634" xr:uid="{63415F6F-ED13-46C1-B738-84B780A36679}"/>
    <cellStyle name="Normal 3 4 2 8 8" xfId="40881" xr:uid="{F4799F2A-EAE8-45D6-B8B7-16E07C5B7305}"/>
    <cellStyle name="Normal 3 4 2 8 9" xfId="44128" xr:uid="{7B139B61-B8EC-47CF-9359-C4F165EFA2B9}"/>
    <cellStyle name="Normal 3 4 2 9" xfId="3341" xr:uid="{A234AF7A-5259-4CCE-90E2-D5905C35FF7A}"/>
    <cellStyle name="Normal 3 4 2 9 2" xfId="9809" xr:uid="{B1C4A75D-4FCC-4F80-932C-9ADA89B72701}"/>
    <cellStyle name="Normal 3 4 2 9 2 2" xfId="26146" xr:uid="{83FE4435-A43E-40AB-B524-ED983E6836F1}"/>
    <cellStyle name="Normal 3 4 2 9 3" xfId="19678" xr:uid="{817EBDCF-F5AC-4FAD-B8B5-0614D1D066A5}"/>
    <cellStyle name="Normal 3 4 20" xfId="45746" xr:uid="{3E537518-6451-4B74-8E10-36245B437532}"/>
    <cellStyle name="Normal 3 4 21" xfId="48993" xr:uid="{86E5CB54-7209-40D8-915D-3EE2DAFEF598}"/>
    <cellStyle name="Normal 3 4 22" xfId="52254" xr:uid="{526D5E34-BED4-4DA1-AA99-9C6F7BA9D3E1}"/>
    <cellStyle name="Normal 3 4 23" xfId="52368" xr:uid="{DE631E97-8C56-4AAE-92C8-BBEAC92EAC10}"/>
    <cellStyle name="Normal 3 4 3" xfId="92" xr:uid="{16AB9E3D-B08A-453E-8431-A2F438D3DE00}"/>
    <cellStyle name="Normal 3 4 3 10" xfId="6590" xr:uid="{6A0C0FB5-481F-4E7E-8BD4-DDD55CC25C81}"/>
    <cellStyle name="Normal 3 4 3 10 2" xfId="22927" xr:uid="{295A1C11-7090-4D67-BC42-834FEF1B21C9}"/>
    <cellStyle name="Normal 3 4 3 11" xfId="13081" xr:uid="{45EC48D8-2040-4D05-8277-AAD9B6488BEA}"/>
    <cellStyle name="Normal 3 4 3 11 2" xfId="29395" xr:uid="{78453C03-CAFE-44A7-B422-1A16DD2C4B73}"/>
    <cellStyle name="Normal 3 4 3 12" xfId="16459" xr:uid="{E8F12543-35F8-43CC-B97A-DACDF315CAC5}"/>
    <cellStyle name="Normal 3 4 3 13" xfId="32681" xr:uid="{493D2DCA-AF6E-4B7C-BE15-F299F5FA51C2}"/>
    <cellStyle name="Normal 3 4 3 14" xfId="32785" xr:uid="{49ABF4B1-228B-49A2-AE02-0447EF6B43BE}"/>
    <cellStyle name="Normal 3 4 3 15" xfId="36032" xr:uid="{1FA645F9-9952-417A-9222-DC8CABD544F0}"/>
    <cellStyle name="Normal 3 4 3 16" xfId="39279" xr:uid="{DAF57A54-4B59-42A9-AA9F-C7CFC6BC376F}"/>
    <cellStyle name="Normal 3 4 3 17" xfId="42526" xr:uid="{8328366E-49FC-4EAB-ADC3-1BCD585ED683}"/>
    <cellStyle name="Normal 3 4 3 18" xfId="45773" xr:uid="{EC78803A-A111-4EB3-87DE-37FB2F95A047}"/>
    <cellStyle name="Normal 3 4 3 19" xfId="49020" xr:uid="{DD3BFF50-4A4D-44D3-9412-FC2741E6D5E9}"/>
    <cellStyle name="Normal 3 4 3 2" xfId="137" xr:uid="{DCF773DA-0A4E-4703-AACB-80BC8BC88956}"/>
    <cellStyle name="Normal 3 4 3 2 10" xfId="13126" xr:uid="{113B9D26-2F3B-4BF5-86BD-602EDB27B057}"/>
    <cellStyle name="Normal 3 4 3 2 10 2" xfId="29440" xr:uid="{1CAF6AB6-A29F-4FF1-836A-EFA486B7B37F}"/>
    <cellStyle name="Normal 3 4 3 2 11" xfId="16504" xr:uid="{28AC8DF1-7446-475D-B77D-C2217A2FDD01}"/>
    <cellStyle name="Normal 3 4 3 2 12" xfId="32682" xr:uid="{3CCC60B7-9D10-4D96-8850-58B25861169B}"/>
    <cellStyle name="Normal 3 4 3 2 13" xfId="32830" xr:uid="{4C38D48C-AB2C-4711-B1CA-A31058785E7B}"/>
    <cellStyle name="Normal 3 4 3 2 14" xfId="36077" xr:uid="{DFE9977D-C386-4A0E-AAE3-A1B420B9DD47}"/>
    <cellStyle name="Normal 3 4 3 2 15" xfId="39324" xr:uid="{A65FA8DB-CE28-407E-8750-E62F4734BBBF}"/>
    <cellStyle name="Normal 3 4 3 2 16" xfId="42571" xr:uid="{4ADAE3F4-5D29-456D-AAC2-5F2BBB238325}"/>
    <cellStyle name="Normal 3 4 3 2 17" xfId="45818" xr:uid="{83CF13F6-02F6-4077-8813-5B71B8E3AD75}"/>
    <cellStyle name="Normal 3 4 3 2 18" xfId="49065" xr:uid="{9F689B64-7DA2-4575-9518-FC53910D0640}"/>
    <cellStyle name="Normal 3 4 3 2 19" xfId="52258" xr:uid="{1ABFE66A-265A-4E60-AE7B-728EB0CE9C00}"/>
    <cellStyle name="Normal 3 4 3 2 2" xfId="227" xr:uid="{9E18E2CE-65B1-40D8-BF42-6E945CD1AD50}"/>
    <cellStyle name="Normal 3 4 3 2 2 10" xfId="16594" xr:uid="{1B89DD5D-954C-4A9D-9C93-AAC3038A9530}"/>
    <cellStyle name="Normal 3 4 3 2 2 11" xfId="32920" xr:uid="{9C1D6693-80D6-41A8-A19E-CF5DE6E71CED}"/>
    <cellStyle name="Normal 3 4 3 2 2 12" xfId="36167" xr:uid="{48781B9B-78A6-40AE-92EB-769B984D7A0D}"/>
    <cellStyle name="Normal 3 4 3 2 2 13" xfId="39414" xr:uid="{3F639A69-0350-4E7C-948D-A80DEBF396D8}"/>
    <cellStyle name="Normal 3 4 3 2 2 14" xfId="42661" xr:uid="{9195BE94-7D1D-41A7-B940-ADB6B1228813}"/>
    <cellStyle name="Normal 3 4 3 2 2 15" xfId="45908" xr:uid="{4E878356-15DF-4051-B728-F2A3185E2D74}"/>
    <cellStyle name="Normal 3 4 3 2 2 16" xfId="49155" xr:uid="{EC8FF5D2-A9E2-484A-B9C3-DB71449B362A}"/>
    <cellStyle name="Normal 3 4 3 2 2 17" xfId="52375" xr:uid="{D3A17044-22AA-4792-9AFC-73E8A299AE3C}"/>
    <cellStyle name="Normal 3 4 3 2 2 2" xfId="407" xr:uid="{5C633516-1088-44B9-B708-44FF5B301CDB}"/>
    <cellStyle name="Normal 3 4 3 2 2 2 10" xfId="36347" xr:uid="{C1C9006A-6A9D-4EB7-8197-DD5F9A6CD1DA}"/>
    <cellStyle name="Normal 3 4 3 2 2 2 11" xfId="39594" xr:uid="{508BFB24-7533-4881-A413-A7B0724033E6}"/>
    <cellStyle name="Normal 3 4 3 2 2 2 12" xfId="42841" xr:uid="{03981614-7C99-46AD-9057-4287EEE23F2A}"/>
    <cellStyle name="Normal 3 4 3 2 2 2 13" xfId="46088" xr:uid="{CF02B946-1B90-424B-A8B5-8A1A5EDA889F}"/>
    <cellStyle name="Normal 3 4 3 2 2 2 14" xfId="49335" xr:uid="{EBE4DD2B-B004-44E6-AAA1-DDA8BCA5A307}"/>
    <cellStyle name="Normal 3 4 3 2 2 2 2" xfId="976" xr:uid="{C17F39E4-0835-44F5-A70C-A5AC27AEB63E}"/>
    <cellStyle name="Normal 3 4 3 2 2 2 2 10" xfId="43381" xr:uid="{1F00CC3E-B9ED-4C89-8D50-9753ECB9386A}"/>
    <cellStyle name="Normal 3 4 3 2 2 2 2 11" xfId="46628" xr:uid="{B8E2E6C5-868E-47AE-A979-0A211063A618}"/>
    <cellStyle name="Normal 3 4 3 2 2 2 2 12" xfId="49875" xr:uid="{EFCCB242-42C8-4A27-95A1-848F35FE16A2}"/>
    <cellStyle name="Normal 3 4 3 2 2 2 2 2" xfId="2593" xr:uid="{FE74906A-6A98-4D5A-89F6-E95D1F84548B}"/>
    <cellStyle name="Normal 3 4 3 2 2 2 2 2 10" xfId="48244" xr:uid="{214E17AD-306E-40EB-A22B-82C898EEA384}"/>
    <cellStyle name="Normal 3 4 3 2 2 2 2 2 11" xfId="51491" xr:uid="{F8B8F2BB-CBAD-44E1-AD23-651FD7BBBB8F}"/>
    <cellStyle name="Normal 3 4 3 2 2 2 2 2 2" xfId="5827" xr:uid="{95DE61AD-44CC-4959-BE0E-4AD13A69F329}"/>
    <cellStyle name="Normal 3 4 3 2 2 2 2 2 2 2" xfId="12295" xr:uid="{41796851-FDD9-4847-BB3F-D8D7356B2197}"/>
    <cellStyle name="Normal 3 4 3 2 2 2 2 2 2 2 2" xfId="28632" xr:uid="{6E684939-9319-418C-857D-18C76B3D106C}"/>
    <cellStyle name="Normal 3 4 3 2 2 2 2 2 2 3" xfId="22164" xr:uid="{032ADF65-697A-470D-84C0-8413E4061FB9}"/>
    <cellStyle name="Normal 3 4 3 2 2 2 2 2 3" xfId="9061" xr:uid="{B94C2DD8-3253-44BB-8982-A849D8EB9366}"/>
    <cellStyle name="Normal 3 4 3 2 2 2 2 2 3 2" xfId="25398" xr:uid="{51194798-23F1-4FF1-AC49-38125EE42473}"/>
    <cellStyle name="Normal 3 4 3 2 2 2 2 2 4" xfId="15572" xr:uid="{369CD7E8-EE4E-441E-AF3F-0D673E7F5241}"/>
    <cellStyle name="Normal 3 4 3 2 2 2 2 2 4 2" xfId="31866" xr:uid="{31B53498-108C-4203-851C-6D4188CF50CF}"/>
    <cellStyle name="Normal 3 4 3 2 2 2 2 2 5" xfId="18930" xr:uid="{0715455F-3DE2-4359-AD5A-1BD625D9A371}"/>
    <cellStyle name="Normal 3 4 3 2 2 2 2 2 6" xfId="35256" xr:uid="{AA9C7BEE-D6CF-49CD-AC0E-1A9917EC7AB4}"/>
    <cellStyle name="Normal 3 4 3 2 2 2 2 2 7" xfId="38503" xr:uid="{6DF6220D-4265-4519-9672-3C9F250545C2}"/>
    <cellStyle name="Normal 3 4 3 2 2 2 2 2 8" xfId="41750" xr:uid="{B1F01E22-6104-4560-8D52-AE3E5266EA91}"/>
    <cellStyle name="Normal 3 4 3 2 2 2 2 2 9" xfId="44997" xr:uid="{70208BF4-077E-4F6C-B82C-E83EA541B93B}"/>
    <cellStyle name="Normal 3 4 3 2 2 2 2 3" xfId="4210" xr:uid="{B38B7A05-62EA-4206-81A3-806AA48A70A5}"/>
    <cellStyle name="Normal 3 4 3 2 2 2 2 3 2" xfId="10678" xr:uid="{347FACAB-5431-4235-8972-F8408676D15D}"/>
    <cellStyle name="Normal 3 4 3 2 2 2 2 3 2 2" xfId="27015" xr:uid="{7D3CBA0B-5F72-44CA-8B29-5A1E4A82140B}"/>
    <cellStyle name="Normal 3 4 3 2 2 2 2 3 3" xfId="20547" xr:uid="{28B80B1A-B8D2-434E-BA59-72D68D688E27}"/>
    <cellStyle name="Normal 3 4 3 2 2 2 2 4" xfId="7444" xr:uid="{A388097E-4FAA-4C28-8B73-848BAFBA03EA}"/>
    <cellStyle name="Normal 3 4 3 2 2 2 2 4 2" xfId="23781" xr:uid="{741EB074-1B97-4EB2-9C66-6FEA16574F64}"/>
    <cellStyle name="Normal 3 4 3 2 2 2 2 5" xfId="13956" xr:uid="{45891621-81DF-4267-9139-E1D19465E13A}"/>
    <cellStyle name="Normal 3 4 3 2 2 2 2 5 2" xfId="30250" xr:uid="{047A7ADB-5DB9-4246-A798-6B58B7D95029}"/>
    <cellStyle name="Normal 3 4 3 2 2 2 2 6" xfId="17313" xr:uid="{997AC60C-CBB7-4BC3-8984-897999EE17F3}"/>
    <cellStyle name="Normal 3 4 3 2 2 2 2 7" xfId="33640" xr:uid="{78E0C0AA-865A-4F1E-82BB-C2D964817054}"/>
    <cellStyle name="Normal 3 4 3 2 2 2 2 8" xfId="36887" xr:uid="{0D0713C6-B09E-40C3-8C69-52CF3683BEFE}"/>
    <cellStyle name="Normal 3 4 3 2 2 2 2 9" xfId="40134" xr:uid="{740C6CE5-A352-4714-B163-9E407B8F11BB}"/>
    <cellStyle name="Normal 3 4 3 2 2 2 3" xfId="1515" xr:uid="{B6B3F178-8A00-4042-BDF7-49FFB6D517AA}"/>
    <cellStyle name="Normal 3 4 3 2 2 2 3 10" xfId="43919" xr:uid="{92873C86-229E-4DEF-97E3-D6DB66773C34}"/>
    <cellStyle name="Normal 3 4 3 2 2 2 3 11" xfId="47166" xr:uid="{047FDC1F-9117-4F50-AA99-DF8B9ECC22C7}"/>
    <cellStyle name="Normal 3 4 3 2 2 2 3 12" xfId="50413" xr:uid="{3C2AF0C6-C58D-4505-9D3F-5EAA5075E8D8}"/>
    <cellStyle name="Normal 3 4 3 2 2 2 3 2" xfId="3132" xr:uid="{C0B85498-0AF6-41FA-B86D-BB859F823188}"/>
    <cellStyle name="Normal 3 4 3 2 2 2 3 2 10" xfId="48783" xr:uid="{227021A7-2C66-4400-9A90-193245FEA553}"/>
    <cellStyle name="Normal 3 4 3 2 2 2 3 2 11" xfId="52030" xr:uid="{3A9ABFC6-241E-49D1-96AD-C252667F7E4A}"/>
    <cellStyle name="Normal 3 4 3 2 2 2 3 2 2" xfId="6366" xr:uid="{64912BE3-8663-4488-BA84-4BD5F74A8AD8}"/>
    <cellStyle name="Normal 3 4 3 2 2 2 3 2 2 2" xfId="12834" xr:uid="{B6F95FFE-D57C-48AC-80D9-C21E185CE73F}"/>
    <cellStyle name="Normal 3 4 3 2 2 2 3 2 2 2 2" xfId="29171" xr:uid="{2A5D6A8D-F005-46CB-A2BF-6BB1C147839E}"/>
    <cellStyle name="Normal 3 4 3 2 2 2 3 2 2 3" xfId="22703" xr:uid="{71A706A1-B816-42FE-86D2-9988A7C94D51}"/>
    <cellStyle name="Normal 3 4 3 2 2 2 3 2 3" xfId="9600" xr:uid="{D4933224-9B1D-4CCD-B05D-EFE7F757FB93}"/>
    <cellStyle name="Normal 3 4 3 2 2 2 3 2 3 2" xfId="25937" xr:uid="{4BD08DDD-4668-4A40-A96D-948D5349018E}"/>
    <cellStyle name="Normal 3 4 3 2 2 2 3 2 4" xfId="16111" xr:uid="{93588091-6516-4B05-8576-1A9FBA636A55}"/>
    <cellStyle name="Normal 3 4 3 2 2 2 3 2 4 2" xfId="32405" xr:uid="{DA232447-985C-44B3-8BB6-CE32CC104E9B}"/>
    <cellStyle name="Normal 3 4 3 2 2 2 3 2 5" xfId="19469" xr:uid="{4C773E6A-6186-4DFB-A9FC-D5E2101E426A}"/>
    <cellStyle name="Normal 3 4 3 2 2 2 3 2 6" xfId="35795" xr:uid="{B47452FA-936A-4824-91A1-0B9B8F8A86DA}"/>
    <cellStyle name="Normal 3 4 3 2 2 2 3 2 7" xfId="39042" xr:uid="{088F384D-6232-46B1-8D21-F083AA48904C}"/>
    <cellStyle name="Normal 3 4 3 2 2 2 3 2 8" xfId="42289" xr:uid="{2E39AFEC-8237-4412-947E-CA8FDEB9CE23}"/>
    <cellStyle name="Normal 3 4 3 2 2 2 3 2 9" xfId="45536" xr:uid="{5CD39BF2-C97C-4033-BE5E-6C5A2C8BAD6F}"/>
    <cellStyle name="Normal 3 4 3 2 2 2 3 3" xfId="4749" xr:uid="{78C0FE37-DF43-4C42-ACF8-43896C2AC507}"/>
    <cellStyle name="Normal 3 4 3 2 2 2 3 3 2" xfId="11217" xr:uid="{694506F2-F729-4574-94B2-817307720D82}"/>
    <cellStyle name="Normal 3 4 3 2 2 2 3 3 2 2" xfId="27554" xr:uid="{969FF583-B2F1-4764-86E7-DABE1937C40C}"/>
    <cellStyle name="Normal 3 4 3 2 2 2 3 3 3" xfId="21086" xr:uid="{CF8F22BE-2B40-4ED7-B4FC-E68F840E70D8}"/>
    <cellStyle name="Normal 3 4 3 2 2 2 3 4" xfId="7983" xr:uid="{EF839A11-9FD6-42A0-9CB6-84E6055FAD6C}"/>
    <cellStyle name="Normal 3 4 3 2 2 2 3 4 2" xfId="24320" xr:uid="{A99AC746-BC57-443F-B6FC-EFC985D82032}"/>
    <cellStyle name="Normal 3 4 3 2 2 2 3 5" xfId="14494" xr:uid="{B74D653B-AE7C-4312-9A62-A65823931A58}"/>
    <cellStyle name="Normal 3 4 3 2 2 2 3 5 2" xfId="30788" xr:uid="{24FEBD2F-0680-40AB-8145-7A04CC7964A7}"/>
    <cellStyle name="Normal 3 4 3 2 2 2 3 6" xfId="17852" xr:uid="{B6664CE7-8DEE-4DF3-BA8F-99439E214501}"/>
    <cellStyle name="Normal 3 4 3 2 2 2 3 7" xfId="34178" xr:uid="{B008DD60-D885-46EA-ACDF-A84B1422F428}"/>
    <cellStyle name="Normal 3 4 3 2 2 2 3 8" xfId="37425" xr:uid="{2AB089B5-D9C4-41B8-9CAC-EF6C4E7F0EF4}"/>
    <cellStyle name="Normal 3 4 3 2 2 2 3 9" xfId="40672" xr:uid="{CE58A69C-F3D0-4739-AA34-ED999F01EDA2}"/>
    <cellStyle name="Normal 3 4 3 2 2 2 4" xfId="2054" xr:uid="{DC6968DE-1511-412A-980E-DCA0AF6F83DC}"/>
    <cellStyle name="Normal 3 4 3 2 2 2 4 10" xfId="47705" xr:uid="{FBCF0B0D-984A-48A8-91DE-57AB71B5BC64}"/>
    <cellStyle name="Normal 3 4 3 2 2 2 4 11" xfId="50952" xr:uid="{A4BFA87E-AF52-4819-97AE-19893EFAC2A6}"/>
    <cellStyle name="Normal 3 4 3 2 2 2 4 2" xfId="5288" xr:uid="{3C01376F-626C-4C68-B3FC-703B22A02634}"/>
    <cellStyle name="Normal 3 4 3 2 2 2 4 2 2" xfId="11756" xr:uid="{ECBC281A-8D30-4650-97A8-57F277906BD5}"/>
    <cellStyle name="Normal 3 4 3 2 2 2 4 2 2 2" xfId="28093" xr:uid="{DE78D198-58D7-4129-B230-7CF0F0ED5B1C}"/>
    <cellStyle name="Normal 3 4 3 2 2 2 4 2 3" xfId="21625" xr:uid="{3AB331C2-4C80-4BF5-AEAE-EAD7A9533B90}"/>
    <cellStyle name="Normal 3 4 3 2 2 2 4 3" xfId="8522" xr:uid="{AA7E59B1-5E43-4ACD-B868-E15B9543614C}"/>
    <cellStyle name="Normal 3 4 3 2 2 2 4 3 2" xfId="24859" xr:uid="{37E44F52-7987-4681-A3D0-5BE41680A5FC}"/>
    <cellStyle name="Normal 3 4 3 2 2 2 4 4" xfId="15033" xr:uid="{15C008C5-4FDD-4590-913D-20CF7C057C57}"/>
    <cellStyle name="Normal 3 4 3 2 2 2 4 4 2" xfId="31327" xr:uid="{2852FEA6-F42E-4A5A-86EB-AD936D65C66E}"/>
    <cellStyle name="Normal 3 4 3 2 2 2 4 5" xfId="18391" xr:uid="{FA1CD501-0AB5-4F81-9379-1E63CC5AA29B}"/>
    <cellStyle name="Normal 3 4 3 2 2 2 4 6" xfId="34717" xr:uid="{2FEE376C-1ACB-4604-866B-47D664EC3BAA}"/>
    <cellStyle name="Normal 3 4 3 2 2 2 4 7" xfId="37964" xr:uid="{FA50101A-E4C9-4C15-969C-550C419CE40B}"/>
    <cellStyle name="Normal 3 4 3 2 2 2 4 8" xfId="41211" xr:uid="{51D2CE09-1C77-4D98-BF3A-66EF2BAE4B33}"/>
    <cellStyle name="Normal 3 4 3 2 2 2 4 9" xfId="44458" xr:uid="{C2B0FDC1-2C8B-4462-A9A3-DC4381C81EB2}"/>
    <cellStyle name="Normal 3 4 3 2 2 2 5" xfId="3671" xr:uid="{BFE8DA66-39C4-4CC2-B864-B6C9A0E93F89}"/>
    <cellStyle name="Normal 3 4 3 2 2 2 5 2" xfId="10139" xr:uid="{DA45FEC7-E422-4FC0-929D-A5962F4A3A7F}"/>
    <cellStyle name="Normal 3 4 3 2 2 2 5 2 2" xfId="26476" xr:uid="{89F738F0-1AE5-4305-AEB7-E5E5913791D3}"/>
    <cellStyle name="Normal 3 4 3 2 2 2 5 3" xfId="20008" xr:uid="{AD2ECC97-9C1B-4F39-AA67-6DD6343CC90B}"/>
    <cellStyle name="Normal 3 4 3 2 2 2 6" xfId="6905" xr:uid="{CA5D86D2-A3DC-4AB3-880A-523F3A13C2B4}"/>
    <cellStyle name="Normal 3 4 3 2 2 2 6 2" xfId="23242" xr:uid="{DD142B80-6F4A-45F0-BC79-109DEEEB0121}"/>
    <cellStyle name="Normal 3 4 3 2 2 2 7" xfId="13396" xr:uid="{F607ADC3-33F1-4242-A06E-EB31A270FEEB}"/>
    <cellStyle name="Normal 3 4 3 2 2 2 7 2" xfId="29710" xr:uid="{90B62FAB-B0C4-4534-86AA-C55236314007}"/>
    <cellStyle name="Normal 3 4 3 2 2 2 8" xfId="16774" xr:uid="{7ACEA88F-DB59-481C-8064-8FA0BCC55C0E}"/>
    <cellStyle name="Normal 3 4 3 2 2 2 9" xfId="33100" xr:uid="{8CD88837-163E-4B18-97C3-6698073E4CE7}"/>
    <cellStyle name="Normal 3 4 3 2 2 3" xfId="616" xr:uid="{94EA894A-0F23-4F1D-BC36-7C6295614055}"/>
    <cellStyle name="Normal 3 4 3 2 2 3 10" xfId="36527" xr:uid="{BF6687BC-9D58-4CFE-AE7E-44BF51CFEB2C}"/>
    <cellStyle name="Normal 3 4 3 2 2 3 11" xfId="39774" xr:uid="{EA755470-4E42-41E1-B90C-C36B9D9DEACB}"/>
    <cellStyle name="Normal 3 4 3 2 2 3 12" xfId="43021" xr:uid="{998C5B6D-693A-43DB-9C1E-8914C45D239F}"/>
    <cellStyle name="Normal 3 4 3 2 2 3 13" xfId="46268" xr:uid="{A11998A8-1E9F-4795-9A4E-3743DC260DD1}"/>
    <cellStyle name="Normal 3 4 3 2 2 3 14" xfId="49515" xr:uid="{BEB7EDA0-DA41-48F4-85B8-6FF0C324616B}"/>
    <cellStyle name="Normal 3 4 3 2 2 3 2" xfId="1155" xr:uid="{12D81F8D-F324-4397-8A5F-1AFBC740DBB5}"/>
    <cellStyle name="Normal 3 4 3 2 2 3 2 10" xfId="43559" xr:uid="{A786AA4A-ED3B-4ED1-A60C-64106CEB99A2}"/>
    <cellStyle name="Normal 3 4 3 2 2 3 2 11" xfId="46806" xr:uid="{DA962A0F-C1CE-4B45-8C9B-B9FB0C632CAE}"/>
    <cellStyle name="Normal 3 4 3 2 2 3 2 12" xfId="50053" xr:uid="{293871EE-9F04-46F5-86D0-87BE22F567D5}"/>
    <cellStyle name="Normal 3 4 3 2 2 3 2 2" xfId="2772" xr:uid="{0E9845D4-D92C-46F6-A475-FD51F7897917}"/>
    <cellStyle name="Normal 3 4 3 2 2 3 2 2 10" xfId="48423" xr:uid="{75CAE109-71B3-4F56-83B8-50C31327F198}"/>
    <cellStyle name="Normal 3 4 3 2 2 3 2 2 11" xfId="51670" xr:uid="{52E22D76-2BFD-46F0-BFC2-3AA193840B4A}"/>
    <cellStyle name="Normal 3 4 3 2 2 3 2 2 2" xfId="6006" xr:uid="{CA348965-6A2E-44B4-8171-ABC3740B1F6E}"/>
    <cellStyle name="Normal 3 4 3 2 2 3 2 2 2 2" xfId="12474" xr:uid="{FA637BEA-60B3-40FF-9799-D93B835061C4}"/>
    <cellStyle name="Normal 3 4 3 2 2 3 2 2 2 2 2" xfId="28811" xr:uid="{C85DE622-A8A3-4408-A2F4-5EE4BA55C5AA}"/>
    <cellStyle name="Normal 3 4 3 2 2 3 2 2 2 3" xfId="22343" xr:uid="{E299F550-8CD2-4426-AC63-F41A25287EB8}"/>
    <cellStyle name="Normal 3 4 3 2 2 3 2 2 3" xfId="9240" xr:uid="{C78B60FC-A954-45A4-A95C-03DCA9336D9A}"/>
    <cellStyle name="Normal 3 4 3 2 2 3 2 2 3 2" xfId="25577" xr:uid="{276E592A-8657-46DC-8F80-7EB224810922}"/>
    <cellStyle name="Normal 3 4 3 2 2 3 2 2 4" xfId="15751" xr:uid="{F8ED2920-8DE3-439B-A8E9-6E996D1757C7}"/>
    <cellStyle name="Normal 3 4 3 2 2 3 2 2 4 2" xfId="32045" xr:uid="{3DAC96C1-46F2-43CD-930C-53DDE20AF9CA}"/>
    <cellStyle name="Normal 3 4 3 2 2 3 2 2 5" xfId="19109" xr:uid="{7E1CD95B-8FF3-44FA-86F8-D3817D3F41C2}"/>
    <cellStyle name="Normal 3 4 3 2 2 3 2 2 6" xfId="35435" xr:uid="{6B09B9F7-2FB7-46D7-9C3F-8D014B6BD38C}"/>
    <cellStyle name="Normal 3 4 3 2 2 3 2 2 7" xfId="38682" xr:uid="{76363C01-D114-4309-A76C-7510D19455F5}"/>
    <cellStyle name="Normal 3 4 3 2 2 3 2 2 8" xfId="41929" xr:uid="{72052FDD-06F3-44B2-B6F6-AE83925C59A6}"/>
    <cellStyle name="Normal 3 4 3 2 2 3 2 2 9" xfId="45176" xr:uid="{C3EEBCC1-6069-4730-B09B-CC149E9F7880}"/>
    <cellStyle name="Normal 3 4 3 2 2 3 2 3" xfId="4389" xr:uid="{BBFBD8A5-D9CC-47D6-AB1A-D88FA0753E92}"/>
    <cellStyle name="Normal 3 4 3 2 2 3 2 3 2" xfId="10857" xr:uid="{7354F956-B185-4963-BC60-829983C3F22A}"/>
    <cellStyle name="Normal 3 4 3 2 2 3 2 3 2 2" xfId="27194" xr:uid="{A85553D5-756B-4B2B-A865-25E4EF90D5EF}"/>
    <cellStyle name="Normal 3 4 3 2 2 3 2 3 3" xfId="20726" xr:uid="{07417135-19EB-4B14-8EF7-6EEA30D4986F}"/>
    <cellStyle name="Normal 3 4 3 2 2 3 2 4" xfId="7623" xr:uid="{E4E551CD-AD72-48EC-9E85-1104C1B7EB0B}"/>
    <cellStyle name="Normal 3 4 3 2 2 3 2 4 2" xfId="23960" xr:uid="{530EC2FC-204D-49BC-95CA-F88399C3D58D}"/>
    <cellStyle name="Normal 3 4 3 2 2 3 2 5" xfId="14134" xr:uid="{F6B5B344-7D18-4C5D-9643-E597332ABE7A}"/>
    <cellStyle name="Normal 3 4 3 2 2 3 2 5 2" xfId="30428" xr:uid="{812D14C5-2921-4CF8-A50B-0D5410385B4D}"/>
    <cellStyle name="Normal 3 4 3 2 2 3 2 6" xfId="17492" xr:uid="{CD683163-A8C4-418E-A6A4-EE075E7D0FEC}"/>
    <cellStyle name="Normal 3 4 3 2 2 3 2 7" xfId="33818" xr:uid="{4E3C2606-B3B4-444C-8856-515957091E03}"/>
    <cellStyle name="Normal 3 4 3 2 2 3 2 8" xfId="37065" xr:uid="{82ACF4D1-A411-4705-AC5C-788C536C9AC7}"/>
    <cellStyle name="Normal 3 4 3 2 2 3 2 9" xfId="40312" xr:uid="{BB8972DF-2C24-47CE-A18D-A0BE1B4976CE}"/>
    <cellStyle name="Normal 3 4 3 2 2 3 3" xfId="1694" xr:uid="{F83092ED-55B3-4BA4-8C36-6A2376D6A6F7}"/>
    <cellStyle name="Normal 3 4 3 2 2 3 3 10" xfId="44098" xr:uid="{65D081AF-80DF-4449-858C-0EC42D40BB6A}"/>
    <cellStyle name="Normal 3 4 3 2 2 3 3 11" xfId="47345" xr:uid="{E05B6621-90FE-4BCD-92FC-13EA8D8E475B}"/>
    <cellStyle name="Normal 3 4 3 2 2 3 3 12" xfId="50592" xr:uid="{9EDB59CE-C2E5-48E4-877D-ED8CDA224F85}"/>
    <cellStyle name="Normal 3 4 3 2 2 3 3 2" xfId="3311" xr:uid="{0E5A213A-4875-4C45-B6A9-1BD959C4D9BB}"/>
    <cellStyle name="Normal 3 4 3 2 2 3 3 2 10" xfId="48962" xr:uid="{04F32699-246B-4118-9B96-2F76D90398A3}"/>
    <cellStyle name="Normal 3 4 3 2 2 3 3 2 11" xfId="52209" xr:uid="{1DBBCEA2-8AC1-416E-AAAE-F53D07E3A55A}"/>
    <cellStyle name="Normal 3 4 3 2 2 3 3 2 2" xfId="6545" xr:uid="{E360A14B-AE7B-43F7-B609-9401A9DFC81D}"/>
    <cellStyle name="Normal 3 4 3 2 2 3 3 2 2 2" xfId="13013" xr:uid="{9A432951-48F5-4E58-87D3-F155059BAE0B}"/>
    <cellStyle name="Normal 3 4 3 2 2 3 3 2 2 2 2" xfId="29350" xr:uid="{2FE23876-927A-4379-A961-358903AC283C}"/>
    <cellStyle name="Normal 3 4 3 2 2 3 3 2 2 3" xfId="22882" xr:uid="{86227351-AD24-489B-976B-5E30BE9DD418}"/>
    <cellStyle name="Normal 3 4 3 2 2 3 3 2 3" xfId="9779" xr:uid="{C099BD9C-8EF4-4A48-8D8F-5E2E40D5BB0E}"/>
    <cellStyle name="Normal 3 4 3 2 2 3 3 2 3 2" xfId="26116" xr:uid="{DED3E6AF-C9E8-4F45-8657-BF6425BE9A78}"/>
    <cellStyle name="Normal 3 4 3 2 2 3 3 2 4" xfId="16290" xr:uid="{0ABDD0AD-43C8-4293-9CB4-28C9C7827B82}"/>
    <cellStyle name="Normal 3 4 3 2 2 3 3 2 4 2" xfId="32584" xr:uid="{C9A77311-F709-4016-9313-B116DCB20C38}"/>
    <cellStyle name="Normal 3 4 3 2 2 3 3 2 5" xfId="19648" xr:uid="{AC95B313-A041-44DE-A012-EA9E6F876C88}"/>
    <cellStyle name="Normal 3 4 3 2 2 3 3 2 6" xfId="35974" xr:uid="{EDBA931F-FA41-4C58-B777-95CC167B275D}"/>
    <cellStyle name="Normal 3 4 3 2 2 3 3 2 7" xfId="39221" xr:uid="{F11AA0AE-2A18-4ACC-A065-0C459134518F}"/>
    <cellStyle name="Normal 3 4 3 2 2 3 3 2 8" xfId="42468" xr:uid="{49DC988A-A4DD-41F3-A218-A0471C32B377}"/>
    <cellStyle name="Normal 3 4 3 2 2 3 3 2 9" xfId="45715" xr:uid="{AC41BB7E-8907-4660-90A8-8F82B41ED10A}"/>
    <cellStyle name="Normal 3 4 3 2 2 3 3 3" xfId="4928" xr:uid="{19905A5E-5A7E-4DC6-A7D0-93BAE78304D2}"/>
    <cellStyle name="Normal 3 4 3 2 2 3 3 3 2" xfId="11396" xr:uid="{35F4C8F9-8318-43C4-96A0-57190E98F9A2}"/>
    <cellStyle name="Normal 3 4 3 2 2 3 3 3 2 2" xfId="27733" xr:uid="{C991FA6F-B2D4-4D3B-B481-35FA6E16C3FC}"/>
    <cellStyle name="Normal 3 4 3 2 2 3 3 3 3" xfId="21265" xr:uid="{868A5987-089A-4F27-B626-7A1A690714CD}"/>
    <cellStyle name="Normal 3 4 3 2 2 3 3 4" xfId="8162" xr:uid="{2903CF86-F6A9-4837-B9E9-6C155586B256}"/>
    <cellStyle name="Normal 3 4 3 2 2 3 3 4 2" xfId="24499" xr:uid="{61DC99AE-658D-4D1E-A9E5-132CEFAA59A4}"/>
    <cellStyle name="Normal 3 4 3 2 2 3 3 5" xfId="14673" xr:uid="{9CDACA3A-DBA3-4060-8A33-9B9D2FF56350}"/>
    <cellStyle name="Normal 3 4 3 2 2 3 3 5 2" xfId="30967" xr:uid="{C96AD1AB-3D3B-4B00-9985-6B986E13BFED}"/>
    <cellStyle name="Normal 3 4 3 2 2 3 3 6" xfId="18031" xr:uid="{2457DEBD-C82D-47E1-B30F-7C2A17285EB3}"/>
    <cellStyle name="Normal 3 4 3 2 2 3 3 7" xfId="34357" xr:uid="{4D9BA5F8-6D6E-48FC-83FE-DA8F5883DC90}"/>
    <cellStyle name="Normal 3 4 3 2 2 3 3 8" xfId="37604" xr:uid="{4C1B45FA-A024-49C6-9971-B0B799DFA3F2}"/>
    <cellStyle name="Normal 3 4 3 2 2 3 3 9" xfId="40851" xr:uid="{D3518AFC-60D5-4ED9-A132-C44FC5B2B94C}"/>
    <cellStyle name="Normal 3 4 3 2 2 3 4" xfId="2233" xr:uid="{93150DFE-8F0A-46D9-B07C-3044BAF43243}"/>
    <cellStyle name="Normal 3 4 3 2 2 3 4 10" xfId="47884" xr:uid="{9EAA28EA-1231-43B9-9350-DC9724CAC0F2}"/>
    <cellStyle name="Normal 3 4 3 2 2 3 4 11" xfId="51131" xr:uid="{DB45B20F-CAA9-4595-9776-3A05E21F0440}"/>
    <cellStyle name="Normal 3 4 3 2 2 3 4 2" xfId="5467" xr:uid="{03E1864D-A416-4DA9-AC7D-B0AB81AD05DF}"/>
    <cellStyle name="Normal 3 4 3 2 2 3 4 2 2" xfId="11935" xr:uid="{DD0FA895-FE8F-4B06-90CD-37EDC24874E5}"/>
    <cellStyle name="Normal 3 4 3 2 2 3 4 2 2 2" xfId="28272" xr:uid="{B5D105DF-7FC0-4A43-B536-48E8F15C4BCF}"/>
    <cellStyle name="Normal 3 4 3 2 2 3 4 2 3" xfId="21804" xr:uid="{9511C8AA-9A39-4516-BBBA-569B963168DD}"/>
    <cellStyle name="Normal 3 4 3 2 2 3 4 3" xfId="8701" xr:uid="{E34C85ED-296B-42DC-8ACB-B97410D53DC4}"/>
    <cellStyle name="Normal 3 4 3 2 2 3 4 3 2" xfId="25038" xr:uid="{EE384481-F7AF-47FF-989B-35F8EFA284C3}"/>
    <cellStyle name="Normal 3 4 3 2 2 3 4 4" xfId="15212" xr:uid="{EDA33992-5EE7-4286-948C-477760F9FD35}"/>
    <cellStyle name="Normal 3 4 3 2 2 3 4 4 2" xfId="31506" xr:uid="{F8B4789F-4429-4287-8537-65959CBF1D71}"/>
    <cellStyle name="Normal 3 4 3 2 2 3 4 5" xfId="18570" xr:uid="{7A092FC4-07D2-47BB-A2DE-890E92BF54B4}"/>
    <cellStyle name="Normal 3 4 3 2 2 3 4 6" xfId="34896" xr:uid="{5003BA90-ABB9-40E5-8DCB-788E8E414439}"/>
    <cellStyle name="Normal 3 4 3 2 2 3 4 7" xfId="38143" xr:uid="{CCD2AE13-C026-46D0-BCED-241FCA4F5B35}"/>
    <cellStyle name="Normal 3 4 3 2 2 3 4 8" xfId="41390" xr:uid="{E6C889CD-4FCC-49EC-B131-C890ACFB5825}"/>
    <cellStyle name="Normal 3 4 3 2 2 3 4 9" xfId="44637" xr:uid="{B75F303F-2859-43A4-A5E7-1DEF74FBAD32}"/>
    <cellStyle name="Normal 3 4 3 2 2 3 5" xfId="3850" xr:uid="{506E5C3F-B624-48CA-A85C-13EA2AF00D97}"/>
    <cellStyle name="Normal 3 4 3 2 2 3 5 2" xfId="10318" xr:uid="{820EF86B-6F5D-4A93-89DE-04F9560918DF}"/>
    <cellStyle name="Normal 3 4 3 2 2 3 5 2 2" xfId="26655" xr:uid="{4EE8A0A8-E153-488F-AB64-9701C7DBCDFB}"/>
    <cellStyle name="Normal 3 4 3 2 2 3 5 3" xfId="20187" xr:uid="{E3857A19-413F-430A-B557-9C36073375B6}"/>
    <cellStyle name="Normal 3 4 3 2 2 3 6" xfId="7084" xr:uid="{5C03AD93-1E98-4388-BAA1-4F8F8F3AC2B5}"/>
    <cellStyle name="Normal 3 4 3 2 2 3 6 2" xfId="23421" xr:uid="{D02E2C38-DC1C-4210-B07A-CE90FBB28060}"/>
    <cellStyle name="Normal 3 4 3 2 2 3 7" xfId="13596" xr:uid="{C9E9195E-3096-49DD-B978-8092B23484FE}"/>
    <cellStyle name="Normal 3 4 3 2 2 3 7 2" xfId="29890" xr:uid="{CE0F09E7-28B6-480A-8EA9-316D7D546976}"/>
    <cellStyle name="Normal 3 4 3 2 2 3 8" xfId="16953" xr:uid="{9A13F52F-B509-437A-B108-9092A517B52A}"/>
    <cellStyle name="Normal 3 4 3 2 2 3 9" xfId="33280" xr:uid="{3154EF80-8EA2-426C-A542-67A84A6453F3}"/>
    <cellStyle name="Normal 3 4 3 2 2 4" xfId="796" xr:uid="{14FFDAAF-5518-4575-84C2-5EEDD6A3E020}"/>
    <cellStyle name="Normal 3 4 3 2 2 4 10" xfId="43201" xr:uid="{1F50937B-0B9C-4B3D-BCFA-6E3BC5C71168}"/>
    <cellStyle name="Normal 3 4 3 2 2 4 11" xfId="46448" xr:uid="{1FF466EE-6F29-4722-AC00-62C87E3C0CD4}"/>
    <cellStyle name="Normal 3 4 3 2 2 4 12" xfId="49695" xr:uid="{13393521-C318-4C74-AAA2-BE484A03E67E}"/>
    <cellStyle name="Normal 3 4 3 2 2 4 2" xfId="2413" xr:uid="{A4651478-4040-4BF0-A8AE-0DD81D42CC21}"/>
    <cellStyle name="Normal 3 4 3 2 2 4 2 10" xfId="48064" xr:uid="{8A0F862A-F4DE-4D17-ACF0-F25F2A7F82C4}"/>
    <cellStyle name="Normal 3 4 3 2 2 4 2 11" xfId="51311" xr:uid="{416847E4-03A9-489B-BF17-D5444AF11540}"/>
    <cellStyle name="Normal 3 4 3 2 2 4 2 2" xfId="5647" xr:uid="{BB5C3636-187F-4F68-9F3E-763D9A796B8C}"/>
    <cellStyle name="Normal 3 4 3 2 2 4 2 2 2" xfId="12115" xr:uid="{75CBAD99-7DC6-4A2A-81AC-DC3E76326C8C}"/>
    <cellStyle name="Normal 3 4 3 2 2 4 2 2 2 2" xfId="28452" xr:uid="{75A33C40-67F8-4FB7-B318-C0D4EB93D263}"/>
    <cellStyle name="Normal 3 4 3 2 2 4 2 2 3" xfId="21984" xr:uid="{69568BE3-3D8B-4529-93AE-64DB44FDF9D3}"/>
    <cellStyle name="Normal 3 4 3 2 2 4 2 3" xfId="8881" xr:uid="{515FFA32-05BE-4F7B-90E6-857D97926CCD}"/>
    <cellStyle name="Normal 3 4 3 2 2 4 2 3 2" xfId="25218" xr:uid="{8E15E6B6-7B33-42D7-88AA-7AF28E77A3A8}"/>
    <cellStyle name="Normal 3 4 3 2 2 4 2 4" xfId="15392" xr:uid="{E119D223-5FEF-4AD7-8E19-5E7749F26B66}"/>
    <cellStyle name="Normal 3 4 3 2 2 4 2 4 2" xfId="31686" xr:uid="{C488A594-D8EF-4A70-AA0E-4FA6B7C46650}"/>
    <cellStyle name="Normal 3 4 3 2 2 4 2 5" xfId="18750" xr:uid="{32485953-4145-44C2-BC48-8EE6163B22C0}"/>
    <cellStyle name="Normal 3 4 3 2 2 4 2 6" xfId="35076" xr:uid="{C5BC6B15-8AE1-4455-A13E-1F34E0A39717}"/>
    <cellStyle name="Normal 3 4 3 2 2 4 2 7" xfId="38323" xr:uid="{294F10D5-F2F2-4958-A994-1396698182E8}"/>
    <cellStyle name="Normal 3 4 3 2 2 4 2 8" xfId="41570" xr:uid="{9C84204C-F186-4F76-9C0F-16ACAA95528A}"/>
    <cellStyle name="Normal 3 4 3 2 2 4 2 9" xfId="44817" xr:uid="{7997B69A-F6DE-4A58-AE53-E6EC81C6ADF5}"/>
    <cellStyle name="Normal 3 4 3 2 2 4 3" xfId="4030" xr:uid="{32B66F31-124D-411B-8BD6-ADE4D0C48CFD}"/>
    <cellStyle name="Normal 3 4 3 2 2 4 3 2" xfId="10498" xr:uid="{CF6C0150-33CA-4210-BA0D-6975C9F4D0E6}"/>
    <cellStyle name="Normal 3 4 3 2 2 4 3 2 2" xfId="26835" xr:uid="{CF4D55F8-3F2B-4929-8080-D7158E206D5E}"/>
    <cellStyle name="Normal 3 4 3 2 2 4 3 3" xfId="20367" xr:uid="{35499E95-D850-40FA-BD4F-CEB8A72BF790}"/>
    <cellStyle name="Normal 3 4 3 2 2 4 4" xfId="7264" xr:uid="{AE270F67-91C7-41E9-9432-304682A70967}"/>
    <cellStyle name="Normal 3 4 3 2 2 4 4 2" xfId="23601" xr:uid="{166679B9-CC6E-43DD-B80C-0895B22872F4}"/>
    <cellStyle name="Normal 3 4 3 2 2 4 5" xfId="13776" xr:uid="{B91BC3E2-A1EA-4F63-B078-DDBBE91A5404}"/>
    <cellStyle name="Normal 3 4 3 2 2 4 5 2" xfId="30070" xr:uid="{313E3898-2934-4C45-9E9D-306300347EA5}"/>
    <cellStyle name="Normal 3 4 3 2 2 4 6" xfId="17133" xr:uid="{5228BB41-B2FE-4158-BE6B-70BEC181D2CB}"/>
    <cellStyle name="Normal 3 4 3 2 2 4 7" xfId="33460" xr:uid="{3B51A0EC-A135-482A-AC3E-3F63829B9AAB}"/>
    <cellStyle name="Normal 3 4 3 2 2 4 8" xfId="36707" xr:uid="{4308B881-C1B7-4329-8A1C-75911149A761}"/>
    <cellStyle name="Normal 3 4 3 2 2 4 9" xfId="39954" xr:uid="{9AFC0037-61E3-4A45-8358-CFB57B2B5DC6}"/>
    <cellStyle name="Normal 3 4 3 2 2 5" xfId="1335" xr:uid="{6B4E5462-9543-404D-8A23-2DF3A9BF2A48}"/>
    <cellStyle name="Normal 3 4 3 2 2 5 10" xfId="43739" xr:uid="{F47DB1FA-5DA1-4E68-8DB8-B4C22D22C46E}"/>
    <cellStyle name="Normal 3 4 3 2 2 5 11" xfId="46986" xr:uid="{EB38A9DE-FF15-43BE-93C8-5BB8E7C2018C}"/>
    <cellStyle name="Normal 3 4 3 2 2 5 12" xfId="50233" xr:uid="{AA512439-EAF8-492C-A982-7CD031D931B7}"/>
    <cellStyle name="Normal 3 4 3 2 2 5 2" xfId="2952" xr:uid="{2C4A9E42-9732-4BFF-84B2-ED080F957D30}"/>
    <cellStyle name="Normal 3 4 3 2 2 5 2 10" xfId="48603" xr:uid="{C07A2DBF-C76C-4F57-9642-519134E85964}"/>
    <cellStyle name="Normal 3 4 3 2 2 5 2 11" xfId="51850" xr:uid="{715B3D31-0755-4770-AB79-7F5EEC774EB7}"/>
    <cellStyle name="Normal 3 4 3 2 2 5 2 2" xfId="6186" xr:uid="{8C81106B-55EA-42BD-9724-D3D9235A0F33}"/>
    <cellStyle name="Normal 3 4 3 2 2 5 2 2 2" xfId="12654" xr:uid="{9F4BF2BF-A0A7-4BEF-BB26-1E548B411E54}"/>
    <cellStyle name="Normal 3 4 3 2 2 5 2 2 2 2" xfId="28991" xr:uid="{B1B1B08D-73AA-4CD5-899B-AD96BC94D7EF}"/>
    <cellStyle name="Normal 3 4 3 2 2 5 2 2 3" xfId="22523" xr:uid="{7A47579D-975E-494E-BE17-11065320E31F}"/>
    <cellStyle name="Normal 3 4 3 2 2 5 2 3" xfId="9420" xr:uid="{11855F8E-ED54-41FB-8D11-9B0CC1FBB145}"/>
    <cellStyle name="Normal 3 4 3 2 2 5 2 3 2" xfId="25757" xr:uid="{A7D448B8-AED5-40E7-9166-1818AE504CEB}"/>
    <cellStyle name="Normal 3 4 3 2 2 5 2 4" xfId="15931" xr:uid="{7441D7AB-121F-4016-A7EC-A754EBBAD56B}"/>
    <cellStyle name="Normal 3 4 3 2 2 5 2 4 2" xfId="32225" xr:uid="{639FFB65-BE8D-486E-948A-7B9C0D896700}"/>
    <cellStyle name="Normal 3 4 3 2 2 5 2 5" xfId="19289" xr:uid="{94272568-3A21-488B-979C-C2B16E89023E}"/>
    <cellStyle name="Normal 3 4 3 2 2 5 2 6" xfId="35615" xr:uid="{2A9853D7-DD79-4CD9-9B50-844D7FFBA117}"/>
    <cellStyle name="Normal 3 4 3 2 2 5 2 7" xfId="38862" xr:uid="{138F7621-7DC3-496B-ABAD-F43CF871F807}"/>
    <cellStyle name="Normal 3 4 3 2 2 5 2 8" xfId="42109" xr:uid="{19D90B7D-73D6-47D2-A51E-68A41F0F73B0}"/>
    <cellStyle name="Normal 3 4 3 2 2 5 2 9" xfId="45356" xr:uid="{9C4033FC-C758-40C5-AF81-75533AD4DCF0}"/>
    <cellStyle name="Normal 3 4 3 2 2 5 3" xfId="4569" xr:uid="{65C1A51C-1766-4ADE-9AC8-44545C9D2D8D}"/>
    <cellStyle name="Normal 3 4 3 2 2 5 3 2" xfId="11037" xr:uid="{5E783526-2EE2-4A8D-B7C9-3365CD5EBA38}"/>
    <cellStyle name="Normal 3 4 3 2 2 5 3 2 2" xfId="27374" xr:uid="{4928C6DA-A79C-4555-9B49-04C171EB1DD3}"/>
    <cellStyle name="Normal 3 4 3 2 2 5 3 3" xfId="20906" xr:uid="{B3C1E6E3-EBB7-454F-95B6-F75B43102B76}"/>
    <cellStyle name="Normal 3 4 3 2 2 5 4" xfId="7803" xr:uid="{4E8CA59D-3A75-4516-A3B1-05150F5EA3D5}"/>
    <cellStyle name="Normal 3 4 3 2 2 5 4 2" xfId="24140" xr:uid="{2AD2F965-A3B5-452B-BF07-B3F92F7A09B6}"/>
    <cellStyle name="Normal 3 4 3 2 2 5 5" xfId="14314" xr:uid="{A36FCEC1-341C-4E65-AC38-5971A6C1216D}"/>
    <cellStyle name="Normal 3 4 3 2 2 5 5 2" xfId="30608" xr:uid="{C05F6893-908D-482C-B23B-CBD50E55B8D7}"/>
    <cellStyle name="Normal 3 4 3 2 2 5 6" xfId="17672" xr:uid="{4B9916A4-A58F-41FB-8648-3A1168AA22CE}"/>
    <cellStyle name="Normal 3 4 3 2 2 5 7" xfId="33998" xr:uid="{6C892343-FE29-4C03-91B5-2CBF71B22B4F}"/>
    <cellStyle name="Normal 3 4 3 2 2 5 8" xfId="37245" xr:uid="{F3E0F890-F170-4A4D-AFC8-0C5E58AC8DCA}"/>
    <cellStyle name="Normal 3 4 3 2 2 5 9" xfId="40492" xr:uid="{B645FB9C-F5E6-4199-8F3F-BAB28E1A6761}"/>
    <cellStyle name="Normal 3 4 3 2 2 6" xfId="1874" xr:uid="{0F0C3846-6199-4CAC-B11D-32D6602CF40F}"/>
    <cellStyle name="Normal 3 4 3 2 2 6 10" xfId="47525" xr:uid="{1864A7F6-A33F-4F81-855D-927C7D1A67F5}"/>
    <cellStyle name="Normal 3 4 3 2 2 6 11" xfId="50772" xr:uid="{D2E06797-18D7-4B75-B192-48FAF98AD633}"/>
    <cellStyle name="Normal 3 4 3 2 2 6 2" xfId="5108" xr:uid="{6E974F8A-E2FF-40F8-A652-B183681FD3ED}"/>
    <cellStyle name="Normal 3 4 3 2 2 6 2 2" xfId="11576" xr:uid="{C89D53DF-6464-4100-9F68-64EFB6E2439B}"/>
    <cellStyle name="Normal 3 4 3 2 2 6 2 2 2" xfId="27913" xr:uid="{CAAE224A-E7E8-44F2-A812-58C2D418BE48}"/>
    <cellStyle name="Normal 3 4 3 2 2 6 2 3" xfId="21445" xr:uid="{9E5727FE-3F3D-45CE-A2A4-B37821E26C29}"/>
    <cellStyle name="Normal 3 4 3 2 2 6 3" xfId="8342" xr:uid="{0C1FAECD-56DC-45EB-B091-CECAD3336C63}"/>
    <cellStyle name="Normal 3 4 3 2 2 6 3 2" xfId="24679" xr:uid="{5DDAAB33-6BF7-4D53-BFE0-218CACCD48C2}"/>
    <cellStyle name="Normal 3 4 3 2 2 6 4" xfId="14853" xr:uid="{910E9E6A-E082-40FD-9EFB-355A79C1CE6F}"/>
    <cellStyle name="Normal 3 4 3 2 2 6 4 2" xfId="31147" xr:uid="{74595AC8-9430-4607-AC9C-B659686B95AB}"/>
    <cellStyle name="Normal 3 4 3 2 2 6 5" xfId="18211" xr:uid="{2A81C82D-4D2B-459A-B34B-A0F50AA528A1}"/>
    <cellStyle name="Normal 3 4 3 2 2 6 6" xfId="34537" xr:uid="{D6D16F58-FA4F-4BA2-9652-1B066DA24571}"/>
    <cellStyle name="Normal 3 4 3 2 2 6 7" xfId="37784" xr:uid="{F822A4CD-923D-41C9-999C-D2B35F59852C}"/>
    <cellStyle name="Normal 3 4 3 2 2 6 8" xfId="41031" xr:uid="{7BBA735E-F38A-4B2A-8E99-DB8522C4D626}"/>
    <cellStyle name="Normal 3 4 3 2 2 6 9" xfId="44278" xr:uid="{81CF867C-AA0F-4218-8E00-928D2FE4B7FE}"/>
    <cellStyle name="Normal 3 4 3 2 2 7" xfId="3491" xr:uid="{595D3990-A5FE-4B34-BADA-225E334E7AEF}"/>
    <cellStyle name="Normal 3 4 3 2 2 7 2" xfId="9959" xr:uid="{2183B1F5-9D4E-4152-9378-67C4CDCCA6E7}"/>
    <cellStyle name="Normal 3 4 3 2 2 7 2 2" xfId="26296" xr:uid="{DDED6F92-D14B-4A56-A31F-490D0799D258}"/>
    <cellStyle name="Normal 3 4 3 2 2 7 3" xfId="19828" xr:uid="{D439D257-A4A6-4A84-AF6B-C851F0341E30}"/>
    <cellStyle name="Normal 3 4 3 2 2 8" xfId="6725" xr:uid="{C6D9CBFE-8CD2-4B33-B8BC-5257570B600A}"/>
    <cellStyle name="Normal 3 4 3 2 2 8 2" xfId="23062" xr:uid="{1E039D5E-AA37-458B-A2F6-8A1E4081FF5F}"/>
    <cellStyle name="Normal 3 4 3 2 2 9" xfId="13216" xr:uid="{EC22316A-478E-485A-98A0-3E41859B32FC}"/>
    <cellStyle name="Normal 3 4 3 2 2 9 2" xfId="29530" xr:uid="{6E991706-9307-405B-B9EA-7D914615CB25}"/>
    <cellStyle name="Normal 3 4 3 2 20" xfId="52374" xr:uid="{687BB9CE-64B0-45D1-A646-89E7AB5E1BBB}"/>
    <cellStyle name="Normal 3 4 3 2 3" xfId="317" xr:uid="{2F3E6A3B-F44A-4D28-AFA5-237E6CA731C0}"/>
    <cellStyle name="Normal 3 4 3 2 3 10" xfId="36257" xr:uid="{9B5DFEF5-B628-4716-BE6F-DC6FE9FE43B5}"/>
    <cellStyle name="Normal 3 4 3 2 3 11" xfId="39504" xr:uid="{3D8EFB32-6CCD-4015-AAA0-F0C84CAD97C1}"/>
    <cellStyle name="Normal 3 4 3 2 3 12" xfId="42751" xr:uid="{A5EDD7E4-1347-4D2B-B1E2-4BEDA38E712C}"/>
    <cellStyle name="Normal 3 4 3 2 3 13" xfId="45998" xr:uid="{F92F5E9B-1A2A-4126-81A4-E012C05139D1}"/>
    <cellStyle name="Normal 3 4 3 2 3 14" xfId="49245" xr:uid="{904B5647-1BEC-45F7-B027-4018A86164F1}"/>
    <cellStyle name="Normal 3 4 3 2 3 2" xfId="886" xr:uid="{111C26A1-CB06-4FF6-B30E-1FD86577798D}"/>
    <cellStyle name="Normal 3 4 3 2 3 2 10" xfId="43291" xr:uid="{82961DBD-9915-489B-9643-10DC7B7C2DCC}"/>
    <cellStyle name="Normal 3 4 3 2 3 2 11" xfId="46538" xr:uid="{BE7B51F8-F9F3-4B88-9833-B7442A4F7B1A}"/>
    <cellStyle name="Normal 3 4 3 2 3 2 12" xfId="49785" xr:uid="{75FD7B90-C438-4F9E-86CE-635269F3AA12}"/>
    <cellStyle name="Normal 3 4 3 2 3 2 2" xfId="2503" xr:uid="{AE8DAFFA-66FB-4CD4-91C5-98F67A69B4C0}"/>
    <cellStyle name="Normal 3 4 3 2 3 2 2 10" xfId="48154" xr:uid="{D285C462-1CBD-4FE9-B412-38392D3840F1}"/>
    <cellStyle name="Normal 3 4 3 2 3 2 2 11" xfId="51401" xr:uid="{26481BAC-8BCF-4FCA-8BBF-9243010F6786}"/>
    <cellStyle name="Normal 3 4 3 2 3 2 2 2" xfId="5737" xr:uid="{50C120DB-4981-47DB-A8AB-089B55FC3215}"/>
    <cellStyle name="Normal 3 4 3 2 3 2 2 2 2" xfId="12205" xr:uid="{17D6557A-6725-44CD-8E32-4A15A1FDF05B}"/>
    <cellStyle name="Normal 3 4 3 2 3 2 2 2 2 2" xfId="28542" xr:uid="{50B06786-E211-4360-B359-C05CC906B41A}"/>
    <cellStyle name="Normal 3 4 3 2 3 2 2 2 3" xfId="22074" xr:uid="{B22F18E3-CECA-4FEB-AC29-08A37087565A}"/>
    <cellStyle name="Normal 3 4 3 2 3 2 2 3" xfId="8971" xr:uid="{7C2E3080-C363-4D28-B3D3-FCE1D0487B9A}"/>
    <cellStyle name="Normal 3 4 3 2 3 2 2 3 2" xfId="25308" xr:uid="{03314F87-F7D8-4AD7-9EAC-77713B007A28}"/>
    <cellStyle name="Normal 3 4 3 2 3 2 2 4" xfId="15482" xr:uid="{EE5233EA-F3E0-4C9B-9DAD-1E3E1EAC3825}"/>
    <cellStyle name="Normal 3 4 3 2 3 2 2 4 2" xfId="31776" xr:uid="{6AE166C4-9A8A-418A-BD07-F0568F2D6CD6}"/>
    <cellStyle name="Normal 3 4 3 2 3 2 2 5" xfId="18840" xr:uid="{7D35A2F2-FE09-4C2A-BAB9-AA7415F38350}"/>
    <cellStyle name="Normal 3 4 3 2 3 2 2 6" xfId="35166" xr:uid="{A8AFB03B-0229-4D50-A727-63C3757A3BB9}"/>
    <cellStyle name="Normal 3 4 3 2 3 2 2 7" xfId="38413" xr:uid="{4092CA75-74DF-480D-AC89-9A4D3D248021}"/>
    <cellStyle name="Normal 3 4 3 2 3 2 2 8" xfId="41660" xr:uid="{E83AED4E-336E-4FC0-8179-49BB0B79B468}"/>
    <cellStyle name="Normal 3 4 3 2 3 2 2 9" xfId="44907" xr:uid="{75F6C3A7-A3EE-449B-9B11-58D5A54E7592}"/>
    <cellStyle name="Normal 3 4 3 2 3 2 3" xfId="4120" xr:uid="{B1795385-B51B-4697-865F-9FB1E2413284}"/>
    <cellStyle name="Normal 3 4 3 2 3 2 3 2" xfId="10588" xr:uid="{B8118A63-0DF2-42D5-8C81-A04959B0E7E4}"/>
    <cellStyle name="Normal 3 4 3 2 3 2 3 2 2" xfId="26925" xr:uid="{8AEE41ED-0ABC-44B1-B4F7-0C5EC0EFF4F1}"/>
    <cellStyle name="Normal 3 4 3 2 3 2 3 3" xfId="20457" xr:uid="{4C1D4D64-26F2-4DA9-A8EA-F744FF685A58}"/>
    <cellStyle name="Normal 3 4 3 2 3 2 4" xfId="7354" xr:uid="{34154775-BBFA-41BD-9941-B1D3C8B3CEBB}"/>
    <cellStyle name="Normal 3 4 3 2 3 2 4 2" xfId="23691" xr:uid="{686D279B-3A5F-46E2-96E7-31FF63F93CF4}"/>
    <cellStyle name="Normal 3 4 3 2 3 2 5" xfId="13866" xr:uid="{F6D4D602-FB1D-423B-99B0-A5C0847D834E}"/>
    <cellStyle name="Normal 3 4 3 2 3 2 5 2" xfId="30160" xr:uid="{443677FF-E1C4-48D4-BA7B-5B1DB3664A55}"/>
    <cellStyle name="Normal 3 4 3 2 3 2 6" xfId="17223" xr:uid="{8A44B7F1-0C87-4A41-A739-36B6E94B5886}"/>
    <cellStyle name="Normal 3 4 3 2 3 2 7" xfId="33550" xr:uid="{EAC3CFC1-8F72-4253-980E-49EAA8FEBD90}"/>
    <cellStyle name="Normal 3 4 3 2 3 2 8" xfId="36797" xr:uid="{FA481D85-DD85-4364-9B2C-0E33A423B7E2}"/>
    <cellStyle name="Normal 3 4 3 2 3 2 9" xfId="40044" xr:uid="{77F399AF-245D-4126-88CE-1A4C6B019581}"/>
    <cellStyle name="Normal 3 4 3 2 3 3" xfId="1425" xr:uid="{402BFF62-AEEA-4A96-80AC-D084AE8860AC}"/>
    <cellStyle name="Normal 3 4 3 2 3 3 10" xfId="43829" xr:uid="{B07BA9B7-BA15-4BD5-BA43-75467AF34EC3}"/>
    <cellStyle name="Normal 3 4 3 2 3 3 11" xfId="47076" xr:uid="{F46D6AD9-84FE-4B37-B28B-C15CA3A74DAD}"/>
    <cellStyle name="Normal 3 4 3 2 3 3 12" xfId="50323" xr:uid="{D9E9394D-6B14-4D26-91E7-2C8DB54BE199}"/>
    <cellStyle name="Normal 3 4 3 2 3 3 2" xfId="3042" xr:uid="{46E2D51F-8035-4035-8F1A-DB1164250BF1}"/>
    <cellStyle name="Normal 3 4 3 2 3 3 2 10" xfId="48693" xr:uid="{7C87BD93-68AF-4478-8A14-79D26CB09DB5}"/>
    <cellStyle name="Normal 3 4 3 2 3 3 2 11" xfId="51940" xr:uid="{BF79E48F-8B1E-4DF5-A6C9-CA98B8599B02}"/>
    <cellStyle name="Normal 3 4 3 2 3 3 2 2" xfId="6276" xr:uid="{CB43761A-3E71-4FCB-88F2-F413D4B1F3A1}"/>
    <cellStyle name="Normal 3 4 3 2 3 3 2 2 2" xfId="12744" xr:uid="{E2B49A46-F98C-411E-9104-1A2B365933AF}"/>
    <cellStyle name="Normal 3 4 3 2 3 3 2 2 2 2" xfId="29081" xr:uid="{DBFD6186-2D21-41D6-A5BD-12D579DE00DB}"/>
    <cellStyle name="Normal 3 4 3 2 3 3 2 2 3" xfId="22613" xr:uid="{00B19C81-2B52-461B-B035-8ACDD5405122}"/>
    <cellStyle name="Normal 3 4 3 2 3 3 2 3" xfId="9510" xr:uid="{50C00F9C-E869-4936-99A1-A2232056FB51}"/>
    <cellStyle name="Normal 3 4 3 2 3 3 2 3 2" xfId="25847" xr:uid="{62628E46-4923-4C73-A0C6-745E6CE1E691}"/>
    <cellStyle name="Normal 3 4 3 2 3 3 2 4" xfId="16021" xr:uid="{3EE0CF97-64C5-4538-B9F3-1600FD60E0A5}"/>
    <cellStyle name="Normal 3 4 3 2 3 3 2 4 2" xfId="32315" xr:uid="{AB5406D3-25A3-4A26-A33B-41AAF5FAE1DA}"/>
    <cellStyle name="Normal 3 4 3 2 3 3 2 5" xfId="19379" xr:uid="{3F72C358-1A03-402A-89BA-77539387A366}"/>
    <cellStyle name="Normal 3 4 3 2 3 3 2 6" xfId="35705" xr:uid="{CA4A9309-B283-4D69-BA3F-B71E65A91F08}"/>
    <cellStyle name="Normal 3 4 3 2 3 3 2 7" xfId="38952" xr:uid="{AABA02C6-C52C-45B2-B3BD-D42394EB8C6A}"/>
    <cellStyle name="Normal 3 4 3 2 3 3 2 8" xfId="42199" xr:uid="{16777BB3-DEE9-421D-BDF2-F3D195499D8E}"/>
    <cellStyle name="Normal 3 4 3 2 3 3 2 9" xfId="45446" xr:uid="{2C179C26-95FF-4D4B-948B-3F841337D7C5}"/>
    <cellStyle name="Normal 3 4 3 2 3 3 3" xfId="4659" xr:uid="{03C4FD6B-33F8-4D41-850B-18B933519B64}"/>
    <cellStyle name="Normal 3 4 3 2 3 3 3 2" xfId="11127" xr:uid="{46D27112-C550-4BFA-B547-CC01FDB31309}"/>
    <cellStyle name="Normal 3 4 3 2 3 3 3 2 2" xfId="27464" xr:uid="{521FFA46-C68F-4EE5-95DE-1D7E3121CD71}"/>
    <cellStyle name="Normal 3 4 3 2 3 3 3 3" xfId="20996" xr:uid="{89A1C6A7-A40B-472C-867F-2144F36BD80C}"/>
    <cellStyle name="Normal 3 4 3 2 3 3 4" xfId="7893" xr:uid="{9A492BF1-3BEB-4052-AA39-3BBFC872F60A}"/>
    <cellStyle name="Normal 3 4 3 2 3 3 4 2" xfId="24230" xr:uid="{5F64ADE5-10DB-4484-8E73-A2D8C787DB40}"/>
    <cellStyle name="Normal 3 4 3 2 3 3 5" xfId="14404" xr:uid="{E9E15A5F-BB79-4978-A3F5-4E460F3D8D09}"/>
    <cellStyle name="Normal 3 4 3 2 3 3 5 2" xfId="30698" xr:uid="{9520A794-EC96-416C-BC25-C887B3894695}"/>
    <cellStyle name="Normal 3 4 3 2 3 3 6" xfId="17762" xr:uid="{ED7FECCA-621D-4587-929F-EA6E41F567C0}"/>
    <cellStyle name="Normal 3 4 3 2 3 3 7" xfId="34088" xr:uid="{95CE96B0-0109-4CBD-BEC6-2EF31CFE21B2}"/>
    <cellStyle name="Normal 3 4 3 2 3 3 8" xfId="37335" xr:uid="{3CDC5473-6933-478D-AEBC-8D86F7BFB450}"/>
    <cellStyle name="Normal 3 4 3 2 3 3 9" xfId="40582" xr:uid="{200F9CD2-2ABA-462A-A993-95B7169D5A1D}"/>
    <cellStyle name="Normal 3 4 3 2 3 4" xfId="1964" xr:uid="{BCFB7C5A-8C6B-4D12-AE7D-99D084B57FAF}"/>
    <cellStyle name="Normal 3 4 3 2 3 4 10" xfId="47615" xr:uid="{C2C3B0DC-4556-4D16-9AF3-8F669BC0E0B1}"/>
    <cellStyle name="Normal 3 4 3 2 3 4 11" xfId="50862" xr:uid="{BACA9F44-107D-4FA2-890B-80F1B39FFD94}"/>
    <cellStyle name="Normal 3 4 3 2 3 4 2" xfId="5198" xr:uid="{D93A11C1-3695-4C6E-A1EA-06FD6BCA0695}"/>
    <cellStyle name="Normal 3 4 3 2 3 4 2 2" xfId="11666" xr:uid="{7228BF3C-C0A4-4A19-9295-E3970B6834E3}"/>
    <cellStyle name="Normal 3 4 3 2 3 4 2 2 2" xfId="28003" xr:uid="{4947A854-C24B-4135-9553-FAFFCDA13059}"/>
    <cellStyle name="Normal 3 4 3 2 3 4 2 3" xfId="21535" xr:uid="{EFDC6E26-B0F4-4360-965E-D47A3CE0D015}"/>
    <cellStyle name="Normal 3 4 3 2 3 4 3" xfId="8432" xr:uid="{E2F88667-F010-4ED0-8E71-5B10034BB53C}"/>
    <cellStyle name="Normal 3 4 3 2 3 4 3 2" xfId="24769" xr:uid="{A160E8A6-EF1E-493E-BD04-623CEAB1EEE5}"/>
    <cellStyle name="Normal 3 4 3 2 3 4 4" xfId="14943" xr:uid="{92D47038-4B71-4B51-880B-2B5BD280F5B6}"/>
    <cellStyle name="Normal 3 4 3 2 3 4 4 2" xfId="31237" xr:uid="{165BB599-21FF-4644-B3AB-FCDBB976FF31}"/>
    <cellStyle name="Normal 3 4 3 2 3 4 5" xfId="18301" xr:uid="{8855D204-A9CD-4156-B7E1-B24A553E5673}"/>
    <cellStyle name="Normal 3 4 3 2 3 4 6" xfId="34627" xr:uid="{3CFF793F-04AC-4833-8E04-3AA0684AAEB7}"/>
    <cellStyle name="Normal 3 4 3 2 3 4 7" xfId="37874" xr:uid="{65FAC557-67A8-4CBF-A7FF-EA46F4454AF0}"/>
    <cellStyle name="Normal 3 4 3 2 3 4 8" xfId="41121" xr:uid="{3BA2F48E-0964-425D-8C9C-98ACB2A05711}"/>
    <cellStyle name="Normal 3 4 3 2 3 4 9" xfId="44368" xr:uid="{88443FAE-AF25-4019-B568-3FF2A77FA73D}"/>
    <cellStyle name="Normal 3 4 3 2 3 5" xfId="3581" xr:uid="{8698EA37-B73C-46EB-A51B-70451CDE1A16}"/>
    <cellStyle name="Normal 3 4 3 2 3 5 2" xfId="10049" xr:uid="{FF2434A8-FEAD-4F22-8D84-BE6DF20591D7}"/>
    <cellStyle name="Normal 3 4 3 2 3 5 2 2" xfId="26386" xr:uid="{0F8E6082-4236-4B90-9E67-A760BA0E9800}"/>
    <cellStyle name="Normal 3 4 3 2 3 5 3" xfId="19918" xr:uid="{0CC8C7BC-972C-4E57-9870-E7105E04D082}"/>
    <cellStyle name="Normal 3 4 3 2 3 6" xfId="6815" xr:uid="{904B13A9-E402-4FDD-ACE7-1F14350B67BE}"/>
    <cellStyle name="Normal 3 4 3 2 3 6 2" xfId="23152" xr:uid="{CF3EB68C-4E3D-4293-9C8F-5C22A31A5780}"/>
    <cellStyle name="Normal 3 4 3 2 3 7" xfId="13306" xr:uid="{A48A8F32-B4FB-4F67-9654-FBF2FB262030}"/>
    <cellStyle name="Normal 3 4 3 2 3 7 2" xfId="29620" xr:uid="{D1BA81DC-C542-473A-823D-3BB9D2BE4A1C}"/>
    <cellStyle name="Normal 3 4 3 2 3 8" xfId="16684" xr:uid="{33ED1285-4C16-4F6F-9E6A-DEFFBB693ECA}"/>
    <cellStyle name="Normal 3 4 3 2 3 9" xfId="33010" xr:uid="{6A166A2A-979B-415C-8A70-FD4345566FE6}"/>
    <cellStyle name="Normal 3 4 3 2 4" xfId="526" xr:uid="{E2C4F274-3C7D-4D54-8105-6DFBD6D1F323}"/>
    <cellStyle name="Normal 3 4 3 2 4 10" xfId="36438" xr:uid="{6A927E5D-92CB-47CC-9C2B-83DD094CD43A}"/>
    <cellStyle name="Normal 3 4 3 2 4 11" xfId="39685" xr:uid="{5CBD6142-FE53-4D45-9755-E58F2D823E72}"/>
    <cellStyle name="Normal 3 4 3 2 4 12" xfId="42932" xr:uid="{97784BE4-6BCE-4A9F-A763-202121D49B42}"/>
    <cellStyle name="Normal 3 4 3 2 4 13" xfId="46179" xr:uid="{55115AFF-CF99-46EE-B425-A81DBC118ED0}"/>
    <cellStyle name="Normal 3 4 3 2 4 14" xfId="49426" xr:uid="{CBEBBAA3-1FC4-4C53-8B36-02809EB42138}"/>
    <cellStyle name="Normal 3 4 3 2 4 2" xfId="1066" xr:uid="{DF0C28F5-0151-48D7-BED5-FD57EC39345A}"/>
    <cellStyle name="Normal 3 4 3 2 4 2 10" xfId="43470" xr:uid="{B6889C81-44C3-4B17-A8D0-09944DC85C02}"/>
    <cellStyle name="Normal 3 4 3 2 4 2 11" xfId="46717" xr:uid="{868C9BAB-8CA9-4C47-A515-E8E053CE8A5F}"/>
    <cellStyle name="Normal 3 4 3 2 4 2 12" xfId="49964" xr:uid="{C582359D-71E4-431C-BDAB-4DCAC78B53DA}"/>
    <cellStyle name="Normal 3 4 3 2 4 2 2" xfId="2683" xr:uid="{A7DAD38F-A617-4C80-874D-8E487AA55AA1}"/>
    <cellStyle name="Normal 3 4 3 2 4 2 2 10" xfId="48334" xr:uid="{72A18E4D-FE04-4FCF-B6AD-BF633FB9100F}"/>
    <cellStyle name="Normal 3 4 3 2 4 2 2 11" xfId="51581" xr:uid="{F7A2FAF8-9D05-4F64-9C53-3BEE153D9C05}"/>
    <cellStyle name="Normal 3 4 3 2 4 2 2 2" xfId="5917" xr:uid="{2B1D7402-D096-4551-974E-1BD209EFBA00}"/>
    <cellStyle name="Normal 3 4 3 2 4 2 2 2 2" xfId="12385" xr:uid="{513CEEB2-5757-4DF3-83EB-9A3296741C05}"/>
    <cellStyle name="Normal 3 4 3 2 4 2 2 2 2 2" xfId="28722" xr:uid="{BD683E16-15D7-4A98-BCD5-2E2C1F7230E0}"/>
    <cellStyle name="Normal 3 4 3 2 4 2 2 2 3" xfId="22254" xr:uid="{05BF069A-D68A-4ACA-98E8-459041052421}"/>
    <cellStyle name="Normal 3 4 3 2 4 2 2 3" xfId="9151" xr:uid="{83E98C66-6951-4C70-B463-53E907ED6778}"/>
    <cellStyle name="Normal 3 4 3 2 4 2 2 3 2" xfId="25488" xr:uid="{C3370121-2742-46D4-A59B-857A7BE4391F}"/>
    <cellStyle name="Normal 3 4 3 2 4 2 2 4" xfId="15662" xr:uid="{C30E54CC-A008-4B8D-830B-F9725FA719C7}"/>
    <cellStyle name="Normal 3 4 3 2 4 2 2 4 2" xfId="31956" xr:uid="{D76BEB67-AB9C-4F50-8AFA-E5FE07635F89}"/>
    <cellStyle name="Normal 3 4 3 2 4 2 2 5" xfId="19020" xr:uid="{14321F7B-57F1-4EC1-BF8C-BBEB47DCAB19}"/>
    <cellStyle name="Normal 3 4 3 2 4 2 2 6" xfId="35346" xr:uid="{948845CC-6D93-4283-B687-01FBA70FFB88}"/>
    <cellStyle name="Normal 3 4 3 2 4 2 2 7" xfId="38593" xr:uid="{A29FD927-5BFF-4524-BCE7-65E360CD2E2E}"/>
    <cellStyle name="Normal 3 4 3 2 4 2 2 8" xfId="41840" xr:uid="{618A61EC-3D74-4BCC-9FF5-EB51E4BE6E06}"/>
    <cellStyle name="Normal 3 4 3 2 4 2 2 9" xfId="45087" xr:uid="{AC9F1AE0-15C5-4C1C-8F73-2D6F24D25FC0}"/>
    <cellStyle name="Normal 3 4 3 2 4 2 3" xfId="4300" xr:uid="{D4229788-4B64-4593-8DB7-378B56AB996A}"/>
    <cellStyle name="Normal 3 4 3 2 4 2 3 2" xfId="10768" xr:uid="{3BC2D797-8082-4FC9-AB24-30AE3FC7AC28}"/>
    <cellStyle name="Normal 3 4 3 2 4 2 3 2 2" xfId="27105" xr:uid="{9AEB4F9D-F200-4195-AE12-75BE3842062A}"/>
    <cellStyle name="Normal 3 4 3 2 4 2 3 3" xfId="20637" xr:uid="{8FA3AC4E-D12F-4774-8461-4D0D28C6ADCE}"/>
    <cellStyle name="Normal 3 4 3 2 4 2 4" xfId="7534" xr:uid="{DB887520-12CE-44F3-BB91-1E22E3D61080}"/>
    <cellStyle name="Normal 3 4 3 2 4 2 4 2" xfId="23871" xr:uid="{FBC1DEE9-75CA-44A9-B921-B5FD51075200}"/>
    <cellStyle name="Normal 3 4 3 2 4 2 5" xfId="14045" xr:uid="{33C5267C-72CE-49AC-853E-20ED37D8A2C4}"/>
    <cellStyle name="Normal 3 4 3 2 4 2 5 2" xfId="30339" xr:uid="{E810E41C-838F-4C34-BEC9-5330D17D60EF}"/>
    <cellStyle name="Normal 3 4 3 2 4 2 6" xfId="17403" xr:uid="{6804215F-81CC-4B46-84CE-7DB352682856}"/>
    <cellStyle name="Normal 3 4 3 2 4 2 7" xfId="33729" xr:uid="{34B2D56B-65C9-495C-8D84-773B6948E08F}"/>
    <cellStyle name="Normal 3 4 3 2 4 2 8" xfId="36976" xr:uid="{CBF7AFAB-1716-43C4-B054-0919C60923FD}"/>
    <cellStyle name="Normal 3 4 3 2 4 2 9" xfId="40223" xr:uid="{9ADFF618-9420-40D0-955C-27C66C8E3872}"/>
    <cellStyle name="Normal 3 4 3 2 4 3" xfId="1605" xr:uid="{43013D7F-1BF9-405B-9021-2BCE82E84249}"/>
    <cellStyle name="Normal 3 4 3 2 4 3 10" xfId="44009" xr:uid="{97BD4FC6-907A-490A-9D38-ED49BB843479}"/>
    <cellStyle name="Normal 3 4 3 2 4 3 11" xfId="47256" xr:uid="{E473AEAF-6537-4902-A71D-60B117381F92}"/>
    <cellStyle name="Normal 3 4 3 2 4 3 12" xfId="50503" xr:uid="{2C8E8A6F-B048-481E-8B3F-C25960AEFE4D}"/>
    <cellStyle name="Normal 3 4 3 2 4 3 2" xfId="3222" xr:uid="{AD257E2C-8B92-4171-AC03-F74A672ECD1C}"/>
    <cellStyle name="Normal 3 4 3 2 4 3 2 10" xfId="48873" xr:uid="{9D5B2345-289C-4CAA-827F-402C135A736D}"/>
    <cellStyle name="Normal 3 4 3 2 4 3 2 11" xfId="52120" xr:uid="{01C99E86-56C3-49AF-999F-0751FE7F86D5}"/>
    <cellStyle name="Normal 3 4 3 2 4 3 2 2" xfId="6456" xr:uid="{841F3468-24DF-461E-8887-4772656BC85D}"/>
    <cellStyle name="Normal 3 4 3 2 4 3 2 2 2" xfId="12924" xr:uid="{0ED19396-7767-4CAE-9C59-8AB568E1B76F}"/>
    <cellStyle name="Normal 3 4 3 2 4 3 2 2 2 2" xfId="29261" xr:uid="{44085F7F-A4AE-48E7-A896-00F48B2B0F34}"/>
    <cellStyle name="Normal 3 4 3 2 4 3 2 2 3" xfId="22793" xr:uid="{81DE77FD-8277-45AD-9E6E-619C90D042A2}"/>
    <cellStyle name="Normal 3 4 3 2 4 3 2 3" xfId="9690" xr:uid="{6B392ED2-F92E-41D5-90C9-68B3FE73632D}"/>
    <cellStyle name="Normal 3 4 3 2 4 3 2 3 2" xfId="26027" xr:uid="{6A399259-5C2F-4CD0-BB0F-8EDC0718589B}"/>
    <cellStyle name="Normal 3 4 3 2 4 3 2 4" xfId="16201" xr:uid="{DC9DD231-4C32-493A-AC1B-971A7998C971}"/>
    <cellStyle name="Normal 3 4 3 2 4 3 2 4 2" xfId="32495" xr:uid="{65FA0B91-3783-4853-80B3-E94644480F1C}"/>
    <cellStyle name="Normal 3 4 3 2 4 3 2 5" xfId="19559" xr:uid="{2BDF6686-1EAC-4E46-B86E-B31C0868B1E1}"/>
    <cellStyle name="Normal 3 4 3 2 4 3 2 6" xfId="35885" xr:uid="{6EDB826A-A968-46E1-AE65-EC771890CA7F}"/>
    <cellStyle name="Normal 3 4 3 2 4 3 2 7" xfId="39132" xr:uid="{32AD73FE-A51B-4929-9154-F0BF6DC0B80E}"/>
    <cellStyle name="Normal 3 4 3 2 4 3 2 8" xfId="42379" xr:uid="{D5A60EA2-F441-4867-98D8-55B50F150DFF}"/>
    <cellStyle name="Normal 3 4 3 2 4 3 2 9" xfId="45626" xr:uid="{BFFAE963-92AB-42A3-8FED-6A1892522E9C}"/>
    <cellStyle name="Normal 3 4 3 2 4 3 3" xfId="4839" xr:uid="{C39EE185-085B-4296-B01B-F05B1C41E78E}"/>
    <cellStyle name="Normal 3 4 3 2 4 3 3 2" xfId="11307" xr:uid="{F9B99876-7ABF-4F41-8BD9-6577010BED14}"/>
    <cellStyle name="Normal 3 4 3 2 4 3 3 2 2" xfId="27644" xr:uid="{107BA3B6-F864-4426-A53B-1491F4603858}"/>
    <cellStyle name="Normal 3 4 3 2 4 3 3 3" xfId="21176" xr:uid="{D65025AD-A7BB-42A5-B008-87C337BF2F3C}"/>
    <cellStyle name="Normal 3 4 3 2 4 3 4" xfId="8073" xr:uid="{2603102E-56A4-4A2D-9FF6-8EB01C2BEF8F}"/>
    <cellStyle name="Normal 3 4 3 2 4 3 4 2" xfId="24410" xr:uid="{4688ADA1-53D8-4631-A7C4-C3B782A29D50}"/>
    <cellStyle name="Normal 3 4 3 2 4 3 5" xfId="14584" xr:uid="{F4C92DCF-F684-4C86-85FA-105DE2E914B1}"/>
    <cellStyle name="Normal 3 4 3 2 4 3 5 2" xfId="30878" xr:uid="{BC5126C1-C911-45F7-8076-A4146420F488}"/>
    <cellStyle name="Normal 3 4 3 2 4 3 6" xfId="17942" xr:uid="{0EE5BC53-55B9-42EC-B585-F2A04A70D610}"/>
    <cellStyle name="Normal 3 4 3 2 4 3 7" xfId="34268" xr:uid="{FF372A4A-9BF4-4A67-8D2B-3FA9CF960EDC}"/>
    <cellStyle name="Normal 3 4 3 2 4 3 8" xfId="37515" xr:uid="{B1703F8E-32F7-46C8-99A7-5FC314E990A2}"/>
    <cellStyle name="Normal 3 4 3 2 4 3 9" xfId="40762" xr:uid="{CE1C5125-74CA-43E9-B85C-2A197F88DB28}"/>
    <cellStyle name="Normal 3 4 3 2 4 4" xfId="2144" xr:uid="{010EAF20-74D9-47B7-9D89-3B56FA249940}"/>
    <cellStyle name="Normal 3 4 3 2 4 4 10" xfId="47795" xr:uid="{832C02D7-B707-4F0A-8D37-BEE0CB3DFB8B}"/>
    <cellStyle name="Normal 3 4 3 2 4 4 11" xfId="51042" xr:uid="{164FDCA1-4F79-4A81-A72D-9D29D74DBE72}"/>
    <cellStyle name="Normal 3 4 3 2 4 4 2" xfId="5378" xr:uid="{38F4D11F-BF6A-4D84-B0F2-C99E3EBCAA75}"/>
    <cellStyle name="Normal 3 4 3 2 4 4 2 2" xfId="11846" xr:uid="{A6FDD916-11F6-4FF8-8F0A-135123442F73}"/>
    <cellStyle name="Normal 3 4 3 2 4 4 2 2 2" xfId="28183" xr:uid="{C440FA73-317B-4377-8691-13CB0792E449}"/>
    <cellStyle name="Normal 3 4 3 2 4 4 2 3" xfId="21715" xr:uid="{5C7D5B4D-3A6C-43A7-8614-9C98414B2AE6}"/>
    <cellStyle name="Normal 3 4 3 2 4 4 3" xfId="8612" xr:uid="{A2AD92C7-F6ED-461E-9D2F-5CE7A69B9D76}"/>
    <cellStyle name="Normal 3 4 3 2 4 4 3 2" xfId="24949" xr:uid="{DCF402BF-C196-460C-A58C-DFBA95A17167}"/>
    <cellStyle name="Normal 3 4 3 2 4 4 4" xfId="15123" xr:uid="{CAB49641-C70C-4160-965A-EBF368F77E4E}"/>
    <cellStyle name="Normal 3 4 3 2 4 4 4 2" xfId="31417" xr:uid="{FDA19FC6-C1D1-4CBD-B1FE-37C7B3B6F6E8}"/>
    <cellStyle name="Normal 3 4 3 2 4 4 5" xfId="18481" xr:uid="{583AE3D1-7C9D-42A9-B4BE-BAF7CE772D72}"/>
    <cellStyle name="Normal 3 4 3 2 4 4 6" xfId="34807" xr:uid="{0C7E126A-4617-4985-8D02-420A3EECC6C6}"/>
    <cellStyle name="Normal 3 4 3 2 4 4 7" xfId="38054" xr:uid="{79734E30-32D5-4551-B084-CB42C39BFA70}"/>
    <cellStyle name="Normal 3 4 3 2 4 4 8" xfId="41301" xr:uid="{81704751-E080-438F-9716-5D6B164E902F}"/>
    <cellStyle name="Normal 3 4 3 2 4 4 9" xfId="44548" xr:uid="{9AD32D53-931A-423A-A98E-86CC2C7DA371}"/>
    <cellStyle name="Normal 3 4 3 2 4 5" xfId="3761" xr:uid="{26664EBA-3CCD-4AA9-928B-5D70B8A308CF}"/>
    <cellStyle name="Normal 3 4 3 2 4 5 2" xfId="10229" xr:uid="{67240B82-90B1-4D33-83AE-AD18966626B8}"/>
    <cellStyle name="Normal 3 4 3 2 4 5 2 2" xfId="26566" xr:uid="{CDC2F081-CF3D-4157-9D3E-E3AC9C242497}"/>
    <cellStyle name="Normal 3 4 3 2 4 5 3" xfId="20098" xr:uid="{F4D32B6F-4001-4FEC-8F90-48DBA1762CDA}"/>
    <cellStyle name="Normal 3 4 3 2 4 6" xfId="6995" xr:uid="{1B115172-487E-49B7-ABC0-DF0D9EA80ECE}"/>
    <cellStyle name="Normal 3 4 3 2 4 6 2" xfId="23332" xr:uid="{560C7DC4-1D31-433F-8035-860938623EB5}"/>
    <cellStyle name="Normal 3 4 3 2 4 7" xfId="13506" xr:uid="{E3CA7223-5295-4CF0-8BE5-5EE41B8103B2}"/>
    <cellStyle name="Normal 3 4 3 2 4 7 2" xfId="29801" xr:uid="{568524CC-F14E-41C2-A1EE-FB9DDC8EAD14}"/>
    <cellStyle name="Normal 3 4 3 2 4 8" xfId="16864" xr:uid="{7E3FED04-F834-40A6-91AC-86AECF3D1E49}"/>
    <cellStyle name="Normal 3 4 3 2 4 9" xfId="33191" xr:uid="{F0A3A83D-525F-47BD-9F82-0A8B09FC3326}"/>
    <cellStyle name="Normal 3 4 3 2 5" xfId="706" xr:uid="{7AED5B70-174C-48B9-89FF-BD335135B3B8}"/>
    <cellStyle name="Normal 3 4 3 2 5 10" xfId="43111" xr:uid="{6ACCC5DA-1917-4944-A669-A9A9B18055C1}"/>
    <cellStyle name="Normal 3 4 3 2 5 11" xfId="46358" xr:uid="{DF472379-0981-4079-B66A-9CD23E9483B4}"/>
    <cellStyle name="Normal 3 4 3 2 5 12" xfId="49605" xr:uid="{B28589D8-7A45-409F-AB0B-4194A2BF233D}"/>
    <cellStyle name="Normal 3 4 3 2 5 2" xfId="2323" xr:uid="{FDA41622-DE49-4965-A1EF-2724D5E43931}"/>
    <cellStyle name="Normal 3 4 3 2 5 2 10" xfId="47974" xr:uid="{FBB6E0C2-5324-4E0E-AF85-244A3CF58097}"/>
    <cellStyle name="Normal 3 4 3 2 5 2 11" xfId="51221" xr:uid="{224C9567-7450-4131-8749-152FA82B9346}"/>
    <cellStyle name="Normal 3 4 3 2 5 2 2" xfId="5557" xr:uid="{EA766CC2-0E0A-4283-A28B-41E3BECF0EE8}"/>
    <cellStyle name="Normal 3 4 3 2 5 2 2 2" xfId="12025" xr:uid="{1882AE6E-1194-4DD5-AB7F-D05F69C2BB88}"/>
    <cellStyle name="Normal 3 4 3 2 5 2 2 2 2" xfId="28362" xr:uid="{A4CC3320-3278-4D57-8289-27F0B057BB82}"/>
    <cellStyle name="Normal 3 4 3 2 5 2 2 3" xfId="21894" xr:uid="{E68092D5-B9DD-48A9-AE1C-B6F8F9522B72}"/>
    <cellStyle name="Normal 3 4 3 2 5 2 3" xfId="8791" xr:uid="{66109723-6EEA-4AFF-BCCF-E4C4E9136202}"/>
    <cellStyle name="Normal 3 4 3 2 5 2 3 2" xfId="25128" xr:uid="{03541DF1-4F54-43D0-8A5C-5A13EEFA5C00}"/>
    <cellStyle name="Normal 3 4 3 2 5 2 4" xfId="15302" xr:uid="{4B079E00-5562-41E7-AA08-AE625397D5AA}"/>
    <cellStyle name="Normal 3 4 3 2 5 2 4 2" xfId="31596" xr:uid="{BD87E56A-ECA6-4847-87CD-0026CB2D8BC2}"/>
    <cellStyle name="Normal 3 4 3 2 5 2 5" xfId="18660" xr:uid="{3003AC1C-CBB6-41F3-B574-E99A4D546B1C}"/>
    <cellStyle name="Normal 3 4 3 2 5 2 6" xfId="34986" xr:uid="{9979DAE5-C68D-4234-90F3-5FD955E0D87A}"/>
    <cellStyle name="Normal 3 4 3 2 5 2 7" xfId="38233" xr:uid="{0720D6B5-21A6-41B1-8C1E-DD8BDC3E6713}"/>
    <cellStyle name="Normal 3 4 3 2 5 2 8" xfId="41480" xr:uid="{4F6F5E1E-D318-47D6-9DD8-FE36E1E6B816}"/>
    <cellStyle name="Normal 3 4 3 2 5 2 9" xfId="44727" xr:uid="{C99BBBFD-6910-492F-8318-6A2D9768F3F0}"/>
    <cellStyle name="Normal 3 4 3 2 5 3" xfId="3940" xr:uid="{C8939EF0-8F4C-4BA3-B991-92043B7F224F}"/>
    <cellStyle name="Normal 3 4 3 2 5 3 2" xfId="10408" xr:uid="{3CCB3515-AE6C-4482-BDFF-005E3A05A7AE}"/>
    <cellStyle name="Normal 3 4 3 2 5 3 2 2" xfId="26745" xr:uid="{EAED1A21-A537-47A1-A7F4-5F83689A5533}"/>
    <cellStyle name="Normal 3 4 3 2 5 3 3" xfId="20277" xr:uid="{E4E29B20-9641-4C6E-913E-E1F95E03EE5B}"/>
    <cellStyle name="Normal 3 4 3 2 5 4" xfId="7174" xr:uid="{F67A8195-6CAB-41E9-A0E2-6056EA2B3EE1}"/>
    <cellStyle name="Normal 3 4 3 2 5 4 2" xfId="23511" xr:uid="{AEC5CFAC-C08F-4376-B99F-34FDEA456085}"/>
    <cellStyle name="Normal 3 4 3 2 5 5" xfId="13686" xr:uid="{11CCE2C5-29F3-4198-ADBB-2C4949DC5C60}"/>
    <cellStyle name="Normal 3 4 3 2 5 5 2" xfId="29980" xr:uid="{5A6187F0-D52C-47A2-B12A-5561FFB54A85}"/>
    <cellStyle name="Normal 3 4 3 2 5 6" xfId="17043" xr:uid="{EF834E5C-E6A5-44EC-958B-1C91578CDFF5}"/>
    <cellStyle name="Normal 3 4 3 2 5 7" xfId="33370" xr:uid="{27BB8D79-CB73-47E0-8606-F2D9EE7BB30D}"/>
    <cellStyle name="Normal 3 4 3 2 5 8" xfId="36617" xr:uid="{551F81E6-E821-4B13-8114-E1150E25DA49}"/>
    <cellStyle name="Normal 3 4 3 2 5 9" xfId="39864" xr:uid="{C879E255-60E5-4E8E-8E61-811C56443382}"/>
    <cellStyle name="Normal 3 4 3 2 6" xfId="1245" xr:uid="{11FA0FA0-899F-4CEF-BF63-DA77CB70056C}"/>
    <cellStyle name="Normal 3 4 3 2 6 10" xfId="43649" xr:uid="{863B3CDD-8EC4-4AD8-9C7D-3F6A628A5C1A}"/>
    <cellStyle name="Normal 3 4 3 2 6 11" xfId="46896" xr:uid="{E3A70B2E-B4F4-4EB8-9905-1AD09FE66DD7}"/>
    <cellStyle name="Normal 3 4 3 2 6 12" xfId="50143" xr:uid="{3AEF638C-1896-4C70-B6DA-156CF477BE3F}"/>
    <cellStyle name="Normal 3 4 3 2 6 2" xfId="2862" xr:uid="{3688D4A5-B30A-4E70-B6DA-A750D0A82522}"/>
    <cellStyle name="Normal 3 4 3 2 6 2 10" xfId="48513" xr:uid="{C49C7E21-9C79-46D2-96E8-23BD1616D4AF}"/>
    <cellStyle name="Normal 3 4 3 2 6 2 11" xfId="51760" xr:uid="{2F61E1BC-FBDB-4113-9345-9912A2DFBCBC}"/>
    <cellStyle name="Normal 3 4 3 2 6 2 2" xfId="6096" xr:uid="{25E7E310-2D80-4D70-B080-9FFF50185BEB}"/>
    <cellStyle name="Normal 3 4 3 2 6 2 2 2" xfId="12564" xr:uid="{81BA50E8-A2AE-4751-A127-71A4452467D8}"/>
    <cellStyle name="Normal 3 4 3 2 6 2 2 2 2" xfId="28901" xr:uid="{A677D207-F7DF-441E-B003-3A0B243990F5}"/>
    <cellStyle name="Normal 3 4 3 2 6 2 2 3" xfId="22433" xr:uid="{C0794842-F83F-4B11-9254-D743FBF55DC7}"/>
    <cellStyle name="Normal 3 4 3 2 6 2 3" xfId="9330" xr:uid="{931A6652-1914-4673-AF87-15FC81C4E706}"/>
    <cellStyle name="Normal 3 4 3 2 6 2 3 2" xfId="25667" xr:uid="{B7DCF10C-90AC-46B5-BAA4-0F71558B2B01}"/>
    <cellStyle name="Normal 3 4 3 2 6 2 4" xfId="15841" xr:uid="{F0CDB5FC-A861-43AB-9ACC-5CE13B530FD8}"/>
    <cellStyle name="Normal 3 4 3 2 6 2 4 2" xfId="32135" xr:uid="{3D49ABE8-862C-4B00-9028-A7E3047E0278}"/>
    <cellStyle name="Normal 3 4 3 2 6 2 5" xfId="19199" xr:uid="{D2F9D3DA-D424-43AB-904C-8A9A22E1F5E2}"/>
    <cellStyle name="Normal 3 4 3 2 6 2 6" xfId="35525" xr:uid="{9010EFDF-B9B5-40DC-A8D2-7FED52314A4D}"/>
    <cellStyle name="Normal 3 4 3 2 6 2 7" xfId="38772" xr:uid="{0161DE53-A0F8-4D87-9FCF-54BFE881F199}"/>
    <cellStyle name="Normal 3 4 3 2 6 2 8" xfId="42019" xr:uid="{422192B1-105D-45E8-B9DC-77CB3269D77D}"/>
    <cellStyle name="Normal 3 4 3 2 6 2 9" xfId="45266" xr:uid="{3A54EABF-6792-4775-B106-4DA954E5AECC}"/>
    <cellStyle name="Normal 3 4 3 2 6 3" xfId="4479" xr:uid="{73D19BE0-CC2F-45BC-B628-6205058B40CE}"/>
    <cellStyle name="Normal 3 4 3 2 6 3 2" xfId="10947" xr:uid="{CBEC7B78-E36B-4476-929E-801E075C9F67}"/>
    <cellStyle name="Normal 3 4 3 2 6 3 2 2" xfId="27284" xr:uid="{0B021C4C-8079-4C63-B50A-448C2B1C3376}"/>
    <cellStyle name="Normal 3 4 3 2 6 3 3" xfId="20816" xr:uid="{FA8F4BD0-7C38-4E4D-8B0D-27FC7A35AFB5}"/>
    <cellStyle name="Normal 3 4 3 2 6 4" xfId="7713" xr:uid="{E27F9554-0803-4B74-9A8B-C13F4D412DC2}"/>
    <cellStyle name="Normal 3 4 3 2 6 4 2" xfId="24050" xr:uid="{B0345A16-210A-43BC-B614-40573AA1156F}"/>
    <cellStyle name="Normal 3 4 3 2 6 5" xfId="14224" xr:uid="{0C4A671F-FD23-47D9-8041-2536B3399C7F}"/>
    <cellStyle name="Normal 3 4 3 2 6 5 2" xfId="30518" xr:uid="{438D1913-C5DA-42EB-AE26-348BA838BFDC}"/>
    <cellStyle name="Normal 3 4 3 2 6 6" xfId="17582" xr:uid="{80AAED6B-A1D6-48D7-8FD9-F1D3E1428630}"/>
    <cellStyle name="Normal 3 4 3 2 6 7" xfId="33908" xr:uid="{F5A260A1-2BFF-49B4-B3A4-21C0BAFE4594}"/>
    <cellStyle name="Normal 3 4 3 2 6 8" xfId="37155" xr:uid="{C2F7DB98-B216-4468-ABB1-3B1CBC88530B}"/>
    <cellStyle name="Normal 3 4 3 2 6 9" xfId="40402" xr:uid="{818594E3-448C-45B7-91F5-B232E1BAB7E8}"/>
    <cellStyle name="Normal 3 4 3 2 7" xfId="1784" xr:uid="{7FBB1369-BB1A-4181-9C4E-2C97456C3013}"/>
    <cellStyle name="Normal 3 4 3 2 7 10" xfId="47435" xr:uid="{FA2998C7-A6F8-4C40-846E-2C283E49FBAD}"/>
    <cellStyle name="Normal 3 4 3 2 7 11" xfId="50682" xr:uid="{CB5C7529-ADD0-4EB2-AA24-0C4809E7EC00}"/>
    <cellStyle name="Normal 3 4 3 2 7 2" xfId="5018" xr:uid="{A6513726-FBFD-4D39-A658-085413792FF0}"/>
    <cellStyle name="Normal 3 4 3 2 7 2 2" xfId="11486" xr:uid="{05324C00-146B-4C8A-8F1C-E07A8470271A}"/>
    <cellStyle name="Normal 3 4 3 2 7 2 2 2" xfId="27823" xr:uid="{E4833501-590D-47DE-88F8-BFAA53C73FDD}"/>
    <cellStyle name="Normal 3 4 3 2 7 2 3" xfId="21355" xr:uid="{B9DDA15C-3189-4888-B85A-D4835BF73428}"/>
    <cellStyle name="Normal 3 4 3 2 7 3" xfId="8252" xr:uid="{22BEB007-8D69-4EA3-89D1-20BF82AB7F5E}"/>
    <cellStyle name="Normal 3 4 3 2 7 3 2" xfId="24589" xr:uid="{A3ACA6B7-1958-433E-9D73-E1DFD065710D}"/>
    <cellStyle name="Normal 3 4 3 2 7 4" xfId="14763" xr:uid="{C23B8F58-2780-461B-AAC4-B411E194D3FA}"/>
    <cellStyle name="Normal 3 4 3 2 7 4 2" xfId="31057" xr:uid="{6F2C1BFD-B9D5-4C22-BFE3-A2636C8F250B}"/>
    <cellStyle name="Normal 3 4 3 2 7 5" xfId="18121" xr:uid="{61130399-7574-497F-A12A-D5FE8A6EC377}"/>
    <cellStyle name="Normal 3 4 3 2 7 6" xfId="34447" xr:uid="{DB4B00C6-0884-40FA-A9AB-9FC7C0E48C55}"/>
    <cellStyle name="Normal 3 4 3 2 7 7" xfId="37694" xr:uid="{71B67FB1-1801-480C-945B-5D7C1D931083}"/>
    <cellStyle name="Normal 3 4 3 2 7 8" xfId="40941" xr:uid="{D5EF58AB-407C-4D64-8223-EB10CF66A71C}"/>
    <cellStyle name="Normal 3 4 3 2 7 9" xfId="44188" xr:uid="{1FD90563-1933-4639-9EBF-006CC35455F2}"/>
    <cellStyle name="Normal 3 4 3 2 8" xfId="3401" xr:uid="{97E49BD3-970B-40DC-B5B3-2FD56BD699CF}"/>
    <cellStyle name="Normal 3 4 3 2 8 2" xfId="9869" xr:uid="{3832881A-53E6-4ADD-A64C-13D7B8D48316}"/>
    <cellStyle name="Normal 3 4 3 2 8 2 2" xfId="26206" xr:uid="{93EC238E-9DD3-4129-9186-3C930AC42BDF}"/>
    <cellStyle name="Normal 3 4 3 2 8 3" xfId="19738" xr:uid="{9E8F6D47-73DF-42C6-96A1-35447E3A0899}"/>
    <cellStyle name="Normal 3 4 3 2 9" xfId="6635" xr:uid="{2EAF120E-A016-4A81-A606-5AAB7C0DC275}"/>
    <cellStyle name="Normal 3 4 3 2 9 2" xfId="22972" xr:uid="{542C5D33-9CA7-4C39-A7BC-61A32F8B1250}"/>
    <cellStyle name="Normal 3 4 3 20" xfId="52257" xr:uid="{E48F6EBF-73FB-42E6-92B6-73C1E4ABB22A}"/>
    <cellStyle name="Normal 3 4 3 21" xfId="52373" xr:uid="{EA7B36BD-8CED-4499-B9CF-4E2D68D61F26}"/>
    <cellStyle name="Normal 3 4 3 3" xfId="182" xr:uid="{183F32FB-146E-4248-985F-8707BF14015B}"/>
    <cellStyle name="Normal 3 4 3 3 10" xfId="16549" xr:uid="{8D889802-DD56-4FC4-8CBB-B1F67B0A60CD}"/>
    <cellStyle name="Normal 3 4 3 3 11" xfId="32875" xr:uid="{6B378732-01F1-491C-8CF5-237136B116C7}"/>
    <cellStyle name="Normal 3 4 3 3 12" xfId="36122" xr:uid="{12D65226-0BCC-4115-99A1-C35D0917862A}"/>
    <cellStyle name="Normal 3 4 3 3 13" xfId="39369" xr:uid="{9E8DD71E-AFAB-40F8-B0EA-E9C3D49F70B7}"/>
    <cellStyle name="Normal 3 4 3 3 14" xfId="42616" xr:uid="{861D7527-461A-4161-A084-1F75F72AA1D0}"/>
    <cellStyle name="Normal 3 4 3 3 15" xfId="45863" xr:uid="{C0A279E8-E6F2-44E5-9C22-582AE62B29F3}"/>
    <cellStyle name="Normal 3 4 3 3 16" xfId="49110" xr:uid="{6AF77A7B-CAB9-4705-8F96-1E130EE9E4E9}"/>
    <cellStyle name="Normal 3 4 3 3 17" xfId="52376" xr:uid="{EA4F723F-910E-4B42-8ED5-D5B8C1D57662}"/>
    <cellStyle name="Normal 3 4 3 3 2" xfId="362" xr:uid="{481F1053-205C-4FAB-8BDB-226D53E5B8BC}"/>
    <cellStyle name="Normal 3 4 3 3 2 10" xfId="36302" xr:uid="{BE29E15B-78AE-4DE9-A48A-CCB236FBB8C3}"/>
    <cellStyle name="Normal 3 4 3 3 2 11" xfId="39549" xr:uid="{091E42CE-ACC3-44EB-B478-B6B43863403B}"/>
    <cellStyle name="Normal 3 4 3 3 2 12" xfId="42796" xr:uid="{06A42DA8-C6C8-4EFA-AF8E-609AB8E69D43}"/>
    <cellStyle name="Normal 3 4 3 3 2 13" xfId="46043" xr:uid="{167EC1E3-14C7-4BE8-BD64-98E3ABF10A14}"/>
    <cellStyle name="Normal 3 4 3 3 2 14" xfId="49290" xr:uid="{7A87B1F6-7B4B-4DA4-BCAE-0C213E8582F9}"/>
    <cellStyle name="Normal 3 4 3 3 2 2" xfId="931" xr:uid="{8AC8F443-2832-4979-9B87-FE312586AE21}"/>
    <cellStyle name="Normal 3 4 3 3 2 2 10" xfId="43336" xr:uid="{A4455773-9D8C-4CA6-B6E7-D8A680C7DC65}"/>
    <cellStyle name="Normal 3 4 3 3 2 2 11" xfId="46583" xr:uid="{6005A1BA-7D3E-4794-B8B4-5579FC0A8F2D}"/>
    <cellStyle name="Normal 3 4 3 3 2 2 12" xfId="49830" xr:uid="{FB609465-4A70-450F-A1D4-C6CB8DC85977}"/>
    <cellStyle name="Normal 3 4 3 3 2 2 2" xfId="2548" xr:uid="{DF3EE578-AFFC-43AA-B687-F28CF6247494}"/>
    <cellStyle name="Normal 3 4 3 3 2 2 2 10" xfId="48199" xr:uid="{43890EF7-3B8E-48BC-933E-A6119CCC07E3}"/>
    <cellStyle name="Normal 3 4 3 3 2 2 2 11" xfId="51446" xr:uid="{9816223B-2F99-4880-BD2D-E2F83D0B51E2}"/>
    <cellStyle name="Normal 3 4 3 3 2 2 2 2" xfId="5782" xr:uid="{ED1437AD-4CB7-4FD8-8CF1-F4E177F2CC9F}"/>
    <cellStyle name="Normal 3 4 3 3 2 2 2 2 2" xfId="12250" xr:uid="{CC22BCDD-24BD-40DF-B9AA-2BB083A831EC}"/>
    <cellStyle name="Normal 3 4 3 3 2 2 2 2 2 2" xfId="28587" xr:uid="{360B61C5-6F70-4B8C-A43F-A11D1C73CA07}"/>
    <cellStyle name="Normal 3 4 3 3 2 2 2 2 3" xfId="22119" xr:uid="{F82AF2B3-6D15-4FBE-8A8D-5E7A484AEE4E}"/>
    <cellStyle name="Normal 3 4 3 3 2 2 2 3" xfId="9016" xr:uid="{B261D1AF-338F-4C3C-9BEB-2D7C38AC3C52}"/>
    <cellStyle name="Normal 3 4 3 3 2 2 2 3 2" xfId="25353" xr:uid="{A30746B1-CC1C-48E9-BF75-6DF18702EBA6}"/>
    <cellStyle name="Normal 3 4 3 3 2 2 2 4" xfId="15527" xr:uid="{D18BD11F-79CC-4382-B4FC-759C66BB7D54}"/>
    <cellStyle name="Normal 3 4 3 3 2 2 2 4 2" xfId="31821" xr:uid="{8DC4C687-E7D9-44AA-8527-0D1A77774B97}"/>
    <cellStyle name="Normal 3 4 3 3 2 2 2 5" xfId="18885" xr:uid="{A6D16065-4ED0-44A2-8396-F1AAA479C8B4}"/>
    <cellStyle name="Normal 3 4 3 3 2 2 2 6" xfId="35211" xr:uid="{F745F96E-7462-4B98-B446-11B9119D9FE2}"/>
    <cellStyle name="Normal 3 4 3 3 2 2 2 7" xfId="38458" xr:uid="{677DAF5E-9996-45EF-B515-3D255271DE6B}"/>
    <cellStyle name="Normal 3 4 3 3 2 2 2 8" xfId="41705" xr:uid="{9BBF11C2-70FC-4435-A870-4DFD7AC66383}"/>
    <cellStyle name="Normal 3 4 3 3 2 2 2 9" xfId="44952" xr:uid="{E354DB95-F28F-4040-9A3F-46E5DA9D76C3}"/>
    <cellStyle name="Normal 3 4 3 3 2 2 3" xfId="4165" xr:uid="{7FEB8550-4CF5-49B1-A7BD-9827268D9703}"/>
    <cellStyle name="Normal 3 4 3 3 2 2 3 2" xfId="10633" xr:uid="{D6293F69-5BE3-45E6-94CD-B6FA3D084354}"/>
    <cellStyle name="Normal 3 4 3 3 2 2 3 2 2" xfId="26970" xr:uid="{131DCC9D-B8AD-4E58-A1C6-509842D00220}"/>
    <cellStyle name="Normal 3 4 3 3 2 2 3 3" xfId="20502" xr:uid="{A576ABB8-4BBF-4349-A6C4-6700D578171E}"/>
    <cellStyle name="Normal 3 4 3 3 2 2 4" xfId="7399" xr:uid="{DBEF075C-082D-4E3A-BD1D-A32E9A4DF6C6}"/>
    <cellStyle name="Normal 3 4 3 3 2 2 4 2" xfId="23736" xr:uid="{E55349F5-3C95-4902-8C72-F5362888E529}"/>
    <cellStyle name="Normal 3 4 3 3 2 2 5" xfId="13911" xr:uid="{5B222FAC-895A-4231-A1EE-811BF3F9E45F}"/>
    <cellStyle name="Normal 3 4 3 3 2 2 5 2" xfId="30205" xr:uid="{A977AEC9-D9B6-4759-A4E2-84CDF7D24419}"/>
    <cellStyle name="Normal 3 4 3 3 2 2 6" xfId="17268" xr:uid="{FB462B21-95CF-470C-A786-789473826183}"/>
    <cellStyle name="Normal 3 4 3 3 2 2 7" xfId="33595" xr:uid="{37FC210B-BE85-4118-A0FA-CB612C66968C}"/>
    <cellStyle name="Normal 3 4 3 3 2 2 8" xfId="36842" xr:uid="{D10FE3B2-7D96-42E9-9243-8563F5B5C28B}"/>
    <cellStyle name="Normal 3 4 3 3 2 2 9" xfId="40089" xr:uid="{E33F93CC-3708-4662-B7D7-0A8CBCDB7DAF}"/>
    <cellStyle name="Normal 3 4 3 3 2 3" xfId="1470" xr:uid="{2B92490B-6F6C-44BD-9A91-0E82D4F941A7}"/>
    <cellStyle name="Normal 3 4 3 3 2 3 10" xfId="43874" xr:uid="{593DF3EC-0944-40F2-B9E8-35D2F517CBA3}"/>
    <cellStyle name="Normal 3 4 3 3 2 3 11" xfId="47121" xr:uid="{72F7DA97-8BB5-414A-9379-975F15263174}"/>
    <cellStyle name="Normal 3 4 3 3 2 3 12" xfId="50368" xr:uid="{C2D9264D-7539-469B-BED2-91807AF45C12}"/>
    <cellStyle name="Normal 3 4 3 3 2 3 2" xfId="3087" xr:uid="{7518D8EA-4D9D-49C0-B978-80C1F51CEC2D}"/>
    <cellStyle name="Normal 3 4 3 3 2 3 2 10" xfId="48738" xr:uid="{AC94D3BE-AE5C-49D2-9CD2-2F9D83EB7D5E}"/>
    <cellStyle name="Normal 3 4 3 3 2 3 2 11" xfId="51985" xr:uid="{AC7A1365-9D75-45A0-AC42-9629EA060BBF}"/>
    <cellStyle name="Normal 3 4 3 3 2 3 2 2" xfId="6321" xr:uid="{DD032059-1D46-4D34-A2D0-9E7C6427B02A}"/>
    <cellStyle name="Normal 3 4 3 3 2 3 2 2 2" xfId="12789" xr:uid="{47174C93-B43B-4EBD-AB9D-15343F6D003E}"/>
    <cellStyle name="Normal 3 4 3 3 2 3 2 2 2 2" xfId="29126" xr:uid="{86A79E65-C956-4E84-87A7-48462F93937B}"/>
    <cellStyle name="Normal 3 4 3 3 2 3 2 2 3" xfId="22658" xr:uid="{57184662-9707-420E-8222-4373E3188A2F}"/>
    <cellStyle name="Normal 3 4 3 3 2 3 2 3" xfId="9555" xr:uid="{4965D9AB-E32A-49C6-9482-623492AA7894}"/>
    <cellStyle name="Normal 3 4 3 3 2 3 2 3 2" xfId="25892" xr:uid="{52B695DB-C098-4F83-957F-4D8285FF37FD}"/>
    <cellStyle name="Normal 3 4 3 3 2 3 2 4" xfId="16066" xr:uid="{D182D433-CCD8-47E6-8F95-89F38B59E284}"/>
    <cellStyle name="Normal 3 4 3 3 2 3 2 4 2" xfId="32360" xr:uid="{715A28D0-1E82-4AEC-9290-14806A6381C2}"/>
    <cellStyle name="Normal 3 4 3 3 2 3 2 5" xfId="19424" xr:uid="{F7FDFDCB-E018-453F-AC7F-1A6E53BF2DB8}"/>
    <cellStyle name="Normal 3 4 3 3 2 3 2 6" xfId="35750" xr:uid="{E6739C10-E905-4BA7-96FE-CD52B93167EE}"/>
    <cellStyle name="Normal 3 4 3 3 2 3 2 7" xfId="38997" xr:uid="{7AE580B0-86CA-4349-99FA-95667A7E306E}"/>
    <cellStyle name="Normal 3 4 3 3 2 3 2 8" xfId="42244" xr:uid="{93340868-A994-4615-A408-CCDC56207764}"/>
    <cellStyle name="Normal 3 4 3 3 2 3 2 9" xfId="45491" xr:uid="{E72E8920-8652-412D-8691-F169CE87A4C7}"/>
    <cellStyle name="Normal 3 4 3 3 2 3 3" xfId="4704" xr:uid="{25188449-5AF2-46E1-9000-3F3BBCB73FE7}"/>
    <cellStyle name="Normal 3 4 3 3 2 3 3 2" xfId="11172" xr:uid="{1CF40AF0-EDAA-47ED-9E1A-4438077ADE85}"/>
    <cellStyle name="Normal 3 4 3 3 2 3 3 2 2" xfId="27509" xr:uid="{88B63BD7-D347-4BE0-8E24-92839AAA034D}"/>
    <cellStyle name="Normal 3 4 3 3 2 3 3 3" xfId="21041" xr:uid="{1F875AF9-83F8-4B86-B970-D7F413339E39}"/>
    <cellStyle name="Normal 3 4 3 3 2 3 4" xfId="7938" xr:uid="{94CBC5B2-E9B9-4D19-BEE7-068AB6BFB1C4}"/>
    <cellStyle name="Normal 3 4 3 3 2 3 4 2" xfId="24275" xr:uid="{40A7C32B-4DCD-4298-8B62-C57941D7A36E}"/>
    <cellStyle name="Normal 3 4 3 3 2 3 5" xfId="14449" xr:uid="{93CBAAB1-E7B9-422E-8BEA-F83F3231B1ED}"/>
    <cellStyle name="Normal 3 4 3 3 2 3 5 2" xfId="30743" xr:uid="{06B8564B-96CF-463F-B49F-297EC8CDCD30}"/>
    <cellStyle name="Normal 3 4 3 3 2 3 6" xfId="17807" xr:uid="{9BDCE9D4-EB5A-44B4-8653-7FC0EACC545A}"/>
    <cellStyle name="Normal 3 4 3 3 2 3 7" xfId="34133" xr:uid="{6429F47F-FAF5-4236-9C2F-7FF5B35CC5CC}"/>
    <cellStyle name="Normal 3 4 3 3 2 3 8" xfId="37380" xr:uid="{A48EEADD-207D-4A49-8549-7F65265F84B5}"/>
    <cellStyle name="Normal 3 4 3 3 2 3 9" xfId="40627" xr:uid="{1AD8F5F0-1D5C-480C-A382-F73F3CCD6980}"/>
    <cellStyle name="Normal 3 4 3 3 2 4" xfId="2009" xr:uid="{BFE5F309-7789-4A60-B4BA-A8B919393693}"/>
    <cellStyle name="Normal 3 4 3 3 2 4 10" xfId="47660" xr:uid="{2315C925-EE5D-4599-A399-C0FA7CF0A51F}"/>
    <cellStyle name="Normal 3 4 3 3 2 4 11" xfId="50907" xr:uid="{DEBBDEB0-8F9B-4E73-A588-30B469D73168}"/>
    <cellStyle name="Normal 3 4 3 3 2 4 2" xfId="5243" xr:uid="{BC28A560-A50B-4FA3-BE1F-05839A419A76}"/>
    <cellStyle name="Normal 3 4 3 3 2 4 2 2" xfId="11711" xr:uid="{C93BEA4E-81D5-4BB1-90C3-ED425D4A6454}"/>
    <cellStyle name="Normal 3 4 3 3 2 4 2 2 2" xfId="28048" xr:uid="{FAAF620E-D1C3-4D4D-AAFB-18DA716AA49D}"/>
    <cellStyle name="Normal 3 4 3 3 2 4 2 3" xfId="21580" xr:uid="{A24963A6-5AB4-4D65-807E-2ACE6DB66087}"/>
    <cellStyle name="Normal 3 4 3 3 2 4 3" xfId="8477" xr:uid="{7D7CF731-6C1E-4576-9815-96FB17541E1E}"/>
    <cellStyle name="Normal 3 4 3 3 2 4 3 2" xfId="24814" xr:uid="{D2FE730D-9FC2-479A-870C-6AC01E5CE44A}"/>
    <cellStyle name="Normal 3 4 3 3 2 4 4" xfId="14988" xr:uid="{D03DBFED-F471-4ED3-9C47-F96D5D997342}"/>
    <cellStyle name="Normal 3 4 3 3 2 4 4 2" xfId="31282" xr:uid="{6B19C50A-C153-4732-9EDB-3D871E4F568E}"/>
    <cellStyle name="Normal 3 4 3 3 2 4 5" xfId="18346" xr:uid="{5CDDC146-8A5D-4E43-9F9B-D71FD0F840A8}"/>
    <cellStyle name="Normal 3 4 3 3 2 4 6" xfId="34672" xr:uid="{BDE261AF-B147-4EC1-AE6A-221FEF9C298D}"/>
    <cellStyle name="Normal 3 4 3 3 2 4 7" xfId="37919" xr:uid="{75E17A22-CD93-405F-B2B1-30161567884C}"/>
    <cellStyle name="Normal 3 4 3 3 2 4 8" xfId="41166" xr:uid="{AE51D64D-E0D2-4144-B62A-392B860CD3F1}"/>
    <cellStyle name="Normal 3 4 3 3 2 4 9" xfId="44413" xr:uid="{40107537-2512-4E32-8944-F99C7038869A}"/>
    <cellStyle name="Normal 3 4 3 3 2 5" xfId="3626" xr:uid="{16BF008D-C6C2-4632-A772-55F476251316}"/>
    <cellStyle name="Normal 3 4 3 3 2 5 2" xfId="10094" xr:uid="{3B868A61-9D48-496D-99CF-D03A271112BC}"/>
    <cellStyle name="Normal 3 4 3 3 2 5 2 2" xfId="26431" xr:uid="{5A2FE6B2-6D61-4BF7-8FAE-D4097A91DAD3}"/>
    <cellStyle name="Normal 3 4 3 3 2 5 3" xfId="19963" xr:uid="{84E78FDF-654C-4667-B43E-B48BE14C6CE8}"/>
    <cellStyle name="Normal 3 4 3 3 2 6" xfId="6860" xr:uid="{D27F5978-4361-4BC7-8CAE-1B29BA58D1F9}"/>
    <cellStyle name="Normal 3 4 3 3 2 6 2" xfId="23197" xr:uid="{7FF6FB82-3E0B-4C96-886F-4E693B1892A6}"/>
    <cellStyle name="Normal 3 4 3 3 2 7" xfId="13351" xr:uid="{B641C2E6-99FF-4495-9147-D0ED8F47A77E}"/>
    <cellStyle name="Normal 3 4 3 3 2 7 2" xfId="29665" xr:uid="{7A44AB5C-EEDD-45E9-8141-C475DA2DD49A}"/>
    <cellStyle name="Normal 3 4 3 3 2 8" xfId="16729" xr:uid="{8BD26996-3F3B-4759-A25C-C6D54BC64673}"/>
    <cellStyle name="Normal 3 4 3 3 2 9" xfId="33055" xr:uid="{6CE09DAD-AA1F-4280-8969-6A7126B808A7}"/>
    <cellStyle name="Normal 3 4 3 3 3" xfId="571" xr:uid="{5F6A4755-DECC-4173-B7CD-7C9C8E9690A9}"/>
    <cellStyle name="Normal 3 4 3 3 3 10" xfId="36482" xr:uid="{495BF963-CED2-4949-BA37-BCA106633DA7}"/>
    <cellStyle name="Normal 3 4 3 3 3 11" xfId="39729" xr:uid="{348ECE7C-50B8-44B4-8A17-F3D8997FFDE2}"/>
    <cellStyle name="Normal 3 4 3 3 3 12" xfId="42976" xr:uid="{5233A074-A413-4C35-A7F0-76ACC1DD8FC7}"/>
    <cellStyle name="Normal 3 4 3 3 3 13" xfId="46223" xr:uid="{BC2BDEF4-5A46-4194-92EB-661CB3AF7DB7}"/>
    <cellStyle name="Normal 3 4 3 3 3 14" xfId="49470" xr:uid="{C23C8F9C-08E6-4242-90C3-6D165E634603}"/>
    <cellStyle name="Normal 3 4 3 3 3 2" xfId="1110" xr:uid="{14BA493C-3A3F-42CC-8798-9AF5F20D24D6}"/>
    <cellStyle name="Normal 3 4 3 3 3 2 10" xfId="43514" xr:uid="{5F6CBCE1-4066-49C1-9565-A132B9191812}"/>
    <cellStyle name="Normal 3 4 3 3 3 2 11" xfId="46761" xr:uid="{859EB37A-E3B8-4E2C-926A-6AA06EE7F6C3}"/>
    <cellStyle name="Normal 3 4 3 3 3 2 12" xfId="50008" xr:uid="{CB7DF771-3FF9-4FD6-90E4-7EE806B879DF}"/>
    <cellStyle name="Normal 3 4 3 3 3 2 2" xfId="2727" xr:uid="{46C4250B-61ED-4F9B-A3BA-0491B5A1ACAC}"/>
    <cellStyle name="Normal 3 4 3 3 3 2 2 10" xfId="48378" xr:uid="{19866EFD-7BA9-4EFE-A000-D3E820BBFED9}"/>
    <cellStyle name="Normal 3 4 3 3 3 2 2 11" xfId="51625" xr:uid="{BBB2B8D3-FBD2-460A-8E2D-77D74B1CF98A}"/>
    <cellStyle name="Normal 3 4 3 3 3 2 2 2" xfId="5961" xr:uid="{88A4C8E0-C292-484D-9F0A-103C9E3CEDFE}"/>
    <cellStyle name="Normal 3 4 3 3 3 2 2 2 2" xfId="12429" xr:uid="{0701BE45-17BA-4E5E-815D-0472E6D7E82F}"/>
    <cellStyle name="Normal 3 4 3 3 3 2 2 2 2 2" xfId="28766" xr:uid="{AE45CC47-ECB5-4DD3-B026-20640D82AB6C}"/>
    <cellStyle name="Normal 3 4 3 3 3 2 2 2 3" xfId="22298" xr:uid="{34A32268-5D09-45C0-9205-522C8EB20611}"/>
    <cellStyle name="Normal 3 4 3 3 3 2 2 3" xfId="9195" xr:uid="{2B84B48A-A0F1-4070-B88C-6A754348A936}"/>
    <cellStyle name="Normal 3 4 3 3 3 2 2 3 2" xfId="25532" xr:uid="{703AE61B-EC01-446A-8C77-B94124B59BC0}"/>
    <cellStyle name="Normal 3 4 3 3 3 2 2 4" xfId="15706" xr:uid="{1D931632-1BE6-4E5C-8E45-17878C4B1800}"/>
    <cellStyle name="Normal 3 4 3 3 3 2 2 4 2" xfId="32000" xr:uid="{13484AA8-51B8-4086-A8BA-D3D954A54603}"/>
    <cellStyle name="Normal 3 4 3 3 3 2 2 5" xfId="19064" xr:uid="{5EC10293-8BE4-415D-AF10-3D5F3B698713}"/>
    <cellStyle name="Normal 3 4 3 3 3 2 2 6" xfId="35390" xr:uid="{92FB9A5A-71EC-4035-A1F4-820EA06B17A3}"/>
    <cellStyle name="Normal 3 4 3 3 3 2 2 7" xfId="38637" xr:uid="{1823D219-4EDF-4D3A-87F1-83D50610D585}"/>
    <cellStyle name="Normal 3 4 3 3 3 2 2 8" xfId="41884" xr:uid="{E90F2B16-BF90-4A5F-968B-5DA6FDF2E2A0}"/>
    <cellStyle name="Normal 3 4 3 3 3 2 2 9" xfId="45131" xr:uid="{1BB5E122-90B2-49EA-8832-59A5577323BE}"/>
    <cellStyle name="Normal 3 4 3 3 3 2 3" xfId="4344" xr:uid="{CB48A0EA-44FD-4E2C-8AD8-34E8F7A998F3}"/>
    <cellStyle name="Normal 3 4 3 3 3 2 3 2" xfId="10812" xr:uid="{03B57884-76E2-438D-BC71-CB34D7DE5A14}"/>
    <cellStyle name="Normal 3 4 3 3 3 2 3 2 2" xfId="27149" xr:uid="{8147F64B-211F-4FA4-9016-FFBD7256EE0C}"/>
    <cellStyle name="Normal 3 4 3 3 3 2 3 3" xfId="20681" xr:uid="{5BD6F480-32FE-4787-BD14-BE43C732721B}"/>
    <cellStyle name="Normal 3 4 3 3 3 2 4" xfId="7578" xr:uid="{C287F45E-D3C7-4DC2-B1A2-1CDBB93815E3}"/>
    <cellStyle name="Normal 3 4 3 3 3 2 4 2" xfId="23915" xr:uid="{7CEEDC0F-CC45-4C74-8B19-001AAACA399F}"/>
    <cellStyle name="Normal 3 4 3 3 3 2 5" xfId="14089" xr:uid="{F83EB018-97BA-4FDF-9CF7-7577166AE066}"/>
    <cellStyle name="Normal 3 4 3 3 3 2 5 2" xfId="30383" xr:uid="{5ADA5908-4159-4201-9FBD-F41D4C9AFF5C}"/>
    <cellStyle name="Normal 3 4 3 3 3 2 6" xfId="17447" xr:uid="{2B28ADA0-104B-496C-A814-A3FF4DD00EBE}"/>
    <cellStyle name="Normal 3 4 3 3 3 2 7" xfId="33773" xr:uid="{6FB1DC19-6209-4C7B-AFFD-53D53777858F}"/>
    <cellStyle name="Normal 3 4 3 3 3 2 8" xfId="37020" xr:uid="{40B725EB-319C-420F-81D2-D106BBA8BD38}"/>
    <cellStyle name="Normal 3 4 3 3 3 2 9" xfId="40267" xr:uid="{E7C9814A-072B-4476-9963-54FDFD6EFEC0}"/>
    <cellStyle name="Normal 3 4 3 3 3 3" xfId="1649" xr:uid="{4FE5734F-E0A9-4C7B-85B4-6D0A5313F768}"/>
    <cellStyle name="Normal 3 4 3 3 3 3 10" xfId="44053" xr:uid="{24292FFA-DA1D-4A3C-92CB-3B251D0AB86B}"/>
    <cellStyle name="Normal 3 4 3 3 3 3 11" xfId="47300" xr:uid="{250EC124-5856-4A2B-B17B-27E7F877A28A}"/>
    <cellStyle name="Normal 3 4 3 3 3 3 12" xfId="50547" xr:uid="{12EC54B4-6C0E-4FED-BD61-69B4BE830715}"/>
    <cellStyle name="Normal 3 4 3 3 3 3 2" xfId="3266" xr:uid="{1BBE7439-D0D4-409B-922A-A59E2F7A4547}"/>
    <cellStyle name="Normal 3 4 3 3 3 3 2 10" xfId="48917" xr:uid="{5B87199E-DEB1-48DB-9329-2DFB5E55C0EE}"/>
    <cellStyle name="Normal 3 4 3 3 3 3 2 11" xfId="52164" xr:uid="{0A5F8836-BA57-4E27-A2C9-6BEEAA3A7151}"/>
    <cellStyle name="Normal 3 4 3 3 3 3 2 2" xfId="6500" xr:uid="{B85D994F-C470-4998-9361-BC8D60306F7F}"/>
    <cellStyle name="Normal 3 4 3 3 3 3 2 2 2" xfId="12968" xr:uid="{DE1D9EBD-3E4E-414C-A53E-5491E099ADFA}"/>
    <cellStyle name="Normal 3 4 3 3 3 3 2 2 2 2" xfId="29305" xr:uid="{A376FE48-3902-40B0-B927-B49DBB10A252}"/>
    <cellStyle name="Normal 3 4 3 3 3 3 2 2 3" xfId="22837" xr:uid="{C9D223F1-0A69-42B4-8C91-295B7CA6870F}"/>
    <cellStyle name="Normal 3 4 3 3 3 3 2 3" xfId="9734" xr:uid="{1C73F429-F168-482C-A4BD-56A9C1F2D045}"/>
    <cellStyle name="Normal 3 4 3 3 3 3 2 3 2" xfId="26071" xr:uid="{68F84813-F6D9-4972-8613-E267DFBB0593}"/>
    <cellStyle name="Normal 3 4 3 3 3 3 2 4" xfId="16245" xr:uid="{F10100D8-E2C1-4DF6-8222-CB56BD98C433}"/>
    <cellStyle name="Normal 3 4 3 3 3 3 2 4 2" xfId="32539" xr:uid="{111486A2-E4DD-48D3-AF3A-7F27EEE88840}"/>
    <cellStyle name="Normal 3 4 3 3 3 3 2 5" xfId="19603" xr:uid="{96F1118A-75CA-446D-86C8-18AF85813414}"/>
    <cellStyle name="Normal 3 4 3 3 3 3 2 6" xfId="35929" xr:uid="{09FDA940-64F2-4686-BBDE-FCFF6B2729B4}"/>
    <cellStyle name="Normal 3 4 3 3 3 3 2 7" xfId="39176" xr:uid="{C9096284-139F-41D6-8E6F-1DE518D948E1}"/>
    <cellStyle name="Normal 3 4 3 3 3 3 2 8" xfId="42423" xr:uid="{D8179889-3975-402F-AB8E-A33BA34F8F82}"/>
    <cellStyle name="Normal 3 4 3 3 3 3 2 9" xfId="45670" xr:uid="{507D948F-9C03-4E17-95F6-A86903C71D98}"/>
    <cellStyle name="Normal 3 4 3 3 3 3 3" xfId="4883" xr:uid="{9155C69C-6452-4C1E-9D11-AB06A65C1A34}"/>
    <cellStyle name="Normal 3 4 3 3 3 3 3 2" xfId="11351" xr:uid="{F045E840-D3F8-41EF-9FA3-A6AFE3C23868}"/>
    <cellStyle name="Normal 3 4 3 3 3 3 3 2 2" xfId="27688" xr:uid="{821ECE5A-1879-4A1F-BE0D-DBD5B6214E19}"/>
    <cellStyle name="Normal 3 4 3 3 3 3 3 3" xfId="21220" xr:uid="{813770F2-33A3-4DE8-B797-FEC9E38987D1}"/>
    <cellStyle name="Normal 3 4 3 3 3 3 4" xfId="8117" xr:uid="{7B4B6FC6-675A-423A-96A8-AC46C703F0DA}"/>
    <cellStyle name="Normal 3 4 3 3 3 3 4 2" xfId="24454" xr:uid="{01CFA836-9B00-479A-9D31-FD871C06152D}"/>
    <cellStyle name="Normal 3 4 3 3 3 3 5" xfId="14628" xr:uid="{E6B59D89-F629-47EE-9B4C-1F1D505E1ACA}"/>
    <cellStyle name="Normal 3 4 3 3 3 3 5 2" xfId="30922" xr:uid="{B0ADE1EE-9C20-45A0-8E31-30F3E9699F07}"/>
    <cellStyle name="Normal 3 4 3 3 3 3 6" xfId="17986" xr:uid="{5D0D91B0-501C-4A36-B78D-FDA911D5B83E}"/>
    <cellStyle name="Normal 3 4 3 3 3 3 7" xfId="34312" xr:uid="{EF3F7AF6-E981-4B78-A6DC-379A33DB447F}"/>
    <cellStyle name="Normal 3 4 3 3 3 3 8" xfId="37559" xr:uid="{25D8BBB7-4166-473B-8A80-3C89A9B5152B}"/>
    <cellStyle name="Normal 3 4 3 3 3 3 9" xfId="40806" xr:uid="{3C083A7D-34A3-4887-A514-729399C6EFE7}"/>
    <cellStyle name="Normal 3 4 3 3 3 4" xfId="2188" xr:uid="{3DA34821-3614-4BC1-B368-FECB2C9CFDC9}"/>
    <cellStyle name="Normal 3 4 3 3 3 4 10" xfId="47839" xr:uid="{30C93EA5-A7D4-45C7-ADF8-1DCB9144DEE3}"/>
    <cellStyle name="Normal 3 4 3 3 3 4 11" xfId="51086" xr:uid="{6BF66091-2419-479B-8BC0-279102FA91F1}"/>
    <cellStyle name="Normal 3 4 3 3 3 4 2" xfId="5422" xr:uid="{EACCFE30-A2E2-43A1-97D0-587C91ECE05C}"/>
    <cellStyle name="Normal 3 4 3 3 3 4 2 2" xfId="11890" xr:uid="{53E71929-95A4-417E-9EDF-77D498A9D026}"/>
    <cellStyle name="Normal 3 4 3 3 3 4 2 2 2" xfId="28227" xr:uid="{D009A35A-4946-4FC4-9262-E2D4FC7EBA1E}"/>
    <cellStyle name="Normal 3 4 3 3 3 4 2 3" xfId="21759" xr:uid="{EC0D754E-3766-469A-9EAC-5328DD729997}"/>
    <cellStyle name="Normal 3 4 3 3 3 4 3" xfId="8656" xr:uid="{92790924-2BFD-4702-86C9-CE94A189A131}"/>
    <cellStyle name="Normal 3 4 3 3 3 4 3 2" xfId="24993" xr:uid="{2E7D8C06-81B6-43DD-AD7B-3A92F18E65A8}"/>
    <cellStyle name="Normal 3 4 3 3 3 4 4" xfId="15167" xr:uid="{A115ED93-6EA4-47C8-BB6F-4FA2B1D44F8A}"/>
    <cellStyle name="Normal 3 4 3 3 3 4 4 2" xfId="31461" xr:uid="{BD619F31-0CA7-4898-B530-2637F96D82EC}"/>
    <cellStyle name="Normal 3 4 3 3 3 4 5" xfId="18525" xr:uid="{976036EC-71DA-4CA5-B68C-0E7FB2585D7C}"/>
    <cellStyle name="Normal 3 4 3 3 3 4 6" xfId="34851" xr:uid="{B205F97D-C0B8-458A-9AE4-DC980224B733}"/>
    <cellStyle name="Normal 3 4 3 3 3 4 7" xfId="38098" xr:uid="{1274CAE8-8802-4843-9095-EC1798BEC629}"/>
    <cellStyle name="Normal 3 4 3 3 3 4 8" xfId="41345" xr:uid="{3660172E-452A-49B2-8A2D-39AC2CC8D875}"/>
    <cellStyle name="Normal 3 4 3 3 3 4 9" xfId="44592" xr:uid="{686C3FC4-0B31-4AA8-8C89-8D245A264C9F}"/>
    <cellStyle name="Normal 3 4 3 3 3 5" xfId="3805" xr:uid="{7512DC5A-5247-442E-90D7-D0DA20574135}"/>
    <cellStyle name="Normal 3 4 3 3 3 5 2" xfId="10273" xr:uid="{EFC3E5BB-72F6-43FF-95AE-E4D9A6BC8302}"/>
    <cellStyle name="Normal 3 4 3 3 3 5 2 2" xfId="26610" xr:uid="{131F89B5-81D4-48E6-9E39-7503E5D48835}"/>
    <cellStyle name="Normal 3 4 3 3 3 5 3" xfId="20142" xr:uid="{5F09740D-4545-4258-A0FD-F754EFDC2086}"/>
    <cellStyle name="Normal 3 4 3 3 3 6" xfId="7039" xr:uid="{3C5611BC-4853-416B-9D39-5D1B15E394CA}"/>
    <cellStyle name="Normal 3 4 3 3 3 6 2" xfId="23376" xr:uid="{7C09FC8E-0C69-4171-9DB3-B0F7683E5D8D}"/>
    <cellStyle name="Normal 3 4 3 3 3 7" xfId="13551" xr:uid="{6DEA40B6-2595-40A0-88B5-9F17D99F13A9}"/>
    <cellStyle name="Normal 3 4 3 3 3 7 2" xfId="29845" xr:uid="{58683A32-8677-42D8-BFC7-A362F5F37010}"/>
    <cellStyle name="Normal 3 4 3 3 3 8" xfId="16908" xr:uid="{D240A9B4-8380-42F2-872C-59C093DFE2EF}"/>
    <cellStyle name="Normal 3 4 3 3 3 9" xfId="33235" xr:uid="{A3C88318-3608-426D-B575-6E79D2ECFC52}"/>
    <cellStyle name="Normal 3 4 3 3 4" xfId="751" xr:uid="{28AF5C30-7A84-4D1F-A4CF-D0AF2D0AB23A}"/>
    <cellStyle name="Normal 3 4 3 3 4 10" xfId="43156" xr:uid="{26561AFE-7C80-4436-A54D-AB11D08A6751}"/>
    <cellStyle name="Normal 3 4 3 3 4 11" xfId="46403" xr:uid="{5047640A-3496-4CEC-8620-2FDB4D636738}"/>
    <cellStyle name="Normal 3 4 3 3 4 12" xfId="49650" xr:uid="{6037EEFD-8336-4124-B284-91E3172B3DDC}"/>
    <cellStyle name="Normal 3 4 3 3 4 2" xfId="2368" xr:uid="{EB283FFF-8F73-49B4-AD85-83FA99D81DA1}"/>
    <cellStyle name="Normal 3 4 3 3 4 2 10" xfId="48019" xr:uid="{2955EE4D-3D34-485E-AEA8-94441242FD98}"/>
    <cellStyle name="Normal 3 4 3 3 4 2 11" xfId="51266" xr:uid="{52FFF49D-EC6B-4551-A0D9-BD4B3CA8C688}"/>
    <cellStyle name="Normal 3 4 3 3 4 2 2" xfId="5602" xr:uid="{B26C6CD0-EE71-4DBC-92E9-1CB2E8B34EF2}"/>
    <cellStyle name="Normal 3 4 3 3 4 2 2 2" xfId="12070" xr:uid="{FB13CD45-3ADA-4FA9-86F5-9ABDFE589125}"/>
    <cellStyle name="Normal 3 4 3 3 4 2 2 2 2" xfId="28407" xr:uid="{082186D3-FABC-4FA8-B8B9-905DBCC16078}"/>
    <cellStyle name="Normal 3 4 3 3 4 2 2 3" xfId="21939" xr:uid="{85AF302E-5211-4AE8-BD6D-97BEDE95C2F1}"/>
    <cellStyle name="Normal 3 4 3 3 4 2 3" xfId="8836" xr:uid="{3B32AC95-4CB6-4519-A770-0346464DB455}"/>
    <cellStyle name="Normal 3 4 3 3 4 2 3 2" xfId="25173" xr:uid="{E6B9F218-858E-4E62-A860-3FC26C6BB4ED}"/>
    <cellStyle name="Normal 3 4 3 3 4 2 4" xfId="15347" xr:uid="{B3828569-8EC9-411E-8432-96DAE6E483EE}"/>
    <cellStyle name="Normal 3 4 3 3 4 2 4 2" xfId="31641" xr:uid="{ABFA00C9-F1C5-4C8C-8AFC-C25D43C6836B}"/>
    <cellStyle name="Normal 3 4 3 3 4 2 5" xfId="18705" xr:uid="{1A25F4FA-BD42-4A27-8EB3-5A3B647F8762}"/>
    <cellStyle name="Normal 3 4 3 3 4 2 6" xfId="35031" xr:uid="{F032B330-963F-47E1-9249-D1D6CE3883C8}"/>
    <cellStyle name="Normal 3 4 3 3 4 2 7" xfId="38278" xr:uid="{B8591CDC-41D5-4E98-A222-BB70F12B04A0}"/>
    <cellStyle name="Normal 3 4 3 3 4 2 8" xfId="41525" xr:uid="{D8FD02D5-288B-49E4-90C3-0AB73FA8F0BC}"/>
    <cellStyle name="Normal 3 4 3 3 4 2 9" xfId="44772" xr:uid="{A97D901E-0900-46A1-8DF8-F0C3C2E97D17}"/>
    <cellStyle name="Normal 3 4 3 3 4 3" xfId="3985" xr:uid="{146B62BE-7B09-4DA6-A732-08B9EC043D25}"/>
    <cellStyle name="Normal 3 4 3 3 4 3 2" xfId="10453" xr:uid="{7178271B-30CE-4CAB-8F9C-3912019F4E78}"/>
    <cellStyle name="Normal 3 4 3 3 4 3 2 2" xfId="26790" xr:uid="{9779169F-35D9-4C88-912C-88303B180DBF}"/>
    <cellStyle name="Normal 3 4 3 3 4 3 3" xfId="20322" xr:uid="{BE3A24C9-4769-47C7-BF88-DFD2420C0758}"/>
    <cellStyle name="Normal 3 4 3 3 4 4" xfId="7219" xr:uid="{DF6541E9-5B06-4676-9851-525140BA008E}"/>
    <cellStyle name="Normal 3 4 3 3 4 4 2" xfId="23556" xr:uid="{A60C6800-80D9-4289-B41C-4D40BA1A4FD2}"/>
    <cellStyle name="Normal 3 4 3 3 4 5" xfId="13731" xr:uid="{82F338BB-7C79-4BB9-B3B9-ABB98D5ED890}"/>
    <cellStyle name="Normal 3 4 3 3 4 5 2" xfId="30025" xr:uid="{FF29F5CC-0D4C-42D8-A50B-2D92A37F2B41}"/>
    <cellStyle name="Normal 3 4 3 3 4 6" xfId="17088" xr:uid="{6B8FADCD-BC43-422F-8D22-89F704CEE4FE}"/>
    <cellStyle name="Normal 3 4 3 3 4 7" xfId="33415" xr:uid="{A741F1E7-E311-4A92-B580-89766DF60663}"/>
    <cellStyle name="Normal 3 4 3 3 4 8" xfId="36662" xr:uid="{A58D588A-4647-4C8C-9B72-BA366F0D6DA5}"/>
    <cellStyle name="Normal 3 4 3 3 4 9" xfId="39909" xr:uid="{1F26FA46-61C6-41ED-8F0F-16C317FC2FFB}"/>
    <cellStyle name="Normal 3 4 3 3 5" xfId="1290" xr:uid="{BF4A2DFE-1893-4D78-9153-61B5043C9220}"/>
    <cellStyle name="Normal 3 4 3 3 5 10" xfId="43694" xr:uid="{40B18B5E-7034-4242-8E41-4A1FB64F86D6}"/>
    <cellStyle name="Normal 3 4 3 3 5 11" xfId="46941" xr:uid="{ECB2113A-15C1-44E0-875C-04EAEC5B55BF}"/>
    <cellStyle name="Normal 3 4 3 3 5 12" xfId="50188" xr:uid="{061E4F76-063E-431E-9E0E-0DCB58E1194A}"/>
    <cellStyle name="Normal 3 4 3 3 5 2" xfId="2907" xr:uid="{061D380A-3F1F-4505-8AA2-D7F1EA2E1E55}"/>
    <cellStyle name="Normal 3 4 3 3 5 2 10" xfId="48558" xr:uid="{29D2B511-A320-4EE7-840F-8BF541E56325}"/>
    <cellStyle name="Normal 3 4 3 3 5 2 11" xfId="51805" xr:uid="{46272C64-9CFA-4802-8CD6-AE153C1994FD}"/>
    <cellStyle name="Normal 3 4 3 3 5 2 2" xfId="6141" xr:uid="{C3B0CE7B-CF93-4D25-AAAD-F1BACEB4CC05}"/>
    <cellStyle name="Normal 3 4 3 3 5 2 2 2" xfId="12609" xr:uid="{71181422-B68E-4329-A253-DC39E2DEE76E}"/>
    <cellStyle name="Normal 3 4 3 3 5 2 2 2 2" xfId="28946" xr:uid="{100EDF01-C9E7-4A08-BE83-C9C422F49762}"/>
    <cellStyle name="Normal 3 4 3 3 5 2 2 3" xfId="22478" xr:uid="{55D720CC-F7DC-4FBC-AD89-69A8FFD53C26}"/>
    <cellStyle name="Normal 3 4 3 3 5 2 3" xfId="9375" xr:uid="{E139F30C-28ED-47B4-9C3A-80D8FAFB70D8}"/>
    <cellStyle name="Normal 3 4 3 3 5 2 3 2" xfId="25712" xr:uid="{621C6634-BB2E-406D-8E1F-677F8D0E3D09}"/>
    <cellStyle name="Normal 3 4 3 3 5 2 4" xfId="15886" xr:uid="{984D20F2-596C-46EE-B452-03C1D8368ACE}"/>
    <cellStyle name="Normal 3 4 3 3 5 2 4 2" xfId="32180" xr:uid="{51D8664C-6438-4108-8B04-5414313A1641}"/>
    <cellStyle name="Normal 3 4 3 3 5 2 5" xfId="19244" xr:uid="{4D1065F7-57C2-4AA9-87E7-1A28DD03AEF7}"/>
    <cellStyle name="Normal 3 4 3 3 5 2 6" xfId="35570" xr:uid="{48887AEA-3920-4BD3-9A77-9883B01077DE}"/>
    <cellStyle name="Normal 3 4 3 3 5 2 7" xfId="38817" xr:uid="{0F953607-4288-4A88-A2C4-1F87D2583937}"/>
    <cellStyle name="Normal 3 4 3 3 5 2 8" xfId="42064" xr:uid="{907C7CD7-4EC9-4E44-A13C-17CD2115B720}"/>
    <cellStyle name="Normal 3 4 3 3 5 2 9" xfId="45311" xr:uid="{BB46193F-37B7-40B7-A7E6-6EB3A9BB49D2}"/>
    <cellStyle name="Normal 3 4 3 3 5 3" xfId="4524" xr:uid="{13247D88-6EAC-4901-9894-9D298A087BA8}"/>
    <cellStyle name="Normal 3 4 3 3 5 3 2" xfId="10992" xr:uid="{6DE0434C-60DF-4F4E-A56F-E384EA4E1CE2}"/>
    <cellStyle name="Normal 3 4 3 3 5 3 2 2" xfId="27329" xr:uid="{9A805319-7831-4591-BB61-B34D1A475247}"/>
    <cellStyle name="Normal 3 4 3 3 5 3 3" xfId="20861" xr:uid="{C4E19DAF-3925-40B2-BA3F-2BBA7513DC8F}"/>
    <cellStyle name="Normal 3 4 3 3 5 4" xfId="7758" xr:uid="{9A58D141-8E0F-40EE-B73E-38BC8B1802DA}"/>
    <cellStyle name="Normal 3 4 3 3 5 4 2" xfId="24095" xr:uid="{1AF117DE-AE64-49D9-A8E7-B9CE40FD0038}"/>
    <cellStyle name="Normal 3 4 3 3 5 5" xfId="14269" xr:uid="{26EFDAE6-DFC3-45EC-B0E4-EFF1460CF8B3}"/>
    <cellStyle name="Normal 3 4 3 3 5 5 2" xfId="30563" xr:uid="{486B5983-2F0E-477F-930D-652AC1150961}"/>
    <cellStyle name="Normal 3 4 3 3 5 6" xfId="17627" xr:uid="{0B215FC2-30AE-4F58-AD80-103F53FB297E}"/>
    <cellStyle name="Normal 3 4 3 3 5 7" xfId="33953" xr:uid="{55F483A6-9061-40BF-A313-69AFEFEE0ECB}"/>
    <cellStyle name="Normal 3 4 3 3 5 8" xfId="37200" xr:uid="{218C7C70-EB79-4BFA-A077-1A6909F88715}"/>
    <cellStyle name="Normal 3 4 3 3 5 9" xfId="40447" xr:uid="{4D118EFA-685C-4204-B128-03401CBFA92A}"/>
    <cellStyle name="Normal 3 4 3 3 6" xfId="1829" xr:uid="{C89E0831-024C-4A52-A27B-CBC956A086A0}"/>
    <cellStyle name="Normal 3 4 3 3 6 10" xfId="47480" xr:uid="{AD236BEB-A2BD-4FCE-B0F4-A015DAD2B0E4}"/>
    <cellStyle name="Normal 3 4 3 3 6 11" xfId="50727" xr:uid="{3E6B4B3A-DDE1-475F-A3F2-1A071A3CC71D}"/>
    <cellStyle name="Normal 3 4 3 3 6 2" xfId="5063" xr:uid="{47D6EC89-0B8A-4600-96FB-15147DC0F0EE}"/>
    <cellStyle name="Normal 3 4 3 3 6 2 2" xfId="11531" xr:uid="{B43E11CC-6EB8-4964-A441-9BA8C386B339}"/>
    <cellStyle name="Normal 3 4 3 3 6 2 2 2" xfId="27868" xr:uid="{4FBE0E1C-212B-4097-B7F1-17136685196C}"/>
    <cellStyle name="Normal 3 4 3 3 6 2 3" xfId="21400" xr:uid="{86609DB5-453B-4B4C-B2DB-63B493F7CED7}"/>
    <cellStyle name="Normal 3 4 3 3 6 3" xfId="8297" xr:uid="{15D9BF38-63A2-4A12-80ED-B11F4AE0D338}"/>
    <cellStyle name="Normal 3 4 3 3 6 3 2" xfId="24634" xr:uid="{7C38735C-183E-4C35-BE51-61245F843556}"/>
    <cellStyle name="Normal 3 4 3 3 6 4" xfId="14808" xr:uid="{C1541626-3914-4E78-BC22-DD9CF5F72A45}"/>
    <cellStyle name="Normal 3 4 3 3 6 4 2" xfId="31102" xr:uid="{286F07B9-6311-4C73-85F4-185A33ECEF5E}"/>
    <cellStyle name="Normal 3 4 3 3 6 5" xfId="18166" xr:uid="{A1614890-161B-408A-B1DF-B7B709FE8468}"/>
    <cellStyle name="Normal 3 4 3 3 6 6" xfId="34492" xr:uid="{8B10F781-B5D4-49A3-AF8F-45585F39F3C7}"/>
    <cellStyle name="Normal 3 4 3 3 6 7" xfId="37739" xr:uid="{5AD191DF-7295-4A29-83C6-6A4A130CC8E5}"/>
    <cellStyle name="Normal 3 4 3 3 6 8" xfId="40986" xr:uid="{39112807-3E2C-4B03-A8F1-90032F0FDC6F}"/>
    <cellStyle name="Normal 3 4 3 3 6 9" xfId="44233" xr:uid="{F88450B5-ADB6-40F4-8253-C66F2741DD69}"/>
    <cellStyle name="Normal 3 4 3 3 7" xfId="3446" xr:uid="{F8DEFA4F-8EBF-4B31-B44C-1BB0A448B58A}"/>
    <cellStyle name="Normal 3 4 3 3 7 2" xfId="9914" xr:uid="{4DC88763-9760-4B82-BCE8-BB4308835087}"/>
    <cellStyle name="Normal 3 4 3 3 7 2 2" xfId="26251" xr:uid="{D2C4E4C8-D8F7-48DC-8D42-3E077C7A1E25}"/>
    <cellStyle name="Normal 3 4 3 3 7 3" xfId="19783" xr:uid="{3B3C1590-D71D-473C-BF29-E794801FC72D}"/>
    <cellStyle name="Normal 3 4 3 3 8" xfId="6680" xr:uid="{FAFC882A-69AA-4A29-8253-CB27532155DC}"/>
    <cellStyle name="Normal 3 4 3 3 8 2" xfId="23017" xr:uid="{23D985AF-930E-4000-9D66-779DEF8AB34E}"/>
    <cellStyle name="Normal 3 4 3 3 9" xfId="13171" xr:uid="{F8F5B94B-7A7F-433B-9A0B-CF1FAD7BD05C}"/>
    <cellStyle name="Normal 3 4 3 3 9 2" xfId="29485" xr:uid="{0262E2C9-ED28-4A2C-AC8A-6EF30997E37B}"/>
    <cellStyle name="Normal 3 4 3 4" xfId="272" xr:uid="{D78AA821-9BBE-439B-9C11-F09BE5431B3C}"/>
    <cellStyle name="Normal 3 4 3 4 10" xfId="36212" xr:uid="{22842E2E-3B72-4C15-A3A0-29E505547AEA}"/>
    <cellStyle name="Normal 3 4 3 4 11" xfId="39459" xr:uid="{1BE25886-9E42-4F5F-8749-58963CDDBB43}"/>
    <cellStyle name="Normal 3 4 3 4 12" xfId="42706" xr:uid="{B9889C74-E134-458A-AA46-232FE78B0DBF}"/>
    <cellStyle name="Normal 3 4 3 4 13" xfId="45953" xr:uid="{2B356118-0208-4466-8185-BA769482CE7F}"/>
    <cellStyle name="Normal 3 4 3 4 14" xfId="49200" xr:uid="{934C30FF-BF95-4BC1-8A78-32BAB88D2DBC}"/>
    <cellStyle name="Normal 3 4 3 4 2" xfId="841" xr:uid="{7294D16D-F4D9-4A69-B2A8-21BAE8AF75EC}"/>
    <cellStyle name="Normal 3 4 3 4 2 10" xfId="43246" xr:uid="{F39D4C61-1F00-4D40-9101-53177719A611}"/>
    <cellStyle name="Normal 3 4 3 4 2 11" xfId="46493" xr:uid="{25896BFE-8113-4D2E-99A6-7609DA2908D3}"/>
    <cellStyle name="Normal 3 4 3 4 2 12" xfId="49740" xr:uid="{524CD0D8-EDA9-4079-AC81-DC674B765EF9}"/>
    <cellStyle name="Normal 3 4 3 4 2 2" xfId="2458" xr:uid="{EC2A4B58-3FB4-4779-9ACE-9669F8058E49}"/>
    <cellStyle name="Normal 3 4 3 4 2 2 10" xfId="48109" xr:uid="{347F0722-53B5-4C23-87E4-5AA4FB74603E}"/>
    <cellStyle name="Normal 3 4 3 4 2 2 11" xfId="51356" xr:uid="{4BB80404-5817-4900-855A-4FD32A71DDF6}"/>
    <cellStyle name="Normal 3 4 3 4 2 2 2" xfId="5692" xr:uid="{95C21935-D9C9-4B5A-BCDF-3B7C33F6B6C2}"/>
    <cellStyle name="Normal 3 4 3 4 2 2 2 2" xfId="12160" xr:uid="{F6F898B2-C2CD-4398-A0B6-B300AA97E106}"/>
    <cellStyle name="Normal 3 4 3 4 2 2 2 2 2" xfId="28497" xr:uid="{E5823E64-BB8D-41F9-8879-535B2C791ACE}"/>
    <cellStyle name="Normal 3 4 3 4 2 2 2 3" xfId="22029" xr:uid="{69A44374-7B7E-43D0-B29A-226F1F8B2F02}"/>
    <cellStyle name="Normal 3 4 3 4 2 2 3" xfId="8926" xr:uid="{4DA9FD47-4563-4709-9F64-07AE97DA18B8}"/>
    <cellStyle name="Normal 3 4 3 4 2 2 3 2" xfId="25263" xr:uid="{80046595-7E1E-4106-963E-0A0B51E2A487}"/>
    <cellStyle name="Normal 3 4 3 4 2 2 4" xfId="15437" xr:uid="{91027C5D-843A-40D9-8276-39C84C51F6AA}"/>
    <cellStyle name="Normal 3 4 3 4 2 2 4 2" xfId="31731" xr:uid="{C095376A-F8BB-4448-8E94-9EB4B5055996}"/>
    <cellStyle name="Normal 3 4 3 4 2 2 5" xfId="18795" xr:uid="{681F88D4-FF63-4FF5-A97F-B0C1136FE266}"/>
    <cellStyle name="Normal 3 4 3 4 2 2 6" xfId="35121" xr:uid="{3F898E20-53F9-403A-AB56-B0A9E9653F51}"/>
    <cellStyle name="Normal 3 4 3 4 2 2 7" xfId="38368" xr:uid="{85495EA6-6461-4BB7-9951-CB285ED47ABF}"/>
    <cellStyle name="Normal 3 4 3 4 2 2 8" xfId="41615" xr:uid="{B8A90B32-3E23-401A-8DD1-9ECC53572062}"/>
    <cellStyle name="Normal 3 4 3 4 2 2 9" xfId="44862" xr:uid="{C37EF382-4D80-4FEF-A0CC-50189C8F3997}"/>
    <cellStyle name="Normal 3 4 3 4 2 3" xfId="4075" xr:uid="{426D7599-5113-4DE8-B7C2-D37D0E84871A}"/>
    <cellStyle name="Normal 3 4 3 4 2 3 2" xfId="10543" xr:uid="{9009332C-01E9-4679-93DF-7ECD17FC75BD}"/>
    <cellStyle name="Normal 3 4 3 4 2 3 2 2" xfId="26880" xr:uid="{7905C244-F1D5-4F17-BCDF-52EF5784FE38}"/>
    <cellStyle name="Normal 3 4 3 4 2 3 3" xfId="20412" xr:uid="{3EE5B38F-D0C8-4862-966A-361A623EC49A}"/>
    <cellStyle name="Normal 3 4 3 4 2 4" xfId="7309" xr:uid="{554699C6-3555-47A1-B7D8-2BA3560490FC}"/>
    <cellStyle name="Normal 3 4 3 4 2 4 2" xfId="23646" xr:uid="{F105D498-0111-47A3-98A3-B34BB4835CE0}"/>
    <cellStyle name="Normal 3 4 3 4 2 5" xfId="13821" xr:uid="{C70A6800-B190-4B13-A195-E26B31B30F8F}"/>
    <cellStyle name="Normal 3 4 3 4 2 5 2" xfId="30115" xr:uid="{2CC592A3-4794-47A3-A89C-86F497CA47B2}"/>
    <cellStyle name="Normal 3 4 3 4 2 6" xfId="17178" xr:uid="{00A50F54-F942-470D-86B5-A3DF48460105}"/>
    <cellStyle name="Normal 3 4 3 4 2 7" xfId="33505" xr:uid="{CD91F652-4A81-4F94-BA32-C1B67A027136}"/>
    <cellStyle name="Normal 3 4 3 4 2 8" xfId="36752" xr:uid="{01FFA221-4E4C-4A57-97F6-EC224CBC5161}"/>
    <cellStyle name="Normal 3 4 3 4 2 9" xfId="39999" xr:uid="{B2DC0F3C-846E-40D8-A2A3-38E9C7E4BA57}"/>
    <cellStyle name="Normal 3 4 3 4 3" xfId="1380" xr:uid="{3FFB0F50-23C0-4E64-8385-2A70C8E427C8}"/>
    <cellStyle name="Normal 3 4 3 4 3 10" xfId="43784" xr:uid="{8B4D6465-9CDF-49A3-9289-8973C3E62E13}"/>
    <cellStyle name="Normal 3 4 3 4 3 11" xfId="47031" xr:uid="{6FC8389C-B492-4742-B1FD-729FBEB53F40}"/>
    <cellStyle name="Normal 3 4 3 4 3 12" xfId="50278" xr:uid="{8241E556-CD61-4D88-B18C-3C7ACC6EFAD2}"/>
    <cellStyle name="Normal 3 4 3 4 3 2" xfId="2997" xr:uid="{AAD66227-EF81-424A-9744-CC383801D031}"/>
    <cellStyle name="Normal 3 4 3 4 3 2 10" xfId="48648" xr:uid="{1D18852A-7E69-42C7-90A2-26E70166682A}"/>
    <cellStyle name="Normal 3 4 3 4 3 2 11" xfId="51895" xr:uid="{F2DBE179-A122-4640-B61D-7C471E29C62B}"/>
    <cellStyle name="Normal 3 4 3 4 3 2 2" xfId="6231" xr:uid="{F22DD969-2588-464A-849E-0C2C9D394BE1}"/>
    <cellStyle name="Normal 3 4 3 4 3 2 2 2" xfId="12699" xr:uid="{B7626974-96A3-423D-A05C-CD2F5F1F10BA}"/>
    <cellStyle name="Normal 3 4 3 4 3 2 2 2 2" xfId="29036" xr:uid="{6DF975C1-9556-4B61-BCBB-1B5F2BDF6350}"/>
    <cellStyle name="Normal 3 4 3 4 3 2 2 3" xfId="22568" xr:uid="{1E7A5E85-C193-4924-9080-E23AA638B16C}"/>
    <cellStyle name="Normal 3 4 3 4 3 2 3" xfId="9465" xr:uid="{EFB15C3B-BEDB-4F28-9DC8-E3DC8F44BA08}"/>
    <cellStyle name="Normal 3 4 3 4 3 2 3 2" xfId="25802" xr:uid="{46B48DFE-1799-49C3-88DB-895C85917B9F}"/>
    <cellStyle name="Normal 3 4 3 4 3 2 4" xfId="15976" xr:uid="{421E6A17-9506-4DA1-811C-3FC900D1B9EB}"/>
    <cellStyle name="Normal 3 4 3 4 3 2 4 2" xfId="32270" xr:uid="{BEE41F84-9EB8-42A8-ACEE-E1D1DA990B99}"/>
    <cellStyle name="Normal 3 4 3 4 3 2 5" xfId="19334" xr:uid="{325CFEBB-4A61-46BD-95FB-A84CDAD2EE32}"/>
    <cellStyle name="Normal 3 4 3 4 3 2 6" xfId="35660" xr:uid="{BFCD940E-08BE-497F-B392-F26B5EB6F203}"/>
    <cellStyle name="Normal 3 4 3 4 3 2 7" xfId="38907" xr:uid="{99F223B1-EC3A-4C64-AFA4-E99D7933F7E2}"/>
    <cellStyle name="Normal 3 4 3 4 3 2 8" xfId="42154" xr:uid="{347911A6-07F0-4305-B630-609DB8A65B3C}"/>
    <cellStyle name="Normal 3 4 3 4 3 2 9" xfId="45401" xr:uid="{DF2DBDB7-B1D8-4D9F-B4B1-95018776EA55}"/>
    <cellStyle name="Normal 3 4 3 4 3 3" xfId="4614" xr:uid="{E002CD25-93A2-44FB-A3FD-AECCB2405817}"/>
    <cellStyle name="Normal 3 4 3 4 3 3 2" xfId="11082" xr:uid="{9BF6F98C-F091-445A-B1A5-1D31FECE3C21}"/>
    <cellStyle name="Normal 3 4 3 4 3 3 2 2" xfId="27419" xr:uid="{BDA885EF-1C39-4BFA-8FF4-4B7506D839CA}"/>
    <cellStyle name="Normal 3 4 3 4 3 3 3" xfId="20951" xr:uid="{5B749DE6-384F-46EE-B41B-67AC4E154448}"/>
    <cellStyle name="Normal 3 4 3 4 3 4" xfId="7848" xr:uid="{AC2E3F29-4811-4D89-B8D1-E229F16C31BA}"/>
    <cellStyle name="Normal 3 4 3 4 3 4 2" xfId="24185" xr:uid="{5C624751-7170-439E-9271-29A9A4B07A05}"/>
    <cellStyle name="Normal 3 4 3 4 3 5" xfId="14359" xr:uid="{84CCA1C3-9666-427D-BB3D-69CC519066A8}"/>
    <cellStyle name="Normal 3 4 3 4 3 5 2" xfId="30653" xr:uid="{C7D712F4-F247-4A28-9294-12585180889B}"/>
    <cellStyle name="Normal 3 4 3 4 3 6" xfId="17717" xr:uid="{540DD85D-6C08-4409-9DBD-32CDB25875E6}"/>
    <cellStyle name="Normal 3 4 3 4 3 7" xfId="34043" xr:uid="{C7A6027F-AD7B-4F2A-ABAC-6DBC1C79EE2C}"/>
    <cellStyle name="Normal 3 4 3 4 3 8" xfId="37290" xr:uid="{5CA29C29-559A-4D01-AE8E-92848F2DD0C2}"/>
    <cellStyle name="Normal 3 4 3 4 3 9" xfId="40537" xr:uid="{817B5909-4104-4191-BB3D-E583D612DFAB}"/>
    <cellStyle name="Normal 3 4 3 4 4" xfId="1919" xr:uid="{D172A750-30B4-4D50-B084-94CFE6C6964F}"/>
    <cellStyle name="Normal 3 4 3 4 4 10" xfId="47570" xr:uid="{6D34C890-EC19-4F00-B047-1679D324E384}"/>
    <cellStyle name="Normal 3 4 3 4 4 11" xfId="50817" xr:uid="{87083E89-A56D-4914-9E29-49E7266FFE3E}"/>
    <cellStyle name="Normal 3 4 3 4 4 2" xfId="5153" xr:uid="{E06C5936-3991-41A5-85C1-F1350D0DDB86}"/>
    <cellStyle name="Normal 3 4 3 4 4 2 2" xfId="11621" xr:uid="{35A48F9C-0C3B-4D35-920B-F3D330444BCF}"/>
    <cellStyle name="Normal 3 4 3 4 4 2 2 2" xfId="27958" xr:uid="{06B19F01-BE8B-4C2D-9508-F48CD252AE16}"/>
    <cellStyle name="Normal 3 4 3 4 4 2 3" xfId="21490" xr:uid="{D97B9FCC-CFA2-416F-BCFC-DC67EF1B50E9}"/>
    <cellStyle name="Normal 3 4 3 4 4 3" xfId="8387" xr:uid="{1C946862-196C-4306-8664-6B166A270492}"/>
    <cellStyle name="Normal 3 4 3 4 4 3 2" xfId="24724" xr:uid="{AE250B5A-8D2E-4CE3-9F13-0219ED5FBD1C}"/>
    <cellStyle name="Normal 3 4 3 4 4 4" xfId="14898" xr:uid="{34502C35-1B70-4D05-AD90-746107CECE4C}"/>
    <cellStyle name="Normal 3 4 3 4 4 4 2" xfId="31192" xr:uid="{E5835972-08EE-4FE8-B4DC-200CE6644BC3}"/>
    <cellStyle name="Normal 3 4 3 4 4 5" xfId="18256" xr:uid="{0EB06272-45C0-4B8E-9C98-CFABD0DC97C5}"/>
    <cellStyle name="Normal 3 4 3 4 4 6" xfId="34582" xr:uid="{6BA35855-B8A8-4E60-8D64-0F75BB7A3CD7}"/>
    <cellStyle name="Normal 3 4 3 4 4 7" xfId="37829" xr:uid="{05DBB309-38D1-4DE9-B171-EE1501F2B808}"/>
    <cellStyle name="Normal 3 4 3 4 4 8" xfId="41076" xr:uid="{61F20209-39BC-4E39-B448-BDFA8412979A}"/>
    <cellStyle name="Normal 3 4 3 4 4 9" xfId="44323" xr:uid="{925217F9-9664-43CB-9C1F-DCF514745C62}"/>
    <cellStyle name="Normal 3 4 3 4 5" xfId="3536" xr:uid="{FCFB8CB9-0230-446D-B6F4-187533A751EF}"/>
    <cellStyle name="Normal 3 4 3 4 5 2" xfId="10004" xr:uid="{F5A388CA-43B7-48FD-8F1B-C97DBAB04B51}"/>
    <cellStyle name="Normal 3 4 3 4 5 2 2" xfId="26341" xr:uid="{F911018B-733D-4B3D-A222-3E26247229D8}"/>
    <cellStyle name="Normal 3 4 3 4 5 3" xfId="19873" xr:uid="{1364445C-6DD0-4AD4-BBE4-6EB87DC86499}"/>
    <cellStyle name="Normal 3 4 3 4 6" xfId="6770" xr:uid="{0665EB84-E116-48BC-BA2E-92C8CB8E76C3}"/>
    <cellStyle name="Normal 3 4 3 4 6 2" xfId="23107" xr:uid="{65DB37A3-C4F3-4EE6-B588-7C57716D6972}"/>
    <cellStyle name="Normal 3 4 3 4 7" xfId="13261" xr:uid="{E11C53FA-1122-45F0-9F8E-C68381DE1D2A}"/>
    <cellStyle name="Normal 3 4 3 4 7 2" xfId="29575" xr:uid="{26485CE5-A46A-40B2-A4DD-958D9F10DD6C}"/>
    <cellStyle name="Normal 3 4 3 4 8" xfId="16639" xr:uid="{7A7B4F3C-786E-49EE-A077-C09C8770F11A}"/>
    <cellStyle name="Normal 3 4 3 4 9" xfId="32965" xr:uid="{037A0FDC-6E85-4DCC-BAAA-AF6161BAAC66}"/>
    <cellStyle name="Normal 3 4 3 5" xfId="481" xr:uid="{600D5835-716B-4FCC-AD4A-68CE748D18DE}"/>
    <cellStyle name="Normal 3 4 3 5 10" xfId="36393" xr:uid="{2361B7E6-4B0F-48EA-9A8F-FDD217E378DF}"/>
    <cellStyle name="Normal 3 4 3 5 11" xfId="39640" xr:uid="{CB53D45F-0C39-4854-BC4B-6FED4D3D3783}"/>
    <cellStyle name="Normal 3 4 3 5 12" xfId="42887" xr:uid="{CE761CF6-FBCE-4EC4-97D4-4CA241F8E417}"/>
    <cellStyle name="Normal 3 4 3 5 13" xfId="46134" xr:uid="{497D91C4-C34A-4CC4-8C8C-92FCC3D4C77C}"/>
    <cellStyle name="Normal 3 4 3 5 14" xfId="49381" xr:uid="{649AEA52-1827-47DB-9276-FC1E66C82194}"/>
    <cellStyle name="Normal 3 4 3 5 2" xfId="1021" xr:uid="{149E64B8-BC1B-43E0-B57A-3150954487C4}"/>
    <cellStyle name="Normal 3 4 3 5 2 10" xfId="43425" xr:uid="{A01B407F-0350-4E56-BE1E-A0F57CC7D969}"/>
    <cellStyle name="Normal 3 4 3 5 2 11" xfId="46672" xr:uid="{ECB00FBE-DA35-4C96-B1B3-F7A3373B9701}"/>
    <cellStyle name="Normal 3 4 3 5 2 12" xfId="49919" xr:uid="{977AA2B9-D2DB-4FBD-B648-CA84E571F29F}"/>
    <cellStyle name="Normal 3 4 3 5 2 2" xfId="2638" xr:uid="{FF7C289B-67BD-42F7-9CFF-530372ED58B8}"/>
    <cellStyle name="Normal 3 4 3 5 2 2 10" xfId="48289" xr:uid="{E535F835-B6B0-4674-9890-28891D40B526}"/>
    <cellStyle name="Normal 3 4 3 5 2 2 11" xfId="51536" xr:uid="{E363EE68-C1C0-4C9C-A2D6-4CE7AF9899BB}"/>
    <cellStyle name="Normal 3 4 3 5 2 2 2" xfId="5872" xr:uid="{47E50113-6570-4CD4-9A73-F552B57DFD35}"/>
    <cellStyle name="Normal 3 4 3 5 2 2 2 2" xfId="12340" xr:uid="{4F4C8159-402D-44AF-A38D-AC112561D92E}"/>
    <cellStyle name="Normal 3 4 3 5 2 2 2 2 2" xfId="28677" xr:uid="{60ED2416-C6E9-46F7-AE1A-A4D8308A5222}"/>
    <cellStyle name="Normal 3 4 3 5 2 2 2 3" xfId="22209" xr:uid="{DE098A33-421A-4605-982C-C01B3DECF17D}"/>
    <cellStyle name="Normal 3 4 3 5 2 2 3" xfId="9106" xr:uid="{61AA755B-F289-41B8-B192-17B6E519D99F}"/>
    <cellStyle name="Normal 3 4 3 5 2 2 3 2" xfId="25443" xr:uid="{1F84282A-6CBB-47E7-A907-C1F5430BFD0A}"/>
    <cellStyle name="Normal 3 4 3 5 2 2 4" xfId="15617" xr:uid="{2BDDBF98-0895-483A-9DD5-88ED2233A9EA}"/>
    <cellStyle name="Normal 3 4 3 5 2 2 4 2" xfId="31911" xr:uid="{F23C9A53-1612-41E9-B05A-AF05FBF74B3D}"/>
    <cellStyle name="Normal 3 4 3 5 2 2 5" xfId="18975" xr:uid="{3B596009-6EA2-45C6-B713-F0BC07D30ADC}"/>
    <cellStyle name="Normal 3 4 3 5 2 2 6" xfId="35301" xr:uid="{3AE609A5-2FC6-48FB-8BC9-90E3AD27B489}"/>
    <cellStyle name="Normal 3 4 3 5 2 2 7" xfId="38548" xr:uid="{1ECEB501-B280-40E6-9449-2FC59EE3394A}"/>
    <cellStyle name="Normal 3 4 3 5 2 2 8" xfId="41795" xr:uid="{57CCCB96-E9F8-4AD4-A619-B75DFFEB12AE}"/>
    <cellStyle name="Normal 3 4 3 5 2 2 9" xfId="45042" xr:uid="{99991A02-19F1-425E-8B6E-E83E90AAD298}"/>
    <cellStyle name="Normal 3 4 3 5 2 3" xfId="4255" xr:uid="{3234C6B2-691E-4A02-BC44-C1A106DDC92F}"/>
    <cellStyle name="Normal 3 4 3 5 2 3 2" xfId="10723" xr:uid="{89041BA3-7102-4628-93EE-9062AE34D8D7}"/>
    <cellStyle name="Normal 3 4 3 5 2 3 2 2" xfId="27060" xr:uid="{7C8E07B4-1B11-4AD6-BC6D-4482A6326AA2}"/>
    <cellStyle name="Normal 3 4 3 5 2 3 3" xfId="20592" xr:uid="{3FF03313-33E7-4A94-A35E-A4EB924146B0}"/>
    <cellStyle name="Normal 3 4 3 5 2 4" xfId="7489" xr:uid="{646EB274-ADF5-471A-8EF8-0DA51E807848}"/>
    <cellStyle name="Normal 3 4 3 5 2 4 2" xfId="23826" xr:uid="{38AB32F5-F984-4505-A24F-B8A2762D31A2}"/>
    <cellStyle name="Normal 3 4 3 5 2 5" xfId="14000" xr:uid="{480E01DD-5234-459B-9C53-B49532E898B5}"/>
    <cellStyle name="Normal 3 4 3 5 2 5 2" xfId="30294" xr:uid="{E3BB07E5-7188-4212-A79E-FD441E9A6C81}"/>
    <cellStyle name="Normal 3 4 3 5 2 6" xfId="17358" xr:uid="{D7AC1BFD-5218-4C73-B584-BBA0272C59D1}"/>
    <cellStyle name="Normal 3 4 3 5 2 7" xfId="33684" xr:uid="{9347B248-6D2D-4BDE-9CB4-898C0C73FF64}"/>
    <cellStyle name="Normal 3 4 3 5 2 8" xfId="36931" xr:uid="{69A6CA7D-91E7-4161-B3D9-A288CE27B0DC}"/>
    <cellStyle name="Normal 3 4 3 5 2 9" xfId="40178" xr:uid="{66446843-4C97-414D-BB80-0E11C100D474}"/>
    <cellStyle name="Normal 3 4 3 5 3" xfId="1560" xr:uid="{183F2F0C-AFD0-4F9A-A87A-557DF1D13F2E}"/>
    <cellStyle name="Normal 3 4 3 5 3 10" xfId="43964" xr:uid="{B2EC98CF-673F-4B79-A482-DC15049D21A1}"/>
    <cellStyle name="Normal 3 4 3 5 3 11" xfId="47211" xr:uid="{1C6544F7-D2A5-4265-903F-221D62F61E43}"/>
    <cellStyle name="Normal 3 4 3 5 3 12" xfId="50458" xr:uid="{9C801E4C-1AE2-422F-B511-71B83EE72499}"/>
    <cellStyle name="Normal 3 4 3 5 3 2" xfId="3177" xr:uid="{F27048F0-1502-4359-82C8-058757257278}"/>
    <cellStyle name="Normal 3 4 3 5 3 2 10" xfId="48828" xr:uid="{E5E871AE-2617-4D15-81E2-6817D7DEF427}"/>
    <cellStyle name="Normal 3 4 3 5 3 2 11" xfId="52075" xr:uid="{A55F827B-524D-435B-98DF-54AA2C37D04F}"/>
    <cellStyle name="Normal 3 4 3 5 3 2 2" xfId="6411" xr:uid="{A6E20370-BCD8-437B-A2C4-47AB29112C55}"/>
    <cellStyle name="Normal 3 4 3 5 3 2 2 2" xfId="12879" xr:uid="{AE466A85-CD71-47EB-A680-FEEDCE693133}"/>
    <cellStyle name="Normal 3 4 3 5 3 2 2 2 2" xfId="29216" xr:uid="{93EBD9DA-3D83-446C-B475-5445DA0A7BC9}"/>
    <cellStyle name="Normal 3 4 3 5 3 2 2 3" xfId="22748" xr:uid="{8FCA2A55-5750-4FBB-9C4B-B28EE7EC19EE}"/>
    <cellStyle name="Normal 3 4 3 5 3 2 3" xfId="9645" xr:uid="{DBE2DF28-5A29-410B-B910-54A1ABA73D4D}"/>
    <cellStyle name="Normal 3 4 3 5 3 2 3 2" xfId="25982" xr:uid="{3222CBDF-B9C8-4969-8D1C-C2975D840E2F}"/>
    <cellStyle name="Normal 3 4 3 5 3 2 4" xfId="16156" xr:uid="{2E259472-4109-48BC-8497-27E3366FF096}"/>
    <cellStyle name="Normal 3 4 3 5 3 2 4 2" xfId="32450" xr:uid="{1A82D33A-95C6-4DBC-BB1C-8E7A07415520}"/>
    <cellStyle name="Normal 3 4 3 5 3 2 5" xfId="19514" xr:uid="{5C013D28-01B1-4BCD-A25A-0FDC373BBABF}"/>
    <cellStyle name="Normal 3 4 3 5 3 2 6" xfId="35840" xr:uid="{528C9CD7-4436-4851-8B3D-21337BB45109}"/>
    <cellStyle name="Normal 3 4 3 5 3 2 7" xfId="39087" xr:uid="{D3C44D62-8C91-4C53-9BDE-2ED1AD7528E6}"/>
    <cellStyle name="Normal 3 4 3 5 3 2 8" xfId="42334" xr:uid="{1E3F43CF-E3A5-4C93-A26E-AE4263830206}"/>
    <cellStyle name="Normal 3 4 3 5 3 2 9" xfId="45581" xr:uid="{282D794F-FCBD-4417-BEB5-F0090D3765C8}"/>
    <cellStyle name="Normal 3 4 3 5 3 3" xfId="4794" xr:uid="{CBB4E706-5BFE-44FA-8A27-D43A3C1CC684}"/>
    <cellStyle name="Normal 3 4 3 5 3 3 2" xfId="11262" xr:uid="{78FF9B64-FC19-4C40-B9A4-4DA087D5310F}"/>
    <cellStyle name="Normal 3 4 3 5 3 3 2 2" xfId="27599" xr:uid="{6620F958-ADF9-4CB8-AF0C-F3037D010091}"/>
    <cellStyle name="Normal 3 4 3 5 3 3 3" xfId="21131" xr:uid="{7367A162-C272-44E1-B2F3-A8F315506549}"/>
    <cellStyle name="Normal 3 4 3 5 3 4" xfId="8028" xr:uid="{AC0BC5CD-2B31-4659-BDD3-4F2EED3DE6E7}"/>
    <cellStyle name="Normal 3 4 3 5 3 4 2" xfId="24365" xr:uid="{11DCF6FD-8C04-493B-A87B-310B701B8E39}"/>
    <cellStyle name="Normal 3 4 3 5 3 5" xfId="14539" xr:uid="{998034A7-F80C-4737-ABD3-9F174AF597DB}"/>
    <cellStyle name="Normal 3 4 3 5 3 5 2" xfId="30833" xr:uid="{8E16B7C9-D12B-4CE0-98E3-247AADEE48A9}"/>
    <cellStyle name="Normal 3 4 3 5 3 6" xfId="17897" xr:uid="{B09458D4-EEF9-430B-8B3F-8BADB0FB94A8}"/>
    <cellStyle name="Normal 3 4 3 5 3 7" xfId="34223" xr:uid="{BDBB59A3-41CF-4C29-907B-82AC7B2F32EE}"/>
    <cellStyle name="Normal 3 4 3 5 3 8" xfId="37470" xr:uid="{B72B39DE-6195-43D2-A333-7825C6654390}"/>
    <cellStyle name="Normal 3 4 3 5 3 9" xfId="40717" xr:uid="{573C2645-FFBE-4186-A503-1281AE6212AE}"/>
    <cellStyle name="Normal 3 4 3 5 4" xfId="2099" xr:uid="{E14B80CE-B20B-47A5-A700-0376C747E154}"/>
    <cellStyle name="Normal 3 4 3 5 4 10" xfId="47750" xr:uid="{5D9072AD-19D4-4A2C-BC6F-6E82C481CC0B}"/>
    <cellStyle name="Normal 3 4 3 5 4 11" xfId="50997" xr:uid="{0C00D181-0211-4980-BA1A-93A119115510}"/>
    <cellStyle name="Normal 3 4 3 5 4 2" xfId="5333" xr:uid="{94B02406-367F-4B22-BFE6-96EAC797A119}"/>
    <cellStyle name="Normal 3 4 3 5 4 2 2" xfId="11801" xr:uid="{9FFE882B-E140-4ACA-A68B-EBC606F6093D}"/>
    <cellStyle name="Normal 3 4 3 5 4 2 2 2" xfId="28138" xr:uid="{BE443CF9-EE6F-431F-83F0-B221055C26AE}"/>
    <cellStyle name="Normal 3 4 3 5 4 2 3" xfId="21670" xr:uid="{93D0D203-7990-449A-9E23-33B689994859}"/>
    <cellStyle name="Normal 3 4 3 5 4 3" xfId="8567" xr:uid="{162CC73E-942A-482E-B0E1-F7CD69FE9265}"/>
    <cellStyle name="Normal 3 4 3 5 4 3 2" xfId="24904" xr:uid="{D96F84B7-C3E9-4CED-B773-A8D99AE5CFF3}"/>
    <cellStyle name="Normal 3 4 3 5 4 4" xfId="15078" xr:uid="{77E504A0-4939-445F-9123-5C78324D2F42}"/>
    <cellStyle name="Normal 3 4 3 5 4 4 2" xfId="31372" xr:uid="{BCD07532-D87B-47D1-A617-199A69B5BD6D}"/>
    <cellStyle name="Normal 3 4 3 5 4 5" xfId="18436" xr:uid="{9094D90A-DDC6-43DC-B348-4530303C4973}"/>
    <cellStyle name="Normal 3 4 3 5 4 6" xfId="34762" xr:uid="{FF00DF83-B141-4393-963A-837F33D1933C}"/>
    <cellStyle name="Normal 3 4 3 5 4 7" xfId="38009" xr:uid="{FAEAAAE4-0D4F-4105-956E-83B7FA21B8A7}"/>
    <cellStyle name="Normal 3 4 3 5 4 8" xfId="41256" xr:uid="{2C99E4E2-C996-461D-A221-19C8B231C134}"/>
    <cellStyle name="Normal 3 4 3 5 4 9" xfId="44503" xr:uid="{5596EA57-A101-4150-ABF6-3A5A2A166A8A}"/>
    <cellStyle name="Normal 3 4 3 5 5" xfId="3716" xr:uid="{11DF5D54-6DA0-4A71-93F3-836990F3F150}"/>
    <cellStyle name="Normal 3 4 3 5 5 2" xfId="10184" xr:uid="{0FA55D37-AEBD-475F-94FD-A0D1DCAB5717}"/>
    <cellStyle name="Normal 3 4 3 5 5 2 2" xfId="26521" xr:uid="{292C25FA-D9BA-47D7-90B2-24F4FE36D6E0}"/>
    <cellStyle name="Normal 3 4 3 5 5 3" xfId="20053" xr:uid="{FA4ABB81-AAE1-4576-BF96-BEB7AB8CC203}"/>
    <cellStyle name="Normal 3 4 3 5 6" xfId="6950" xr:uid="{595631ED-574E-46ED-836D-220A9304B516}"/>
    <cellStyle name="Normal 3 4 3 5 6 2" xfId="23287" xr:uid="{83F10365-00FB-4AE7-A93D-9AA87529B211}"/>
    <cellStyle name="Normal 3 4 3 5 7" xfId="13461" xr:uid="{2AA60D19-EB06-4D20-82F3-EEA79B0B47FE}"/>
    <cellStyle name="Normal 3 4 3 5 7 2" xfId="29756" xr:uid="{50380EDC-72AF-4DCF-B9F4-AEB67D5D74B1}"/>
    <cellStyle name="Normal 3 4 3 5 8" xfId="16819" xr:uid="{1C36B85A-1550-4A83-A82A-3F6F4661CAB4}"/>
    <cellStyle name="Normal 3 4 3 5 9" xfId="33146" xr:uid="{6EA10E85-EED6-4062-8D63-57872CF66748}"/>
    <cellStyle name="Normal 3 4 3 6" xfId="661" xr:uid="{70EF807A-4A62-4158-B4DD-4A8F0B85E19F}"/>
    <cellStyle name="Normal 3 4 3 6 10" xfId="43066" xr:uid="{E361DF86-6DF3-4949-98BA-169D8E655230}"/>
    <cellStyle name="Normal 3 4 3 6 11" xfId="46313" xr:uid="{C103D89B-421E-41EB-BE24-5A05AD3C9FC8}"/>
    <cellStyle name="Normal 3 4 3 6 12" xfId="49560" xr:uid="{7C5EDE3C-21EA-4FE2-9144-5A10B0738C36}"/>
    <cellStyle name="Normal 3 4 3 6 2" xfId="2278" xr:uid="{49ED765A-8BE5-4D8A-8EB4-BA732E2271D6}"/>
    <cellStyle name="Normal 3 4 3 6 2 10" xfId="47929" xr:uid="{1309083F-10E1-43AA-95E1-8D74F544DEAA}"/>
    <cellStyle name="Normal 3 4 3 6 2 11" xfId="51176" xr:uid="{C8DF5F29-0DE3-447C-A321-3CE7D90F4863}"/>
    <cellStyle name="Normal 3 4 3 6 2 2" xfId="5512" xr:uid="{7B254D12-6F71-4289-9B14-F096DF17F81C}"/>
    <cellStyle name="Normal 3 4 3 6 2 2 2" xfId="11980" xr:uid="{6579DB4C-300B-4FE6-A238-1C0F071128D4}"/>
    <cellStyle name="Normal 3 4 3 6 2 2 2 2" xfId="28317" xr:uid="{A8CC035D-E0AB-40DE-839B-197418757EE0}"/>
    <cellStyle name="Normal 3 4 3 6 2 2 3" xfId="21849" xr:uid="{9946D098-B5EB-4086-B436-6947B434CE65}"/>
    <cellStyle name="Normal 3 4 3 6 2 3" xfId="8746" xr:uid="{E9A1AEAB-25EB-46DA-B063-A25FD01DC7C5}"/>
    <cellStyle name="Normal 3 4 3 6 2 3 2" xfId="25083" xr:uid="{B2D3C3FE-6673-48E8-9B09-EEE04EEB602B}"/>
    <cellStyle name="Normal 3 4 3 6 2 4" xfId="15257" xr:uid="{98DCF912-2266-4BD9-A29F-0EED9E325CA7}"/>
    <cellStyle name="Normal 3 4 3 6 2 4 2" xfId="31551" xr:uid="{60721C5D-B4B1-40D4-B64C-0E7904861654}"/>
    <cellStyle name="Normal 3 4 3 6 2 5" xfId="18615" xr:uid="{EBF6CD06-B661-4C38-9CFE-B37962E9DD73}"/>
    <cellStyle name="Normal 3 4 3 6 2 6" xfId="34941" xr:uid="{37160820-AC57-4592-AEB4-3179B565CC28}"/>
    <cellStyle name="Normal 3 4 3 6 2 7" xfId="38188" xr:uid="{A5B80A94-286E-4627-8023-EB8DB6EECCA8}"/>
    <cellStyle name="Normal 3 4 3 6 2 8" xfId="41435" xr:uid="{9568952A-EF61-4447-81FC-BF44194DCF83}"/>
    <cellStyle name="Normal 3 4 3 6 2 9" xfId="44682" xr:uid="{EFA03EC0-73C0-461C-A1EF-4D6C9061E8EC}"/>
    <cellStyle name="Normal 3 4 3 6 3" xfId="3895" xr:uid="{CFE32C0F-2DD0-4598-91A4-8BE0DC4062B2}"/>
    <cellStyle name="Normal 3 4 3 6 3 2" xfId="10363" xr:uid="{5F95DAF2-C63E-4BB8-A1C6-4CE87764277D}"/>
    <cellStyle name="Normal 3 4 3 6 3 2 2" xfId="26700" xr:uid="{16F7FC98-F278-42C6-816D-1B94963F1D86}"/>
    <cellStyle name="Normal 3 4 3 6 3 3" xfId="20232" xr:uid="{C718E38D-0DC7-49BB-89E4-A232FF3333C8}"/>
    <cellStyle name="Normal 3 4 3 6 4" xfId="7129" xr:uid="{8A9194F6-A1D3-4429-9E95-EABFB64585FE}"/>
    <cellStyle name="Normal 3 4 3 6 4 2" xfId="23466" xr:uid="{D230A3A4-3AC0-46FC-97A5-CA0AA0919743}"/>
    <cellStyle name="Normal 3 4 3 6 5" xfId="13641" xr:uid="{2CCC3C9D-D5E5-46D8-9DEB-4EDE8D68A0CF}"/>
    <cellStyle name="Normal 3 4 3 6 5 2" xfId="29935" xr:uid="{E3A46C59-AD8E-4491-8E3F-DC60637E0F29}"/>
    <cellStyle name="Normal 3 4 3 6 6" xfId="16998" xr:uid="{F5D91B0C-E4C4-4AF0-BDEB-2A1A57B071D3}"/>
    <cellStyle name="Normal 3 4 3 6 7" xfId="33325" xr:uid="{40189E9B-CE69-43AE-A1CA-AC4E67DBD859}"/>
    <cellStyle name="Normal 3 4 3 6 8" xfId="36572" xr:uid="{FF038539-8C7B-47D4-B1C0-506135DF735D}"/>
    <cellStyle name="Normal 3 4 3 6 9" xfId="39819" xr:uid="{98678F5C-83E8-4952-9938-60DC97C909B1}"/>
    <cellStyle name="Normal 3 4 3 7" xfId="1200" xr:uid="{7D5DADBD-9A9C-49EF-992B-8FF9C868EB46}"/>
    <cellStyle name="Normal 3 4 3 7 10" xfId="43604" xr:uid="{3458DB3D-9FB0-4013-B2F0-5A756689DC35}"/>
    <cellStyle name="Normal 3 4 3 7 11" xfId="46851" xr:uid="{DD7A5682-90A9-4891-AFE6-7438C1DD5359}"/>
    <cellStyle name="Normal 3 4 3 7 12" xfId="50098" xr:uid="{4F823D10-6C5C-40DA-B310-E79B86ACA89D}"/>
    <cellStyle name="Normal 3 4 3 7 2" xfId="2817" xr:uid="{C8E5C6D0-0079-4485-9349-4FD9EDD8E90C}"/>
    <cellStyle name="Normal 3 4 3 7 2 10" xfId="48468" xr:uid="{CEAA2DC3-5C78-43AF-B9EA-B431EFD53968}"/>
    <cellStyle name="Normal 3 4 3 7 2 11" xfId="51715" xr:uid="{C0E53AB3-0E16-4707-B1DB-2FBC58A54F41}"/>
    <cellStyle name="Normal 3 4 3 7 2 2" xfId="6051" xr:uid="{92AD72D9-8DF0-4A51-BC85-2DC72A88D8A1}"/>
    <cellStyle name="Normal 3 4 3 7 2 2 2" xfId="12519" xr:uid="{508AECA4-EFB3-479D-8CD6-2C6A1010137A}"/>
    <cellStyle name="Normal 3 4 3 7 2 2 2 2" xfId="28856" xr:uid="{B6F02FF8-0FD0-466B-AC9F-D43AA1971CF2}"/>
    <cellStyle name="Normal 3 4 3 7 2 2 3" xfId="22388" xr:uid="{34793A91-4006-4242-BA34-C65934CA609E}"/>
    <cellStyle name="Normal 3 4 3 7 2 3" xfId="9285" xr:uid="{D335C54F-2E14-4E0D-AD35-035734EB76C9}"/>
    <cellStyle name="Normal 3 4 3 7 2 3 2" xfId="25622" xr:uid="{18B155F2-65E0-4F0B-861A-1EC8178281E3}"/>
    <cellStyle name="Normal 3 4 3 7 2 4" xfId="15796" xr:uid="{0C604504-AD98-4612-AA20-D0F4C3D78EB7}"/>
    <cellStyle name="Normal 3 4 3 7 2 4 2" xfId="32090" xr:uid="{5DBED1DC-7632-417D-A81D-700CFFCFBA0D}"/>
    <cellStyle name="Normal 3 4 3 7 2 5" xfId="19154" xr:uid="{AF2E2E3D-72D2-4A1A-BD66-772C03D7C81F}"/>
    <cellStyle name="Normal 3 4 3 7 2 6" xfId="35480" xr:uid="{8CB22003-387B-4F8C-B80C-8DBE49976E00}"/>
    <cellStyle name="Normal 3 4 3 7 2 7" xfId="38727" xr:uid="{807A115B-F034-464F-92CC-1F28AA03FD5C}"/>
    <cellStyle name="Normal 3 4 3 7 2 8" xfId="41974" xr:uid="{82F604E0-C48E-455C-8551-2F04CD882DB4}"/>
    <cellStyle name="Normal 3 4 3 7 2 9" xfId="45221" xr:uid="{E0615AB4-A530-4D4B-B152-0A0AA1EF327E}"/>
    <cellStyle name="Normal 3 4 3 7 3" xfId="4434" xr:uid="{16F5554E-725B-4C8A-8EC2-3669BD73FC17}"/>
    <cellStyle name="Normal 3 4 3 7 3 2" xfId="10902" xr:uid="{230AD66C-17A2-49DD-B4CB-BC586324FF92}"/>
    <cellStyle name="Normal 3 4 3 7 3 2 2" xfId="27239" xr:uid="{36E84262-E619-4D27-A4D7-0CBDFD51DA75}"/>
    <cellStyle name="Normal 3 4 3 7 3 3" xfId="20771" xr:uid="{C320E613-C095-4D1D-B244-51A86122AD2C}"/>
    <cellStyle name="Normal 3 4 3 7 4" xfId="7668" xr:uid="{B7E84F45-C7F7-4BEA-982E-4A64D6C79301}"/>
    <cellStyle name="Normal 3 4 3 7 4 2" xfId="24005" xr:uid="{6A47E611-CDD0-4D73-8FA2-279342775DA4}"/>
    <cellStyle name="Normal 3 4 3 7 5" xfId="14179" xr:uid="{E0667DB2-D8C9-4C49-A1F3-E9BA579E5F2D}"/>
    <cellStyle name="Normal 3 4 3 7 5 2" xfId="30473" xr:uid="{979CB161-420E-45C8-A927-4D17EB2386AC}"/>
    <cellStyle name="Normal 3 4 3 7 6" xfId="17537" xr:uid="{4B5DDCCE-9017-4E6F-BE7D-64BAAFA8278D}"/>
    <cellStyle name="Normal 3 4 3 7 7" xfId="33863" xr:uid="{DFD4E3A0-C7C2-4259-A156-4622EB3EE5E6}"/>
    <cellStyle name="Normal 3 4 3 7 8" xfId="37110" xr:uid="{B213F256-711A-4B86-A869-65C6E53AD3AA}"/>
    <cellStyle name="Normal 3 4 3 7 9" xfId="40357" xr:uid="{39339EA7-645E-4961-B885-83EB33C8799C}"/>
    <cellStyle name="Normal 3 4 3 8" xfId="1739" xr:uid="{694E6E6D-2CDC-4B71-B5FC-5071FDD1F5B6}"/>
    <cellStyle name="Normal 3 4 3 8 10" xfId="47390" xr:uid="{7969243C-482E-448A-9C97-AD54C6738BFF}"/>
    <cellStyle name="Normal 3 4 3 8 11" xfId="50637" xr:uid="{2C6C0EE6-F5AF-4A0C-9E6D-38BF2FABFC03}"/>
    <cellStyle name="Normal 3 4 3 8 2" xfId="4973" xr:uid="{9768E1F9-E012-4608-B225-52EE00D81CB7}"/>
    <cellStyle name="Normal 3 4 3 8 2 2" xfId="11441" xr:uid="{91EA5039-E689-49B0-A05A-3025112B78AC}"/>
    <cellStyle name="Normal 3 4 3 8 2 2 2" xfId="27778" xr:uid="{56718635-1FFA-4980-8967-BAA0E797D86B}"/>
    <cellStyle name="Normal 3 4 3 8 2 3" xfId="21310" xr:uid="{A0354309-BA3B-47A9-87C8-155DBFB7C7A8}"/>
    <cellStyle name="Normal 3 4 3 8 3" xfId="8207" xr:uid="{39631280-CADF-4BE0-B88A-7BEAD3C68799}"/>
    <cellStyle name="Normal 3 4 3 8 3 2" xfId="24544" xr:uid="{F51BAE38-CB0E-483C-A986-1B1E0809C99A}"/>
    <cellStyle name="Normal 3 4 3 8 4" xfId="14718" xr:uid="{8FD533AA-05BE-4B72-B1F8-35D1DD24E107}"/>
    <cellStyle name="Normal 3 4 3 8 4 2" xfId="31012" xr:uid="{A846C3CA-7DE6-46EE-9E97-2D2796B034A1}"/>
    <cellStyle name="Normal 3 4 3 8 5" xfId="18076" xr:uid="{A45279E1-3D07-42C4-8636-B274C0926E3F}"/>
    <cellStyle name="Normal 3 4 3 8 6" xfId="34402" xr:uid="{C32B2EFC-6095-4909-A0B3-27C330D1163B}"/>
    <cellStyle name="Normal 3 4 3 8 7" xfId="37649" xr:uid="{A44FBB02-1937-4826-8E7F-375D52E8AA7A}"/>
    <cellStyle name="Normal 3 4 3 8 8" xfId="40896" xr:uid="{47547139-326F-40ED-8846-95D4B5349C4D}"/>
    <cellStyle name="Normal 3 4 3 8 9" xfId="44143" xr:uid="{4B07518B-0E9B-4AF2-B57E-8951564CF468}"/>
    <cellStyle name="Normal 3 4 3 9" xfId="3356" xr:uid="{8B8ED602-5A82-40CE-9226-BE07A302A726}"/>
    <cellStyle name="Normal 3 4 3 9 2" xfId="9824" xr:uid="{6D51A461-4BA9-4D3D-B037-4624A82BCBAB}"/>
    <cellStyle name="Normal 3 4 3 9 2 2" xfId="26161" xr:uid="{2213B7E5-0CEB-428C-8DE9-8393BE22EFFC}"/>
    <cellStyle name="Normal 3 4 3 9 3" xfId="19693" xr:uid="{F42E3313-D537-4D83-9C3E-9BD8BB988D32}"/>
    <cellStyle name="Normal 3 4 4" xfId="107" xr:uid="{6EFCD1F9-8AA7-425E-80EC-A1EDFCD9718A}"/>
    <cellStyle name="Normal 3 4 4 10" xfId="13096" xr:uid="{A3D7E9D0-737E-49BC-8AF4-73D97600B093}"/>
    <cellStyle name="Normal 3 4 4 10 2" xfId="29410" xr:uid="{9548C52E-5C1A-40A7-A8CF-F0D51AB3A593}"/>
    <cellStyle name="Normal 3 4 4 11" xfId="16474" xr:uid="{5A91D21E-C8D3-46D5-A6A3-D662E18AAB1C}"/>
    <cellStyle name="Normal 3 4 4 12" xfId="32683" xr:uid="{C23A264E-5B9C-42FB-B503-58130E5A3DB1}"/>
    <cellStyle name="Normal 3 4 4 13" xfId="32800" xr:uid="{C3B65924-C06A-4C1B-8101-05D05C5C3591}"/>
    <cellStyle name="Normal 3 4 4 14" xfId="36047" xr:uid="{7D9860C4-2356-4488-8262-094C598303B4}"/>
    <cellStyle name="Normal 3 4 4 15" xfId="39294" xr:uid="{0CC80D3F-1721-4EA5-BE5F-ADDA7B0A7D7F}"/>
    <cellStyle name="Normal 3 4 4 16" xfId="42541" xr:uid="{235C8BD5-2997-42B9-802C-94E85221EC2D}"/>
    <cellStyle name="Normal 3 4 4 17" xfId="45788" xr:uid="{E8A2C034-6846-4B9E-A9C0-648F821626B6}"/>
    <cellStyle name="Normal 3 4 4 18" xfId="49035" xr:uid="{4C40FCE4-255E-42F0-A907-F3C514B9FB06}"/>
    <cellStyle name="Normal 3 4 4 19" xfId="52259" xr:uid="{FECA4243-63CA-4DBA-915A-9BF37822945D}"/>
    <cellStyle name="Normal 3 4 4 2" xfId="197" xr:uid="{217DD8D9-ADC6-41EF-A72A-066C7024E98E}"/>
    <cellStyle name="Normal 3 4 4 2 10" xfId="16564" xr:uid="{B0DD6B7F-D3AB-43B3-B744-4ED7F1B48341}"/>
    <cellStyle name="Normal 3 4 4 2 11" xfId="32890" xr:uid="{BB87F1DD-7FAE-40D1-A9E1-F105DC924726}"/>
    <cellStyle name="Normal 3 4 4 2 12" xfId="36137" xr:uid="{BBD82B1C-3B86-4C78-AD19-BC48FE7450A1}"/>
    <cellStyle name="Normal 3 4 4 2 13" xfId="39384" xr:uid="{17838227-F548-4765-958D-067D42CD7588}"/>
    <cellStyle name="Normal 3 4 4 2 14" xfId="42631" xr:uid="{69E0A891-D609-43AF-8286-21C4B1884EB9}"/>
    <cellStyle name="Normal 3 4 4 2 15" xfId="45878" xr:uid="{BA8D9994-981E-464A-8E8E-47840B9CDE21}"/>
    <cellStyle name="Normal 3 4 4 2 16" xfId="49125" xr:uid="{B85B30DC-89B8-4A26-B6E0-5FC2C26CD2AB}"/>
    <cellStyle name="Normal 3 4 4 2 17" xfId="52378" xr:uid="{201C930F-E626-412A-84B8-D539BAB6CC33}"/>
    <cellStyle name="Normal 3 4 4 2 2" xfId="377" xr:uid="{CE82A7A3-8DD3-4755-ACA4-D44D0ED155F2}"/>
    <cellStyle name="Normal 3 4 4 2 2 10" xfId="36317" xr:uid="{9B4A3584-6B11-4DA6-BE7A-F8BDE693534A}"/>
    <cellStyle name="Normal 3 4 4 2 2 11" xfId="39564" xr:uid="{8637132F-D1BD-4F26-A94F-7F08BEBE5D5A}"/>
    <cellStyle name="Normal 3 4 4 2 2 12" xfId="42811" xr:uid="{91116B0F-C295-4325-89EA-83B1983F884A}"/>
    <cellStyle name="Normal 3 4 4 2 2 13" xfId="46058" xr:uid="{7CE5AF27-7A2F-4A85-95D7-7E139D528FA7}"/>
    <cellStyle name="Normal 3 4 4 2 2 14" xfId="49305" xr:uid="{76A3BD91-5D24-4BBA-A7EF-2207AC3DA2BE}"/>
    <cellStyle name="Normal 3 4 4 2 2 2" xfId="946" xr:uid="{D515F085-8677-4187-B1E3-3018702EA3B5}"/>
    <cellStyle name="Normal 3 4 4 2 2 2 10" xfId="43351" xr:uid="{BDC005A3-377B-458A-8769-D6323DF52418}"/>
    <cellStyle name="Normal 3 4 4 2 2 2 11" xfId="46598" xr:uid="{750D25B4-4806-4825-87AC-58988CED3FE0}"/>
    <cellStyle name="Normal 3 4 4 2 2 2 12" xfId="49845" xr:uid="{EF0B7C2B-C992-4733-BA65-5A03CFFC60A5}"/>
    <cellStyle name="Normal 3 4 4 2 2 2 2" xfId="2563" xr:uid="{9DDEEA37-7237-4E92-B30F-FBD2F42E8DEE}"/>
    <cellStyle name="Normal 3 4 4 2 2 2 2 10" xfId="48214" xr:uid="{74DA1F91-607D-484C-9AE4-D3976F47FD01}"/>
    <cellStyle name="Normal 3 4 4 2 2 2 2 11" xfId="51461" xr:uid="{D7418F67-091D-41E2-8D4D-F6C9AB8E471D}"/>
    <cellStyle name="Normal 3 4 4 2 2 2 2 2" xfId="5797" xr:uid="{DB6E9BFB-AAAA-4762-B601-C63AA9DEFF2F}"/>
    <cellStyle name="Normal 3 4 4 2 2 2 2 2 2" xfId="12265" xr:uid="{1F72D68D-3627-4B28-988D-FA6EB91D5662}"/>
    <cellStyle name="Normal 3 4 4 2 2 2 2 2 2 2" xfId="28602" xr:uid="{977DD90B-1F12-4511-9BEA-A46D78362BB5}"/>
    <cellStyle name="Normal 3 4 4 2 2 2 2 2 3" xfId="22134" xr:uid="{00EF6BED-8A5F-49F4-AB75-8F28DD01DAD9}"/>
    <cellStyle name="Normal 3 4 4 2 2 2 2 3" xfId="9031" xr:uid="{55078458-0AEA-494E-8CE3-6019351E35C1}"/>
    <cellStyle name="Normal 3 4 4 2 2 2 2 3 2" xfId="25368" xr:uid="{45B3B02E-2510-4150-A1A6-B04A255DBEB6}"/>
    <cellStyle name="Normal 3 4 4 2 2 2 2 4" xfId="15542" xr:uid="{4834E4CB-3D9B-4AD9-8246-8627199154DD}"/>
    <cellStyle name="Normal 3 4 4 2 2 2 2 4 2" xfId="31836" xr:uid="{8738C89B-37F8-42C8-8AD7-E84FF9658EE9}"/>
    <cellStyle name="Normal 3 4 4 2 2 2 2 5" xfId="18900" xr:uid="{87B895F0-F023-4357-A42D-BF14BA88195E}"/>
    <cellStyle name="Normal 3 4 4 2 2 2 2 6" xfId="35226" xr:uid="{A20778F0-624C-47AB-8C04-D4FE7F24149B}"/>
    <cellStyle name="Normal 3 4 4 2 2 2 2 7" xfId="38473" xr:uid="{DA71A508-6768-4B67-9A6E-9583BB795158}"/>
    <cellStyle name="Normal 3 4 4 2 2 2 2 8" xfId="41720" xr:uid="{ECD31626-52C1-4090-A1F5-6E4511C41EAB}"/>
    <cellStyle name="Normal 3 4 4 2 2 2 2 9" xfId="44967" xr:uid="{771D6485-F3F8-4036-83E4-0FBE4638BFA2}"/>
    <cellStyle name="Normal 3 4 4 2 2 2 3" xfId="4180" xr:uid="{3F202492-0A61-4077-BF86-3D04B7B3E35C}"/>
    <cellStyle name="Normal 3 4 4 2 2 2 3 2" xfId="10648" xr:uid="{014B7085-79B4-4073-BDA9-1B43F0BC6B35}"/>
    <cellStyle name="Normal 3 4 4 2 2 2 3 2 2" xfId="26985" xr:uid="{6390B6C4-3275-4099-992E-F6525AD11AB8}"/>
    <cellStyle name="Normal 3 4 4 2 2 2 3 3" xfId="20517" xr:uid="{DBA42707-5205-4B01-B47B-1F09BB3505AC}"/>
    <cellStyle name="Normal 3 4 4 2 2 2 4" xfId="7414" xr:uid="{1248DFEB-A25E-45E9-BF57-E450207B20AD}"/>
    <cellStyle name="Normal 3 4 4 2 2 2 4 2" xfId="23751" xr:uid="{A3AF1047-9FFC-460C-AAC7-C1A10E1944C0}"/>
    <cellStyle name="Normal 3 4 4 2 2 2 5" xfId="13926" xr:uid="{92765EB8-574B-406B-A38D-19F9B5C69623}"/>
    <cellStyle name="Normal 3 4 4 2 2 2 5 2" xfId="30220" xr:uid="{49DBBA50-9697-4F71-A74C-3A02E33C91D7}"/>
    <cellStyle name="Normal 3 4 4 2 2 2 6" xfId="17283" xr:uid="{904B6AA9-CA45-4F22-B42B-836FBDFE2E67}"/>
    <cellStyle name="Normal 3 4 4 2 2 2 7" xfId="33610" xr:uid="{2E912BCC-F202-4503-A04E-78D048FA2D82}"/>
    <cellStyle name="Normal 3 4 4 2 2 2 8" xfId="36857" xr:uid="{7F0D746D-F294-41F3-8EA4-274E864F5C3A}"/>
    <cellStyle name="Normal 3 4 4 2 2 2 9" xfId="40104" xr:uid="{EBA9EB6D-9F84-4CFE-848F-2939C4D6F75D}"/>
    <cellStyle name="Normal 3 4 4 2 2 3" xfId="1485" xr:uid="{9068A2B9-D4C8-4D87-9E33-4A93268B728C}"/>
    <cellStyle name="Normal 3 4 4 2 2 3 10" xfId="43889" xr:uid="{D7BE9D79-03AF-4FE6-B3FE-0E9D7B512AA2}"/>
    <cellStyle name="Normal 3 4 4 2 2 3 11" xfId="47136" xr:uid="{3053B5A3-7638-4359-8A91-1A26B57C2492}"/>
    <cellStyle name="Normal 3 4 4 2 2 3 12" xfId="50383" xr:uid="{1F2D5FBF-F2E0-4BE1-A240-D0A15B181BB7}"/>
    <cellStyle name="Normal 3 4 4 2 2 3 2" xfId="3102" xr:uid="{12EB4379-C5E9-472D-84B3-B53D494319E6}"/>
    <cellStyle name="Normal 3 4 4 2 2 3 2 10" xfId="48753" xr:uid="{D2DDEDD3-675C-4511-9CFB-2073CC42DDFE}"/>
    <cellStyle name="Normal 3 4 4 2 2 3 2 11" xfId="52000" xr:uid="{A2789E75-BD27-4311-B62C-C41857BB58E0}"/>
    <cellStyle name="Normal 3 4 4 2 2 3 2 2" xfId="6336" xr:uid="{8491AA69-B6FE-4BB8-89ED-A34269DB9D78}"/>
    <cellStyle name="Normal 3 4 4 2 2 3 2 2 2" xfId="12804" xr:uid="{0A1EB398-A08B-4E24-874E-F7568ABF9D87}"/>
    <cellStyle name="Normal 3 4 4 2 2 3 2 2 2 2" xfId="29141" xr:uid="{AA0B0338-1AB6-49DE-9CA4-3A0131A6252B}"/>
    <cellStyle name="Normal 3 4 4 2 2 3 2 2 3" xfId="22673" xr:uid="{F99097CD-25F2-4423-8F97-2C57499CDABB}"/>
    <cellStyle name="Normal 3 4 4 2 2 3 2 3" xfId="9570" xr:uid="{48D37B9B-3FD6-471D-BC4F-16102CCDD7A6}"/>
    <cellStyle name="Normal 3 4 4 2 2 3 2 3 2" xfId="25907" xr:uid="{8650FA09-F335-44B7-9DF6-3821ACAF1FED}"/>
    <cellStyle name="Normal 3 4 4 2 2 3 2 4" xfId="16081" xr:uid="{9300CDC8-967B-4E69-9F5B-D56B63EC777B}"/>
    <cellStyle name="Normal 3 4 4 2 2 3 2 4 2" xfId="32375" xr:uid="{0A35EFBE-3FD2-4256-8888-68C2DAC62476}"/>
    <cellStyle name="Normal 3 4 4 2 2 3 2 5" xfId="19439" xr:uid="{24B55E4E-F297-467C-A32B-4CEE52463E74}"/>
    <cellStyle name="Normal 3 4 4 2 2 3 2 6" xfId="35765" xr:uid="{0E449FFB-4627-4400-B68B-D42863D0796A}"/>
    <cellStyle name="Normal 3 4 4 2 2 3 2 7" xfId="39012" xr:uid="{B8630177-68DE-4C24-B1FD-D86B285E9DBB}"/>
    <cellStyle name="Normal 3 4 4 2 2 3 2 8" xfId="42259" xr:uid="{C5298ED1-9847-42CA-AB94-1F73C85E0CB2}"/>
    <cellStyle name="Normal 3 4 4 2 2 3 2 9" xfId="45506" xr:uid="{2C942BB8-D0A7-4CDB-A9EC-7AD6EF162C3C}"/>
    <cellStyle name="Normal 3 4 4 2 2 3 3" xfId="4719" xr:uid="{3B627382-6CBF-4A1B-9634-5ABE4E7B0536}"/>
    <cellStyle name="Normal 3 4 4 2 2 3 3 2" xfId="11187" xr:uid="{E1A00C85-2C98-4E11-98F1-D0540A185F20}"/>
    <cellStyle name="Normal 3 4 4 2 2 3 3 2 2" xfId="27524" xr:uid="{8396AB9C-FBF5-4B19-812A-7B3C7E4AAC63}"/>
    <cellStyle name="Normal 3 4 4 2 2 3 3 3" xfId="21056" xr:uid="{32AC8CE2-27BA-40ED-9806-93B120699EC2}"/>
    <cellStyle name="Normal 3 4 4 2 2 3 4" xfId="7953" xr:uid="{E0C33B4D-5687-440D-8B4E-8B9B0B469B10}"/>
    <cellStyle name="Normal 3 4 4 2 2 3 4 2" xfId="24290" xr:uid="{8037352E-C943-4FE9-A93D-98627BB81D3B}"/>
    <cellStyle name="Normal 3 4 4 2 2 3 5" xfId="14464" xr:uid="{8EAD8711-A980-40C3-91F0-1ED2EB138F0F}"/>
    <cellStyle name="Normal 3 4 4 2 2 3 5 2" xfId="30758" xr:uid="{3A7C9E1E-ED04-4694-8AF9-3B9777BF7278}"/>
    <cellStyle name="Normal 3 4 4 2 2 3 6" xfId="17822" xr:uid="{0B671396-9E08-41FA-9E3A-F202D416978C}"/>
    <cellStyle name="Normal 3 4 4 2 2 3 7" xfId="34148" xr:uid="{68D63BBA-462F-4E55-B3C3-53FC7B9495F3}"/>
    <cellStyle name="Normal 3 4 4 2 2 3 8" xfId="37395" xr:uid="{E7E64C15-DB35-48D4-983F-69981F0AA97E}"/>
    <cellStyle name="Normal 3 4 4 2 2 3 9" xfId="40642" xr:uid="{BC86D6DD-53A6-442B-9183-EAD61F3C31BC}"/>
    <cellStyle name="Normal 3 4 4 2 2 4" xfId="2024" xr:uid="{3997D143-2CFC-4904-8F58-935E37C1AA4B}"/>
    <cellStyle name="Normal 3 4 4 2 2 4 10" xfId="47675" xr:uid="{5490C459-3418-4819-9E6B-35EC3DED610A}"/>
    <cellStyle name="Normal 3 4 4 2 2 4 11" xfId="50922" xr:uid="{556CB01D-060E-4B19-9FF0-414B7D2AFB8C}"/>
    <cellStyle name="Normal 3 4 4 2 2 4 2" xfId="5258" xr:uid="{326AE983-428A-4202-8D92-7DE04AC466E9}"/>
    <cellStyle name="Normal 3 4 4 2 2 4 2 2" xfId="11726" xr:uid="{D538B6E6-4F59-4372-B7F0-134B6FC530AE}"/>
    <cellStyle name="Normal 3 4 4 2 2 4 2 2 2" xfId="28063" xr:uid="{EDCF7EB8-81E2-44F2-B08D-C36350C7E63B}"/>
    <cellStyle name="Normal 3 4 4 2 2 4 2 3" xfId="21595" xr:uid="{B22F3738-E364-4B3A-9050-CD6271D63E35}"/>
    <cellStyle name="Normal 3 4 4 2 2 4 3" xfId="8492" xr:uid="{1E8F42AE-70BB-4D9E-AF5C-6B4258701BB4}"/>
    <cellStyle name="Normal 3 4 4 2 2 4 3 2" xfId="24829" xr:uid="{A64A5BF8-8833-41BF-B1F4-3012A763BA11}"/>
    <cellStyle name="Normal 3 4 4 2 2 4 4" xfId="15003" xr:uid="{9B719D97-79C6-41FD-8403-E7133A1F0A82}"/>
    <cellStyle name="Normal 3 4 4 2 2 4 4 2" xfId="31297" xr:uid="{062339D1-1D94-4078-B0AB-4C2D75555A89}"/>
    <cellStyle name="Normal 3 4 4 2 2 4 5" xfId="18361" xr:uid="{FB490FB8-FD89-414E-A2B2-6DEA289BBF56}"/>
    <cellStyle name="Normal 3 4 4 2 2 4 6" xfId="34687" xr:uid="{C1B4FFFE-E9A3-46F7-8E61-632D1094BCF7}"/>
    <cellStyle name="Normal 3 4 4 2 2 4 7" xfId="37934" xr:uid="{46A818C5-5BC3-4977-B101-84D2872D416B}"/>
    <cellStyle name="Normal 3 4 4 2 2 4 8" xfId="41181" xr:uid="{CF67D9FE-30E0-4C56-B503-F030F97F8C31}"/>
    <cellStyle name="Normal 3 4 4 2 2 4 9" xfId="44428" xr:uid="{5B0C582F-96BA-437A-8DF3-F33BE0FC00D0}"/>
    <cellStyle name="Normal 3 4 4 2 2 5" xfId="3641" xr:uid="{F722DDAC-4EDB-41A3-A8A3-8E3A7E8C91FB}"/>
    <cellStyle name="Normal 3 4 4 2 2 5 2" xfId="10109" xr:uid="{DDACFA80-BC50-41BB-9B1A-E0F55061C6B7}"/>
    <cellStyle name="Normal 3 4 4 2 2 5 2 2" xfId="26446" xr:uid="{7DBC4AD9-9D0C-4C4E-8D1D-87371C6734F7}"/>
    <cellStyle name="Normal 3 4 4 2 2 5 3" xfId="19978" xr:uid="{0F002231-C275-4F30-AB38-9D07111E6034}"/>
    <cellStyle name="Normal 3 4 4 2 2 6" xfId="6875" xr:uid="{D00DE09D-E957-441B-B653-5C2A6D301E67}"/>
    <cellStyle name="Normal 3 4 4 2 2 6 2" xfId="23212" xr:uid="{5587AC17-DBE0-4EEA-9CBA-F67F273A64F3}"/>
    <cellStyle name="Normal 3 4 4 2 2 7" xfId="13366" xr:uid="{EECDF4D5-E5C8-49A7-A429-98566FA03109}"/>
    <cellStyle name="Normal 3 4 4 2 2 7 2" xfId="29680" xr:uid="{DD455672-E106-45EF-8BE8-7DA8DB2E661A}"/>
    <cellStyle name="Normal 3 4 4 2 2 8" xfId="16744" xr:uid="{4F9153BC-C406-49B6-9CEE-130B5534F5B0}"/>
    <cellStyle name="Normal 3 4 4 2 2 9" xfId="33070" xr:uid="{CEF7CCC6-5D7F-4066-A5B4-224499B13784}"/>
    <cellStyle name="Normal 3 4 4 2 3" xfId="586" xr:uid="{5DDB9806-2236-4061-BEA2-A5182AE2C4E3}"/>
    <cellStyle name="Normal 3 4 4 2 3 10" xfId="36497" xr:uid="{7CAF8575-4ED4-45B5-B107-E6E0FF82D137}"/>
    <cellStyle name="Normal 3 4 4 2 3 11" xfId="39744" xr:uid="{ECE38B2E-6123-48FC-9C39-FBB008D5CEEA}"/>
    <cellStyle name="Normal 3 4 4 2 3 12" xfId="42991" xr:uid="{5A4B8867-F207-4614-B19A-58A333145908}"/>
    <cellStyle name="Normal 3 4 4 2 3 13" xfId="46238" xr:uid="{42F49710-F129-4DE4-A1CC-D91D56587CC7}"/>
    <cellStyle name="Normal 3 4 4 2 3 14" xfId="49485" xr:uid="{F56597DF-5D87-4E80-85CC-2ECFA67B9869}"/>
    <cellStyle name="Normal 3 4 4 2 3 2" xfId="1125" xr:uid="{79DAE454-C2B3-46ED-BC4D-E69A17397039}"/>
    <cellStyle name="Normal 3 4 4 2 3 2 10" xfId="43529" xr:uid="{70748827-D3B7-4E34-B2F3-6B274A4552F6}"/>
    <cellStyle name="Normal 3 4 4 2 3 2 11" xfId="46776" xr:uid="{327A105C-7983-43F0-A230-C4BBAD9F977C}"/>
    <cellStyle name="Normal 3 4 4 2 3 2 12" xfId="50023" xr:uid="{7A053983-A464-49D9-93E3-398A15C6D979}"/>
    <cellStyle name="Normal 3 4 4 2 3 2 2" xfId="2742" xr:uid="{163CA759-34E8-49AC-B8F8-28CF32184CD6}"/>
    <cellStyle name="Normal 3 4 4 2 3 2 2 10" xfId="48393" xr:uid="{F2907957-6689-4081-B19A-B166A43D5058}"/>
    <cellStyle name="Normal 3 4 4 2 3 2 2 11" xfId="51640" xr:uid="{975C19C8-ADFD-48A3-81D8-9B1E0E44A3F1}"/>
    <cellStyle name="Normal 3 4 4 2 3 2 2 2" xfId="5976" xr:uid="{81B5A95D-88D5-43E2-94BD-032A8D0C1F07}"/>
    <cellStyle name="Normal 3 4 4 2 3 2 2 2 2" xfId="12444" xr:uid="{EEE6FA3E-2424-482D-8C48-8D875DE9AD7B}"/>
    <cellStyle name="Normal 3 4 4 2 3 2 2 2 2 2" xfId="28781" xr:uid="{40E951C1-9C95-489B-87A5-FBB40074B209}"/>
    <cellStyle name="Normal 3 4 4 2 3 2 2 2 3" xfId="22313" xr:uid="{6DD79A79-E3E4-46D9-AC83-543FBFF128FA}"/>
    <cellStyle name="Normal 3 4 4 2 3 2 2 3" xfId="9210" xr:uid="{DD1E8957-45ED-411E-A60A-5CA4DA9FCF6E}"/>
    <cellStyle name="Normal 3 4 4 2 3 2 2 3 2" xfId="25547" xr:uid="{A7B26F43-3224-4724-B043-D8D20E80D6CC}"/>
    <cellStyle name="Normal 3 4 4 2 3 2 2 4" xfId="15721" xr:uid="{C016EB5A-9A3E-496C-BA35-16A2512C3FE8}"/>
    <cellStyle name="Normal 3 4 4 2 3 2 2 4 2" xfId="32015" xr:uid="{55D733C3-7204-452A-8F18-31EE79DA9E3D}"/>
    <cellStyle name="Normal 3 4 4 2 3 2 2 5" xfId="19079" xr:uid="{E01CFC39-C18D-478C-8F1D-61AC7EA83DDC}"/>
    <cellStyle name="Normal 3 4 4 2 3 2 2 6" xfId="35405" xr:uid="{04D6F8B6-E729-4DDC-803D-97032FBA99E4}"/>
    <cellStyle name="Normal 3 4 4 2 3 2 2 7" xfId="38652" xr:uid="{91E779AA-6D22-4F77-81E1-E1F3C1F6CE41}"/>
    <cellStyle name="Normal 3 4 4 2 3 2 2 8" xfId="41899" xr:uid="{FACAE978-3198-487B-86C7-76B8C7E35D90}"/>
    <cellStyle name="Normal 3 4 4 2 3 2 2 9" xfId="45146" xr:uid="{89672976-DCC5-4F41-9B47-6CCC3ED4353F}"/>
    <cellStyle name="Normal 3 4 4 2 3 2 3" xfId="4359" xr:uid="{0DD15C83-8B91-41CD-B3B0-183D69A6FF94}"/>
    <cellStyle name="Normal 3 4 4 2 3 2 3 2" xfId="10827" xr:uid="{0D381AFD-3D54-43DD-A2F6-ABFCC41C6293}"/>
    <cellStyle name="Normal 3 4 4 2 3 2 3 2 2" xfId="27164" xr:uid="{71F91D39-220F-4BA3-A597-8E45C07223C9}"/>
    <cellStyle name="Normal 3 4 4 2 3 2 3 3" xfId="20696" xr:uid="{9DC3AA71-0DA1-40D3-B92E-92C5843E9070}"/>
    <cellStyle name="Normal 3 4 4 2 3 2 4" xfId="7593" xr:uid="{0C08E71E-9FC4-4909-ABFE-8F6BBD2C0189}"/>
    <cellStyle name="Normal 3 4 4 2 3 2 4 2" xfId="23930" xr:uid="{09F19BCC-2440-4D26-9D15-08E3A94CB225}"/>
    <cellStyle name="Normal 3 4 4 2 3 2 5" xfId="14104" xr:uid="{B705E6A5-1908-47D9-8CB5-7E122DD78222}"/>
    <cellStyle name="Normal 3 4 4 2 3 2 5 2" xfId="30398" xr:uid="{A6F66C82-B109-4BEF-95C5-BD56A1AF27DE}"/>
    <cellStyle name="Normal 3 4 4 2 3 2 6" xfId="17462" xr:uid="{A530341F-CD6A-4742-A436-3989D03D588A}"/>
    <cellStyle name="Normal 3 4 4 2 3 2 7" xfId="33788" xr:uid="{E09A50D8-C35C-48BC-8F06-EF6A2A9690B1}"/>
    <cellStyle name="Normal 3 4 4 2 3 2 8" xfId="37035" xr:uid="{717F4308-06C2-46D6-99BB-A0BBE6BCF1DC}"/>
    <cellStyle name="Normal 3 4 4 2 3 2 9" xfId="40282" xr:uid="{A9549B2B-19D3-4FFF-8DDB-7AA23706ABC7}"/>
    <cellStyle name="Normal 3 4 4 2 3 3" xfId="1664" xr:uid="{BDC94F35-E4D9-4100-8DC1-0E8D7D6BC63B}"/>
    <cellStyle name="Normal 3 4 4 2 3 3 10" xfId="44068" xr:uid="{D326B4F2-495C-4429-9C6D-0F331DC0A6FB}"/>
    <cellStyle name="Normal 3 4 4 2 3 3 11" xfId="47315" xr:uid="{900210AC-515B-4F18-BB35-B74280DA23E1}"/>
    <cellStyle name="Normal 3 4 4 2 3 3 12" xfId="50562" xr:uid="{5C915908-B245-4584-A5BF-65A4C07AF965}"/>
    <cellStyle name="Normal 3 4 4 2 3 3 2" xfId="3281" xr:uid="{CDC74ADE-4BC8-4E81-BB15-7BD468B8E28C}"/>
    <cellStyle name="Normal 3 4 4 2 3 3 2 10" xfId="48932" xr:uid="{78BE8684-8594-4769-80B8-FD2DCBA4DA0F}"/>
    <cellStyle name="Normal 3 4 4 2 3 3 2 11" xfId="52179" xr:uid="{3171290D-4C67-4E70-A6A3-786398E3E74A}"/>
    <cellStyle name="Normal 3 4 4 2 3 3 2 2" xfId="6515" xr:uid="{84F7BF6D-1054-41BA-9982-4221C2A4318C}"/>
    <cellStyle name="Normal 3 4 4 2 3 3 2 2 2" xfId="12983" xr:uid="{7A99A56C-7243-456A-A70C-73EB363A32A5}"/>
    <cellStyle name="Normal 3 4 4 2 3 3 2 2 2 2" xfId="29320" xr:uid="{8A6AE5A7-C2E4-4399-863E-125B1D8B0136}"/>
    <cellStyle name="Normal 3 4 4 2 3 3 2 2 3" xfId="22852" xr:uid="{B0D347A6-5E9C-4F79-8095-7BE746F3B76A}"/>
    <cellStyle name="Normal 3 4 4 2 3 3 2 3" xfId="9749" xr:uid="{C8330C23-5869-4E9C-8580-D5E2E5090200}"/>
    <cellStyle name="Normal 3 4 4 2 3 3 2 3 2" xfId="26086" xr:uid="{B57A32B2-2FA1-44D6-BE37-187887BF66EF}"/>
    <cellStyle name="Normal 3 4 4 2 3 3 2 4" xfId="16260" xr:uid="{D27B7A64-BDF1-4E2D-A8E2-6A5A2D4DAC7D}"/>
    <cellStyle name="Normal 3 4 4 2 3 3 2 4 2" xfId="32554" xr:uid="{0F99FBA7-5191-40D4-8B18-3B4BD7651A70}"/>
    <cellStyle name="Normal 3 4 4 2 3 3 2 5" xfId="19618" xr:uid="{3E342446-E401-4CBC-A5E5-88EF70B91F82}"/>
    <cellStyle name="Normal 3 4 4 2 3 3 2 6" xfId="35944" xr:uid="{591BF57C-805C-4653-9E48-587E71BF0ED2}"/>
    <cellStyle name="Normal 3 4 4 2 3 3 2 7" xfId="39191" xr:uid="{B1B801B8-5866-4416-8A33-DB481FA91835}"/>
    <cellStyle name="Normal 3 4 4 2 3 3 2 8" xfId="42438" xr:uid="{166CB4BA-13C7-427E-B83C-3A875D632984}"/>
    <cellStyle name="Normal 3 4 4 2 3 3 2 9" xfId="45685" xr:uid="{60638E1B-0912-4932-9633-799D5C59BB50}"/>
    <cellStyle name="Normal 3 4 4 2 3 3 3" xfId="4898" xr:uid="{ED4B8C54-D6F6-43D5-A47A-244316F8A01D}"/>
    <cellStyle name="Normal 3 4 4 2 3 3 3 2" xfId="11366" xr:uid="{E0887BCC-4319-462A-91FB-6C9F3FD48106}"/>
    <cellStyle name="Normal 3 4 4 2 3 3 3 2 2" xfId="27703" xr:uid="{F6091E3C-821D-4F4A-89FC-25F8C7A53104}"/>
    <cellStyle name="Normal 3 4 4 2 3 3 3 3" xfId="21235" xr:uid="{CF0530DF-E555-4C59-BCF5-58FC26C10B4C}"/>
    <cellStyle name="Normal 3 4 4 2 3 3 4" xfId="8132" xr:uid="{ED5C6723-01AA-4AE1-87BE-F7B1C0A54F3B}"/>
    <cellStyle name="Normal 3 4 4 2 3 3 4 2" xfId="24469" xr:uid="{B34D64CA-F5B2-435E-94CD-7F4079EF9988}"/>
    <cellStyle name="Normal 3 4 4 2 3 3 5" xfId="14643" xr:uid="{BCF22B82-28F3-4B55-9BAA-B615FDE8A970}"/>
    <cellStyle name="Normal 3 4 4 2 3 3 5 2" xfId="30937" xr:uid="{D0CBAB10-624F-4D3C-9AB9-86405D441A9C}"/>
    <cellStyle name="Normal 3 4 4 2 3 3 6" xfId="18001" xr:uid="{8AE8B803-23A9-46FF-909E-DDADF9C3C06E}"/>
    <cellStyle name="Normal 3 4 4 2 3 3 7" xfId="34327" xr:uid="{0AB380D0-4E5B-438F-A8DA-853AF1129BF2}"/>
    <cellStyle name="Normal 3 4 4 2 3 3 8" xfId="37574" xr:uid="{13C56AD0-7A26-4FAC-8ED2-8F3239D0FD80}"/>
    <cellStyle name="Normal 3 4 4 2 3 3 9" xfId="40821" xr:uid="{BAFBF520-D037-44B8-B95C-4D7047C001EB}"/>
    <cellStyle name="Normal 3 4 4 2 3 4" xfId="2203" xr:uid="{6C42D2C4-10D6-46BF-B60F-726B8EAA4826}"/>
    <cellStyle name="Normal 3 4 4 2 3 4 10" xfId="47854" xr:uid="{DD20B052-999E-4669-AC8B-D5D9DFE81E98}"/>
    <cellStyle name="Normal 3 4 4 2 3 4 11" xfId="51101" xr:uid="{A01D5461-7CD6-4F84-AD76-D3CCA4BAA427}"/>
    <cellStyle name="Normal 3 4 4 2 3 4 2" xfId="5437" xr:uid="{8C968C83-AA97-4E7B-9ACE-2BA01EA96401}"/>
    <cellStyle name="Normal 3 4 4 2 3 4 2 2" xfId="11905" xr:uid="{E888D214-BA21-4CA8-A918-FAB8BB710412}"/>
    <cellStyle name="Normal 3 4 4 2 3 4 2 2 2" xfId="28242" xr:uid="{9188BDBA-9F4B-4718-B763-05EFD7517B77}"/>
    <cellStyle name="Normal 3 4 4 2 3 4 2 3" xfId="21774" xr:uid="{900B396B-8520-44AD-B441-0E3863479281}"/>
    <cellStyle name="Normal 3 4 4 2 3 4 3" xfId="8671" xr:uid="{960DB134-172A-42F0-9053-A2AB80971125}"/>
    <cellStyle name="Normal 3 4 4 2 3 4 3 2" xfId="25008" xr:uid="{9DD5FDA5-6CF8-46A3-A88C-8DCE5326061E}"/>
    <cellStyle name="Normal 3 4 4 2 3 4 4" xfId="15182" xr:uid="{6F402BA1-2F91-4ACB-82BB-BA8404268089}"/>
    <cellStyle name="Normal 3 4 4 2 3 4 4 2" xfId="31476" xr:uid="{D3E0081B-2B3E-4523-8666-888CA51E3B6D}"/>
    <cellStyle name="Normal 3 4 4 2 3 4 5" xfId="18540" xr:uid="{24F53C85-66A1-4E1C-9F9B-8B77FDC02DE5}"/>
    <cellStyle name="Normal 3 4 4 2 3 4 6" xfId="34866" xr:uid="{48704C75-443E-45F6-9523-AC74503D3D1B}"/>
    <cellStyle name="Normal 3 4 4 2 3 4 7" xfId="38113" xr:uid="{D5CE87D2-6B26-4094-9555-9AD1A496F4CE}"/>
    <cellStyle name="Normal 3 4 4 2 3 4 8" xfId="41360" xr:uid="{C98BFD5E-96D0-4343-9010-F95CF713C93D}"/>
    <cellStyle name="Normal 3 4 4 2 3 4 9" xfId="44607" xr:uid="{39D8A747-0659-4FA3-8846-653AC26551A9}"/>
    <cellStyle name="Normal 3 4 4 2 3 5" xfId="3820" xr:uid="{80969D2C-A56C-4FD6-849C-4B9B62B71779}"/>
    <cellStyle name="Normal 3 4 4 2 3 5 2" xfId="10288" xr:uid="{20258DAF-2C85-4C6A-AB4D-D58DB887239F}"/>
    <cellStyle name="Normal 3 4 4 2 3 5 2 2" xfId="26625" xr:uid="{97EE269E-2388-47F1-9F4F-E39BF94779C6}"/>
    <cellStyle name="Normal 3 4 4 2 3 5 3" xfId="20157" xr:uid="{BD7E85E6-9167-4415-B21F-B7C98F19BE10}"/>
    <cellStyle name="Normal 3 4 4 2 3 6" xfId="7054" xr:uid="{17C39C1A-A0BC-4571-9BE0-48B8F21E0812}"/>
    <cellStyle name="Normal 3 4 4 2 3 6 2" xfId="23391" xr:uid="{AEF64260-5FF8-40EB-BAC6-D4C61E600731}"/>
    <cellStyle name="Normal 3 4 4 2 3 7" xfId="13566" xr:uid="{915E9C12-E367-4608-9F78-0B741C583C7C}"/>
    <cellStyle name="Normal 3 4 4 2 3 7 2" xfId="29860" xr:uid="{ED5255A7-BF88-435F-B67F-0255105E694A}"/>
    <cellStyle name="Normal 3 4 4 2 3 8" xfId="16923" xr:uid="{819E8C61-82C8-48A7-85A5-5A148634839D}"/>
    <cellStyle name="Normal 3 4 4 2 3 9" xfId="33250" xr:uid="{9938A308-CD9F-42DF-8EED-494913324381}"/>
    <cellStyle name="Normal 3 4 4 2 4" xfId="766" xr:uid="{DA5A690F-0ACA-4BEE-946C-B67B8168919A}"/>
    <cellStyle name="Normal 3 4 4 2 4 10" xfId="43171" xr:uid="{FA1D886A-9367-4417-8995-E63789627C70}"/>
    <cellStyle name="Normal 3 4 4 2 4 11" xfId="46418" xr:uid="{324FD6C9-DAEA-4B9F-89CB-C90AFCBFAECB}"/>
    <cellStyle name="Normal 3 4 4 2 4 12" xfId="49665" xr:uid="{3DFFB3F4-B468-46EC-AF7E-FB960E4A593C}"/>
    <cellStyle name="Normal 3 4 4 2 4 2" xfId="2383" xr:uid="{386B7EA6-336E-46F7-919E-235E35D7E725}"/>
    <cellStyle name="Normal 3 4 4 2 4 2 10" xfId="48034" xr:uid="{2F08F6ED-F080-4547-9BD3-64B9E171F7E9}"/>
    <cellStyle name="Normal 3 4 4 2 4 2 11" xfId="51281" xr:uid="{86F506B6-1968-4A63-8943-2E2C22A7FF04}"/>
    <cellStyle name="Normal 3 4 4 2 4 2 2" xfId="5617" xr:uid="{4EADC107-3F64-4D4F-8C54-F4FAD2E76B1C}"/>
    <cellStyle name="Normal 3 4 4 2 4 2 2 2" xfId="12085" xr:uid="{23B58C13-D90C-49FE-A15C-8C414BD04E2C}"/>
    <cellStyle name="Normal 3 4 4 2 4 2 2 2 2" xfId="28422" xr:uid="{822E4CA0-952B-4A00-B10A-18BCA89DE8E9}"/>
    <cellStyle name="Normal 3 4 4 2 4 2 2 3" xfId="21954" xr:uid="{5E172D18-DFEE-4204-A8AC-2056F915ABF4}"/>
    <cellStyle name="Normal 3 4 4 2 4 2 3" xfId="8851" xr:uid="{92670D3F-1BA7-478E-9B38-375C6A658B70}"/>
    <cellStyle name="Normal 3 4 4 2 4 2 3 2" xfId="25188" xr:uid="{10F1830F-B661-4A1D-A2D7-2D8438E3AF61}"/>
    <cellStyle name="Normal 3 4 4 2 4 2 4" xfId="15362" xr:uid="{61C65EA3-CAD3-4AA8-856F-17FD3871E1F5}"/>
    <cellStyle name="Normal 3 4 4 2 4 2 4 2" xfId="31656" xr:uid="{2E08D4E6-107D-4E5D-BF35-E1DA00FF3683}"/>
    <cellStyle name="Normal 3 4 4 2 4 2 5" xfId="18720" xr:uid="{09B924CB-A9A9-46F2-BEA9-D53AD5424DAF}"/>
    <cellStyle name="Normal 3 4 4 2 4 2 6" xfId="35046" xr:uid="{B6A3D841-91FC-41AD-9CED-E9D453676E22}"/>
    <cellStyle name="Normal 3 4 4 2 4 2 7" xfId="38293" xr:uid="{A26C69A7-5DC0-42A7-A7C7-727D7C0CFEA0}"/>
    <cellStyle name="Normal 3 4 4 2 4 2 8" xfId="41540" xr:uid="{D8C292E8-225B-4109-8FDA-54C7B3571AF1}"/>
    <cellStyle name="Normal 3 4 4 2 4 2 9" xfId="44787" xr:uid="{37668128-D789-4370-98B7-D98587A9C48F}"/>
    <cellStyle name="Normal 3 4 4 2 4 3" xfId="4000" xr:uid="{33EA77D8-9F2F-4AF4-A927-B2A4D4A000E9}"/>
    <cellStyle name="Normal 3 4 4 2 4 3 2" xfId="10468" xr:uid="{3564E025-3140-4863-8CB3-094CF89295AA}"/>
    <cellStyle name="Normal 3 4 4 2 4 3 2 2" xfId="26805" xr:uid="{15A65CCF-3869-4A0C-B0DC-80ADE148A5D5}"/>
    <cellStyle name="Normal 3 4 4 2 4 3 3" xfId="20337" xr:uid="{1222AB7E-0E78-438B-B1C4-4166DA2866E1}"/>
    <cellStyle name="Normal 3 4 4 2 4 4" xfId="7234" xr:uid="{27E68C96-E262-4F1F-A6F0-C40EB858B939}"/>
    <cellStyle name="Normal 3 4 4 2 4 4 2" xfId="23571" xr:uid="{08E56DD0-A38D-47B5-9F1B-64320433B5F6}"/>
    <cellStyle name="Normal 3 4 4 2 4 5" xfId="13746" xr:uid="{7C0DBC95-EAD3-45FC-9B5E-C6675242D85B}"/>
    <cellStyle name="Normal 3 4 4 2 4 5 2" xfId="30040" xr:uid="{E63B732A-05A7-4395-AFCF-844D9ECE923D}"/>
    <cellStyle name="Normal 3 4 4 2 4 6" xfId="17103" xr:uid="{D8DA8454-39D5-479F-8440-6D63BCFFF310}"/>
    <cellStyle name="Normal 3 4 4 2 4 7" xfId="33430" xr:uid="{78EA1CA6-27A8-4A55-92F8-1F83AD97CE69}"/>
    <cellStyle name="Normal 3 4 4 2 4 8" xfId="36677" xr:uid="{B2EE52ED-29F4-4A23-BC85-56C53BD65410}"/>
    <cellStyle name="Normal 3 4 4 2 4 9" xfId="39924" xr:uid="{374FF76D-869D-49CC-B9E3-175A4EB2C4D7}"/>
    <cellStyle name="Normal 3 4 4 2 5" xfId="1305" xr:uid="{79F6CD96-71F6-47FC-AAFA-299461F66BAD}"/>
    <cellStyle name="Normal 3 4 4 2 5 10" xfId="43709" xr:uid="{48BA80B2-9A12-46FD-88C3-E0BBC4D03C87}"/>
    <cellStyle name="Normal 3 4 4 2 5 11" xfId="46956" xr:uid="{58E80F55-A0AE-47BF-9AA2-BD3A36043912}"/>
    <cellStyle name="Normal 3 4 4 2 5 12" xfId="50203" xr:uid="{4CBEB63B-A681-4B6F-8958-9C4E1E6FE028}"/>
    <cellStyle name="Normal 3 4 4 2 5 2" xfId="2922" xr:uid="{A3C525E3-C74F-47B0-A97A-B85BF63AB6C5}"/>
    <cellStyle name="Normal 3 4 4 2 5 2 10" xfId="48573" xr:uid="{2AF20427-59A6-4ABF-BFCA-0D3BB3DE46E0}"/>
    <cellStyle name="Normal 3 4 4 2 5 2 11" xfId="51820" xr:uid="{BFF0EA29-EB75-430A-B358-FF57E6AF8D5B}"/>
    <cellStyle name="Normal 3 4 4 2 5 2 2" xfId="6156" xr:uid="{85A73056-777A-44CE-9984-08A34561DF85}"/>
    <cellStyle name="Normal 3 4 4 2 5 2 2 2" xfId="12624" xr:uid="{56545448-6ADE-4B2A-AD90-D3503E368E56}"/>
    <cellStyle name="Normal 3 4 4 2 5 2 2 2 2" xfId="28961" xr:uid="{028D565B-02BC-4963-810B-40C9B2D7BF11}"/>
    <cellStyle name="Normal 3 4 4 2 5 2 2 3" xfId="22493" xr:uid="{1BB880A4-0115-4F11-A535-E0919D7E2938}"/>
    <cellStyle name="Normal 3 4 4 2 5 2 3" xfId="9390" xr:uid="{1066460C-8E90-40BB-BD1D-5FD50DCBB23D}"/>
    <cellStyle name="Normal 3 4 4 2 5 2 3 2" xfId="25727" xr:uid="{B56DE9A5-2923-4004-ACCA-0B381C48C1EB}"/>
    <cellStyle name="Normal 3 4 4 2 5 2 4" xfId="15901" xr:uid="{640E9D8E-5DB9-4EB5-92AF-EEE0618C4053}"/>
    <cellStyle name="Normal 3 4 4 2 5 2 4 2" xfId="32195" xr:uid="{B1EC53C7-CEB6-4229-B30F-356EBC1F8C4B}"/>
    <cellStyle name="Normal 3 4 4 2 5 2 5" xfId="19259" xr:uid="{1342CEC3-9D2B-4B79-B730-7FEBDDBA8FAB}"/>
    <cellStyle name="Normal 3 4 4 2 5 2 6" xfId="35585" xr:uid="{EAA62753-DFF9-4A82-9FA3-B7DD2179575C}"/>
    <cellStyle name="Normal 3 4 4 2 5 2 7" xfId="38832" xr:uid="{60E06658-EAB4-4594-A383-B04459D3DAD2}"/>
    <cellStyle name="Normal 3 4 4 2 5 2 8" xfId="42079" xr:uid="{CCC02263-F820-4D70-A292-B8CE57A7EDFD}"/>
    <cellStyle name="Normal 3 4 4 2 5 2 9" xfId="45326" xr:uid="{D8F8D8AE-BF7A-452B-9B39-901903D480EB}"/>
    <cellStyle name="Normal 3 4 4 2 5 3" xfId="4539" xr:uid="{87727F0D-6F72-455C-A559-7C5365768356}"/>
    <cellStyle name="Normal 3 4 4 2 5 3 2" xfId="11007" xr:uid="{7CDEF98A-95C8-4ABA-BB94-A28227851ACA}"/>
    <cellStyle name="Normal 3 4 4 2 5 3 2 2" xfId="27344" xr:uid="{B33CCF6B-ED69-4101-ADAA-D50027BBA185}"/>
    <cellStyle name="Normal 3 4 4 2 5 3 3" xfId="20876" xr:uid="{40D851B9-AEA1-4168-B179-F88A22135499}"/>
    <cellStyle name="Normal 3 4 4 2 5 4" xfId="7773" xr:uid="{8DC527B1-9BAF-4B9A-A0F0-E769078EBD3A}"/>
    <cellStyle name="Normal 3 4 4 2 5 4 2" xfId="24110" xr:uid="{10BC4FE0-1F34-4AD1-85B4-D48A20C41DAD}"/>
    <cellStyle name="Normal 3 4 4 2 5 5" xfId="14284" xr:uid="{BA632898-A130-42FE-BD6A-73C5844E83ED}"/>
    <cellStyle name="Normal 3 4 4 2 5 5 2" xfId="30578" xr:uid="{62B99124-4245-45B9-9261-2BB463B4E299}"/>
    <cellStyle name="Normal 3 4 4 2 5 6" xfId="17642" xr:uid="{572D85D3-C28A-4BAB-9855-98BFF651C6B3}"/>
    <cellStyle name="Normal 3 4 4 2 5 7" xfId="33968" xr:uid="{B979A973-8FEA-41F4-9AF8-6B8F4E9F3A9B}"/>
    <cellStyle name="Normal 3 4 4 2 5 8" xfId="37215" xr:uid="{1C185F93-CEE0-4F3C-86C8-EBAE54BDD9F2}"/>
    <cellStyle name="Normal 3 4 4 2 5 9" xfId="40462" xr:uid="{2B363EF7-53F7-459A-A93B-0D4EEC3F7686}"/>
    <cellStyle name="Normal 3 4 4 2 6" xfId="1844" xr:uid="{1EF6B2A4-4FA0-40D6-92AC-06931C43F0BD}"/>
    <cellStyle name="Normal 3 4 4 2 6 10" xfId="47495" xr:uid="{31183B7D-00C0-4766-8FE0-F00A8168AE97}"/>
    <cellStyle name="Normal 3 4 4 2 6 11" xfId="50742" xr:uid="{18854542-FE18-46B5-AD63-4B78BAFAE5C5}"/>
    <cellStyle name="Normal 3 4 4 2 6 2" xfId="5078" xr:uid="{67225846-3FB1-4CE8-B120-DD9EA47DB33A}"/>
    <cellStyle name="Normal 3 4 4 2 6 2 2" xfId="11546" xr:uid="{3922CDBD-6BE2-48A0-8337-768BB7C2CA83}"/>
    <cellStyle name="Normal 3 4 4 2 6 2 2 2" xfId="27883" xr:uid="{3E7A802C-58B2-4F3F-8DA1-53CF6D306E6C}"/>
    <cellStyle name="Normal 3 4 4 2 6 2 3" xfId="21415" xr:uid="{66AC59B5-B0DF-4A63-A1F4-E11BDA5B1D6D}"/>
    <cellStyle name="Normal 3 4 4 2 6 3" xfId="8312" xr:uid="{98D79ED2-D3E0-416C-A815-00F8D0752F30}"/>
    <cellStyle name="Normal 3 4 4 2 6 3 2" xfId="24649" xr:uid="{6ED2607D-EAB5-488C-87E4-0F9CA14E6E8B}"/>
    <cellStyle name="Normal 3 4 4 2 6 4" xfId="14823" xr:uid="{F7506D76-3525-4E1D-8FC5-15C3267447AD}"/>
    <cellStyle name="Normal 3 4 4 2 6 4 2" xfId="31117" xr:uid="{F6292260-1545-47B9-8BEA-CD86931C5443}"/>
    <cellStyle name="Normal 3 4 4 2 6 5" xfId="18181" xr:uid="{F429AB57-C5C8-4290-8D02-9D16F4E5D976}"/>
    <cellStyle name="Normal 3 4 4 2 6 6" xfId="34507" xr:uid="{EE9A43D9-D662-4193-8E46-CD955AA18EA7}"/>
    <cellStyle name="Normal 3 4 4 2 6 7" xfId="37754" xr:uid="{2532DB92-912B-49CA-9A8A-FFD341829981}"/>
    <cellStyle name="Normal 3 4 4 2 6 8" xfId="41001" xr:uid="{F9B9CA28-6082-4270-A3D6-1E093DB7E5E9}"/>
    <cellStyle name="Normal 3 4 4 2 6 9" xfId="44248" xr:uid="{FDFB687A-FEA3-4C07-82EF-AD6745C8E59F}"/>
    <cellStyle name="Normal 3 4 4 2 7" xfId="3461" xr:uid="{29F92F97-5CE4-46FB-95CA-993417A11223}"/>
    <cellStyle name="Normal 3 4 4 2 7 2" xfId="9929" xr:uid="{DE0179F4-48D3-46F7-ABB9-1C3E8A06A70E}"/>
    <cellStyle name="Normal 3 4 4 2 7 2 2" xfId="26266" xr:uid="{AB31FC2A-25EF-4C3D-86B2-76E09B11E56B}"/>
    <cellStyle name="Normal 3 4 4 2 7 3" xfId="19798" xr:uid="{0E5175A7-2480-4858-901C-FC6550BCFD2A}"/>
    <cellStyle name="Normal 3 4 4 2 8" xfId="6695" xr:uid="{3E051F54-C975-41BC-87FC-13F35BBAEF56}"/>
    <cellStyle name="Normal 3 4 4 2 8 2" xfId="23032" xr:uid="{1CC98CE4-F2CE-471F-8C92-80E4C1506F11}"/>
    <cellStyle name="Normal 3 4 4 2 9" xfId="13186" xr:uid="{831F2BE9-DF68-41A1-BEBA-74D3CF7FB599}"/>
    <cellStyle name="Normal 3 4 4 2 9 2" xfId="29500" xr:uid="{49540375-AF57-4E1B-89E9-A2831F0E9F0A}"/>
    <cellStyle name="Normal 3 4 4 20" xfId="52377" xr:uid="{343D2F6B-7E93-4ADB-BDEA-3F5AFB3520A0}"/>
    <cellStyle name="Normal 3 4 4 3" xfId="287" xr:uid="{AE96F323-49F6-4F82-8322-DD70CA9B3B50}"/>
    <cellStyle name="Normal 3 4 4 3 10" xfId="36227" xr:uid="{24B3A7AC-83F0-4D3F-B2F7-D48BE1125841}"/>
    <cellStyle name="Normal 3 4 4 3 11" xfId="39474" xr:uid="{488CF21E-3208-4361-BDD5-57458AAB9BEF}"/>
    <cellStyle name="Normal 3 4 4 3 12" xfId="42721" xr:uid="{4D5EB22D-33D1-4F76-B713-B5BD2ACA5487}"/>
    <cellStyle name="Normal 3 4 4 3 13" xfId="45968" xr:uid="{FAF07198-9DAA-443A-B2DA-E75CC14ACB5E}"/>
    <cellStyle name="Normal 3 4 4 3 14" xfId="49215" xr:uid="{1832A7DB-0E45-4444-841E-4AC6063C89CD}"/>
    <cellStyle name="Normal 3 4 4 3 2" xfId="856" xr:uid="{A2747020-8FF5-40A9-8862-C68D569AA55A}"/>
    <cellStyle name="Normal 3 4 4 3 2 10" xfId="43261" xr:uid="{B5B4AB79-3760-43F9-9E0D-8F762BC5A634}"/>
    <cellStyle name="Normal 3 4 4 3 2 11" xfId="46508" xr:uid="{7E34A9C1-BEC5-4722-8D04-FFA621A70611}"/>
    <cellStyle name="Normal 3 4 4 3 2 12" xfId="49755" xr:uid="{5157D86B-36AF-4625-A8C7-C7C859D5B5A1}"/>
    <cellStyle name="Normal 3 4 4 3 2 2" xfId="2473" xr:uid="{AB829E7C-19C2-46DD-8129-5DDF33F188ED}"/>
    <cellStyle name="Normal 3 4 4 3 2 2 10" xfId="48124" xr:uid="{204165DC-5A3C-44FF-85E3-4077517D4F7E}"/>
    <cellStyle name="Normal 3 4 4 3 2 2 11" xfId="51371" xr:uid="{4AEB7F19-52C3-4220-85F4-F48956918971}"/>
    <cellStyle name="Normal 3 4 4 3 2 2 2" xfId="5707" xr:uid="{76EEBA11-EF3A-4476-BA5F-6E038690CA63}"/>
    <cellStyle name="Normal 3 4 4 3 2 2 2 2" xfId="12175" xr:uid="{D4BDCF4E-FC90-4918-8E97-342CEC49E3C4}"/>
    <cellStyle name="Normal 3 4 4 3 2 2 2 2 2" xfId="28512" xr:uid="{42D5BF5F-30D2-40E9-A1B0-6FF6D3E135E5}"/>
    <cellStyle name="Normal 3 4 4 3 2 2 2 3" xfId="22044" xr:uid="{4541F74E-A8D7-4212-92A9-42EE5B7C177D}"/>
    <cellStyle name="Normal 3 4 4 3 2 2 3" xfId="8941" xr:uid="{D169442F-EC50-445D-A0BD-C1F17024919A}"/>
    <cellStyle name="Normal 3 4 4 3 2 2 3 2" xfId="25278" xr:uid="{FCE2E383-87AD-4837-A200-0E0505A9BFB7}"/>
    <cellStyle name="Normal 3 4 4 3 2 2 4" xfId="15452" xr:uid="{610C38BA-0777-424E-97DF-033DE6019741}"/>
    <cellStyle name="Normal 3 4 4 3 2 2 4 2" xfId="31746" xr:uid="{2D9E1F6E-2D01-4D71-8D6D-0A9261B64FF4}"/>
    <cellStyle name="Normal 3 4 4 3 2 2 5" xfId="18810" xr:uid="{29ED1313-C5C5-4C77-A58B-77D03E0F3854}"/>
    <cellStyle name="Normal 3 4 4 3 2 2 6" xfId="35136" xr:uid="{737743B5-5A21-4CA1-97B4-BAC5FFB6CE58}"/>
    <cellStyle name="Normal 3 4 4 3 2 2 7" xfId="38383" xr:uid="{41118FF0-112A-4CC0-ABD7-A171DD16C654}"/>
    <cellStyle name="Normal 3 4 4 3 2 2 8" xfId="41630" xr:uid="{0E9555E1-A43D-488B-9646-2125960E37AF}"/>
    <cellStyle name="Normal 3 4 4 3 2 2 9" xfId="44877" xr:uid="{7DCE578A-828D-49CA-A45D-507DD0281A5A}"/>
    <cellStyle name="Normal 3 4 4 3 2 3" xfId="4090" xr:uid="{A54EB9B6-378E-46A0-88E6-DD43AFCFAAE5}"/>
    <cellStyle name="Normal 3 4 4 3 2 3 2" xfId="10558" xr:uid="{B64C081F-FDF2-4A13-BC21-698CA14B8965}"/>
    <cellStyle name="Normal 3 4 4 3 2 3 2 2" xfId="26895" xr:uid="{64AF35CC-75B4-41E2-BCEB-D1E6C2F0D9BB}"/>
    <cellStyle name="Normal 3 4 4 3 2 3 3" xfId="20427" xr:uid="{DC6C0F7A-A9CA-4A0B-87A2-32ADBDB7844E}"/>
    <cellStyle name="Normal 3 4 4 3 2 4" xfId="7324" xr:uid="{E3AC3E44-48EF-4B57-BC14-9A9717735BEF}"/>
    <cellStyle name="Normal 3 4 4 3 2 4 2" xfId="23661" xr:uid="{31187B0D-AA3D-42D1-A9E8-2CFFE393EAAB}"/>
    <cellStyle name="Normal 3 4 4 3 2 5" xfId="13836" xr:uid="{C7AC1A55-EAFA-44E6-A757-23E2A08BE3B2}"/>
    <cellStyle name="Normal 3 4 4 3 2 5 2" xfId="30130" xr:uid="{FF089C92-CA00-4C61-B671-98F08223920A}"/>
    <cellStyle name="Normal 3 4 4 3 2 6" xfId="17193" xr:uid="{B57FD332-078A-4EF0-86F0-BD32B75D6AF7}"/>
    <cellStyle name="Normal 3 4 4 3 2 7" xfId="33520" xr:uid="{62A94135-BF8F-4A23-AB2F-D20F0A4D6D27}"/>
    <cellStyle name="Normal 3 4 4 3 2 8" xfId="36767" xr:uid="{10C55A4B-21D9-4474-BDD5-DEF03CF0608C}"/>
    <cellStyle name="Normal 3 4 4 3 2 9" xfId="40014" xr:uid="{9B1FF9A6-D8A6-42E2-9142-CF57F5098F6A}"/>
    <cellStyle name="Normal 3 4 4 3 3" xfId="1395" xr:uid="{D166F972-757F-4DEA-85A3-195BFDC2668D}"/>
    <cellStyle name="Normal 3 4 4 3 3 10" xfId="43799" xr:uid="{ED945F77-8B03-45D3-84D1-BFD8E92DC510}"/>
    <cellStyle name="Normal 3 4 4 3 3 11" xfId="47046" xr:uid="{811D61B8-035B-4DEF-A743-76F93FBF026D}"/>
    <cellStyle name="Normal 3 4 4 3 3 12" xfId="50293" xr:uid="{13B8F1FE-BCF0-4ED1-9B3A-04415E2563B0}"/>
    <cellStyle name="Normal 3 4 4 3 3 2" xfId="3012" xr:uid="{7D211873-2A3D-421A-B85C-437AF88F3501}"/>
    <cellStyle name="Normal 3 4 4 3 3 2 10" xfId="48663" xr:uid="{FA8779E5-308F-42B8-B497-C42B5FABB910}"/>
    <cellStyle name="Normal 3 4 4 3 3 2 11" xfId="51910" xr:uid="{8638E461-BB53-4F82-8C1E-B38F01A850BD}"/>
    <cellStyle name="Normal 3 4 4 3 3 2 2" xfId="6246" xr:uid="{953A03A2-E124-4C6D-8F4A-857DFD2AA65E}"/>
    <cellStyle name="Normal 3 4 4 3 3 2 2 2" xfId="12714" xr:uid="{D605919B-1930-4795-A417-1D163A48525F}"/>
    <cellStyle name="Normal 3 4 4 3 3 2 2 2 2" xfId="29051" xr:uid="{B0ED074E-6BF7-4D48-B344-06968751E6C5}"/>
    <cellStyle name="Normal 3 4 4 3 3 2 2 3" xfId="22583" xr:uid="{8C8ED810-33CE-45CF-B40C-5D88C99808AA}"/>
    <cellStyle name="Normal 3 4 4 3 3 2 3" xfId="9480" xr:uid="{B5058925-B449-4734-8FC0-9E209B7B3DE6}"/>
    <cellStyle name="Normal 3 4 4 3 3 2 3 2" xfId="25817" xr:uid="{F00B80B6-831C-45AA-8530-3A057B56C192}"/>
    <cellStyle name="Normal 3 4 4 3 3 2 4" xfId="15991" xr:uid="{BD3F9C1A-171F-4966-A6E4-A75FB82693A9}"/>
    <cellStyle name="Normal 3 4 4 3 3 2 4 2" xfId="32285" xr:uid="{894A837C-5B01-4FFA-8852-36B1277481B3}"/>
    <cellStyle name="Normal 3 4 4 3 3 2 5" xfId="19349" xr:uid="{93D431E8-B587-4595-B6EE-F3C46A86C4B0}"/>
    <cellStyle name="Normal 3 4 4 3 3 2 6" xfId="35675" xr:uid="{F36796D6-2F50-4DAD-A17C-FCD167260509}"/>
    <cellStyle name="Normal 3 4 4 3 3 2 7" xfId="38922" xr:uid="{98801C45-3147-42DD-935B-1538F94D61D5}"/>
    <cellStyle name="Normal 3 4 4 3 3 2 8" xfId="42169" xr:uid="{2E01C1D4-47CB-4DAB-8559-CB9BE04463CB}"/>
    <cellStyle name="Normal 3 4 4 3 3 2 9" xfId="45416" xr:uid="{839466E8-2BF8-4881-9399-BE68C7565490}"/>
    <cellStyle name="Normal 3 4 4 3 3 3" xfId="4629" xr:uid="{E87937A7-9F35-455E-92A7-5EB733E56E52}"/>
    <cellStyle name="Normal 3 4 4 3 3 3 2" xfId="11097" xr:uid="{FC3E8DEE-B1C7-475A-A0DD-CE15C7193188}"/>
    <cellStyle name="Normal 3 4 4 3 3 3 2 2" xfId="27434" xr:uid="{39EB9AE7-2BF4-4773-BD8D-10A8A0A894A7}"/>
    <cellStyle name="Normal 3 4 4 3 3 3 3" xfId="20966" xr:uid="{A6CC39ED-06C4-4449-9FE8-AB653B248A64}"/>
    <cellStyle name="Normal 3 4 4 3 3 4" xfId="7863" xr:uid="{80B7B706-D3B5-4046-AA0A-2369F34CDE56}"/>
    <cellStyle name="Normal 3 4 4 3 3 4 2" xfId="24200" xr:uid="{FE50EB99-678C-4687-87E1-1F2613A93D1D}"/>
    <cellStyle name="Normal 3 4 4 3 3 5" xfId="14374" xr:uid="{EDBCCF10-5843-40A5-ADD7-068CADDA193E}"/>
    <cellStyle name="Normal 3 4 4 3 3 5 2" xfId="30668" xr:uid="{56F4A562-93D3-4B9C-9F34-E66B63D0895A}"/>
    <cellStyle name="Normal 3 4 4 3 3 6" xfId="17732" xr:uid="{1556C487-933A-433B-8235-0A92966D3A0D}"/>
    <cellStyle name="Normal 3 4 4 3 3 7" xfId="34058" xr:uid="{4E114C68-9A91-4137-88CD-42702440CE55}"/>
    <cellStyle name="Normal 3 4 4 3 3 8" xfId="37305" xr:uid="{07E79C87-E4DD-443F-A2B2-670CE084D382}"/>
    <cellStyle name="Normal 3 4 4 3 3 9" xfId="40552" xr:uid="{AF3AB72F-700D-4BCC-804D-368EC67A5EE1}"/>
    <cellStyle name="Normal 3 4 4 3 4" xfId="1934" xr:uid="{8C9329D7-AD4B-4842-8AAC-F174409A1C8B}"/>
    <cellStyle name="Normal 3 4 4 3 4 10" xfId="47585" xr:uid="{8A5FA3A3-6425-4118-BEDD-2AF2CF763814}"/>
    <cellStyle name="Normal 3 4 4 3 4 11" xfId="50832" xr:uid="{A772CD13-2665-48D1-8024-1D9158F57FE9}"/>
    <cellStyle name="Normal 3 4 4 3 4 2" xfId="5168" xr:uid="{0F7B88F1-A8C7-4188-930F-B2246B48C09E}"/>
    <cellStyle name="Normal 3 4 4 3 4 2 2" xfId="11636" xr:uid="{ED70DCA3-E867-4B94-9A37-570F0062F851}"/>
    <cellStyle name="Normal 3 4 4 3 4 2 2 2" xfId="27973" xr:uid="{BE3379DB-C265-4674-B51E-8F3CDE8BB0C3}"/>
    <cellStyle name="Normal 3 4 4 3 4 2 3" xfId="21505" xr:uid="{82379AC5-BD1B-4E9F-9CB2-6166AC89147D}"/>
    <cellStyle name="Normal 3 4 4 3 4 3" xfId="8402" xr:uid="{6DD39D56-43F7-4802-B622-D0F4048A5462}"/>
    <cellStyle name="Normal 3 4 4 3 4 3 2" xfId="24739" xr:uid="{AFE31508-1FE3-4E07-A1F4-A3C06613C738}"/>
    <cellStyle name="Normal 3 4 4 3 4 4" xfId="14913" xr:uid="{6F1FAE03-61C3-4721-9B06-70694E3D4909}"/>
    <cellStyle name="Normal 3 4 4 3 4 4 2" xfId="31207" xr:uid="{4BBFE62C-0FCF-46A7-93D2-7ACD009BF75C}"/>
    <cellStyle name="Normal 3 4 4 3 4 5" xfId="18271" xr:uid="{4C53DA0A-602B-418D-8C27-A5613C405CE1}"/>
    <cellStyle name="Normal 3 4 4 3 4 6" xfId="34597" xr:uid="{6EB1C525-9161-43B3-8E0C-69E0DD95E829}"/>
    <cellStyle name="Normal 3 4 4 3 4 7" xfId="37844" xr:uid="{44C5131A-A022-436C-B577-528CF9476C13}"/>
    <cellStyle name="Normal 3 4 4 3 4 8" xfId="41091" xr:uid="{67573E29-8E58-455E-9402-227DA14BD7E2}"/>
    <cellStyle name="Normal 3 4 4 3 4 9" xfId="44338" xr:uid="{8806E9AD-8792-4025-B74B-109B7720106A}"/>
    <cellStyle name="Normal 3 4 4 3 5" xfId="3551" xr:uid="{BF261C1E-5103-4B57-8607-20AA7A785E26}"/>
    <cellStyle name="Normal 3 4 4 3 5 2" xfId="10019" xr:uid="{BD544074-669E-4A23-A253-A07201694E6A}"/>
    <cellStyle name="Normal 3 4 4 3 5 2 2" xfId="26356" xr:uid="{9F6B1046-660D-4310-8995-9C0970956A15}"/>
    <cellStyle name="Normal 3 4 4 3 5 3" xfId="19888" xr:uid="{33B8754B-930A-4554-904C-8EC338CD867D}"/>
    <cellStyle name="Normal 3 4 4 3 6" xfId="6785" xr:uid="{CC5FAE48-3998-48CB-8125-B417DE273F1B}"/>
    <cellStyle name="Normal 3 4 4 3 6 2" xfId="23122" xr:uid="{A3FF2FC1-1B82-46C2-BAF0-E1058F144941}"/>
    <cellStyle name="Normal 3 4 4 3 7" xfId="13276" xr:uid="{1A1FED77-05D2-4A87-9F78-29F26E41A7ED}"/>
    <cellStyle name="Normal 3 4 4 3 7 2" xfId="29590" xr:uid="{6F567441-55C1-47A6-9FE8-9E027EC0154E}"/>
    <cellStyle name="Normal 3 4 4 3 8" xfId="16654" xr:uid="{A430A489-7998-4012-A6AF-54EFF6050D53}"/>
    <cellStyle name="Normal 3 4 4 3 9" xfId="32980" xr:uid="{44DD5D8C-CAF8-46C6-A105-857EF078047C}"/>
    <cellStyle name="Normal 3 4 4 4" xfId="496" xr:uid="{C59A8B02-FDC0-47E0-8E48-100B021AD674}"/>
    <cellStyle name="Normal 3 4 4 4 10" xfId="36408" xr:uid="{E8F92EE6-7975-42E5-9C22-EE6E75DA591A}"/>
    <cellStyle name="Normal 3 4 4 4 11" xfId="39655" xr:uid="{41E64C78-98AF-404E-80BC-C1AAD627F6AB}"/>
    <cellStyle name="Normal 3 4 4 4 12" xfId="42902" xr:uid="{C4762E14-2F28-4438-BF83-F83AA158E6F3}"/>
    <cellStyle name="Normal 3 4 4 4 13" xfId="46149" xr:uid="{D07562C8-D238-46A8-84D1-C7C4822B88C6}"/>
    <cellStyle name="Normal 3 4 4 4 14" xfId="49396" xr:uid="{5B17661D-6010-4EEE-B3A7-D07426BDF239}"/>
    <cellStyle name="Normal 3 4 4 4 2" xfId="1036" xr:uid="{7DF5200D-410B-4800-9107-3EA56D99AD44}"/>
    <cellStyle name="Normal 3 4 4 4 2 10" xfId="43440" xr:uid="{5246E706-5766-4161-A4EC-AA6158C9C871}"/>
    <cellStyle name="Normal 3 4 4 4 2 11" xfId="46687" xr:uid="{D7A11273-9701-4E20-BE41-5EFDB561DB1E}"/>
    <cellStyle name="Normal 3 4 4 4 2 12" xfId="49934" xr:uid="{C42D3505-B5AB-4D07-90E5-38262F0973FE}"/>
    <cellStyle name="Normal 3 4 4 4 2 2" xfId="2653" xr:uid="{FDB742E2-33A7-4621-B5BA-48E1F2A8D51B}"/>
    <cellStyle name="Normal 3 4 4 4 2 2 10" xfId="48304" xr:uid="{2DBEA7E7-E574-4B9D-8E3C-016B8BCB7275}"/>
    <cellStyle name="Normal 3 4 4 4 2 2 11" xfId="51551" xr:uid="{B7E1FB03-D934-447D-B8CC-7F21D32D1EED}"/>
    <cellStyle name="Normal 3 4 4 4 2 2 2" xfId="5887" xr:uid="{18F1D2E3-F346-49E7-AE5D-AD7AE0D7A4C0}"/>
    <cellStyle name="Normal 3 4 4 4 2 2 2 2" xfId="12355" xr:uid="{F11C6543-9027-4AA0-8EA1-FB86BA5102D0}"/>
    <cellStyle name="Normal 3 4 4 4 2 2 2 2 2" xfId="28692" xr:uid="{085EF832-3B91-44B0-B6E5-6A9023E72DEA}"/>
    <cellStyle name="Normal 3 4 4 4 2 2 2 3" xfId="22224" xr:uid="{FC2378C5-73A3-4329-9B22-8E5EA2157B8A}"/>
    <cellStyle name="Normal 3 4 4 4 2 2 3" xfId="9121" xr:uid="{E0D37E37-EBD9-4753-942A-338E874DB442}"/>
    <cellStyle name="Normal 3 4 4 4 2 2 3 2" xfId="25458" xr:uid="{9C684AA2-EAB8-488A-878E-D762973515E6}"/>
    <cellStyle name="Normal 3 4 4 4 2 2 4" xfId="15632" xr:uid="{429990AE-6AEC-46DE-917B-61A0A2ACCFEC}"/>
    <cellStyle name="Normal 3 4 4 4 2 2 4 2" xfId="31926" xr:uid="{9B4CEE86-79F3-423C-B86B-73B5A4B5BDA1}"/>
    <cellStyle name="Normal 3 4 4 4 2 2 5" xfId="18990" xr:uid="{F7D88C05-6C01-4625-A801-F92E64858BA4}"/>
    <cellStyle name="Normal 3 4 4 4 2 2 6" xfId="35316" xr:uid="{698FD40B-C912-42F8-BC24-E3FD1E9364DB}"/>
    <cellStyle name="Normal 3 4 4 4 2 2 7" xfId="38563" xr:uid="{4E9EBDF8-0C5F-490E-BF1B-34561F9D63A0}"/>
    <cellStyle name="Normal 3 4 4 4 2 2 8" xfId="41810" xr:uid="{53C1991C-52B3-4F94-B8AF-CEC9E86AFEEB}"/>
    <cellStyle name="Normal 3 4 4 4 2 2 9" xfId="45057" xr:uid="{B2EE5AE3-0851-4548-A208-1EBB7C6BB269}"/>
    <cellStyle name="Normal 3 4 4 4 2 3" xfId="4270" xr:uid="{EF2EF88C-0716-412F-B90B-90C13462308D}"/>
    <cellStyle name="Normal 3 4 4 4 2 3 2" xfId="10738" xr:uid="{E9450A2C-0624-4515-8926-9FF0987795F2}"/>
    <cellStyle name="Normal 3 4 4 4 2 3 2 2" xfId="27075" xr:uid="{A3BEB148-D32C-4B44-9826-A6FD9AA51B42}"/>
    <cellStyle name="Normal 3 4 4 4 2 3 3" xfId="20607" xr:uid="{E2419E26-2AF1-4F25-A184-208B28BD6A69}"/>
    <cellStyle name="Normal 3 4 4 4 2 4" xfId="7504" xr:uid="{BB29D1A1-65B2-42E3-A9EB-DB07CB987E85}"/>
    <cellStyle name="Normal 3 4 4 4 2 4 2" xfId="23841" xr:uid="{A1B33D38-4391-4E05-A816-71B57D774E78}"/>
    <cellStyle name="Normal 3 4 4 4 2 5" xfId="14015" xr:uid="{74256469-D943-4433-90EB-0D96C996B9CE}"/>
    <cellStyle name="Normal 3 4 4 4 2 5 2" xfId="30309" xr:uid="{B02966C3-05CA-42B0-9546-29445ECE313B}"/>
    <cellStyle name="Normal 3 4 4 4 2 6" xfId="17373" xr:uid="{B96440C3-6F0B-4A5A-8924-DEF3768BB8BA}"/>
    <cellStyle name="Normal 3 4 4 4 2 7" xfId="33699" xr:uid="{81C2CBE7-5C16-4730-805E-CF2B6103BFFE}"/>
    <cellStyle name="Normal 3 4 4 4 2 8" xfId="36946" xr:uid="{9DDDC34E-9CAF-4D39-91AD-9AA8F20EED5E}"/>
    <cellStyle name="Normal 3 4 4 4 2 9" xfId="40193" xr:uid="{46CAEBA1-29B4-451E-86DC-DCF44C1D5921}"/>
    <cellStyle name="Normal 3 4 4 4 3" xfId="1575" xr:uid="{B46EC69D-5976-48FE-AE2E-1E802F232030}"/>
    <cellStyle name="Normal 3 4 4 4 3 10" xfId="43979" xr:uid="{71096E91-C11F-4FBB-97D4-B58163424522}"/>
    <cellStyle name="Normal 3 4 4 4 3 11" xfId="47226" xr:uid="{371F1DBB-40E3-49BD-AB93-CDFDD24F1AFD}"/>
    <cellStyle name="Normal 3 4 4 4 3 12" xfId="50473" xr:uid="{A91FE9F2-0FE3-4E1E-9526-A98DE9AE26CA}"/>
    <cellStyle name="Normal 3 4 4 4 3 2" xfId="3192" xr:uid="{2CAA68F4-81B9-41F0-863F-48164CE06660}"/>
    <cellStyle name="Normal 3 4 4 4 3 2 10" xfId="48843" xr:uid="{D5FE9C08-7D3E-46A3-87AA-2A1F18A34637}"/>
    <cellStyle name="Normal 3 4 4 4 3 2 11" xfId="52090" xr:uid="{4B86517F-5A74-4CBC-B7FE-4637C9D34050}"/>
    <cellStyle name="Normal 3 4 4 4 3 2 2" xfId="6426" xr:uid="{698A8E40-D1D6-4BA8-8ED8-80EC6E254B32}"/>
    <cellStyle name="Normal 3 4 4 4 3 2 2 2" xfId="12894" xr:uid="{BE1B7A55-8D5A-4B66-9042-051951DE575B}"/>
    <cellStyle name="Normal 3 4 4 4 3 2 2 2 2" xfId="29231" xr:uid="{3666BECB-F14C-425D-BFA8-E5AE0F0B8275}"/>
    <cellStyle name="Normal 3 4 4 4 3 2 2 3" xfId="22763" xr:uid="{E6E71227-B8E1-427F-BBA9-A7114B60875D}"/>
    <cellStyle name="Normal 3 4 4 4 3 2 3" xfId="9660" xr:uid="{7179F10D-906C-4149-9DEF-D67A7D03EBB7}"/>
    <cellStyle name="Normal 3 4 4 4 3 2 3 2" xfId="25997" xr:uid="{5FA02620-117D-4E2A-A98D-F5E9FE251BA2}"/>
    <cellStyle name="Normal 3 4 4 4 3 2 4" xfId="16171" xr:uid="{00E1AB85-5960-46BE-B7C8-1A173F39B2ED}"/>
    <cellStyle name="Normal 3 4 4 4 3 2 4 2" xfId="32465" xr:uid="{B69B8AEF-C7B1-4461-BB90-8A03E4A8A840}"/>
    <cellStyle name="Normal 3 4 4 4 3 2 5" xfId="19529" xr:uid="{CB0AD29F-66B5-4F5A-8E00-35AEA17F9DEB}"/>
    <cellStyle name="Normal 3 4 4 4 3 2 6" xfId="35855" xr:uid="{006E6512-7837-40D1-AEF4-82A64DFB4B87}"/>
    <cellStyle name="Normal 3 4 4 4 3 2 7" xfId="39102" xr:uid="{ED1038C0-D08C-4AA8-9870-E247CBE3568F}"/>
    <cellStyle name="Normal 3 4 4 4 3 2 8" xfId="42349" xr:uid="{28E6A3AA-ECE4-4169-AC16-218709EA5AF0}"/>
    <cellStyle name="Normal 3 4 4 4 3 2 9" xfId="45596" xr:uid="{B2845D33-6D17-41DA-82BC-1633E13803D1}"/>
    <cellStyle name="Normal 3 4 4 4 3 3" xfId="4809" xr:uid="{026FF457-3F6D-445E-AA15-75C66CFC4A24}"/>
    <cellStyle name="Normal 3 4 4 4 3 3 2" xfId="11277" xr:uid="{EB6868F9-7E22-4F57-B22D-303471A0F240}"/>
    <cellStyle name="Normal 3 4 4 4 3 3 2 2" xfId="27614" xr:uid="{48241AD6-39FA-4DEE-AB17-C8DD7DF6BECF}"/>
    <cellStyle name="Normal 3 4 4 4 3 3 3" xfId="21146" xr:uid="{A8A8E5A1-B617-4048-A7B8-DCFDD56E4FBA}"/>
    <cellStyle name="Normal 3 4 4 4 3 4" xfId="8043" xr:uid="{C1FB03EF-AE7B-4F29-BA7F-BC24CC431C3B}"/>
    <cellStyle name="Normal 3 4 4 4 3 4 2" xfId="24380" xr:uid="{E563D7DA-D019-4B4F-A233-9F086FD69185}"/>
    <cellStyle name="Normal 3 4 4 4 3 5" xfId="14554" xr:uid="{916BAB3C-9597-497D-9EAE-00340DEEB3A3}"/>
    <cellStyle name="Normal 3 4 4 4 3 5 2" xfId="30848" xr:uid="{2B0E3370-1954-417D-833A-E03E61B976C8}"/>
    <cellStyle name="Normal 3 4 4 4 3 6" xfId="17912" xr:uid="{A328EEDA-BA55-4721-B33A-2A444DEBD129}"/>
    <cellStyle name="Normal 3 4 4 4 3 7" xfId="34238" xr:uid="{C7F76249-2A57-408B-8CFE-36159E9CFF14}"/>
    <cellStyle name="Normal 3 4 4 4 3 8" xfId="37485" xr:uid="{858102E7-757C-4DC9-9F7B-9C1DCACA3A9A}"/>
    <cellStyle name="Normal 3 4 4 4 3 9" xfId="40732" xr:uid="{B2AE0089-8C03-4980-B521-347E66808C88}"/>
    <cellStyle name="Normal 3 4 4 4 4" xfId="2114" xr:uid="{9E7ABFCC-49C6-486D-A872-7E3DFD4004B4}"/>
    <cellStyle name="Normal 3 4 4 4 4 10" xfId="47765" xr:uid="{524EA45E-1A75-40A5-A6E7-6FB9F0439508}"/>
    <cellStyle name="Normal 3 4 4 4 4 11" xfId="51012" xr:uid="{D06FD1E3-9307-4BBA-89BD-14236715F67F}"/>
    <cellStyle name="Normal 3 4 4 4 4 2" xfId="5348" xr:uid="{482EEE94-99BF-46C7-980F-354C6D8875A4}"/>
    <cellStyle name="Normal 3 4 4 4 4 2 2" xfId="11816" xr:uid="{A6C9078D-43B0-4667-8334-2A04C559B1AB}"/>
    <cellStyle name="Normal 3 4 4 4 4 2 2 2" xfId="28153" xr:uid="{463A7F56-4615-4D0F-91D1-48336AABE5BF}"/>
    <cellStyle name="Normal 3 4 4 4 4 2 3" xfId="21685" xr:uid="{57B331E2-680E-448E-8090-3F45DE2016FE}"/>
    <cellStyle name="Normal 3 4 4 4 4 3" xfId="8582" xr:uid="{8DA613AF-8486-46CF-B158-327D6E6A2DB5}"/>
    <cellStyle name="Normal 3 4 4 4 4 3 2" xfId="24919" xr:uid="{F3A0E7B5-190D-4A54-890A-C301F859776E}"/>
    <cellStyle name="Normal 3 4 4 4 4 4" xfId="15093" xr:uid="{3C40F732-82F5-43DA-93FB-F3399B36C5E9}"/>
    <cellStyle name="Normal 3 4 4 4 4 4 2" xfId="31387" xr:uid="{1B8852FE-2D55-4767-B33A-31CBF0CCB666}"/>
    <cellStyle name="Normal 3 4 4 4 4 5" xfId="18451" xr:uid="{93976CE5-4224-4521-9092-AADF9975B30A}"/>
    <cellStyle name="Normal 3 4 4 4 4 6" xfId="34777" xr:uid="{B841B3A7-81D9-4D28-BA85-8C02A6F791A8}"/>
    <cellStyle name="Normal 3 4 4 4 4 7" xfId="38024" xr:uid="{EF2B0AC6-CD6B-4BA8-B96D-B84D65E6BE0B}"/>
    <cellStyle name="Normal 3 4 4 4 4 8" xfId="41271" xr:uid="{983EFE85-0363-439F-A7C1-F14DABE37685}"/>
    <cellStyle name="Normal 3 4 4 4 4 9" xfId="44518" xr:uid="{FD2D6438-BEB6-49E2-AC6E-AA30DB69C6F9}"/>
    <cellStyle name="Normal 3 4 4 4 5" xfId="3731" xr:uid="{B271D549-F75C-4315-9477-C75A09C2999A}"/>
    <cellStyle name="Normal 3 4 4 4 5 2" xfId="10199" xr:uid="{FCF79BF0-A8D4-483C-A76C-93950E5D836B}"/>
    <cellStyle name="Normal 3 4 4 4 5 2 2" xfId="26536" xr:uid="{7676FE14-6647-483B-80B7-5CAF91ADAC87}"/>
    <cellStyle name="Normal 3 4 4 4 5 3" xfId="20068" xr:uid="{D68EE332-0C67-4F6B-9874-9678F79F5A93}"/>
    <cellStyle name="Normal 3 4 4 4 6" xfId="6965" xr:uid="{38F9B80B-AAC5-4914-845C-48074305842F}"/>
    <cellStyle name="Normal 3 4 4 4 6 2" xfId="23302" xr:uid="{2BAAF24D-57CC-4EDA-99A6-174ED926A4A2}"/>
    <cellStyle name="Normal 3 4 4 4 7" xfId="13476" xr:uid="{203F1671-9C7E-4C16-99DD-B19BFD817517}"/>
    <cellStyle name="Normal 3 4 4 4 7 2" xfId="29771" xr:uid="{77716F1A-99CE-4EDA-825D-14BA1116FF9C}"/>
    <cellStyle name="Normal 3 4 4 4 8" xfId="16834" xr:uid="{CA96C957-2DB6-4F3C-9F54-DCB1504E5757}"/>
    <cellStyle name="Normal 3 4 4 4 9" xfId="33161" xr:uid="{5BFBED85-7930-4581-BB0D-DC5B95351AD1}"/>
    <cellStyle name="Normal 3 4 4 5" xfId="676" xr:uid="{BDDEF3F9-AE4E-42E1-914F-F30FABDEC7C6}"/>
    <cellStyle name="Normal 3 4 4 5 10" xfId="43081" xr:uid="{41B030D8-E1ED-442B-8975-C590DF53D547}"/>
    <cellStyle name="Normal 3 4 4 5 11" xfId="46328" xr:uid="{76D4E0E0-6919-4901-A078-A0046CE36C80}"/>
    <cellStyle name="Normal 3 4 4 5 12" xfId="49575" xr:uid="{AA6C63B2-8903-4E6E-960E-87A2BCC14B87}"/>
    <cellStyle name="Normal 3 4 4 5 2" xfId="2293" xr:uid="{020ACD71-2B93-4086-A600-ACE4DBBD9393}"/>
    <cellStyle name="Normal 3 4 4 5 2 10" xfId="47944" xr:uid="{3F7F1622-A5F7-49FA-BD2B-71FBA232488B}"/>
    <cellStyle name="Normal 3 4 4 5 2 11" xfId="51191" xr:uid="{590FB195-AEC6-44CE-8AC8-4AEC68E7A4BE}"/>
    <cellStyle name="Normal 3 4 4 5 2 2" xfId="5527" xr:uid="{9E986FC1-65A9-4238-B6F8-D051487FC992}"/>
    <cellStyle name="Normal 3 4 4 5 2 2 2" xfId="11995" xr:uid="{E3CAF8A1-E2FA-4AB4-8646-03F1F617528E}"/>
    <cellStyle name="Normal 3 4 4 5 2 2 2 2" xfId="28332" xr:uid="{132D527C-704C-43FE-AA34-C13FD0951ECC}"/>
    <cellStyle name="Normal 3 4 4 5 2 2 3" xfId="21864" xr:uid="{653BA047-797C-44A8-BA79-C9811E86084B}"/>
    <cellStyle name="Normal 3 4 4 5 2 3" xfId="8761" xr:uid="{F7D6FFD3-2F12-468F-8B19-25ED409FF321}"/>
    <cellStyle name="Normal 3 4 4 5 2 3 2" xfId="25098" xr:uid="{601C1692-45A2-4B32-9851-1BA3357210D1}"/>
    <cellStyle name="Normal 3 4 4 5 2 4" xfId="15272" xr:uid="{861C80F8-B461-4CC3-BA3F-C87D78C322E6}"/>
    <cellStyle name="Normal 3 4 4 5 2 4 2" xfId="31566" xr:uid="{46462DE5-40FA-4C4C-B88C-A1CB3611D81C}"/>
    <cellStyle name="Normal 3 4 4 5 2 5" xfId="18630" xr:uid="{7DE40507-3DC8-49B3-8DB9-6DE80512E997}"/>
    <cellStyle name="Normal 3 4 4 5 2 6" xfId="34956" xr:uid="{149AC8ED-1E44-45F3-8AB5-D93B5BD491C5}"/>
    <cellStyle name="Normal 3 4 4 5 2 7" xfId="38203" xr:uid="{696C6623-669B-483E-A9CB-451A982909FC}"/>
    <cellStyle name="Normal 3 4 4 5 2 8" xfId="41450" xr:uid="{BEFF59EE-2A39-45D3-AA49-1895322375F1}"/>
    <cellStyle name="Normal 3 4 4 5 2 9" xfId="44697" xr:uid="{FF31FDEA-3266-4370-9AFF-DBFD30D3B936}"/>
    <cellStyle name="Normal 3 4 4 5 3" xfId="3910" xr:uid="{03D435FF-2AD5-4E00-9358-393DF9CC1E61}"/>
    <cellStyle name="Normal 3 4 4 5 3 2" xfId="10378" xr:uid="{50C1C89C-C211-43FB-908F-74F5F8804589}"/>
    <cellStyle name="Normal 3 4 4 5 3 2 2" xfId="26715" xr:uid="{DBBEB5C8-8560-4FF2-8ABE-95A581411EFE}"/>
    <cellStyle name="Normal 3 4 4 5 3 3" xfId="20247" xr:uid="{5867CA8A-7A8E-4296-8553-BCB05CF67499}"/>
    <cellStyle name="Normal 3 4 4 5 4" xfId="7144" xr:uid="{826183AD-00A9-4C54-B82C-AA4F8DE0259E}"/>
    <cellStyle name="Normal 3 4 4 5 4 2" xfId="23481" xr:uid="{FBAA5016-3279-4F83-AA83-587D9FD3945D}"/>
    <cellStyle name="Normal 3 4 4 5 5" xfId="13656" xr:uid="{CDA0BA7A-E99A-4C60-AA74-3D8DDAE2C4A2}"/>
    <cellStyle name="Normal 3 4 4 5 5 2" xfId="29950" xr:uid="{3BE1B7CB-35FD-44CB-BB87-97B6E84E78D5}"/>
    <cellStyle name="Normal 3 4 4 5 6" xfId="17013" xr:uid="{47585FA3-AA33-43BC-AFC9-2FDB8DD97461}"/>
    <cellStyle name="Normal 3 4 4 5 7" xfId="33340" xr:uid="{12DF4341-7D11-414B-BEDF-4722190BF048}"/>
    <cellStyle name="Normal 3 4 4 5 8" xfId="36587" xr:uid="{34F19EBC-88FC-4ADA-A3CB-3C6690991E7E}"/>
    <cellStyle name="Normal 3 4 4 5 9" xfId="39834" xr:uid="{E9FB7E82-BAF3-424F-B0D3-3C3E7C5F1CB2}"/>
    <cellStyle name="Normal 3 4 4 6" xfId="1215" xr:uid="{50751413-D3FA-412B-AD85-2AF4B016ED92}"/>
    <cellStyle name="Normal 3 4 4 6 10" xfId="43619" xr:uid="{6E28002E-6769-41AD-A273-102707D06B1B}"/>
    <cellStyle name="Normal 3 4 4 6 11" xfId="46866" xr:uid="{6D5B7477-9A6E-406D-936B-B7969804EACF}"/>
    <cellStyle name="Normal 3 4 4 6 12" xfId="50113" xr:uid="{A9FC6B17-424E-4178-BE6E-EC2D3791EAA1}"/>
    <cellStyle name="Normal 3 4 4 6 2" xfId="2832" xr:uid="{8F38FAAB-B62E-42E6-A196-2ED7DB0402B0}"/>
    <cellStyle name="Normal 3 4 4 6 2 10" xfId="48483" xr:uid="{D038454E-517F-4DC3-B8D8-3AAE036B15C1}"/>
    <cellStyle name="Normal 3 4 4 6 2 11" xfId="51730" xr:uid="{6E9E29E5-E1B8-4CBE-9E1F-B9552685658F}"/>
    <cellStyle name="Normal 3 4 4 6 2 2" xfId="6066" xr:uid="{4624D36D-ECEC-4156-9EF4-5EC5A7E1DFD7}"/>
    <cellStyle name="Normal 3 4 4 6 2 2 2" xfId="12534" xr:uid="{F2E44148-15B6-4151-8AB1-9FFAB379776F}"/>
    <cellStyle name="Normal 3 4 4 6 2 2 2 2" xfId="28871" xr:uid="{872AA915-32EA-46A4-8BBD-6CAE014763C9}"/>
    <cellStyle name="Normal 3 4 4 6 2 2 3" xfId="22403" xr:uid="{85B82B37-3F91-479D-8574-9CA8FF6A9A59}"/>
    <cellStyle name="Normal 3 4 4 6 2 3" xfId="9300" xr:uid="{2A0D74DB-1E5B-4ED8-B881-CB0223E023B3}"/>
    <cellStyle name="Normal 3 4 4 6 2 3 2" xfId="25637" xr:uid="{5431B2E0-8CC7-45D1-AB55-0EEBEC5DAA6B}"/>
    <cellStyle name="Normal 3 4 4 6 2 4" xfId="15811" xr:uid="{905AE918-B61B-4FA4-A111-C01A7E7ED709}"/>
    <cellStyle name="Normal 3 4 4 6 2 4 2" xfId="32105" xr:uid="{C3EA9285-101A-4E3D-9B32-25C0397CA5BA}"/>
    <cellStyle name="Normal 3 4 4 6 2 5" xfId="19169" xr:uid="{BE88CD2B-6176-48FF-A65C-4A0E9FA86C78}"/>
    <cellStyle name="Normal 3 4 4 6 2 6" xfId="35495" xr:uid="{1D87A6F8-A4EA-455D-9168-E98631D0B3E5}"/>
    <cellStyle name="Normal 3 4 4 6 2 7" xfId="38742" xr:uid="{209E7862-A72E-4B63-9B1A-E8DF3769962A}"/>
    <cellStyle name="Normal 3 4 4 6 2 8" xfId="41989" xr:uid="{F124B744-1033-46B5-810A-223AB3C8E7F0}"/>
    <cellStyle name="Normal 3 4 4 6 2 9" xfId="45236" xr:uid="{FC2FD857-AE7D-4FA5-8AC4-4C83420727B7}"/>
    <cellStyle name="Normal 3 4 4 6 3" xfId="4449" xr:uid="{37FE45BB-4FB6-4BF6-960C-9035CA91370F}"/>
    <cellStyle name="Normal 3 4 4 6 3 2" xfId="10917" xr:uid="{03A6B357-E43F-4259-9EA7-3363EB91A061}"/>
    <cellStyle name="Normal 3 4 4 6 3 2 2" xfId="27254" xr:uid="{9B03BBA3-DB96-4767-9300-76F30F6AD236}"/>
    <cellStyle name="Normal 3 4 4 6 3 3" xfId="20786" xr:uid="{F526A7F0-80D8-4333-9042-487347B7EF27}"/>
    <cellStyle name="Normal 3 4 4 6 4" xfId="7683" xr:uid="{010CF0DE-0101-44AC-B35C-425ED9F3DA20}"/>
    <cellStyle name="Normal 3 4 4 6 4 2" xfId="24020" xr:uid="{5A3FBFA5-3B51-42E5-A653-AE5D5AD322F4}"/>
    <cellStyle name="Normal 3 4 4 6 5" xfId="14194" xr:uid="{CFE86D73-EE73-4B28-910E-9BD4893C90D8}"/>
    <cellStyle name="Normal 3 4 4 6 5 2" xfId="30488" xr:uid="{BE51A79B-7001-4308-895E-82A58B25A20F}"/>
    <cellStyle name="Normal 3 4 4 6 6" xfId="17552" xr:uid="{5912B7C5-3254-42B8-BA43-EBB9CD28DE4F}"/>
    <cellStyle name="Normal 3 4 4 6 7" xfId="33878" xr:uid="{3C1A5A9B-389B-4EBE-B4E0-99ACBDB08F86}"/>
    <cellStyle name="Normal 3 4 4 6 8" xfId="37125" xr:uid="{FC9ACED4-15FD-4338-B019-2A07DC7B6248}"/>
    <cellStyle name="Normal 3 4 4 6 9" xfId="40372" xr:uid="{BA88C437-A887-424C-8E54-F8C3986587C7}"/>
    <cellStyle name="Normal 3 4 4 7" xfId="1754" xr:uid="{CF6F88EF-905D-4367-90DC-4EB4664598E8}"/>
    <cellStyle name="Normal 3 4 4 7 10" xfId="47405" xr:uid="{BAD7BDB0-5476-4575-AC13-FC71D1293EBA}"/>
    <cellStyle name="Normal 3 4 4 7 11" xfId="50652" xr:uid="{C808E3B8-16F9-4468-8D2B-C11336090FD2}"/>
    <cellStyle name="Normal 3 4 4 7 2" xfId="4988" xr:uid="{56BD5EDD-4B41-460A-9FDF-B4A285CC65DD}"/>
    <cellStyle name="Normal 3 4 4 7 2 2" xfId="11456" xr:uid="{2DB137D5-E1D9-4FE8-9E0B-26D05008415C}"/>
    <cellStyle name="Normal 3 4 4 7 2 2 2" xfId="27793" xr:uid="{FD0D40ED-47D4-40D7-809F-D4C42C3D758C}"/>
    <cellStyle name="Normal 3 4 4 7 2 3" xfId="21325" xr:uid="{D727609E-5180-4FE4-A768-5955FBCC75FB}"/>
    <cellStyle name="Normal 3 4 4 7 3" xfId="8222" xr:uid="{EDA12A5C-3741-4C3C-AB16-BEC3F10F8BF9}"/>
    <cellStyle name="Normal 3 4 4 7 3 2" xfId="24559" xr:uid="{7FE2989C-8860-4153-8D2B-B66626FAA5B1}"/>
    <cellStyle name="Normal 3 4 4 7 4" xfId="14733" xr:uid="{07DB0A56-8461-4103-BE6C-18B95D1B7A9F}"/>
    <cellStyle name="Normal 3 4 4 7 4 2" xfId="31027" xr:uid="{94AD3EF2-F864-4A3D-B885-D0C380F44F61}"/>
    <cellStyle name="Normal 3 4 4 7 5" xfId="18091" xr:uid="{DCE38DFF-8DA2-4E51-8667-CAE42BC03FA9}"/>
    <cellStyle name="Normal 3 4 4 7 6" xfId="34417" xr:uid="{7ECA95B3-CEF9-416C-A33A-5C4392DFA9DD}"/>
    <cellStyle name="Normal 3 4 4 7 7" xfId="37664" xr:uid="{C5FF4FE2-04ED-4043-B9DE-E8EC75ED6C96}"/>
    <cellStyle name="Normal 3 4 4 7 8" xfId="40911" xr:uid="{67981233-C316-4C99-8696-7C9020931951}"/>
    <cellStyle name="Normal 3 4 4 7 9" xfId="44158" xr:uid="{7ADE9ECC-F9AC-4839-BF77-95524C5E32FF}"/>
    <cellStyle name="Normal 3 4 4 8" xfId="3371" xr:uid="{2AC8134C-69FC-4EAF-871D-D634AD896807}"/>
    <cellStyle name="Normal 3 4 4 8 2" xfId="9839" xr:uid="{A3953CF4-6475-42D5-A086-B60A7F92E7CE}"/>
    <cellStyle name="Normal 3 4 4 8 2 2" xfId="26176" xr:uid="{A38ACF4D-7977-498D-9137-CE92A835D740}"/>
    <cellStyle name="Normal 3 4 4 8 3" xfId="19708" xr:uid="{7414D32B-B370-45C8-B8CF-C2B33A41D3C4}"/>
    <cellStyle name="Normal 3 4 4 9" xfId="6605" xr:uid="{AF417D03-8CA3-406C-96FE-6681497A7151}"/>
    <cellStyle name="Normal 3 4 4 9 2" xfId="22942" xr:uid="{D81050EB-18CE-4A41-A794-ADDEF2B38753}"/>
    <cellStyle name="Normal 3 4 5" xfId="152" xr:uid="{777F9469-D1DF-4F9F-9F96-BC73A841FAB4}"/>
    <cellStyle name="Normal 3 4 5 10" xfId="16519" xr:uid="{15A983DE-B4FE-4D18-8692-C7EEB9E0EA1D}"/>
    <cellStyle name="Normal 3 4 5 11" xfId="32845" xr:uid="{1281BCCE-FA7C-4B5F-81F6-168791BDAFFC}"/>
    <cellStyle name="Normal 3 4 5 12" xfId="36092" xr:uid="{D43C7B57-F324-401A-A193-E62303F672C2}"/>
    <cellStyle name="Normal 3 4 5 13" xfId="39339" xr:uid="{03237981-F9FE-4214-AC80-815C72432707}"/>
    <cellStyle name="Normal 3 4 5 14" xfId="42586" xr:uid="{FE08A1B3-6FCD-4400-ACFC-CF61EAEBEE90}"/>
    <cellStyle name="Normal 3 4 5 15" xfId="45833" xr:uid="{28703A99-9C0F-47CC-B525-1843D851EA7F}"/>
    <cellStyle name="Normal 3 4 5 16" xfId="49080" xr:uid="{66949248-2C4D-4E5F-8C59-0FA82263B290}"/>
    <cellStyle name="Normal 3 4 5 17" xfId="52379" xr:uid="{9694BB12-DE56-4647-AF35-361F2FA46E90}"/>
    <cellStyle name="Normal 3 4 5 2" xfId="332" xr:uid="{3E53AF4E-697B-4254-908F-5129DD6559FC}"/>
    <cellStyle name="Normal 3 4 5 2 10" xfId="36272" xr:uid="{C3FB5D7D-CFE4-406A-9C13-5E2427F3E6BA}"/>
    <cellStyle name="Normal 3 4 5 2 11" xfId="39519" xr:uid="{3C006BDA-2555-4D56-AD55-75CE4D147121}"/>
    <cellStyle name="Normal 3 4 5 2 12" xfId="42766" xr:uid="{042CD070-EF39-442B-9D73-25F0DE79D30B}"/>
    <cellStyle name="Normal 3 4 5 2 13" xfId="46013" xr:uid="{FB0CDFDF-1652-4A29-8434-CF670AE3B73D}"/>
    <cellStyle name="Normal 3 4 5 2 14" xfId="49260" xr:uid="{6C91D414-3CFE-4E71-AB9B-51A9C0B902E9}"/>
    <cellStyle name="Normal 3 4 5 2 2" xfId="901" xr:uid="{A83A7378-60F8-4A53-B718-7A58BD0EDA5E}"/>
    <cellStyle name="Normal 3 4 5 2 2 10" xfId="43306" xr:uid="{9FE75946-5ABD-4B85-9EF0-02D97837C7DE}"/>
    <cellStyle name="Normal 3 4 5 2 2 11" xfId="46553" xr:uid="{C4F9FD86-E18E-4CA7-AF14-75A2D770914C}"/>
    <cellStyle name="Normal 3 4 5 2 2 12" xfId="49800" xr:uid="{D60537CB-80F0-414E-912D-A3C8B61ABA1B}"/>
    <cellStyle name="Normal 3 4 5 2 2 2" xfId="2518" xr:uid="{866C6AEC-2190-4185-9367-48F56347F303}"/>
    <cellStyle name="Normal 3 4 5 2 2 2 10" xfId="48169" xr:uid="{AD3E8541-8B13-444F-B7FB-87F8E599FC2F}"/>
    <cellStyle name="Normal 3 4 5 2 2 2 11" xfId="51416" xr:uid="{4AC4542F-BBE1-40B3-8807-1FEC2C46A7A5}"/>
    <cellStyle name="Normal 3 4 5 2 2 2 2" xfId="5752" xr:uid="{E69825A4-49F3-466A-BA37-DC2ACCDA6B91}"/>
    <cellStyle name="Normal 3 4 5 2 2 2 2 2" xfId="12220" xr:uid="{4C0EB477-2336-4497-B7D5-C425841E26AC}"/>
    <cellStyle name="Normal 3 4 5 2 2 2 2 2 2" xfId="28557" xr:uid="{BB58BC9D-5A31-4624-AFC5-83C7BB66C1AC}"/>
    <cellStyle name="Normal 3 4 5 2 2 2 2 3" xfId="22089" xr:uid="{92AEC070-4EF4-42B2-8855-6BBA8C66D2B7}"/>
    <cellStyle name="Normal 3 4 5 2 2 2 3" xfId="8986" xr:uid="{C59BE553-29D8-4C44-82F8-438DA5EAB400}"/>
    <cellStyle name="Normal 3 4 5 2 2 2 3 2" xfId="25323" xr:uid="{F71501DA-441F-41F8-94CE-D749D2EB969D}"/>
    <cellStyle name="Normal 3 4 5 2 2 2 4" xfId="15497" xr:uid="{4F61A6DF-417D-4251-93E4-A8636D887915}"/>
    <cellStyle name="Normal 3 4 5 2 2 2 4 2" xfId="31791" xr:uid="{35975DC1-DA29-44FF-99D1-36618D480A3C}"/>
    <cellStyle name="Normal 3 4 5 2 2 2 5" xfId="18855" xr:uid="{CC9C3305-06C9-43F1-9D58-BB9C1380F8FD}"/>
    <cellStyle name="Normal 3 4 5 2 2 2 6" xfId="35181" xr:uid="{9E6B2FD1-A8B9-4836-87C4-047820FFBC92}"/>
    <cellStyle name="Normal 3 4 5 2 2 2 7" xfId="38428" xr:uid="{F7068F4E-76F2-4DCF-89DE-343F7AB7E6BC}"/>
    <cellStyle name="Normal 3 4 5 2 2 2 8" xfId="41675" xr:uid="{3168414C-AA1B-4EC3-87A0-3228E441B027}"/>
    <cellStyle name="Normal 3 4 5 2 2 2 9" xfId="44922" xr:uid="{944E39E7-F3DA-4D91-B01B-BF23BDD539D8}"/>
    <cellStyle name="Normal 3 4 5 2 2 3" xfId="4135" xr:uid="{464A271C-4A66-48DE-9ECA-6186D22E5D99}"/>
    <cellStyle name="Normal 3 4 5 2 2 3 2" xfId="10603" xr:uid="{5CB1673A-95AA-4EFB-8C5F-7B957DDC67F4}"/>
    <cellStyle name="Normal 3 4 5 2 2 3 2 2" xfId="26940" xr:uid="{761E6569-89E5-4278-BA04-403A032245A2}"/>
    <cellStyle name="Normal 3 4 5 2 2 3 3" xfId="20472" xr:uid="{6DBF100E-2F42-47FB-9386-CD7597C14111}"/>
    <cellStyle name="Normal 3 4 5 2 2 4" xfId="7369" xr:uid="{E331E335-57EE-4E71-A44D-CD8D8E849262}"/>
    <cellStyle name="Normal 3 4 5 2 2 4 2" xfId="23706" xr:uid="{372781E2-15EB-4188-95BC-5BB76596CAAE}"/>
    <cellStyle name="Normal 3 4 5 2 2 5" xfId="13881" xr:uid="{D818BA6A-9821-4FEE-9391-A336B209AF62}"/>
    <cellStyle name="Normal 3 4 5 2 2 5 2" xfId="30175" xr:uid="{55D3ED09-4C2E-4076-984B-A86BA0675C00}"/>
    <cellStyle name="Normal 3 4 5 2 2 6" xfId="17238" xr:uid="{232C82A1-6028-42A8-84EF-9719AA2ABFE9}"/>
    <cellStyle name="Normal 3 4 5 2 2 7" xfId="33565" xr:uid="{EA0C82AC-8D52-4C76-8008-DA9A7FB58701}"/>
    <cellStyle name="Normal 3 4 5 2 2 8" xfId="36812" xr:uid="{B7B921DB-FF4E-4084-A0F4-34D0A2BF2756}"/>
    <cellStyle name="Normal 3 4 5 2 2 9" xfId="40059" xr:uid="{EEF0EB01-9DAD-474B-87FB-149BBA7E4722}"/>
    <cellStyle name="Normal 3 4 5 2 3" xfId="1440" xr:uid="{FC3ACDB1-F384-40A9-B7B7-8E7D14AFA345}"/>
    <cellStyle name="Normal 3 4 5 2 3 10" xfId="43844" xr:uid="{F58371E3-DB2B-46D6-98F0-CB1AD05B54B8}"/>
    <cellStyle name="Normal 3 4 5 2 3 11" xfId="47091" xr:uid="{22D42A63-B554-44A7-A010-2286D742760C}"/>
    <cellStyle name="Normal 3 4 5 2 3 12" xfId="50338" xr:uid="{47D050F6-81A6-4272-AC9A-4393B807F2F2}"/>
    <cellStyle name="Normal 3 4 5 2 3 2" xfId="3057" xr:uid="{68467236-D3AB-4DDC-BD53-40C2EE290AC1}"/>
    <cellStyle name="Normal 3 4 5 2 3 2 10" xfId="48708" xr:uid="{02BAD84C-116E-418E-9363-31AA89C6621B}"/>
    <cellStyle name="Normal 3 4 5 2 3 2 11" xfId="51955" xr:uid="{CD727113-1DF9-4B42-9935-A34CCFD701C4}"/>
    <cellStyle name="Normal 3 4 5 2 3 2 2" xfId="6291" xr:uid="{0B5BB665-FA59-4F09-AFFD-54C70CC43B86}"/>
    <cellStyle name="Normal 3 4 5 2 3 2 2 2" xfId="12759" xr:uid="{E9B4F72F-6877-48FF-B713-E993633DFED8}"/>
    <cellStyle name="Normal 3 4 5 2 3 2 2 2 2" xfId="29096" xr:uid="{5289EA7A-8590-447D-8140-6243A146ACFE}"/>
    <cellStyle name="Normal 3 4 5 2 3 2 2 3" xfId="22628" xr:uid="{4A95128A-3969-438A-B588-EF501B49117A}"/>
    <cellStyle name="Normal 3 4 5 2 3 2 3" xfId="9525" xr:uid="{0B4C5AC2-8961-4EE5-A4C9-8543B203C69F}"/>
    <cellStyle name="Normal 3 4 5 2 3 2 3 2" xfId="25862" xr:uid="{57E44DD2-4E64-4310-A6BA-AD3509D28C73}"/>
    <cellStyle name="Normal 3 4 5 2 3 2 4" xfId="16036" xr:uid="{0834F731-53D4-4754-8C38-11A6475198CA}"/>
    <cellStyle name="Normal 3 4 5 2 3 2 4 2" xfId="32330" xr:uid="{F325CBF8-1665-4AC1-8C4E-43F08B2872B5}"/>
    <cellStyle name="Normal 3 4 5 2 3 2 5" xfId="19394" xr:uid="{F8E4797D-4A8A-4629-BE01-52407133EDFD}"/>
    <cellStyle name="Normal 3 4 5 2 3 2 6" xfId="35720" xr:uid="{8B6B66EA-330A-487B-BF39-1219B716B2AD}"/>
    <cellStyle name="Normal 3 4 5 2 3 2 7" xfId="38967" xr:uid="{A7962034-551C-4685-BD88-3C1F80610045}"/>
    <cellStyle name="Normal 3 4 5 2 3 2 8" xfId="42214" xr:uid="{F2536F2E-29EF-41A9-B01A-83EE2ECAACD5}"/>
    <cellStyle name="Normal 3 4 5 2 3 2 9" xfId="45461" xr:uid="{B948CD54-899D-40D6-85A7-402B133D6A91}"/>
    <cellStyle name="Normal 3 4 5 2 3 3" xfId="4674" xr:uid="{1D8B86BD-56B1-45E0-A23A-5E03F7D82DCF}"/>
    <cellStyle name="Normal 3 4 5 2 3 3 2" xfId="11142" xr:uid="{CE9F080C-921F-4D8E-8712-18DE0B686741}"/>
    <cellStyle name="Normal 3 4 5 2 3 3 2 2" xfId="27479" xr:uid="{7E4B1568-B896-4E9F-A9E6-79FD4389B196}"/>
    <cellStyle name="Normal 3 4 5 2 3 3 3" xfId="21011" xr:uid="{F70F1906-06FD-417A-916C-788315D6FC7D}"/>
    <cellStyle name="Normal 3 4 5 2 3 4" xfId="7908" xr:uid="{0104B045-550B-44E7-A4C2-8D4582B408C9}"/>
    <cellStyle name="Normal 3 4 5 2 3 4 2" xfId="24245" xr:uid="{75AFE859-D878-4CA1-98B6-C8D1285CA8B1}"/>
    <cellStyle name="Normal 3 4 5 2 3 5" xfId="14419" xr:uid="{B3023340-571D-4965-8761-DC53AEE085EE}"/>
    <cellStyle name="Normal 3 4 5 2 3 5 2" xfId="30713" xr:uid="{8C8ECE8C-B7F8-478D-8379-56228F31000F}"/>
    <cellStyle name="Normal 3 4 5 2 3 6" xfId="17777" xr:uid="{F8B7B045-489D-448A-ADD7-132005471473}"/>
    <cellStyle name="Normal 3 4 5 2 3 7" xfId="34103" xr:uid="{A1C62EA9-50D9-43EC-9196-A08B541D3EA6}"/>
    <cellStyle name="Normal 3 4 5 2 3 8" xfId="37350" xr:uid="{F81B0566-0470-4941-9662-4F6698E0148A}"/>
    <cellStyle name="Normal 3 4 5 2 3 9" xfId="40597" xr:uid="{09CFC897-1FD1-46C0-BE3C-88D28C954215}"/>
    <cellStyle name="Normal 3 4 5 2 4" xfId="1979" xr:uid="{5A7A03AE-F18D-4EA6-9A01-5766F6B50D98}"/>
    <cellStyle name="Normal 3 4 5 2 4 10" xfId="47630" xr:uid="{CD2A55DE-E8A7-4DB5-93D2-A608EB801FBD}"/>
    <cellStyle name="Normal 3 4 5 2 4 11" xfId="50877" xr:uid="{FAD9A149-C02B-426E-B42F-B4F42673F48B}"/>
    <cellStyle name="Normal 3 4 5 2 4 2" xfId="5213" xr:uid="{6757E053-B092-45D9-A8FD-CEDD09C23244}"/>
    <cellStyle name="Normal 3 4 5 2 4 2 2" xfId="11681" xr:uid="{F1AFFB3A-7D55-438C-89CD-D275F8C9DD66}"/>
    <cellStyle name="Normal 3 4 5 2 4 2 2 2" xfId="28018" xr:uid="{F634F442-4B69-458A-AA43-A245088A96A4}"/>
    <cellStyle name="Normal 3 4 5 2 4 2 3" xfId="21550" xr:uid="{042C43C6-C943-4648-AC1B-07DE68677DE5}"/>
    <cellStyle name="Normal 3 4 5 2 4 3" xfId="8447" xr:uid="{D784457C-3FBA-41A1-AC36-183A6ED477ED}"/>
    <cellStyle name="Normal 3 4 5 2 4 3 2" xfId="24784" xr:uid="{4B982A84-B04E-4A68-8333-FD64710BB9DD}"/>
    <cellStyle name="Normal 3 4 5 2 4 4" xfId="14958" xr:uid="{F82137C3-C3FE-4F2B-9854-F43F4315882F}"/>
    <cellStyle name="Normal 3 4 5 2 4 4 2" xfId="31252" xr:uid="{44605503-D23F-44D1-A9A7-E1C0A5E39731}"/>
    <cellStyle name="Normal 3 4 5 2 4 5" xfId="18316" xr:uid="{DAC18775-A716-41CB-845E-1E89AEF5678E}"/>
    <cellStyle name="Normal 3 4 5 2 4 6" xfId="34642" xr:uid="{AA88E701-8564-40AF-AC92-432CC4E32567}"/>
    <cellStyle name="Normal 3 4 5 2 4 7" xfId="37889" xr:uid="{B355A562-0222-4E99-8FF0-6F4E34C5F021}"/>
    <cellStyle name="Normal 3 4 5 2 4 8" xfId="41136" xr:uid="{866E1C17-6B68-48B4-9B5E-3256C0567E1A}"/>
    <cellStyle name="Normal 3 4 5 2 4 9" xfId="44383" xr:uid="{9C0C1915-AC97-4EA9-9774-8FD5C2E50B72}"/>
    <cellStyle name="Normal 3 4 5 2 5" xfId="3596" xr:uid="{18F70508-33BC-4F56-ACC8-FD2A3FE0D5C6}"/>
    <cellStyle name="Normal 3 4 5 2 5 2" xfId="10064" xr:uid="{A649ECF5-E445-4AA3-8ACB-326CA40541EA}"/>
    <cellStyle name="Normal 3 4 5 2 5 2 2" xfId="26401" xr:uid="{75B0143F-134F-4560-947F-AC981430A423}"/>
    <cellStyle name="Normal 3 4 5 2 5 3" xfId="19933" xr:uid="{C7C5E42E-FFB8-4B62-B1C1-0536263AC068}"/>
    <cellStyle name="Normal 3 4 5 2 6" xfId="6830" xr:uid="{D7A23FC1-A6F6-442C-A77E-3C97C192B7A3}"/>
    <cellStyle name="Normal 3 4 5 2 6 2" xfId="23167" xr:uid="{E697B89A-C9C5-4261-936E-2E94C6ECACFC}"/>
    <cellStyle name="Normal 3 4 5 2 7" xfId="13321" xr:uid="{65EECB30-77C5-49DA-9C12-B963B4F914D7}"/>
    <cellStyle name="Normal 3 4 5 2 7 2" xfId="29635" xr:uid="{614C9A14-A13C-438B-ABA5-B9A0911131BE}"/>
    <cellStyle name="Normal 3 4 5 2 8" xfId="16699" xr:uid="{CFCAF0F8-4240-41EB-85E2-EC96E5A0188E}"/>
    <cellStyle name="Normal 3 4 5 2 9" xfId="33025" xr:uid="{CD57C57B-8A3B-4E9E-B053-30273B27D853}"/>
    <cellStyle name="Normal 3 4 5 3" xfId="541" xr:uid="{C3A2F80E-452A-4538-9A6F-8E568BF70734}"/>
    <cellStyle name="Normal 3 4 5 3 10" xfId="36452" xr:uid="{B37288F9-0F0E-453A-862C-3F209D429048}"/>
    <cellStyle name="Normal 3 4 5 3 11" xfId="39699" xr:uid="{09571261-6CEB-41BE-887A-C87E5E2FCA13}"/>
    <cellStyle name="Normal 3 4 5 3 12" xfId="42946" xr:uid="{C9DC140F-E082-4FF7-A621-325A328FCED0}"/>
    <cellStyle name="Normal 3 4 5 3 13" xfId="46193" xr:uid="{28BC85A5-DFC8-4E9E-9A81-41FBFD8487A6}"/>
    <cellStyle name="Normal 3 4 5 3 14" xfId="49440" xr:uid="{DE10AE07-8345-46CE-BAA4-0D279A744194}"/>
    <cellStyle name="Normal 3 4 5 3 2" xfId="1080" xr:uid="{4338A9DA-2B3C-441D-B2F5-57D872E250F5}"/>
    <cellStyle name="Normal 3 4 5 3 2 10" xfId="43484" xr:uid="{AC2A01C9-0BF4-44AA-8D54-91D09EA200B5}"/>
    <cellStyle name="Normal 3 4 5 3 2 11" xfId="46731" xr:uid="{5B21D118-03E9-47EE-8F13-A4E8C42D1570}"/>
    <cellStyle name="Normal 3 4 5 3 2 12" xfId="49978" xr:uid="{6FEE5662-6DB2-4D11-BEA5-C9A9EFBEF90D}"/>
    <cellStyle name="Normal 3 4 5 3 2 2" xfId="2697" xr:uid="{2219F0E0-C26E-4B2E-93CA-3E191FCEA6DC}"/>
    <cellStyle name="Normal 3 4 5 3 2 2 10" xfId="48348" xr:uid="{DCF9A223-DE3C-48FA-99C9-95DD9E709C4D}"/>
    <cellStyle name="Normal 3 4 5 3 2 2 11" xfId="51595" xr:uid="{1445A821-4F58-4338-93C7-EBA0A4C679A8}"/>
    <cellStyle name="Normal 3 4 5 3 2 2 2" xfId="5931" xr:uid="{94C18E4D-2F76-4A56-A76A-E52D4081BE07}"/>
    <cellStyle name="Normal 3 4 5 3 2 2 2 2" xfId="12399" xr:uid="{B94A1BD9-5B72-4B0D-96FE-26DBCEA3FED9}"/>
    <cellStyle name="Normal 3 4 5 3 2 2 2 2 2" xfId="28736" xr:uid="{1C782D0B-1B02-4537-B089-F16E3B9FA20C}"/>
    <cellStyle name="Normal 3 4 5 3 2 2 2 3" xfId="22268" xr:uid="{9D4CE152-BFFB-4409-8A04-23DAFCAC78EB}"/>
    <cellStyle name="Normal 3 4 5 3 2 2 3" xfId="9165" xr:uid="{73E8528D-4B1B-43D9-8864-17833A4811BD}"/>
    <cellStyle name="Normal 3 4 5 3 2 2 3 2" xfId="25502" xr:uid="{B1742E8D-C11F-4E53-BD25-7FFAE053D7AC}"/>
    <cellStyle name="Normal 3 4 5 3 2 2 4" xfId="15676" xr:uid="{1B04E0C7-03BD-45F4-9F44-9FC6F9163662}"/>
    <cellStyle name="Normal 3 4 5 3 2 2 4 2" xfId="31970" xr:uid="{4F9B7640-741B-4990-A158-258B369027F3}"/>
    <cellStyle name="Normal 3 4 5 3 2 2 5" xfId="19034" xr:uid="{40EFFE09-A0B8-4032-B844-53E883A0FA4C}"/>
    <cellStyle name="Normal 3 4 5 3 2 2 6" xfId="35360" xr:uid="{8B78AA37-CBDA-4756-93BC-D54ED877BE72}"/>
    <cellStyle name="Normal 3 4 5 3 2 2 7" xfId="38607" xr:uid="{2523CECB-7D72-45AA-B811-0033F56F7A28}"/>
    <cellStyle name="Normal 3 4 5 3 2 2 8" xfId="41854" xr:uid="{2E7D2E03-3EF2-4AB6-A096-13729B29E26F}"/>
    <cellStyle name="Normal 3 4 5 3 2 2 9" xfId="45101" xr:uid="{A789128F-9EBF-4825-AD25-C31820CA48D2}"/>
    <cellStyle name="Normal 3 4 5 3 2 3" xfId="4314" xr:uid="{4F3F4FFB-D5DC-4FA6-B9E8-4AB3808B1B36}"/>
    <cellStyle name="Normal 3 4 5 3 2 3 2" xfId="10782" xr:uid="{F0362B30-92E8-489B-9D7A-F56C8FC5E2C8}"/>
    <cellStyle name="Normal 3 4 5 3 2 3 2 2" xfId="27119" xr:uid="{3BC1D305-0EA1-459A-BE84-4F6A729B159B}"/>
    <cellStyle name="Normal 3 4 5 3 2 3 3" xfId="20651" xr:uid="{3934AF4A-2C04-432A-9AE3-CD88066D2894}"/>
    <cellStyle name="Normal 3 4 5 3 2 4" xfId="7548" xr:uid="{2ADB2783-E141-4B03-A3A7-23EB0383EA34}"/>
    <cellStyle name="Normal 3 4 5 3 2 4 2" xfId="23885" xr:uid="{28DF0CC7-2CF2-499E-8D36-3CB290CD6690}"/>
    <cellStyle name="Normal 3 4 5 3 2 5" xfId="14059" xr:uid="{4C51A010-E6E2-4466-A9EA-80DCD943B31B}"/>
    <cellStyle name="Normal 3 4 5 3 2 5 2" xfId="30353" xr:uid="{D465F9BA-4438-41E7-84B7-4FE46927254C}"/>
    <cellStyle name="Normal 3 4 5 3 2 6" xfId="17417" xr:uid="{285371A9-B8C2-4BBE-9B2D-E770D2E78A32}"/>
    <cellStyle name="Normal 3 4 5 3 2 7" xfId="33743" xr:uid="{02EA4616-4EE8-44CD-A090-29B26D66AEAF}"/>
    <cellStyle name="Normal 3 4 5 3 2 8" xfId="36990" xr:uid="{3D0052D9-7EC0-4D37-9137-0A6CF8132CB5}"/>
    <cellStyle name="Normal 3 4 5 3 2 9" xfId="40237" xr:uid="{A3920CA5-4D47-411B-B009-41C5BA76AA28}"/>
    <cellStyle name="Normal 3 4 5 3 3" xfId="1619" xr:uid="{065F9638-870F-4E35-8A92-732DB3D5A1C4}"/>
    <cellStyle name="Normal 3 4 5 3 3 10" xfId="44023" xr:uid="{A06EC42F-4024-4250-BB4E-100CE2EBBB20}"/>
    <cellStyle name="Normal 3 4 5 3 3 11" xfId="47270" xr:uid="{9A1D86D0-9722-4E9E-B762-5C1D86C8395C}"/>
    <cellStyle name="Normal 3 4 5 3 3 12" xfId="50517" xr:uid="{FE09D4AC-DDE5-49C7-9489-7D765956B195}"/>
    <cellStyle name="Normal 3 4 5 3 3 2" xfId="3236" xr:uid="{63EC55BE-A7ED-4712-8F3B-DFF86B6B6889}"/>
    <cellStyle name="Normal 3 4 5 3 3 2 10" xfId="48887" xr:uid="{BF3499AE-07F2-4645-BAAD-589802A868AE}"/>
    <cellStyle name="Normal 3 4 5 3 3 2 11" xfId="52134" xr:uid="{9CBA4B4A-E69B-4283-AF7F-C44FD4B0E395}"/>
    <cellStyle name="Normal 3 4 5 3 3 2 2" xfId="6470" xr:uid="{82D725D4-55F7-4212-8083-308410DDE6E4}"/>
    <cellStyle name="Normal 3 4 5 3 3 2 2 2" xfId="12938" xr:uid="{200DFE2F-08BA-437E-8D04-541530BB8B24}"/>
    <cellStyle name="Normal 3 4 5 3 3 2 2 2 2" xfId="29275" xr:uid="{D828B287-DF85-4FBD-88F4-5E98FA521CE8}"/>
    <cellStyle name="Normal 3 4 5 3 3 2 2 3" xfId="22807" xr:uid="{81FD3E47-FA03-47BE-928F-7494A5348A3D}"/>
    <cellStyle name="Normal 3 4 5 3 3 2 3" xfId="9704" xr:uid="{4A2EF51C-4FDE-449E-8867-077AABABB841}"/>
    <cellStyle name="Normal 3 4 5 3 3 2 3 2" xfId="26041" xr:uid="{2DC4E7EA-EC51-40EF-BE11-93A340D058CE}"/>
    <cellStyle name="Normal 3 4 5 3 3 2 4" xfId="16215" xr:uid="{B38B39E7-C41C-4215-8842-05201ADF85C0}"/>
    <cellStyle name="Normal 3 4 5 3 3 2 4 2" xfId="32509" xr:uid="{77CA9BC6-4D87-46E7-85AA-C158519D6A98}"/>
    <cellStyle name="Normal 3 4 5 3 3 2 5" xfId="19573" xr:uid="{A9F61F25-0A0C-4789-8A4E-556ACDB72319}"/>
    <cellStyle name="Normal 3 4 5 3 3 2 6" xfId="35899" xr:uid="{7FD40ACA-18C5-4073-B2D5-6A9287380E26}"/>
    <cellStyle name="Normal 3 4 5 3 3 2 7" xfId="39146" xr:uid="{31FB7D5E-5E3D-4769-ADC5-8EB1CDFDC542}"/>
    <cellStyle name="Normal 3 4 5 3 3 2 8" xfId="42393" xr:uid="{90B866D7-F99E-42CA-BDEA-1DFF73312C64}"/>
    <cellStyle name="Normal 3 4 5 3 3 2 9" xfId="45640" xr:uid="{216B3EFA-A3B5-419E-A323-B5AADB415E9D}"/>
    <cellStyle name="Normal 3 4 5 3 3 3" xfId="4853" xr:uid="{CBB5BB8F-8235-4A3F-A553-B9EF2B17D971}"/>
    <cellStyle name="Normal 3 4 5 3 3 3 2" xfId="11321" xr:uid="{09E3AA3F-61C6-416C-A6EF-BFE404E1AC45}"/>
    <cellStyle name="Normal 3 4 5 3 3 3 2 2" xfId="27658" xr:uid="{9F1F6E9A-B8DA-46C3-A483-25DCF9A6F04B}"/>
    <cellStyle name="Normal 3 4 5 3 3 3 3" xfId="21190" xr:uid="{66AE26BD-A7C4-4A2F-B336-31F5C16E6703}"/>
    <cellStyle name="Normal 3 4 5 3 3 4" xfId="8087" xr:uid="{8353BFD0-A40C-4553-833C-F0C31AD8333D}"/>
    <cellStyle name="Normal 3 4 5 3 3 4 2" xfId="24424" xr:uid="{93F6C189-4AE9-48A9-A53A-983CE857C437}"/>
    <cellStyle name="Normal 3 4 5 3 3 5" xfId="14598" xr:uid="{9261E9D2-A4BE-4B42-841A-C4A5D9463B97}"/>
    <cellStyle name="Normal 3 4 5 3 3 5 2" xfId="30892" xr:uid="{FEEB424A-C373-45A7-A352-F1BF12E2648C}"/>
    <cellStyle name="Normal 3 4 5 3 3 6" xfId="17956" xr:uid="{3BD86B5D-000B-4005-AEC4-7941A0D7FF50}"/>
    <cellStyle name="Normal 3 4 5 3 3 7" xfId="34282" xr:uid="{C77C1D56-DFFF-4ED1-96C2-A8EDB654B561}"/>
    <cellStyle name="Normal 3 4 5 3 3 8" xfId="37529" xr:uid="{1150E398-265F-4A93-9B1E-752E9BF3BA8A}"/>
    <cellStyle name="Normal 3 4 5 3 3 9" xfId="40776" xr:uid="{CAA8B103-121D-4592-91F8-2953009E1CC2}"/>
    <cellStyle name="Normal 3 4 5 3 4" xfId="2158" xr:uid="{CD5781A2-0D47-4F07-9706-1E2A52CC3290}"/>
    <cellStyle name="Normal 3 4 5 3 4 10" xfId="47809" xr:uid="{36C60F2D-739C-4157-BF89-D577EABD442B}"/>
    <cellStyle name="Normal 3 4 5 3 4 11" xfId="51056" xr:uid="{F665209C-89EE-4874-9679-DCF9F76BD7B8}"/>
    <cellStyle name="Normal 3 4 5 3 4 2" xfId="5392" xr:uid="{DCCFB556-8BB0-4977-BB0D-DD9979339225}"/>
    <cellStyle name="Normal 3 4 5 3 4 2 2" xfId="11860" xr:uid="{A69BD832-745D-4F62-B2A9-C9DACD19F89A}"/>
    <cellStyle name="Normal 3 4 5 3 4 2 2 2" xfId="28197" xr:uid="{F7BC4E88-2DF6-43B2-A039-F18608B466A5}"/>
    <cellStyle name="Normal 3 4 5 3 4 2 3" xfId="21729" xr:uid="{08AE49FC-5872-4B32-B902-9F226064E07C}"/>
    <cellStyle name="Normal 3 4 5 3 4 3" xfId="8626" xr:uid="{D5F46EED-8DA1-4B9D-A3BF-7E423F8CE29A}"/>
    <cellStyle name="Normal 3 4 5 3 4 3 2" xfId="24963" xr:uid="{96FA6294-BA73-449F-965C-3A506D0D46DB}"/>
    <cellStyle name="Normal 3 4 5 3 4 4" xfId="15137" xr:uid="{FDE5B96D-36C6-4E23-B13B-EB1C442684E1}"/>
    <cellStyle name="Normal 3 4 5 3 4 4 2" xfId="31431" xr:uid="{FB05983A-8AB6-49CA-90F7-19BA482E9679}"/>
    <cellStyle name="Normal 3 4 5 3 4 5" xfId="18495" xr:uid="{DED51315-EEFF-4622-8430-FACE421624B9}"/>
    <cellStyle name="Normal 3 4 5 3 4 6" xfId="34821" xr:uid="{4D033CD3-E6F0-4283-B65E-C8336BFCED71}"/>
    <cellStyle name="Normal 3 4 5 3 4 7" xfId="38068" xr:uid="{A17C4C0F-74F6-4E48-85E7-812911711938}"/>
    <cellStyle name="Normal 3 4 5 3 4 8" xfId="41315" xr:uid="{6E8B6AFB-B5C2-4B5F-BF24-A310CFAA77E9}"/>
    <cellStyle name="Normal 3 4 5 3 4 9" xfId="44562" xr:uid="{696A9EA6-7E78-4623-82EA-B8718FCDF4B6}"/>
    <cellStyle name="Normal 3 4 5 3 5" xfId="3775" xr:uid="{6DAD07A1-C554-4A75-805E-E047DB33C3A3}"/>
    <cellStyle name="Normal 3 4 5 3 5 2" xfId="10243" xr:uid="{14D411A5-1401-42E6-9095-CB148823ED19}"/>
    <cellStyle name="Normal 3 4 5 3 5 2 2" xfId="26580" xr:uid="{B099F064-0591-4E8A-9517-B6F415B9EC43}"/>
    <cellStyle name="Normal 3 4 5 3 5 3" xfId="20112" xr:uid="{F33DD8F8-757B-4BC6-86EF-DF1BA84C38BB}"/>
    <cellStyle name="Normal 3 4 5 3 6" xfId="7009" xr:uid="{D0123F64-8A0D-471D-9CCD-4C066FABA811}"/>
    <cellStyle name="Normal 3 4 5 3 6 2" xfId="23346" xr:uid="{78FE8B7F-FC78-4D2C-880D-0BE362717C93}"/>
    <cellStyle name="Normal 3 4 5 3 7" xfId="13521" xr:uid="{F23D7BEC-F54C-4C78-9E0F-31864C555F6D}"/>
    <cellStyle name="Normal 3 4 5 3 7 2" xfId="29815" xr:uid="{E78DFD61-4C42-4458-BB71-D66E79ADE662}"/>
    <cellStyle name="Normal 3 4 5 3 8" xfId="16878" xr:uid="{0CF538D4-9DB1-44C9-B427-461A83E0B290}"/>
    <cellStyle name="Normal 3 4 5 3 9" xfId="33205" xr:uid="{DB12A6AD-AB02-47B5-A639-07FD48519E54}"/>
    <cellStyle name="Normal 3 4 5 4" xfId="721" xr:uid="{0628A9A2-AF83-420D-9BE3-7DF1F091422B}"/>
    <cellStyle name="Normal 3 4 5 4 10" xfId="43126" xr:uid="{167ECD78-F5F8-4648-ADC0-2D804C090425}"/>
    <cellStyle name="Normal 3 4 5 4 11" xfId="46373" xr:uid="{DDB52AE0-BF74-4AFE-A26B-85525915421F}"/>
    <cellStyle name="Normal 3 4 5 4 12" xfId="49620" xr:uid="{EAAEAC62-3F76-4FF4-8AC3-36A14F06EABF}"/>
    <cellStyle name="Normal 3 4 5 4 2" xfId="2338" xr:uid="{9A21266B-E475-49E5-9046-39C47B5016E3}"/>
    <cellStyle name="Normal 3 4 5 4 2 10" xfId="47989" xr:uid="{30023DCC-8173-4BAF-B349-69114293B9EA}"/>
    <cellStyle name="Normal 3 4 5 4 2 11" xfId="51236" xr:uid="{A956A00E-1C1E-48B7-988F-1A7191DE11ED}"/>
    <cellStyle name="Normal 3 4 5 4 2 2" xfId="5572" xr:uid="{5829A553-0058-4BC8-9DDD-C48C74797F1C}"/>
    <cellStyle name="Normal 3 4 5 4 2 2 2" xfId="12040" xr:uid="{583A23CE-D97E-4B4C-AD68-FDD9C5AC3C42}"/>
    <cellStyle name="Normal 3 4 5 4 2 2 2 2" xfId="28377" xr:uid="{97E61DB2-B1A3-42C5-AFDF-B452019BDBFB}"/>
    <cellStyle name="Normal 3 4 5 4 2 2 3" xfId="21909" xr:uid="{68D6C9E1-9B3B-4BF3-9BD4-EDBF3E82F8B6}"/>
    <cellStyle name="Normal 3 4 5 4 2 3" xfId="8806" xr:uid="{6E79EF18-E677-4A18-B31D-1E5476798745}"/>
    <cellStyle name="Normal 3 4 5 4 2 3 2" xfId="25143" xr:uid="{1C2BB2CF-A6E4-4822-B60B-878181425803}"/>
    <cellStyle name="Normal 3 4 5 4 2 4" xfId="15317" xr:uid="{A29A3AE0-1E8A-4BB4-8CAD-752DA46A3D5D}"/>
    <cellStyle name="Normal 3 4 5 4 2 4 2" xfId="31611" xr:uid="{EA73F4CE-2332-4362-A9D1-992E8C044565}"/>
    <cellStyle name="Normal 3 4 5 4 2 5" xfId="18675" xr:uid="{EE302DC8-A596-49C8-B4A5-D33091CBFEB2}"/>
    <cellStyle name="Normal 3 4 5 4 2 6" xfId="35001" xr:uid="{2D627547-DFED-42A6-BE9E-FBC37213E3B7}"/>
    <cellStyle name="Normal 3 4 5 4 2 7" xfId="38248" xr:uid="{A600249C-A711-45A8-A3D0-B635215DCAB3}"/>
    <cellStyle name="Normal 3 4 5 4 2 8" xfId="41495" xr:uid="{C54AE9B5-2127-4FC3-8FA6-C400299B72FF}"/>
    <cellStyle name="Normal 3 4 5 4 2 9" xfId="44742" xr:uid="{770EBA41-F2B7-46E0-B1FE-77E3C9D7516B}"/>
    <cellStyle name="Normal 3 4 5 4 3" xfId="3955" xr:uid="{A865FB04-EA2C-4479-B419-1EC1833E845C}"/>
    <cellStyle name="Normal 3 4 5 4 3 2" xfId="10423" xr:uid="{F9BD42DD-CAA4-4FD6-A11F-102199CE2025}"/>
    <cellStyle name="Normal 3 4 5 4 3 2 2" xfId="26760" xr:uid="{9E80AB1C-EC29-4084-A4CA-546A480CC5A8}"/>
    <cellStyle name="Normal 3 4 5 4 3 3" xfId="20292" xr:uid="{46090313-EDF2-4F14-BD61-1D685619E99E}"/>
    <cellStyle name="Normal 3 4 5 4 4" xfId="7189" xr:uid="{1E9F2D60-1EEA-4823-8C43-C23D1851184F}"/>
    <cellStyle name="Normal 3 4 5 4 4 2" xfId="23526" xr:uid="{D8A1BCF7-4079-4B62-9B67-E8FAC661CE8E}"/>
    <cellStyle name="Normal 3 4 5 4 5" xfId="13701" xr:uid="{CE9A46FA-4A9F-487D-8711-21FDADF5F9F1}"/>
    <cellStyle name="Normal 3 4 5 4 5 2" xfId="29995" xr:uid="{3E05E922-D8CC-43B6-9AD0-2E6EB5D9190C}"/>
    <cellStyle name="Normal 3 4 5 4 6" xfId="17058" xr:uid="{C25C210C-D7E5-4E1D-8E78-2A5728FFD258}"/>
    <cellStyle name="Normal 3 4 5 4 7" xfId="33385" xr:uid="{B16B996A-9C3C-4978-AFCE-896F26A1FD07}"/>
    <cellStyle name="Normal 3 4 5 4 8" xfId="36632" xr:uid="{5026995C-718A-4522-BCF3-8DC2BF410020}"/>
    <cellStyle name="Normal 3 4 5 4 9" xfId="39879" xr:uid="{08A00965-1217-4ED6-8F9C-402E007B589A}"/>
    <cellStyle name="Normal 3 4 5 5" xfId="1260" xr:uid="{E00033E1-442F-46B0-83A5-0B6D12981037}"/>
    <cellStyle name="Normal 3 4 5 5 10" xfId="43664" xr:uid="{D4D39303-693E-4017-9E56-17EF8BBA3BD4}"/>
    <cellStyle name="Normal 3 4 5 5 11" xfId="46911" xr:uid="{20437C54-7B35-438D-9E54-03C5E40E9A01}"/>
    <cellStyle name="Normal 3 4 5 5 12" xfId="50158" xr:uid="{55CFC803-24AA-4199-AB41-94125F88AB55}"/>
    <cellStyle name="Normal 3 4 5 5 2" xfId="2877" xr:uid="{65205624-AC89-4024-9DD2-E71B97DC588C}"/>
    <cellStyle name="Normal 3 4 5 5 2 10" xfId="48528" xr:uid="{BBD196C7-098B-4326-9594-7725218337E9}"/>
    <cellStyle name="Normal 3 4 5 5 2 11" xfId="51775" xr:uid="{DF37A7B0-415F-40D1-96F6-946D7207785F}"/>
    <cellStyle name="Normal 3 4 5 5 2 2" xfId="6111" xr:uid="{CE3525D1-E628-47B8-B92F-2D98DC85CBCF}"/>
    <cellStyle name="Normal 3 4 5 5 2 2 2" xfId="12579" xr:uid="{EDF501E3-0993-4223-8986-165F310FDD79}"/>
    <cellStyle name="Normal 3 4 5 5 2 2 2 2" xfId="28916" xr:uid="{7299BB58-17DD-4EDF-BFB2-273147A28FCA}"/>
    <cellStyle name="Normal 3 4 5 5 2 2 3" xfId="22448" xr:uid="{23F68485-29E3-464A-857E-F4CB5BDCD46B}"/>
    <cellStyle name="Normal 3 4 5 5 2 3" xfId="9345" xr:uid="{7BE18B05-9182-45D9-847C-2BC4578277ED}"/>
    <cellStyle name="Normal 3 4 5 5 2 3 2" xfId="25682" xr:uid="{477E32C3-A5CA-47C0-A0FF-0FFA984CE44D}"/>
    <cellStyle name="Normal 3 4 5 5 2 4" xfId="15856" xr:uid="{54A173B9-0D61-46BC-9E63-1875407750A8}"/>
    <cellStyle name="Normal 3 4 5 5 2 4 2" xfId="32150" xr:uid="{6ABD3567-BA12-41A5-BCE4-9E16D6012535}"/>
    <cellStyle name="Normal 3 4 5 5 2 5" xfId="19214" xr:uid="{46F2F922-5490-4B79-9BA3-F57DE9618948}"/>
    <cellStyle name="Normal 3 4 5 5 2 6" xfId="35540" xr:uid="{2A4BFA07-4E71-4D90-BFCE-6D148C961395}"/>
    <cellStyle name="Normal 3 4 5 5 2 7" xfId="38787" xr:uid="{B196EEB9-9A53-499E-A2BD-C12EA2055708}"/>
    <cellStyle name="Normal 3 4 5 5 2 8" xfId="42034" xr:uid="{8EBD0905-4B2A-4335-B112-A9C0D87E4D64}"/>
    <cellStyle name="Normal 3 4 5 5 2 9" xfId="45281" xr:uid="{E0093D8E-1774-479F-BB49-F2A14F95723C}"/>
    <cellStyle name="Normal 3 4 5 5 3" xfId="4494" xr:uid="{E3804E84-30C1-4EE0-A5B4-99174773908E}"/>
    <cellStyle name="Normal 3 4 5 5 3 2" xfId="10962" xr:uid="{E29748E8-307F-43C8-9DB0-5464E16F01D1}"/>
    <cellStyle name="Normal 3 4 5 5 3 2 2" xfId="27299" xr:uid="{440AC085-DAA5-4258-AAC9-3A2A51182B5E}"/>
    <cellStyle name="Normal 3 4 5 5 3 3" xfId="20831" xr:uid="{94403B40-C2AD-4984-B05A-E4B76F04F991}"/>
    <cellStyle name="Normal 3 4 5 5 4" xfId="7728" xr:uid="{36239418-5808-4066-99D8-7869AE6E8E53}"/>
    <cellStyle name="Normal 3 4 5 5 4 2" xfId="24065" xr:uid="{F3E78EDF-578F-46D5-B89E-AE13E3043902}"/>
    <cellStyle name="Normal 3 4 5 5 5" xfId="14239" xr:uid="{EF47D05E-0DFF-406C-AF1F-5736CB28B401}"/>
    <cellStyle name="Normal 3 4 5 5 5 2" xfId="30533" xr:uid="{92A0DAE3-B6F8-4E8C-8132-0103036FAC7A}"/>
    <cellStyle name="Normal 3 4 5 5 6" xfId="17597" xr:uid="{76328C0E-79FE-4063-9044-4C0CBFE4CA3F}"/>
    <cellStyle name="Normal 3 4 5 5 7" xfId="33923" xr:uid="{3A47782E-4C38-4D6C-A561-4664D18771B9}"/>
    <cellStyle name="Normal 3 4 5 5 8" xfId="37170" xr:uid="{90D9DA13-1824-4356-9B55-0450AD4490B3}"/>
    <cellStyle name="Normal 3 4 5 5 9" xfId="40417" xr:uid="{2FA0CA60-8517-4BA5-9D5D-07FE58D94555}"/>
    <cellStyle name="Normal 3 4 5 6" xfId="1799" xr:uid="{9CBAEEFD-6F2A-4430-B36A-7088BCA3A98C}"/>
    <cellStyle name="Normal 3 4 5 6 10" xfId="47450" xr:uid="{F5359AB9-1D4D-45DE-8011-EC0E2F83D0A1}"/>
    <cellStyle name="Normal 3 4 5 6 11" xfId="50697" xr:uid="{3D42B529-3F9A-4CCE-9F23-C439FB692D49}"/>
    <cellStyle name="Normal 3 4 5 6 2" xfId="5033" xr:uid="{F8B19000-703E-45F7-A75B-2424C962BDDF}"/>
    <cellStyle name="Normal 3 4 5 6 2 2" xfId="11501" xr:uid="{FCF93B4C-9308-431B-A8DB-50AD6A33FB8F}"/>
    <cellStyle name="Normal 3 4 5 6 2 2 2" xfId="27838" xr:uid="{5BDEE73D-CE74-4E9A-848B-3AAD9AA1751D}"/>
    <cellStyle name="Normal 3 4 5 6 2 3" xfId="21370" xr:uid="{AC3D10DC-2A01-4EAD-8589-D6CEAD4C0CA3}"/>
    <cellStyle name="Normal 3 4 5 6 3" xfId="8267" xr:uid="{19150E56-2676-44F3-8B39-9C72A3810380}"/>
    <cellStyle name="Normal 3 4 5 6 3 2" xfId="24604" xr:uid="{AA5995B2-B4BC-4CF9-BA81-48B06B023B90}"/>
    <cellStyle name="Normal 3 4 5 6 4" xfId="14778" xr:uid="{58FA8AFE-DF55-4F41-A5E4-2D9676DF89B0}"/>
    <cellStyle name="Normal 3 4 5 6 4 2" xfId="31072" xr:uid="{88BE3064-D7B1-44A8-A7AA-6DA5F6ED9A03}"/>
    <cellStyle name="Normal 3 4 5 6 5" xfId="18136" xr:uid="{406A40BE-A79D-4FF0-B41A-DD072F201B63}"/>
    <cellStyle name="Normal 3 4 5 6 6" xfId="34462" xr:uid="{7E7DC6F0-4BE7-4B21-A270-44AE4F9FA8EE}"/>
    <cellStyle name="Normal 3 4 5 6 7" xfId="37709" xr:uid="{3C3271CA-5E1D-4A27-9BB9-11F8D8D511BB}"/>
    <cellStyle name="Normal 3 4 5 6 8" xfId="40956" xr:uid="{ACAECDDA-7DBA-4CA8-9FAF-00F2376C6456}"/>
    <cellStyle name="Normal 3 4 5 6 9" xfId="44203" xr:uid="{5C29E13C-A3DB-4796-9692-966B78E1E37C}"/>
    <cellStyle name="Normal 3 4 5 7" xfId="3416" xr:uid="{199538CB-F29C-49C1-90AB-673E663D27F6}"/>
    <cellStyle name="Normal 3 4 5 7 2" xfId="9884" xr:uid="{A3ECA4B0-6703-4423-B1E8-9AACC3646CE8}"/>
    <cellStyle name="Normal 3 4 5 7 2 2" xfId="26221" xr:uid="{B3852E3D-ED42-45A9-B1A0-27C725148E28}"/>
    <cellStyle name="Normal 3 4 5 7 3" xfId="19753" xr:uid="{5CD3FAE4-A761-4CE7-B8C1-538FDE5B247A}"/>
    <cellStyle name="Normal 3 4 5 8" xfId="6650" xr:uid="{8026BC07-3FA7-4051-8414-98087F9A13A0}"/>
    <cellStyle name="Normal 3 4 5 8 2" xfId="22987" xr:uid="{8299BBDB-A652-4F83-836B-B19E10F10124}"/>
    <cellStyle name="Normal 3 4 5 9" xfId="13141" xr:uid="{AD0EE7CD-00E1-4932-88DD-FE8CFC8FD478}"/>
    <cellStyle name="Normal 3 4 5 9 2" xfId="29455" xr:uid="{95C27F08-C1E8-420F-AF19-FF5E66D54D75}"/>
    <cellStyle name="Normal 3 4 6" xfId="242" xr:uid="{499D8F69-B91F-4A05-9436-5AE37ECAF9F7}"/>
    <cellStyle name="Normal 3 4 6 10" xfId="36182" xr:uid="{CBDE7E6B-8923-468F-8C42-B977E6BEF320}"/>
    <cellStyle name="Normal 3 4 6 11" xfId="39429" xr:uid="{8D01377D-A83B-4EC4-A164-803FF91743C7}"/>
    <cellStyle name="Normal 3 4 6 12" xfId="42676" xr:uid="{DCD97F3C-0561-4C48-B707-E4FEA6036E7D}"/>
    <cellStyle name="Normal 3 4 6 13" xfId="45923" xr:uid="{047A05F2-C76A-476A-ACC6-D8394553B759}"/>
    <cellStyle name="Normal 3 4 6 14" xfId="49170" xr:uid="{16279351-B238-4A11-B1A5-C8D7AB025E08}"/>
    <cellStyle name="Normal 3 4 6 2" xfId="811" xr:uid="{5F4F9157-866A-4087-8E1C-F1EF53BD2AC6}"/>
    <cellStyle name="Normal 3 4 6 2 10" xfId="43216" xr:uid="{8591AC17-0A3D-4BD1-B2E6-EB65C93AE9CF}"/>
    <cellStyle name="Normal 3 4 6 2 11" xfId="46463" xr:uid="{D4B2B8D3-6DB4-4672-9C78-7B7452EE0538}"/>
    <cellStyle name="Normal 3 4 6 2 12" xfId="49710" xr:uid="{238136CC-40F0-45EB-A62C-C9489822884F}"/>
    <cellStyle name="Normal 3 4 6 2 2" xfId="2428" xr:uid="{74985EDD-8A49-4BE8-9488-2E8284DC046F}"/>
    <cellStyle name="Normal 3 4 6 2 2 10" xfId="48079" xr:uid="{24A5E68D-8417-4020-91ED-8F2CCFC145FD}"/>
    <cellStyle name="Normal 3 4 6 2 2 11" xfId="51326" xr:uid="{417E576A-112E-4E49-9068-944B0253B19B}"/>
    <cellStyle name="Normal 3 4 6 2 2 2" xfId="5662" xr:uid="{2E27F942-B50C-47DB-82D0-A39768658BAF}"/>
    <cellStyle name="Normal 3 4 6 2 2 2 2" xfId="12130" xr:uid="{309B898C-8534-4355-9D04-4B30226DAAFA}"/>
    <cellStyle name="Normal 3 4 6 2 2 2 2 2" xfId="28467" xr:uid="{320E4795-9F1E-4521-93DA-1FBAA482E07A}"/>
    <cellStyle name="Normal 3 4 6 2 2 2 3" xfId="21999" xr:uid="{7F3AAC5F-80F6-4468-8D55-DE6B49A63DCD}"/>
    <cellStyle name="Normal 3 4 6 2 2 3" xfId="8896" xr:uid="{3C36129E-6386-4229-834D-D183343BE413}"/>
    <cellStyle name="Normal 3 4 6 2 2 3 2" xfId="25233" xr:uid="{B384C014-9958-4742-83D8-63B32ACB0A49}"/>
    <cellStyle name="Normal 3 4 6 2 2 4" xfId="15407" xr:uid="{B7431DF9-50E9-4318-89C4-5B7CC2ACF0B8}"/>
    <cellStyle name="Normal 3 4 6 2 2 4 2" xfId="31701" xr:uid="{79BE9C08-4058-4A61-B5F0-765FC0000BB6}"/>
    <cellStyle name="Normal 3 4 6 2 2 5" xfId="18765" xr:uid="{05B25A2C-5C1B-4077-A04A-DF0054FA6BCE}"/>
    <cellStyle name="Normal 3 4 6 2 2 6" xfId="35091" xr:uid="{45575EF6-4C2E-4D67-AA96-F9D3C092473F}"/>
    <cellStyle name="Normal 3 4 6 2 2 7" xfId="38338" xr:uid="{BDA3985C-60EA-42AC-8BEE-43EE084A45EA}"/>
    <cellStyle name="Normal 3 4 6 2 2 8" xfId="41585" xr:uid="{2DF85A63-4ABC-47A5-92E4-C362A0B91B15}"/>
    <cellStyle name="Normal 3 4 6 2 2 9" xfId="44832" xr:uid="{E4EB233F-2195-44CC-BC6D-D704846C47D6}"/>
    <cellStyle name="Normal 3 4 6 2 3" xfId="4045" xr:uid="{39A49074-B740-41B3-A60E-486EC7DB4F82}"/>
    <cellStyle name="Normal 3 4 6 2 3 2" xfId="10513" xr:uid="{623D426C-7388-479D-AF83-E88A653B8F04}"/>
    <cellStyle name="Normal 3 4 6 2 3 2 2" xfId="26850" xr:uid="{FAC61F5E-0C8C-4119-A4D5-2A9CB41F260F}"/>
    <cellStyle name="Normal 3 4 6 2 3 3" xfId="20382" xr:uid="{95472403-3E72-4514-B123-F2CE2CEE1671}"/>
    <cellStyle name="Normal 3 4 6 2 4" xfId="7279" xr:uid="{350ECE59-8C77-4C06-A071-C3BFA3C6CCC0}"/>
    <cellStyle name="Normal 3 4 6 2 4 2" xfId="23616" xr:uid="{77DB832D-5D0F-4B87-B946-2345D0A8079A}"/>
    <cellStyle name="Normal 3 4 6 2 5" xfId="13791" xr:uid="{D73C59B1-B251-4C50-BDFD-F50FF11163A4}"/>
    <cellStyle name="Normal 3 4 6 2 5 2" xfId="30085" xr:uid="{0EDAEA35-E8F4-47AF-AF55-956E84E8048D}"/>
    <cellStyle name="Normal 3 4 6 2 6" xfId="17148" xr:uid="{6EF59909-3CB8-4239-ACBD-463BEC5259DD}"/>
    <cellStyle name="Normal 3 4 6 2 7" xfId="33475" xr:uid="{F6AA5D27-40B1-4A08-864F-A3B24262925B}"/>
    <cellStyle name="Normal 3 4 6 2 8" xfId="36722" xr:uid="{378979A0-D9C3-42F7-A320-1269F3C3D39C}"/>
    <cellStyle name="Normal 3 4 6 2 9" xfId="39969" xr:uid="{F050849D-36FC-4F81-A9EA-CD519DFB36C9}"/>
    <cellStyle name="Normal 3 4 6 3" xfId="1350" xr:uid="{E62FCE2E-168A-4FF4-BEFB-E39D41FF90EC}"/>
    <cellStyle name="Normal 3 4 6 3 10" xfId="43754" xr:uid="{BB186D8D-2268-4AF8-BF60-FB68F473BB07}"/>
    <cellStyle name="Normal 3 4 6 3 11" xfId="47001" xr:uid="{08E81ADF-2B2A-4795-84FA-8FD2404755DC}"/>
    <cellStyle name="Normal 3 4 6 3 12" xfId="50248" xr:uid="{95C0BFDF-255A-4522-9FD7-E97C9D57CC95}"/>
    <cellStyle name="Normal 3 4 6 3 2" xfId="2967" xr:uid="{8A81FC45-F476-418B-AA8B-617C5B29A73B}"/>
    <cellStyle name="Normal 3 4 6 3 2 10" xfId="48618" xr:uid="{750AB24E-EB55-42F4-A808-EDEDD6ABEA0F}"/>
    <cellStyle name="Normal 3 4 6 3 2 11" xfId="51865" xr:uid="{06534991-8EE4-4859-B828-B5ADBFBE4D79}"/>
    <cellStyle name="Normal 3 4 6 3 2 2" xfId="6201" xr:uid="{DD90F258-1B65-4F6E-9E7C-3F763DA1744C}"/>
    <cellStyle name="Normal 3 4 6 3 2 2 2" xfId="12669" xr:uid="{CF99DF89-9A70-42BC-B5CE-9FB99BCA0FE9}"/>
    <cellStyle name="Normal 3 4 6 3 2 2 2 2" xfId="29006" xr:uid="{AD4007A2-27D0-4700-BD47-5E93A1C50D7C}"/>
    <cellStyle name="Normal 3 4 6 3 2 2 3" xfId="22538" xr:uid="{65A39160-A270-4331-89F4-E0AC6A3DB563}"/>
    <cellStyle name="Normal 3 4 6 3 2 3" xfId="9435" xr:uid="{9FC6C728-4893-4504-952A-DA11EE6E54AD}"/>
    <cellStyle name="Normal 3 4 6 3 2 3 2" xfId="25772" xr:uid="{DB7E1882-68E0-40FD-B520-B23F13E0D4DD}"/>
    <cellStyle name="Normal 3 4 6 3 2 4" xfId="15946" xr:uid="{8BC25578-3081-4CB9-9CF3-BDAF74430088}"/>
    <cellStyle name="Normal 3 4 6 3 2 4 2" xfId="32240" xr:uid="{5B11039F-3BC6-4C63-9A89-F76E55C083A5}"/>
    <cellStyle name="Normal 3 4 6 3 2 5" xfId="19304" xr:uid="{C96731A4-585A-490F-A9EA-4BE8D640B114}"/>
    <cellStyle name="Normal 3 4 6 3 2 6" xfId="35630" xr:uid="{4717F9AA-A869-4754-B621-A8723E8DB02D}"/>
    <cellStyle name="Normal 3 4 6 3 2 7" xfId="38877" xr:uid="{5D8F97A3-5449-4355-8E45-3A1989FF339F}"/>
    <cellStyle name="Normal 3 4 6 3 2 8" xfId="42124" xr:uid="{844635C9-D514-49BD-81AB-1EE965F5C560}"/>
    <cellStyle name="Normal 3 4 6 3 2 9" xfId="45371" xr:uid="{8CEA8369-36F8-4E23-9B00-8C93F2BCB9AE}"/>
    <cellStyle name="Normal 3 4 6 3 3" xfId="4584" xr:uid="{D837FEFD-2E8F-470A-B359-6FB701F76211}"/>
    <cellStyle name="Normal 3 4 6 3 3 2" xfId="11052" xr:uid="{FC4831DE-C456-4B48-8F2D-858D50B51710}"/>
    <cellStyle name="Normal 3 4 6 3 3 2 2" xfId="27389" xr:uid="{A711CEF1-BC55-456D-B555-E78BF1CFB196}"/>
    <cellStyle name="Normal 3 4 6 3 3 3" xfId="20921" xr:uid="{0A81A702-CB34-4ED0-B733-6055612E59F0}"/>
    <cellStyle name="Normal 3 4 6 3 4" xfId="7818" xr:uid="{AB78A226-FBCD-4CB8-9667-9B2BE1692EBC}"/>
    <cellStyle name="Normal 3 4 6 3 4 2" xfId="24155" xr:uid="{1EA19A57-408C-44B0-9C5D-8559F537AA70}"/>
    <cellStyle name="Normal 3 4 6 3 5" xfId="14329" xr:uid="{88EE5A99-06BC-461A-9A32-9CF0DCCAFDB0}"/>
    <cellStyle name="Normal 3 4 6 3 5 2" xfId="30623" xr:uid="{A9F2E7CF-6653-450D-8789-EFA8FFE72F5C}"/>
    <cellStyle name="Normal 3 4 6 3 6" xfId="17687" xr:uid="{C306E77E-B9F5-4C05-8ACB-79AB4E211894}"/>
    <cellStyle name="Normal 3 4 6 3 7" xfId="34013" xr:uid="{DE014783-DCFB-485D-8CA5-E1809A2FF6F6}"/>
    <cellStyle name="Normal 3 4 6 3 8" xfId="37260" xr:uid="{E979FC26-2365-496A-99AE-5453D6674E4B}"/>
    <cellStyle name="Normal 3 4 6 3 9" xfId="40507" xr:uid="{E5EE8016-4688-44E6-BF3D-58D7AC85E229}"/>
    <cellStyle name="Normal 3 4 6 4" xfId="1889" xr:uid="{86FD4AFF-70E8-490E-B2D5-08C0A88CE4D3}"/>
    <cellStyle name="Normal 3 4 6 4 10" xfId="47540" xr:uid="{CDD2A02E-9A33-4869-A0CC-263680B33E74}"/>
    <cellStyle name="Normal 3 4 6 4 11" xfId="50787" xr:uid="{A47FBAFD-0AC7-49F0-A362-28212952A261}"/>
    <cellStyle name="Normal 3 4 6 4 2" xfId="5123" xr:uid="{5053114F-5E9B-4D12-8C5F-F72EC97B0E94}"/>
    <cellStyle name="Normal 3 4 6 4 2 2" xfId="11591" xr:uid="{35BB4B10-16C1-4766-B783-B561FB0A77C9}"/>
    <cellStyle name="Normal 3 4 6 4 2 2 2" xfId="27928" xr:uid="{F875646B-CDBD-4A5B-BA60-F23BAB869233}"/>
    <cellStyle name="Normal 3 4 6 4 2 3" xfId="21460" xr:uid="{77835B29-D595-4281-9976-3F30843DC210}"/>
    <cellStyle name="Normal 3 4 6 4 3" xfId="8357" xr:uid="{6D59BB4A-AE2B-4097-B03C-37C4A18E040F}"/>
    <cellStyle name="Normal 3 4 6 4 3 2" xfId="24694" xr:uid="{1C22DA35-523F-4191-B760-8A6E7B558AC4}"/>
    <cellStyle name="Normal 3 4 6 4 4" xfId="14868" xr:uid="{F5BD69C9-EE2A-4358-B00E-2D93750C5EB2}"/>
    <cellStyle name="Normal 3 4 6 4 4 2" xfId="31162" xr:uid="{9388EC0F-652A-4ED8-BC9E-3350371CC653}"/>
    <cellStyle name="Normal 3 4 6 4 5" xfId="18226" xr:uid="{D6FBFE11-6262-4367-B771-7336E055091A}"/>
    <cellStyle name="Normal 3 4 6 4 6" xfId="34552" xr:uid="{1A857F5B-6193-4D94-B017-AAC116D2848F}"/>
    <cellStyle name="Normal 3 4 6 4 7" xfId="37799" xr:uid="{AB8B028E-E1DE-4BA9-8C4F-3632AED3235A}"/>
    <cellStyle name="Normal 3 4 6 4 8" xfId="41046" xr:uid="{52A640B6-7EAF-471A-9D71-606406D2ACB7}"/>
    <cellStyle name="Normal 3 4 6 4 9" xfId="44293" xr:uid="{530D75E5-4B06-4CB9-B3FF-EC582FDB09A6}"/>
    <cellStyle name="Normal 3 4 6 5" xfId="3506" xr:uid="{F2CB3414-0565-4995-BD76-6E0FB483D69E}"/>
    <cellStyle name="Normal 3 4 6 5 2" xfId="9974" xr:uid="{56F2B6F2-855A-488D-A46C-96CA2CE6D4A5}"/>
    <cellStyle name="Normal 3 4 6 5 2 2" xfId="26311" xr:uid="{FDE8F201-92D3-46C4-B369-54917E230BB5}"/>
    <cellStyle name="Normal 3 4 6 5 3" xfId="19843" xr:uid="{6D14EA9B-6CAB-4A15-ACAC-EDDC6A22F11F}"/>
    <cellStyle name="Normal 3 4 6 6" xfId="6740" xr:uid="{33E6DE19-9443-4082-81FD-07F1C748940C}"/>
    <cellStyle name="Normal 3 4 6 6 2" xfId="23077" xr:uid="{D7F418CF-08E8-4359-9636-20BFF761FD46}"/>
    <cellStyle name="Normal 3 4 6 7" xfId="13231" xr:uid="{55CD6C0E-9990-4573-A4E7-A383E1CC1B9B}"/>
    <cellStyle name="Normal 3 4 6 7 2" xfId="29545" xr:uid="{2B90A61C-1DD4-4EDC-A0AB-AA0327DDEC52}"/>
    <cellStyle name="Normal 3 4 6 8" xfId="16609" xr:uid="{90889DDE-2C60-4AB8-8BAF-6835D5F7A555}"/>
    <cellStyle name="Normal 3 4 6 9" xfId="32935" xr:uid="{0E86F22B-37EB-4C82-8339-233D43B0608E}"/>
    <cellStyle name="Normal 3 4 7" xfId="450" xr:uid="{FC1543D5-ECEF-4A1B-B884-CDBB5510EA11}"/>
    <cellStyle name="Normal 3 4 7 10" xfId="36363" xr:uid="{8E49CF2F-04DB-42DD-8FD2-BEA29C2622FD}"/>
    <cellStyle name="Normal 3 4 7 11" xfId="39610" xr:uid="{E32C1F23-9B29-4186-BF51-F94FC5BA33E7}"/>
    <cellStyle name="Normal 3 4 7 12" xfId="42857" xr:uid="{B5F6005A-2347-4786-9312-6D8E7B95B883}"/>
    <cellStyle name="Normal 3 4 7 13" xfId="46104" xr:uid="{E0C97C7C-6D34-4E99-960E-405FD814318A}"/>
    <cellStyle name="Normal 3 4 7 14" xfId="49351" xr:uid="{BAB939C9-626E-4507-9F87-85106926F024}"/>
    <cellStyle name="Normal 3 4 7 2" xfId="991" xr:uid="{F96133FC-CF0E-416F-AE26-2213EC63610D}"/>
    <cellStyle name="Normal 3 4 7 2 10" xfId="43395" xr:uid="{CE36099D-ABB0-48E6-89BD-526FE77E000A}"/>
    <cellStyle name="Normal 3 4 7 2 11" xfId="46642" xr:uid="{C8986BE5-8C0C-4618-89D0-95B3D887902D}"/>
    <cellStyle name="Normal 3 4 7 2 12" xfId="49889" xr:uid="{165682F6-003B-416E-BAA0-EBD930416B9D}"/>
    <cellStyle name="Normal 3 4 7 2 2" xfId="2608" xr:uid="{6F968990-9EDE-4B0E-9FB5-ABF00BDA95CD}"/>
    <cellStyle name="Normal 3 4 7 2 2 10" xfId="48259" xr:uid="{D584AC0C-59A2-42F4-AE19-3430DE4EC63A}"/>
    <cellStyle name="Normal 3 4 7 2 2 11" xfId="51506" xr:uid="{3DE72C2F-68A5-4AAA-9D22-644097C36547}"/>
    <cellStyle name="Normal 3 4 7 2 2 2" xfId="5842" xr:uid="{A5B98547-4B50-49A2-B384-D190A0D110A8}"/>
    <cellStyle name="Normal 3 4 7 2 2 2 2" xfId="12310" xr:uid="{F987C5A0-BDB9-4C94-B916-D6F862F8B41B}"/>
    <cellStyle name="Normal 3 4 7 2 2 2 2 2" xfId="28647" xr:uid="{8944C125-78ED-4E7F-8D70-D3210407FE6C}"/>
    <cellStyle name="Normal 3 4 7 2 2 2 3" xfId="22179" xr:uid="{D53BC3E0-430A-46D4-8740-710505037259}"/>
    <cellStyle name="Normal 3 4 7 2 2 3" xfId="9076" xr:uid="{4AC48899-C4A6-4C58-B999-47A19FDD52D3}"/>
    <cellStyle name="Normal 3 4 7 2 2 3 2" xfId="25413" xr:uid="{0CFFA06D-86DB-4355-A825-A7AAE4C7F4BE}"/>
    <cellStyle name="Normal 3 4 7 2 2 4" xfId="15587" xr:uid="{0992570F-ED79-4076-BB41-AD419ADE19B0}"/>
    <cellStyle name="Normal 3 4 7 2 2 4 2" xfId="31881" xr:uid="{A9F5F0A2-9C92-43A6-8C23-C8571CFA6E93}"/>
    <cellStyle name="Normal 3 4 7 2 2 5" xfId="18945" xr:uid="{EEC014EF-F547-4A10-A4A5-E5FA5F4247E3}"/>
    <cellStyle name="Normal 3 4 7 2 2 6" xfId="35271" xr:uid="{EDFD4F74-8F9D-4627-99A3-6A398A47DC40}"/>
    <cellStyle name="Normal 3 4 7 2 2 7" xfId="38518" xr:uid="{CE8AD0E6-FEB5-4127-8FE2-531C05F519F7}"/>
    <cellStyle name="Normal 3 4 7 2 2 8" xfId="41765" xr:uid="{962BA235-49C9-41E4-803E-70D3585FA0DE}"/>
    <cellStyle name="Normal 3 4 7 2 2 9" xfId="45012" xr:uid="{82E1F812-F79A-4A83-B957-CA8AE59541EE}"/>
    <cellStyle name="Normal 3 4 7 2 3" xfId="4225" xr:uid="{4BE4D50A-AE8E-4B21-940D-5393681962CA}"/>
    <cellStyle name="Normal 3 4 7 2 3 2" xfId="10693" xr:uid="{49A2B815-30FE-4833-9488-637D750D813B}"/>
    <cellStyle name="Normal 3 4 7 2 3 2 2" xfId="27030" xr:uid="{F06F888F-7504-473F-A9C1-BA31CB24FF6B}"/>
    <cellStyle name="Normal 3 4 7 2 3 3" xfId="20562" xr:uid="{E65DEA79-536D-46FF-B823-5D38AE12005F}"/>
    <cellStyle name="Normal 3 4 7 2 4" xfId="7459" xr:uid="{FBB80001-5AB2-4381-957D-91E7BEF3576C}"/>
    <cellStyle name="Normal 3 4 7 2 4 2" xfId="23796" xr:uid="{9845569C-311E-4457-9B86-B4AC12700762}"/>
    <cellStyle name="Normal 3 4 7 2 5" xfId="13970" xr:uid="{4D28D779-7C14-4A82-9453-391F3DD4F43F}"/>
    <cellStyle name="Normal 3 4 7 2 5 2" xfId="30264" xr:uid="{4A1755F2-5381-4B3F-AC87-8250664A7681}"/>
    <cellStyle name="Normal 3 4 7 2 6" xfId="17328" xr:uid="{2E9D7F62-FEF1-4968-A5E6-C8F58CA37356}"/>
    <cellStyle name="Normal 3 4 7 2 7" xfId="33654" xr:uid="{F1A65C42-941A-48A8-8BF7-885CCBE7AD3B}"/>
    <cellStyle name="Normal 3 4 7 2 8" xfId="36901" xr:uid="{94EF5F90-5AC2-450A-AA99-484F75827B28}"/>
    <cellStyle name="Normal 3 4 7 2 9" xfId="40148" xr:uid="{2C8341D5-C490-4007-A28B-EA5465DEBFCE}"/>
    <cellStyle name="Normal 3 4 7 3" xfId="1530" xr:uid="{FCF3714B-EB08-4053-AC6D-6674FCA3F54A}"/>
    <cellStyle name="Normal 3 4 7 3 10" xfId="43934" xr:uid="{01B6F443-E565-4475-BCC9-AD5FBC0A500D}"/>
    <cellStyle name="Normal 3 4 7 3 11" xfId="47181" xr:uid="{E8413FB9-232B-42D6-ADF0-D23661BE628C}"/>
    <cellStyle name="Normal 3 4 7 3 12" xfId="50428" xr:uid="{1D1079C2-AC76-4A57-9666-E32909396246}"/>
    <cellStyle name="Normal 3 4 7 3 2" xfId="3147" xr:uid="{1CB3F28F-0D22-4CB8-8FF2-6B446F894B3E}"/>
    <cellStyle name="Normal 3 4 7 3 2 10" xfId="48798" xr:uid="{D8ABA320-9664-45A3-9947-6FDF55342B1D}"/>
    <cellStyle name="Normal 3 4 7 3 2 11" xfId="52045" xr:uid="{3A446082-72AB-4A18-853D-10D5EFD54271}"/>
    <cellStyle name="Normal 3 4 7 3 2 2" xfId="6381" xr:uid="{8DAAA435-B23E-4E1F-921B-5460D50D151F}"/>
    <cellStyle name="Normal 3 4 7 3 2 2 2" xfId="12849" xr:uid="{50D9A51B-880D-47C2-9B7D-DAAC4133DFC9}"/>
    <cellStyle name="Normal 3 4 7 3 2 2 2 2" xfId="29186" xr:uid="{81537BF0-4D7A-4407-AD8F-8A11589762EE}"/>
    <cellStyle name="Normal 3 4 7 3 2 2 3" xfId="22718" xr:uid="{FEF74EB6-75D0-415E-8FD8-1F80E12367A9}"/>
    <cellStyle name="Normal 3 4 7 3 2 3" xfId="9615" xr:uid="{9AA9B90D-589A-47AD-A0A9-117BD0FFC730}"/>
    <cellStyle name="Normal 3 4 7 3 2 3 2" xfId="25952" xr:uid="{A4E3523A-03A4-4676-882F-3817306A1EA8}"/>
    <cellStyle name="Normal 3 4 7 3 2 4" xfId="16126" xr:uid="{2BCA9A67-03F5-4FAD-B321-E60839BC556E}"/>
    <cellStyle name="Normal 3 4 7 3 2 4 2" xfId="32420" xr:uid="{C4288AF1-7179-4EBB-8062-C4D0D8C5B101}"/>
    <cellStyle name="Normal 3 4 7 3 2 5" xfId="19484" xr:uid="{64ED5624-AE77-48C2-A24E-81BDFFA9D582}"/>
    <cellStyle name="Normal 3 4 7 3 2 6" xfId="35810" xr:uid="{37617DB5-0F5F-4467-AE13-CCF87F6689C1}"/>
    <cellStyle name="Normal 3 4 7 3 2 7" xfId="39057" xr:uid="{11F972C5-321D-4E54-89A3-B4DFB627C82B}"/>
    <cellStyle name="Normal 3 4 7 3 2 8" xfId="42304" xr:uid="{702750C4-24B0-4447-89C9-73F7E69ACE79}"/>
    <cellStyle name="Normal 3 4 7 3 2 9" xfId="45551" xr:uid="{EB8BCBD6-5AAD-42D8-8BF2-8179A2851B24}"/>
    <cellStyle name="Normal 3 4 7 3 3" xfId="4764" xr:uid="{146BFFC6-933B-4FB8-BF13-E0F2CD49B5A7}"/>
    <cellStyle name="Normal 3 4 7 3 3 2" xfId="11232" xr:uid="{8D2EA87B-29EB-4F37-B009-66D035E217F6}"/>
    <cellStyle name="Normal 3 4 7 3 3 2 2" xfId="27569" xr:uid="{8866D800-771E-41AB-9F26-47343B14C6C4}"/>
    <cellStyle name="Normal 3 4 7 3 3 3" xfId="21101" xr:uid="{98F509D5-808E-4ED2-A1E4-9331A51A6C3F}"/>
    <cellStyle name="Normal 3 4 7 3 4" xfId="7998" xr:uid="{E74F93A5-C227-4800-BB89-0EBA79461883}"/>
    <cellStyle name="Normal 3 4 7 3 4 2" xfId="24335" xr:uid="{67CBECEF-DEE3-476D-BE18-845DFDD778DB}"/>
    <cellStyle name="Normal 3 4 7 3 5" xfId="14509" xr:uid="{97A07A86-FEC2-4BB8-A3BE-C6ECE15728FE}"/>
    <cellStyle name="Normal 3 4 7 3 5 2" xfId="30803" xr:uid="{9B845F0F-E4A8-4432-A730-9243AEEFE043}"/>
    <cellStyle name="Normal 3 4 7 3 6" xfId="17867" xr:uid="{7F9EE58A-5D6C-4358-8477-6D395AAC03AE}"/>
    <cellStyle name="Normal 3 4 7 3 7" xfId="34193" xr:uid="{3B153211-A2FB-4C7A-9B9C-AE6AE160C6FA}"/>
    <cellStyle name="Normal 3 4 7 3 8" xfId="37440" xr:uid="{D4C40BA9-3D68-4E68-87E0-CD7E2203F8DF}"/>
    <cellStyle name="Normal 3 4 7 3 9" xfId="40687" xr:uid="{528A73D3-28EB-4C9E-B71C-39E802243DCC}"/>
    <cellStyle name="Normal 3 4 7 4" xfId="2069" xr:uid="{BD4B803B-A3FA-4AA8-ADC2-322BB4460C59}"/>
    <cellStyle name="Normal 3 4 7 4 10" xfId="47720" xr:uid="{2FD314FA-2E0B-420A-9B4E-F2127B002B00}"/>
    <cellStyle name="Normal 3 4 7 4 11" xfId="50967" xr:uid="{46BA9C6A-2A23-4FB8-8745-E52EA799E338}"/>
    <cellStyle name="Normal 3 4 7 4 2" xfId="5303" xr:uid="{4A43FD98-0BEF-48FE-9BC3-A5F2CF283827}"/>
    <cellStyle name="Normal 3 4 7 4 2 2" xfId="11771" xr:uid="{BDFABDE6-4C64-484A-AC53-0968AF469C65}"/>
    <cellStyle name="Normal 3 4 7 4 2 2 2" xfId="28108" xr:uid="{9400691C-17F8-4F27-A806-852DFFE03EED}"/>
    <cellStyle name="Normal 3 4 7 4 2 3" xfId="21640" xr:uid="{E267B422-143B-4E11-88D6-B704154F0B80}"/>
    <cellStyle name="Normal 3 4 7 4 3" xfId="8537" xr:uid="{90834F4A-1F05-409A-BD8E-67AFB3D17F1F}"/>
    <cellStyle name="Normal 3 4 7 4 3 2" xfId="24874" xr:uid="{C242EF5F-DD68-42FB-B6CC-C388EA688DF9}"/>
    <cellStyle name="Normal 3 4 7 4 4" xfId="15048" xr:uid="{0A52E471-6C02-425B-AE04-DE658ABE8645}"/>
    <cellStyle name="Normal 3 4 7 4 4 2" xfId="31342" xr:uid="{6D6AAB0C-FCE7-4D86-BBDD-8DAC94575F43}"/>
    <cellStyle name="Normal 3 4 7 4 5" xfId="18406" xr:uid="{74AA7153-AB12-447B-BD09-2CA02139AD03}"/>
    <cellStyle name="Normal 3 4 7 4 6" xfId="34732" xr:uid="{B7A44CA9-4ED2-4263-8BD2-C39522AB8228}"/>
    <cellStyle name="Normal 3 4 7 4 7" xfId="37979" xr:uid="{2F5A3104-067A-4BD2-BC13-E9B51DE82DE0}"/>
    <cellStyle name="Normal 3 4 7 4 8" xfId="41226" xr:uid="{3DFD8D0A-6BE0-4AC6-A7B7-A901D4EA0546}"/>
    <cellStyle name="Normal 3 4 7 4 9" xfId="44473" xr:uid="{CCC2B474-0890-4182-8EB7-3D93EF71C76B}"/>
    <cellStyle name="Normal 3 4 7 5" xfId="3686" xr:uid="{BD300118-B4D3-4C4F-BA06-5F8CD53171AD}"/>
    <cellStyle name="Normal 3 4 7 5 2" xfId="10154" xr:uid="{702DC20A-82D1-4EB4-9455-F015AB3BDBD6}"/>
    <cellStyle name="Normal 3 4 7 5 2 2" xfId="26491" xr:uid="{955D3031-4CD6-431B-97C4-5DCE00CACA64}"/>
    <cellStyle name="Normal 3 4 7 5 3" xfId="20023" xr:uid="{91663FEE-062C-4F07-A6D8-673FACAC8466}"/>
    <cellStyle name="Normal 3 4 7 6" xfId="6920" xr:uid="{E26EB321-92D5-4D32-982C-46F6E2EC1E71}"/>
    <cellStyle name="Normal 3 4 7 6 2" xfId="23257" xr:uid="{F111890F-5F08-416D-87CE-2B84132C11A6}"/>
    <cellStyle name="Normal 3 4 7 7" xfId="13431" xr:uid="{DCDB7429-AF94-44F2-A690-CBEF128ECCBB}"/>
    <cellStyle name="Normal 3 4 7 7 2" xfId="29726" xr:uid="{83A49190-4817-4271-8815-729F49076912}"/>
    <cellStyle name="Normal 3 4 7 8" xfId="16789" xr:uid="{296D2328-E595-4456-991A-80A011254F7B}"/>
    <cellStyle name="Normal 3 4 7 9" xfId="33116" xr:uid="{5D6C3B13-1B26-4505-9A4A-E1EEA308E624}"/>
    <cellStyle name="Normal 3 4 8" xfId="631" xr:uid="{377153AB-BA37-48E3-B419-21865BE30A02}"/>
    <cellStyle name="Normal 3 4 8 10" xfId="43036" xr:uid="{277E1F24-3EC9-46A3-8194-2AA7B2FD390A}"/>
    <cellStyle name="Normal 3 4 8 11" xfId="46283" xr:uid="{38235A0E-1A9E-48AE-B7F9-D1BA5414814F}"/>
    <cellStyle name="Normal 3 4 8 12" xfId="49530" xr:uid="{3F212DAC-16C7-42CB-ABA6-5D4E01972BCD}"/>
    <cellStyle name="Normal 3 4 8 2" xfId="2248" xr:uid="{8F246033-2284-4A3E-9B9B-07C371EDF6EC}"/>
    <cellStyle name="Normal 3 4 8 2 10" xfId="47899" xr:uid="{29D5E41C-0648-400E-B458-F6CD03F84E89}"/>
    <cellStyle name="Normal 3 4 8 2 11" xfId="51146" xr:uid="{A2F9DE9C-4B9F-4329-B043-11C8D08D1A03}"/>
    <cellStyle name="Normal 3 4 8 2 2" xfId="5482" xr:uid="{A8DFF1A4-59F8-4D0F-9B25-FCF6EFAB5A0E}"/>
    <cellStyle name="Normal 3 4 8 2 2 2" xfId="11950" xr:uid="{60996B5C-7E5C-4135-8802-D0F78D3E3921}"/>
    <cellStyle name="Normal 3 4 8 2 2 2 2" xfId="28287" xr:uid="{76206AF8-E13D-4275-A311-AC2AE3B7487A}"/>
    <cellStyle name="Normal 3 4 8 2 2 3" xfId="21819" xr:uid="{80B721FF-91FE-4F63-8A61-5149EEE5D0CE}"/>
    <cellStyle name="Normal 3 4 8 2 3" xfId="8716" xr:uid="{EAC60DB5-0749-415A-9E65-F0E71B87DC87}"/>
    <cellStyle name="Normal 3 4 8 2 3 2" xfId="25053" xr:uid="{DF9D51B2-464A-4D0D-A6BD-802064B39632}"/>
    <cellStyle name="Normal 3 4 8 2 4" xfId="15227" xr:uid="{3637E8B3-3F11-4ED7-AF13-00223BB27E95}"/>
    <cellStyle name="Normal 3 4 8 2 4 2" xfId="31521" xr:uid="{C1B8529E-9776-4D11-A6B2-A185FC943C81}"/>
    <cellStyle name="Normal 3 4 8 2 5" xfId="18585" xr:uid="{E616A739-D6E3-4978-85E7-DBC9008A4671}"/>
    <cellStyle name="Normal 3 4 8 2 6" xfId="34911" xr:uid="{EB398A50-8114-4778-B5E6-F762B5773D07}"/>
    <cellStyle name="Normal 3 4 8 2 7" xfId="38158" xr:uid="{9C6CAD3D-2B95-4733-91F1-2E8F918477BA}"/>
    <cellStyle name="Normal 3 4 8 2 8" xfId="41405" xr:uid="{9524AD72-246F-4407-B061-251FE17472F0}"/>
    <cellStyle name="Normal 3 4 8 2 9" xfId="44652" xr:uid="{2A63838E-CD58-4E53-9EFB-A315468F931F}"/>
    <cellStyle name="Normal 3 4 8 3" xfId="3865" xr:uid="{F1DB5E5E-FAB1-41A1-A945-ECA6470867AD}"/>
    <cellStyle name="Normal 3 4 8 3 2" xfId="10333" xr:uid="{70A76716-5440-4B09-8DF1-FF6DA084444C}"/>
    <cellStyle name="Normal 3 4 8 3 2 2" xfId="26670" xr:uid="{9A1019F7-0E68-46F5-A295-E8D449B2BB5B}"/>
    <cellStyle name="Normal 3 4 8 3 3" xfId="20202" xr:uid="{72BD8C4D-5106-4973-9C85-B9853DB890CA}"/>
    <cellStyle name="Normal 3 4 8 4" xfId="7099" xr:uid="{0682992D-1F25-4BD0-8FBE-BF53C466AF3A}"/>
    <cellStyle name="Normal 3 4 8 4 2" xfId="23436" xr:uid="{13541C95-1D96-45A2-A06B-96F7969BCD40}"/>
    <cellStyle name="Normal 3 4 8 5" xfId="13611" xr:uid="{1B6C557B-AA66-4714-9B2A-701E7D7ED254}"/>
    <cellStyle name="Normal 3 4 8 5 2" xfId="29905" xr:uid="{EA48A112-EB4F-416F-ADEE-D51C0A4B21CE}"/>
    <cellStyle name="Normal 3 4 8 6" xfId="16968" xr:uid="{1405AB4B-5BCD-4391-B0A8-CA8759EE7EAF}"/>
    <cellStyle name="Normal 3 4 8 7" xfId="33295" xr:uid="{E6F848F2-4639-43C0-B25F-6E1CE6AC2AD9}"/>
    <cellStyle name="Normal 3 4 8 8" xfId="36542" xr:uid="{48EBB16D-9F81-4932-8C07-145B25537F80}"/>
    <cellStyle name="Normal 3 4 8 9" xfId="39789" xr:uid="{F1258AE6-3239-4B18-B722-564767820469}"/>
    <cellStyle name="Normal 3 4 9" xfId="1170" xr:uid="{5EA76F13-546F-4DC2-B6DC-59D0A6261ED6}"/>
    <cellStyle name="Normal 3 4 9 10" xfId="43574" xr:uid="{347DBB20-0CB4-4CF9-946C-A7A16BDE13EC}"/>
    <cellStyle name="Normal 3 4 9 11" xfId="46821" xr:uid="{D2CECFFE-C30A-47D5-969B-3CA6865E5001}"/>
    <cellStyle name="Normal 3 4 9 12" xfId="50068" xr:uid="{17037D16-D019-4E5E-9EC9-759C129FBD8B}"/>
    <cellStyle name="Normal 3 4 9 2" xfId="2787" xr:uid="{43B7A5C8-17DD-4A51-A3B7-3A960786C074}"/>
    <cellStyle name="Normal 3 4 9 2 10" xfId="48438" xr:uid="{A306EEFF-F02B-4872-AB6C-9AE346447C82}"/>
    <cellStyle name="Normal 3 4 9 2 11" xfId="51685" xr:uid="{DDD325E8-B590-4367-9DC1-6B11A3DD383F}"/>
    <cellStyle name="Normal 3 4 9 2 2" xfId="6021" xr:uid="{B7EA0704-DB03-406D-9776-BFCBF1C6E189}"/>
    <cellStyle name="Normal 3 4 9 2 2 2" xfId="12489" xr:uid="{A678EA08-801C-4310-9992-702E452549D7}"/>
    <cellStyle name="Normal 3 4 9 2 2 2 2" xfId="28826" xr:uid="{D541EC2A-09FD-4F10-8394-202139DBD1F9}"/>
    <cellStyle name="Normal 3 4 9 2 2 3" xfId="22358" xr:uid="{FA84ACA0-6106-4929-BC5B-6ED2E9F23EC0}"/>
    <cellStyle name="Normal 3 4 9 2 3" xfId="9255" xr:uid="{776E4FFB-9436-4197-AC18-24E856C82F8C}"/>
    <cellStyle name="Normal 3 4 9 2 3 2" xfId="25592" xr:uid="{F3E9654C-DD6D-4915-9368-970FD32AC0A6}"/>
    <cellStyle name="Normal 3 4 9 2 4" xfId="15766" xr:uid="{6725927E-E901-4F81-B73C-A1E0C1E29FFB}"/>
    <cellStyle name="Normal 3 4 9 2 4 2" xfId="32060" xr:uid="{4DDF3192-D9BE-4AA9-9E1D-BA6A98C2296F}"/>
    <cellStyle name="Normal 3 4 9 2 5" xfId="19124" xr:uid="{BF5B6C61-FA86-40B5-B867-76A0D1166B51}"/>
    <cellStyle name="Normal 3 4 9 2 6" xfId="35450" xr:uid="{C407AD75-EF49-4949-8936-768D342E1D3A}"/>
    <cellStyle name="Normal 3 4 9 2 7" xfId="38697" xr:uid="{A61AB8E2-27E1-4787-9B57-29523A47841B}"/>
    <cellStyle name="Normal 3 4 9 2 8" xfId="41944" xr:uid="{F7EA23DD-88DA-41A4-83CA-3ED15FEC1776}"/>
    <cellStyle name="Normal 3 4 9 2 9" xfId="45191" xr:uid="{97698E74-4B95-49E6-9867-F6A5B8461EB8}"/>
    <cellStyle name="Normal 3 4 9 3" xfId="4404" xr:uid="{6288151F-01BA-4886-899C-C6F59010456D}"/>
    <cellStyle name="Normal 3 4 9 3 2" xfId="10872" xr:uid="{A7301FAA-1311-4DD7-A705-7D4DF8B4A7FD}"/>
    <cellStyle name="Normal 3 4 9 3 2 2" xfId="27209" xr:uid="{EC1DF57A-28EA-49DB-8084-A02B004794F0}"/>
    <cellStyle name="Normal 3 4 9 3 3" xfId="20741" xr:uid="{B0331535-1C98-4B82-B82D-AEA394A2E043}"/>
    <cellStyle name="Normal 3 4 9 4" xfId="7638" xr:uid="{649DA370-5024-4827-B16C-DF22999B2631}"/>
    <cellStyle name="Normal 3 4 9 4 2" xfId="23975" xr:uid="{10E4E0AB-2D4D-4966-A980-E6136DE7F29D}"/>
    <cellStyle name="Normal 3 4 9 5" xfId="14149" xr:uid="{FA4DB41B-4F7F-401D-833F-666D129971E8}"/>
    <cellStyle name="Normal 3 4 9 5 2" xfId="30443" xr:uid="{03E87E17-C767-4265-9BD7-55AC018D6327}"/>
    <cellStyle name="Normal 3 4 9 6" xfId="17507" xr:uid="{089F61BB-9E94-4C72-9811-B94B02893392}"/>
    <cellStyle name="Normal 3 4 9 7" xfId="33833" xr:uid="{7F241C9F-CFC5-48AC-81A5-579B3B80BD9A}"/>
    <cellStyle name="Normal 3 4 9 8" xfId="37080" xr:uid="{FA6C8CE5-7621-4FA5-9DFF-4BC19B04F234}"/>
    <cellStyle name="Normal 3 4 9 9" xfId="40327" xr:uid="{AF3069BA-EDA8-4F5A-9287-50D72C849339}"/>
    <cellStyle name="Normal 3 5" xfId="66" xr:uid="{6FAA44AA-E86C-4F9A-A48A-E5E616F6EEDF}"/>
    <cellStyle name="Normal 3 5 10" xfId="6565" xr:uid="{3FB71699-4D88-4B40-A668-E059F80ACFD6}"/>
    <cellStyle name="Normal 3 5 10 2" xfId="22902" xr:uid="{7374A1D8-7341-428C-A53C-8F1D308755D9}"/>
    <cellStyle name="Normal 3 5 11" xfId="13057" xr:uid="{6C726F2F-52EB-4295-BFDA-E16E8AB4ADAA}"/>
    <cellStyle name="Normal 3 5 11 2" xfId="29372" xr:uid="{C4F2779B-8B2E-48A3-81B7-2462BECEBDAF}"/>
    <cellStyle name="Normal 3 5 12" xfId="16434" xr:uid="{6235BE45-A98F-475A-9A88-EECFB2859FBD}"/>
    <cellStyle name="Normal 3 5 13" xfId="32684" xr:uid="{77A47419-5573-494B-AD9C-87A0DF486595}"/>
    <cellStyle name="Normal 3 5 14" xfId="32762" xr:uid="{E1179A36-835F-4824-8D5D-3815C3A596D2}"/>
    <cellStyle name="Normal 3 5 15" xfId="36009" xr:uid="{147B67B2-ACF3-47C4-9D5D-0EC13F92CEC2}"/>
    <cellStyle name="Normal 3 5 16" xfId="39256" xr:uid="{DD97EDE3-9A8F-4C93-9FC9-3BB8DED9C54F}"/>
    <cellStyle name="Normal 3 5 17" xfId="42503" xr:uid="{B0B355D0-7F5A-4DE2-B68D-542A553F3DA1}"/>
    <cellStyle name="Normal 3 5 18" xfId="45750" xr:uid="{B4C7A6D9-9A3E-4C03-9513-476005DD946F}"/>
    <cellStyle name="Normal 3 5 19" xfId="48997" xr:uid="{B95DB2B1-34B0-4BE0-A103-9F8FDE7A2726}"/>
    <cellStyle name="Normal 3 5 2" xfId="112" xr:uid="{2BD263A9-D749-42F2-BFB9-D4888A2735A8}"/>
    <cellStyle name="Normal 3 5 2 10" xfId="13101" xr:uid="{753252BA-6AB2-4FF5-8E76-B63536555A03}"/>
    <cellStyle name="Normal 3 5 2 10 2" xfId="29415" xr:uid="{A51DFA2C-59C6-47BC-B6F6-F0FB87CC3456}"/>
    <cellStyle name="Normal 3 5 2 11" xfId="16479" xr:uid="{7EC61FEE-0364-432F-AC37-DAD5C5AC4403}"/>
    <cellStyle name="Normal 3 5 2 12" xfId="32685" xr:uid="{3084D905-FF49-4D94-A4FE-68A7AEA88A57}"/>
    <cellStyle name="Normal 3 5 2 13" xfId="32805" xr:uid="{FF1E0AA7-615C-46F3-B867-5CE1A22722A1}"/>
    <cellStyle name="Normal 3 5 2 14" xfId="36052" xr:uid="{8C7EDA5B-BA73-49AB-A912-5E17B0215944}"/>
    <cellStyle name="Normal 3 5 2 15" xfId="39299" xr:uid="{B24D777D-2AC8-4432-9FCC-57672C1A46F0}"/>
    <cellStyle name="Normal 3 5 2 16" xfId="42546" xr:uid="{9481C7EA-C0BA-4724-9809-9E3897E49E6B}"/>
    <cellStyle name="Normal 3 5 2 17" xfId="45793" xr:uid="{20D9C5BE-FFD8-4309-9D6A-5C00D88CE820}"/>
    <cellStyle name="Normal 3 5 2 18" xfId="49040" xr:uid="{88236892-8FCE-4FEA-BA61-435A624D4185}"/>
    <cellStyle name="Normal 3 5 2 19" xfId="52261" xr:uid="{6F183946-1C19-4D3A-8A91-9FDB1F4FFB24}"/>
    <cellStyle name="Normal 3 5 2 2" xfId="202" xr:uid="{3EB5AF3B-F1DC-47FE-BB0C-02004572FA16}"/>
    <cellStyle name="Normal 3 5 2 2 10" xfId="16569" xr:uid="{EEE6C6E8-A537-40A0-BF58-F6AF4F60CF55}"/>
    <cellStyle name="Normal 3 5 2 2 11" xfId="32895" xr:uid="{504977CB-9D9D-49A7-B2FE-2A5CED294DFA}"/>
    <cellStyle name="Normal 3 5 2 2 12" xfId="36142" xr:uid="{2C6CAC49-CC27-498A-A9D7-84E49B64EBDE}"/>
    <cellStyle name="Normal 3 5 2 2 13" xfId="39389" xr:uid="{3C9025E5-EE90-4DED-94BE-9C6498A2506C}"/>
    <cellStyle name="Normal 3 5 2 2 14" xfId="42636" xr:uid="{95B8276A-3751-4DE5-9B28-5893AE8AB3E7}"/>
    <cellStyle name="Normal 3 5 2 2 15" xfId="45883" xr:uid="{B79AC7A7-152C-4C02-A3D4-D6ACBC554D5E}"/>
    <cellStyle name="Normal 3 5 2 2 16" xfId="49130" xr:uid="{DC6FC1D3-4C55-490A-A197-935D45DD6F1A}"/>
    <cellStyle name="Normal 3 5 2 2 17" xfId="52382" xr:uid="{0838F16E-C7C8-44F1-BD88-A1AEEFB90410}"/>
    <cellStyle name="Normal 3 5 2 2 2" xfId="382" xr:uid="{26D86254-2DD9-49B5-B19A-0FD29F1AD124}"/>
    <cellStyle name="Normal 3 5 2 2 2 10" xfId="36322" xr:uid="{0956D7DA-5409-49CB-9B0C-A00652CCC4F4}"/>
    <cellStyle name="Normal 3 5 2 2 2 11" xfId="39569" xr:uid="{3CA5A81F-22C9-40DA-B43F-125B1F19B812}"/>
    <cellStyle name="Normal 3 5 2 2 2 12" xfId="42816" xr:uid="{D37FF2FC-08A1-4A7C-9CEC-E554015829B7}"/>
    <cellStyle name="Normal 3 5 2 2 2 13" xfId="46063" xr:uid="{0BF6D704-CC1A-4712-A9AA-DA34854AC940}"/>
    <cellStyle name="Normal 3 5 2 2 2 14" xfId="49310" xr:uid="{A49F48C6-E220-43F0-80A5-650B4A6F533C}"/>
    <cellStyle name="Normal 3 5 2 2 2 2" xfId="951" xr:uid="{B61799E7-F6BE-4F80-BF4B-F9D90CB693F2}"/>
    <cellStyle name="Normal 3 5 2 2 2 2 10" xfId="43356" xr:uid="{0EC0C28B-C817-4A69-A7DC-11B395D1A765}"/>
    <cellStyle name="Normal 3 5 2 2 2 2 11" xfId="46603" xr:uid="{E5BC6803-080B-4A23-9B8E-E3464A01AC2F}"/>
    <cellStyle name="Normal 3 5 2 2 2 2 12" xfId="49850" xr:uid="{FD8D86FB-8207-4A50-9273-074746D826CD}"/>
    <cellStyle name="Normal 3 5 2 2 2 2 2" xfId="2568" xr:uid="{753946F5-4425-46B6-B71B-318BB735F85D}"/>
    <cellStyle name="Normal 3 5 2 2 2 2 2 10" xfId="48219" xr:uid="{54DC4555-E497-418D-89F2-B429A5C182A9}"/>
    <cellStyle name="Normal 3 5 2 2 2 2 2 11" xfId="51466" xr:uid="{0B00C184-DFAE-4123-8793-4A05D752EC7D}"/>
    <cellStyle name="Normal 3 5 2 2 2 2 2 2" xfId="5802" xr:uid="{621DC904-447C-4278-A206-237C8AD326EF}"/>
    <cellStyle name="Normal 3 5 2 2 2 2 2 2 2" xfId="12270" xr:uid="{78F768E9-2C57-4E74-BED0-A8EA9E4C5F5F}"/>
    <cellStyle name="Normal 3 5 2 2 2 2 2 2 2 2" xfId="28607" xr:uid="{3ABDA703-B4AC-48CC-AFD9-B046FBDA8B59}"/>
    <cellStyle name="Normal 3 5 2 2 2 2 2 2 3" xfId="22139" xr:uid="{59F390C1-87B3-430E-B14D-41C3184FA898}"/>
    <cellStyle name="Normal 3 5 2 2 2 2 2 3" xfId="9036" xr:uid="{D3FA16B4-9878-42E6-B489-A75A37312752}"/>
    <cellStyle name="Normal 3 5 2 2 2 2 2 3 2" xfId="25373" xr:uid="{D3805738-FB69-41CC-9A93-09E3B24CED8F}"/>
    <cellStyle name="Normal 3 5 2 2 2 2 2 4" xfId="15547" xr:uid="{402EEFB7-2064-4A55-9FD4-F81236EF5225}"/>
    <cellStyle name="Normal 3 5 2 2 2 2 2 4 2" xfId="31841" xr:uid="{6405D1F9-59F6-4BDA-A5C9-402E3BE8CDF5}"/>
    <cellStyle name="Normal 3 5 2 2 2 2 2 5" xfId="18905" xr:uid="{C25E217A-F46D-4005-A830-C24CC7911FE6}"/>
    <cellStyle name="Normal 3 5 2 2 2 2 2 6" xfId="35231" xr:uid="{3D52DA78-D717-44E8-BEB9-D3BCB202750F}"/>
    <cellStyle name="Normal 3 5 2 2 2 2 2 7" xfId="38478" xr:uid="{C18E68A4-8267-4650-9442-97FE60756F7D}"/>
    <cellStyle name="Normal 3 5 2 2 2 2 2 8" xfId="41725" xr:uid="{C32B9C85-E9EA-4ADD-86B7-73CA9DD03E6C}"/>
    <cellStyle name="Normal 3 5 2 2 2 2 2 9" xfId="44972" xr:uid="{FE8D208E-D19F-47F4-BCC5-AC7D0CB0AB59}"/>
    <cellStyle name="Normal 3 5 2 2 2 2 3" xfId="4185" xr:uid="{F1AFE3D3-BF99-4B20-8BAA-2D9C010ECA7A}"/>
    <cellStyle name="Normal 3 5 2 2 2 2 3 2" xfId="10653" xr:uid="{E2901309-300E-4684-8AFA-6453CC6A4940}"/>
    <cellStyle name="Normal 3 5 2 2 2 2 3 2 2" xfId="26990" xr:uid="{8E006498-FF34-468A-A93D-2A9BF7D6518B}"/>
    <cellStyle name="Normal 3 5 2 2 2 2 3 3" xfId="20522" xr:uid="{B0D33D81-A22E-42B1-A3F0-699AB3CB4654}"/>
    <cellStyle name="Normal 3 5 2 2 2 2 4" xfId="7419" xr:uid="{B0E86530-7DCF-4FC3-AFDA-1BA85369F092}"/>
    <cellStyle name="Normal 3 5 2 2 2 2 4 2" xfId="23756" xr:uid="{FF43A14C-BE8A-4AA5-B168-0B86CD83D8F8}"/>
    <cellStyle name="Normal 3 5 2 2 2 2 5" xfId="13931" xr:uid="{808FEBC7-55A6-4DB4-AD39-131774D64303}"/>
    <cellStyle name="Normal 3 5 2 2 2 2 5 2" xfId="30225" xr:uid="{01FF72E4-8611-4064-84D4-72F88D447D1E}"/>
    <cellStyle name="Normal 3 5 2 2 2 2 6" xfId="17288" xr:uid="{1E662C83-FA07-4D14-8959-6CB0FCD465C1}"/>
    <cellStyle name="Normal 3 5 2 2 2 2 7" xfId="33615" xr:uid="{81F37F10-1145-4C18-A89B-FCB9E2B7BA0F}"/>
    <cellStyle name="Normal 3 5 2 2 2 2 8" xfId="36862" xr:uid="{B979D763-DB87-4799-B3C8-C0D783A6B3C1}"/>
    <cellStyle name="Normal 3 5 2 2 2 2 9" xfId="40109" xr:uid="{C3428ED7-CBA8-48FF-9EF6-7FCA18478264}"/>
    <cellStyle name="Normal 3 5 2 2 2 3" xfId="1490" xr:uid="{0218F0D3-C864-412E-A42A-FB1D60BB4A9C}"/>
    <cellStyle name="Normal 3 5 2 2 2 3 10" xfId="43894" xr:uid="{BF52E473-1150-4934-BF7F-AD903C3E1C22}"/>
    <cellStyle name="Normal 3 5 2 2 2 3 11" xfId="47141" xr:uid="{16C6FFF3-7905-41DC-8C3D-BF24DA191749}"/>
    <cellStyle name="Normal 3 5 2 2 2 3 12" xfId="50388" xr:uid="{CB363066-1920-4703-BD54-BB74224D5D75}"/>
    <cellStyle name="Normal 3 5 2 2 2 3 2" xfId="3107" xr:uid="{261DBF71-7734-4F69-BB66-3C8DCC04BB85}"/>
    <cellStyle name="Normal 3 5 2 2 2 3 2 10" xfId="48758" xr:uid="{CF93C93B-4799-46D3-9C47-8BB25AD3C7B9}"/>
    <cellStyle name="Normal 3 5 2 2 2 3 2 11" xfId="52005" xr:uid="{CE1F8366-FD33-4FE7-A3A8-FF321DFFD3B2}"/>
    <cellStyle name="Normal 3 5 2 2 2 3 2 2" xfId="6341" xr:uid="{0A3DBC75-76C5-4880-B941-92FB8088CD46}"/>
    <cellStyle name="Normal 3 5 2 2 2 3 2 2 2" xfId="12809" xr:uid="{032F7259-A4EF-42C1-AF99-557371007C61}"/>
    <cellStyle name="Normal 3 5 2 2 2 3 2 2 2 2" xfId="29146" xr:uid="{F459830B-C0E1-4DAF-86B0-0217AD0811AD}"/>
    <cellStyle name="Normal 3 5 2 2 2 3 2 2 3" xfId="22678" xr:uid="{5D24DD66-5E83-4719-82AA-1F5DFA8862FA}"/>
    <cellStyle name="Normal 3 5 2 2 2 3 2 3" xfId="9575" xr:uid="{00CE754E-AE60-4096-9375-C4BEC6CB3FCE}"/>
    <cellStyle name="Normal 3 5 2 2 2 3 2 3 2" xfId="25912" xr:uid="{1226C5EF-D5AF-4AB7-96E0-5817646AE212}"/>
    <cellStyle name="Normal 3 5 2 2 2 3 2 4" xfId="16086" xr:uid="{BEE8FAF7-2EF6-418D-AC81-1725ABDD7B40}"/>
    <cellStyle name="Normal 3 5 2 2 2 3 2 4 2" xfId="32380" xr:uid="{DB95A053-5C13-4333-9D16-2E0F5C71C6C8}"/>
    <cellStyle name="Normal 3 5 2 2 2 3 2 5" xfId="19444" xr:uid="{1913AA0B-2790-49DA-8091-A01197EDD0F3}"/>
    <cellStyle name="Normal 3 5 2 2 2 3 2 6" xfId="35770" xr:uid="{8CEF9070-289A-43C3-957A-E2B5B883966E}"/>
    <cellStyle name="Normal 3 5 2 2 2 3 2 7" xfId="39017" xr:uid="{68D28D80-D07D-4148-A570-8AC96FADF2CD}"/>
    <cellStyle name="Normal 3 5 2 2 2 3 2 8" xfId="42264" xr:uid="{7659561F-31CF-43BA-9759-8B0632EEF817}"/>
    <cellStyle name="Normal 3 5 2 2 2 3 2 9" xfId="45511" xr:uid="{E64838FA-B6CA-401D-9AB1-539D252E9FAF}"/>
    <cellStyle name="Normal 3 5 2 2 2 3 3" xfId="4724" xr:uid="{1EBFC210-219A-4D9A-8782-E2E057AD23D1}"/>
    <cellStyle name="Normal 3 5 2 2 2 3 3 2" xfId="11192" xr:uid="{0721FBC5-2CCC-440C-A332-07F01CC04B32}"/>
    <cellStyle name="Normal 3 5 2 2 2 3 3 2 2" xfId="27529" xr:uid="{E32A8F58-27C1-41D5-9910-13F1C2AAB313}"/>
    <cellStyle name="Normal 3 5 2 2 2 3 3 3" xfId="21061" xr:uid="{79EF3397-B1AF-4250-A9AC-016D43EFA1E1}"/>
    <cellStyle name="Normal 3 5 2 2 2 3 4" xfId="7958" xr:uid="{7EA39330-050A-4846-9428-9A0EA26728B9}"/>
    <cellStyle name="Normal 3 5 2 2 2 3 4 2" xfId="24295" xr:uid="{F25AAB90-59A8-42F7-8358-A8EFF7C1D516}"/>
    <cellStyle name="Normal 3 5 2 2 2 3 5" xfId="14469" xr:uid="{43E4E3B2-3E93-4C75-AD0B-4A906B50B873}"/>
    <cellStyle name="Normal 3 5 2 2 2 3 5 2" xfId="30763" xr:uid="{FAE77E64-0781-4F0D-98C2-AF7503C2F3F8}"/>
    <cellStyle name="Normal 3 5 2 2 2 3 6" xfId="17827" xr:uid="{3BCDDA52-44AB-465D-BD8A-A2399AD718F7}"/>
    <cellStyle name="Normal 3 5 2 2 2 3 7" xfId="34153" xr:uid="{22B89DA8-908F-4ED7-B224-AA78A6C08387}"/>
    <cellStyle name="Normal 3 5 2 2 2 3 8" xfId="37400" xr:uid="{BBC960B1-2306-4113-90BD-B6202C8F19AE}"/>
    <cellStyle name="Normal 3 5 2 2 2 3 9" xfId="40647" xr:uid="{ED03F235-3157-4206-BA06-5411F35B1E62}"/>
    <cellStyle name="Normal 3 5 2 2 2 4" xfId="2029" xr:uid="{4248C6D6-3C85-449D-B924-FBD0D36D0B21}"/>
    <cellStyle name="Normal 3 5 2 2 2 4 10" xfId="47680" xr:uid="{6D3B5FE8-3D6B-4061-B9E1-79B545F47962}"/>
    <cellStyle name="Normal 3 5 2 2 2 4 11" xfId="50927" xr:uid="{B32DB2CE-C5F6-4B06-BEC0-0C38A401371D}"/>
    <cellStyle name="Normal 3 5 2 2 2 4 2" xfId="5263" xr:uid="{366F1C95-A0CF-4C75-9BF5-63CC3DF5E40D}"/>
    <cellStyle name="Normal 3 5 2 2 2 4 2 2" xfId="11731" xr:uid="{6423103E-592E-4A61-94B9-249A74990A07}"/>
    <cellStyle name="Normal 3 5 2 2 2 4 2 2 2" xfId="28068" xr:uid="{6F88050B-7587-4209-8F7D-50325E59177A}"/>
    <cellStyle name="Normal 3 5 2 2 2 4 2 3" xfId="21600" xr:uid="{037A8E90-2B5B-4FA3-8B4D-E0B2C5E5E197}"/>
    <cellStyle name="Normal 3 5 2 2 2 4 3" xfId="8497" xr:uid="{4E595C3B-9A27-4BF3-BD55-B571961966EF}"/>
    <cellStyle name="Normal 3 5 2 2 2 4 3 2" xfId="24834" xr:uid="{05315617-7130-45AA-9A00-D6A4D22817E3}"/>
    <cellStyle name="Normal 3 5 2 2 2 4 4" xfId="15008" xr:uid="{3AE446B1-94E6-408B-A1EA-763DB4091412}"/>
    <cellStyle name="Normal 3 5 2 2 2 4 4 2" xfId="31302" xr:uid="{D0A42DE4-08D6-4906-839A-A77CA527F582}"/>
    <cellStyle name="Normal 3 5 2 2 2 4 5" xfId="18366" xr:uid="{C0E97A6E-CA47-474E-A50D-13679E44E0AD}"/>
    <cellStyle name="Normal 3 5 2 2 2 4 6" xfId="34692" xr:uid="{D571C913-1ED7-4B60-BA16-513E6B0C2B78}"/>
    <cellStyle name="Normal 3 5 2 2 2 4 7" xfId="37939" xr:uid="{A999EABE-0FE2-4994-84A3-2EF52B6D6F78}"/>
    <cellStyle name="Normal 3 5 2 2 2 4 8" xfId="41186" xr:uid="{71EF5D55-B771-4634-B86D-0F64D16EA632}"/>
    <cellStyle name="Normal 3 5 2 2 2 4 9" xfId="44433" xr:uid="{79204A71-E8D5-46E3-A3F7-10394167D009}"/>
    <cellStyle name="Normal 3 5 2 2 2 5" xfId="3646" xr:uid="{DD0358D9-BB6A-4C7A-9AEE-3193F8F0FF5D}"/>
    <cellStyle name="Normal 3 5 2 2 2 5 2" xfId="10114" xr:uid="{3D82FDD5-AD85-4318-BB79-4705F2443580}"/>
    <cellStyle name="Normal 3 5 2 2 2 5 2 2" xfId="26451" xr:uid="{2D719060-E5ED-47A5-BB6C-1A158B2A207D}"/>
    <cellStyle name="Normal 3 5 2 2 2 5 3" xfId="19983" xr:uid="{7E5B7532-97DE-491A-80A6-1DD514BF6F4D}"/>
    <cellStyle name="Normal 3 5 2 2 2 6" xfId="6880" xr:uid="{C4298251-FD0F-4A4D-A4F4-5D269B455E38}"/>
    <cellStyle name="Normal 3 5 2 2 2 6 2" xfId="23217" xr:uid="{0641761F-3AEA-4F24-8165-C3E751E01429}"/>
    <cellStyle name="Normal 3 5 2 2 2 7" xfId="13371" xr:uid="{D94D4A62-84A8-4AD7-A295-7321698265AE}"/>
    <cellStyle name="Normal 3 5 2 2 2 7 2" xfId="29685" xr:uid="{C6FF825F-68AD-4A1C-A81C-CCAF1EB7012D}"/>
    <cellStyle name="Normal 3 5 2 2 2 8" xfId="16749" xr:uid="{397135D7-9A68-48E0-AFB4-0EE17D717A51}"/>
    <cellStyle name="Normal 3 5 2 2 2 9" xfId="33075" xr:uid="{9C0BAF74-0D1F-48E9-93C6-21450FDC052C}"/>
    <cellStyle name="Normal 3 5 2 2 3" xfId="591" xr:uid="{2D220185-7E6D-45BA-8052-2E73E1B56B10}"/>
    <cellStyle name="Normal 3 5 2 2 3 10" xfId="36502" xr:uid="{7292891D-00B5-41F2-9685-455810C3578E}"/>
    <cellStyle name="Normal 3 5 2 2 3 11" xfId="39749" xr:uid="{1235D881-C315-4CDF-909B-0E067C72AB7E}"/>
    <cellStyle name="Normal 3 5 2 2 3 12" xfId="42996" xr:uid="{D0E9AC22-4715-4E6B-B4DB-F9608C761B52}"/>
    <cellStyle name="Normal 3 5 2 2 3 13" xfId="46243" xr:uid="{41B88EC9-E0D7-4DCC-95C1-BC7EFBBB5099}"/>
    <cellStyle name="Normal 3 5 2 2 3 14" xfId="49490" xr:uid="{50C3AB9D-C634-4B31-B93C-0DA4BCA720DA}"/>
    <cellStyle name="Normal 3 5 2 2 3 2" xfId="1130" xr:uid="{1E7ECEE2-B30F-44C9-B4D7-B318D902357E}"/>
    <cellStyle name="Normal 3 5 2 2 3 2 10" xfId="43534" xr:uid="{5C9162E3-0AE0-4B28-8EC7-F799B07887EA}"/>
    <cellStyle name="Normal 3 5 2 2 3 2 11" xfId="46781" xr:uid="{8AE43058-FD51-4F1F-A268-84088E7A1598}"/>
    <cellStyle name="Normal 3 5 2 2 3 2 12" xfId="50028" xr:uid="{FD37364D-98BC-4519-8412-45ADC61D2233}"/>
    <cellStyle name="Normal 3 5 2 2 3 2 2" xfId="2747" xr:uid="{2722E0B5-C6B9-4373-8FE7-76B1FBF49419}"/>
    <cellStyle name="Normal 3 5 2 2 3 2 2 10" xfId="48398" xr:uid="{EFBC43C4-0E36-4A91-A61E-ECAD25753B93}"/>
    <cellStyle name="Normal 3 5 2 2 3 2 2 11" xfId="51645" xr:uid="{D40EAB34-899A-43B5-B78F-E99A6B6DF790}"/>
    <cellStyle name="Normal 3 5 2 2 3 2 2 2" xfId="5981" xr:uid="{793EDF7D-0640-40D8-8A48-A4352DC4DD54}"/>
    <cellStyle name="Normal 3 5 2 2 3 2 2 2 2" xfId="12449" xr:uid="{AD75A74B-D5C9-4873-920C-D7AF5A413650}"/>
    <cellStyle name="Normal 3 5 2 2 3 2 2 2 2 2" xfId="28786" xr:uid="{172C51F8-1789-4D98-9050-91694EBABA4C}"/>
    <cellStyle name="Normal 3 5 2 2 3 2 2 2 3" xfId="22318" xr:uid="{5D03CB79-29B1-403E-83A8-95596AAEF529}"/>
    <cellStyle name="Normal 3 5 2 2 3 2 2 3" xfId="9215" xr:uid="{1DC5F2B2-178A-4313-B50E-0516905DA16B}"/>
    <cellStyle name="Normal 3 5 2 2 3 2 2 3 2" xfId="25552" xr:uid="{C6AD4C90-9D27-40A8-86A1-1807A70B4712}"/>
    <cellStyle name="Normal 3 5 2 2 3 2 2 4" xfId="15726" xr:uid="{776C445B-2309-4F7F-9D3D-00C46D066E20}"/>
    <cellStyle name="Normal 3 5 2 2 3 2 2 4 2" xfId="32020" xr:uid="{F20D1997-92BB-4629-BF02-1427BD54F938}"/>
    <cellStyle name="Normal 3 5 2 2 3 2 2 5" xfId="19084" xr:uid="{7754CB82-D3EA-4626-9152-19C61E5A0509}"/>
    <cellStyle name="Normal 3 5 2 2 3 2 2 6" xfId="35410" xr:uid="{8FCB45C5-EE11-4DFE-BC45-A3312EBFD690}"/>
    <cellStyle name="Normal 3 5 2 2 3 2 2 7" xfId="38657" xr:uid="{A5A7B227-37E5-466D-A225-D88095314464}"/>
    <cellStyle name="Normal 3 5 2 2 3 2 2 8" xfId="41904" xr:uid="{B4237B2E-A637-4A90-B0BE-399C0787647E}"/>
    <cellStyle name="Normal 3 5 2 2 3 2 2 9" xfId="45151" xr:uid="{77C14BBC-85D4-4CE4-AAD8-49A17C341A55}"/>
    <cellStyle name="Normal 3 5 2 2 3 2 3" xfId="4364" xr:uid="{ACBFEEDB-0C5F-40A7-A64F-8634B4C2F915}"/>
    <cellStyle name="Normal 3 5 2 2 3 2 3 2" xfId="10832" xr:uid="{FEFD2566-36BF-4843-ACFA-4846FB7E4D93}"/>
    <cellStyle name="Normal 3 5 2 2 3 2 3 2 2" xfId="27169" xr:uid="{6882C528-DB42-4BC9-BAE2-5F8AFBF6C0A1}"/>
    <cellStyle name="Normal 3 5 2 2 3 2 3 3" xfId="20701" xr:uid="{4DDB6BA1-3205-4D35-84AB-DCBA78DA0343}"/>
    <cellStyle name="Normal 3 5 2 2 3 2 4" xfId="7598" xr:uid="{DAF797B8-9064-40D2-864B-8C2C1F2203D4}"/>
    <cellStyle name="Normal 3 5 2 2 3 2 4 2" xfId="23935" xr:uid="{8EB71081-2CD3-49B2-A4D6-375375ED01AE}"/>
    <cellStyle name="Normal 3 5 2 2 3 2 5" xfId="14109" xr:uid="{CF8086EC-EC54-4B75-A39F-CB892C3EEB51}"/>
    <cellStyle name="Normal 3 5 2 2 3 2 5 2" xfId="30403" xr:uid="{32D3A941-F2F4-4D14-B52A-46CFCCFBFB61}"/>
    <cellStyle name="Normal 3 5 2 2 3 2 6" xfId="17467" xr:uid="{FA29CCCD-F35E-429D-A395-7B237103C13B}"/>
    <cellStyle name="Normal 3 5 2 2 3 2 7" xfId="33793" xr:uid="{0F59AAF5-9D62-4BC4-B5C7-D09E399655A5}"/>
    <cellStyle name="Normal 3 5 2 2 3 2 8" xfId="37040" xr:uid="{F7EC103C-50BF-4C96-9B59-A9D4F3E3FF39}"/>
    <cellStyle name="Normal 3 5 2 2 3 2 9" xfId="40287" xr:uid="{CAC09346-3158-4369-AFEF-B2BE23D6E11F}"/>
    <cellStyle name="Normal 3 5 2 2 3 3" xfId="1669" xr:uid="{FBC298E0-A176-4FF1-A3A4-21EBC0345226}"/>
    <cellStyle name="Normal 3 5 2 2 3 3 10" xfId="44073" xr:uid="{64810B2E-EFA6-4825-AFB2-1086776632AB}"/>
    <cellStyle name="Normal 3 5 2 2 3 3 11" xfId="47320" xr:uid="{79FBC382-212A-4AF7-94FA-05D05C8AC344}"/>
    <cellStyle name="Normal 3 5 2 2 3 3 12" xfId="50567" xr:uid="{778488AB-9EDA-4DAF-A345-7659C2E54E7C}"/>
    <cellStyle name="Normal 3 5 2 2 3 3 2" xfId="3286" xr:uid="{C77B900F-9441-4537-9308-67D214B6AE2E}"/>
    <cellStyle name="Normal 3 5 2 2 3 3 2 10" xfId="48937" xr:uid="{127CDABD-5FFF-4931-9CCC-0710AD60D522}"/>
    <cellStyle name="Normal 3 5 2 2 3 3 2 11" xfId="52184" xr:uid="{B78E4588-BCFE-48B4-BE75-887DD35E026D}"/>
    <cellStyle name="Normal 3 5 2 2 3 3 2 2" xfId="6520" xr:uid="{6F05FE84-2628-4A32-9213-49CA14C36925}"/>
    <cellStyle name="Normal 3 5 2 2 3 3 2 2 2" xfId="12988" xr:uid="{4EDB9074-C77D-42D0-A24E-15890D02E096}"/>
    <cellStyle name="Normal 3 5 2 2 3 3 2 2 2 2" xfId="29325" xr:uid="{837B81EE-8A10-4068-A6CF-84EAB340E2A1}"/>
    <cellStyle name="Normal 3 5 2 2 3 3 2 2 3" xfId="22857" xr:uid="{1DC177C7-8A40-4F07-922B-A1F3E215D9CD}"/>
    <cellStyle name="Normal 3 5 2 2 3 3 2 3" xfId="9754" xr:uid="{224A7D69-976B-49D9-AF75-71EB8086FD1F}"/>
    <cellStyle name="Normal 3 5 2 2 3 3 2 3 2" xfId="26091" xr:uid="{5BDF4CD5-7B1D-4442-8E05-55615C21F9EF}"/>
    <cellStyle name="Normal 3 5 2 2 3 3 2 4" xfId="16265" xr:uid="{A094222D-6B39-426D-9541-619FF9806397}"/>
    <cellStyle name="Normal 3 5 2 2 3 3 2 4 2" xfId="32559" xr:uid="{9567540F-A118-4BE3-BD9C-481888B53F81}"/>
    <cellStyle name="Normal 3 5 2 2 3 3 2 5" xfId="19623" xr:uid="{EAAAB83A-1BCA-4CA2-B3C3-5F543DE1327B}"/>
    <cellStyle name="Normal 3 5 2 2 3 3 2 6" xfId="35949" xr:uid="{B24D33D3-152E-4E9C-9CE6-75C426F9BEBF}"/>
    <cellStyle name="Normal 3 5 2 2 3 3 2 7" xfId="39196" xr:uid="{9B36925E-7E0D-48F3-81F5-B84235D95ACD}"/>
    <cellStyle name="Normal 3 5 2 2 3 3 2 8" xfId="42443" xr:uid="{FE246F43-15CF-4A73-BCCC-695F89C6B6E2}"/>
    <cellStyle name="Normal 3 5 2 2 3 3 2 9" xfId="45690" xr:uid="{7E550B47-492B-4AFD-A9FC-0C18FFDF28C0}"/>
    <cellStyle name="Normal 3 5 2 2 3 3 3" xfId="4903" xr:uid="{8929FEF3-3CCE-46D6-826E-123AFCAB4647}"/>
    <cellStyle name="Normal 3 5 2 2 3 3 3 2" xfId="11371" xr:uid="{AF7AE110-8902-48D1-A616-65421D34B447}"/>
    <cellStyle name="Normal 3 5 2 2 3 3 3 2 2" xfId="27708" xr:uid="{31972C75-83A9-4F1C-9190-8BA26CB8E3FA}"/>
    <cellStyle name="Normal 3 5 2 2 3 3 3 3" xfId="21240" xr:uid="{63510251-35EF-49EE-BBD8-5D2FA69B99ED}"/>
    <cellStyle name="Normal 3 5 2 2 3 3 4" xfId="8137" xr:uid="{E8A9E115-69F4-467B-BA94-1538D5C1BDEB}"/>
    <cellStyle name="Normal 3 5 2 2 3 3 4 2" xfId="24474" xr:uid="{BC287145-E910-4314-8F76-5FF025B8477E}"/>
    <cellStyle name="Normal 3 5 2 2 3 3 5" xfId="14648" xr:uid="{729DBE1C-B645-46D4-88EC-611F9C169FFD}"/>
    <cellStyle name="Normal 3 5 2 2 3 3 5 2" xfId="30942" xr:uid="{0D6468EC-0CCF-44CB-9DC5-B4C097EAB190}"/>
    <cellStyle name="Normal 3 5 2 2 3 3 6" xfId="18006" xr:uid="{86F3A62E-5AEF-43B1-AFAE-EA41863A820D}"/>
    <cellStyle name="Normal 3 5 2 2 3 3 7" xfId="34332" xr:uid="{0E89903C-3F28-4DAF-8F55-953E2D2F9940}"/>
    <cellStyle name="Normal 3 5 2 2 3 3 8" xfId="37579" xr:uid="{25F9E8BE-BB39-4012-AB92-DE8866976F47}"/>
    <cellStyle name="Normal 3 5 2 2 3 3 9" xfId="40826" xr:uid="{A98517B1-A8A9-4083-AE25-D792593D5653}"/>
    <cellStyle name="Normal 3 5 2 2 3 4" xfId="2208" xr:uid="{19F8D824-29E6-4C88-A2E2-60AFDBFFD200}"/>
    <cellStyle name="Normal 3 5 2 2 3 4 10" xfId="47859" xr:uid="{4DEEEAF4-DF81-4B56-845D-AC1488DE6265}"/>
    <cellStyle name="Normal 3 5 2 2 3 4 11" xfId="51106" xr:uid="{8E437EFF-386B-4D85-BCC3-C1E79DA9677E}"/>
    <cellStyle name="Normal 3 5 2 2 3 4 2" xfId="5442" xr:uid="{3197F993-FA96-4E8B-BAC7-25E07F822E73}"/>
    <cellStyle name="Normal 3 5 2 2 3 4 2 2" xfId="11910" xr:uid="{755A3919-5915-488C-958E-86DC7A9169D5}"/>
    <cellStyle name="Normal 3 5 2 2 3 4 2 2 2" xfId="28247" xr:uid="{3F6905AC-DBA2-43A6-9D55-C08B85F3A164}"/>
    <cellStyle name="Normal 3 5 2 2 3 4 2 3" xfId="21779" xr:uid="{67F7CCAC-B511-4E64-BDCC-13D9547B2F8C}"/>
    <cellStyle name="Normal 3 5 2 2 3 4 3" xfId="8676" xr:uid="{07714BF1-DD72-4FC3-9DAB-741248539993}"/>
    <cellStyle name="Normal 3 5 2 2 3 4 3 2" xfId="25013" xr:uid="{B84541FD-F0D8-49AD-BD27-C46C00650E4A}"/>
    <cellStyle name="Normal 3 5 2 2 3 4 4" xfId="15187" xr:uid="{825C4961-92A2-4A3D-A791-A5E3943F5927}"/>
    <cellStyle name="Normal 3 5 2 2 3 4 4 2" xfId="31481" xr:uid="{DE23D0E7-4E6F-4928-B286-98DF697C03E4}"/>
    <cellStyle name="Normal 3 5 2 2 3 4 5" xfId="18545" xr:uid="{62A23002-BFBD-45BC-896E-8616ADD3EABB}"/>
    <cellStyle name="Normal 3 5 2 2 3 4 6" xfId="34871" xr:uid="{096B1927-70C9-4E75-BA1D-57300481A228}"/>
    <cellStyle name="Normal 3 5 2 2 3 4 7" xfId="38118" xr:uid="{C90D25BD-2967-4B65-A966-BA7C09AC1AA0}"/>
    <cellStyle name="Normal 3 5 2 2 3 4 8" xfId="41365" xr:uid="{2EBCD2DE-1930-4B3B-ACD4-D2BA740646D3}"/>
    <cellStyle name="Normal 3 5 2 2 3 4 9" xfId="44612" xr:uid="{528C554B-D22D-4FCA-A077-BAA89DDA0ECE}"/>
    <cellStyle name="Normal 3 5 2 2 3 5" xfId="3825" xr:uid="{969F9AF4-A56F-46A2-9A70-17F3ED6EEE35}"/>
    <cellStyle name="Normal 3 5 2 2 3 5 2" xfId="10293" xr:uid="{811089E0-E8B9-415F-BBC8-F95ED3D22F0C}"/>
    <cellStyle name="Normal 3 5 2 2 3 5 2 2" xfId="26630" xr:uid="{790801D3-5174-4A0F-B443-94F712C38BEA}"/>
    <cellStyle name="Normal 3 5 2 2 3 5 3" xfId="20162" xr:uid="{2BE1C714-BEF5-4CCE-98CD-C22512909F74}"/>
    <cellStyle name="Normal 3 5 2 2 3 6" xfId="7059" xr:uid="{23CCBA22-C7D6-448A-9E58-4B956F9FA7EB}"/>
    <cellStyle name="Normal 3 5 2 2 3 6 2" xfId="23396" xr:uid="{411C034D-D7D8-494A-9DCE-8E925D34D39F}"/>
    <cellStyle name="Normal 3 5 2 2 3 7" xfId="13571" xr:uid="{169EF17C-642C-4C26-A87A-B0769881F84D}"/>
    <cellStyle name="Normal 3 5 2 2 3 7 2" xfId="29865" xr:uid="{0BD18056-4BBF-4EB9-ADC0-512BE0EC1E97}"/>
    <cellStyle name="Normal 3 5 2 2 3 8" xfId="16928" xr:uid="{E74568F4-5FA7-4E1B-9DEC-0F6B433965C4}"/>
    <cellStyle name="Normal 3 5 2 2 3 9" xfId="33255" xr:uid="{9F7A631F-6303-42AB-9782-C053B65AE157}"/>
    <cellStyle name="Normal 3 5 2 2 4" xfId="771" xr:uid="{35F6A581-EA99-46E8-95DD-00814C946EBB}"/>
    <cellStyle name="Normal 3 5 2 2 4 10" xfId="43176" xr:uid="{99975621-4D33-4EE7-BF12-34B187423ED3}"/>
    <cellStyle name="Normal 3 5 2 2 4 11" xfId="46423" xr:uid="{58858F1E-765E-4053-B1E6-9BF95606B354}"/>
    <cellStyle name="Normal 3 5 2 2 4 12" xfId="49670" xr:uid="{923F832E-61EC-412E-BAB8-98A611E94F80}"/>
    <cellStyle name="Normal 3 5 2 2 4 2" xfId="2388" xr:uid="{E9FEC771-E5E5-4A33-9B35-1D6E8318908A}"/>
    <cellStyle name="Normal 3 5 2 2 4 2 10" xfId="48039" xr:uid="{D6B9A2A7-EED2-4AD0-B25A-F5C68790BEC3}"/>
    <cellStyle name="Normal 3 5 2 2 4 2 11" xfId="51286" xr:uid="{52957997-869B-4DE0-9EEB-91C452D39F23}"/>
    <cellStyle name="Normal 3 5 2 2 4 2 2" xfId="5622" xr:uid="{F7315070-57E8-42D8-85FC-6C4486DF8ACD}"/>
    <cellStyle name="Normal 3 5 2 2 4 2 2 2" xfId="12090" xr:uid="{DC5A1058-2211-456C-8DB9-08C04AD95202}"/>
    <cellStyle name="Normal 3 5 2 2 4 2 2 2 2" xfId="28427" xr:uid="{38BDCE85-09EF-49CA-9366-3D7FF8F10E17}"/>
    <cellStyle name="Normal 3 5 2 2 4 2 2 3" xfId="21959" xr:uid="{B9A36E7F-F0BA-46EC-8CEB-B7D4CA7EC6F6}"/>
    <cellStyle name="Normal 3 5 2 2 4 2 3" xfId="8856" xr:uid="{C8300EF4-9B55-4A20-810E-4DE9D60269B5}"/>
    <cellStyle name="Normal 3 5 2 2 4 2 3 2" xfId="25193" xr:uid="{A199929D-D067-4ABC-A84F-93029E580A63}"/>
    <cellStyle name="Normal 3 5 2 2 4 2 4" xfId="15367" xr:uid="{B2B708B5-CBE0-442B-98B0-1D330836078B}"/>
    <cellStyle name="Normal 3 5 2 2 4 2 4 2" xfId="31661" xr:uid="{F28A0BC8-54AA-4879-A38B-F4BE79AFF90B}"/>
    <cellStyle name="Normal 3 5 2 2 4 2 5" xfId="18725" xr:uid="{B4E52A2A-924C-423C-A403-E764F61FED70}"/>
    <cellStyle name="Normal 3 5 2 2 4 2 6" xfId="35051" xr:uid="{0E76936B-992C-4D66-9939-FE165F8F3BE2}"/>
    <cellStyle name="Normal 3 5 2 2 4 2 7" xfId="38298" xr:uid="{63B0F821-6F9B-47F5-86AD-425D2BB83143}"/>
    <cellStyle name="Normal 3 5 2 2 4 2 8" xfId="41545" xr:uid="{682CBDE2-8D55-495F-B87B-6CA82A4FF63C}"/>
    <cellStyle name="Normal 3 5 2 2 4 2 9" xfId="44792" xr:uid="{E160F903-30CB-4971-A163-9B0817A197F6}"/>
    <cellStyle name="Normal 3 5 2 2 4 3" xfId="4005" xr:uid="{0209A69A-1B21-42F2-85C1-D8A2B07FAF17}"/>
    <cellStyle name="Normal 3 5 2 2 4 3 2" xfId="10473" xr:uid="{112821FF-5D35-466B-89AF-8ABDFFC04FD8}"/>
    <cellStyle name="Normal 3 5 2 2 4 3 2 2" xfId="26810" xr:uid="{0C84FE20-1620-41C5-BE89-47970E624291}"/>
    <cellStyle name="Normal 3 5 2 2 4 3 3" xfId="20342" xr:uid="{08050B98-6337-4CED-84AB-BF1E96FDD839}"/>
    <cellStyle name="Normal 3 5 2 2 4 4" xfId="7239" xr:uid="{7E953744-6ABF-4920-BD7B-B3949DCF4C15}"/>
    <cellStyle name="Normal 3 5 2 2 4 4 2" xfId="23576" xr:uid="{F0F57EE1-26BC-44DA-A9A9-14182577E1D5}"/>
    <cellStyle name="Normal 3 5 2 2 4 5" xfId="13751" xr:uid="{423BAE05-A959-4374-92AB-CD8BC2807770}"/>
    <cellStyle name="Normal 3 5 2 2 4 5 2" xfId="30045" xr:uid="{D01880AE-95E9-4EED-9040-BDE3050A3B67}"/>
    <cellStyle name="Normal 3 5 2 2 4 6" xfId="17108" xr:uid="{BCF0FA61-8F8F-450D-879A-F324EBE8ABFF}"/>
    <cellStyle name="Normal 3 5 2 2 4 7" xfId="33435" xr:uid="{0867D832-CC88-4C4D-8F06-3B1311BE91E5}"/>
    <cellStyle name="Normal 3 5 2 2 4 8" xfId="36682" xr:uid="{91504EDB-87C7-4888-80E9-7DC5880A6E5A}"/>
    <cellStyle name="Normal 3 5 2 2 4 9" xfId="39929" xr:uid="{00C9D426-7C35-45D5-921D-3F208BC6B9F8}"/>
    <cellStyle name="Normal 3 5 2 2 5" xfId="1310" xr:uid="{55154D26-C263-4E83-AD60-099E881BCEDE}"/>
    <cellStyle name="Normal 3 5 2 2 5 10" xfId="43714" xr:uid="{B39291B5-5077-49C0-9BC9-214F4A97139D}"/>
    <cellStyle name="Normal 3 5 2 2 5 11" xfId="46961" xr:uid="{22BC6373-62E8-4A32-8856-1822B12D27A2}"/>
    <cellStyle name="Normal 3 5 2 2 5 12" xfId="50208" xr:uid="{FCE4F6A9-0896-4278-8F88-2C31AEDCD064}"/>
    <cellStyle name="Normal 3 5 2 2 5 2" xfId="2927" xr:uid="{D7C38974-77E9-45DF-B581-14DA4E67063B}"/>
    <cellStyle name="Normal 3 5 2 2 5 2 10" xfId="48578" xr:uid="{9318D8B9-B747-43BB-8ACC-27074BC988E1}"/>
    <cellStyle name="Normal 3 5 2 2 5 2 11" xfId="51825" xr:uid="{164436EF-C4E6-4CCB-A9CA-AAE330A1DE5C}"/>
    <cellStyle name="Normal 3 5 2 2 5 2 2" xfId="6161" xr:uid="{1BDCCC43-1B39-4063-BE28-6E9C93FC6910}"/>
    <cellStyle name="Normal 3 5 2 2 5 2 2 2" xfId="12629" xr:uid="{72446BC7-0DE9-4141-A406-B4BBA70804CD}"/>
    <cellStyle name="Normal 3 5 2 2 5 2 2 2 2" xfId="28966" xr:uid="{0C16BF4B-D524-4EC9-B2E5-210B8333A6EA}"/>
    <cellStyle name="Normal 3 5 2 2 5 2 2 3" xfId="22498" xr:uid="{86CACF7C-D1BE-4677-9221-3ABA0BF15E03}"/>
    <cellStyle name="Normal 3 5 2 2 5 2 3" xfId="9395" xr:uid="{3B5541BB-FA82-4E31-9984-86CA6590DC5C}"/>
    <cellStyle name="Normal 3 5 2 2 5 2 3 2" xfId="25732" xr:uid="{0AC733AD-172A-4C63-9211-2B1ADB0BB688}"/>
    <cellStyle name="Normal 3 5 2 2 5 2 4" xfId="15906" xr:uid="{DF356381-FB26-43E0-9325-9131AAE2DAC8}"/>
    <cellStyle name="Normal 3 5 2 2 5 2 4 2" xfId="32200" xr:uid="{4D90A77D-D965-4D26-AC4C-16AE775181C1}"/>
    <cellStyle name="Normal 3 5 2 2 5 2 5" xfId="19264" xr:uid="{58AB8ACC-0AE5-43E2-9C78-F1CF119961D9}"/>
    <cellStyle name="Normal 3 5 2 2 5 2 6" xfId="35590" xr:uid="{076950D5-81DE-4B0A-9228-B8AE62315C47}"/>
    <cellStyle name="Normal 3 5 2 2 5 2 7" xfId="38837" xr:uid="{E559335F-9E34-46AE-8F81-2E2ABF992716}"/>
    <cellStyle name="Normal 3 5 2 2 5 2 8" xfId="42084" xr:uid="{E1440CFD-E09B-4625-ABB0-14F89F1B071E}"/>
    <cellStyle name="Normal 3 5 2 2 5 2 9" xfId="45331" xr:uid="{46E5D308-AC30-40E8-8774-5610FB39D98B}"/>
    <cellStyle name="Normal 3 5 2 2 5 3" xfId="4544" xr:uid="{8DF45AD4-A155-46E2-8309-750EAD1A16E5}"/>
    <cellStyle name="Normal 3 5 2 2 5 3 2" xfId="11012" xr:uid="{C390CDE6-F68F-4E15-B2FD-7C67C2F50920}"/>
    <cellStyle name="Normal 3 5 2 2 5 3 2 2" xfId="27349" xr:uid="{FE384BC8-3117-4485-A3FD-CF821D2D3A6A}"/>
    <cellStyle name="Normal 3 5 2 2 5 3 3" xfId="20881" xr:uid="{2E85CAD6-C37D-4E51-A9F0-B27C062E851F}"/>
    <cellStyle name="Normal 3 5 2 2 5 4" xfId="7778" xr:uid="{116ACC67-94AC-4FEF-B261-D58ABD1F8642}"/>
    <cellStyle name="Normal 3 5 2 2 5 4 2" xfId="24115" xr:uid="{DE8B44A2-48CA-4E97-A9E8-D311443F8CF4}"/>
    <cellStyle name="Normal 3 5 2 2 5 5" xfId="14289" xr:uid="{F48D19C9-8451-467E-AAD2-6A5897319A26}"/>
    <cellStyle name="Normal 3 5 2 2 5 5 2" xfId="30583" xr:uid="{C633D51D-B17E-4E1C-A3F2-74033B25F40D}"/>
    <cellStyle name="Normal 3 5 2 2 5 6" xfId="17647" xr:uid="{0AB462A4-00C2-4D15-AADA-463A5E899B5D}"/>
    <cellStyle name="Normal 3 5 2 2 5 7" xfId="33973" xr:uid="{17387448-7A8F-4B45-94CF-39D1611BB38B}"/>
    <cellStyle name="Normal 3 5 2 2 5 8" xfId="37220" xr:uid="{82B67401-3591-43E3-869A-86B1C9BE99E3}"/>
    <cellStyle name="Normal 3 5 2 2 5 9" xfId="40467" xr:uid="{B0C37FC0-B9AE-4463-A258-0254C53B274B}"/>
    <cellStyle name="Normal 3 5 2 2 6" xfId="1849" xr:uid="{E2DDD895-BEDF-499F-A0B2-E247C5FCBBC7}"/>
    <cellStyle name="Normal 3 5 2 2 6 10" xfId="47500" xr:uid="{8CE78B65-8286-4575-927E-A2EA4F03BCF2}"/>
    <cellStyle name="Normal 3 5 2 2 6 11" xfId="50747" xr:uid="{451A6696-576C-4062-BF78-29E4E7EC604D}"/>
    <cellStyle name="Normal 3 5 2 2 6 2" xfId="5083" xr:uid="{B8361296-9063-491F-8746-4B456A1C74A6}"/>
    <cellStyle name="Normal 3 5 2 2 6 2 2" xfId="11551" xr:uid="{282F3BCC-5858-4AB6-8FAB-0827BD28097F}"/>
    <cellStyle name="Normal 3 5 2 2 6 2 2 2" xfId="27888" xr:uid="{2719D2DE-4D10-4967-930E-5AA7342E6746}"/>
    <cellStyle name="Normal 3 5 2 2 6 2 3" xfId="21420" xr:uid="{42550E0E-0978-4953-9AFC-09668287D20E}"/>
    <cellStyle name="Normal 3 5 2 2 6 3" xfId="8317" xr:uid="{E676D34B-712D-44D7-AC1C-9044FA18BA35}"/>
    <cellStyle name="Normal 3 5 2 2 6 3 2" xfId="24654" xr:uid="{E4F1A8DA-2C19-4258-BB2F-6D59FB8CBFAC}"/>
    <cellStyle name="Normal 3 5 2 2 6 4" xfId="14828" xr:uid="{FC430F6C-ABBA-4DD9-A928-0B4D80268D0B}"/>
    <cellStyle name="Normal 3 5 2 2 6 4 2" xfId="31122" xr:uid="{F1F60259-A334-464C-91D4-A8286F1CD7CE}"/>
    <cellStyle name="Normal 3 5 2 2 6 5" xfId="18186" xr:uid="{7E46CF5F-1710-4D38-B088-BD7B1F1ECBA0}"/>
    <cellStyle name="Normal 3 5 2 2 6 6" xfId="34512" xr:uid="{E597668F-77E1-41B7-AF47-CE8BCD909653}"/>
    <cellStyle name="Normal 3 5 2 2 6 7" xfId="37759" xr:uid="{CF108E92-AF05-4DAE-B67D-FCF9ACB30A84}"/>
    <cellStyle name="Normal 3 5 2 2 6 8" xfId="41006" xr:uid="{6FE9F640-5C2E-4E99-B8F1-9F2D4526F2C6}"/>
    <cellStyle name="Normal 3 5 2 2 6 9" xfId="44253" xr:uid="{35A42197-2BFC-4EF0-B123-BF7FF3AE5214}"/>
    <cellStyle name="Normal 3 5 2 2 7" xfId="3466" xr:uid="{6F35F564-738C-45A9-8C93-4ECFECE82FF1}"/>
    <cellStyle name="Normal 3 5 2 2 7 2" xfId="9934" xr:uid="{186AADD5-06AC-4EDD-AAA4-F29CB175040C}"/>
    <cellStyle name="Normal 3 5 2 2 7 2 2" xfId="26271" xr:uid="{4CB22210-884E-4865-AC2D-C7ED4B387A2D}"/>
    <cellStyle name="Normal 3 5 2 2 7 3" xfId="19803" xr:uid="{D162ABF0-4B6E-47B9-9111-4AEB0B0EB0D6}"/>
    <cellStyle name="Normal 3 5 2 2 8" xfId="6700" xr:uid="{400734BC-AE33-481A-8396-899092429D23}"/>
    <cellStyle name="Normal 3 5 2 2 8 2" xfId="23037" xr:uid="{9B8EDC58-2AFC-4B16-8CDF-C51BB9AFF564}"/>
    <cellStyle name="Normal 3 5 2 2 9" xfId="13191" xr:uid="{C74EC325-28D8-4819-9B82-C4B0AEA06831}"/>
    <cellStyle name="Normal 3 5 2 2 9 2" xfId="29505" xr:uid="{9EA9C419-FB7A-4137-A14C-2293A9A444CE}"/>
    <cellStyle name="Normal 3 5 2 20" xfId="52381" xr:uid="{1BA8D73F-9103-4A2F-BD24-B2BAF0105357}"/>
    <cellStyle name="Normal 3 5 2 3" xfId="292" xr:uid="{CF3BE89B-4E8A-4203-8EE0-E04062B44D47}"/>
    <cellStyle name="Normal 3 5 2 3 10" xfId="36232" xr:uid="{8FD256FA-6104-4048-8181-A3D022244488}"/>
    <cellStyle name="Normal 3 5 2 3 11" xfId="39479" xr:uid="{1AD4AAC1-7AB0-4B8B-A6D0-F467D615748B}"/>
    <cellStyle name="Normal 3 5 2 3 12" xfId="42726" xr:uid="{6C8E6E6D-2929-4D37-A8C4-6113CF92B8DA}"/>
    <cellStyle name="Normal 3 5 2 3 13" xfId="45973" xr:uid="{77847F11-E6A0-4701-ABD8-BF4E8CA15CFF}"/>
    <cellStyle name="Normal 3 5 2 3 14" xfId="49220" xr:uid="{562E2F84-3436-4039-B673-80742DA6BDAF}"/>
    <cellStyle name="Normal 3 5 2 3 2" xfId="861" xr:uid="{6112E893-A698-4C3A-ACF2-C9D039B8A9EB}"/>
    <cellStyle name="Normal 3 5 2 3 2 10" xfId="43266" xr:uid="{16709572-7FDD-4C0B-92DA-74DA125F77CC}"/>
    <cellStyle name="Normal 3 5 2 3 2 11" xfId="46513" xr:uid="{BF21906C-DB61-4C9C-BFEA-F274A725BFA2}"/>
    <cellStyle name="Normal 3 5 2 3 2 12" xfId="49760" xr:uid="{43F47371-FC5A-42B0-AE2B-72DD0B84E36F}"/>
    <cellStyle name="Normal 3 5 2 3 2 2" xfId="2478" xr:uid="{EB038034-0B05-4A4D-B706-B32A0E76ABD8}"/>
    <cellStyle name="Normal 3 5 2 3 2 2 10" xfId="48129" xr:uid="{74A783EC-6A56-4F0F-BEDF-F0A09D30500B}"/>
    <cellStyle name="Normal 3 5 2 3 2 2 11" xfId="51376" xr:uid="{0098642E-265F-44CB-B0A6-D8F4BC8D3F74}"/>
    <cellStyle name="Normal 3 5 2 3 2 2 2" xfId="5712" xr:uid="{59ACADD1-20F0-4DA1-89A0-A61331F1E92D}"/>
    <cellStyle name="Normal 3 5 2 3 2 2 2 2" xfId="12180" xr:uid="{DEC1BA20-BEA4-4D59-85E2-1BD752D36EBC}"/>
    <cellStyle name="Normal 3 5 2 3 2 2 2 2 2" xfId="28517" xr:uid="{81FE6F23-53D8-4AFF-B11C-71E9023BD0CA}"/>
    <cellStyle name="Normal 3 5 2 3 2 2 2 3" xfId="22049" xr:uid="{552BDA77-5523-451A-A022-64CA4EF02179}"/>
    <cellStyle name="Normal 3 5 2 3 2 2 3" xfId="8946" xr:uid="{172B85E7-CB0D-4204-B1D5-24744F5D668B}"/>
    <cellStyle name="Normal 3 5 2 3 2 2 3 2" xfId="25283" xr:uid="{EEB88F15-7AEE-4C23-BB82-627706E07578}"/>
    <cellStyle name="Normal 3 5 2 3 2 2 4" xfId="15457" xr:uid="{46660EE8-46EC-4C38-A090-8FD7ADE7E6D7}"/>
    <cellStyle name="Normal 3 5 2 3 2 2 4 2" xfId="31751" xr:uid="{05C4A7BA-B64D-4BB2-A4CD-4FF94ADD7170}"/>
    <cellStyle name="Normal 3 5 2 3 2 2 5" xfId="18815" xr:uid="{33254263-7376-4C24-BC85-E3178143CF92}"/>
    <cellStyle name="Normal 3 5 2 3 2 2 6" xfId="35141" xr:uid="{4B392DCA-F758-4F27-9AF9-F5C033395F21}"/>
    <cellStyle name="Normal 3 5 2 3 2 2 7" xfId="38388" xr:uid="{C2BF6DEC-D194-4085-ACF7-B1C8138AFFB3}"/>
    <cellStyle name="Normal 3 5 2 3 2 2 8" xfId="41635" xr:uid="{97B46FDA-1FE2-4B71-A0F7-9464B5388298}"/>
    <cellStyle name="Normal 3 5 2 3 2 2 9" xfId="44882" xr:uid="{A54149C1-5D9F-4FD6-B42E-CE88D1F18765}"/>
    <cellStyle name="Normal 3 5 2 3 2 3" xfId="4095" xr:uid="{ADA4983C-523A-4597-8996-67BC26A3391E}"/>
    <cellStyle name="Normal 3 5 2 3 2 3 2" xfId="10563" xr:uid="{33A46221-8983-448B-9CDD-F1C99255EA8B}"/>
    <cellStyle name="Normal 3 5 2 3 2 3 2 2" xfId="26900" xr:uid="{D9D63E46-6F61-49BC-8FFF-19F1EEEDDA21}"/>
    <cellStyle name="Normal 3 5 2 3 2 3 3" xfId="20432" xr:uid="{AD03A03D-44F6-4B82-8918-3172854AAD23}"/>
    <cellStyle name="Normal 3 5 2 3 2 4" xfId="7329" xr:uid="{B3B0A0D2-32E2-4CD2-A8A3-DD03A9E6C6E6}"/>
    <cellStyle name="Normal 3 5 2 3 2 4 2" xfId="23666" xr:uid="{BBAAB3E8-B947-45FE-B32A-3CEF0F5F2A59}"/>
    <cellStyle name="Normal 3 5 2 3 2 5" xfId="13841" xr:uid="{BC8AA041-4370-4926-8668-EEB3C3B142CA}"/>
    <cellStyle name="Normal 3 5 2 3 2 5 2" xfId="30135" xr:uid="{55ADBCBC-2D16-4FA9-932A-1E376027132A}"/>
    <cellStyle name="Normal 3 5 2 3 2 6" xfId="17198" xr:uid="{5604B72A-2BCD-444D-A5BE-6691B17479B6}"/>
    <cellStyle name="Normal 3 5 2 3 2 7" xfId="33525" xr:uid="{83AD5733-47EC-49B7-B5A9-4E7380544501}"/>
    <cellStyle name="Normal 3 5 2 3 2 8" xfId="36772" xr:uid="{A09A84FF-AED0-41DC-8F21-AA000FCC09CC}"/>
    <cellStyle name="Normal 3 5 2 3 2 9" xfId="40019" xr:uid="{BEBD7FA8-30EF-445D-B25D-B40AC6764DC7}"/>
    <cellStyle name="Normal 3 5 2 3 3" xfId="1400" xr:uid="{912E2373-87E0-4235-B266-68CB9B915D17}"/>
    <cellStyle name="Normal 3 5 2 3 3 10" xfId="43804" xr:uid="{B4B5F9BE-FB00-4BC6-9BB6-F19C11E0EF8C}"/>
    <cellStyle name="Normal 3 5 2 3 3 11" xfId="47051" xr:uid="{C56FE371-ACBE-4294-B7AC-5DB900E390A6}"/>
    <cellStyle name="Normal 3 5 2 3 3 12" xfId="50298" xr:uid="{DB83FF9C-1576-479E-9A20-4F0A9FC26BE2}"/>
    <cellStyle name="Normal 3 5 2 3 3 2" xfId="3017" xr:uid="{A4DD487D-F8B9-4033-AB72-314C44F8CD11}"/>
    <cellStyle name="Normal 3 5 2 3 3 2 10" xfId="48668" xr:uid="{FD752C32-A87B-44D0-8DA8-69AC403893E8}"/>
    <cellStyle name="Normal 3 5 2 3 3 2 11" xfId="51915" xr:uid="{82180BB2-DC60-4D5F-98F3-3DDBB2F54607}"/>
    <cellStyle name="Normal 3 5 2 3 3 2 2" xfId="6251" xr:uid="{B29BF5EE-5A21-4FB0-AA0C-DF5B8CBE984F}"/>
    <cellStyle name="Normal 3 5 2 3 3 2 2 2" xfId="12719" xr:uid="{4E2726C3-6342-41F7-A367-4F407BBD17E6}"/>
    <cellStyle name="Normal 3 5 2 3 3 2 2 2 2" xfId="29056" xr:uid="{8DEC8F76-E4E3-4E2B-AA02-E4BDA2E842F1}"/>
    <cellStyle name="Normal 3 5 2 3 3 2 2 3" xfId="22588" xr:uid="{15D8ABB1-F9A5-4F63-B85F-961AD4E1410D}"/>
    <cellStyle name="Normal 3 5 2 3 3 2 3" xfId="9485" xr:uid="{F5B6AE60-BFFB-487B-83DF-123883660B3E}"/>
    <cellStyle name="Normal 3 5 2 3 3 2 3 2" xfId="25822" xr:uid="{D649415F-01FB-4554-9766-6D08F49BC71F}"/>
    <cellStyle name="Normal 3 5 2 3 3 2 4" xfId="15996" xr:uid="{0B6A9695-D7A3-4F7B-AEA7-1DEE66BB9F8B}"/>
    <cellStyle name="Normal 3 5 2 3 3 2 4 2" xfId="32290" xr:uid="{1DC311E4-4160-4E42-97EB-EDEA2B02EBCC}"/>
    <cellStyle name="Normal 3 5 2 3 3 2 5" xfId="19354" xr:uid="{D080C06B-0FB1-4509-BE58-5169BDD509BE}"/>
    <cellStyle name="Normal 3 5 2 3 3 2 6" xfId="35680" xr:uid="{ED8B6EB0-0F0A-4B80-A64A-F0AAACBEFCE4}"/>
    <cellStyle name="Normal 3 5 2 3 3 2 7" xfId="38927" xr:uid="{430EBFA9-4EF2-48C3-BA3A-FC27F4A4F73F}"/>
    <cellStyle name="Normal 3 5 2 3 3 2 8" xfId="42174" xr:uid="{84714666-E14D-4489-849A-6703B77F544D}"/>
    <cellStyle name="Normal 3 5 2 3 3 2 9" xfId="45421" xr:uid="{B0162286-5271-4708-80BA-0DAB387C1003}"/>
    <cellStyle name="Normal 3 5 2 3 3 3" xfId="4634" xr:uid="{10B22E22-F7EB-469E-87EC-764559C3E2CB}"/>
    <cellStyle name="Normal 3 5 2 3 3 3 2" xfId="11102" xr:uid="{3E1EE5C3-A676-4953-AE16-3EA5666129E8}"/>
    <cellStyle name="Normal 3 5 2 3 3 3 2 2" xfId="27439" xr:uid="{1DE8B3A9-C376-41A0-BC4A-89EDCD828710}"/>
    <cellStyle name="Normal 3 5 2 3 3 3 3" xfId="20971" xr:uid="{0FA243A6-C56E-48A8-A3D7-545E5FB229FD}"/>
    <cellStyle name="Normal 3 5 2 3 3 4" xfId="7868" xr:uid="{C56CF8A9-8185-4FF2-9D64-6AFD4CE630FB}"/>
    <cellStyle name="Normal 3 5 2 3 3 4 2" xfId="24205" xr:uid="{58CC8108-EE23-4A32-9AD8-5A792A06A1B6}"/>
    <cellStyle name="Normal 3 5 2 3 3 5" xfId="14379" xr:uid="{7C7183A4-2A30-4A28-9C76-19DAE652E0DD}"/>
    <cellStyle name="Normal 3 5 2 3 3 5 2" xfId="30673" xr:uid="{00EE9343-4898-4A08-9E69-804EBBA94D0C}"/>
    <cellStyle name="Normal 3 5 2 3 3 6" xfId="17737" xr:uid="{E21D1684-4E8A-4BD0-9C38-16D80F2E8A7E}"/>
    <cellStyle name="Normal 3 5 2 3 3 7" xfId="34063" xr:uid="{8E99CC56-5230-4454-951F-CD188750FEDA}"/>
    <cellStyle name="Normal 3 5 2 3 3 8" xfId="37310" xr:uid="{0D925C6C-D26B-494E-A04B-886BB2184673}"/>
    <cellStyle name="Normal 3 5 2 3 3 9" xfId="40557" xr:uid="{8C71794D-47CB-44D1-B61B-015B9A0DEACF}"/>
    <cellStyle name="Normal 3 5 2 3 4" xfId="1939" xr:uid="{4BFF1739-8E92-4AE3-8FC2-AE96F88216B5}"/>
    <cellStyle name="Normal 3 5 2 3 4 10" xfId="47590" xr:uid="{ADB9DEA3-F2D6-4EBA-8DC2-19641222FBD0}"/>
    <cellStyle name="Normal 3 5 2 3 4 11" xfId="50837" xr:uid="{D659018E-AB7B-4F50-84C7-3F3D7A5D6017}"/>
    <cellStyle name="Normal 3 5 2 3 4 2" xfId="5173" xr:uid="{DEDEE1DB-E859-42FF-BF96-F0FF2E2BEEC1}"/>
    <cellStyle name="Normal 3 5 2 3 4 2 2" xfId="11641" xr:uid="{4B5463C2-0195-4BFD-B3FC-EE8F7F0C3FD3}"/>
    <cellStyle name="Normal 3 5 2 3 4 2 2 2" xfId="27978" xr:uid="{F453E955-A3A8-4198-9857-81F646EEB9D6}"/>
    <cellStyle name="Normal 3 5 2 3 4 2 3" xfId="21510" xr:uid="{69C76DCB-E7EF-4253-BDF4-0A466FEB21B0}"/>
    <cellStyle name="Normal 3 5 2 3 4 3" xfId="8407" xr:uid="{627C8149-592E-4CDB-8A65-EAD1C857780D}"/>
    <cellStyle name="Normal 3 5 2 3 4 3 2" xfId="24744" xr:uid="{8B8ED223-790B-441F-B5D7-5CB0ECE46804}"/>
    <cellStyle name="Normal 3 5 2 3 4 4" xfId="14918" xr:uid="{49F24470-4D4B-4A6C-822D-138AA581E685}"/>
    <cellStyle name="Normal 3 5 2 3 4 4 2" xfId="31212" xr:uid="{E1241FCC-379E-49C0-8F2E-38E5AD6EB8BF}"/>
    <cellStyle name="Normal 3 5 2 3 4 5" xfId="18276" xr:uid="{B9ECD7EE-D0A3-4770-89D5-5AD15D78E2E4}"/>
    <cellStyle name="Normal 3 5 2 3 4 6" xfId="34602" xr:uid="{A3803868-64DB-419E-B664-6FCF169476CB}"/>
    <cellStyle name="Normal 3 5 2 3 4 7" xfId="37849" xr:uid="{B2A90B14-E467-489D-BB3D-5AA123926456}"/>
    <cellStyle name="Normal 3 5 2 3 4 8" xfId="41096" xr:uid="{4B63E324-A931-44BA-A37D-3674C21833A8}"/>
    <cellStyle name="Normal 3 5 2 3 4 9" xfId="44343" xr:uid="{56EA6A80-B192-4928-ACE8-8CF51EA0DCFE}"/>
    <cellStyle name="Normal 3 5 2 3 5" xfId="3556" xr:uid="{50BEFCA0-200C-404B-A0AC-0994B1629C47}"/>
    <cellStyle name="Normal 3 5 2 3 5 2" xfId="10024" xr:uid="{CD338254-7894-471B-992A-96122DCC51E0}"/>
    <cellStyle name="Normal 3 5 2 3 5 2 2" xfId="26361" xr:uid="{A17F9B75-1747-414B-A3F0-D9F8E41511CE}"/>
    <cellStyle name="Normal 3 5 2 3 5 3" xfId="19893" xr:uid="{7C68E390-1567-4613-A0B4-F62E481036CF}"/>
    <cellStyle name="Normal 3 5 2 3 6" xfId="6790" xr:uid="{3E8E33F3-8703-4B05-A84B-3E72453C377A}"/>
    <cellStyle name="Normal 3 5 2 3 6 2" xfId="23127" xr:uid="{ABEF606F-1C24-449C-9350-ED5A59116692}"/>
    <cellStyle name="Normal 3 5 2 3 7" xfId="13281" xr:uid="{1F1E674F-632E-4279-BFA8-B077190CB394}"/>
    <cellStyle name="Normal 3 5 2 3 7 2" xfId="29595" xr:uid="{8F7F336A-2981-4EAF-81DA-A51381ABE0C7}"/>
    <cellStyle name="Normal 3 5 2 3 8" xfId="16659" xr:uid="{7C585CF1-866D-495A-B5F8-C3FB35D912FE}"/>
    <cellStyle name="Normal 3 5 2 3 9" xfId="32985" xr:uid="{C09653BD-A173-4771-BBC6-CED13B9E6A78}"/>
    <cellStyle name="Normal 3 5 2 4" xfId="501" xr:uid="{8B1AE666-788E-495F-8962-60C2EF637192}"/>
    <cellStyle name="Normal 3 5 2 4 10" xfId="36413" xr:uid="{092E518D-BA14-45F7-B743-7A86A0B74488}"/>
    <cellStyle name="Normal 3 5 2 4 11" xfId="39660" xr:uid="{C854518F-3E9E-4CB3-B31B-C97CA47FEF0F}"/>
    <cellStyle name="Normal 3 5 2 4 12" xfId="42907" xr:uid="{D3983AA1-8B9E-415D-B391-950B52669A01}"/>
    <cellStyle name="Normal 3 5 2 4 13" xfId="46154" xr:uid="{0E684324-27F9-4EAD-A43C-B095FD024633}"/>
    <cellStyle name="Normal 3 5 2 4 14" xfId="49401" xr:uid="{3ED1B109-F67C-4D4A-822B-EFA414B6B136}"/>
    <cellStyle name="Normal 3 5 2 4 2" xfId="1041" xr:uid="{894D1785-C781-4F58-85DE-C0D727AA808B}"/>
    <cellStyle name="Normal 3 5 2 4 2 10" xfId="43445" xr:uid="{B9268A2D-5999-4B5D-B5CD-5FF06C59D87F}"/>
    <cellStyle name="Normal 3 5 2 4 2 11" xfId="46692" xr:uid="{D8188822-74B0-44C5-985B-69CD3BB37272}"/>
    <cellStyle name="Normal 3 5 2 4 2 12" xfId="49939" xr:uid="{EB419E65-6C21-4E5A-B8D7-A944D0468A25}"/>
    <cellStyle name="Normal 3 5 2 4 2 2" xfId="2658" xr:uid="{A8C2071A-4D40-44AD-9CB2-18A17B5432DA}"/>
    <cellStyle name="Normal 3 5 2 4 2 2 10" xfId="48309" xr:uid="{98A9704F-8B53-4B00-BC25-E02A14F80287}"/>
    <cellStyle name="Normal 3 5 2 4 2 2 11" xfId="51556" xr:uid="{A1BD5643-1F43-4D8D-984E-3128F89C3E38}"/>
    <cellStyle name="Normal 3 5 2 4 2 2 2" xfId="5892" xr:uid="{329A52A7-9265-4A49-A9C8-E8D6FE4DE564}"/>
    <cellStyle name="Normal 3 5 2 4 2 2 2 2" xfId="12360" xr:uid="{1852299A-0D80-48DB-9D55-C05F7E885EC8}"/>
    <cellStyle name="Normal 3 5 2 4 2 2 2 2 2" xfId="28697" xr:uid="{37EF7E45-99B7-4BC6-A00B-427212B37BD6}"/>
    <cellStyle name="Normal 3 5 2 4 2 2 2 3" xfId="22229" xr:uid="{05EC9A69-0E37-495C-910C-B44CEA64D4D9}"/>
    <cellStyle name="Normal 3 5 2 4 2 2 3" xfId="9126" xr:uid="{0BE4C4FD-EEF8-4A39-A603-83B14E48EA72}"/>
    <cellStyle name="Normal 3 5 2 4 2 2 3 2" xfId="25463" xr:uid="{4BB34C8F-63C5-466E-AF0D-37BB56BC5495}"/>
    <cellStyle name="Normal 3 5 2 4 2 2 4" xfId="15637" xr:uid="{50E0B32D-6D72-4E9A-8D95-EA6E50B0A6CD}"/>
    <cellStyle name="Normal 3 5 2 4 2 2 4 2" xfId="31931" xr:uid="{E7364265-678D-48B4-8A64-F30F951974E9}"/>
    <cellStyle name="Normal 3 5 2 4 2 2 5" xfId="18995" xr:uid="{8B6B7E2E-9EDD-4594-9CC3-A5913116BB24}"/>
    <cellStyle name="Normal 3 5 2 4 2 2 6" xfId="35321" xr:uid="{7891329B-BFEC-4015-9094-1FE4D6209F18}"/>
    <cellStyle name="Normal 3 5 2 4 2 2 7" xfId="38568" xr:uid="{DA95620E-10AF-4190-AD07-80BFF8E29250}"/>
    <cellStyle name="Normal 3 5 2 4 2 2 8" xfId="41815" xr:uid="{87235CBA-B2F9-443D-A645-3985CC69BBE3}"/>
    <cellStyle name="Normal 3 5 2 4 2 2 9" xfId="45062" xr:uid="{539B989B-90BA-47E6-934E-7A681EDF8B52}"/>
    <cellStyle name="Normal 3 5 2 4 2 3" xfId="4275" xr:uid="{1B734C73-5F47-4994-AE65-8293C09B0627}"/>
    <cellStyle name="Normal 3 5 2 4 2 3 2" xfId="10743" xr:uid="{5456B0C9-E2AB-4C40-B70D-9B0CE6B217CC}"/>
    <cellStyle name="Normal 3 5 2 4 2 3 2 2" xfId="27080" xr:uid="{712050B0-649B-401A-8695-70105B29946F}"/>
    <cellStyle name="Normal 3 5 2 4 2 3 3" xfId="20612" xr:uid="{0FAFE73C-48D7-4DDB-8DC8-BCB9044698F6}"/>
    <cellStyle name="Normal 3 5 2 4 2 4" xfId="7509" xr:uid="{94798726-E63B-4BC1-8B23-1F3CEFCFA15E}"/>
    <cellStyle name="Normal 3 5 2 4 2 4 2" xfId="23846" xr:uid="{885FED81-D3F9-4AFD-BD87-8C9BA47B31FA}"/>
    <cellStyle name="Normal 3 5 2 4 2 5" xfId="14020" xr:uid="{B375A28A-7DF8-42C8-8565-3DE4F3B295F2}"/>
    <cellStyle name="Normal 3 5 2 4 2 5 2" xfId="30314" xr:uid="{A3415225-22DD-4D81-823D-AB6F9EB36A9A}"/>
    <cellStyle name="Normal 3 5 2 4 2 6" xfId="17378" xr:uid="{E5125BBA-4C87-4545-95D4-F81DA301E12E}"/>
    <cellStyle name="Normal 3 5 2 4 2 7" xfId="33704" xr:uid="{43402567-7C06-4A7F-9CF8-E366AFD22C6D}"/>
    <cellStyle name="Normal 3 5 2 4 2 8" xfId="36951" xr:uid="{9969AD07-A97B-4726-B1F0-E560BB5C08D0}"/>
    <cellStyle name="Normal 3 5 2 4 2 9" xfId="40198" xr:uid="{038E0C62-D765-489E-82EF-112D40630C34}"/>
    <cellStyle name="Normal 3 5 2 4 3" xfId="1580" xr:uid="{8DD9275F-F59C-4C8C-AB3B-1D1B18DF2F1B}"/>
    <cellStyle name="Normal 3 5 2 4 3 10" xfId="43984" xr:uid="{FC64A623-910F-4B80-82AF-35471A4590D9}"/>
    <cellStyle name="Normal 3 5 2 4 3 11" xfId="47231" xr:uid="{6F7111D0-C864-41FB-9651-B1F7F183FE69}"/>
    <cellStyle name="Normal 3 5 2 4 3 12" xfId="50478" xr:uid="{C93E05A3-865A-4BF6-82E5-EA1F23349077}"/>
    <cellStyle name="Normal 3 5 2 4 3 2" xfId="3197" xr:uid="{042B9B48-27C9-4536-99BC-7EFC053FAAF2}"/>
    <cellStyle name="Normal 3 5 2 4 3 2 10" xfId="48848" xr:uid="{389EF9AE-544C-4AAD-BC98-17FED8F6DF8D}"/>
    <cellStyle name="Normal 3 5 2 4 3 2 11" xfId="52095" xr:uid="{50AF0BBB-66D1-4C7C-AFD2-CE24990CE2BF}"/>
    <cellStyle name="Normal 3 5 2 4 3 2 2" xfId="6431" xr:uid="{F6B72D66-96E2-4194-AFDD-B6C2D0D5D957}"/>
    <cellStyle name="Normal 3 5 2 4 3 2 2 2" xfId="12899" xr:uid="{FBD48268-6356-4147-9A02-36350EC901B6}"/>
    <cellStyle name="Normal 3 5 2 4 3 2 2 2 2" xfId="29236" xr:uid="{1582A712-37D9-4309-B869-CC91E69C63AF}"/>
    <cellStyle name="Normal 3 5 2 4 3 2 2 3" xfId="22768" xr:uid="{561AABEB-3B25-4EB4-B133-E1B5E144E878}"/>
    <cellStyle name="Normal 3 5 2 4 3 2 3" xfId="9665" xr:uid="{415CDA8F-194F-4BCB-967E-A7D99F349E36}"/>
    <cellStyle name="Normal 3 5 2 4 3 2 3 2" xfId="26002" xr:uid="{FFFE625D-9CB0-4A4A-9F99-1515C3D627F8}"/>
    <cellStyle name="Normal 3 5 2 4 3 2 4" xfId="16176" xr:uid="{FBD6DAA7-3A03-466B-AC23-24329AD27FF2}"/>
    <cellStyle name="Normal 3 5 2 4 3 2 4 2" xfId="32470" xr:uid="{191F3F77-0AF4-4784-B4F4-F895EBC93145}"/>
    <cellStyle name="Normal 3 5 2 4 3 2 5" xfId="19534" xr:uid="{4EC067B7-482A-4912-99BA-23E1C9F16B8F}"/>
    <cellStyle name="Normal 3 5 2 4 3 2 6" xfId="35860" xr:uid="{98C4D3C5-8E42-4224-89B0-9CA1A56B0A66}"/>
    <cellStyle name="Normal 3 5 2 4 3 2 7" xfId="39107" xr:uid="{4FEBDB30-6AFA-40F5-B6EA-D33467F97E0D}"/>
    <cellStyle name="Normal 3 5 2 4 3 2 8" xfId="42354" xr:uid="{F21DE234-6277-4F65-9EEC-AF02DE98B6B2}"/>
    <cellStyle name="Normal 3 5 2 4 3 2 9" xfId="45601" xr:uid="{6A2A4C6A-C696-4C9E-A76C-9618B265B86D}"/>
    <cellStyle name="Normal 3 5 2 4 3 3" xfId="4814" xr:uid="{FDDC20B9-F336-41DC-849D-CA1E39AFB8A6}"/>
    <cellStyle name="Normal 3 5 2 4 3 3 2" xfId="11282" xr:uid="{028E4B54-9FAE-4824-BDC0-860E3253491C}"/>
    <cellStyle name="Normal 3 5 2 4 3 3 2 2" xfId="27619" xr:uid="{086BED2D-956B-4ED8-ACED-F4F5DA447F46}"/>
    <cellStyle name="Normal 3 5 2 4 3 3 3" xfId="21151" xr:uid="{10C977E8-95FA-4F0F-8DE1-01C832F17E92}"/>
    <cellStyle name="Normal 3 5 2 4 3 4" xfId="8048" xr:uid="{8C2EC076-4334-40C4-BB8A-4E007354B8D0}"/>
    <cellStyle name="Normal 3 5 2 4 3 4 2" xfId="24385" xr:uid="{D38DAEE4-96F4-4CA7-B774-465E653A8DE9}"/>
    <cellStyle name="Normal 3 5 2 4 3 5" xfId="14559" xr:uid="{CDCDEB84-7BBF-4B63-8FB5-D90FF51E29AD}"/>
    <cellStyle name="Normal 3 5 2 4 3 5 2" xfId="30853" xr:uid="{89CB0D46-EBAD-4F02-B816-28F65A5567C5}"/>
    <cellStyle name="Normal 3 5 2 4 3 6" xfId="17917" xr:uid="{AD8FF0F5-6890-46B9-955E-744AE851E75A}"/>
    <cellStyle name="Normal 3 5 2 4 3 7" xfId="34243" xr:uid="{37841799-9E44-4AA0-B95C-CE559A575412}"/>
    <cellStyle name="Normal 3 5 2 4 3 8" xfId="37490" xr:uid="{A45A4B3C-E936-4FA4-B5B8-04A09AA47C9B}"/>
    <cellStyle name="Normal 3 5 2 4 3 9" xfId="40737" xr:uid="{4DA6C94C-514A-41C8-AFD9-10423CE8C2D7}"/>
    <cellStyle name="Normal 3 5 2 4 4" xfId="2119" xr:uid="{9BBFDBC3-084B-48A5-BFE9-46F2ADC28CDF}"/>
    <cellStyle name="Normal 3 5 2 4 4 10" xfId="47770" xr:uid="{4D2A6D5A-4940-478A-9F53-729CD5BE7381}"/>
    <cellStyle name="Normal 3 5 2 4 4 11" xfId="51017" xr:uid="{253145B9-990C-438B-8685-BBD8C048A7B4}"/>
    <cellStyle name="Normal 3 5 2 4 4 2" xfId="5353" xr:uid="{3334B772-2522-481D-A2B7-01D1BB35BCA7}"/>
    <cellStyle name="Normal 3 5 2 4 4 2 2" xfId="11821" xr:uid="{B912C3B2-CAFC-4467-A785-F42C787837A0}"/>
    <cellStyle name="Normal 3 5 2 4 4 2 2 2" xfId="28158" xr:uid="{78DF0BD1-F907-49A4-BF05-C844A606B758}"/>
    <cellStyle name="Normal 3 5 2 4 4 2 3" xfId="21690" xr:uid="{D89A390A-C092-4E59-9FB8-40C235557DC0}"/>
    <cellStyle name="Normal 3 5 2 4 4 3" xfId="8587" xr:uid="{8E3DF239-0DA0-4156-B4B6-1A3DF2305E29}"/>
    <cellStyle name="Normal 3 5 2 4 4 3 2" xfId="24924" xr:uid="{02C3915B-291A-4FC9-8F93-185A0D271364}"/>
    <cellStyle name="Normal 3 5 2 4 4 4" xfId="15098" xr:uid="{A51E9D01-DA22-438E-95BB-2B22B0B756D8}"/>
    <cellStyle name="Normal 3 5 2 4 4 4 2" xfId="31392" xr:uid="{99325E78-93B7-4014-902D-54B35BD50CCC}"/>
    <cellStyle name="Normal 3 5 2 4 4 5" xfId="18456" xr:uid="{F091B8AD-6963-45DE-848E-C4E8C85CF3F7}"/>
    <cellStyle name="Normal 3 5 2 4 4 6" xfId="34782" xr:uid="{E093391A-756B-4415-84AD-1715B243008D}"/>
    <cellStyle name="Normal 3 5 2 4 4 7" xfId="38029" xr:uid="{2AEF1658-306B-4F91-A89C-066B7B64FF6D}"/>
    <cellStyle name="Normal 3 5 2 4 4 8" xfId="41276" xr:uid="{E12333EB-D936-49C7-BD99-123AA4164FF5}"/>
    <cellStyle name="Normal 3 5 2 4 4 9" xfId="44523" xr:uid="{E76DEB7E-EDBC-49FA-930A-6EBF0F2375D5}"/>
    <cellStyle name="Normal 3 5 2 4 5" xfId="3736" xr:uid="{439B7AF3-254B-43EA-AF40-8913125C9E01}"/>
    <cellStyle name="Normal 3 5 2 4 5 2" xfId="10204" xr:uid="{55C2D9AE-08EC-47A5-8D96-254FCF9462A2}"/>
    <cellStyle name="Normal 3 5 2 4 5 2 2" xfId="26541" xr:uid="{7107F0AA-80EC-4759-8108-D823D5482754}"/>
    <cellStyle name="Normal 3 5 2 4 5 3" xfId="20073" xr:uid="{E4FE34ED-8AD0-4648-8262-105D4E11826B}"/>
    <cellStyle name="Normal 3 5 2 4 6" xfId="6970" xr:uid="{196D87D2-4E37-4E51-B23F-1127778CDFE8}"/>
    <cellStyle name="Normal 3 5 2 4 6 2" xfId="23307" xr:uid="{EC452838-8ED9-4F46-8118-BA625BFF8465}"/>
    <cellStyle name="Normal 3 5 2 4 7" xfId="13481" xr:uid="{C4DD48E2-5B1A-4F73-933A-32812D150BCE}"/>
    <cellStyle name="Normal 3 5 2 4 7 2" xfId="29776" xr:uid="{C2380915-E453-4771-A838-0B487C01F449}"/>
    <cellStyle name="Normal 3 5 2 4 8" xfId="16839" xr:uid="{7F96523E-7967-4F07-BE96-ED7D91F07F4C}"/>
    <cellStyle name="Normal 3 5 2 4 9" xfId="33166" xr:uid="{9F89130A-06DA-47E4-A25C-F289C6E6D2C0}"/>
    <cellStyle name="Normal 3 5 2 5" xfId="681" xr:uid="{225603AF-B9AE-4437-AF5A-8D289CEF56B3}"/>
    <cellStyle name="Normal 3 5 2 5 10" xfId="43086" xr:uid="{4522B25B-BD5A-41A5-A529-46815A6FC9CB}"/>
    <cellStyle name="Normal 3 5 2 5 11" xfId="46333" xr:uid="{BA5205DE-F7AD-4E9F-873C-457BFEAAA75E}"/>
    <cellStyle name="Normal 3 5 2 5 12" xfId="49580" xr:uid="{CD2A3029-27F0-4970-BCE2-72AEB32246D1}"/>
    <cellStyle name="Normal 3 5 2 5 2" xfId="2298" xr:uid="{7203319A-73F9-4CFB-B3AD-19C3EE425F4E}"/>
    <cellStyle name="Normal 3 5 2 5 2 10" xfId="47949" xr:uid="{487EDEA5-0543-4562-A1DD-AC9BC4D1BAC8}"/>
    <cellStyle name="Normal 3 5 2 5 2 11" xfId="51196" xr:uid="{98CDD8BF-C7DE-4277-BA79-2E36E3AEAC6E}"/>
    <cellStyle name="Normal 3 5 2 5 2 2" xfId="5532" xr:uid="{A3048F3F-1748-4104-BA0C-F4C4363AB073}"/>
    <cellStyle name="Normal 3 5 2 5 2 2 2" xfId="12000" xr:uid="{1622773F-25EB-405D-9F23-17947304C71D}"/>
    <cellStyle name="Normal 3 5 2 5 2 2 2 2" xfId="28337" xr:uid="{A2FCF1FB-5E0D-49DE-88E3-BDC41F2CF35D}"/>
    <cellStyle name="Normal 3 5 2 5 2 2 3" xfId="21869" xr:uid="{817ABFDD-0F68-4AB9-A1CA-C71E3F49C72A}"/>
    <cellStyle name="Normal 3 5 2 5 2 3" xfId="8766" xr:uid="{9EAAD55D-543E-403D-BBF6-F0214FBAEFB8}"/>
    <cellStyle name="Normal 3 5 2 5 2 3 2" xfId="25103" xr:uid="{21BCF956-662C-4957-8F18-9A7646B6A9E4}"/>
    <cellStyle name="Normal 3 5 2 5 2 4" xfId="15277" xr:uid="{6EFF0436-7EA5-42C9-923F-E4FDA334AC4B}"/>
    <cellStyle name="Normal 3 5 2 5 2 4 2" xfId="31571" xr:uid="{EE8529ED-F4CC-4DED-9984-AA9A068FA41B}"/>
    <cellStyle name="Normal 3 5 2 5 2 5" xfId="18635" xr:uid="{9728F1DE-1603-48B0-8290-820A7EBED0A5}"/>
    <cellStyle name="Normal 3 5 2 5 2 6" xfId="34961" xr:uid="{6BE639B8-5E96-402E-A470-CE7EEC506AD8}"/>
    <cellStyle name="Normal 3 5 2 5 2 7" xfId="38208" xr:uid="{1709C68B-E4B3-4F54-B6F8-D80FEBABE90D}"/>
    <cellStyle name="Normal 3 5 2 5 2 8" xfId="41455" xr:uid="{274DD376-C155-4762-9A53-FECE490A1615}"/>
    <cellStyle name="Normal 3 5 2 5 2 9" xfId="44702" xr:uid="{6BAA6DE2-8B6A-44D2-AABF-4574E3EA09AE}"/>
    <cellStyle name="Normal 3 5 2 5 3" xfId="3915" xr:uid="{26A71E74-2B71-4B2D-AF4F-54EA03EA9619}"/>
    <cellStyle name="Normal 3 5 2 5 3 2" xfId="10383" xr:uid="{0A6654C7-87D1-40D2-B602-64187B2F7F6A}"/>
    <cellStyle name="Normal 3 5 2 5 3 2 2" xfId="26720" xr:uid="{ADB95D02-1132-41A3-BAE2-A21EFBB8C47B}"/>
    <cellStyle name="Normal 3 5 2 5 3 3" xfId="20252" xr:uid="{481B799C-BCB5-4A39-BA47-7FC9DB08786E}"/>
    <cellStyle name="Normal 3 5 2 5 4" xfId="7149" xr:uid="{2B1FD36F-F086-4655-964F-75CA13139CD4}"/>
    <cellStyle name="Normal 3 5 2 5 4 2" xfId="23486" xr:uid="{A68A4B1F-43E9-423A-A4F9-52701380BF4F}"/>
    <cellStyle name="Normal 3 5 2 5 5" xfId="13661" xr:uid="{182ED738-7FDB-46B5-A737-E308E37E3A1D}"/>
    <cellStyle name="Normal 3 5 2 5 5 2" xfId="29955" xr:uid="{47DBA91D-FB8D-4980-838F-D024506B9783}"/>
    <cellStyle name="Normal 3 5 2 5 6" xfId="17018" xr:uid="{6E7C98BC-5D9C-4F78-9A3F-59CBE3FF0272}"/>
    <cellStyle name="Normal 3 5 2 5 7" xfId="33345" xr:uid="{81D7936C-CD52-41D6-9618-DA8E75588256}"/>
    <cellStyle name="Normal 3 5 2 5 8" xfId="36592" xr:uid="{0F946F0C-802C-44C0-AD63-023554B23469}"/>
    <cellStyle name="Normal 3 5 2 5 9" xfId="39839" xr:uid="{77AD6FAD-0D88-431A-A856-8DDC39604EB3}"/>
    <cellStyle name="Normal 3 5 2 6" xfId="1220" xr:uid="{D527ED51-46EC-4FBF-B17D-E57762829FB8}"/>
    <cellStyle name="Normal 3 5 2 6 10" xfId="43624" xr:uid="{508BF55F-2AA7-4DD6-837D-B732FD70828E}"/>
    <cellStyle name="Normal 3 5 2 6 11" xfId="46871" xr:uid="{A3DFE939-C232-4494-BD14-A030F260101B}"/>
    <cellStyle name="Normal 3 5 2 6 12" xfId="50118" xr:uid="{C06F989E-F66B-40B3-AEB2-982291E73576}"/>
    <cellStyle name="Normal 3 5 2 6 2" xfId="2837" xr:uid="{A0A5C1D3-E438-4199-9AAC-11BCD1D4B8B1}"/>
    <cellStyle name="Normal 3 5 2 6 2 10" xfId="48488" xr:uid="{CE91C98C-1EBC-492E-9F8B-37B1CADBB2EA}"/>
    <cellStyle name="Normal 3 5 2 6 2 11" xfId="51735" xr:uid="{BA6D9473-8ADE-4765-AC23-2F0A0698AAB6}"/>
    <cellStyle name="Normal 3 5 2 6 2 2" xfId="6071" xr:uid="{31C14DBD-0F7D-4A73-98B8-CD6831E35497}"/>
    <cellStyle name="Normal 3 5 2 6 2 2 2" xfId="12539" xr:uid="{16CD3435-4305-4634-AE74-A89BAA6B70B9}"/>
    <cellStyle name="Normal 3 5 2 6 2 2 2 2" xfId="28876" xr:uid="{00899212-60EB-49EC-BD70-8C59471C37F9}"/>
    <cellStyle name="Normal 3 5 2 6 2 2 3" xfId="22408" xr:uid="{BDD9EE49-8A64-4CB3-A295-E05D3A2E864B}"/>
    <cellStyle name="Normal 3 5 2 6 2 3" xfId="9305" xr:uid="{0B78E380-6A36-44F0-B68E-F1F5E9491E73}"/>
    <cellStyle name="Normal 3 5 2 6 2 3 2" xfId="25642" xr:uid="{E8717CC7-E88E-43BA-9885-BF6203D7B6DB}"/>
    <cellStyle name="Normal 3 5 2 6 2 4" xfId="15816" xr:uid="{85B67613-E939-46E7-9100-92237F0F7C83}"/>
    <cellStyle name="Normal 3 5 2 6 2 4 2" xfId="32110" xr:uid="{5F1935A0-A692-4484-908D-35217696439C}"/>
    <cellStyle name="Normal 3 5 2 6 2 5" xfId="19174" xr:uid="{D9C76E3B-76D5-41F5-9F75-851DA466106F}"/>
    <cellStyle name="Normal 3 5 2 6 2 6" xfId="35500" xr:uid="{1F82B287-2B0C-47F0-8841-830F9370D05B}"/>
    <cellStyle name="Normal 3 5 2 6 2 7" xfId="38747" xr:uid="{C0E880FC-6F34-442C-832E-89B58C5C6276}"/>
    <cellStyle name="Normal 3 5 2 6 2 8" xfId="41994" xr:uid="{7CC1604E-5727-4446-9755-9C99254BA9D9}"/>
    <cellStyle name="Normal 3 5 2 6 2 9" xfId="45241" xr:uid="{5C9A6968-EB22-48A8-8AED-9B3529A91B4C}"/>
    <cellStyle name="Normal 3 5 2 6 3" xfId="4454" xr:uid="{8D17CCCA-B985-4804-A93B-B604D83E5E88}"/>
    <cellStyle name="Normal 3 5 2 6 3 2" xfId="10922" xr:uid="{FC5D349C-2BD9-4221-84CD-27D033199586}"/>
    <cellStyle name="Normal 3 5 2 6 3 2 2" xfId="27259" xr:uid="{C3446618-F54C-460B-901C-1C0D80465036}"/>
    <cellStyle name="Normal 3 5 2 6 3 3" xfId="20791" xr:uid="{171254F9-52C9-4F8E-8EB5-2E630724F585}"/>
    <cellStyle name="Normal 3 5 2 6 4" xfId="7688" xr:uid="{47A6B727-79C9-4E03-B02C-F125A809C904}"/>
    <cellStyle name="Normal 3 5 2 6 4 2" xfId="24025" xr:uid="{00CA918F-C548-4EFF-B4E5-A1911155CE7B}"/>
    <cellStyle name="Normal 3 5 2 6 5" xfId="14199" xr:uid="{0A70321C-83CB-473C-AEFD-DDEC971627A9}"/>
    <cellStyle name="Normal 3 5 2 6 5 2" xfId="30493" xr:uid="{E5593028-CE6D-4FE8-9BD4-FD740FAA1479}"/>
    <cellStyle name="Normal 3 5 2 6 6" xfId="17557" xr:uid="{CD172E92-B7EA-42A9-8F06-2846A79F66B7}"/>
    <cellStyle name="Normal 3 5 2 6 7" xfId="33883" xr:uid="{D2ECC7A3-DE85-44FE-BF1C-4E2C9476EEE1}"/>
    <cellStyle name="Normal 3 5 2 6 8" xfId="37130" xr:uid="{5916846A-5493-414A-9767-CC73653650FA}"/>
    <cellStyle name="Normal 3 5 2 6 9" xfId="40377" xr:uid="{606C4D78-A28A-42CB-8A05-F1DD273DC38D}"/>
    <cellStyle name="Normal 3 5 2 7" xfId="1759" xr:uid="{03E05B39-6A74-480F-B6CB-EAD5ECBDF1B9}"/>
    <cellStyle name="Normal 3 5 2 7 10" xfId="47410" xr:uid="{ED093709-3962-40D2-8D29-2AB5EB824163}"/>
    <cellStyle name="Normal 3 5 2 7 11" xfId="50657" xr:uid="{677B9FEF-EE72-4456-A30B-42F35428719A}"/>
    <cellStyle name="Normal 3 5 2 7 2" xfId="4993" xr:uid="{CFA94871-B34D-41BB-A5A2-06612BD3FEC6}"/>
    <cellStyle name="Normal 3 5 2 7 2 2" xfId="11461" xr:uid="{49DB0276-68F6-4DA6-8C86-A3B91552BDF3}"/>
    <cellStyle name="Normal 3 5 2 7 2 2 2" xfId="27798" xr:uid="{4D07D9E0-B247-412E-ADD5-1B4F1C40FB97}"/>
    <cellStyle name="Normal 3 5 2 7 2 3" xfId="21330" xr:uid="{5ADD7B23-2421-4E67-BC93-88585F330762}"/>
    <cellStyle name="Normal 3 5 2 7 3" xfId="8227" xr:uid="{9930DA36-D6D2-4DB3-B9F7-24518F7E57EE}"/>
    <cellStyle name="Normal 3 5 2 7 3 2" xfId="24564" xr:uid="{9F40F26F-DC24-45F4-A418-534C126063A0}"/>
    <cellStyle name="Normal 3 5 2 7 4" xfId="14738" xr:uid="{EC4E2799-9E9D-4148-9330-FBB6FF716CB0}"/>
    <cellStyle name="Normal 3 5 2 7 4 2" xfId="31032" xr:uid="{1E9E4968-5C57-4E79-8089-9BBD49802C9F}"/>
    <cellStyle name="Normal 3 5 2 7 5" xfId="18096" xr:uid="{AA52FEA5-77B4-4F55-B78E-AA3567AD0264}"/>
    <cellStyle name="Normal 3 5 2 7 6" xfId="34422" xr:uid="{6AEC1216-C4D0-4D21-861B-8B0CC9412CF3}"/>
    <cellStyle name="Normal 3 5 2 7 7" xfId="37669" xr:uid="{02ED9853-B507-41BA-BFBE-EB659063A284}"/>
    <cellStyle name="Normal 3 5 2 7 8" xfId="40916" xr:uid="{323210F1-280B-4B1F-841E-941A80E1F0B2}"/>
    <cellStyle name="Normal 3 5 2 7 9" xfId="44163" xr:uid="{D2268072-2279-4D93-82BB-F2EC03A031FC}"/>
    <cellStyle name="Normal 3 5 2 8" xfId="3376" xr:uid="{69A0FD9D-4CA4-4873-8E9D-52DC6A9D871F}"/>
    <cellStyle name="Normal 3 5 2 8 2" xfId="9844" xr:uid="{FB0BEB01-D576-4D47-BD30-27A31F1F4309}"/>
    <cellStyle name="Normal 3 5 2 8 2 2" xfId="26181" xr:uid="{60934C98-C45A-400A-96C0-5622A812BAE7}"/>
    <cellStyle name="Normal 3 5 2 8 3" xfId="19713" xr:uid="{EDE6F91E-1D82-483F-874F-81CE8A93C0C5}"/>
    <cellStyle name="Normal 3 5 2 9" xfId="6610" xr:uid="{7C046D25-3A68-4F3F-B88C-E2F5DF3AA7AA}"/>
    <cellStyle name="Normal 3 5 2 9 2" xfId="22947" xr:uid="{429BA00A-A5F2-4EF7-A591-ECBEAAA964F8}"/>
    <cellStyle name="Normal 3 5 20" xfId="52260" xr:uid="{C73EC7AD-B4D8-4793-B8DE-F13404D4E185}"/>
    <cellStyle name="Normal 3 5 21" xfId="52380" xr:uid="{43A7A25D-DD67-4410-BC08-8C939B06AF48}"/>
    <cellStyle name="Normal 3 5 3" xfId="157" xr:uid="{FEABE9F8-B8A9-4424-B512-7A1B5C153D1F}"/>
    <cellStyle name="Normal 3 5 3 10" xfId="16524" xr:uid="{54E2BD45-7C1C-492F-8A80-0E17C22713D3}"/>
    <cellStyle name="Normal 3 5 3 11" xfId="32850" xr:uid="{56B52819-47F1-46D4-995C-4C3BDCD76B76}"/>
    <cellStyle name="Normal 3 5 3 12" xfId="36097" xr:uid="{FCFAEFC9-9CB1-4554-89B3-632B1594A860}"/>
    <cellStyle name="Normal 3 5 3 13" xfId="39344" xr:uid="{94C607F2-6170-405E-AEFE-16ACC8227987}"/>
    <cellStyle name="Normal 3 5 3 14" xfId="42591" xr:uid="{0C2F1A58-856C-452B-872E-E0DD0BCBBEFF}"/>
    <cellStyle name="Normal 3 5 3 15" xfId="45838" xr:uid="{D004C959-E62A-4741-98D8-9BE329A1F0E2}"/>
    <cellStyle name="Normal 3 5 3 16" xfId="49085" xr:uid="{31117BE7-ADFD-402C-97C4-C99FA4AA34A9}"/>
    <cellStyle name="Normal 3 5 3 17" xfId="52383" xr:uid="{A1E1446E-5E80-49C1-8EEB-19E544DFC364}"/>
    <cellStyle name="Normal 3 5 3 2" xfId="337" xr:uid="{2966E66F-02A2-4617-9837-FDB8E264DC91}"/>
    <cellStyle name="Normal 3 5 3 2 10" xfId="36277" xr:uid="{DF552A05-3261-45CA-B3A7-43450723AB90}"/>
    <cellStyle name="Normal 3 5 3 2 11" xfId="39524" xr:uid="{E5A945D3-50D4-4281-831D-DD4199FFC8EE}"/>
    <cellStyle name="Normal 3 5 3 2 12" xfId="42771" xr:uid="{6A3A59B3-AB30-445F-9DF1-285782E0D17C}"/>
    <cellStyle name="Normal 3 5 3 2 13" xfId="46018" xr:uid="{A37D7264-510F-45A2-A259-F02A2BD684D4}"/>
    <cellStyle name="Normal 3 5 3 2 14" xfId="49265" xr:uid="{F9B3A674-857F-441B-B24C-5203D415E98B}"/>
    <cellStyle name="Normal 3 5 3 2 2" xfId="906" xr:uid="{E6A36709-AD12-4CA6-88BB-1A9003D52322}"/>
    <cellStyle name="Normal 3 5 3 2 2 10" xfId="43311" xr:uid="{848186BD-19AE-4A69-B3BC-77873967EC41}"/>
    <cellStyle name="Normal 3 5 3 2 2 11" xfId="46558" xr:uid="{197AD33F-4B87-4A81-AE41-3FD6A7F82035}"/>
    <cellStyle name="Normal 3 5 3 2 2 12" xfId="49805" xr:uid="{AA9BED40-8D51-4624-8CA5-6A588E37021C}"/>
    <cellStyle name="Normal 3 5 3 2 2 2" xfId="2523" xr:uid="{CC6AEFE1-2018-4422-B9AE-9B1CAEBAB3BD}"/>
    <cellStyle name="Normal 3 5 3 2 2 2 10" xfId="48174" xr:uid="{383E0C66-BE2D-4A0E-86EF-F0D6606D8A64}"/>
    <cellStyle name="Normal 3 5 3 2 2 2 11" xfId="51421" xr:uid="{314DEFC9-2A91-4627-B2F0-27EA7B24AF70}"/>
    <cellStyle name="Normal 3 5 3 2 2 2 2" xfId="5757" xr:uid="{8A670A3C-D230-4E23-800F-E6F3DC579390}"/>
    <cellStyle name="Normal 3 5 3 2 2 2 2 2" xfId="12225" xr:uid="{2CB9ACCC-BAC3-4497-9219-73EB8C290B07}"/>
    <cellStyle name="Normal 3 5 3 2 2 2 2 2 2" xfId="28562" xr:uid="{C130C792-7C34-4AD2-B78D-8BC8C643E8BB}"/>
    <cellStyle name="Normal 3 5 3 2 2 2 2 3" xfId="22094" xr:uid="{D98C8F7D-5E7E-47FF-A09B-445BA37D6765}"/>
    <cellStyle name="Normal 3 5 3 2 2 2 3" xfId="8991" xr:uid="{F4E4D052-B039-4379-9AC5-A1973CF08703}"/>
    <cellStyle name="Normal 3 5 3 2 2 2 3 2" xfId="25328" xr:uid="{67250F48-8578-4523-9771-8D50EB8D24A5}"/>
    <cellStyle name="Normal 3 5 3 2 2 2 4" xfId="15502" xr:uid="{5C4409AF-FA40-434D-8E6A-97BA4D622FCC}"/>
    <cellStyle name="Normal 3 5 3 2 2 2 4 2" xfId="31796" xr:uid="{FEFDA59D-3D50-49FC-979F-918D872747C5}"/>
    <cellStyle name="Normal 3 5 3 2 2 2 5" xfId="18860" xr:uid="{A1EDDB7F-37F3-4A97-8E5D-8B08917EE995}"/>
    <cellStyle name="Normal 3 5 3 2 2 2 6" xfId="35186" xr:uid="{45A8FAF8-C40D-4842-98B6-3D8AA99A1686}"/>
    <cellStyle name="Normal 3 5 3 2 2 2 7" xfId="38433" xr:uid="{374695BF-CDA8-48FD-9F4E-D471B3FBB03E}"/>
    <cellStyle name="Normal 3 5 3 2 2 2 8" xfId="41680" xr:uid="{F89D16B1-486E-4170-BB6F-CCBBFCB72413}"/>
    <cellStyle name="Normal 3 5 3 2 2 2 9" xfId="44927" xr:uid="{06F348D4-5949-40D3-9207-F3A696A3DD07}"/>
    <cellStyle name="Normal 3 5 3 2 2 3" xfId="4140" xr:uid="{BCB2A441-F00B-453D-9982-D0E536B78BAB}"/>
    <cellStyle name="Normal 3 5 3 2 2 3 2" xfId="10608" xr:uid="{D649D4EF-D25E-48A0-BA6D-BF0A1060B3D0}"/>
    <cellStyle name="Normal 3 5 3 2 2 3 2 2" xfId="26945" xr:uid="{C5D27C91-0479-41A1-9DF8-1D3C311A56B3}"/>
    <cellStyle name="Normal 3 5 3 2 2 3 3" xfId="20477" xr:uid="{00D8A2FB-FE54-4A7A-9B05-6A8FD0A0C463}"/>
    <cellStyle name="Normal 3 5 3 2 2 4" xfId="7374" xr:uid="{549B9E4C-69BF-4191-9A98-3EB699A601FA}"/>
    <cellStyle name="Normal 3 5 3 2 2 4 2" xfId="23711" xr:uid="{08155985-3A52-4C0F-BD72-749331203F31}"/>
    <cellStyle name="Normal 3 5 3 2 2 5" xfId="13886" xr:uid="{354C92A3-85D0-4E9C-9304-3731A49F411E}"/>
    <cellStyle name="Normal 3 5 3 2 2 5 2" xfId="30180" xr:uid="{07AC0E2A-3F43-4E12-80C1-E442D2699FCA}"/>
    <cellStyle name="Normal 3 5 3 2 2 6" xfId="17243" xr:uid="{F1BFF4CB-670E-448A-9F22-F1704793EF9F}"/>
    <cellStyle name="Normal 3 5 3 2 2 7" xfId="33570" xr:uid="{886FEB43-45A8-4914-86E7-CD002F47D4F1}"/>
    <cellStyle name="Normal 3 5 3 2 2 8" xfId="36817" xr:uid="{91C46143-6A4A-4BFE-BB10-2F3125E0AE93}"/>
    <cellStyle name="Normal 3 5 3 2 2 9" xfId="40064" xr:uid="{3A2F214F-6EDF-4541-B0A9-3EB459550E4E}"/>
    <cellStyle name="Normal 3 5 3 2 3" xfId="1445" xr:uid="{0C79ADC1-5C8F-4402-A8F4-7A4C242F6897}"/>
    <cellStyle name="Normal 3 5 3 2 3 10" xfId="43849" xr:uid="{7ED242E5-0E42-4E3A-BE57-7458CA859AB9}"/>
    <cellStyle name="Normal 3 5 3 2 3 11" xfId="47096" xr:uid="{B8AA328A-AF33-47EC-BE6C-339E13313B0D}"/>
    <cellStyle name="Normal 3 5 3 2 3 12" xfId="50343" xr:uid="{BCB460B0-2159-411B-8A54-9B44E669833C}"/>
    <cellStyle name="Normal 3 5 3 2 3 2" xfId="3062" xr:uid="{AFE54F6D-B502-42E3-A317-598662833668}"/>
    <cellStyle name="Normal 3 5 3 2 3 2 10" xfId="48713" xr:uid="{5497EFCD-881A-4836-B839-8014BB0C5388}"/>
    <cellStyle name="Normal 3 5 3 2 3 2 11" xfId="51960" xr:uid="{77B7E643-059B-420D-B5DB-962846FEC2DC}"/>
    <cellStyle name="Normal 3 5 3 2 3 2 2" xfId="6296" xr:uid="{DEFB7216-4A75-497F-A8F0-AB062AD86C4F}"/>
    <cellStyle name="Normal 3 5 3 2 3 2 2 2" xfId="12764" xr:uid="{3CB8EE38-3818-4233-8A18-31403CDC7137}"/>
    <cellStyle name="Normal 3 5 3 2 3 2 2 2 2" xfId="29101" xr:uid="{693369E2-332F-42AE-A73A-9AB6D1DC70A4}"/>
    <cellStyle name="Normal 3 5 3 2 3 2 2 3" xfId="22633" xr:uid="{04BF453C-B9AC-4C4A-9718-AEAF961262DE}"/>
    <cellStyle name="Normal 3 5 3 2 3 2 3" xfId="9530" xr:uid="{399EBF29-6FD7-44E9-B9A6-3A568627E710}"/>
    <cellStyle name="Normal 3 5 3 2 3 2 3 2" xfId="25867" xr:uid="{C711A534-314C-4C3D-B0DD-74D72CD2FD44}"/>
    <cellStyle name="Normal 3 5 3 2 3 2 4" xfId="16041" xr:uid="{96658C2F-1465-4A21-BC06-0D32C839AFEB}"/>
    <cellStyle name="Normal 3 5 3 2 3 2 4 2" xfId="32335" xr:uid="{F27A8C1E-9FFA-4EF6-9891-CC8AF4CA6034}"/>
    <cellStyle name="Normal 3 5 3 2 3 2 5" xfId="19399" xr:uid="{54142B98-B1A4-4BFD-BDEE-FE70486D91EC}"/>
    <cellStyle name="Normal 3 5 3 2 3 2 6" xfId="35725" xr:uid="{6DE6ECD8-7174-4E9A-933B-44E392A6CAF4}"/>
    <cellStyle name="Normal 3 5 3 2 3 2 7" xfId="38972" xr:uid="{4247C492-6022-48F0-A2D0-F514ED0472F6}"/>
    <cellStyle name="Normal 3 5 3 2 3 2 8" xfId="42219" xr:uid="{4622ADF4-7545-46AC-881C-C08C99E34BB6}"/>
    <cellStyle name="Normal 3 5 3 2 3 2 9" xfId="45466" xr:uid="{667970B8-F055-427E-A4A2-58D23BA130DF}"/>
    <cellStyle name="Normal 3 5 3 2 3 3" xfId="4679" xr:uid="{9027DF99-0581-4924-BE3D-02155779CE32}"/>
    <cellStyle name="Normal 3 5 3 2 3 3 2" xfId="11147" xr:uid="{ED893B3B-F310-4B07-B463-4222D298BB64}"/>
    <cellStyle name="Normal 3 5 3 2 3 3 2 2" xfId="27484" xr:uid="{4813FA93-0814-49A1-A8BD-84920CE4B160}"/>
    <cellStyle name="Normal 3 5 3 2 3 3 3" xfId="21016" xr:uid="{7DA2B0A8-A773-4D7D-A93B-8AC7E96446CD}"/>
    <cellStyle name="Normal 3 5 3 2 3 4" xfId="7913" xr:uid="{9AEB5E40-F538-4B60-A277-F0D0CC68A3C1}"/>
    <cellStyle name="Normal 3 5 3 2 3 4 2" xfId="24250" xr:uid="{2788DB1A-183A-4EC9-9756-778A2D178A53}"/>
    <cellStyle name="Normal 3 5 3 2 3 5" xfId="14424" xr:uid="{6018DD7A-932C-454E-B64D-2BE4ECA7FC40}"/>
    <cellStyle name="Normal 3 5 3 2 3 5 2" xfId="30718" xr:uid="{B802D890-C73B-488F-85BC-EA8E52BCBB69}"/>
    <cellStyle name="Normal 3 5 3 2 3 6" xfId="17782" xr:uid="{D4AE3298-3EB0-4797-A0DA-1AEBB9E92060}"/>
    <cellStyle name="Normal 3 5 3 2 3 7" xfId="34108" xr:uid="{769BEDAA-9211-4A27-9125-BE5B433608FC}"/>
    <cellStyle name="Normal 3 5 3 2 3 8" xfId="37355" xr:uid="{71F1F0C1-43B1-4075-BCA1-4AE0B975591D}"/>
    <cellStyle name="Normal 3 5 3 2 3 9" xfId="40602" xr:uid="{F7D45022-D5A6-422B-A3EB-A9ADE14E6149}"/>
    <cellStyle name="Normal 3 5 3 2 4" xfId="1984" xr:uid="{56A66806-38C1-4443-B0D3-629F86852BD0}"/>
    <cellStyle name="Normal 3 5 3 2 4 10" xfId="47635" xr:uid="{DE0A9F17-04D7-4924-98D0-FFC520269C34}"/>
    <cellStyle name="Normal 3 5 3 2 4 11" xfId="50882" xr:uid="{AAFBFA68-EEA8-499D-85D3-6F92BBDC6860}"/>
    <cellStyle name="Normal 3 5 3 2 4 2" xfId="5218" xr:uid="{BEA3D072-ECF6-4916-A601-D2FB27D02BBA}"/>
    <cellStyle name="Normal 3 5 3 2 4 2 2" xfId="11686" xr:uid="{8748208B-0D90-40F9-86EC-5D9DFF4756DF}"/>
    <cellStyle name="Normal 3 5 3 2 4 2 2 2" xfId="28023" xr:uid="{B5BBD3FC-C14E-4599-9259-B0DC8555F3F8}"/>
    <cellStyle name="Normal 3 5 3 2 4 2 3" xfId="21555" xr:uid="{04E8DE85-3A9D-44E5-A743-8F87729D08E0}"/>
    <cellStyle name="Normal 3 5 3 2 4 3" xfId="8452" xr:uid="{F50C9B73-95D0-4161-8826-92AA1AE2C30B}"/>
    <cellStyle name="Normal 3 5 3 2 4 3 2" xfId="24789" xr:uid="{D16F25E1-9B18-4700-80F9-5B032F40457A}"/>
    <cellStyle name="Normal 3 5 3 2 4 4" xfId="14963" xr:uid="{CF8D2B57-B282-47A6-883A-9C958D1DB3CB}"/>
    <cellStyle name="Normal 3 5 3 2 4 4 2" xfId="31257" xr:uid="{1B9241CF-132B-4FB3-A030-DABE910AFE7B}"/>
    <cellStyle name="Normal 3 5 3 2 4 5" xfId="18321" xr:uid="{C69D31CD-8052-4D05-976F-E488A18DB770}"/>
    <cellStyle name="Normal 3 5 3 2 4 6" xfId="34647" xr:uid="{A1672943-70AA-436F-A4DB-FF0E2C67360B}"/>
    <cellStyle name="Normal 3 5 3 2 4 7" xfId="37894" xr:uid="{5A67D261-5BC7-4D98-9AFF-561ADF86C7D3}"/>
    <cellStyle name="Normal 3 5 3 2 4 8" xfId="41141" xr:uid="{4207E31F-E95C-49A3-BF9C-4C2CB3ABD987}"/>
    <cellStyle name="Normal 3 5 3 2 4 9" xfId="44388" xr:uid="{99153208-A387-47A9-B3CA-3DA0B8E309D0}"/>
    <cellStyle name="Normal 3 5 3 2 5" xfId="3601" xr:uid="{85363BBB-5AC6-44DD-A8DD-6EF2A9D587EE}"/>
    <cellStyle name="Normal 3 5 3 2 5 2" xfId="10069" xr:uid="{40EBCDC8-3C5E-43C6-939A-57B84715932A}"/>
    <cellStyle name="Normal 3 5 3 2 5 2 2" xfId="26406" xr:uid="{FD3C04DC-62EE-4728-B396-4C410C5894AB}"/>
    <cellStyle name="Normal 3 5 3 2 5 3" xfId="19938" xr:uid="{9EC18114-56DB-4C8F-A9CE-022CFDFB12E0}"/>
    <cellStyle name="Normal 3 5 3 2 6" xfId="6835" xr:uid="{ADAA973F-7B12-4ADD-8279-379AFA04807F}"/>
    <cellStyle name="Normal 3 5 3 2 6 2" xfId="23172" xr:uid="{2B33AD21-7EAA-4B2F-8DD3-3AD0504D3642}"/>
    <cellStyle name="Normal 3 5 3 2 7" xfId="13326" xr:uid="{6C82C808-6B3F-4580-B60B-2370523BBFB6}"/>
    <cellStyle name="Normal 3 5 3 2 7 2" xfId="29640" xr:uid="{9645D3C0-4E23-4895-8528-3F300281AA9A}"/>
    <cellStyle name="Normal 3 5 3 2 8" xfId="16704" xr:uid="{78F17B2F-A4CB-4E8F-96CE-4B99CD2FF3E9}"/>
    <cellStyle name="Normal 3 5 3 2 9" xfId="33030" xr:uid="{288BA62F-1332-43A7-BBC6-096ECFD2B472}"/>
    <cellStyle name="Normal 3 5 3 3" xfId="546" xr:uid="{5985CAEB-5679-4AEA-9AAB-A2E381A4DE67}"/>
    <cellStyle name="Normal 3 5 3 3 10" xfId="36457" xr:uid="{D5ECB724-28A9-43CB-8534-D7EF2F5BD7D9}"/>
    <cellStyle name="Normal 3 5 3 3 11" xfId="39704" xr:uid="{8C050DA9-2568-4CA3-8AB4-B498D2267CA9}"/>
    <cellStyle name="Normal 3 5 3 3 12" xfId="42951" xr:uid="{81702112-A0B0-45DF-B7E2-E058275881BE}"/>
    <cellStyle name="Normal 3 5 3 3 13" xfId="46198" xr:uid="{280B9612-C54C-43E2-AD08-A59883B5FC1B}"/>
    <cellStyle name="Normal 3 5 3 3 14" xfId="49445" xr:uid="{455894E7-8F77-409A-8E27-06A3DA07775F}"/>
    <cellStyle name="Normal 3 5 3 3 2" xfId="1085" xr:uid="{D7A23734-9872-4A5E-91B2-6BE04C40EFAC}"/>
    <cellStyle name="Normal 3 5 3 3 2 10" xfId="43489" xr:uid="{97E9F284-537F-4E1B-8679-1C3FA6844CC7}"/>
    <cellStyle name="Normal 3 5 3 3 2 11" xfId="46736" xr:uid="{6469BAA2-164A-4229-91D4-F1FB52CD905A}"/>
    <cellStyle name="Normal 3 5 3 3 2 12" xfId="49983" xr:uid="{033F3E96-811D-4B33-9411-6591AB3FE39E}"/>
    <cellStyle name="Normal 3 5 3 3 2 2" xfId="2702" xr:uid="{170FF02C-9ADF-4568-9FB6-1960E9E0F887}"/>
    <cellStyle name="Normal 3 5 3 3 2 2 10" xfId="48353" xr:uid="{BEE53A4E-B4DD-42B2-805D-3FBADE619294}"/>
    <cellStyle name="Normal 3 5 3 3 2 2 11" xfId="51600" xr:uid="{6A7C5583-6871-47E6-931F-2EBF3C864930}"/>
    <cellStyle name="Normal 3 5 3 3 2 2 2" xfId="5936" xr:uid="{91485455-5C5A-4975-AD48-95D3AA6FC35A}"/>
    <cellStyle name="Normal 3 5 3 3 2 2 2 2" xfId="12404" xr:uid="{0C2F284F-2042-4030-BECB-97562ADEF4CA}"/>
    <cellStyle name="Normal 3 5 3 3 2 2 2 2 2" xfId="28741" xr:uid="{547632DA-7A7C-4AB2-9002-0384897767AC}"/>
    <cellStyle name="Normal 3 5 3 3 2 2 2 3" xfId="22273" xr:uid="{4572A3FC-5955-4033-849F-4DF9F3F7C03F}"/>
    <cellStyle name="Normal 3 5 3 3 2 2 3" xfId="9170" xr:uid="{ABDF05DE-32FC-4C48-A6B1-38B9DDCAE289}"/>
    <cellStyle name="Normal 3 5 3 3 2 2 3 2" xfId="25507" xr:uid="{9C31EF68-B3C3-46FF-A1AE-B70846122E5E}"/>
    <cellStyle name="Normal 3 5 3 3 2 2 4" xfId="15681" xr:uid="{FE0EDB0A-B97A-48D9-B262-50971990873D}"/>
    <cellStyle name="Normal 3 5 3 3 2 2 4 2" xfId="31975" xr:uid="{D007B2D3-5311-47E7-BAB9-A2EE83C0EC59}"/>
    <cellStyle name="Normal 3 5 3 3 2 2 5" xfId="19039" xr:uid="{D13019E4-B08D-47BB-B698-FDEF624C44E3}"/>
    <cellStyle name="Normal 3 5 3 3 2 2 6" xfId="35365" xr:uid="{EC7F68B4-94D9-4DD2-9481-4A627780C1DF}"/>
    <cellStyle name="Normal 3 5 3 3 2 2 7" xfId="38612" xr:uid="{F9DFA4B5-A986-49AD-988A-65176ACF97E4}"/>
    <cellStyle name="Normal 3 5 3 3 2 2 8" xfId="41859" xr:uid="{394CBD56-D96C-41E4-B7EF-57952BA4636D}"/>
    <cellStyle name="Normal 3 5 3 3 2 2 9" xfId="45106" xr:uid="{8FEA9DDB-4182-42BF-B94F-F82DA79AE1B5}"/>
    <cellStyle name="Normal 3 5 3 3 2 3" xfId="4319" xr:uid="{19F3F773-04BD-4389-97FC-32FB57518FB6}"/>
    <cellStyle name="Normal 3 5 3 3 2 3 2" xfId="10787" xr:uid="{7107D730-0A37-47B1-9A62-483B36452057}"/>
    <cellStyle name="Normal 3 5 3 3 2 3 2 2" xfId="27124" xr:uid="{D93657FD-9298-448D-A57D-550CC8B8923E}"/>
    <cellStyle name="Normal 3 5 3 3 2 3 3" xfId="20656" xr:uid="{D4BD0CB5-5C49-4634-8B66-A2F5E061A89C}"/>
    <cellStyle name="Normal 3 5 3 3 2 4" xfId="7553" xr:uid="{2A60E5E6-35C8-4562-9917-6E521912891A}"/>
    <cellStyle name="Normal 3 5 3 3 2 4 2" xfId="23890" xr:uid="{014EDB22-A8A1-4630-8916-F5FCA6EC29C0}"/>
    <cellStyle name="Normal 3 5 3 3 2 5" xfId="14064" xr:uid="{1D2A20C5-3C23-443C-9455-675864AF45BE}"/>
    <cellStyle name="Normal 3 5 3 3 2 5 2" xfId="30358" xr:uid="{86E8AD50-7AE3-45DF-9504-F16F21D0675F}"/>
    <cellStyle name="Normal 3 5 3 3 2 6" xfId="17422" xr:uid="{A0B79A3F-2767-417F-AF04-6F0DC1D6E37A}"/>
    <cellStyle name="Normal 3 5 3 3 2 7" xfId="33748" xr:uid="{023B145E-9FAE-4EC9-A562-5042DFD0014E}"/>
    <cellStyle name="Normal 3 5 3 3 2 8" xfId="36995" xr:uid="{03895983-C80C-4AB4-A48C-91058696AB5F}"/>
    <cellStyle name="Normal 3 5 3 3 2 9" xfId="40242" xr:uid="{DDF73271-9569-4E5B-B3D2-FF9B0B94CFD7}"/>
    <cellStyle name="Normal 3 5 3 3 3" xfId="1624" xr:uid="{40FADF4A-2A4A-4EB6-B73D-23706962F730}"/>
    <cellStyle name="Normal 3 5 3 3 3 10" xfId="44028" xr:uid="{4BC10CF0-EB3C-49E9-BC3E-9B6D41E0C8DD}"/>
    <cellStyle name="Normal 3 5 3 3 3 11" xfId="47275" xr:uid="{AC84182E-3A43-4B86-A283-F95627C3A0F6}"/>
    <cellStyle name="Normal 3 5 3 3 3 12" xfId="50522" xr:uid="{6AABFBFA-EA75-4C5F-9D5E-2EDC65FAD3FC}"/>
    <cellStyle name="Normal 3 5 3 3 3 2" xfId="3241" xr:uid="{B13B6CC1-8C29-44A7-A282-9AAD6CEE6A53}"/>
    <cellStyle name="Normal 3 5 3 3 3 2 10" xfId="48892" xr:uid="{BDBEC8E1-A65A-4938-A080-CBC6D0CB9BE2}"/>
    <cellStyle name="Normal 3 5 3 3 3 2 11" xfId="52139" xr:uid="{21F725B2-41E2-4D2A-95F9-A278E239A235}"/>
    <cellStyle name="Normal 3 5 3 3 3 2 2" xfId="6475" xr:uid="{7FCCA063-DED4-43B9-BA24-D945E3D2215B}"/>
    <cellStyle name="Normal 3 5 3 3 3 2 2 2" xfId="12943" xr:uid="{56E7D2F0-2558-4017-A606-E6AF7789D135}"/>
    <cellStyle name="Normal 3 5 3 3 3 2 2 2 2" xfId="29280" xr:uid="{88D415E8-18B5-4502-8FE7-762F8876DE71}"/>
    <cellStyle name="Normal 3 5 3 3 3 2 2 3" xfId="22812" xr:uid="{E8E602C5-D748-414F-8074-FC6599BF99AC}"/>
    <cellStyle name="Normal 3 5 3 3 3 2 3" xfId="9709" xr:uid="{85E4AA9C-DB03-41B2-BC60-AC78BC91C366}"/>
    <cellStyle name="Normal 3 5 3 3 3 2 3 2" xfId="26046" xr:uid="{2890BE85-2E34-4CE5-95BB-22BBEDC8C595}"/>
    <cellStyle name="Normal 3 5 3 3 3 2 4" xfId="16220" xr:uid="{CAA41C8E-4A6C-440E-BA14-CC30A5A61FF3}"/>
    <cellStyle name="Normal 3 5 3 3 3 2 4 2" xfId="32514" xr:uid="{061DDE24-8A98-4B09-97AB-E7F51FC2A155}"/>
    <cellStyle name="Normal 3 5 3 3 3 2 5" xfId="19578" xr:uid="{03660D51-ED70-4449-A6BB-65130E40EA4B}"/>
    <cellStyle name="Normal 3 5 3 3 3 2 6" xfId="35904" xr:uid="{A7DC4559-53CC-4A19-88B0-9831E67B429A}"/>
    <cellStyle name="Normal 3 5 3 3 3 2 7" xfId="39151" xr:uid="{1BC5EE37-C2FF-4F8C-B77B-C24D1D099F4C}"/>
    <cellStyle name="Normal 3 5 3 3 3 2 8" xfId="42398" xr:uid="{AD37C9F9-F831-43B3-9514-E66E52D48D55}"/>
    <cellStyle name="Normal 3 5 3 3 3 2 9" xfId="45645" xr:uid="{F244AD0E-9B0C-49A6-AD49-325D9CEB2F88}"/>
    <cellStyle name="Normal 3 5 3 3 3 3" xfId="4858" xr:uid="{A9C07B82-AE21-4DC8-AA33-B9CB724CE837}"/>
    <cellStyle name="Normal 3 5 3 3 3 3 2" xfId="11326" xr:uid="{674ACE50-AA35-4054-86F2-933C64470B39}"/>
    <cellStyle name="Normal 3 5 3 3 3 3 2 2" xfId="27663" xr:uid="{825EC8F4-735C-49AC-81B7-8BD5E112EE51}"/>
    <cellStyle name="Normal 3 5 3 3 3 3 3" xfId="21195" xr:uid="{C3D9AE01-9B6E-4E7A-9BC3-65A5230014D5}"/>
    <cellStyle name="Normal 3 5 3 3 3 4" xfId="8092" xr:uid="{19EB954A-F9BD-4FF1-84FA-2E53ADBD88C0}"/>
    <cellStyle name="Normal 3 5 3 3 3 4 2" xfId="24429" xr:uid="{AFB84AE1-D2EF-4939-9B51-6EA5F27A9A1A}"/>
    <cellStyle name="Normal 3 5 3 3 3 5" xfId="14603" xr:uid="{1295F1CF-FBB4-4715-85F4-142CEBCB3EAB}"/>
    <cellStyle name="Normal 3 5 3 3 3 5 2" xfId="30897" xr:uid="{4D39F142-11FA-4F0F-B0E6-C4FCC32557F2}"/>
    <cellStyle name="Normal 3 5 3 3 3 6" xfId="17961" xr:uid="{ECB4CD01-B40A-413B-A5C3-67A7AAE86382}"/>
    <cellStyle name="Normal 3 5 3 3 3 7" xfId="34287" xr:uid="{D9A73594-7073-491C-A65C-5356D67EB9AC}"/>
    <cellStyle name="Normal 3 5 3 3 3 8" xfId="37534" xr:uid="{B50FA1C1-05F7-4D3C-BC27-39E30A4F0022}"/>
    <cellStyle name="Normal 3 5 3 3 3 9" xfId="40781" xr:uid="{1BF7E9EB-E1F5-4070-9A9B-CF25BC86B51A}"/>
    <cellStyle name="Normal 3 5 3 3 4" xfId="2163" xr:uid="{08286288-4544-4873-8480-1B2728AED1BA}"/>
    <cellStyle name="Normal 3 5 3 3 4 10" xfId="47814" xr:uid="{6A2303C9-5AE2-4D8D-9E30-70FE608A3718}"/>
    <cellStyle name="Normal 3 5 3 3 4 11" xfId="51061" xr:uid="{AA44D274-6EF5-49F9-8628-FF4CD0ACDB35}"/>
    <cellStyle name="Normal 3 5 3 3 4 2" xfId="5397" xr:uid="{6B1747CA-1966-4AF6-ACFB-B30F9249B98A}"/>
    <cellStyle name="Normal 3 5 3 3 4 2 2" xfId="11865" xr:uid="{9F9891A2-2FCB-446C-89D4-C76DEACDF0F7}"/>
    <cellStyle name="Normal 3 5 3 3 4 2 2 2" xfId="28202" xr:uid="{37F1126A-3368-4265-99E9-8BD9D3F0DB23}"/>
    <cellStyle name="Normal 3 5 3 3 4 2 3" xfId="21734" xr:uid="{CE913173-597F-434B-A0EC-5ABF5EF3C956}"/>
    <cellStyle name="Normal 3 5 3 3 4 3" xfId="8631" xr:uid="{1818EC05-5C53-4032-AD73-25627C654079}"/>
    <cellStyle name="Normal 3 5 3 3 4 3 2" xfId="24968" xr:uid="{16A274DB-002F-4CF2-A524-BA4B6831B088}"/>
    <cellStyle name="Normal 3 5 3 3 4 4" xfId="15142" xr:uid="{3823BB57-7CE4-41AF-9DD6-547C33E21328}"/>
    <cellStyle name="Normal 3 5 3 3 4 4 2" xfId="31436" xr:uid="{EB341A6B-94E1-4ADE-B218-B3BC8FEA98A4}"/>
    <cellStyle name="Normal 3 5 3 3 4 5" xfId="18500" xr:uid="{81E7C270-7F8F-4839-B381-0E7B3FE38FB5}"/>
    <cellStyle name="Normal 3 5 3 3 4 6" xfId="34826" xr:uid="{5DF204B7-4CF6-41B1-846C-EDD2C2B6C6F3}"/>
    <cellStyle name="Normal 3 5 3 3 4 7" xfId="38073" xr:uid="{7FAB3745-655B-4414-A69F-6C90E7781881}"/>
    <cellStyle name="Normal 3 5 3 3 4 8" xfId="41320" xr:uid="{482C0F7A-5BCC-4B20-8EC4-B25C4E3A141E}"/>
    <cellStyle name="Normal 3 5 3 3 4 9" xfId="44567" xr:uid="{29C392D5-1737-4493-A033-C19A19C8B814}"/>
    <cellStyle name="Normal 3 5 3 3 5" xfId="3780" xr:uid="{1361FBE4-C658-4BBA-B889-FECA53B72177}"/>
    <cellStyle name="Normal 3 5 3 3 5 2" xfId="10248" xr:uid="{E416953A-13A1-421B-80CE-E6066CBEDBE8}"/>
    <cellStyle name="Normal 3 5 3 3 5 2 2" xfId="26585" xr:uid="{8F6ED959-26B0-4BB7-8B2E-771F02CE5D6C}"/>
    <cellStyle name="Normal 3 5 3 3 5 3" xfId="20117" xr:uid="{EC35B10C-F6BD-4CDF-B755-D19FBE8667F6}"/>
    <cellStyle name="Normal 3 5 3 3 6" xfId="7014" xr:uid="{28400FBC-A8E9-4877-B3D8-83157AEBC9BD}"/>
    <cellStyle name="Normal 3 5 3 3 6 2" xfId="23351" xr:uid="{E71CF34B-2C45-46B1-9DB8-F531F507666F}"/>
    <cellStyle name="Normal 3 5 3 3 7" xfId="13526" xr:uid="{773991C9-DE26-4B17-A4B1-725A1AF8A211}"/>
    <cellStyle name="Normal 3 5 3 3 7 2" xfId="29820" xr:uid="{76BC5321-8C58-4DC3-AA61-F742E965A531}"/>
    <cellStyle name="Normal 3 5 3 3 8" xfId="16883" xr:uid="{101153F9-D619-4DA7-8F3E-3757CA770268}"/>
    <cellStyle name="Normal 3 5 3 3 9" xfId="33210" xr:uid="{CC49FB99-7080-449F-B96B-A972DCB0A028}"/>
    <cellStyle name="Normal 3 5 3 4" xfId="726" xr:uid="{60E9DB18-8AC6-4468-827C-31765760F2A3}"/>
    <cellStyle name="Normal 3 5 3 4 10" xfId="43131" xr:uid="{8FDECA83-896E-4091-9F0D-37769537F766}"/>
    <cellStyle name="Normal 3 5 3 4 11" xfId="46378" xr:uid="{BA65C8CC-6AF8-4160-8DB5-7CEB823DFD36}"/>
    <cellStyle name="Normal 3 5 3 4 12" xfId="49625" xr:uid="{9390570B-392B-4AB1-B89D-FF64ECDF8240}"/>
    <cellStyle name="Normal 3 5 3 4 2" xfId="2343" xr:uid="{6F293562-1057-4D71-9184-7B1237949575}"/>
    <cellStyle name="Normal 3 5 3 4 2 10" xfId="47994" xr:uid="{829835A7-A25C-4F0F-8206-FE4A802806E5}"/>
    <cellStyle name="Normal 3 5 3 4 2 11" xfId="51241" xr:uid="{FB9C682A-42C1-488A-9743-7CFAE3EA1718}"/>
    <cellStyle name="Normal 3 5 3 4 2 2" xfId="5577" xr:uid="{08ABAF45-D1F7-4A9E-AA7A-A24A902A272F}"/>
    <cellStyle name="Normal 3 5 3 4 2 2 2" xfId="12045" xr:uid="{43205BF3-9060-4DB9-A3E2-87454D7D6ADA}"/>
    <cellStyle name="Normal 3 5 3 4 2 2 2 2" xfId="28382" xr:uid="{318D8552-EF01-411F-8572-54CE629389B7}"/>
    <cellStyle name="Normal 3 5 3 4 2 2 3" xfId="21914" xr:uid="{4B128470-48A0-4E5A-86CD-7BE3FE367094}"/>
    <cellStyle name="Normal 3 5 3 4 2 3" xfId="8811" xr:uid="{B9DAAB27-BAC0-4273-99D1-AAC9C37C18E0}"/>
    <cellStyle name="Normal 3 5 3 4 2 3 2" xfId="25148" xr:uid="{1375D2EF-52BA-4EAF-A7BA-4E71853E0288}"/>
    <cellStyle name="Normal 3 5 3 4 2 4" xfId="15322" xr:uid="{2444AAC2-B6D4-4F7B-A3B5-A97A770B4FBA}"/>
    <cellStyle name="Normal 3 5 3 4 2 4 2" xfId="31616" xr:uid="{71F407C9-99D9-4585-A62A-9253FBD87AD5}"/>
    <cellStyle name="Normal 3 5 3 4 2 5" xfId="18680" xr:uid="{1FE5012D-F6D9-41CF-8522-308387E6E0E4}"/>
    <cellStyle name="Normal 3 5 3 4 2 6" xfId="35006" xr:uid="{8EAA84D3-3C7C-436C-87DC-32344B1E7766}"/>
    <cellStyle name="Normal 3 5 3 4 2 7" xfId="38253" xr:uid="{B826497D-7474-4588-8ECE-F4540C9B2A82}"/>
    <cellStyle name="Normal 3 5 3 4 2 8" xfId="41500" xr:uid="{E01A7DA8-4B34-4ECC-B4C9-7C38B20E3860}"/>
    <cellStyle name="Normal 3 5 3 4 2 9" xfId="44747" xr:uid="{9B293F32-3F5B-44DC-A506-F87C07096D37}"/>
    <cellStyle name="Normal 3 5 3 4 3" xfId="3960" xr:uid="{06B5C76F-020F-4169-82E6-B00D7D3FBE00}"/>
    <cellStyle name="Normal 3 5 3 4 3 2" xfId="10428" xr:uid="{812DED73-4523-44C6-81C2-4450DB097EFD}"/>
    <cellStyle name="Normal 3 5 3 4 3 2 2" xfId="26765" xr:uid="{18156965-A40D-4980-B681-B99D2602E969}"/>
    <cellStyle name="Normal 3 5 3 4 3 3" xfId="20297" xr:uid="{30EFB691-F651-41A7-A981-3C48534965D4}"/>
    <cellStyle name="Normal 3 5 3 4 4" xfId="7194" xr:uid="{66783943-C61F-4FE4-B3C2-327C87914147}"/>
    <cellStyle name="Normal 3 5 3 4 4 2" xfId="23531" xr:uid="{82D21659-7C6A-420F-A790-C6990A6C1D46}"/>
    <cellStyle name="Normal 3 5 3 4 5" xfId="13706" xr:uid="{464B8530-C18E-44F6-A6B5-4A34447ECC80}"/>
    <cellStyle name="Normal 3 5 3 4 5 2" xfId="30000" xr:uid="{76222F43-FB58-4CF5-9D53-F7CA7961BC92}"/>
    <cellStyle name="Normal 3 5 3 4 6" xfId="17063" xr:uid="{8E153476-78B1-4563-8B22-3D0EB66330B9}"/>
    <cellStyle name="Normal 3 5 3 4 7" xfId="33390" xr:uid="{6972019F-5FB3-445E-9F44-E4A5F995AB8D}"/>
    <cellStyle name="Normal 3 5 3 4 8" xfId="36637" xr:uid="{AC9DE1CB-EC22-4A68-905F-D6F0D1EB814B}"/>
    <cellStyle name="Normal 3 5 3 4 9" xfId="39884" xr:uid="{8903CFDC-44AF-438D-A988-3AC43C0F32E8}"/>
    <cellStyle name="Normal 3 5 3 5" xfId="1265" xr:uid="{D7557D4A-B68A-434D-8B8E-EA9F1B928616}"/>
    <cellStyle name="Normal 3 5 3 5 10" xfId="43669" xr:uid="{044A638B-8363-40EC-A67E-52C887F96D60}"/>
    <cellStyle name="Normal 3 5 3 5 11" xfId="46916" xr:uid="{857B40F6-60B6-4883-A593-7E17CE6697C1}"/>
    <cellStyle name="Normal 3 5 3 5 12" xfId="50163" xr:uid="{E58159F7-EC40-47D4-8A9A-9E0DB16574E8}"/>
    <cellStyle name="Normal 3 5 3 5 2" xfId="2882" xr:uid="{042E942D-24C4-42BE-99F4-F766B5712413}"/>
    <cellStyle name="Normal 3 5 3 5 2 10" xfId="48533" xr:uid="{E3F565C3-C2AE-4835-B002-93A8BA3B81AB}"/>
    <cellStyle name="Normal 3 5 3 5 2 11" xfId="51780" xr:uid="{A70FD678-565F-4DCB-8281-742A7B60B995}"/>
    <cellStyle name="Normal 3 5 3 5 2 2" xfId="6116" xr:uid="{21AEC1C9-4044-4871-9D04-289168EBDE61}"/>
    <cellStyle name="Normal 3 5 3 5 2 2 2" xfId="12584" xr:uid="{F89EE418-824A-4FEA-B13E-AD91A1620E9D}"/>
    <cellStyle name="Normal 3 5 3 5 2 2 2 2" xfId="28921" xr:uid="{9D0318EA-4046-4E26-A28A-1B44157120AE}"/>
    <cellStyle name="Normal 3 5 3 5 2 2 3" xfId="22453" xr:uid="{2542EA7F-4FC0-45B0-8B3C-7C5C9A0B70C0}"/>
    <cellStyle name="Normal 3 5 3 5 2 3" xfId="9350" xr:uid="{CE86D7C3-C9AC-4DEA-827C-647B8A3F2E6A}"/>
    <cellStyle name="Normal 3 5 3 5 2 3 2" xfId="25687" xr:uid="{63B09C72-FF9E-4C21-BFC3-8A894927E6C6}"/>
    <cellStyle name="Normal 3 5 3 5 2 4" xfId="15861" xr:uid="{ACA3CCB8-4879-40FA-8A14-874501C1DF53}"/>
    <cellStyle name="Normal 3 5 3 5 2 4 2" xfId="32155" xr:uid="{1244FF69-0A1D-46BC-8087-8A5D99312DC0}"/>
    <cellStyle name="Normal 3 5 3 5 2 5" xfId="19219" xr:uid="{F8D8C88F-F9C0-42EA-A04A-4A58C41E09B4}"/>
    <cellStyle name="Normal 3 5 3 5 2 6" xfId="35545" xr:uid="{9A2F64CD-153A-4412-AA65-45BE38A541A6}"/>
    <cellStyle name="Normal 3 5 3 5 2 7" xfId="38792" xr:uid="{4132FFC6-F371-45AF-BDDD-7B083A999D6E}"/>
    <cellStyle name="Normal 3 5 3 5 2 8" xfId="42039" xr:uid="{D0529619-0DEF-4A97-9FCC-663B6533A92B}"/>
    <cellStyle name="Normal 3 5 3 5 2 9" xfId="45286" xr:uid="{FE7EA8FC-3350-4EA3-BE3D-222CD93979A2}"/>
    <cellStyle name="Normal 3 5 3 5 3" xfId="4499" xr:uid="{5C6959E3-FB73-46B8-B60B-6D4C6C164C5E}"/>
    <cellStyle name="Normal 3 5 3 5 3 2" xfId="10967" xr:uid="{286DF1E3-1EE4-4F4B-A40A-F5AED9202B4B}"/>
    <cellStyle name="Normal 3 5 3 5 3 2 2" xfId="27304" xr:uid="{86E159A5-987E-454D-BC56-F7CF24C342A1}"/>
    <cellStyle name="Normal 3 5 3 5 3 3" xfId="20836" xr:uid="{54B28BAD-2EDE-47B0-8306-142541F709A3}"/>
    <cellStyle name="Normal 3 5 3 5 4" xfId="7733" xr:uid="{F017F571-981F-4C8C-8278-FBA6D7CFF005}"/>
    <cellStyle name="Normal 3 5 3 5 4 2" xfId="24070" xr:uid="{68E462C8-A4EA-4E9F-A844-C4AA41853996}"/>
    <cellStyle name="Normal 3 5 3 5 5" xfId="14244" xr:uid="{1389D750-B1D0-4D86-BA24-451089AF759F}"/>
    <cellStyle name="Normal 3 5 3 5 5 2" xfId="30538" xr:uid="{6F7D8F81-958D-4D32-B645-94FCE0FC6567}"/>
    <cellStyle name="Normal 3 5 3 5 6" xfId="17602" xr:uid="{4401ED92-D12C-4327-BBDD-D660461BF767}"/>
    <cellStyle name="Normal 3 5 3 5 7" xfId="33928" xr:uid="{25F9E8E5-AB8D-4949-87F2-A79544D6E3EC}"/>
    <cellStyle name="Normal 3 5 3 5 8" xfId="37175" xr:uid="{C38E135A-90BC-468E-932E-97F79568CE67}"/>
    <cellStyle name="Normal 3 5 3 5 9" xfId="40422" xr:uid="{EDED7C37-51F3-40F0-8F35-B400D08583BB}"/>
    <cellStyle name="Normal 3 5 3 6" xfId="1804" xr:uid="{26592BC2-FF12-415E-BCB3-758B9926B847}"/>
    <cellStyle name="Normal 3 5 3 6 10" xfId="47455" xr:uid="{7CB6F23E-53B9-4324-8891-0A8AF9A85683}"/>
    <cellStyle name="Normal 3 5 3 6 11" xfId="50702" xr:uid="{B32BBEB5-5B5A-4CF7-A76B-0DD1C5AD3DF8}"/>
    <cellStyle name="Normal 3 5 3 6 2" xfId="5038" xr:uid="{4106EF26-CD77-4B81-A7B5-61B07C223D8E}"/>
    <cellStyle name="Normal 3 5 3 6 2 2" xfId="11506" xr:uid="{9FE55DA0-0AAE-48E3-B263-38AD5E4F4CD9}"/>
    <cellStyle name="Normal 3 5 3 6 2 2 2" xfId="27843" xr:uid="{C341AF34-401D-4044-A60C-1A6C623D2503}"/>
    <cellStyle name="Normal 3 5 3 6 2 3" xfId="21375" xr:uid="{CF4887D4-A2BC-437E-82C9-B6DFAB1CD315}"/>
    <cellStyle name="Normal 3 5 3 6 3" xfId="8272" xr:uid="{9667A458-4774-4AE8-B66F-1356C6EC2EF7}"/>
    <cellStyle name="Normal 3 5 3 6 3 2" xfId="24609" xr:uid="{2D299B99-A361-4DD7-9A50-817089176842}"/>
    <cellStyle name="Normal 3 5 3 6 4" xfId="14783" xr:uid="{C94648A4-FA2A-4323-A32B-EB955C075AA3}"/>
    <cellStyle name="Normal 3 5 3 6 4 2" xfId="31077" xr:uid="{774FDD76-64A6-48CF-8375-EF7EED13939C}"/>
    <cellStyle name="Normal 3 5 3 6 5" xfId="18141" xr:uid="{B4BAF5EC-8C1A-430E-AD64-34AA9D95B159}"/>
    <cellStyle name="Normal 3 5 3 6 6" xfId="34467" xr:uid="{A44FAE6B-7ADD-4AD5-B560-79956D11FD91}"/>
    <cellStyle name="Normal 3 5 3 6 7" xfId="37714" xr:uid="{3A95289B-5C5A-4E7E-BEB7-83A9AEAABFBB}"/>
    <cellStyle name="Normal 3 5 3 6 8" xfId="40961" xr:uid="{91D92BB0-092B-4D1E-AAB8-88E8C77A56D7}"/>
    <cellStyle name="Normal 3 5 3 6 9" xfId="44208" xr:uid="{5F088160-1341-4077-8D8E-CC04FBACF0B8}"/>
    <cellStyle name="Normal 3 5 3 7" xfId="3421" xr:uid="{BACEA872-78D2-42FB-AB5B-5DD399C31B2C}"/>
    <cellStyle name="Normal 3 5 3 7 2" xfId="9889" xr:uid="{8CBEEA75-6255-4527-9407-A4C55B69C66A}"/>
    <cellStyle name="Normal 3 5 3 7 2 2" xfId="26226" xr:uid="{981F2375-3995-4478-B6EE-6C6211F1CBA6}"/>
    <cellStyle name="Normal 3 5 3 7 3" xfId="19758" xr:uid="{72596685-C4B2-4A3F-8B98-607B2DF12CBF}"/>
    <cellStyle name="Normal 3 5 3 8" xfId="6655" xr:uid="{457E2850-C284-411D-B2B7-D10F74171893}"/>
    <cellStyle name="Normal 3 5 3 8 2" xfId="22992" xr:uid="{86DF1036-64D5-4055-9C82-1B2774345A06}"/>
    <cellStyle name="Normal 3 5 3 9" xfId="13146" xr:uid="{DA2F9CEF-E303-4195-B616-8076F952C190}"/>
    <cellStyle name="Normal 3 5 3 9 2" xfId="29460" xr:uid="{1E842951-B26F-4F17-B366-810D102170CE}"/>
    <cellStyle name="Normal 3 5 4" xfId="247" xr:uid="{8E578D64-7A39-4400-BA36-7BACE9D5B046}"/>
    <cellStyle name="Normal 3 5 4 10" xfId="36187" xr:uid="{01ED25DD-342E-4745-A712-D780B20EAE6C}"/>
    <cellStyle name="Normal 3 5 4 11" xfId="39434" xr:uid="{0889EEE7-7B92-4444-80C9-E18115CA57A8}"/>
    <cellStyle name="Normal 3 5 4 12" xfId="42681" xr:uid="{07424A8A-952E-415F-BE98-2D464AF3CB35}"/>
    <cellStyle name="Normal 3 5 4 13" xfId="45928" xr:uid="{08139116-889F-4875-B227-168D14CB85B4}"/>
    <cellStyle name="Normal 3 5 4 14" xfId="49175" xr:uid="{F4444F5A-4FF3-4703-92B2-43E09ABE5301}"/>
    <cellStyle name="Normal 3 5 4 2" xfId="816" xr:uid="{D5BEEE44-846C-46A0-82E6-11E1AC2FA0DB}"/>
    <cellStyle name="Normal 3 5 4 2 10" xfId="43221" xr:uid="{F86DAA25-1F9D-4CE0-9407-F652CFADA8C6}"/>
    <cellStyle name="Normal 3 5 4 2 11" xfId="46468" xr:uid="{B0128734-ADD0-4A6E-9973-AFB082F4491F}"/>
    <cellStyle name="Normal 3 5 4 2 12" xfId="49715" xr:uid="{4DA37114-0D26-4ED5-86F3-116513C6482B}"/>
    <cellStyle name="Normal 3 5 4 2 2" xfId="2433" xr:uid="{17AFDE71-15F1-4B9C-A9F1-50E1902C31B7}"/>
    <cellStyle name="Normal 3 5 4 2 2 10" xfId="48084" xr:uid="{DFB009C0-277B-4815-A05C-AC482A394B49}"/>
    <cellStyle name="Normal 3 5 4 2 2 11" xfId="51331" xr:uid="{F41AC2C9-0AAD-4350-A376-3CE5A4D67B30}"/>
    <cellStyle name="Normal 3 5 4 2 2 2" xfId="5667" xr:uid="{35F832F0-16A4-4D76-81F5-AC94093FF01D}"/>
    <cellStyle name="Normal 3 5 4 2 2 2 2" xfId="12135" xr:uid="{7BFC89D5-3F94-48F7-ADB6-51EA9906BAE9}"/>
    <cellStyle name="Normal 3 5 4 2 2 2 2 2" xfId="28472" xr:uid="{1E06CB8E-F134-4F3E-8F6E-2016BB751456}"/>
    <cellStyle name="Normal 3 5 4 2 2 2 3" xfId="22004" xr:uid="{4A018217-5DC3-4068-BEF3-E0BBAAD19DC1}"/>
    <cellStyle name="Normal 3 5 4 2 2 3" xfId="8901" xr:uid="{1CF72AB8-7B0E-4595-835F-B49EDB9C7B2F}"/>
    <cellStyle name="Normal 3 5 4 2 2 3 2" xfId="25238" xr:uid="{88091993-008F-4254-87F0-64025D9CF1AC}"/>
    <cellStyle name="Normal 3 5 4 2 2 4" xfId="15412" xr:uid="{AA170722-1F8E-4209-BBD0-3BFF44381F23}"/>
    <cellStyle name="Normal 3 5 4 2 2 4 2" xfId="31706" xr:uid="{B15940CE-BD53-4529-A2E0-43FC1B70CA3E}"/>
    <cellStyle name="Normal 3 5 4 2 2 5" xfId="18770" xr:uid="{478435AA-8F13-407C-8F53-04F0402A3D12}"/>
    <cellStyle name="Normal 3 5 4 2 2 6" xfId="35096" xr:uid="{F3F8D328-42A0-4FAB-8902-6705188F898E}"/>
    <cellStyle name="Normal 3 5 4 2 2 7" xfId="38343" xr:uid="{67E46266-1824-499E-9D56-57D720AAF697}"/>
    <cellStyle name="Normal 3 5 4 2 2 8" xfId="41590" xr:uid="{E676E543-AABF-46C7-99FB-C1213948DBAD}"/>
    <cellStyle name="Normal 3 5 4 2 2 9" xfId="44837" xr:uid="{08B0328F-507D-4040-BD33-C7F9A77597D4}"/>
    <cellStyle name="Normal 3 5 4 2 3" xfId="4050" xr:uid="{DC8CC7B9-CEB9-44AD-8C28-16517810ECF7}"/>
    <cellStyle name="Normal 3 5 4 2 3 2" xfId="10518" xr:uid="{EEB220CA-A35E-4ABB-A440-8A7FB1EB74E4}"/>
    <cellStyle name="Normal 3 5 4 2 3 2 2" xfId="26855" xr:uid="{E1B340D7-2788-4820-A901-736564C673E9}"/>
    <cellStyle name="Normal 3 5 4 2 3 3" xfId="20387" xr:uid="{87AFAF7D-5847-4120-A91C-8F042139A4E0}"/>
    <cellStyle name="Normal 3 5 4 2 4" xfId="7284" xr:uid="{B653C9CE-505F-4013-9A78-45B022C19618}"/>
    <cellStyle name="Normal 3 5 4 2 4 2" xfId="23621" xr:uid="{035895F1-D135-46D4-A7A6-B04CD679F36A}"/>
    <cellStyle name="Normal 3 5 4 2 5" xfId="13796" xr:uid="{20FEB615-8967-4114-861D-FC7B1342A6E7}"/>
    <cellStyle name="Normal 3 5 4 2 5 2" xfId="30090" xr:uid="{84FDAA41-C6D2-4373-8F00-821E72001A7C}"/>
    <cellStyle name="Normal 3 5 4 2 6" xfId="17153" xr:uid="{7510263D-E841-4B02-818E-5E1A9C7819A7}"/>
    <cellStyle name="Normal 3 5 4 2 7" xfId="33480" xr:uid="{BFDA8DA7-B6C7-4ACD-8965-23C6E1903771}"/>
    <cellStyle name="Normal 3 5 4 2 8" xfId="36727" xr:uid="{911E8B99-2449-4FC9-8D28-0B20EBD53E55}"/>
    <cellStyle name="Normal 3 5 4 2 9" xfId="39974" xr:uid="{54853FC0-6D8D-4661-A000-34364620A8BB}"/>
    <cellStyle name="Normal 3 5 4 3" xfId="1355" xr:uid="{7DD8C0F6-8A20-49CE-B773-15C3F21E82F6}"/>
    <cellStyle name="Normal 3 5 4 3 10" xfId="43759" xr:uid="{0D3BABC6-9896-4053-B1AF-418D6F7AAA83}"/>
    <cellStyle name="Normal 3 5 4 3 11" xfId="47006" xr:uid="{E3B197FD-9B1F-4BA1-A031-A0ECBD4E075F}"/>
    <cellStyle name="Normal 3 5 4 3 12" xfId="50253" xr:uid="{9C11E338-1F73-44DC-86C3-F79FD159A334}"/>
    <cellStyle name="Normal 3 5 4 3 2" xfId="2972" xr:uid="{3005868B-B3A6-4513-AF78-2CC90C966202}"/>
    <cellStyle name="Normal 3 5 4 3 2 10" xfId="48623" xr:uid="{9D916DDB-483F-4743-BFDE-2DAE21863118}"/>
    <cellStyle name="Normal 3 5 4 3 2 11" xfId="51870" xr:uid="{DB745660-379F-4ACF-B718-8EF419BC685C}"/>
    <cellStyle name="Normal 3 5 4 3 2 2" xfId="6206" xr:uid="{D9C53CF8-F989-45B2-A6A6-CB9DFFE4506A}"/>
    <cellStyle name="Normal 3 5 4 3 2 2 2" xfId="12674" xr:uid="{CBDDF668-3E6A-40B5-974C-A7F907D9192C}"/>
    <cellStyle name="Normal 3 5 4 3 2 2 2 2" xfId="29011" xr:uid="{71C223D1-C3E1-45D6-81FB-4CD03E67A50B}"/>
    <cellStyle name="Normal 3 5 4 3 2 2 3" xfId="22543" xr:uid="{010D0F90-D1A9-4029-9D0A-C73529EA74A9}"/>
    <cellStyle name="Normal 3 5 4 3 2 3" xfId="9440" xr:uid="{A6C6CA8B-9007-4745-A6E9-1D502EA2D171}"/>
    <cellStyle name="Normal 3 5 4 3 2 3 2" xfId="25777" xr:uid="{16D2520A-3E96-4878-8554-7BC87C87579B}"/>
    <cellStyle name="Normal 3 5 4 3 2 4" xfId="15951" xr:uid="{86240E6A-78E4-4937-99DE-79E585A5715C}"/>
    <cellStyle name="Normal 3 5 4 3 2 4 2" xfId="32245" xr:uid="{8AB80FB7-28D7-4030-8B1F-54DD0775263C}"/>
    <cellStyle name="Normal 3 5 4 3 2 5" xfId="19309" xr:uid="{110DDE17-0346-4264-B252-2E2EACDF151B}"/>
    <cellStyle name="Normal 3 5 4 3 2 6" xfId="35635" xr:uid="{C91DFD2C-2978-4C9E-91CA-5E6BDF84E103}"/>
    <cellStyle name="Normal 3 5 4 3 2 7" xfId="38882" xr:uid="{596171FF-E10D-42A6-800A-326AED94EF82}"/>
    <cellStyle name="Normal 3 5 4 3 2 8" xfId="42129" xr:uid="{76BA71C1-33A5-45C9-BAA5-6D1A02446BF5}"/>
    <cellStyle name="Normal 3 5 4 3 2 9" xfId="45376" xr:uid="{FECF7954-D511-4171-B1CE-A5E998C5D3A2}"/>
    <cellStyle name="Normal 3 5 4 3 3" xfId="4589" xr:uid="{8739896B-95B2-49F1-BD0C-544983AD6F7A}"/>
    <cellStyle name="Normal 3 5 4 3 3 2" xfId="11057" xr:uid="{70BBF3E2-F336-498B-8948-46765C8A56EF}"/>
    <cellStyle name="Normal 3 5 4 3 3 2 2" xfId="27394" xr:uid="{4CC577F8-2F3F-4A1D-BD9E-B186E249B5BC}"/>
    <cellStyle name="Normal 3 5 4 3 3 3" xfId="20926" xr:uid="{72B3AFED-2C11-4354-BD5D-CF512F626D65}"/>
    <cellStyle name="Normal 3 5 4 3 4" xfId="7823" xr:uid="{BCB0F4B1-1E3C-4A3A-A582-B8FB56FBA999}"/>
    <cellStyle name="Normal 3 5 4 3 4 2" xfId="24160" xr:uid="{C9D12FF6-2F4F-4044-9A02-6AB272089E03}"/>
    <cellStyle name="Normal 3 5 4 3 5" xfId="14334" xr:uid="{E6A2EFE0-F8B1-43D9-BB67-734212EC254C}"/>
    <cellStyle name="Normal 3 5 4 3 5 2" xfId="30628" xr:uid="{5543A558-30AE-4CE9-9B86-19616B79C562}"/>
    <cellStyle name="Normal 3 5 4 3 6" xfId="17692" xr:uid="{787AE424-3409-4CD2-8AA6-9A8FF20AED70}"/>
    <cellStyle name="Normal 3 5 4 3 7" xfId="34018" xr:uid="{D8BAA87C-7F4F-4D83-A8A7-27533C58EB2F}"/>
    <cellStyle name="Normal 3 5 4 3 8" xfId="37265" xr:uid="{AE99E5F6-1A75-4994-A318-54FB01986716}"/>
    <cellStyle name="Normal 3 5 4 3 9" xfId="40512" xr:uid="{A2DAF92E-3636-47BA-9111-601E24654651}"/>
    <cellStyle name="Normal 3 5 4 4" xfId="1894" xr:uid="{71F1E22B-1031-4DF3-8C4A-021E65938A6D}"/>
    <cellStyle name="Normal 3 5 4 4 10" xfId="47545" xr:uid="{0FBD0C4B-DCBB-42F4-8311-B0A666CE9AC0}"/>
    <cellStyle name="Normal 3 5 4 4 11" xfId="50792" xr:uid="{6636252A-DE7A-4BCA-85D7-3596CDD9287D}"/>
    <cellStyle name="Normal 3 5 4 4 2" xfId="5128" xr:uid="{652B7BBE-726C-47CA-8487-D7F425F40263}"/>
    <cellStyle name="Normal 3 5 4 4 2 2" xfId="11596" xr:uid="{4DB8DB19-2F5C-4EB1-BB91-1ADDB518ACF1}"/>
    <cellStyle name="Normal 3 5 4 4 2 2 2" xfId="27933" xr:uid="{9DB43A00-4F73-4850-8A4C-4762F770C473}"/>
    <cellStyle name="Normal 3 5 4 4 2 3" xfId="21465" xr:uid="{65C09D59-2741-42B8-B99F-7D932BB53495}"/>
    <cellStyle name="Normal 3 5 4 4 3" xfId="8362" xr:uid="{70436BAD-FD20-40F1-B805-DD508C5EDAC5}"/>
    <cellStyle name="Normal 3 5 4 4 3 2" xfId="24699" xr:uid="{1F316F60-6B5A-460D-A395-BB1EBC14FEF8}"/>
    <cellStyle name="Normal 3 5 4 4 4" xfId="14873" xr:uid="{83E8E347-17B3-408E-AD6A-9BB93595A1D1}"/>
    <cellStyle name="Normal 3 5 4 4 4 2" xfId="31167" xr:uid="{726B266B-38DC-4F6A-9821-988793EA68D7}"/>
    <cellStyle name="Normal 3 5 4 4 5" xfId="18231" xr:uid="{08991394-F8BD-4FA4-B479-B6009C62E484}"/>
    <cellStyle name="Normal 3 5 4 4 6" xfId="34557" xr:uid="{519AB05F-8E22-4D13-ADCD-2D3D68284AB6}"/>
    <cellStyle name="Normal 3 5 4 4 7" xfId="37804" xr:uid="{79FA624B-8ED8-4BDF-8483-B2DE278C8C64}"/>
    <cellStyle name="Normal 3 5 4 4 8" xfId="41051" xr:uid="{33BB1BDA-04D6-4CE8-BE8F-7475301DF042}"/>
    <cellStyle name="Normal 3 5 4 4 9" xfId="44298" xr:uid="{CF322319-EEF0-471E-A75C-66CF2C94DACA}"/>
    <cellStyle name="Normal 3 5 4 5" xfId="3511" xr:uid="{7EA660F5-F85B-4D15-9817-375425BA2F2F}"/>
    <cellStyle name="Normal 3 5 4 5 2" xfId="9979" xr:uid="{98B600F3-173E-4EDD-AC79-C7CE3FDDA057}"/>
    <cellStyle name="Normal 3 5 4 5 2 2" xfId="26316" xr:uid="{E626EF8F-DCE7-4906-8D65-E43E1819C931}"/>
    <cellStyle name="Normal 3 5 4 5 3" xfId="19848" xr:uid="{3ADA9F17-165B-46D1-9A6C-D1B392889005}"/>
    <cellStyle name="Normal 3 5 4 6" xfId="6745" xr:uid="{8F5422A2-51B3-4F4A-83D6-7684E7FC9779}"/>
    <cellStyle name="Normal 3 5 4 6 2" xfId="23082" xr:uid="{51871C97-7811-46E9-B855-774A5EBB1157}"/>
    <cellStyle name="Normal 3 5 4 7" xfId="13236" xr:uid="{C2D73012-A3DB-4F69-801A-3667B4E2B0B9}"/>
    <cellStyle name="Normal 3 5 4 7 2" xfId="29550" xr:uid="{B7A97574-4E61-4AFB-8A50-5DFB106E4C6D}"/>
    <cellStyle name="Normal 3 5 4 8" xfId="16614" xr:uid="{195EAF77-350B-4AE3-A028-8342B38109A9}"/>
    <cellStyle name="Normal 3 5 4 9" xfId="32940" xr:uid="{9AD94A89-9135-4DD4-B942-EA6F47012F7A}"/>
    <cellStyle name="Normal 3 5 5" xfId="455" xr:uid="{8E1A9B74-BAA2-4CBB-A7B0-E782926F345D}"/>
    <cellStyle name="Normal 3 5 5 10" xfId="36368" xr:uid="{E4B40AD3-FF06-4A6F-8238-252A7895A509}"/>
    <cellStyle name="Normal 3 5 5 11" xfId="39615" xr:uid="{C523A7BE-3133-4E1E-923B-7E5102854575}"/>
    <cellStyle name="Normal 3 5 5 12" xfId="42862" xr:uid="{62BAEFD1-4CF1-4F1F-994D-175C91ADE2A2}"/>
    <cellStyle name="Normal 3 5 5 13" xfId="46109" xr:uid="{416FAB6D-836A-4B63-A459-395A0445F757}"/>
    <cellStyle name="Normal 3 5 5 14" xfId="49356" xr:uid="{EFBDC4A9-8DB1-418D-9141-75F58D7CE4F1}"/>
    <cellStyle name="Normal 3 5 5 2" xfId="996" xr:uid="{11284A16-EA58-452E-A285-7DAFA783C1FC}"/>
    <cellStyle name="Normal 3 5 5 2 10" xfId="43400" xr:uid="{5D028BFA-B626-4B1F-8F28-AFAE3C7294C7}"/>
    <cellStyle name="Normal 3 5 5 2 11" xfId="46647" xr:uid="{FF124DA8-5F0B-422A-B9D2-E858234BF8AA}"/>
    <cellStyle name="Normal 3 5 5 2 12" xfId="49894" xr:uid="{DD19AB42-D472-4305-ADF4-5B3E0C6E01AB}"/>
    <cellStyle name="Normal 3 5 5 2 2" xfId="2613" xr:uid="{19F33D42-491B-4E49-A1B8-491E5F92419E}"/>
    <cellStyle name="Normal 3 5 5 2 2 10" xfId="48264" xr:uid="{70AAD9D1-399B-4C63-A716-73052719FA8B}"/>
    <cellStyle name="Normal 3 5 5 2 2 11" xfId="51511" xr:uid="{2FC5D2D1-26D0-425E-8C82-629404C7BE76}"/>
    <cellStyle name="Normal 3 5 5 2 2 2" xfId="5847" xr:uid="{55C147B4-CF27-4891-8B13-737E7E8E4783}"/>
    <cellStyle name="Normal 3 5 5 2 2 2 2" xfId="12315" xr:uid="{D7F47497-4C41-40FD-B11D-A70695D42A06}"/>
    <cellStyle name="Normal 3 5 5 2 2 2 2 2" xfId="28652" xr:uid="{2AE2A952-F798-4D61-B51D-F6D7F77DDA67}"/>
    <cellStyle name="Normal 3 5 5 2 2 2 3" xfId="22184" xr:uid="{8C65ED5A-498D-4610-BD35-4493BA599265}"/>
    <cellStyle name="Normal 3 5 5 2 2 3" xfId="9081" xr:uid="{5463B3C3-18DD-4BE5-8289-38FA04303C01}"/>
    <cellStyle name="Normal 3 5 5 2 2 3 2" xfId="25418" xr:uid="{F8158FFA-EDE0-4C8B-B34C-E75B4E7A178C}"/>
    <cellStyle name="Normal 3 5 5 2 2 4" xfId="15592" xr:uid="{8DFEEEDD-0535-4CEE-A843-283BD44D379B}"/>
    <cellStyle name="Normal 3 5 5 2 2 4 2" xfId="31886" xr:uid="{2BFDEA1A-5305-4462-8002-1D4A17C25650}"/>
    <cellStyle name="Normal 3 5 5 2 2 5" xfId="18950" xr:uid="{B0F4943F-7AD0-49B5-80CF-CF52E76EBFB1}"/>
    <cellStyle name="Normal 3 5 5 2 2 6" xfId="35276" xr:uid="{407442B6-8EE6-496D-980C-A926EF595D4F}"/>
    <cellStyle name="Normal 3 5 5 2 2 7" xfId="38523" xr:uid="{A7897236-D57A-4459-870C-14830B453418}"/>
    <cellStyle name="Normal 3 5 5 2 2 8" xfId="41770" xr:uid="{92C1DEF4-C514-450B-B2B6-D16323BF3D1C}"/>
    <cellStyle name="Normal 3 5 5 2 2 9" xfId="45017" xr:uid="{475689E0-D0A6-405C-B6E4-DD7C3C1BEAF5}"/>
    <cellStyle name="Normal 3 5 5 2 3" xfId="4230" xr:uid="{993C376C-670D-4CEC-914D-C7248EF18E7D}"/>
    <cellStyle name="Normal 3 5 5 2 3 2" xfId="10698" xr:uid="{0F3F9275-CAC8-41BB-843E-8AE3D2A2BFF7}"/>
    <cellStyle name="Normal 3 5 5 2 3 2 2" xfId="27035" xr:uid="{18D2BDA7-ADE5-4C1B-BE29-B5D374324EB2}"/>
    <cellStyle name="Normal 3 5 5 2 3 3" xfId="20567" xr:uid="{E6FDCE0F-67BE-4926-A03F-6BB4568B456F}"/>
    <cellStyle name="Normal 3 5 5 2 4" xfId="7464" xr:uid="{F5969F1E-C5B6-494C-BA8C-DFBD080FCA28}"/>
    <cellStyle name="Normal 3 5 5 2 4 2" xfId="23801" xr:uid="{915A5557-A193-41D5-AA5F-85C84072362A}"/>
    <cellStyle name="Normal 3 5 5 2 5" xfId="13975" xr:uid="{950F51EE-CD81-4013-A5A1-7992D8167283}"/>
    <cellStyle name="Normal 3 5 5 2 5 2" xfId="30269" xr:uid="{806C68F5-57F8-4CC2-AB88-26A6D361CDFC}"/>
    <cellStyle name="Normal 3 5 5 2 6" xfId="17333" xr:uid="{FFE477DD-06BA-4F44-BB4F-BC68C2127ED1}"/>
    <cellStyle name="Normal 3 5 5 2 7" xfId="33659" xr:uid="{77031AB6-8B00-44CF-9E9B-7F3A7D95A800}"/>
    <cellStyle name="Normal 3 5 5 2 8" xfId="36906" xr:uid="{C2217659-C4A8-4E66-9C1D-417E52A52263}"/>
    <cellStyle name="Normal 3 5 5 2 9" xfId="40153" xr:uid="{571F507C-731F-4352-A3BE-3B41C52F8BBB}"/>
    <cellStyle name="Normal 3 5 5 3" xfId="1535" xr:uid="{8D72F25D-1DA8-4B92-B173-49BF5A3089A4}"/>
    <cellStyle name="Normal 3 5 5 3 10" xfId="43939" xr:uid="{CB947F09-ABB8-4A54-B27C-F63BC5B01783}"/>
    <cellStyle name="Normal 3 5 5 3 11" xfId="47186" xr:uid="{178F4077-62E8-4146-8A2B-B9ABBE033D2A}"/>
    <cellStyle name="Normal 3 5 5 3 12" xfId="50433" xr:uid="{8A8BCC50-4D7D-427C-BB39-FC5DB42B7AB7}"/>
    <cellStyle name="Normal 3 5 5 3 2" xfId="3152" xr:uid="{0F5F7CA4-AF2F-469C-9539-F59E042621B1}"/>
    <cellStyle name="Normal 3 5 5 3 2 10" xfId="48803" xr:uid="{76F43854-8B6C-4305-A571-665AC6006BF4}"/>
    <cellStyle name="Normal 3 5 5 3 2 11" xfId="52050" xr:uid="{6CDFAA53-9AFA-4B08-BB54-4EBDECF68E2E}"/>
    <cellStyle name="Normal 3 5 5 3 2 2" xfId="6386" xr:uid="{BB1FBD22-1C9C-4744-8D8A-58C24AC9E2A3}"/>
    <cellStyle name="Normal 3 5 5 3 2 2 2" xfId="12854" xr:uid="{935BD656-A23E-4FE5-8DA3-7ADE18AB1775}"/>
    <cellStyle name="Normal 3 5 5 3 2 2 2 2" xfId="29191" xr:uid="{1DD3D0BF-462A-430C-B1B7-331C1A8CF401}"/>
    <cellStyle name="Normal 3 5 5 3 2 2 3" xfId="22723" xr:uid="{ED28A4DC-87E8-4BF1-8F20-4255E9B1129E}"/>
    <cellStyle name="Normal 3 5 5 3 2 3" xfId="9620" xr:uid="{AB94CDC0-1328-4E77-A969-B6F7D24984C8}"/>
    <cellStyle name="Normal 3 5 5 3 2 3 2" xfId="25957" xr:uid="{1FF42B11-5C4E-474C-A6D5-6CF7706B0777}"/>
    <cellStyle name="Normal 3 5 5 3 2 4" xfId="16131" xr:uid="{2EEDFDC4-7947-4483-8EA8-BBBCB4816678}"/>
    <cellStyle name="Normal 3 5 5 3 2 4 2" xfId="32425" xr:uid="{8D96625D-DCAF-4B1F-872D-FEBFFA5D3C1E}"/>
    <cellStyle name="Normal 3 5 5 3 2 5" xfId="19489" xr:uid="{666D92BF-A118-40E0-8AFD-5388F56668BB}"/>
    <cellStyle name="Normal 3 5 5 3 2 6" xfId="35815" xr:uid="{F2BAB793-9F1A-4BDE-AFC8-972589515525}"/>
    <cellStyle name="Normal 3 5 5 3 2 7" xfId="39062" xr:uid="{454CB22D-9327-4B6F-AABE-F66BBFC52333}"/>
    <cellStyle name="Normal 3 5 5 3 2 8" xfId="42309" xr:uid="{129B8256-5FF9-472B-B2CF-9759B1D600FC}"/>
    <cellStyle name="Normal 3 5 5 3 2 9" xfId="45556" xr:uid="{91D704AE-7BBE-4617-9A94-CA11B35FD3EF}"/>
    <cellStyle name="Normal 3 5 5 3 3" xfId="4769" xr:uid="{AEA66313-F9BF-4276-948D-533DD89D5975}"/>
    <cellStyle name="Normal 3 5 5 3 3 2" xfId="11237" xr:uid="{F4D7511B-E556-40BF-A9C2-E032535D2603}"/>
    <cellStyle name="Normal 3 5 5 3 3 2 2" xfId="27574" xr:uid="{FBAE4AA1-BC31-466F-B729-D792EDD2E1A2}"/>
    <cellStyle name="Normal 3 5 5 3 3 3" xfId="21106" xr:uid="{B64B165B-4A90-4D69-B2CB-5B52BE33F5B6}"/>
    <cellStyle name="Normal 3 5 5 3 4" xfId="8003" xr:uid="{39113BD8-C61E-457B-AABC-D631048E249C}"/>
    <cellStyle name="Normal 3 5 5 3 4 2" xfId="24340" xr:uid="{0D7A2F4D-A621-4A6E-ACF7-556E7E7595B5}"/>
    <cellStyle name="Normal 3 5 5 3 5" xfId="14514" xr:uid="{74D67A1D-E870-44C0-9292-B683AB8CE35C}"/>
    <cellStyle name="Normal 3 5 5 3 5 2" xfId="30808" xr:uid="{8F3319C2-8487-491C-BACF-D2C2F00F82F4}"/>
    <cellStyle name="Normal 3 5 5 3 6" xfId="17872" xr:uid="{5AC32D8B-ECE1-474F-BE91-18D868C38B8A}"/>
    <cellStyle name="Normal 3 5 5 3 7" xfId="34198" xr:uid="{833F96A9-564C-46AA-9EFC-0D6060B49622}"/>
    <cellStyle name="Normal 3 5 5 3 8" xfId="37445" xr:uid="{4BBCA6FB-3497-44FB-925C-4F619129DCDF}"/>
    <cellStyle name="Normal 3 5 5 3 9" xfId="40692" xr:uid="{D59A56B3-56E3-4E0D-BAFD-326F8136AFE5}"/>
    <cellStyle name="Normal 3 5 5 4" xfId="2074" xr:uid="{521C6D2D-EF90-449E-81C3-0D6FEEB5356A}"/>
    <cellStyle name="Normal 3 5 5 4 10" xfId="47725" xr:uid="{D2D2931A-F8AD-4A2E-99F4-93DC27550D41}"/>
    <cellStyle name="Normal 3 5 5 4 11" xfId="50972" xr:uid="{EEC3A1B9-7186-4996-91A2-C8606F1033C8}"/>
    <cellStyle name="Normal 3 5 5 4 2" xfId="5308" xr:uid="{046057C2-4C57-4ECA-AD15-93F11EC8E227}"/>
    <cellStyle name="Normal 3 5 5 4 2 2" xfId="11776" xr:uid="{3A662A1F-713E-4C24-8A3C-FDF0A16B466C}"/>
    <cellStyle name="Normal 3 5 5 4 2 2 2" xfId="28113" xr:uid="{5D8535A6-E77C-4E99-BA4D-56EF4E8ECB8B}"/>
    <cellStyle name="Normal 3 5 5 4 2 3" xfId="21645" xr:uid="{C353BE1D-D248-4CB3-B40B-409A163A636D}"/>
    <cellStyle name="Normal 3 5 5 4 3" xfId="8542" xr:uid="{8806C5FF-6550-4F4F-B210-691C0A3137D6}"/>
    <cellStyle name="Normal 3 5 5 4 3 2" xfId="24879" xr:uid="{BBA0D7D9-7FE6-460B-BFF1-B33503943C08}"/>
    <cellStyle name="Normal 3 5 5 4 4" xfId="15053" xr:uid="{92FD0257-7744-44B7-B718-D646B0A6931E}"/>
    <cellStyle name="Normal 3 5 5 4 4 2" xfId="31347" xr:uid="{6A4453DB-6E99-4A19-BDD9-06A424F455DA}"/>
    <cellStyle name="Normal 3 5 5 4 5" xfId="18411" xr:uid="{C01BCE5E-8C14-4F47-9F56-D0AC4E06767B}"/>
    <cellStyle name="Normal 3 5 5 4 6" xfId="34737" xr:uid="{233B5267-79E2-4BB8-B92E-B22C1304DC44}"/>
    <cellStyle name="Normal 3 5 5 4 7" xfId="37984" xr:uid="{0E75FA90-9DDE-4E95-AE55-AD162679868D}"/>
    <cellStyle name="Normal 3 5 5 4 8" xfId="41231" xr:uid="{A214A3EA-BA9F-4629-BF51-BBFF9801E0AF}"/>
    <cellStyle name="Normal 3 5 5 4 9" xfId="44478" xr:uid="{0F131034-779D-4C2E-BF06-68E1EEE722D0}"/>
    <cellStyle name="Normal 3 5 5 5" xfId="3691" xr:uid="{2566915A-F48D-4C14-A969-18D2573DE962}"/>
    <cellStyle name="Normal 3 5 5 5 2" xfId="10159" xr:uid="{8C51C56E-7A84-4ACF-8A3E-E66F93261E15}"/>
    <cellStyle name="Normal 3 5 5 5 2 2" xfId="26496" xr:uid="{36BE7DA0-EE24-4596-B17E-4E120D6B7CB1}"/>
    <cellStyle name="Normal 3 5 5 5 3" xfId="20028" xr:uid="{5B69B737-8EA5-48C1-8411-651660D5B856}"/>
    <cellStyle name="Normal 3 5 5 6" xfId="6925" xr:uid="{5858C2E1-46B6-4D6C-ACC8-E3260F09BE24}"/>
    <cellStyle name="Normal 3 5 5 6 2" xfId="23262" xr:uid="{587B30AB-AFE1-4465-AE30-C7E4E10720A2}"/>
    <cellStyle name="Normal 3 5 5 7" xfId="13436" xr:uid="{B9B6400D-EA2B-46C3-9626-BCB9E3911FBD}"/>
    <cellStyle name="Normal 3 5 5 7 2" xfId="29731" xr:uid="{6D44AD99-BD9D-4856-B343-4BF2E2E5EF7E}"/>
    <cellStyle name="Normal 3 5 5 8" xfId="16794" xr:uid="{F3AA211B-AC2B-4028-87C5-DD3260DDF502}"/>
    <cellStyle name="Normal 3 5 5 9" xfId="33121" xr:uid="{914A5217-9F11-4FF1-8095-532234876508}"/>
    <cellStyle name="Normal 3 5 6" xfId="636" xr:uid="{93FBCB74-CB5D-486E-ACC0-588BA6A9A0E7}"/>
    <cellStyle name="Normal 3 5 6 10" xfId="43041" xr:uid="{FDB5B68B-1268-425A-AC51-87CB24417E30}"/>
    <cellStyle name="Normal 3 5 6 11" xfId="46288" xr:uid="{DCA7662F-8E4B-4D8D-9648-4FDD60183A58}"/>
    <cellStyle name="Normal 3 5 6 12" xfId="49535" xr:uid="{DBF2A3EC-6C05-4E16-BFED-8806C40EAA6C}"/>
    <cellStyle name="Normal 3 5 6 2" xfId="2253" xr:uid="{1CC9670D-261D-41DB-A4C4-4288A1868AED}"/>
    <cellStyle name="Normal 3 5 6 2 10" xfId="47904" xr:uid="{94E81DE7-E9E4-4E91-8F1F-84C085F47561}"/>
    <cellStyle name="Normal 3 5 6 2 11" xfId="51151" xr:uid="{7222833F-2FD6-4EFE-940A-9A34BE30D784}"/>
    <cellStyle name="Normal 3 5 6 2 2" xfId="5487" xr:uid="{F9D149F8-BA3E-4E44-B5CE-DBAE8D6AD41A}"/>
    <cellStyle name="Normal 3 5 6 2 2 2" xfId="11955" xr:uid="{18816091-CD14-4AD6-97A1-068B1F6D10C0}"/>
    <cellStyle name="Normal 3 5 6 2 2 2 2" xfId="28292" xr:uid="{FE298532-5D6F-472F-8E94-080D3DE1308F}"/>
    <cellStyle name="Normal 3 5 6 2 2 3" xfId="21824" xr:uid="{AD430C25-A190-4C1B-BACC-22CAA01CAF4A}"/>
    <cellStyle name="Normal 3 5 6 2 3" xfId="8721" xr:uid="{E0BED424-178B-4B3E-A54C-D9E8A8476CC5}"/>
    <cellStyle name="Normal 3 5 6 2 3 2" xfId="25058" xr:uid="{9E2071B0-FAA9-4F8B-93BD-C7B6E66FE304}"/>
    <cellStyle name="Normal 3 5 6 2 4" xfId="15232" xr:uid="{C7102B8F-76B9-40F7-AB83-22DCAEACC851}"/>
    <cellStyle name="Normal 3 5 6 2 4 2" xfId="31526" xr:uid="{C4F261E3-4968-47FE-B497-BA326ADF586B}"/>
    <cellStyle name="Normal 3 5 6 2 5" xfId="18590" xr:uid="{07ED1011-B036-4766-AA93-5C9A04E90ACA}"/>
    <cellStyle name="Normal 3 5 6 2 6" xfId="34916" xr:uid="{B0421237-CC21-45E2-B3E5-6718675B9E65}"/>
    <cellStyle name="Normal 3 5 6 2 7" xfId="38163" xr:uid="{696866D8-5FD9-4D3F-AC2C-31F5F342E0EB}"/>
    <cellStyle name="Normal 3 5 6 2 8" xfId="41410" xr:uid="{B84045BA-F291-41AC-8116-CE591BB27B73}"/>
    <cellStyle name="Normal 3 5 6 2 9" xfId="44657" xr:uid="{31AB86A5-8C5E-429E-8665-4027AA6D38CD}"/>
    <cellStyle name="Normal 3 5 6 3" xfId="3870" xr:uid="{90A9D155-92B7-4C06-B1CD-A50FD9530C2A}"/>
    <cellStyle name="Normal 3 5 6 3 2" xfId="10338" xr:uid="{C7BDC1A3-5D8C-4321-9F00-F17B6DA6F7B7}"/>
    <cellStyle name="Normal 3 5 6 3 2 2" xfId="26675" xr:uid="{C7628546-36B0-4BB8-B83F-A33C43903D48}"/>
    <cellStyle name="Normal 3 5 6 3 3" xfId="20207" xr:uid="{A7AAE426-F249-45A3-9CE1-0DDD0611A331}"/>
    <cellStyle name="Normal 3 5 6 4" xfId="7104" xr:uid="{44A16C47-83AE-4C5D-950B-2E86FB203028}"/>
    <cellStyle name="Normal 3 5 6 4 2" xfId="23441" xr:uid="{98677962-D423-4C9B-90EB-BA7C28666D6C}"/>
    <cellStyle name="Normal 3 5 6 5" xfId="13616" xr:uid="{9869AEEF-8AD2-474E-B099-CEFA7C3B1372}"/>
    <cellStyle name="Normal 3 5 6 5 2" xfId="29910" xr:uid="{F4874C48-D537-4F68-A663-04CDAF83C981}"/>
    <cellStyle name="Normal 3 5 6 6" xfId="16973" xr:uid="{14C326C2-FC93-44EB-902A-ED931F023651}"/>
    <cellStyle name="Normal 3 5 6 7" xfId="33300" xr:uid="{F5DE2D25-AF35-4EE7-A7D0-B27517FB040C}"/>
    <cellStyle name="Normal 3 5 6 8" xfId="36547" xr:uid="{8D6DCBF1-1814-4E6B-8B03-C2B8DA6E3315}"/>
    <cellStyle name="Normal 3 5 6 9" xfId="39794" xr:uid="{42C0A79D-EF93-47E5-A948-7FFE8D03EA96}"/>
    <cellStyle name="Normal 3 5 7" xfId="1175" xr:uid="{0AC0CEFA-533C-4950-B7A7-6EF926ADEB7F}"/>
    <cellStyle name="Normal 3 5 7 10" xfId="43579" xr:uid="{219DC99A-942F-4FA5-B7A9-81E15A6D945C}"/>
    <cellStyle name="Normal 3 5 7 11" xfId="46826" xr:uid="{D056196D-1C25-4212-B378-130CADDE1B73}"/>
    <cellStyle name="Normal 3 5 7 12" xfId="50073" xr:uid="{0E15496F-CA56-48B4-8329-10A80A1CAFEC}"/>
    <cellStyle name="Normal 3 5 7 2" xfId="2792" xr:uid="{85BBA0AA-E22C-4FD2-BDCC-456984A53898}"/>
    <cellStyle name="Normal 3 5 7 2 10" xfId="48443" xr:uid="{9BA6A6DE-B8E2-49D2-836A-21C50671AAFD}"/>
    <cellStyle name="Normal 3 5 7 2 11" xfId="51690" xr:uid="{979BFA91-D275-48DD-95B6-5987E48A30C6}"/>
    <cellStyle name="Normal 3 5 7 2 2" xfId="6026" xr:uid="{9CFDFB47-5F3B-46A1-B09A-5AF3D15BB17D}"/>
    <cellStyle name="Normal 3 5 7 2 2 2" xfId="12494" xr:uid="{9D0A2AD2-686A-4162-9A93-60A15BF1354B}"/>
    <cellStyle name="Normal 3 5 7 2 2 2 2" xfId="28831" xr:uid="{C4152637-9BFF-4825-8EB5-4077AFA38F4B}"/>
    <cellStyle name="Normal 3 5 7 2 2 3" xfId="22363" xr:uid="{5E4BD815-C2A2-4C44-B7EF-861178A4845A}"/>
    <cellStyle name="Normal 3 5 7 2 3" xfId="9260" xr:uid="{6E39F58C-CE52-4A97-B56B-4C6A53C4B7B0}"/>
    <cellStyle name="Normal 3 5 7 2 3 2" xfId="25597" xr:uid="{A8326D8B-10BA-40DB-82EF-3F2607DAB893}"/>
    <cellStyle name="Normal 3 5 7 2 4" xfId="15771" xr:uid="{7B72B0F8-FC50-4E32-91F1-6C8A47EA1A89}"/>
    <cellStyle name="Normal 3 5 7 2 4 2" xfId="32065" xr:uid="{AA00EB50-D82E-4E2E-85C2-BD85FB85D772}"/>
    <cellStyle name="Normal 3 5 7 2 5" xfId="19129" xr:uid="{8081452D-3EB4-44F2-BD6C-1BB25E53FB27}"/>
    <cellStyle name="Normal 3 5 7 2 6" xfId="35455" xr:uid="{AE7F1864-85AD-4396-BD1A-3D55460C60A1}"/>
    <cellStyle name="Normal 3 5 7 2 7" xfId="38702" xr:uid="{8169C456-2F7A-4C64-8340-8EBB6989E369}"/>
    <cellStyle name="Normal 3 5 7 2 8" xfId="41949" xr:uid="{7CCF7098-E120-445A-A5A3-F98F62C45A73}"/>
    <cellStyle name="Normal 3 5 7 2 9" xfId="45196" xr:uid="{982EF0D8-084F-4CEB-AA13-E8BFA55A8C2A}"/>
    <cellStyle name="Normal 3 5 7 3" xfId="4409" xr:uid="{B376CEA9-E18C-4D92-ABE7-1884F43A6633}"/>
    <cellStyle name="Normal 3 5 7 3 2" xfId="10877" xr:uid="{476AC255-1FA1-43B2-B6FD-C0B558BDA300}"/>
    <cellStyle name="Normal 3 5 7 3 2 2" xfId="27214" xr:uid="{D4B190DE-875B-4764-B16E-776A8C532B8F}"/>
    <cellStyle name="Normal 3 5 7 3 3" xfId="20746" xr:uid="{72B26529-CB45-4F5B-AE6F-0D069206C082}"/>
    <cellStyle name="Normal 3 5 7 4" xfId="7643" xr:uid="{E82007B3-2831-47B2-96B0-D7585A7C8CFA}"/>
    <cellStyle name="Normal 3 5 7 4 2" xfId="23980" xr:uid="{2FC6A5F4-213F-4A71-B798-970BED2B4882}"/>
    <cellStyle name="Normal 3 5 7 5" xfId="14154" xr:uid="{A9B4C5C8-2D7D-4BDF-AE96-8AA9AE352C18}"/>
    <cellStyle name="Normal 3 5 7 5 2" xfId="30448" xr:uid="{3A2D7265-B878-46BE-BF89-728635394402}"/>
    <cellStyle name="Normal 3 5 7 6" xfId="17512" xr:uid="{E300AC87-4CC9-4DF3-A380-754373623B38}"/>
    <cellStyle name="Normal 3 5 7 7" xfId="33838" xr:uid="{6216E4CE-3177-4461-89D7-A1E9127D4509}"/>
    <cellStyle name="Normal 3 5 7 8" xfId="37085" xr:uid="{C9110B62-7A6F-408D-B0D4-0FB0102D3D6A}"/>
    <cellStyle name="Normal 3 5 7 9" xfId="40332" xr:uid="{B656FA23-DA36-4E5A-A67E-CAEE1A521D1E}"/>
    <cellStyle name="Normal 3 5 8" xfId="1714" xr:uid="{88495E6B-E2A7-4321-9ECE-22F3892EAAF6}"/>
    <cellStyle name="Normal 3 5 8 10" xfId="47365" xr:uid="{6AE93C13-CEA9-4587-8DE2-B7460F911F48}"/>
    <cellStyle name="Normal 3 5 8 11" xfId="50612" xr:uid="{A2DF41CB-8CC3-4BC6-8859-CD3A5AA9B41B}"/>
    <cellStyle name="Normal 3 5 8 2" xfId="4948" xr:uid="{C1E10084-0003-451B-A37B-28F8E130DD39}"/>
    <cellStyle name="Normal 3 5 8 2 2" xfId="11416" xr:uid="{DFDDFBC7-C533-4579-ADA2-E95F0B397F53}"/>
    <cellStyle name="Normal 3 5 8 2 2 2" xfId="27753" xr:uid="{8E8FD99C-45F5-444E-A774-1E3F88445290}"/>
    <cellStyle name="Normal 3 5 8 2 3" xfId="21285" xr:uid="{AFEBF9CC-39A0-4055-88E0-DEFCD3B6F2EF}"/>
    <cellStyle name="Normal 3 5 8 3" xfId="8182" xr:uid="{20099C8D-00B0-4071-B898-F9E4AD4FE39F}"/>
    <cellStyle name="Normal 3 5 8 3 2" xfId="24519" xr:uid="{00C24D19-2CF7-45C4-968E-F333475C1835}"/>
    <cellStyle name="Normal 3 5 8 4" xfId="14693" xr:uid="{133CDACD-3B8A-4F60-B99A-4CCD5B33EAE4}"/>
    <cellStyle name="Normal 3 5 8 4 2" xfId="30987" xr:uid="{E2934816-682B-437F-82DF-83933033858E}"/>
    <cellStyle name="Normal 3 5 8 5" xfId="18051" xr:uid="{38059612-822D-45D3-8899-35A7A90B8834}"/>
    <cellStyle name="Normal 3 5 8 6" xfId="34377" xr:uid="{17079E9D-7E3F-468D-AC8E-8B949A3F9301}"/>
    <cellStyle name="Normal 3 5 8 7" xfId="37624" xr:uid="{C41F94E9-D563-4257-BB4A-B61375D7849D}"/>
    <cellStyle name="Normal 3 5 8 8" xfId="40871" xr:uid="{1EA29505-CCB2-4FA5-AE29-4E69ABE47A80}"/>
    <cellStyle name="Normal 3 5 8 9" xfId="44118" xr:uid="{8CBB2798-F950-4832-9A96-AF8A237180FF}"/>
    <cellStyle name="Normal 3 5 9" xfId="3331" xr:uid="{93CAC366-E210-4F90-BB94-39A52B81BEEC}"/>
    <cellStyle name="Normal 3 5 9 2" xfId="9799" xr:uid="{AB005C0B-3C19-48E4-B0A2-EB3D5C1B1EE0}"/>
    <cellStyle name="Normal 3 5 9 2 2" xfId="26136" xr:uid="{C4FBE837-1CCF-49B6-A1E1-65E88770031E}"/>
    <cellStyle name="Normal 3 5 9 3" xfId="19668" xr:uid="{7D12846C-0D27-4AF3-B491-936A74675C02}"/>
    <cellStyle name="Normal 3 6" xfId="82" xr:uid="{513F4892-2CA5-4336-AF67-8E916DE8D98D}"/>
    <cellStyle name="Normal 3 6 10" xfId="6580" xr:uid="{77DE82B3-1937-427A-9FEF-F3D429918AD2}"/>
    <cellStyle name="Normal 3 6 10 2" xfId="22917" xr:uid="{CED48E5C-753F-42B6-99E1-82AA550686A6}"/>
    <cellStyle name="Normal 3 6 11" xfId="13071" xr:uid="{183282DF-E9C0-4A3A-954A-64596531517F}"/>
    <cellStyle name="Normal 3 6 11 2" xfId="29385" xr:uid="{A33ADC49-7108-4A42-9A7F-26D8375E7DF4}"/>
    <cellStyle name="Normal 3 6 12" xfId="16449" xr:uid="{565E3457-9E1E-4309-A58D-6EB96E938B97}"/>
    <cellStyle name="Normal 3 6 13" xfId="32686" xr:uid="{9382A0A9-27F7-4D07-A3C5-663E47F256DB}"/>
    <cellStyle name="Normal 3 6 14" xfId="32775" xr:uid="{EBF544C8-618B-4840-AD67-F5BA6D32F21F}"/>
    <cellStyle name="Normal 3 6 15" xfId="36022" xr:uid="{ADA547AA-4B9B-40B9-834C-EBDEAAA92D72}"/>
    <cellStyle name="Normal 3 6 16" xfId="39269" xr:uid="{4C1113D1-2CD8-45D2-9820-9761BCDA7982}"/>
    <cellStyle name="Normal 3 6 17" xfId="42516" xr:uid="{24971B02-76D9-49F1-BFB5-28951F5D68DE}"/>
    <cellStyle name="Normal 3 6 18" xfId="45763" xr:uid="{4AE28A5B-CDC9-4D2E-BF18-B3CCBE696A53}"/>
    <cellStyle name="Normal 3 6 19" xfId="49010" xr:uid="{CFA8747D-F6C3-4A5D-857F-A42F19A4DE80}"/>
    <cellStyle name="Normal 3 6 2" xfId="127" xr:uid="{F9F03F61-3E9B-4B00-A2A1-DDB74353D144}"/>
    <cellStyle name="Normal 3 6 2 10" xfId="13116" xr:uid="{BB106599-0204-4E75-9B6F-224F20ABBCEB}"/>
    <cellStyle name="Normal 3 6 2 10 2" xfId="29430" xr:uid="{F5B958EB-9BD1-4C2A-8871-DBA443F77410}"/>
    <cellStyle name="Normal 3 6 2 11" xfId="16494" xr:uid="{C9F6822B-B715-4B49-96AC-0CCCC8158AA6}"/>
    <cellStyle name="Normal 3 6 2 12" xfId="32687" xr:uid="{C28188AA-F46D-443F-AF6A-66D0F5CA6690}"/>
    <cellStyle name="Normal 3 6 2 13" xfId="32820" xr:uid="{25E0D3FD-149D-4023-8517-6D1D98D685F2}"/>
    <cellStyle name="Normal 3 6 2 14" xfId="36067" xr:uid="{05BE0E79-8DBB-4183-9C5D-98F313782DF6}"/>
    <cellStyle name="Normal 3 6 2 15" xfId="39314" xr:uid="{15E07E0B-E97C-4827-974F-213762E28981}"/>
    <cellStyle name="Normal 3 6 2 16" xfId="42561" xr:uid="{D8F4EAAE-CE8A-4DE9-8A0C-4378CD87C279}"/>
    <cellStyle name="Normal 3 6 2 17" xfId="45808" xr:uid="{42B72B5A-B09F-4B3B-8203-3DF36884B56B}"/>
    <cellStyle name="Normal 3 6 2 18" xfId="49055" xr:uid="{1F1CCF05-95FD-4B15-B787-55E26C576808}"/>
    <cellStyle name="Normal 3 6 2 19" xfId="52263" xr:uid="{23518AA5-CF33-4287-A6C4-66CC6604E774}"/>
    <cellStyle name="Normal 3 6 2 2" xfId="217" xr:uid="{401614F3-C1B0-44C0-AFA5-224B596B5A79}"/>
    <cellStyle name="Normal 3 6 2 2 10" xfId="16584" xr:uid="{D687C84A-CBAC-4DC2-B276-599D99F15F85}"/>
    <cellStyle name="Normal 3 6 2 2 11" xfId="32910" xr:uid="{F61FC55E-02B3-4DA4-BFFC-6A7B7D867A03}"/>
    <cellStyle name="Normal 3 6 2 2 12" xfId="36157" xr:uid="{F430B833-3EF2-4C5A-B1E4-EA89BDCC6E59}"/>
    <cellStyle name="Normal 3 6 2 2 13" xfId="39404" xr:uid="{D2E7C35F-2052-49AD-853F-8267FE163E1F}"/>
    <cellStyle name="Normal 3 6 2 2 14" xfId="42651" xr:uid="{89ABE4E9-8422-4AB8-991A-70BAE18DED4A}"/>
    <cellStyle name="Normal 3 6 2 2 15" xfId="45898" xr:uid="{15AE5FFD-B145-46A8-B93B-F9F07A6CC544}"/>
    <cellStyle name="Normal 3 6 2 2 16" xfId="49145" xr:uid="{01669A40-8814-41E6-AB21-195BAE4697D0}"/>
    <cellStyle name="Normal 3 6 2 2 17" xfId="52386" xr:uid="{CEE377F1-7378-4E83-ADCC-B453D66CCCCB}"/>
    <cellStyle name="Normal 3 6 2 2 2" xfId="397" xr:uid="{95C7C0F1-27C7-4EF7-BD4E-C9AF92588795}"/>
    <cellStyle name="Normal 3 6 2 2 2 10" xfId="36337" xr:uid="{026B43C9-52FE-47E9-8FCE-3BCF5D0150EF}"/>
    <cellStyle name="Normal 3 6 2 2 2 11" xfId="39584" xr:uid="{D71D5FD4-0023-487A-A3F0-E1E8D9C6F68A}"/>
    <cellStyle name="Normal 3 6 2 2 2 12" xfId="42831" xr:uid="{77349C3C-BC70-4BC6-9346-1B42ADE73230}"/>
    <cellStyle name="Normal 3 6 2 2 2 13" xfId="46078" xr:uid="{34D40EA9-89D3-4A59-86EC-81AE039D8672}"/>
    <cellStyle name="Normal 3 6 2 2 2 14" xfId="49325" xr:uid="{36F5CF91-1B1D-4A25-9CA3-D56453582688}"/>
    <cellStyle name="Normal 3 6 2 2 2 2" xfId="966" xr:uid="{E6629FD9-534E-47FF-8EA7-C8583A54A5A1}"/>
    <cellStyle name="Normal 3 6 2 2 2 2 10" xfId="43371" xr:uid="{F87078D4-B48D-4BCE-BEED-19DCDF8490B1}"/>
    <cellStyle name="Normal 3 6 2 2 2 2 11" xfId="46618" xr:uid="{FAC71C7F-7891-4533-8C66-E997491CF7F1}"/>
    <cellStyle name="Normal 3 6 2 2 2 2 12" xfId="49865" xr:uid="{E5BECF28-332A-4958-8386-EC04C95E96FE}"/>
    <cellStyle name="Normal 3 6 2 2 2 2 2" xfId="2583" xr:uid="{46B7A3D2-F610-450D-9AFE-CD13652BFCDC}"/>
    <cellStyle name="Normal 3 6 2 2 2 2 2 10" xfId="48234" xr:uid="{30DD04BE-584E-4FF0-A33F-B1FF58C1F42E}"/>
    <cellStyle name="Normal 3 6 2 2 2 2 2 11" xfId="51481" xr:uid="{95A5EFF6-E49E-41C6-8D6D-783395F598A8}"/>
    <cellStyle name="Normal 3 6 2 2 2 2 2 2" xfId="5817" xr:uid="{0B374166-EAB9-439E-8B7E-32C0986D4C7D}"/>
    <cellStyle name="Normal 3 6 2 2 2 2 2 2 2" xfId="12285" xr:uid="{312DBF30-E490-405A-A494-BC2302B5F782}"/>
    <cellStyle name="Normal 3 6 2 2 2 2 2 2 2 2" xfId="28622" xr:uid="{7F8D131B-A3DF-4273-B099-6EDDC4DA40C3}"/>
    <cellStyle name="Normal 3 6 2 2 2 2 2 2 3" xfId="22154" xr:uid="{06F7BB07-0DB4-4B42-BE1E-BE18B0DA9CD2}"/>
    <cellStyle name="Normal 3 6 2 2 2 2 2 3" xfId="9051" xr:uid="{FEB7CE54-3B7C-4A0E-B996-38445E122F65}"/>
    <cellStyle name="Normal 3 6 2 2 2 2 2 3 2" xfId="25388" xr:uid="{872D64D0-7F47-4D84-8F57-064C0393F7BF}"/>
    <cellStyle name="Normal 3 6 2 2 2 2 2 4" xfId="15562" xr:uid="{021C6C28-0F7E-4E86-B849-B2EBE73CD2B8}"/>
    <cellStyle name="Normal 3 6 2 2 2 2 2 4 2" xfId="31856" xr:uid="{F2F7A9E1-1B7C-4DCC-BF8C-025DE795FAD6}"/>
    <cellStyle name="Normal 3 6 2 2 2 2 2 5" xfId="18920" xr:uid="{69560817-0B6D-431C-81F9-FE78181D5348}"/>
    <cellStyle name="Normal 3 6 2 2 2 2 2 6" xfId="35246" xr:uid="{F16DF143-F58B-412D-9FC2-91622CB1CCDE}"/>
    <cellStyle name="Normal 3 6 2 2 2 2 2 7" xfId="38493" xr:uid="{8D79449E-8FFB-4606-AF72-E08A5F796182}"/>
    <cellStyle name="Normal 3 6 2 2 2 2 2 8" xfId="41740" xr:uid="{2381763B-42C5-477A-974A-7AB7BC66EFF9}"/>
    <cellStyle name="Normal 3 6 2 2 2 2 2 9" xfId="44987" xr:uid="{9D2DB6D5-CE33-47D9-8020-5789BB81BDDD}"/>
    <cellStyle name="Normal 3 6 2 2 2 2 3" xfId="4200" xr:uid="{7AC0E5AD-C303-4B92-A69F-7593044FFB7B}"/>
    <cellStyle name="Normal 3 6 2 2 2 2 3 2" xfId="10668" xr:uid="{A7156F22-6B2E-4138-A64C-4017EAC019C3}"/>
    <cellStyle name="Normal 3 6 2 2 2 2 3 2 2" xfId="27005" xr:uid="{7222D31B-0A1C-46FE-BCED-0826A307AE19}"/>
    <cellStyle name="Normal 3 6 2 2 2 2 3 3" xfId="20537" xr:uid="{78F3818C-3DA8-4D15-B921-3768980A9D3A}"/>
    <cellStyle name="Normal 3 6 2 2 2 2 4" xfId="7434" xr:uid="{C37D1037-7480-4DAA-A25E-E12828354577}"/>
    <cellStyle name="Normal 3 6 2 2 2 2 4 2" xfId="23771" xr:uid="{17965D10-7BDA-49B5-B443-CFF326163A31}"/>
    <cellStyle name="Normal 3 6 2 2 2 2 5" xfId="13946" xr:uid="{53B978FE-6018-44BF-A7C0-1E8F0CA146BC}"/>
    <cellStyle name="Normal 3 6 2 2 2 2 5 2" xfId="30240" xr:uid="{C38DBB55-F20C-4A5F-8EA2-D4AB39A2DA7D}"/>
    <cellStyle name="Normal 3 6 2 2 2 2 6" xfId="17303" xr:uid="{763FCEE7-976F-4C5D-9E57-82E824BDBFA2}"/>
    <cellStyle name="Normal 3 6 2 2 2 2 7" xfId="33630" xr:uid="{0BA393EE-CED0-415D-8070-1F329B2E71A2}"/>
    <cellStyle name="Normal 3 6 2 2 2 2 8" xfId="36877" xr:uid="{FDB08FF6-0FFF-48DE-B16C-526130540622}"/>
    <cellStyle name="Normal 3 6 2 2 2 2 9" xfId="40124" xr:uid="{ADBDEB75-0F58-4FA1-AF6E-3534F81D2364}"/>
    <cellStyle name="Normal 3 6 2 2 2 3" xfId="1505" xr:uid="{8649551D-F11B-4420-8BF3-A2CBA14293E8}"/>
    <cellStyle name="Normal 3 6 2 2 2 3 10" xfId="43909" xr:uid="{980EF6D1-793E-4680-A13C-94DA6A5910AF}"/>
    <cellStyle name="Normal 3 6 2 2 2 3 11" xfId="47156" xr:uid="{8EFFA6F5-5EC6-414A-B457-4E4899743964}"/>
    <cellStyle name="Normal 3 6 2 2 2 3 12" xfId="50403" xr:uid="{F3DC76F3-261E-4CF3-8315-E2379544E53A}"/>
    <cellStyle name="Normal 3 6 2 2 2 3 2" xfId="3122" xr:uid="{64DB3CA4-4151-4D66-B910-B7FE06548733}"/>
    <cellStyle name="Normal 3 6 2 2 2 3 2 10" xfId="48773" xr:uid="{BF3893C7-8529-4001-B402-7456A04F4A96}"/>
    <cellStyle name="Normal 3 6 2 2 2 3 2 11" xfId="52020" xr:uid="{47660FB7-ED8E-49E7-AC0A-98C2D496789C}"/>
    <cellStyle name="Normal 3 6 2 2 2 3 2 2" xfId="6356" xr:uid="{4C707039-FAEE-4D9A-B969-566EAFAB3CB8}"/>
    <cellStyle name="Normal 3 6 2 2 2 3 2 2 2" xfId="12824" xr:uid="{3D17CD65-AA10-43C5-93B6-ACC6791ECFF3}"/>
    <cellStyle name="Normal 3 6 2 2 2 3 2 2 2 2" xfId="29161" xr:uid="{9BCB63EB-1A44-41BD-91C0-2C3C1E516466}"/>
    <cellStyle name="Normal 3 6 2 2 2 3 2 2 3" xfId="22693" xr:uid="{7A4CF9CF-1F2C-405F-A217-F2FD9AE4C05E}"/>
    <cellStyle name="Normal 3 6 2 2 2 3 2 3" xfId="9590" xr:uid="{A10D7697-6C37-4933-8266-97D09D108FE7}"/>
    <cellStyle name="Normal 3 6 2 2 2 3 2 3 2" xfId="25927" xr:uid="{76B4776C-1C86-4266-8CA7-34473DB834DF}"/>
    <cellStyle name="Normal 3 6 2 2 2 3 2 4" xfId="16101" xr:uid="{65D2C34E-19F7-42EB-BDFD-3FFACB6CDC6E}"/>
    <cellStyle name="Normal 3 6 2 2 2 3 2 4 2" xfId="32395" xr:uid="{A6892911-6107-4C6B-A2E4-07A33FCE93FE}"/>
    <cellStyle name="Normal 3 6 2 2 2 3 2 5" xfId="19459" xr:uid="{0BDB6F92-2D80-4A1E-847F-E1A2E288684D}"/>
    <cellStyle name="Normal 3 6 2 2 2 3 2 6" xfId="35785" xr:uid="{7158A5DD-F6D4-4425-9878-7358421F36F4}"/>
    <cellStyle name="Normal 3 6 2 2 2 3 2 7" xfId="39032" xr:uid="{B35C26F9-A9A9-4D9E-93ED-1F66F77ABE2E}"/>
    <cellStyle name="Normal 3 6 2 2 2 3 2 8" xfId="42279" xr:uid="{5B967D0C-B8F2-45FA-A935-4130FEA931B4}"/>
    <cellStyle name="Normal 3 6 2 2 2 3 2 9" xfId="45526" xr:uid="{5D797741-62EB-4287-812D-C70D7028986B}"/>
    <cellStyle name="Normal 3 6 2 2 2 3 3" xfId="4739" xr:uid="{0384C89A-7ECB-43F7-8D96-A96E0CF2DCFE}"/>
    <cellStyle name="Normal 3 6 2 2 2 3 3 2" xfId="11207" xr:uid="{D327EA83-8A76-4666-BB40-CA405E742C50}"/>
    <cellStyle name="Normal 3 6 2 2 2 3 3 2 2" xfId="27544" xr:uid="{4052BC9B-A508-44A7-8F45-2174A510A17B}"/>
    <cellStyle name="Normal 3 6 2 2 2 3 3 3" xfId="21076" xr:uid="{EB849941-6FD1-4583-8744-EFE3851F8A6E}"/>
    <cellStyle name="Normal 3 6 2 2 2 3 4" xfId="7973" xr:uid="{D0FE5156-794F-48A5-9CB4-8543AF01DC8F}"/>
    <cellStyle name="Normal 3 6 2 2 2 3 4 2" xfId="24310" xr:uid="{07EF86B9-29B9-4493-B85B-287C5632F736}"/>
    <cellStyle name="Normal 3 6 2 2 2 3 5" xfId="14484" xr:uid="{233D8FD6-4CA7-400B-ADD7-10A0CD5356BB}"/>
    <cellStyle name="Normal 3 6 2 2 2 3 5 2" xfId="30778" xr:uid="{60AECCCD-7FE0-46D4-9361-E6FBC9AFB00B}"/>
    <cellStyle name="Normal 3 6 2 2 2 3 6" xfId="17842" xr:uid="{1F71BF46-5AB9-4208-812D-ECA0224D208E}"/>
    <cellStyle name="Normal 3 6 2 2 2 3 7" xfId="34168" xr:uid="{1E1D63FC-A964-4B17-B77D-D381B7F17405}"/>
    <cellStyle name="Normal 3 6 2 2 2 3 8" xfId="37415" xr:uid="{E8ED64BF-1FA4-40D0-9A43-0BDB09E54E59}"/>
    <cellStyle name="Normal 3 6 2 2 2 3 9" xfId="40662" xr:uid="{423C3114-F613-4AFE-8E86-9C983CACB3C8}"/>
    <cellStyle name="Normal 3 6 2 2 2 4" xfId="2044" xr:uid="{CCBEF08F-FEBD-48DF-91BD-79CE63F87F1C}"/>
    <cellStyle name="Normal 3 6 2 2 2 4 10" xfId="47695" xr:uid="{DF4798A1-C448-4BA4-919B-658F8BCB27CA}"/>
    <cellStyle name="Normal 3 6 2 2 2 4 11" xfId="50942" xr:uid="{A8A19B20-8C2A-4468-87F8-A5E97F8DC320}"/>
    <cellStyle name="Normal 3 6 2 2 2 4 2" xfId="5278" xr:uid="{76A4F571-3C37-4189-8D3A-830863E8F19C}"/>
    <cellStyle name="Normal 3 6 2 2 2 4 2 2" xfId="11746" xr:uid="{6A2173B0-EA12-4484-A0A1-D2761CEDC860}"/>
    <cellStyle name="Normal 3 6 2 2 2 4 2 2 2" xfId="28083" xr:uid="{B84AD605-1B8C-42FB-B0D1-275D47FA8171}"/>
    <cellStyle name="Normal 3 6 2 2 2 4 2 3" xfId="21615" xr:uid="{C61B2302-20E7-4A02-B1BF-D826F7CE744A}"/>
    <cellStyle name="Normal 3 6 2 2 2 4 3" xfId="8512" xr:uid="{2FCCC869-804C-45B1-9AE1-D0BFBB81B57F}"/>
    <cellStyle name="Normal 3 6 2 2 2 4 3 2" xfId="24849" xr:uid="{B76802B6-6145-4A3A-8E3C-00E1260701C7}"/>
    <cellStyle name="Normal 3 6 2 2 2 4 4" xfId="15023" xr:uid="{781E8E7A-AF44-400B-AD26-94DA15B7BB4B}"/>
    <cellStyle name="Normal 3 6 2 2 2 4 4 2" xfId="31317" xr:uid="{0E23F4CC-5BB5-4887-9E25-F7B070A360BB}"/>
    <cellStyle name="Normal 3 6 2 2 2 4 5" xfId="18381" xr:uid="{241C50C3-E1A8-4E04-B6FD-0E725B9F74B1}"/>
    <cellStyle name="Normal 3 6 2 2 2 4 6" xfId="34707" xr:uid="{CBC0A6D3-A6C9-44A0-8210-3E33CA94C73B}"/>
    <cellStyle name="Normal 3 6 2 2 2 4 7" xfId="37954" xr:uid="{52E15748-9760-494D-88E8-E0504E1190ED}"/>
    <cellStyle name="Normal 3 6 2 2 2 4 8" xfId="41201" xr:uid="{84D4E3A0-FD6F-4DB7-BFE4-252AA3EB0AEB}"/>
    <cellStyle name="Normal 3 6 2 2 2 4 9" xfId="44448" xr:uid="{F0EFCB8C-ED75-4A51-8269-D1489A981EB4}"/>
    <cellStyle name="Normal 3 6 2 2 2 5" xfId="3661" xr:uid="{DFB5CE82-21BE-4F7E-8599-DA7F21B797EF}"/>
    <cellStyle name="Normal 3 6 2 2 2 5 2" xfId="10129" xr:uid="{C41B781F-6856-403A-A0B5-15C99BD3C54B}"/>
    <cellStyle name="Normal 3 6 2 2 2 5 2 2" xfId="26466" xr:uid="{5DB113E0-9899-4264-9320-E028AC072BBA}"/>
    <cellStyle name="Normal 3 6 2 2 2 5 3" xfId="19998" xr:uid="{7DE72457-A523-40A4-A443-3B0452515543}"/>
    <cellStyle name="Normal 3 6 2 2 2 6" xfId="6895" xr:uid="{8B28D223-2D86-4CEC-BD38-7AA2F6790732}"/>
    <cellStyle name="Normal 3 6 2 2 2 6 2" xfId="23232" xr:uid="{FC5A5A16-5955-4BFC-8B3D-CE20638B3182}"/>
    <cellStyle name="Normal 3 6 2 2 2 7" xfId="13386" xr:uid="{A5832678-4061-4A9B-8AB7-00EFFF882625}"/>
    <cellStyle name="Normal 3 6 2 2 2 7 2" xfId="29700" xr:uid="{A3C51572-7870-4BA8-8218-03174C13CF15}"/>
    <cellStyle name="Normal 3 6 2 2 2 8" xfId="16764" xr:uid="{5680C6CE-ED7B-4292-9B32-B5D29682E6A0}"/>
    <cellStyle name="Normal 3 6 2 2 2 9" xfId="33090" xr:uid="{802C1949-D1F9-4B49-B5E7-C65094C913A0}"/>
    <cellStyle name="Normal 3 6 2 2 3" xfId="606" xr:uid="{1537DFDF-EB93-45EC-A3E1-F56A07C47F4C}"/>
    <cellStyle name="Normal 3 6 2 2 3 10" xfId="36517" xr:uid="{B3003037-FA88-4481-8D45-F9D047978257}"/>
    <cellStyle name="Normal 3 6 2 2 3 11" xfId="39764" xr:uid="{4326C4D0-803E-4498-B310-A0102CA96C8C}"/>
    <cellStyle name="Normal 3 6 2 2 3 12" xfId="43011" xr:uid="{6E135BDC-BF85-47F9-A4A5-E08B0AB41EDB}"/>
    <cellStyle name="Normal 3 6 2 2 3 13" xfId="46258" xr:uid="{07240D65-A748-4E3E-82C1-07EA95EA8589}"/>
    <cellStyle name="Normal 3 6 2 2 3 14" xfId="49505" xr:uid="{40D98C85-32F4-46C5-A58D-FC975FF8DAAF}"/>
    <cellStyle name="Normal 3 6 2 2 3 2" xfId="1145" xr:uid="{2021B930-BDBB-4102-990C-82520AF1CA93}"/>
    <cellStyle name="Normal 3 6 2 2 3 2 10" xfId="43549" xr:uid="{3B8821A3-F3CB-4CCD-B9DA-34EF9094CED8}"/>
    <cellStyle name="Normal 3 6 2 2 3 2 11" xfId="46796" xr:uid="{B50B09CF-2767-4D99-A8DE-0845B04CC49C}"/>
    <cellStyle name="Normal 3 6 2 2 3 2 12" xfId="50043" xr:uid="{7E1515A6-467E-414E-89C6-2AFE1AC84128}"/>
    <cellStyle name="Normal 3 6 2 2 3 2 2" xfId="2762" xr:uid="{64BE05F8-1316-48DF-BD32-C366A550A224}"/>
    <cellStyle name="Normal 3 6 2 2 3 2 2 10" xfId="48413" xr:uid="{87D612A2-7829-4A70-8303-727BD1F6863B}"/>
    <cellStyle name="Normal 3 6 2 2 3 2 2 11" xfId="51660" xr:uid="{A957C212-775E-465A-98A2-99B0F5B746C7}"/>
    <cellStyle name="Normal 3 6 2 2 3 2 2 2" xfId="5996" xr:uid="{49FF7FA1-1D15-485D-BB2F-E45944DAE6A5}"/>
    <cellStyle name="Normal 3 6 2 2 3 2 2 2 2" xfId="12464" xr:uid="{1CF938DC-5C97-4FAB-96F4-B791180BC399}"/>
    <cellStyle name="Normal 3 6 2 2 3 2 2 2 2 2" xfId="28801" xr:uid="{3C61DC83-472A-4B05-89AA-D564FC44C548}"/>
    <cellStyle name="Normal 3 6 2 2 3 2 2 2 3" xfId="22333" xr:uid="{35968BA7-19A1-4CDA-BC87-94340C118B3A}"/>
    <cellStyle name="Normal 3 6 2 2 3 2 2 3" xfId="9230" xr:uid="{6398A31D-5CC2-4F53-B83E-B41289AAF3D7}"/>
    <cellStyle name="Normal 3 6 2 2 3 2 2 3 2" xfId="25567" xr:uid="{29045AF6-7B52-4E0F-85F5-1E82868019BD}"/>
    <cellStyle name="Normal 3 6 2 2 3 2 2 4" xfId="15741" xr:uid="{66702638-B174-482A-9DB4-1FE16E7FEE78}"/>
    <cellStyle name="Normal 3 6 2 2 3 2 2 4 2" xfId="32035" xr:uid="{C3F08C3B-645D-4004-95EC-AEE695BC074D}"/>
    <cellStyle name="Normal 3 6 2 2 3 2 2 5" xfId="19099" xr:uid="{445029D4-0F8E-4C15-B495-7517D5FDA84B}"/>
    <cellStyle name="Normal 3 6 2 2 3 2 2 6" xfId="35425" xr:uid="{E5D26EEB-3D52-4E7B-9635-28A1B984F7A0}"/>
    <cellStyle name="Normal 3 6 2 2 3 2 2 7" xfId="38672" xr:uid="{A2B7C942-514E-41D6-83BC-45C81921E27B}"/>
    <cellStyle name="Normal 3 6 2 2 3 2 2 8" xfId="41919" xr:uid="{AF1E26DD-AF52-4CB8-A6A5-544E0AE98135}"/>
    <cellStyle name="Normal 3 6 2 2 3 2 2 9" xfId="45166" xr:uid="{64EA70FE-364C-473B-B03A-90FEC3D63C3F}"/>
    <cellStyle name="Normal 3 6 2 2 3 2 3" xfId="4379" xr:uid="{1855AE06-7771-4F16-953A-CE810BB88E20}"/>
    <cellStyle name="Normal 3 6 2 2 3 2 3 2" xfId="10847" xr:uid="{307EC92F-251F-400F-B4B3-93677BCD7E22}"/>
    <cellStyle name="Normal 3 6 2 2 3 2 3 2 2" xfId="27184" xr:uid="{1192E40A-A182-4FA3-9927-135B560894E3}"/>
    <cellStyle name="Normal 3 6 2 2 3 2 3 3" xfId="20716" xr:uid="{C7C7E5A8-552F-481E-B36E-C432612E3CEC}"/>
    <cellStyle name="Normal 3 6 2 2 3 2 4" xfId="7613" xr:uid="{EDEBB6E9-8638-4284-A44B-B99C08F3F144}"/>
    <cellStyle name="Normal 3 6 2 2 3 2 4 2" xfId="23950" xr:uid="{904646C0-B83E-483D-B703-5882E4168F0E}"/>
    <cellStyle name="Normal 3 6 2 2 3 2 5" xfId="14124" xr:uid="{D7F951C8-F7CA-4AFF-A3B3-432F43EC5F17}"/>
    <cellStyle name="Normal 3 6 2 2 3 2 5 2" xfId="30418" xr:uid="{6A5E631A-7234-40EE-BE2F-C64CE763B060}"/>
    <cellStyle name="Normal 3 6 2 2 3 2 6" xfId="17482" xr:uid="{90B733D3-E19A-46F3-BE4E-AE742899DA33}"/>
    <cellStyle name="Normal 3 6 2 2 3 2 7" xfId="33808" xr:uid="{36D7FA91-6260-48E6-91AC-0CA4AA273B3F}"/>
    <cellStyle name="Normal 3 6 2 2 3 2 8" xfId="37055" xr:uid="{6D586457-FFF7-486B-A501-FDB62E598ACC}"/>
    <cellStyle name="Normal 3 6 2 2 3 2 9" xfId="40302" xr:uid="{5101971D-9523-48D7-B3F0-2C03E62AB298}"/>
    <cellStyle name="Normal 3 6 2 2 3 3" xfId="1684" xr:uid="{F63B296C-66DA-45E3-859F-F008A5C8C345}"/>
    <cellStyle name="Normal 3 6 2 2 3 3 10" xfId="44088" xr:uid="{D2812DC2-F96E-44DB-8BE6-6922CD5BEF0F}"/>
    <cellStyle name="Normal 3 6 2 2 3 3 11" xfId="47335" xr:uid="{E195250B-0583-4253-851D-C1239809E0EE}"/>
    <cellStyle name="Normal 3 6 2 2 3 3 12" xfId="50582" xr:uid="{4C065539-9C2C-4DFA-B0DC-69E4B7CE2DAA}"/>
    <cellStyle name="Normal 3 6 2 2 3 3 2" xfId="3301" xr:uid="{8A45C7A8-6A58-4818-8940-12A5BB10C6EA}"/>
    <cellStyle name="Normal 3 6 2 2 3 3 2 10" xfId="48952" xr:uid="{45D3E710-58C3-45C6-8C6A-F3B50810E4A4}"/>
    <cellStyle name="Normal 3 6 2 2 3 3 2 11" xfId="52199" xr:uid="{EFFFDDDB-5129-4C20-B8B8-275C53A5CA3D}"/>
    <cellStyle name="Normal 3 6 2 2 3 3 2 2" xfId="6535" xr:uid="{13651262-6567-4C03-8B03-FBFD3BE43C39}"/>
    <cellStyle name="Normal 3 6 2 2 3 3 2 2 2" xfId="13003" xr:uid="{565CE410-2792-41AB-A388-8FDBD75EB8F4}"/>
    <cellStyle name="Normal 3 6 2 2 3 3 2 2 2 2" xfId="29340" xr:uid="{96443C1E-7B6F-45B6-81EF-98CCCF284CAC}"/>
    <cellStyle name="Normal 3 6 2 2 3 3 2 2 3" xfId="22872" xr:uid="{13810B31-B936-46E9-A464-EF80E8D7D200}"/>
    <cellStyle name="Normal 3 6 2 2 3 3 2 3" xfId="9769" xr:uid="{7B592907-667A-4CE2-B854-9A4926A13F4B}"/>
    <cellStyle name="Normal 3 6 2 2 3 3 2 3 2" xfId="26106" xr:uid="{2B57A9F7-E729-47C7-A43E-E0FD431F1BAC}"/>
    <cellStyle name="Normal 3 6 2 2 3 3 2 4" xfId="16280" xr:uid="{304FB33D-D85E-4F09-B7A2-B6332236F562}"/>
    <cellStyle name="Normal 3 6 2 2 3 3 2 4 2" xfId="32574" xr:uid="{8D3CCAC7-43AD-42FE-9A6A-5420AF47C1D7}"/>
    <cellStyle name="Normal 3 6 2 2 3 3 2 5" xfId="19638" xr:uid="{A770781D-D697-4DE5-A5B5-58ADE9A21303}"/>
    <cellStyle name="Normal 3 6 2 2 3 3 2 6" xfId="35964" xr:uid="{A02B9AEA-BEE8-4232-BC5A-8E86C5A3751A}"/>
    <cellStyle name="Normal 3 6 2 2 3 3 2 7" xfId="39211" xr:uid="{C4168829-EC67-4A0D-B1C5-04D6205CAAAD}"/>
    <cellStyle name="Normal 3 6 2 2 3 3 2 8" xfId="42458" xr:uid="{52DD73E2-F255-43C2-AE01-DA4215CB91E7}"/>
    <cellStyle name="Normal 3 6 2 2 3 3 2 9" xfId="45705" xr:uid="{D13429DD-BBB5-4BA7-9A1A-A7D974AED8B3}"/>
    <cellStyle name="Normal 3 6 2 2 3 3 3" xfId="4918" xr:uid="{36093C9C-4416-479E-B2C8-EA6555D6D97A}"/>
    <cellStyle name="Normal 3 6 2 2 3 3 3 2" xfId="11386" xr:uid="{0A7FDC76-71D2-4D10-81D8-1B12468747C3}"/>
    <cellStyle name="Normal 3 6 2 2 3 3 3 2 2" xfId="27723" xr:uid="{C78097EB-585F-496E-844B-9A638A41841B}"/>
    <cellStyle name="Normal 3 6 2 2 3 3 3 3" xfId="21255" xr:uid="{18C264DA-A9CD-4E95-84ED-AF41205869A2}"/>
    <cellStyle name="Normal 3 6 2 2 3 3 4" xfId="8152" xr:uid="{866084A8-F23D-4B4E-B32B-01373D6431EE}"/>
    <cellStyle name="Normal 3 6 2 2 3 3 4 2" xfId="24489" xr:uid="{352149D1-1E5A-4CE0-9303-8AC70265208E}"/>
    <cellStyle name="Normal 3 6 2 2 3 3 5" xfId="14663" xr:uid="{67F36F2C-A6BF-4863-B042-34390A4C53D1}"/>
    <cellStyle name="Normal 3 6 2 2 3 3 5 2" xfId="30957" xr:uid="{5710C201-A647-4612-8F8E-66CB34DF6DA1}"/>
    <cellStyle name="Normal 3 6 2 2 3 3 6" xfId="18021" xr:uid="{F320C4DF-AC76-4F57-A86F-7D4DD691AEA9}"/>
    <cellStyle name="Normal 3 6 2 2 3 3 7" xfId="34347" xr:uid="{8F19BC06-1AB6-4E41-BAF7-31C2B4D98898}"/>
    <cellStyle name="Normal 3 6 2 2 3 3 8" xfId="37594" xr:uid="{E2029862-63D7-4E29-8DA9-C05833C8A7E6}"/>
    <cellStyle name="Normal 3 6 2 2 3 3 9" xfId="40841" xr:uid="{6A2C0D1A-AE36-479D-B779-0643EBAE6511}"/>
    <cellStyle name="Normal 3 6 2 2 3 4" xfId="2223" xr:uid="{F94C16F3-F601-489C-9D8B-0D976825B64D}"/>
    <cellStyle name="Normal 3 6 2 2 3 4 10" xfId="47874" xr:uid="{CED631AF-8A1A-42D8-A5C3-0AE564DCF8BB}"/>
    <cellStyle name="Normal 3 6 2 2 3 4 11" xfId="51121" xr:uid="{B655F2E9-820A-48F1-A830-CEAF8B33FC60}"/>
    <cellStyle name="Normal 3 6 2 2 3 4 2" xfId="5457" xr:uid="{CD7BECE0-773C-414C-B0C8-1B6CFBEA0934}"/>
    <cellStyle name="Normal 3 6 2 2 3 4 2 2" xfId="11925" xr:uid="{29237BA6-F0C6-42BA-A77C-3A63AF68DFBB}"/>
    <cellStyle name="Normal 3 6 2 2 3 4 2 2 2" xfId="28262" xr:uid="{A20C1E36-88A2-4768-9543-67C11568E503}"/>
    <cellStyle name="Normal 3 6 2 2 3 4 2 3" xfId="21794" xr:uid="{94337848-1E9C-4957-9568-306F09B75C65}"/>
    <cellStyle name="Normal 3 6 2 2 3 4 3" xfId="8691" xr:uid="{350016CD-0531-4760-BA45-F539F1690ACD}"/>
    <cellStyle name="Normal 3 6 2 2 3 4 3 2" xfId="25028" xr:uid="{889918A4-4DA3-452A-AB84-FCFF877F395A}"/>
    <cellStyle name="Normal 3 6 2 2 3 4 4" xfId="15202" xr:uid="{7A780C8B-47F9-4695-9E7C-7ED619F4C861}"/>
    <cellStyle name="Normal 3 6 2 2 3 4 4 2" xfId="31496" xr:uid="{DF0C9663-4A07-45DE-AF58-1F846DA2D626}"/>
    <cellStyle name="Normal 3 6 2 2 3 4 5" xfId="18560" xr:uid="{FBA1480E-88E5-43C9-AE80-26B2D82DEEAF}"/>
    <cellStyle name="Normal 3 6 2 2 3 4 6" xfId="34886" xr:uid="{71CAC11D-49F4-4C42-A9FC-A9CDA77BC4A2}"/>
    <cellStyle name="Normal 3 6 2 2 3 4 7" xfId="38133" xr:uid="{BB41CD6C-E810-4ABF-B44B-CDC513417291}"/>
    <cellStyle name="Normal 3 6 2 2 3 4 8" xfId="41380" xr:uid="{2AF83F22-41A9-41F3-8BBC-1C1E5CBB2F7B}"/>
    <cellStyle name="Normal 3 6 2 2 3 4 9" xfId="44627" xr:uid="{3891D8A7-01B3-428F-AB50-B1156E21466B}"/>
    <cellStyle name="Normal 3 6 2 2 3 5" xfId="3840" xr:uid="{9C1BA904-3A37-4355-8CA3-5994429F860E}"/>
    <cellStyle name="Normal 3 6 2 2 3 5 2" xfId="10308" xr:uid="{31C4803A-3DF7-441D-8B21-090D34E9DCA1}"/>
    <cellStyle name="Normal 3 6 2 2 3 5 2 2" xfId="26645" xr:uid="{FCD888BB-782C-4F65-AA95-4ECE2E34DDED}"/>
    <cellStyle name="Normal 3 6 2 2 3 5 3" xfId="20177" xr:uid="{852F01C1-6E91-4F09-B9CC-420330DC1623}"/>
    <cellStyle name="Normal 3 6 2 2 3 6" xfId="7074" xr:uid="{B1AC0F24-E9CA-4E50-B215-F519DCD8FB2F}"/>
    <cellStyle name="Normal 3 6 2 2 3 6 2" xfId="23411" xr:uid="{30A35BF3-D2A1-497F-AEBF-91D7FAEA5F36}"/>
    <cellStyle name="Normal 3 6 2 2 3 7" xfId="13586" xr:uid="{39C980C8-EEAE-4E11-BD64-DC211385CEBC}"/>
    <cellStyle name="Normal 3 6 2 2 3 7 2" xfId="29880" xr:uid="{C0F7B156-A763-49ED-B310-B36EFC3EF5C2}"/>
    <cellStyle name="Normal 3 6 2 2 3 8" xfId="16943" xr:uid="{C91DD1E0-10A8-4848-815A-380CB50186E3}"/>
    <cellStyle name="Normal 3 6 2 2 3 9" xfId="33270" xr:uid="{14461BED-F29E-48C1-8FAE-934451F62D0E}"/>
    <cellStyle name="Normal 3 6 2 2 4" xfId="786" xr:uid="{94B3AFD5-263E-4F3B-9F89-2AF5DDF9644B}"/>
    <cellStyle name="Normal 3 6 2 2 4 10" xfId="43191" xr:uid="{B59D3ECE-B6AC-464C-80CC-F12FC97E514F}"/>
    <cellStyle name="Normal 3 6 2 2 4 11" xfId="46438" xr:uid="{0A10F9DA-D4C2-4946-AC0D-6944B47BB0E0}"/>
    <cellStyle name="Normal 3 6 2 2 4 12" xfId="49685" xr:uid="{1494A4A8-0F7C-4199-9C44-86464797F4CF}"/>
    <cellStyle name="Normal 3 6 2 2 4 2" xfId="2403" xr:uid="{07D6A100-19B7-4839-A54F-5D267FF455CF}"/>
    <cellStyle name="Normal 3 6 2 2 4 2 10" xfId="48054" xr:uid="{0F874B4C-F801-43A4-8261-7EEE83A01F28}"/>
    <cellStyle name="Normal 3 6 2 2 4 2 11" xfId="51301" xr:uid="{43B5EC80-1E1C-419F-B08A-92DD1EB87937}"/>
    <cellStyle name="Normal 3 6 2 2 4 2 2" xfId="5637" xr:uid="{76A2E97C-7BC5-4C92-AAC2-BB43940C69EA}"/>
    <cellStyle name="Normal 3 6 2 2 4 2 2 2" xfId="12105" xr:uid="{8635D463-1EE3-4B06-943A-21CEF139C6FF}"/>
    <cellStyle name="Normal 3 6 2 2 4 2 2 2 2" xfId="28442" xr:uid="{ABBD4742-EB22-4C37-942D-E4B2DEE6AA69}"/>
    <cellStyle name="Normal 3 6 2 2 4 2 2 3" xfId="21974" xr:uid="{7BE2328D-CA50-47F6-94B3-C0E117BFB16F}"/>
    <cellStyle name="Normal 3 6 2 2 4 2 3" xfId="8871" xr:uid="{A2906D88-F4EE-4847-B2C4-9F5C898D306C}"/>
    <cellStyle name="Normal 3 6 2 2 4 2 3 2" xfId="25208" xr:uid="{BE8F4161-8F86-426A-874D-738A5E37A359}"/>
    <cellStyle name="Normal 3 6 2 2 4 2 4" xfId="15382" xr:uid="{3B7D95D4-066C-43DC-9747-B397E5681F11}"/>
    <cellStyle name="Normal 3 6 2 2 4 2 4 2" xfId="31676" xr:uid="{098E374B-1603-44A4-957A-0336A8EED467}"/>
    <cellStyle name="Normal 3 6 2 2 4 2 5" xfId="18740" xr:uid="{970FF68E-E4E7-4BA8-BB48-FD9360641968}"/>
    <cellStyle name="Normal 3 6 2 2 4 2 6" xfId="35066" xr:uid="{255E9B56-8716-4E7E-B154-74A8CE8F9D90}"/>
    <cellStyle name="Normal 3 6 2 2 4 2 7" xfId="38313" xr:uid="{3B665174-087B-4467-BD88-FCFF2449C5F4}"/>
    <cellStyle name="Normal 3 6 2 2 4 2 8" xfId="41560" xr:uid="{E149152A-D0A1-4341-AA94-975F3B07CC4E}"/>
    <cellStyle name="Normal 3 6 2 2 4 2 9" xfId="44807" xr:uid="{54D535B5-32B0-40B0-B539-729275E2EBEF}"/>
    <cellStyle name="Normal 3 6 2 2 4 3" xfId="4020" xr:uid="{BD695E8A-D46B-4A90-A535-387542697483}"/>
    <cellStyle name="Normal 3 6 2 2 4 3 2" xfId="10488" xr:uid="{33A3AE92-43C0-4F90-9CAF-B6CC1434A51D}"/>
    <cellStyle name="Normal 3 6 2 2 4 3 2 2" xfId="26825" xr:uid="{4FE66A53-7C21-4682-B830-94E01740E4D3}"/>
    <cellStyle name="Normal 3 6 2 2 4 3 3" xfId="20357" xr:uid="{3DDF0712-C31F-49F9-AEDF-1826C0276287}"/>
    <cellStyle name="Normal 3 6 2 2 4 4" xfId="7254" xr:uid="{02A0FCEA-96AE-4352-A7E2-73A56D64B00E}"/>
    <cellStyle name="Normal 3 6 2 2 4 4 2" xfId="23591" xr:uid="{0D855994-69E6-47EC-9271-C2ED850D923F}"/>
    <cellStyle name="Normal 3 6 2 2 4 5" xfId="13766" xr:uid="{75DC936F-36D4-44F6-AE65-64040306359A}"/>
    <cellStyle name="Normal 3 6 2 2 4 5 2" xfId="30060" xr:uid="{1979585B-88B6-42EA-9005-0119C7D43F3B}"/>
    <cellStyle name="Normal 3 6 2 2 4 6" xfId="17123" xr:uid="{3D2D023F-3B48-4BD6-8F4F-572C0EFED3EC}"/>
    <cellStyle name="Normal 3 6 2 2 4 7" xfId="33450" xr:uid="{5E3099FC-D129-409C-8FA1-16BBADFCB13E}"/>
    <cellStyle name="Normal 3 6 2 2 4 8" xfId="36697" xr:uid="{B74054FA-D277-440B-A4E4-56CC7694BCC7}"/>
    <cellStyle name="Normal 3 6 2 2 4 9" xfId="39944" xr:uid="{F9274CF0-443D-48A3-9340-A4A0E9F65C98}"/>
    <cellStyle name="Normal 3 6 2 2 5" xfId="1325" xr:uid="{1E5D6B72-E06A-4F2B-80D1-132907C053ED}"/>
    <cellStyle name="Normal 3 6 2 2 5 10" xfId="43729" xr:uid="{7742F170-E76E-4B28-9CE0-F3CFEE252AB4}"/>
    <cellStyle name="Normal 3 6 2 2 5 11" xfId="46976" xr:uid="{F0D3CDE1-0DB6-4923-A777-F29A0A11276A}"/>
    <cellStyle name="Normal 3 6 2 2 5 12" xfId="50223" xr:uid="{9DFA1021-E494-41C7-8E9F-9C224F004403}"/>
    <cellStyle name="Normal 3 6 2 2 5 2" xfId="2942" xr:uid="{99D973DA-E814-4927-9A67-A94B426C1A89}"/>
    <cellStyle name="Normal 3 6 2 2 5 2 10" xfId="48593" xr:uid="{BFF332D8-4C32-4B58-95C4-C789939FA487}"/>
    <cellStyle name="Normal 3 6 2 2 5 2 11" xfId="51840" xr:uid="{6E417F4C-791B-4888-83C9-9582C889D0B3}"/>
    <cellStyle name="Normal 3 6 2 2 5 2 2" xfId="6176" xr:uid="{FA1BB7C3-38A0-40A5-B4DA-FF9443E73612}"/>
    <cellStyle name="Normal 3 6 2 2 5 2 2 2" xfId="12644" xr:uid="{3028BFE9-C071-4542-98CD-FF1BCC0B9FDE}"/>
    <cellStyle name="Normal 3 6 2 2 5 2 2 2 2" xfId="28981" xr:uid="{E041E03B-0291-4DC9-BAD7-C2D32704FCD6}"/>
    <cellStyle name="Normal 3 6 2 2 5 2 2 3" xfId="22513" xr:uid="{A49B9B48-6CFB-47C0-AB0F-6E5CBB02F39F}"/>
    <cellStyle name="Normal 3 6 2 2 5 2 3" xfId="9410" xr:uid="{5C5039C8-18BC-4E55-B7CC-609A743036DB}"/>
    <cellStyle name="Normal 3 6 2 2 5 2 3 2" xfId="25747" xr:uid="{757C162E-C744-4A4D-ACF4-057D12B32769}"/>
    <cellStyle name="Normal 3 6 2 2 5 2 4" xfId="15921" xr:uid="{A6B442E0-5EBA-4931-9DD5-337F30AAC416}"/>
    <cellStyle name="Normal 3 6 2 2 5 2 4 2" xfId="32215" xr:uid="{F5A10517-661F-4999-8E9E-D6BDCF4EBD85}"/>
    <cellStyle name="Normal 3 6 2 2 5 2 5" xfId="19279" xr:uid="{97603BC7-D012-4061-B894-3E5BE936A2E6}"/>
    <cellStyle name="Normal 3 6 2 2 5 2 6" xfId="35605" xr:uid="{F3975E52-001C-4BE2-A867-3C15BF188152}"/>
    <cellStyle name="Normal 3 6 2 2 5 2 7" xfId="38852" xr:uid="{A78E10CB-9077-4FDF-A8E1-9C4B30BB99C3}"/>
    <cellStyle name="Normal 3 6 2 2 5 2 8" xfId="42099" xr:uid="{1516B7CB-EA30-4FCF-A979-B80FC0C16B93}"/>
    <cellStyle name="Normal 3 6 2 2 5 2 9" xfId="45346" xr:uid="{D09E3C56-B0F9-418F-ADD6-F04472E60432}"/>
    <cellStyle name="Normal 3 6 2 2 5 3" xfId="4559" xr:uid="{DF17D982-7A2D-4D18-9716-76DCC97E0D62}"/>
    <cellStyle name="Normal 3 6 2 2 5 3 2" xfId="11027" xr:uid="{9AFAF0A6-D670-4A33-AF81-41C51FB7EE34}"/>
    <cellStyle name="Normal 3 6 2 2 5 3 2 2" xfId="27364" xr:uid="{5B0D59D4-A02A-43BE-9EDF-F66587F30672}"/>
    <cellStyle name="Normal 3 6 2 2 5 3 3" xfId="20896" xr:uid="{1CE1C168-3F41-4D07-AA40-A92CDA1512E3}"/>
    <cellStyle name="Normal 3 6 2 2 5 4" xfId="7793" xr:uid="{C410F303-4B24-4600-84B1-E8B7A38D2B08}"/>
    <cellStyle name="Normal 3 6 2 2 5 4 2" xfId="24130" xr:uid="{CE0A31DD-1C5C-4799-B2CC-021C7580FF2B}"/>
    <cellStyle name="Normal 3 6 2 2 5 5" xfId="14304" xr:uid="{12971E29-6ABE-4D42-AECB-6FD0E320DB94}"/>
    <cellStyle name="Normal 3 6 2 2 5 5 2" xfId="30598" xr:uid="{1B86B53E-BD88-49BC-BA63-7D7718E9F0B2}"/>
    <cellStyle name="Normal 3 6 2 2 5 6" xfId="17662" xr:uid="{F0F8E41C-ECAF-4D9D-BAC7-3DD4708780D4}"/>
    <cellStyle name="Normal 3 6 2 2 5 7" xfId="33988" xr:uid="{D75854FE-22B9-4715-B1F1-17DB28D77B0D}"/>
    <cellStyle name="Normal 3 6 2 2 5 8" xfId="37235" xr:uid="{0F722F21-E937-4CE8-BD43-527A059CA047}"/>
    <cellStyle name="Normal 3 6 2 2 5 9" xfId="40482" xr:uid="{38600742-FC63-48A6-A7AE-3FA10A4C7AF5}"/>
    <cellStyle name="Normal 3 6 2 2 6" xfId="1864" xr:uid="{80D4AB39-589C-4FC6-9CA3-88D5EA4FF822}"/>
    <cellStyle name="Normal 3 6 2 2 6 10" xfId="47515" xr:uid="{94EBDFDC-33D3-4D72-BDD2-32837DD8D311}"/>
    <cellStyle name="Normal 3 6 2 2 6 11" xfId="50762" xr:uid="{E536F47A-21F4-48A9-A37D-189B812B260A}"/>
    <cellStyle name="Normal 3 6 2 2 6 2" xfId="5098" xr:uid="{1A184878-4832-4B1C-9838-62B8482EFFBC}"/>
    <cellStyle name="Normal 3 6 2 2 6 2 2" xfId="11566" xr:uid="{924BA776-E775-4DEA-86E2-EBC27166E965}"/>
    <cellStyle name="Normal 3 6 2 2 6 2 2 2" xfId="27903" xr:uid="{D4F30881-5C57-4B64-8F57-F240E57D17FB}"/>
    <cellStyle name="Normal 3 6 2 2 6 2 3" xfId="21435" xr:uid="{68D50E99-95C6-4B1A-B465-FDE2AB23B214}"/>
    <cellStyle name="Normal 3 6 2 2 6 3" xfId="8332" xr:uid="{8F524115-D960-45CF-8688-2EDFC17F8F9F}"/>
    <cellStyle name="Normal 3 6 2 2 6 3 2" xfId="24669" xr:uid="{7A146202-715F-4C24-92A2-96D6AE3CD46E}"/>
    <cellStyle name="Normal 3 6 2 2 6 4" xfId="14843" xr:uid="{5F9DC841-89BB-4212-8349-3E8A730BB667}"/>
    <cellStyle name="Normal 3 6 2 2 6 4 2" xfId="31137" xr:uid="{D3407AD2-AE62-462E-B39B-2B31CBA0CE76}"/>
    <cellStyle name="Normal 3 6 2 2 6 5" xfId="18201" xr:uid="{DFEDE3AB-745B-46A8-8D6B-F7E7CFC6CD2D}"/>
    <cellStyle name="Normal 3 6 2 2 6 6" xfId="34527" xr:uid="{7C0B521A-4918-45DB-B3AD-F431695D6EA3}"/>
    <cellStyle name="Normal 3 6 2 2 6 7" xfId="37774" xr:uid="{4E2492F2-90C0-4C60-93D1-BD43160228CF}"/>
    <cellStyle name="Normal 3 6 2 2 6 8" xfId="41021" xr:uid="{0A9AA133-89D3-4CE4-9B5C-A6B889DBCE4E}"/>
    <cellStyle name="Normal 3 6 2 2 6 9" xfId="44268" xr:uid="{7F96244E-2204-4772-857F-E016FE59F069}"/>
    <cellStyle name="Normal 3 6 2 2 7" xfId="3481" xr:uid="{1067A59F-2542-44F7-AA28-FD77068F0D2C}"/>
    <cellStyle name="Normal 3 6 2 2 7 2" xfId="9949" xr:uid="{31695E15-3507-4DE0-A9EA-64A75BCEFBA6}"/>
    <cellStyle name="Normal 3 6 2 2 7 2 2" xfId="26286" xr:uid="{1933065C-A1C0-46BA-A9AC-450DA7CD0660}"/>
    <cellStyle name="Normal 3 6 2 2 7 3" xfId="19818" xr:uid="{5CAEDAB4-B5E7-4428-AC19-CB23DF62E908}"/>
    <cellStyle name="Normal 3 6 2 2 8" xfId="6715" xr:uid="{34287333-4514-443B-ACD0-CFA34A6B1AFA}"/>
    <cellStyle name="Normal 3 6 2 2 8 2" xfId="23052" xr:uid="{980517EC-6C30-440D-BEE5-5538BC304570}"/>
    <cellStyle name="Normal 3 6 2 2 9" xfId="13206" xr:uid="{10B9FC93-9C7E-4B5F-94B2-160A53D8CD1A}"/>
    <cellStyle name="Normal 3 6 2 2 9 2" xfId="29520" xr:uid="{2987F4C6-888D-44FA-8021-BC98C6561212}"/>
    <cellStyle name="Normal 3 6 2 20" xfId="52385" xr:uid="{818D4E36-202A-4B38-8B40-84257EEB3541}"/>
    <cellStyle name="Normal 3 6 2 3" xfId="307" xr:uid="{7EB89613-E14F-4595-8FC9-3F73B77F5D63}"/>
    <cellStyle name="Normal 3 6 2 3 10" xfId="36247" xr:uid="{22ACBE24-5461-4372-8E2C-464869592201}"/>
    <cellStyle name="Normal 3 6 2 3 11" xfId="39494" xr:uid="{B9D824D8-3F95-4B19-B5B5-A6C787C6C972}"/>
    <cellStyle name="Normal 3 6 2 3 12" xfId="42741" xr:uid="{AF9719A1-A1D1-4BCE-A3BA-A888E690AC70}"/>
    <cellStyle name="Normal 3 6 2 3 13" xfId="45988" xr:uid="{C8F300FE-4085-4B54-B049-D7EC1D1EC44D}"/>
    <cellStyle name="Normal 3 6 2 3 14" xfId="49235" xr:uid="{A5A293CE-A7CA-40A6-B6AE-0FD4E8B5421E}"/>
    <cellStyle name="Normal 3 6 2 3 2" xfId="876" xr:uid="{0B4AB417-93DD-4B4F-A0CF-5AB31CA430FC}"/>
    <cellStyle name="Normal 3 6 2 3 2 10" xfId="43281" xr:uid="{20528432-C2CD-4D42-A509-7B1E82A256A7}"/>
    <cellStyle name="Normal 3 6 2 3 2 11" xfId="46528" xr:uid="{6C73FF55-DDA8-4227-B214-730862F51497}"/>
    <cellStyle name="Normal 3 6 2 3 2 12" xfId="49775" xr:uid="{7B638C6F-7B36-4258-920A-E1581323B068}"/>
    <cellStyle name="Normal 3 6 2 3 2 2" xfId="2493" xr:uid="{8156C9FA-EA12-4E54-9845-E85538F62E54}"/>
    <cellStyle name="Normal 3 6 2 3 2 2 10" xfId="48144" xr:uid="{3E4077B5-D595-45D4-9F56-8797F6BA6258}"/>
    <cellStyle name="Normal 3 6 2 3 2 2 11" xfId="51391" xr:uid="{022744DD-2AED-4AD5-A78E-9BA71E13CFD5}"/>
    <cellStyle name="Normal 3 6 2 3 2 2 2" xfId="5727" xr:uid="{283D2186-F270-4C1A-B06B-963B33236B83}"/>
    <cellStyle name="Normal 3 6 2 3 2 2 2 2" xfId="12195" xr:uid="{EB7D7277-FB46-4D08-9C3F-DB22AEF7661D}"/>
    <cellStyle name="Normal 3 6 2 3 2 2 2 2 2" xfId="28532" xr:uid="{B6FFA95D-87A1-46CF-853A-FBA67B6F8EE8}"/>
    <cellStyle name="Normal 3 6 2 3 2 2 2 3" xfId="22064" xr:uid="{630DADD9-1325-4B52-96D3-B3BF6CE0429F}"/>
    <cellStyle name="Normal 3 6 2 3 2 2 3" xfId="8961" xr:uid="{84FC644F-3B1E-499B-8264-F5A8FB63B33F}"/>
    <cellStyle name="Normal 3 6 2 3 2 2 3 2" xfId="25298" xr:uid="{9994F3F1-3FB7-4868-B141-5CE4F119CF3F}"/>
    <cellStyle name="Normal 3 6 2 3 2 2 4" xfId="15472" xr:uid="{EDC6B12A-785F-45DB-AF78-A9D2E498C06A}"/>
    <cellStyle name="Normal 3 6 2 3 2 2 4 2" xfId="31766" xr:uid="{371117C5-1BC8-4DEC-BA62-56428C66F358}"/>
    <cellStyle name="Normal 3 6 2 3 2 2 5" xfId="18830" xr:uid="{CFA71A6A-9C41-4677-BD91-27FF561CCE46}"/>
    <cellStyle name="Normal 3 6 2 3 2 2 6" xfId="35156" xr:uid="{BD3EB791-D3FF-468A-87BE-0030E7361016}"/>
    <cellStyle name="Normal 3 6 2 3 2 2 7" xfId="38403" xr:uid="{7FA59D9E-268C-4FED-8B57-7C404AE33A89}"/>
    <cellStyle name="Normal 3 6 2 3 2 2 8" xfId="41650" xr:uid="{F57D05E6-456E-400E-80C6-711CB07EFCB9}"/>
    <cellStyle name="Normal 3 6 2 3 2 2 9" xfId="44897" xr:uid="{B16E5170-4F5B-49E7-997E-0AD5F76B0635}"/>
    <cellStyle name="Normal 3 6 2 3 2 3" xfId="4110" xr:uid="{592D411B-C3B7-43CF-9310-63D2CC38EF1E}"/>
    <cellStyle name="Normal 3 6 2 3 2 3 2" xfId="10578" xr:uid="{0ECBADBC-10CB-472B-A098-516A236A9202}"/>
    <cellStyle name="Normal 3 6 2 3 2 3 2 2" xfId="26915" xr:uid="{F6ED9235-EEFC-4692-8632-9E6D96ACC25C}"/>
    <cellStyle name="Normal 3 6 2 3 2 3 3" xfId="20447" xr:uid="{1073264C-7258-4B20-A776-543255549607}"/>
    <cellStyle name="Normal 3 6 2 3 2 4" xfId="7344" xr:uid="{71C5C650-265A-4A62-85DC-F3076732E68F}"/>
    <cellStyle name="Normal 3 6 2 3 2 4 2" xfId="23681" xr:uid="{59FEA861-BDF1-4D0A-9A2F-F54E248745F1}"/>
    <cellStyle name="Normal 3 6 2 3 2 5" xfId="13856" xr:uid="{B3C5C6AE-236A-4986-A01E-CAF07A66E83A}"/>
    <cellStyle name="Normal 3 6 2 3 2 5 2" xfId="30150" xr:uid="{20364AF3-C23C-4DD8-98A2-3A3968771466}"/>
    <cellStyle name="Normal 3 6 2 3 2 6" xfId="17213" xr:uid="{6B047C86-308F-44FE-9C63-8AE7F4D64A02}"/>
    <cellStyle name="Normal 3 6 2 3 2 7" xfId="33540" xr:uid="{F144FD6C-EBE8-4F5C-BF64-80732C5212B3}"/>
    <cellStyle name="Normal 3 6 2 3 2 8" xfId="36787" xr:uid="{A7846C6A-1390-441D-AC96-D0098BA84DE6}"/>
    <cellStyle name="Normal 3 6 2 3 2 9" xfId="40034" xr:uid="{552DD18A-C81B-48E8-8987-414E60B86DB6}"/>
    <cellStyle name="Normal 3 6 2 3 3" xfId="1415" xr:uid="{036F9DBB-A7B6-45B7-AEFE-027A534B822F}"/>
    <cellStyle name="Normal 3 6 2 3 3 10" xfId="43819" xr:uid="{B3ED1844-433D-44A2-9A81-4E76C8AC90C0}"/>
    <cellStyle name="Normal 3 6 2 3 3 11" xfId="47066" xr:uid="{C80799BC-F9F4-47EC-B52B-00A04DE9D53B}"/>
    <cellStyle name="Normal 3 6 2 3 3 12" xfId="50313" xr:uid="{FCA08E73-B648-42D5-A43F-55AB8CFF119A}"/>
    <cellStyle name="Normal 3 6 2 3 3 2" xfId="3032" xr:uid="{A2102CDC-3FF0-44E0-BC95-F31B08760FB5}"/>
    <cellStyle name="Normal 3 6 2 3 3 2 10" xfId="48683" xr:uid="{D1585A9D-0E5B-44D0-AA20-822F3495A74B}"/>
    <cellStyle name="Normal 3 6 2 3 3 2 11" xfId="51930" xr:uid="{ED9CAF2B-C6F2-42C5-B370-1D9181F687BB}"/>
    <cellStyle name="Normal 3 6 2 3 3 2 2" xfId="6266" xr:uid="{8A47F566-32ED-4F66-A1E1-379B18855E99}"/>
    <cellStyle name="Normal 3 6 2 3 3 2 2 2" xfId="12734" xr:uid="{08A6B5A0-3ED6-4CF9-ACE5-47599E24BB3D}"/>
    <cellStyle name="Normal 3 6 2 3 3 2 2 2 2" xfId="29071" xr:uid="{D7611A81-94C2-469B-9DCE-38DFF2423178}"/>
    <cellStyle name="Normal 3 6 2 3 3 2 2 3" xfId="22603" xr:uid="{4CD7CD2E-D7F4-4036-A0B9-B44A22963036}"/>
    <cellStyle name="Normal 3 6 2 3 3 2 3" xfId="9500" xr:uid="{4AB63473-8A22-466A-8BFA-1E7AAE03069B}"/>
    <cellStyle name="Normal 3 6 2 3 3 2 3 2" xfId="25837" xr:uid="{7FF38DBC-F641-47E0-9CBB-D6A6073342D2}"/>
    <cellStyle name="Normal 3 6 2 3 3 2 4" xfId="16011" xr:uid="{8A6F0741-6AF3-4DFF-B9E2-735A44C39CCF}"/>
    <cellStyle name="Normal 3 6 2 3 3 2 4 2" xfId="32305" xr:uid="{E1AC98AA-2CCF-4B40-BD91-3D388475B0E9}"/>
    <cellStyle name="Normal 3 6 2 3 3 2 5" xfId="19369" xr:uid="{7AA4CA18-068C-4413-BB86-0B08B9FCCC3E}"/>
    <cellStyle name="Normal 3 6 2 3 3 2 6" xfId="35695" xr:uid="{EDB47152-3341-400A-8416-722C8C57F6AD}"/>
    <cellStyle name="Normal 3 6 2 3 3 2 7" xfId="38942" xr:uid="{ADFB9508-488A-4893-9032-2738C7C76EB0}"/>
    <cellStyle name="Normal 3 6 2 3 3 2 8" xfId="42189" xr:uid="{593C3C24-A090-480B-AD64-8CCFE8632CB5}"/>
    <cellStyle name="Normal 3 6 2 3 3 2 9" xfId="45436" xr:uid="{5456567F-B223-4AC1-84EA-AE31E393F4E0}"/>
    <cellStyle name="Normal 3 6 2 3 3 3" xfId="4649" xr:uid="{F3F10330-4FD7-4E9B-98C9-EFBD0D5827A4}"/>
    <cellStyle name="Normal 3 6 2 3 3 3 2" xfId="11117" xr:uid="{8B4D510E-8264-455D-979E-C3ADCDA611C4}"/>
    <cellStyle name="Normal 3 6 2 3 3 3 2 2" xfId="27454" xr:uid="{1CDDBFF9-2E87-49A6-B8E3-CB4C5427FB98}"/>
    <cellStyle name="Normal 3 6 2 3 3 3 3" xfId="20986" xr:uid="{724E6C11-2B72-4EF1-A72A-44ABF97BA29C}"/>
    <cellStyle name="Normal 3 6 2 3 3 4" xfId="7883" xr:uid="{59FB7946-D3EA-4671-946D-E80ADE1D1BE1}"/>
    <cellStyle name="Normal 3 6 2 3 3 4 2" xfId="24220" xr:uid="{098C96A1-8BA6-4A32-8C12-DB4EDE9ABD5A}"/>
    <cellStyle name="Normal 3 6 2 3 3 5" xfId="14394" xr:uid="{50F98B78-26AA-4A29-82A8-3E8C14BFC46D}"/>
    <cellStyle name="Normal 3 6 2 3 3 5 2" xfId="30688" xr:uid="{AD93317B-9ACF-4F54-8F64-451D5A85DD8A}"/>
    <cellStyle name="Normal 3 6 2 3 3 6" xfId="17752" xr:uid="{0664D33E-5162-4776-AB0F-4934005EE62E}"/>
    <cellStyle name="Normal 3 6 2 3 3 7" xfId="34078" xr:uid="{AE54B14C-5FE7-4636-9DDE-1221DAACC1A1}"/>
    <cellStyle name="Normal 3 6 2 3 3 8" xfId="37325" xr:uid="{C841B544-3FDE-400F-BE34-F0B4C8F7D6F1}"/>
    <cellStyle name="Normal 3 6 2 3 3 9" xfId="40572" xr:uid="{A862FE5D-D4BC-47A9-905E-35DE8DD6D35B}"/>
    <cellStyle name="Normal 3 6 2 3 4" xfId="1954" xr:uid="{4C0534DE-1C0F-42F4-9924-E8F4BD447283}"/>
    <cellStyle name="Normal 3 6 2 3 4 10" xfId="47605" xr:uid="{5C861135-0CE0-49D2-A5C3-AA0DEDCA5CF4}"/>
    <cellStyle name="Normal 3 6 2 3 4 11" xfId="50852" xr:uid="{3730B177-EABC-44A6-9145-E6AD96BB26DF}"/>
    <cellStyle name="Normal 3 6 2 3 4 2" xfId="5188" xr:uid="{4D001E4E-27FD-401E-BA3C-A12D142F2381}"/>
    <cellStyle name="Normal 3 6 2 3 4 2 2" xfId="11656" xr:uid="{3BF57770-9B2E-4C56-A2A0-2623C222AC8C}"/>
    <cellStyle name="Normal 3 6 2 3 4 2 2 2" xfId="27993" xr:uid="{CAFBFCD3-3F07-436D-950D-DEC3F3E934A3}"/>
    <cellStyle name="Normal 3 6 2 3 4 2 3" xfId="21525" xr:uid="{08BFF5EC-D30B-400C-8DB2-5E813DF28942}"/>
    <cellStyle name="Normal 3 6 2 3 4 3" xfId="8422" xr:uid="{AE7AC8BD-E385-45D9-97BF-877913A6FA31}"/>
    <cellStyle name="Normal 3 6 2 3 4 3 2" xfId="24759" xr:uid="{4EA414AD-E2CF-4FDA-A163-54B0EF7CE68A}"/>
    <cellStyle name="Normal 3 6 2 3 4 4" xfId="14933" xr:uid="{31B940C2-E4B0-4D8E-A6ED-19A8236BDC9F}"/>
    <cellStyle name="Normal 3 6 2 3 4 4 2" xfId="31227" xr:uid="{BE582FC8-60B9-4827-84A3-395715E32AE7}"/>
    <cellStyle name="Normal 3 6 2 3 4 5" xfId="18291" xr:uid="{5713FABD-F931-4F5E-B78E-3A2C6111ECDB}"/>
    <cellStyle name="Normal 3 6 2 3 4 6" xfId="34617" xr:uid="{3E989423-FAC9-400B-AAE6-3C3099AE7881}"/>
    <cellStyle name="Normal 3 6 2 3 4 7" xfId="37864" xr:uid="{53312E40-33A1-482F-AA1E-D6E4DFC6EE28}"/>
    <cellStyle name="Normal 3 6 2 3 4 8" xfId="41111" xr:uid="{9010E093-D642-4F7E-8ACF-D5DC00033AE3}"/>
    <cellStyle name="Normal 3 6 2 3 4 9" xfId="44358" xr:uid="{B8DC61C0-0710-4DB0-A035-EFDBEC581076}"/>
    <cellStyle name="Normal 3 6 2 3 5" xfId="3571" xr:uid="{CD683B50-2FC9-4AB8-95C5-83B657A33ACF}"/>
    <cellStyle name="Normal 3 6 2 3 5 2" xfId="10039" xr:uid="{3E3A21D2-E612-4129-99EB-43C4C65096A9}"/>
    <cellStyle name="Normal 3 6 2 3 5 2 2" xfId="26376" xr:uid="{9990906D-6120-49D6-9BB3-05852AB63DE7}"/>
    <cellStyle name="Normal 3 6 2 3 5 3" xfId="19908" xr:uid="{6CB0A930-D85C-4136-B7DF-A2CA0F1C4EEA}"/>
    <cellStyle name="Normal 3 6 2 3 6" xfId="6805" xr:uid="{0CDD809D-5AE7-4401-ABCD-A1A5AA5050E8}"/>
    <cellStyle name="Normal 3 6 2 3 6 2" xfId="23142" xr:uid="{DA1C6E68-3E3D-4D85-9C11-4EA334613B85}"/>
    <cellStyle name="Normal 3 6 2 3 7" xfId="13296" xr:uid="{6C3E34E1-2ABB-4F71-A40C-54949BAA5314}"/>
    <cellStyle name="Normal 3 6 2 3 7 2" xfId="29610" xr:uid="{D2BC47C8-B59F-4646-A768-3742D155496C}"/>
    <cellStyle name="Normal 3 6 2 3 8" xfId="16674" xr:uid="{A067DB2F-D825-46D4-9D54-EE3217EDD3A2}"/>
    <cellStyle name="Normal 3 6 2 3 9" xfId="33000" xr:uid="{D12AFA02-F9E5-4B71-A51A-AE7BAC798FEA}"/>
    <cellStyle name="Normal 3 6 2 4" xfId="516" xr:uid="{E7516060-B0F2-4FC1-B310-E360C60FACDB}"/>
    <cellStyle name="Normal 3 6 2 4 10" xfId="36428" xr:uid="{49E58824-C984-4EE3-9F11-1AED72C3C639}"/>
    <cellStyle name="Normal 3 6 2 4 11" xfId="39675" xr:uid="{35007B1F-1975-4786-B91A-4502AD39FBCC}"/>
    <cellStyle name="Normal 3 6 2 4 12" xfId="42922" xr:uid="{A5324099-A72B-4FE4-90E9-FDBDCE9BB280}"/>
    <cellStyle name="Normal 3 6 2 4 13" xfId="46169" xr:uid="{9C2833CC-9962-498C-B4AA-FBC5F98DA832}"/>
    <cellStyle name="Normal 3 6 2 4 14" xfId="49416" xr:uid="{B6E57D77-2E04-42A9-A2CB-5DE6983BBD6B}"/>
    <cellStyle name="Normal 3 6 2 4 2" xfId="1056" xr:uid="{CDF085A6-3213-47A7-A1BB-1C6109960D0D}"/>
    <cellStyle name="Normal 3 6 2 4 2 10" xfId="43460" xr:uid="{5D6157B9-9A18-46AA-BE18-CBE252B2E561}"/>
    <cellStyle name="Normal 3 6 2 4 2 11" xfId="46707" xr:uid="{5BEB3D39-5A73-48A3-9357-E60FD0891F6F}"/>
    <cellStyle name="Normal 3 6 2 4 2 12" xfId="49954" xr:uid="{3C13B507-BDA2-4F10-A26C-CBC13DEF9013}"/>
    <cellStyle name="Normal 3 6 2 4 2 2" xfId="2673" xr:uid="{2D60EEEF-C11D-45DC-BE91-C941F3E30EF5}"/>
    <cellStyle name="Normal 3 6 2 4 2 2 10" xfId="48324" xr:uid="{8CA773F4-63BE-4050-BC2A-65A2247D17D7}"/>
    <cellStyle name="Normal 3 6 2 4 2 2 11" xfId="51571" xr:uid="{0FE698AB-E61E-4533-A4F5-E53DD95493A7}"/>
    <cellStyle name="Normal 3 6 2 4 2 2 2" xfId="5907" xr:uid="{E69EBA2B-714B-4534-942A-E786E0889122}"/>
    <cellStyle name="Normal 3 6 2 4 2 2 2 2" xfId="12375" xr:uid="{2F3C994A-0BF0-4E40-AC2B-87295D1C40E1}"/>
    <cellStyle name="Normal 3 6 2 4 2 2 2 2 2" xfId="28712" xr:uid="{FE9EEED8-1A20-41E6-A71F-B1064E332E90}"/>
    <cellStyle name="Normal 3 6 2 4 2 2 2 3" xfId="22244" xr:uid="{0A8D814C-0AD3-4D97-97D8-DF177C9304F3}"/>
    <cellStyle name="Normal 3 6 2 4 2 2 3" xfId="9141" xr:uid="{5187CE49-D7BB-45A9-80B7-61F39781FF08}"/>
    <cellStyle name="Normal 3 6 2 4 2 2 3 2" xfId="25478" xr:uid="{199B0669-469B-46EF-8E56-EC9FDBB0C23E}"/>
    <cellStyle name="Normal 3 6 2 4 2 2 4" xfId="15652" xr:uid="{7E7168E0-D9B6-451B-83FD-B54959075905}"/>
    <cellStyle name="Normal 3 6 2 4 2 2 4 2" xfId="31946" xr:uid="{CB0DD3DC-B086-4EBD-BAD8-21E8B6AEB8FF}"/>
    <cellStyle name="Normal 3 6 2 4 2 2 5" xfId="19010" xr:uid="{3FE18939-3EB4-4DDA-AF52-EB61FBCE8D76}"/>
    <cellStyle name="Normal 3 6 2 4 2 2 6" xfId="35336" xr:uid="{3AC843CB-BFBB-4C5E-BE19-B413D7B7F6A0}"/>
    <cellStyle name="Normal 3 6 2 4 2 2 7" xfId="38583" xr:uid="{46FCCFAF-2601-4384-9BBD-42436B854937}"/>
    <cellStyle name="Normal 3 6 2 4 2 2 8" xfId="41830" xr:uid="{C436156C-9C82-4081-8077-2AF003AC3E98}"/>
    <cellStyle name="Normal 3 6 2 4 2 2 9" xfId="45077" xr:uid="{D342A95C-2469-4BE9-9929-59E8CA0F4900}"/>
    <cellStyle name="Normal 3 6 2 4 2 3" xfId="4290" xr:uid="{1F8799BA-0CBE-4969-9915-EE4168BA6B47}"/>
    <cellStyle name="Normal 3 6 2 4 2 3 2" xfId="10758" xr:uid="{748BABEB-C80C-41D6-A167-A8D589E57814}"/>
    <cellStyle name="Normal 3 6 2 4 2 3 2 2" xfId="27095" xr:uid="{943670E3-3801-4193-A969-5FAD620E9D9D}"/>
    <cellStyle name="Normal 3 6 2 4 2 3 3" xfId="20627" xr:uid="{5CB58755-139B-479F-B914-18FEB4DE8AC5}"/>
    <cellStyle name="Normal 3 6 2 4 2 4" xfId="7524" xr:uid="{3AAF4FCE-9FC5-4079-8511-14E17235D1E9}"/>
    <cellStyle name="Normal 3 6 2 4 2 4 2" xfId="23861" xr:uid="{BA4F6C78-2E8A-40CE-A7F8-14037503D79B}"/>
    <cellStyle name="Normal 3 6 2 4 2 5" xfId="14035" xr:uid="{88C9B351-E2C7-4230-B38C-1A827BC15CB1}"/>
    <cellStyle name="Normal 3 6 2 4 2 5 2" xfId="30329" xr:uid="{24F7E980-C753-4F24-A367-B5BD4AF7826C}"/>
    <cellStyle name="Normal 3 6 2 4 2 6" xfId="17393" xr:uid="{727F4107-9FD8-4F44-B0BC-9D72575346C5}"/>
    <cellStyle name="Normal 3 6 2 4 2 7" xfId="33719" xr:uid="{6229A882-060E-4432-9294-E81DD0C0C5EB}"/>
    <cellStyle name="Normal 3 6 2 4 2 8" xfId="36966" xr:uid="{506E1D88-9774-4344-B6A1-E4C24DA0CA29}"/>
    <cellStyle name="Normal 3 6 2 4 2 9" xfId="40213" xr:uid="{B204ED4F-E7E6-4B5F-B94B-3936369A2465}"/>
    <cellStyle name="Normal 3 6 2 4 3" xfId="1595" xr:uid="{3FD9D74F-EAE6-4D87-8FE6-F2D830D01444}"/>
    <cellStyle name="Normal 3 6 2 4 3 10" xfId="43999" xr:uid="{B66910F0-3174-4C4E-A628-19775E7CF305}"/>
    <cellStyle name="Normal 3 6 2 4 3 11" xfId="47246" xr:uid="{82914E8E-36F4-4105-ABDA-DF1FF2D7FDA6}"/>
    <cellStyle name="Normal 3 6 2 4 3 12" xfId="50493" xr:uid="{F0238AD2-4D03-4732-9A56-9C15C6888481}"/>
    <cellStyle name="Normal 3 6 2 4 3 2" xfId="3212" xr:uid="{52713DB9-1EA0-44E9-8A58-696401FE829A}"/>
    <cellStyle name="Normal 3 6 2 4 3 2 10" xfId="48863" xr:uid="{907CCF62-069C-4CB7-9214-8A98998B84DE}"/>
    <cellStyle name="Normal 3 6 2 4 3 2 11" xfId="52110" xr:uid="{B1B810F4-F2BB-41F1-BC0B-006E11E5A8BB}"/>
    <cellStyle name="Normal 3 6 2 4 3 2 2" xfId="6446" xr:uid="{52FE609D-1642-4D0C-A4DC-75E5462E66E8}"/>
    <cellStyle name="Normal 3 6 2 4 3 2 2 2" xfId="12914" xr:uid="{0BD372B6-6EBB-44AA-88AC-217E182DD50A}"/>
    <cellStyle name="Normal 3 6 2 4 3 2 2 2 2" xfId="29251" xr:uid="{56EF62CC-1EE4-4289-9F31-D4FAC06857C3}"/>
    <cellStyle name="Normal 3 6 2 4 3 2 2 3" xfId="22783" xr:uid="{01A8043C-803D-40CC-8941-0796880BCFD5}"/>
    <cellStyle name="Normal 3 6 2 4 3 2 3" xfId="9680" xr:uid="{9176B9F5-CBED-4AF2-96AE-28106F3D3499}"/>
    <cellStyle name="Normal 3 6 2 4 3 2 3 2" xfId="26017" xr:uid="{D23DE123-885C-4DA2-90F7-5252E769E0A2}"/>
    <cellStyle name="Normal 3 6 2 4 3 2 4" xfId="16191" xr:uid="{90DF4208-69FC-4416-8417-CA5E743672F6}"/>
    <cellStyle name="Normal 3 6 2 4 3 2 4 2" xfId="32485" xr:uid="{6E55B61F-B965-4FC1-AE5D-81CC51F3B788}"/>
    <cellStyle name="Normal 3 6 2 4 3 2 5" xfId="19549" xr:uid="{112FACCC-EBDC-488F-9D74-B65C868E5DC2}"/>
    <cellStyle name="Normal 3 6 2 4 3 2 6" xfId="35875" xr:uid="{BA44F13C-58CA-413E-A329-5F0DE0FB3537}"/>
    <cellStyle name="Normal 3 6 2 4 3 2 7" xfId="39122" xr:uid="{EE828973-C160-4E75-A861-29D73362B251}"/>
    <cellStyle name="Normal 3 6 2 4 3 2 8" xfId="42369" xr:uid="{59D2F5DC-6DCA-4F2D-83F8-8661BA418E6A}"/>
    <cellStyle name="Normal 3 6 2 4 3 2 9" xfId="45616" xr:uid="{32FF03C5-8FAD-472D-9FC7-E8BA0653E931}"/>
    <cellStyle name="Normal 3 6 2 4 3 3" xfId="4829" xr:uid="{E725DBE8-B833-4A09-8D5A-3BA9B6896D30}"/>
    <cellStyle name="Normal 3 6 2 4 3 3 2" xfId="11297" xr:uid="{82164DFC-5CA9-4D01-9DA2-D344B8160ED5}"/>
    <cellStyle name="Normal 3 6 2 4 3 3 2 2" xfId="27634" xr:uid="{E95A12CE-4059-41BF-BD4A-A3ACA84BB0C7}"/>
    <cellStyle name="Normal 3 6 2 4 3 3 3" xfId="21166" xr:uid="{8D617465-F103-49FF-84AA-621BCCEE9DAD}"/>
    <cellStyle name="Normal 3 6 2 4 3 4" xfId="8063" xr:uid="{2080D473-2F45-48CA-AAB7-9C074B305F4B}"/>
    <cellStyle name="Normal 3 6 2 4 3 4 2" xfId="24400" xr:uid="{D4155478-CA03-4F9A-A538-54EE705C3ECD}"/>
    <cellStyle name="Normal 3 6 2 4 3 5" xfId="14574" xr:uid="{9AF75DE1-78E8-4C36-AC86-46195159A4A3}"/>
    <cellStyle name="Normal 3 6 2 4 3 5 2" xfId="30868" xr:uid="{50568F85-DAC1-4FE2-8B08-F08FA4F07EE6}"/>
    <cellStyle name="Normal 3 6 2 4 3 6" xfId="17932" xr:uid="{5C030BEB-EBCD-4C3E-ACDA-3FB4BA978D33}"/>
    <cellStyle name="Normal 3 6 2 4 3 7" xfId="34258" xr:uid="{E4C27D06-20F4-4C16-9174-AE3D1F7CA987}"/>
    <cellStyle name="Normal 3 6 2 4 3 8" xfId="37505" xr:uid="{34130499-4CA2-4CC2-94E7-23D04310426A}"/>
    <cellStyle name="Normal 3 6 2 4 3 9" xfId="40752" xr:uid="{E8D70567-07F3-4DB6-B2EE-E6F4E87803E3}"/>
    <cellStyle name="Normal 3 6 2 4 4" xfId="2134" xr:uid="{9DD09515-8346-4E6C-85C3-AFAE6CC6CB2A}"/>
    <cellStyle name="Normal 3 6 2 4 4 10" xfId="47785" xr:uid="{51C81811-02FA-4EB3-9A0C-BD1063F733B7}"/>
    <cellStyle name="Normal 3 6 2 4 4 11" xfId="51032" xr:uid="{B958E4C5-0AAE-4D00-AC0D-B2DEEC2E7C0F}"/>
    <cellStyle name="Normal 3 6 2 4 4 2" xfId="5368" xr:uid="{622CB402-30A3-400C-9EB1-92F3A0694600}"/>
    <cellStyle name="Normal 3 6 2 4 4 2 2" xfId="11836" xr:uid="{CAF984E6-84E9-49C4-BAC1-255795B4D68F}"/>
    <cellStyle name="Normal 3 6 2 4 4 2 2 2" xfId="28173" xr:uid="{6D20D6B4-AA60-4770-9CE7-535B2780EEC9}"/>
    <cellStyle name="Normal 3 6 2 4 4 2 3" xfId="21705" xr:uid="{71F25BF0-9553-4132-9064-FD40D3C2503D}"/>
    <cellStyle name="Normal 3 6 2 4 4 3" xfId="8602" xr:uid="{13E1B21D-1B74-4E71-8E55-6458C79D1E80}"/>
    <cellStyle name="Normal 3 6 2 4 4 3 2" xfId="24939" xr:uid="{8AAC20A2-8F08-4DD0-8FF8-36233E7A06FC}"/>
    <cellStyle name="Normal 3 6 2 4 4 4" xfId="15113" xr:uid="{298167DE-91AC-47BD-A471-6E1FD9B7458F}"/>
    <cellStyle name="Normal 3 6 2 4 4 4 2" xfId="31407" xr:uid="{E37B7355-72FC-4CA6-934B-9B9B4E2F0AD0}"/>
    <cellStyle name="Normal 3 6 2 4 4 5" xfId="18471" xr:uid="{8D0B5B37-5D78-4E09-A95B-0FBEBED12E9B}"/>
    <cellStyle name="Normal 3 6 2 4 4 6" xfId="34797" xr:uid="{FFF87E8B-EB3B-4A64-803D-B1BBED112D42}"/>
    <cellStyle name="Normal 3 6 2 4 4 7" xfId="38044" xr:uid="{A18829C2-F529-45FD-8931-24AE0FD9FACB}"/>
    <cellStyle name="Normal 3 6 2 4 4 8" xfId="41291" xr:uid="{1C10FCB4-18EF-412B-9D15-E7AD2BA284FA}"/>
    <cellStyle name="Normal 3 6 2 4 4 9" xfId="44538" xr:uid="{0A180B64-78ED-40A0-8021-FE9E8C5FCBA6}"/>
    <cellStyle name="Normal 3 6 2 4 5" xfId="3751" xr:uid="{079E2BE7-505D-4C7B-8518-EEDCA054C283}"/>
    <cellStyle name="Normal 3 6 2 4 5 2" xfId="10219" xr:uid="{27725AF7-397C-41F2-9568-99F66090FFF8}"/>
    <cellStyle name="Normal 3 6 2 4 5 2 2" xfId="26556" xr:uid="{4AF4EC26-BE30-443E-A6FE-D837112C54ED}"/>
    <cellStyle name="Normal 3 6 2 4 5 3" xfId="20088" xr:uid="{296D4BF1-1D72-42B5-8F80-F043397A6404}"/>
    <cellStyle name="Normal 3 6 2 4 6" xfId="6985" xr:uid="{5E452F88-B0EE-4B00-A085-03D5E35AE5A3}"/>
    <cellStyle name="Normal 3 6 2 4 6 2" xfId="23322" xr:uid="{6EDB758B-F97E-43CC-A1F7-86E21948BB27}"/>
    <cellStyle name="Normal 3 6 2 4 7" xfId="13496" xr:uid="{814246E4-20A8-48BF-B7B7-6596F8A4F96C}"/>
    <cellStyle name="Normal 3 6 2 4 7 2" xfId="29791" xr:uid="{F66FA2D5-F981-46D7-B80E-6A38C6347A7C}"/>
    <cellStyle name="Normal 3 6 2 4 8" xfId="16854" xr:uid="{7E318CF1-18E0-4082-B59C-A7CDD929F32D}"/>
    <cellStyle name="Normal 3 6 2 4 9" xfId="33181" xr:uid="{36C62641-66AD-4EA3-B916-23D365C1175E}"/>
    <cellStyle name="Normal 3 6 2 5" xfId="696" xr:uid="{FDBCDC6C-3D3E-4E4F-B3A1-6DDB301F9CC1}"/>
    <cellStyle name="Normal 3 6 2 5 10" xfId="43101" xr:uid="{080D23D4-BA96-4DE6-B4E9-B15613392646}"/>
    <cellStyle name="Normal 3 6 2 5 11" xfId="46348" xr:uid="{0314627A-6999-4D4A-ADA4-55AB00EFA6FF}"/>
    <cellStyle name="Normal 3 6 2 5 12" xfId="49595" xr:uid="{773917C8-1846-4C4A-B8BB-78E4532183A4}"/>
    <cellStyle name="Normal 3 6 2 5 2" xfId="2313" xr:uid="{74B98CCE-C92A-4CE3-9712-3B22D57C4A47}"/>
    <cellStyle name="Normal 3 6 2 5 2 10" xfId="47964" xr:uid="{217F2B91-DEE1-42EC-BC8B-E994F4267F6B}"/>
    <cellStyle name="Normal 3 6 2 5 2 11" xfId="51211" xr:uid="{0323FA71-B85C-4D8A-908F-632E35D42184}"/>
    <cellStyle name="Normal 3 6 2 5 2 2" xfId="5547" xr:uid="{10425641-BF14-4B0B-B3A2-914DC4F36758}"/>
    <cellStyle name="Normal 3 6 2 5 2 2 2" xfId="12015" xr:uid="{0170140C-7CB1-4064-A52A-2D8A05561C0E}"/>
    <cellStyle name="Normal 3 6 2 5 2 2 2 2" xfId="28352" xr:uid="{D4795586-EA80-4F15-A54D-40E23F46AAF7}"/>
    <cellStyle name="Normal 3 6 2 5 2 2 3" xfId="21884" xr:uid="{BC71D122-8031-4196-92A5-49CCAEC7182B}"/>
    <cellStyle name="Normal 3 6 2 5 2 3" xfId="8781" xr:uid="{E33285EC-E3B7-4433-9454-2234BA01FD3A}"/>
    <cellStyle name="Normal 3 6 2 5 2 3 2" xfId="25118" xr:uid="{8778BEAA-6009-4BE3-B56E-7DEAA3C68D6F}"/>
    <cellStyle name="Normal 3 6 2 5 2 4" xfId="15292" xr:uid="{B697DC85-5942-4AAE-AF16-550317084DA6}"/>
    <cellStyle name="Normal 3 6 2 5 2 4 2" xfId="31586" xr:uid="{5960326B-75B5-4A01-B550-A572A2189CE5}"/>
    <cellStyle name="Normal 3 6 2 5 2 5" xfId="18650" xr:uid="{465FE547-94FA-47A0-95ED-4BE861ABF212}"/>
    <cellStyle name="Normal 3 6 2 5 2 6" xfId="34976" xr:uid="{013AD29E-9E6B-4146-9A32-0DD7CB2DE694}"/>
    <cellStyle name="Normal 3 6 2 5 2 7" xfId="38223" xr:uid="{F979312C-E4B4-4745-A90B-4FB86BA01450}"/>
    <cellStyle name="Normal 3 6 2 5 2 8" xfId="41470" xr:uid="{386A6B5E-98EC-4CBE-A148-ED02463CCA2F}"/>
    <cellStyle name="Normal 3 6 2 5 2 9" xfId="44717" xr:uid="{78F996D9-84B8-410A-8F12-D89ACD27B023}"/>
    <cellStyle name="Normal 3 6 2 5 3" xfId="3930" xr:uid="{0C3315AD-142F-4D98-B0F8-EA67D15DA28F}"/>
    <cellStyle name="Normal 3 6 2 5 3 2" xfId="10398" xr:uid="{913DC8C0-9E05-4EF5-9F6C-3B2A15D97899}"/>
    <cellStyle name="Normal 3 6 2 5 3 2 2" xfId="26735" xr:uid="{79F7B587-8379-4B87-A523-851CE8EF735E}"/>
    <cellStyle name="Normal 3 6 2 5 3 3" xfId="20267" xr:uid="{47C7B42C-21AF-40BB-8278-71A3312DB022}"/>
    <cellStyle name="Normal 3 6 2 5 4" xfId="7164" xr:uid="{C3BCEDE2-78A6-4A47-BCBE-965D56B27FB2}"/>
    <cellStyle name="Normal 3 6 2 5 4 2" xfId="23501" xr:uid="{0C410B87-0B0B-4C0B-AEF0-819A974B3FBF}"/>
    <cellStyle name="Normal 3 6 2 5 5" xfId="13676" xr:uid="{D3FD2FC9-C0BC-41B0-B6C7-06DA2C049FFA}"/>
    <cellStyle name="Normal 3 6 2 5 5 2" xfId="29970" xr:uid="{E651DDEF-AF1C-4924-8F81-4F8968DD3223}"/>
    <cellStyle name="Normal 3 6 2 5 6" xfId="17033" xr:uid="{0A1C25AD-D3EA-4C0E-BE60-36520005CF1B}"/>
    <cellStyle name="Normal 3 6 2 5 7" xfId="33360" xr:uid="{DE6A75E8-28DC-4225-875C-8C1E78A92AE7}"/>
    <cellStyle name="Normal 3 6 2 5 8" xfId="36607" xr:uid="{1E01E7E0-3DCD-4EE6-B6C6-1CBC42F024E7}"/>
    <cellStyle name="Normal 3 6 2 5 9" xfId="39854" xr:uid="{E75BC637-6B86-4233-8340-E4F8494CE7FD}"/>
    <cellStyle name="Normal 3 6 2 6" xfId="1235" xr:uid="{965731E1-6CF5-43DB-BCA6-466585CA4A49}"/>
    <cellStyle name="Normal 3 6 2 6 10" xfId="43639" xr:uid="{1AACE55D-F2D0-408E-8500-6FFDCDFB5C24}"/>
    <cellStyle name="Normal 3 6 2 6 11" xfId="46886" xr:uid="{418E3CA9-02BA-4629-81F0-DD039AD4942C}"/>
    <cellStyle name="Normal 3 6 2 6 12" xfId="50133" xr:uid="{92876227-4C77-4C4F-9457-B71D33BAFEFC}"/>
    <cellStyle name="Normal 3 6 2 6 2" xfId="2852" xr:uid="{7FBCC2EE-2BA3-489B-AD8A-0D3D3DDC3D4B}"/>
    <cellStyle name="Normal 3 6 2 6 2 10" xfId="48503" xr:uid="{9DDA5305-DA68-4712-B6F4-C437BA02BDFE}"/>
    <cellStyle name="Normal 3 6 2 6 2 11" xfId="51750" xr:uid="{94CD06AC-76AF-4068-8D9B-A00A51EAE329}"/>
    <cellStyle name="Normal 3 6 2 6 2 2" xfId="6086" xr:uid="{58FF1A35-5D90-4BA3-B380-35E47AA24991}"/>
    <cellStyle name="Normal 3 6 2 6 2 2 2" xfId="12554" xr:uid="{69AED557-B571-4E8D-B682-79BD27C8E19E}"/>
    <cellStyle name="Normal 3 6 2 6 2 2 2 2" xfId="28891" xr:uid="{C869BA67-DBF4-44CA-BF37-36E96F1D3409}"/>
    <cellStyle name="Normal 3 6 2 6 2 2 3" xfId="22423" xr:uid="{11B6253F-BB2E-4101-ACCD-D77A90A7601C}"/>
    <cellStyle name="Normal 3 6 2 6 2 3" xfId="9320" xr:uid="{EB321079-E15D-4DA7-BFE8-212D3F92DB30}"/>
    <cellStyle name="Normal 3 6 2 6 2 3 2" xfId="25657" xr:uid="{C3022033-67F8-4C1B-9FE4-74CFC644F10E}"/>
    <cellStyle name="Normal 3 6 2 6 2 4" xfId="15831" xr:uid="{B4CCC8A6-23A1-4A35-A9CC-DE2929A26D04}"/>
    <cellStyle name="Normal 3 6 2 6 2 4 2" xfId="32125" xr:uid="{B6DA5D64-897C-4D37-8B3A-F075E3FD5E34}"/>
    <cellStyle name="Normal 3 6 2 6 2 5" xfId="19189" xr:uid="{819C8949-8D52-4695-A4CE-EE50C28B1300}"/>
    <cellStyle name="Normal 3 6 2 6 2 6" xfId="35515" xr:uid="{621FAF0A-BD44-4E4D-8548-75877F2FF845}"/>
    <cellStyle name="Normal 3 6 2 6 2 7" xfId="38762" xr:uid="{C86E8A63-0049-4C9D-942E-6B2A637468F9}"/>
    <cellStyle name="Normal 3 6 2 6 2 8" xfId="42009" xr:uid="{48AB721A-E8C6-4948-88B4-37FCD3E16823}"/>
    <cellStyle name="Normal 3 6 2 6 2 9" xfId="45256" xr:uid="{B549B043-ABA6-49E2-AC5C-F064161D25C3}"/>
    <cellStyle name="Normal 3 6 2 6 3" xfId="4469" xr:uid="{68D3D771-ECBD-433E-B664-14B752BDDE78}"/>
    <cellStyle name="Normal 3 6 2 6 3 2" xfId="10937" xr:uid="{3CD00D6B-223F-4A5F-97D1-AED90DA27580}"/>
    <cellStyle name="Normal 3 6 2 6 3 2 2" xfId="27274" xr:uid="{6FA6AFAA-BB77-4AD9-BCF5-1F11A5B6B30D}"/>
    <cellStyle name="Normal 3 6 2 6 3 3" xfId="20806" xr:uid="{9BB01F2A-33A3-44F5-BD25-85135DAAF138}"/>
    <cellStyle name="Normal 3 6 2 6 4" xfId="7703" xr:uid="{FDBE28E6-16E3-40CB-A46F-F501ADDA103B}"/>
    <cellStyle name="Normal 3 6 2 6 4 2" xfId="24040" xr:uid="{84B8218F-21E6-442E-9ADA-5B4765A275B2}"/>
    <cellStyle name="Normal 3 6 2 6 5" xfId="14214" xr:uid="{32492F01-D6A6-4A2A-933C-73F9B8492389}"/>
    <cellStyle name="Normal 3 6 2 6 5 2" xfId="30508" xr:uid="{EC9C804F-255D-40D2-B62A-A6ABAA8E68D1}"/>
    <cellStyle name="Normal 3 6 2 6 6" xfId="17572" xr:uid="{015E9287-FBED-4783-84F0-A7F643286222}"/>
    <cellStyle name="Normal 3 6 2 6 7" xfId="33898" xr:uid="{AC80DA31-2519-4421-8305-36CC1488C819}"/>
    <cellStyle name="Normal 3 6 2 6 8" xfId="37145" xr:uid="{D8DEA75A-B402-41DD-BF4D-C85630732AE3}"/>
    <cellStyle name="Normal 3 6 2 6 9" xfId="40392" xr:uid="{482F0EC2-6B69-47C9-8156-A51D0B211099}"/>
    <cellStyle name="Normal 3 6 2 7" xfId="1774" xr:uid="{75797226-7EF3-45B8-A331-32B7BD5A38DF}"/>
    <cellStyle name="Normal 3 6 2 7 10" xfId="47425" xr:uid="{194CCA18-5B71-41DB-ABE4-AB76DBC8803F}"/>
    <cellStyle name="Normal 3 6 2 7 11" xfId="50672" xr:uid="{7161C870-8091-4B9F-A46C-6EEAC1308C60}"/>
    <cellStyle name="Normal 3 6 2 7 2" xfId="5008" xr:uid="{1BAFC27B-A40A-48B3-B223-BC680FD75AAB}"/>
    <cellStyle name="Normal 3 6 2 7 2 2" xfId="11476" xr:uid="{BC7A2D58-FE14-453E-9B66-53533B9C07E8}"/>
    <cellStyle name="Normal 3 6 2 7 2 2 2" xfId="27813" xr:uid="{1DC55943-0988-403E-98B1-0D8C57F0219B}"/>
    <cellStyle name="Normal 3 6 2 7 2 3" xfId="21345" xr:uid="{A1535776-3DF5-4017-BDF2-F538B5710A8C}"/>
    <cellStyle name="Normal 3 6 2 7 3" xfId="8242" xr:uid="{4CD8D369-D049-4FC7-BFD9-93DCAA2324AE}"/>
    <cellStyle name="Normal 3 6 2 7 3 2" xfId="24579" xr:uid="{4AB50B71-6004-4852-A22C-65FD8966666C}"/>
    <cellStyle name="Normal 3 6 2 7 4" xfId="14753" xr:uid="{679CFC6C-28C4-4C9D-903B-7A37E45F79DF}"/>
    <cellStyle name="Normal 3 6 2 7 4 2" xfId="31047" xr:uid="{5A36365F-02ED-4F9A-8276-A02E701F10AD}"/>
    <cellStyle name="Normal 3 6 2 7 5" xfId="18111" xr:uid="{68C9F1BF-1151-4274-A84F-92C6C1EACC55}"/>
    <cellStyle name="Normal 3 6 2 7 6" xfId="34437" xr:uid="{7D2E76DC-8AE7-4C6A-AD2D-E1C233F501EA}"/>
    <cellStyle name="Normal 3 6 2 7 7" xfId="37684" xr:uid="{8410115C-C568-4FD8-ABA5-4C351EECC803}"/>
    <cellStyle name="Normal 3 6 2 7 8" xfId="40931" xr:uid="{CD50A279-42B5-4E4D-B065-16F2938FE1C8}"/>
    <cellStyle name="Normal 3 6 2 7 9" xfId="44178" xr:uid="{A340BD9A-C630-486E-85BA-8C5567EE69F2}"/>
    <cellStyle name="Normal 3 6 2 8" xfId="3391" xr:uid="{B12A7A99-047A-48B9-B344-E4DC63FB3173}"/>
    <cellStyle name="Normal 3 6 2 8 2" xfId="9859" xr:uid="{EE4DF0A4-3029-402D-8091-E8260E5AD2AC}"/>
    <cellStyle name="Normal 3 6 2 8 2 2" xfId="26196" xr:uid="{60D35892-4B83-4DBF-B835-A41E49F9A1CB}"/>
    <cellStyle name="Normal 3 6 2 8 3" xfId="19728" xr:uid="{04CB413B-058A-4BD6-9B0A-68A20DCB37F0}"/>
    <cellStyle name="Normal 3 6 2 9" xfId="6625" xr:uid="{38DE7042-794F-4EB2-95FD-E5A6A7550E0F}"/>
    <cellStyle name="Normal 3 6 2 9 2" xfId="22962" xr:uid="{AB4E44DE-4E36-4A69-9CF9-76CCC53B7D29}"/>
    <cellStyle name="Normal 3 6 20" xfId="52262" xr:uid="{14B413BB-62F6-4D4B-A254-3684F242A7E0}"/>
    <cellStyle name="Normal 3 6 21" xfId="52384" xr:uid="{9485A241-0EB7-4122-AA86-8665670D4B2A}"/>
    <cellStyle name="Normal 3 6 3" xfId="172" xr:uid="{D494E2A8-B0E2-45E2-A5AF-033C3B2320EC}"/>
    <cellStyle name="Normal 3 6 3 10" xfId="16539" xr:uid="{E41A67C0-7B0D-4CEF-82B4-7BDADB9C5E7C}"/>
    <cellStyle name="Normal 3 6 3 11" xfId="32865" xr:uid="{0E42C005-AE02-4C44-821D-25818A74DFF1}"/>
    <cellStyle name="Normal 3 6 3 12" xfId="36112" xr:uid="{8FBB7377-0C78-41BC-8092-6C9358EEC4C1}"/>
    <cellStyle name="Normal 3 6 3 13" xfId="39359" xr:uid="{EAAE7ADA-1661-4122-841F-FA28778C2DF9}"/>
    <cellStyle name="Normal 3 6 3 14" xfId="42606" xr:uid="{DFF4765A-EFCC-4852-9F40-89C15B0831DC}"/>
    <cellStyle name="Normal 3 6 3 15" xfId="45853" xr:uid="{4A8783D8-AE86-4C59-84B0-A301CFF7F3AF}"/>
    <cellStyle name="Normal 3 6 3 16" xfId="49100" xr:uid="{89BC3D2C-FFBA-4C72-A8CF-42C84AB1D054}"/>
    <cellStyle name="Normal 3 6 3 17" xfId="52387" xr:uid="{477C91FF-CCB6-4A87-A34F-11896E06BAAA}"/>
    <cellStyle name="Normal 3 6 3 2" xfId="352" xr:uid="{12693062-5664-4AE3-807D-AF1D28E2CBF0}"/>
    <cellStyle name="Normal 3 6 3 2 10" xfId="36292" xr:uid="{90291D46-9B12-4B4E-89EE-1240127D4EBA}"/>
    <cellStyle name="Normal 3 6 3 2 11" xfId="39539" xr:uid="{9ABEB85C-9BE5-484E-B1DC-15FF2AC9670B}"/>
    <cellStyle name="Normal 3 6 3 2 12" xfId="42786" xr:uid="{62D730E0-066A-4347-9EA5-F357E9C043B3}"/>
    <cellStyle name="Normal 3 6 3 2 13" xfId="46033" xr:uid="{BABDE0A0-AAE4-4D31-A918-8C20EA61EDCA}"/>
    <cellStyle name="Normal 3 6 3 2 14" xfId="49280" xr:uid="{622261F5-BAC6-45EC-B3E3-4117EB612C63}"/>
    <cellStyle name="Normal 3 6 3 2 2" xfId="921" xr:uid="{73963958-7665-4D6D-8EC2-D5CC942B47CA}"/>
    <cellStyle name="Normal 3 6 3 2 2 10" xfId="43326" xr:uid="{BECD5E3B-000B-438C-9CA2-8DA2D01E87B9}"/>
    <cellStyle name="Normal 3 6 3 2 2 11" xfId="46573" xr:uid="{D48DD4D6-8767-43EC-BC22-710E8A368D06}"/>
    <cellStyle name="Normal 3 6 3 2 2 12" xfId="49820" xr:uid="{63F92EDA-0D63-4051-B0F6-688C1A903ABC}"/>
    <cellStyle name="Normal 3 6 3 2 2 2" xfId="2538" xr:uid="{ED1861BD-9D32-4E20-9CB4-008A43A718AF}"/>
    <cellStyle name="Normal 3 6 3 2 2 2 10" xfId="48189" xr:uid="{67840871-E241-4B2A-9547-6D7B85B785FE}"/>
    <cellStyle name="Normal 3 6 3 2 2 2 11" xfId="51436" xr:uid="{50DA5CB9-9A6C-4265-8F18-631C92E2A1B6}"/>
    <cellStyle name="Normal 3 6 3 2 2 2 2" xfId="5772" xr:uid="{CBB6C385-33F2-48AE-ADED-5B9512F4A424}"/>
    <cellStyle name="Normal 3 6 3 2 2 2 2 2" xfId="12240" xr:uid="{56D8354E-EDD8-4197-AB2B-40F76A84F202}"/>
    <cellStyle name="Normal 3 6 3 2 2 2 2 2 2" xfId="28577" xr:uid="{C61698B8-265B-4BBB-8BEC-73C9581470EA}"/>
    <cellStyle name="Normal 3 6 3 2 2 2 2 3" xfId="22109" xr:uid="{52DD7977-DA4B-4456-BFCC-9E1DDAFE287D}"/>
    <cellStyle name="Normal 3 6 3 2 2 2 3" xfId="9006" xr:uid="{333B8D44-9A7B-45A6-8C02-8332C2A86853}"/>
    <cellStyle name="Normal 3 6 3 2 2 2 3 2" xfId="25343" xr:uid="{5FA0BECD-CA85-4178-9D8C-DC85A8053796}"/>
    <cellStyle name="Normal 3 6 3 2 2 2 4" xfId="15517" xr:uid="{004248E9-3B60-42ED-9F14-E661CE0B6556}"/>
    <cellStyle name="Normal 3 6 3 2 2 2 4 2" xfId="31811" xr:uid="{8CEC8F58-4D2B-4A74-9AAA-D6A1B003231C}"/>
    <cellStyle name="Normal 3 6 3 2 2 2 5" xfId="18875" xr:uid="{9395E020-21EA-4EE8-A019-FF331571A32A}"/>
    <cellStyle name="Normal 3 6 3 2 2 2 6" xfId="35201" xr:uid="{0F70BA5F-184F-4B2E-B3EC-8219860BEF55}"/>
    <cellStyle name="Normal 3 6 3 2 2 2 7" xfId="38448" xr:uid="{29B5B395-EBCE-4A9D-A076-B02A4E5D43B2}"/>
    <cellStyle name="Normal 3 6 3 2 2 2 8" xfId="41695" xr:uid="{C4797282-CFC7-4B5C-A2D3-1497E315F587}"/>
    <cellStyle name="Normal 3 6 3 2 2 2 9" xfId="44942" xr:uid="{1A0C7A53-69CE-4E69-B568-452C67FFFE53}"/>
    <cellStyle name="Normal 3 6 3 2 2 3" xfId="4155" xr:uid="{E8B2B5CE-ACC3-42A1-A9B9-4F73C51FE7FD}"/>
    <cellStyle name="Normal 3 6 3 2 2 3 2" xfId="10623" xr:uid="{996A4576-64BB-4274-ACF9-41913B119E3A}"/>
    <cellStyle name="Normal 3 6 3 2 2 3 2 2" xfId="26960" xr:uid="{AC2E3899-779D-48B9-8034-BE27C719613F}"/>
    <cellStyle name="Normal 3 6 3 2 2 3 3" xfId="20492" xr:uid="{2D763D88-2618-42EB-97F0-9FDB6BAD4326}"/>
    <cellStyle name="Normal 3 6 3 2 2 4" xfId="7389" xr:uid="{47CF65F2-96B3-44E6-A2C6-180AF76C0810}"/>
    <cellStyle name="Normal 3 6 3 2 2 4 2" xfId="23726" xr:uid="{B71B3D97-B6E2-4B6E-AB00-33526E5335A3}"/>
    <cellStyle name="Normal 3 6 3 2 2 5" xfId="13901" xr:uid="{5219C6EB-8E89-44B8-91F1-D8ABCAAF7C76}"/>
    <cellStyle name="Normal 3 6 3 2 2 5 2" xfId="30195" xr:uid="{E341C5AF-241A-4EAF-94B3-BC50AC42A5BE}"/>
    <cellStyle name="Normal 3 6 3 2 2 6" xfId="17258" xr:uid="{5814ADD6-1135-4D0E-846A-0291056C1D60}"/>
    <cellStyle name="Normal 3 6 3 2 2 7" xfId="33585" xr:uid="{CB08F6F4-6990-4C01-8F19-89A1A5E39554}"/>
    <cellStyle name="Normal 3 6 3 2 2 8" xfId="36832" xr:uid="{681CC261-3926-40F3-A049-F97366FC4B2F}"/>
    <cellStyle name="Normal 3 6 3 2 2 9" xfId="40079" xr:uid="{E03AE31F-79C3-44B4-986E-949536B48CF1}"/>
    <cellStyle name="Normal 3 6 3 2 3" xfId="1460" xr:uid="{4B9315B7-A764-4DED-B4C0-F4AF83165956}"/>
    <cellStyle name="Normal 3 6 3 2 3 10" xfId="43864" xr:uid="{50E7DE79-F4BD-47A5-A0EC-2DCDA06B5235}"/>
    <cellStyle name="Normal 3 6 3 2 3 11" xfId="47111" xr:uid="{92631089-3DD6-4A95-8E79-F1C85AD4482A}"/>
    <cellStyle name="Normal 3 6 3 2 3 12" xfId="50358" xr:uid="{C899E7B5-FB7D-41B5-BAAF-E0473126C896}"/>
    <cellStyle name="Normal 3 6 3 2 3 2" xfId="3077" xr:uid="{EF447855-A027-4312-973C-0EBA9D2EC8B8}"/>
    <cellStyle name="Normal 3 6 3 2 3 2 10" xfId="48728" xr:uid="{23A0CF95-3F71-44B0-B0C0-76E4DA562686}"/>
    <cellStyle name="Normal 3 6 3 2 3 2 11" xfId="51975" xr:uid="{36F647B3-F7CA-4273-B53F-FC8FA94DCD32}"/>
    <cellStyle name="Normal 3 6 3 2 3 2 2" xfId="6311" xr:uid="{6FF877E7-BE9F-4FA4-9B03-6FD86CAFAC2F}"/>
    <cellStyle name="Normal 3 6 3 2 3 2 2 2" xfId="12779" xr:uid="{E4E6536F-753E-4C3D-A3E1-0A9D75691FF8}"/>
    <cellStyle name="Normal 3 6 3 2 3 2 2 2 2" xfId="29116" xr:uid="{21F9EA19-2864-484A-A3B2-B12341AE6741}"/>
    <cellStyle name="Normal 3 6 3 2 3 2 2 3" xfId="22648" xr:uid="{3C02C3DC-1CC9-458E-8673-66144587E48E}"/>
    <cellStyle name="Normal 3 6 3 2 3 2 3" xfId="9545" xr:uid="{17B58E81-8AC5-43C7-9F72-E49701FAFD7A}"/>
    <cellStyle name="Normal 3 6 3 2 3 2 3 2" xfId="25882" xr:uid="{1B80914D-AA64-4D98-9ADA-4201A5781A54}"/>
    <cellStyle name="Normal 3 6 3 2 3 2 4" xfId="16056" xr:uid="{4B6FA396-4A4B-4FC3-AFAF-6779BE4B76BD}"/>
    <cellStyle name="Normal 3 6 3 2 3 2 4 2" xfId="32350" xr:uid="{62094D48-2808-440A-BB78-027D2A16856C}"/>
    <cellStyle name="Normal 3 6 3 2 3 2 5" xfId="19414" xr:uid="{B342F77F-8CF9-4416-9D3B-BC45B6BD2066}"/>
    <cellStyle name="Normal 3 6 3 2 3 2 6" xfId="35740" xr:uid="{3D96A6BD-38CB-4FD7-9D5F-13A70F9233E0}"/>
    <cellStyle name="Normal 3 6 3 2 3 2 7" xfId="38987" xr:uid="{953E8878-0A66-40FC-90C2-2066320F8EAD}"/>
    <cellStyle name="Normal 3 6 3 2 3 2 8" xfId="42234" xr:uid="{37D1B387-50B3-418D-885A-C053936D2FBC}"/>
    <cellStyle name="Normal 3 6 3 2 3 2 9" xfId="45481" xr:uid="{B36EB7C5-F786-40BB-940C-FAD67C061793}"/>
    <cellStyle name="Normal 3 6 3 2 3 3" xfId="4694" xr:uid="{4D903564-F9E6-4E30-8716-37CB35B7ADB5}"/>
    <cellStyle name="Normal 3 6 3 2 3 3 2" xfId="11162" xr:uid="{92AE7263-A15C-4AD1-89E0-153E7410BE56}"/>
    <cellStyle name="Normal 3 6 3 2 3 3 2 2" xfId="27499" xr:uid="{7B484F28-5549-4EBA-8565-5A61CC53F744}"/>
    <cellStyle name="Normal 3 6 3 2 3 3 3" xfId="21031" xr:uid="{C5D4EAA8-DB63-4A98-9608-D3CB9E2F48CB}"/>
    <cellStyle name="Normal 3 6 3 2 3 4" xfId="7928" xr:uid="{11DAC697-E64C-4DCC-BFF1-FBE32651871A}"/>
    <cellStyle name="Normal 3 6 3 2 3 4 2" xfId="24265" xr:uid="{53ABF029-AA6E-4FE1-B9C4-5BF2EE0D3092}"/>
    <cellStyle name="Normal 3 6 3 2 3 5" xfId="14439" xr:uid="{DBCE8A1E-4525-44C2-B92B-748D41E6F0A7}"/>
    <cellStyle name="Normal 3 6 3 2 3 5 2" xfId="30733" xr:uid="{E4B671CA-E5D8-4D2C-AB39-7E009DF9DAAB}"/>
    <cellStyle name="Normal 3 6 3 2 3 6" xfId="17797" xr:uid="{6FCE4328-4D53-4C82-9B77-01D6F2BDF2BF}"/>
    <cellStyle name="Normal 3 6 3 2 3 7" xfId="34123" xr:uid="{C877F9FA-CFF2-4C6D-BA8B-14A1281C5A49}"/>
    <cellStyle name="Normal 3 6 3 2 3 8" xfId="37370" xr:uid="{105A509C-6FCE-4AC1-9206-3BD432FD4483}"/>
    <cellStyle name="Normal 3 6 3 2 3 9" xfId="40617" xr:uid="{D2F35D33-43BF-492F-98F6-19C297ED0448}"/>
    <cellStyle name="Normal 3 6 3 2 4" xfId="1999" xr:uid="{E2EAAF60-003E-40E1-82BD-F448F0D6F557}"/>
    <cellStyle name="Normal 3 6 3 2 4 10" xfId="47650" xr:uid="{97D70FD7-78D8-4A11-B80E-F271286DCCBB}"/>
    <cellStyle name="Normal 3 6 3 2 4 11" xfId="50897" xr:uid="{A4D20990-2C41-43D2-92E2-14346BE9AE81}"/>
    <cellStyle name="Normal 3 6 3 2 4 2" xfId="5233" xr:uid="{4EB7EAB3-1915-469B-A84A-9E854EDE130B}"/>
    <cellStyle name="Normal 3 6 3 2 4 2 2" xfId="11701" xr:uid="{BA70924E-2294-4781-9AD7-F13D88A54943}"/>
    <cellStyle name="Normal 3 6 3 2 4 2 2 2" xfId="28038" xr:uid="{98098CD8-AEEE-45D5-B4E5-977FEDBF08F8}"/>
    <cellStyle name="Normal 3 6 3 2 4 2 3" xfId="21570" xr:uid="{4F348079-0B30-41B4-B5E9-DF46193295D4}"/>
    <cellStyle name="Normal 3 6 3 2 4 3" xfId="8467" xr:uid="{E1356CC8-9A4D-438B-B921-733BE8CC334B}"/>
    <cellStyle name="Normal 3 6 3 2 4 3 2" xfId="24804" xr:uid="{4CBEF1CB-BE55-4DDA-9A07-827F1BDDC9F0}"/>
    <cellStyle name="Normal 3 6 3 2 4 4" xfId="14978" xr:uid="{2CE9AB5C-84F7-4627-A52D-D5ADC2724710}"/>
    <cellStyle name="Normal 3 6 3 2 4 4 2" xfId="31272" xr:uid="{BEA12015-A6C3-4E64-A069-CFF770024619}"/>
    <cellStyle name="Normal 3 6 3 2 4 5" xfId="18336" xr:uid="{A33A2A64-18AB-4555-AC32-ED2FC4E6EB4A}"/>
    <cellStyle name="Normal 3 6 3 2 4 6" xfId="34662" xr:uid="{6B1DCAA7-D62A-4D4D-AD4D-1DC4CFA9326F}"/>
    <cellStyle name="Normal 3 6 3 2 4 7" xfId="37909" xr:uid="{297FD3D7-E23C-4D36-991D-8F3882289A53}"/>
    <cellStyle name="Normal 3 6 3 2 4 8" xfId="41156" xr:uid="{B2972D7D-A425-4A26-9641-6D149522DF38}"/>
    <cellStyle name="Normal 3 6 3 2 4 9" xfId="44403" xr:uid="{0E32FEC9-02B6-4607-AC6E-0FC41E035AD7}"/>
    <cellStyle name="Normal 3 6 3 2 5" xfId="3616" xr:uid="{04A78307-5114-452B-8F16-3F81FD093AC7}"/>
    <cellStyle name="Normal 3 6 3 2 5 2" xfId="10084" xr:uid="{C1527C8D-6BA8-42C4-8515-F8A2478BEC1B}"/>
    <cellStyle name="Normal 3 6 3 2 5 2 2" xfId="26421" xr:uid="{5C6D0E72-C8CB-4129-B1B0-D9F4CCAA6D04}"/>
    <cellStyle name="Normal 3 6 3 2 5 3" xfId="19953" xr:uid="{88AC9912-22F9-4EDA-9C85-CF02C17FC358}"/>
    <cellStyle name="Normal 3 6 3 2 6" xfId="6850" xr:uid="{36056C7A-32C0-4DA2-92FB-C59A7047FC01}"/>
    <cellStyle name="Normal 3 6 3 2 6 2" xfId="23187" xr:uid="{D9D50C38-CEE7-4C4A-B7F6-CA271DB2D209}"/>
    <cellStyle name="Normal 3 6 3 2 7" xfId="13341" xr:uid="{CDE6FBC5-9D3E-4A8E-8946-D04F94FC4FE7}"/>
    <cellStyle name="Normal 3 6 3 2 7 2" xfId="29655" xr:uid="{6CE9FA88-314F-42B5-B4CC-FEB7BB190445}"/>
    <cellStyle name="Normal 3 6 3 2 8" xfId="16719" xr:uid="{D3AD5A98-D9B4-4ECB-B9B2-0C399D66ABB7}"/>
    <cellStyle name="Normal 3 6 3 2 9" xfId="33045" xr:uid="{0E2587EA-E17F-4408-BA03-5F2C091187C7}"/>
    <cellStyle name="Normal 3 6 3 3" xfId="561" xr:uid="{915C6EBB-B336-48B1-B5F5-2AEC3688A0E5}"/>
    <cellStyle name="Normal 3 6 3 3 10" xfId="36472" xr:uid="{A5B3C9D1-1638-4D8E-8FD2-496707338603}"/>
    <cellStyle name="Normal 3 6 3 3 11" xfId="39719" xr:uid="{F1872469-F3D9-4898-B077-86E1806D9784}"/>
    <cellStyle name="Normal 3 6 3 3 12" xfId="42966" xr:uid="{46BCF237-9D95-4CBD-9F99-2BBA9E9CAA71}"/>
    <cellStyle name="Normal 3 6 3 3 13" xfId="46213" xr:uid="{7CF5E489-93FF-45C4-80A9-2CA5E9AAE367}"/>
    <cellStyle name="Normal 3 6 3 3 14" xfId="49460" xr:uid="{10709752-A811-49ED-A05D-1625E6051CEA}"/>
    <cellStyle name="Normal 3 6 3 3 2" xfId="1100" xr:uid="{619511AF-50C5-424C-ADD8-AA64CCB9010E}"/>
    <cellStyle name="Normal 3 6 3 3 2 10" xfId="43504" xr:uid="{4D64797C-87B5-49B2-8455-ED2E9A1A6E28}"/>
    <cellStyle name="Normal 3 6 3 3 2 11" xfId="46751" xr:uid="{DA3651D0-D3CF-4011-B422-0C4FB3C1BED2}"/>
    <cellStyle name="Normal 3 6 3 3 2 12" xfId="49998" xr:uid="{9FDE735D-B3DC-4C65-9D63-95212202B5AC}"/>
    <cellStyle name="Normal 3 6 3 3 2 2" xfId="2717" xr:uid="{8EF1C480-39C0-4676-A8F4-66BE1A24E3F7}"/>
    <cellStyle name="Normal 3 6 3 3 2 2 10" xfId="48368" xr:uid="{2CA9AB9A-FCBA-4BD7-A08A-ABE8B78B8DAA}"/>
    <cellStyle name="Normal 3 6 3 3 2 2 11" xfId="51615" xr:uid="{078736F0-9C78-4287-9B69-12B04386318C}"/>
    <cellStyle name="Normal 3 6 3 3 2 2 2" xfId="5951" xr:uid="{43E0D4DD-A96A-48F8-BE74-CCCB08FE963A}"/>
    <cellStyle name="Normal 3 6 3 3 2 2 2 2" xfId="12419" xr:uid="{27142727-A54C-4090-B13E-DAE67D72393B}"/>
    <cellStyle name="Normal 3 6 3 3 2 2 2 2 2" xfId="28756" xr:uid="{78335832-8D70-4BD0-8F05-E7102B5E2D3E}"/>
    <cellStyle name="Normal 3 6 3 3 2 2 2 3" xfId="22288" xr:uid="{5B49B6BB-0A50-411C-A20E-2CD07950F88A}"/>
    <cellStyle name="Normal 3 6 3 3 2 2 3" xfId="9185" xr:uid="{2E901E3E-A1C8-4C15-88CB-59845FE834A9}"/>
    <cellStyle name="Normal 3 6 3 3 2 2 3 2" xfId="25522" xr:uid="{FA979B3F-C696-4D5C-8273-C808690B56FF}"/>
    <cellStyle name="Normal 3 6 3 3 2 2 4" xfId="15696" xr:uid="{BA1484B6-8ABC-4B0C-9E5C-4C5DA03D6D4A}"/>
    <cellStyle name="Normal 3 6 3 3 2 2 4 2" xfId="31990" xr:uid="{4F1320D8-603A-4C1F-9AF3-ADCBC1570AB3}"/>
    <cellStyle name="Normal 3 6 3 3 2 2 5" xfId="19054" xr:uid="{9C31754C-F80E-4B17-B996-F1A03D5A4954}"/>
    <cellStyle name="Normal 3 6 3 3 2 2 6" xfId="35380" xr:uid="{C47B6001-160A-44F0-99CF-BA5A96862D3F}"/>
    <cellStyle name="Normal 3 6 3 3 2 2 7" xfId="38627" xr:uid="{6C292FCF-2666-4FD7-832E-252D8932DCB7}"/>
    <cellStyle name="Normal 3 6 3 3 2 2 8" xfId="41874" xr:uid="{17BACFEF-6B57-4F92-BF38-F47C8B16D97D}"/>
    <cellStyle name="Normal 3 6 3 3 2 2 9" xfId="45121" xr:uid="{A77C1B00-7175-4862-83F8-D03E90A2A042}"/>
    <cellStyle name="Normal 3 6 3 3 2 3" xfId="4334" xr:uid="{DAAE4B68-1761-4937-A858-ECD2DB5FA6BE}"/>
    <cellStyle name="Normal 3 6 3 3 2 3 2" xfId="10802" xr:uid="{A821913B-3161-4C20-B0A7-37537C3437B7}"/>
    <cellStyle name="Normal 3 6 3 3 2 3 2 2" xfId="27139" xr:uid="{18FBB7AB-0763-4650-8B28-63E01C77C7AC}"/>
    <cellStyle name="Normal 3 6 3 3 2 3 3" xfId="20671" xr:uid="{DC5F8905-8569-4FB6-BA1E-230E7EA4D0A9}"/>
    <cellStyle name="Normal 3 6 3 3 2 4" xfId="7568" xr:uid="{CC2B9E6C-AEAD-45FD-80BD-43CC2466D4D7}"/>
    <cellStyle name="Normal 3 6 3 3 2 4 2" xfId="23905" xr:uid="{3A8DBEA4-3A0E-4E7F-AEA3-DE29EAA8108D}"/>
    <cellStyle name="Normal 3 6 3 3 2 5" xfId="14079" xr:uid="{85C00369-076E-45C9-8042-9C5DC907D836}"/>
    <cellStyle name="Normal 3 6 3 3 2 5 2" xfId="30373" xr:uid="{2B8A7B3B-4066-415E-B1FF-FC35C0B91814}"/>
    <cellStyle name="Normal 3 6 3 3 2 6" xfId="17437" xr:uid="{C77715CD-8060-447D-84E1-F2C13A03926C}"/>
    <cellStyle name="Normal 3 6 3 3 2 7" xfId="33763" xr:uid="{E7A12FCB-996F-4EA4-843D-537BFFEE210A}"/>
    <cellStyle name="Normal 3 6 3 3 2 8" xfId="37010" xr:uid="{CFE2F486-C6FB-4385-8A5A-054797CB3949}"/>
    <cellStyle name="Normal 3 6 3 3 2 9" xfId="40257" xr:uid="{ED3AAD4F-C8A9-4CC7-BC05-449EEA73B0EB}"/>
    <cellStyle name="Normal 3 6 3 3 3" xfId="1639" xr:uid="{3FCF1109-3A06-4E6E-B9B8-B9D2FD7DC9DB}"/>
    <cellStyle name="Normal 3 6 3 3 3 10" xfId="44043" xr:uid="{C871465B-83D9-4B1F-A413-9B840D67AF17}"/>
    <cellStyle name="Normal 3 6 3 3 3 11" xfId="47290" xr:uid="{A436C940-B5DA-4AA4-921A-BD79C49B89CF}"/>
    <cellStyle name="Normal 3 6 3 3 3 12" xfId="50537" xr:uid="{B74C6DB8-D0CB-4193-BAEE-DACB69F393EB}"/>
    <cellStyle name="Normal 3 6 3 3 3 2" xfId="3256" xr:uid="{3CF0FDB3-704F-4993-ABB9-4499D34C142C}"/>
    <cellStyle name="Normal 3 6 3 3 3 2 10" xfId="48907" xr:uid="{247D2D22-C773-461A-80B0-D74806A7D531}"/>
    <cellStyle name="Normal 3 6 3 3 3 2 11" xfId="52154" xr:uid="{E456D3BA-4480-4B43-9E8F-84BA5F6606A3}"/>
    <cellStyle name="Normal 3 6 3 3 3 2 2" xfId="6490" xr:uid="{3B226AB7-C840-4C20-A99F-20EEE2B5880E}"/>
    <cellStyle name="Normal 3 6 3 3 3 2 2 2" xfId="12958" xr:uid="{CD88BCB6-133C-41A3-AB69-76F2E340F585}"/>
    <cellStyle name="Normal 3 6 3 3 3 2 2 2 2" xfId="29295" xr:uid="{B9FBBDE3-8CE8-413A-B097-CE44F921DD58}"/>
    <cellStyle name="Normal 3 6 3 3 3 2 2 3" xfId="22827" xr:uid="{6FA12E4D-6801-4096-8792-FB64341C98A2}"/>
    <cellStyle name="Normal 3 6 3 3 3 2 3" xfId="9724" xr:uid="{90BD7606-57E3-45DB-8C57-1EF41B50DF89}"/>
    <cellStyle name="Normal 3 6 3 3 3 2 3 2" xfId="26061" xr:uid="{7BBC4563-6273-4411-A11F-9C2920FB2719}"/>
    <cellStyle name="Normal 3 6 3 3 3 2 4" xfId="16235" xr:uid="{5CE12304-E249-4F5E-97D0-8F88E6D8BACF}"/>
    <cellStyle name="Normal 3 6 3 3 3 2 4 2" xfId="32529" xr:uid="{332BF539-1C28-42CB-A8AE-5988DE9FBA3E}"/>
    <cellStyle name="Normal 3 6 3 3 3 2 5" xfId="19593" xr:uid="{F5B8BB8B-E1DF-4836-95CB-2E8B47DE595B}"/>
    <cellStyle name="Normal 3 6 3 3 3 2 6" xfId="35919" xr:uid="{81ED8D7F-E879-4857-AD11-FBAC2CF2916E}"/>
    <cellStyle name="Normal 3 6 3 3 3 2 7" xfId="39166" xr:uid="{281A4E14-8C37-42DC-A469-5E775659ECB5}"/>
    <cellStyle name="Normal 3 6 3 3 3 2 8" xfId="42413" xr:uid="{B83F3FC7-12F2-41FC-A2FD-2FDEE596A39F}"/>
    <cellStyle name="Normal 3 6 3 3 3 2 9" xfId="45660" xr:uid="{C09C373E-FA15-458C-8D84-E4F0C9D27AFA}"/>
    <cellStyle name="Normal 3 6 3 3 3 3" xfId="4873" xr:uid="{52814586-E890-4478-8D6F-F4B83ACC4DED}"/>
    <cellStyle name="Normal 3 6 3 3 3 3 2" xfId="11341" xr:uid="{F79F5619-C4D3-45E2-A21B-48DDC4CC381F}"/>
    <cellStyle name="Normal 3 6 3 3 3 3 2 2" xfId="27678" xr:uid="{52B19C35-A920-4E15-9CDB-45BB516F505F}"/>
    <cellStyle name="Normal 3 6 3 3 3 3 3" xfId="21210" xr:uid="{ECBC97FA-A1C0-4CA3-A91A-1C73815F982C}"/>
    <cellStyle name="Normal 3 6 3 3 3 4" xfId="8107" xr:uid="{1E759453-4AD9-4C09-A10C-01F67EA7424E}"/>
    <cellStyle name="Normal 3 6 3 3 3 4 2" xfId="24444" xr:uid="{AF857A86-3AE3-408F-870C-71078E936912}"/>
    <cellStyle name="Normal 3 6 3 3 3 5" xfId="14618" xr:uid="{DE3933D9-F4EA-4A89-8B50-71C3DAF9FD83}"/>
    <cellStyle name="Normal 3 6 3 3 3 5 2" xfId="30912" xr:uid="{1DECE0E7-D474-4F3F-AC33-F7F8413980F4}"/>
    <cellStyle name="Normal 3 6 3 3 3 6" xfId="17976" xr:uid="{AEE6751E-EF74-422B-8AB8-D69C88D19AE9}"/>
    <cellStyle name="Normal 3 6 3 3 3 7" xfId="34302" xr:uid="{9223C36A-413B-4A02-8CB1-55CE4E513ED1}"/>
    <cellStyle name="Normal 3 6 3 3 3 8" xfId="37549" xr:uid="{C557C1C2-16F1-4389-A3DB-ADAF9739109D}"/>
    <cellStyle name="Normal 3 6 3 3 3 9" xfId="40796" xr:uid="{E8AB8620-5FEC-4B14-BF2D-E604FD30BB1A}"/>
    <cellStyle name="Normal 3 6 3 3 4" xfId="2178" xr:uid="{F7FF21A8-B447-4589-AAEB-2625380F6839}"/>
    <cellStyle name="Normal 3 6 3 3 4 10" xfId="47829" xr:uid="{B1B7D11A-A621-4DAA-BAFE-63595E506E45}"/>
    <cellStyle name="Normal 3 6 3 3 4 11" xfId="51076" xr:uid="{67B1AE7F-0258-41AB-A0D1-A556BC880EFC}"/>
    <cellStyle name="Normal 3 6 3 3 4 2" xfId="5412" xr:uid="{B8653136-75CC-4461-B3B5-DF89851CF4E5}"/>
    <cellStyle name="Normal 3 6 3 3 4 2 2" xfId="11880" xr:uid="{DE161366-211D-4039-970C-76D9469BED93}"/>
    <cellStyle name="Normal 3 6 3 3 4 2 2 2" xfId="28217" xr:uid="{BFE1A469-26EF-49F2-BCF6-10CC80D8CD22}"/>
    <cellStyle name="Normal 3 6 3 3 4 2 3" xfId="21749" xr:uid="{273BD028-A80E-42FC-BBF3-9908A978A068}"/>
    <cellStyle name="Normal 3 6 3 3 4 3" xfId="8646" xr:uid="{E5AAF69D-A147-4AD0-A557-BCD2D947BC9C}"/>
    <cellStyle name="Normal 3 6 3 3 4 3 2" xfId="24983" xr:uid="{95A668A1-A002-42AE-8632-8F1C44B0EAA6}"/>
    <cellStyle name="Normal 3 6 3 3 4 4" xfId="15157" xr:uid="{94D0D284-F073-42A5-900A-535A3DD5C341}"/>
    <cellStyle name="Normal 3 6 3 3 4 4 2" xfId="31451" xr:uid="{B0FC4CAD-B6DF-49CA-9F3F-58EAAF3B0F27}"/>
    <cellStyle name="Normal 3 6 3 3 4 5" xfId="18515" xr:uid="{D43DE6B7-1B69-412F-AAA4-6D948F0EDC75}"/>
    <cellStyle name="Normal 3 6 3 3 4 6" xfId="34841" xr:uid="{E9982C1F-6C85-4E37-B340-A5ED379FFFE3}"/>
    <cellStyle name="Normal 3 6 3 3 4 7" xfId="38088" xr:uid="{B2C5F3A8-4426-4B48-844D-8B2F3CAC9E44}"/>
    <cellStyle name="Normal 3 6 3 3 4 8" xfId="41335" xr:uid="{CC673D36-2387-4AAE-A9C7-20045530D043}"/>
    <cellStyle name="Normal 3 6 3 3 4 9" xfId="44582" xr:uid="{73091DEE-0C13-4412-85AE-A5FD72054BD9}"/>
    <cellStyle name="Normal 3 6 3 3 5" xfId="3795" xr:uid="{C8174DD8-546F-4290-9411-343AE439BE2D}"/>
    <cellStyle name="Normal 3 6 3 3 5 2" xfId="10263" xr:uid="{67370E67-61E9-4EBB-BB2F-7F101D02C82F}"/>
    <cellStyle name="Normal 3 6 3 3 5 2 2" xfId="26600" xr:uid="{894FA2CD-608F-41F7-ADCF-4C361CDC04CE}"/>
    <cellStyle name="Normal 3 6 3 3 5 3" xfId="20132" xr:uid="{CAACE7C6-1551-4670-87FF-9C19974A0A63}"/>
    <cellStyle name="Normal 3 6 3 3 6" xfId="7029" xr:uid="{ECFAE2EE-C556-4551-80B7-C2FD20DECFA1}"/>
    <cellStyle name="Normal 3 6 3 3 6 2" xfId="23366" xr:uid="{B05FC1A6-C71A-43D1-AECB-26A408B36199}"/>
    <cellStyle name="Normal 3 6 3 3 7" xfId="13541" xr:uid="{0B381A67-9717-4AEB-993E-EC594D315661}"/>
    <cellStyle name="Normal 3 6 3 3 7 2" xfId="29835" xr:uid="{75294174-88B7-42C9-8B6C-9AC3768A6F80}"/>
    <cellStyle name="Normal 3 6 3 3 8" xfId="16898" xr:uid="{19400427-2D2A-4ABA-94C7-67F4E7FF3F24}"/>
    <cellStyle name="Normal 3 6 3 3 9" xfId="33225" xr:uid="{B7BBED8D-F8B3-4366-9A0F-B7906858635B}"/>
    <cellStyle name="Normal 3 6 3 4" xfId="741" xr:uid="{BAD5CF54-0BAB-4F69-9C90-76B48EF375DB}"/>
    <cellStyle name="Normal 3 6 3 4 10" xfId="43146" xr:uid="{C14BF481-8885-4125-97D3-F9B333723C4E}"/>
    <cellStyle name="Normal 3 6 3 4 11" xfId="46393" xr:uid="{DC630D86-39BA-498C-B805-C3BEAEF85B6D}"/>
    <cellStyle name="Normal 3 6 3 4 12" xfId="49640" xr:uid="{C42F33D5-BA28-4DBD-B565-3AE5AC87D36B}"/>
    <cellStyle name="Normal 3 6 3 4 2" xfId="2358" xr:uid="{5397B148-4FB5-4C02-BEB8-1F185CE88FB1}"/>
    <cellStyle name="Normal 3 6 3 4 2 10" xfId="48009" xr:uid="{C7C1224F-C4DA-41C0-BB21-A95BAE3AA139}"/>
    <cellStyle name="Normal 3 6 3 4 2 11" xfId="51256" xr:uid="{7072E7E4-2052-4093-A5FC-14E78FFBE1F7}"/>
    <cellStyle name="Normal 3 6 3 4 2 2" xfId="5592" xr:uid="{2DCAE363-802E-4B23-8A4D-6E6181876A10}"/>
    <cellStyle name="Normal 3 6 3 4 2 2 2" xfId="12060" xr:uid="{3F4C0AFB-C598-4AD5-9BCD-39B048A9D3AF}"/>
    <cellStyle name="Normal 3 6 3 4 2 2 2 2" xfId="28397" xr:uid="{0BAF1A17-FE08-404F-B64C-ACD967007592}"/>
    <cellStyle name="Normal 3 6 3 4 2 2 3" xfId="21929" xr:uid="{8BD236CF-A314-4B61-B77C-6503615B6868}"/>
    <cellStyle name="Normal 3 6 3 4 2 3" xfId="8826" xr:uid="{1CA1852B-7561-4023-A5C4-BED804BD78C1}"/>
    <cellStyle name="Normal 3 6 3 4 2 3 2" xfId="25163" xr:uid="{1548FDDE-E754-4730-AA60-288B6EB239C9}"/>
    <cellStyle name="Normal 3 6 3 4 2 4" xfId="15337" xr:uid="{4C2FC27A-B371-4B72-92AB-FB1ACEAA91AB}"/>
    <cellStyle name="Normal 3 6 3 4 2 4 2" xfId="31631" xr:uid="{CCF8B7B4-D9BF-4B23-99A3-7110A6895F39}"/>
    <cellStyle name="Normal 3 6 3 4 2 5" xfId="18695" xr:uid="{57165607-9582-4CD0-891D-DE419E69856B}"/>
    <cellStyle name="Normal 3 6 3 4 2 6" xfId="35021" xr:uid="{FA5C67FE-57C1-418F-BEE5-3208525AEEB7}"/>
    <cellStyle name="Normal 3 6 3 4 2 7" xfId="38268" xr:uid="{5C8210C8-9AE3-4F05-8B39-6AFC556B7A77}"/>
    <cellStyle name="Normal 3 6 3 4 2 8" xfId="41515" xr:uid="{B3DDC897-5A49-4DFE-8E27-2FF96243DCA6}"/>
    <cellStyle name="Normal 3 6 3 4 2 9" xfId="44762" xr:uid="{0B894588-AFA4-42AD-BB05-7AF0255F2F83}"/>
    <cellStyle name="Normal 3 6 3 4 3" xfId="3975" xr:uid="{52166032-BEC0-47D6-9ADC-90AC5F82FEBC}"/>
    <cellStyle name="Normal 3 6 3 4 3 2" xfId="10443" xr:uid="{94AC416F-F24D-4FB3-8538-21DA062B7999}"/>
    <cellStyle name="Normal 3 6 3 4 3 2 2" xfId="26780" xr:uid="{23E3AB9E-1E7A-48B5-97D3-25277B52085E}"/>
    <cellStyle name="Normal 3 6 3 4 3 3" xfId="20312" xr:uid="{7EA3CA3B-AFC5-4115-886C-826F56010F2A}"/>
    <cellStyle name="Normal 3 6 3 4 4" xfId="7209" xr:uid="{719E4667-394A-4AA8-9FAD-B4ACD00370FC}"/>
    <cellStyle name="Normal 3 6 3 4 4 2" xfId="23546" xr:uid="{6DBA5786-A0A4-4A36-A9B0-0F129BF28CD9}"/>
    <cellStyle name="Normal 3 6 3 4 5" xfId="13721" xr:uid="{0369F06E-03EE-490A-85F5-8F66BBB55FDF}"/>
    <cellStyle name="Normal 3 6 3 4 5 2" xfId="30015" xr:uid="{15BF8F7B-249B-4281-A2DF-2261838EDB2A}"/>
    <cellStyle name="Normal 3 6 3 4 6" xfId="17078" xr:uid="{7EE5283D-E0AF-40DA-A25A-203156BBBDD5}"/>
    <cellStyle name="Normal 3 6 3 4 7" xfId="33405" xr:uid="{46C1F097-1AE8-475F-8419-A54458754D49}"/>
    <cellStyle name="Normal 3 6 3 4 8" xfId="36652" xr:uid="{E594EA2F-2542-4B58-B5EB-434DDE937B9F}"/>
    <cellStyle name="Normal 3 6 3 4 9" xfId="39899" xr:uid="{6B3D3D73-E20F-4557-9441-0483698B157B}"/>
    <cellStyle name="Normal 3 6 3 5" xfId="1280" xr:uid="{53420AD1-9903-40EE-BBC6-016E96CEE847}"/>
    <cellStyle name="Normal 3 6 3 5 10" xfId="43684" xr:uid="{8E3EA0F9-B09F-4B8D-8026-E417F34317A4}"/>
    <cellStyle name="Normal 3 6 3 5 11" xfId="46931" xr:uid="{D4166D1D-DA54-4ECA-A26D-9CE52638CCEA}"/>
    <cellStyle name="Normal 3 6 3 5 12" xfId="50178" xr:uid="{A565455C-AE7E-466E-9AFD-89DA59C8DF98}"/>
    <cellStyle name="Normal 3 6 3 5 2" xfId="2897" xr:uid="{EDBFF47D-8DAB-4936-83CB-13773ED4210E}"/>
    <cellStyle name="Normal 3 6 3 5 2 10" xfId="48548" xr:uid="{1848EA85-3C11-4AF8-9066-AD2C16B0D685}"/>
    <cellStyle name="Normal 3 6 3 5 2 11" xfId="51795" xr:uid="{1C587A21-8EAF-48B8-A626-5105A70190AE}"/>
    <cellStyle name="Normal 3 6 3 5 2 2" xfId="6131" xr:uid="{586C2F06-D850-49B5-9699-2D2C3035A08F}"/>
    <cellStyle name="Normal 3 6 3 5 2 2 2" xfId="12599" xr:uid="{5D0741AD-8712-48E6-98FB-6A7ABD833F97}"/>
    <cellStyle name="Normal 3 6 3 5 2 2 2 2" xfId="28936" xr:uid="{FCE8CF5E-58B6-4E98-AC29-ABC330554174}"/>
    <cellStyle name="Normal 3 6 3 5 2 2 3" xfId="22468" xr:uid="{D309DDF7-6751-4ADB-BC78-65E166920928}"/>
    <cellStyle name="Normal 3 6 3 5 2 3" xfId="9365" xr:uid="{802A3D2D-865A-4BE0-91CE-5A76764D1187}"/>
    <cellStyle name="Normal 3 6 3 5 2 3 2" xfId="25702" xr:uid="{504D370D-6B7B-49A5-AC2C-EFE5BD49D572}"/>
    <cellStyle name="Normal 3 6 3 5 2 4" xfId="15876" xr:uid="{D519A652-3373-4AD6-A0BF-B97318797486}"/>
    <cellStyle name="Normal 3 6 3 5 2 4 2" xfId="32170" xr:uid="{FCDE7ACC-A177-473C-AB84-6DD22ADD6630}"/>
    <cellStyle name="Normal 3 6 3 5 2 5" xfId="19234" xr:uid="{2270174A-56BD-4CCF-849D-1A464DF7699B}"/>
    <cellStyle name="Normal 3 6 3 5 2 6" xfId="35560" xr:uid="{FA4150F8-59D7-4C79-B043-4C3708F6B38E}"/>
    <cellStyle name="Normal 3 6 3 5 2 7" xfId="38807" xr:uid="{F04C6C8C-269B-462D-ADB7-BD111BF9D269}"/>
    <cellStyle name="Normal 3 6 3 5 2 8" xfId="42054" xr:uid="{7D01377A-4548-425A-98BF-D619F6EA2FFB}"/>
    <cellStyle name="Normal 3 6 3 5 2 9" xfId="45301" xr:uid="{61220C06-44DC-4A5C-B4AA-CF4B60F4BE77}"/>
    <cellStyle name="Normal 3 6 3 5 3" xfId="4514" xr:uid="{78E02F53-4A31-4E59-A0DE-1E2C1F90F7EA}"/>
    <cellStyle name="Normal 3 6 3 5 3 2" xfId="10982" xr:uid="{8E46D81C-DA48-4381-82C6-BBCE7B1A53C5}"/>
    <cellStyle name="Normal 3 6 3 5 3 2 2" xfId="27319" xr:uid="{898807BD-BF1F-42BA-8454-2E034FE8B57A}"/>
    <cellStyle name="Normal 3 6 3 5 3 3" xfId="20851" xr:uid="{6A300768-0148-45F6-B6C1-0AC40F2E7D66}"/>
    <cellStyle name="Normal 3 6 3 5 4" xfId="7748" xr:uid="{960BF51E-F449-46DA-8238-3DF25E22553A}"/>
    <cellStyle name="Normal 3 6 3 5 4 2" xfId="24085" xr:uid="{445BA53E-6E4F-49B4-9B7B-AD4A281A3E06}"/>
    <cellStyle name="Normal 3 6 3 5 5" xfId="14259" xr:uid="{C55B16C2-380B-4FBC-804D-97E12C7A5A42}"/>
    <cellStyle name="Normal 3 6 3 5 5 2" xfId="30553" xr:uid="{22C145EF-BE05-4FE1-BF3F-F49477A290E1}"/>
    <cellStyle name="Normal 3 6 3 5 6" xfId="17617" xr:uid="{E1587BB6-A205-4640-ABD3-50A3D6056773}"/>
    <cellStyle name="Normal 3 6 3 5 7" xfId="33943" xr:uid="{7717B8CB-B13A-4D84-A152-25602EC3AC9E}"/>
    <cellStyle name="Normal 3 6 3 5 8" xfId="37190" xr:uid="{EDB595DC-2E5C-4E54-9896-A712623DC96E}"/>
    <cellStyle name="Normal 3 6 3 5 9" xfId="40437" xr:uid="{9F90CCEB-6268-4080-B0D0-59CEA5DBA886}"/>
    <cellStyle name="Normal 3 6 3 6" xfId="1819" xr:uid="{ED32703D-3871-446E-9242-128A829E4DDE}"/>
    <cellStyle name="Normal 3 6 3 6 10" xfId="47470" xr:uid="{81AEBE92-B19F-4AFC-B1F1-3C7C384C26CE}"/>
    <cellStyle name="Normal 3 6 3 6 11" xfId="50717" xr:uid="{1EFD41CB-507D-445A-8412-C0A3514C6D5F}"/>
    <cellStyle name="Normal 3 6 3 6 2" xfId="5053" xr:uid="{7D934535-C07F-4753-8BFC-973055D0A608}"/>
    <cellStyle name="Normal 3 6 3 6 2 2" xfId="11521" xr:uid="{B5BC098E-4372-4116-8330-F96E27FC62BD}"/>
    <cellStyle name="Normal 3 6 3 6 2 2 2" xfId="27858" xr:uid="{E651BA24-849A-4DD2-B525-F1749AD95047}"/>
    <cellStyle name="Normal 3 6 3 6 2 3" xfId="21390" xr:uid="{F8304E39-53FE-4D66-BD18-FCD0D038580C}"/>
    <cellStyle name="Normal 3 6 3 6 3" xfId="8287" xr:uid="{935EA55C-4F7B-4CAE-8B99-7DACAAC15015}"/>
    <cellStyle name="Normal 3 6 3 6 3 2" xfId="24624" xr:uid="{BEA9C757-B8DE-4EF8-93B7-9919CE61AFE2}"/>
    <cellStyle name="Normal 3 6 3 6 4" xfId="14798" xr:uid="{B3D32589-BA9B-4A6B-AD13-CDA45623124F}"/>
    <cellStyle name="Normal 3 6 3 6 4 2" xfId="31092" xr:uid="{B5DDC548-6BE9-4736-8993-9AC118A93E01}"/>
    <cellStyle name="Normal 3 6 3 6 5" xfId="18156" xr:uid="{1DB0916B-F3F4-4F0A-A893-99917C73478C}"/>
    <cellStyle name="Normal 3 6 3 6 6" xfId="34482" xr:uid="{98DFCC92-9CAC-45BE-A1C0-757CC32C7A19}"/>
    <cellStyle name="Normal 3 6 3 6 7" xfId="37729" xr:uid="{219FCFC3-64E2-4934-AC5F-034EDC565977}"/>
    <cellStyle name="Normal 3 6 3 6 8" xfId="40976" xr:uid="{86FF7ACE-C669-426B-BAD5-E9F5A9F0DD7A}"/>
    <cellStyle name="Normal 3 6 3 6 9" xfId="44223" xr:uid="{2BB986BB-2724-4088-A96B-677DA4431F53}"/>
    <cellStyle name="Normal 3 6 3 7" xfId="3436" xr:uid="{D72EE792-0154-4051-9355-A3E01D500E60}"/>
    <cellStyle name="Normal 3 6 3 7 2" xfId="9904" xr:uid="{5FB1491A-AEB8-45C0-A78F-8630B5F3E510}"/>
    <cellStyle name="Normal 3 6 3 7 2 2" xfId="26241" xr:uid="{52F883F4-1069-4FE4-AC92-1A07A60702E5}"/>
    <cellStyle name="Normal 3 6 3 7 3" xfId="19773" xr:uid="{36689E4A-30DE-4814-849F-A83A8E8A8B25}"/>
    <cellStyle name="Normal 3 6 3 8" xfId="6670" xr:uid="{153D5976-F6CD-4966-B80A-9E30B9BA81DA}"/>
    <cellStyle name="Normal 3 6 3 8 2" xfId="23007" xr:uid="{DB5E0AA5-46B2-4294-9A02-84350382E42B}"/>
    <cellStyle name="Normal 3 6 3 9" xfId="13161" xr:uid="{324A8EC1-AE8B-4370-9281-AF28455F9DE5}"/>
    <cellStyle name="Normal 3 6 3 9 2" xfId="29475" xr:uid="{906C6620-5D83-42C9-B0B3-3776EB646FA7}"/>
    <cellStyle name="Normal 3 6 4" xfId="262" xr:uid="{43195DEF-417D-407E-A5DF-A30E3C77AD0B}"/>
    <cellStyle name="Normal 3 6 4 10" xfId="36202" xr:uid="{A8177AC9-5F26-470C-8631-C843764C2E91}"/>
    <cellStyle name="Normal 3 6 4 11" xfId="39449" xr:uid="{12013B2E-BF88-4F48-A04C-C796983BAD04}"/>
    <cellStyle name="Normal 3 6 4 12" xfId="42696" xr:uid="{63C61B82-AB60-4A42-8F01-09FBC4E759C6}"/>
    <cellStyle name="Normal 3 6 4 13" xfId="45943" xr:uid="{CBD6912C-2646-403E-9C20-E4AABC77F7FC}"/>
    <cellStyle name="Normal 3 6 4 14" xfId="49190" xr:uid="{A9FCBA9B-0141-4F7D-BE47-664E1467680D}"/>
    <cellStyle name="Normal 3 6 4 2" xfId="831" xr:uid="{155E3F8B-5ED3-4B50-9983-06606827BA12}"/>
    <cellStyle name="Normal 3 6 4 2 10" xfId="43236" xr:uid="{BB755E22-5B5C-4A1E-AB3B-30E10E95E929}"/>
    <cellStyle name="Normal 3 6 4 2 11" xfId="46483" xr:uid="{6847759A-9FAF-4326-BC93-FFDA41DEFDD9}"/>
    <cellStyle name="Normal 3 6 4 2 12" xfId="49730" xr:uid="{CBDEE07D-A558-4B30-9BA5-239F07E6EB61}"/>
    <cellStyle name="Normal 3 6 4 2 2" xfId="2448" xr:uid="{964DB847-BCC1-4E31-B4C1-C45892DD14A8}"/>
    <cellStyle name="Normal 3 6 4 2 2 10" xfId="48099" xr:uid="{926AAE1A-6985-46E0-B75D-CDE5530339AE}"/>
    <cellStyle name="Normal 3 6 4 2 2 11" xfId="51346" xr:uid="{C869B430-D5C2-4FFD-9BF5-83826B2C4E7E}"/>
    <cellStyle name="Normal 3 6 4 2 2 2" xfId="5682" xr:uid="{D4E5917C-34B0-4185-B570-2536C83F6935}"/>
    <cellStyle name="Normal 3 6 4 2 2 2 2" xfId="12150" xr:uid="{FEE5C54E-E0AC-4F78-B84D-5CCB42DBFD66}"/>
    <cellStyle name="Normal 3 6 4 2 2 2 2 2" xfId="28487" xr:uid="{FBAA570D-DBAF-4E57-A722-0614641B0E68}"/>
    <cellStyle name="Normal 3 6 4 2 2 2 3" xfId="22019" xr:uid="{B8940A6B-B8C4-4056-AAB0-FF3707933D69}"/>
    <cellStyle name="Normal 3 6 4 2 2 3" xfId="8916" xr:uid="{F055C048-E9B1-42CF-8C13-5D78A1BB7A7B}"/>
    <cellStyle name="Normal 3 6 4 2 2 3 2" xfId="25253" xr:uid="{EC186079-940E-4D7A-BF59-BD33DEDC9DE9}"/>
    <cellStyle name="Normal 3 6 4 2 2 4" xfId="15427" xr:uid="{B2883432-1FCF-4EFF-BBF6-A4E95558A5A1}"/>
    <cellStyle name="Normal 3 6 4 2 2 4 2" xfId="31721" xr:uid="{1F73B489-3200-4D6D-8DB7-3C631BB8181C}"/>
    <cellStyle name="Normal 3 6 4 2 2 5" xfId="18785" xr:uid="{22CEC71F-6822-49A5-B7B4-12121CD2BC8F}"/>
    <cellStyle name="Normal 3 6 4 2 2 6" xfId="35111" xr:uid="{CD69F0A2-CE42-4E73-BAD7-72B7785FE9D4}"/>
    <cellStyle name="Normal 3 6 4 2 2 7" xfId="38358" xr:uid="{0FD26655-25FF-425E-A647-D9585E7360C2}"/>
    <cellStyle name="Normal 3 6 4 2 2 8" xfId="41605" xr:uid="{5F9DCDC8-088B-4B21-AA72-CE0B3FEAEAE0}"/>
    <cellStyle name="Normal 3 6 4 2 2 9" xfId="44852" xr:uid="{BC4B0425-3EAF-4514-82B0-8CEEB8529BD5}"/>
    <cellStyle name="Normal 3 6 4 2 3" xfId="4065" xr:uid="{37B561F4-FB78-4C59-91E1-DC54E3B3588E}"/>
    <cellStyle name="Normal 3 6 4 2 3 2" xfId="10533" xr:uid="{BCEC11C7-1E78-40D6-AC2E-0FC37E4B292D}"/>
    <cellStyle name="Normal 3 6 4 2 3 2 2" xfId="26870" xr:uid="{C4419AD4-CE45-482B-93DB-17321CA77287}"/>
    <cellStyle name="Normal 3 6 4 2 3 3" xfId="20402" xr:uid="{8DCEBA77-990E-4A4D-A412-170B299C3C07}"/>
    <cellStyle name="Normal 3 6 4 2 4" xfId="7299" xr:uid="{71724C01-CCFD-4EF9-9FE2-C71EEC78A5FE}"/>
    <cellStyle name="Normal 3 6 4 2 4 2" xfId="23636" xr:uid="{C3C90A88-D70E-436E-8EE3-78B28891929A}"/>
    <cellStyle name="Normal 3 6 4 2 5" xfId="13811" xr:uid="{DF92A1F0-83A1-4F0E-9AD4-DEC83C7A0283}"/>
    <cellStyle name="Normal 3 6 4 2 5 2" xfId="30105" xr:uid="{8D3A8F96-B34A-4EA3-A34A-CF91F09C06EA}"/>
    <cellStyle name="Normal 3 6 4 2 6" xfId="17168" xr:uid="{C0A2C939-2005-4AFA-AA1B-295D48F78362}"/>
    <cellStyle name="Normal 3 6 4 2 7" xfId="33495" xr:uid="{5B52B78D-3D17-4737-9D16-310485D464DC}"/>
    <cellStyle name="Normal 3 6 4 2 8" xfId="36742" xr:uid="{6F6A4299-F975-4C5E-BE9E-2DC029B7169C}"/>
    <cellStyle name="Normal 3 6 4 2 9" xfId="39989" xr:uid="{2CDB15F6-82A6-48E8-9981-E7931B349AA3}"/>
    <cellStyle name="Normal 3 6 4 3" xfId="1370" xr:uid="{124344A4-4D39-4384-88E2-17281DE12CBA}"/>
    <cellStyle name="Normal 3 6 4 3 10" xfId="43774" xr:uid="{FB3986B4-99C1-4D53-B39A-8015BEC1DBEF}"/>
    <cellStyle name="Normal 3 6 4 3 11" xfId="47021" xr:uid="{4BACCD77-5393-4886-9ECD-2F13040187A6}"/>
    <cellStyle name="Normal 3 6 4 3 12" xfId="50268" xr:uid="{4DE28AB9-8E97-46D3-ACD7-E2B893CDD989}"/>
    <cellStyle name="Normal 3 6 4 3 2" xfId="2987" xr:uid="{D14DD8A4-9AC0-4A76-AAA3-C01DACFCCBF9}"/>
    <cellStyle name="Normal 3 6 4 3 2 10" xfId="48638" xr:uid="{7D008E3B-96B3-4FE1-9255-88D4F9FB0EC9}"/>
    <cellStyle name="Normal 3 6 4 3 2 11" xfId="51885" xr:uid="{DC8D701D-4DE8-4BC3-9964-C6B47F2E7380}"/>
    <cellStyle name="Normal 3 6 4 3 2 2" xfId="6221" xr:uid="{1365C477-1370-45F2-A6D3-3AF9A5762930}"/>
    <cellStyle name="Normal 3 6 4 3 2 2 2" xfId="12689" xr:uid="{AA496F66-DF5E-4DA2-9DDF-991C798996B3}"/>
    <cellStyle name="Normal 3 6 4 3 2 2 2 2" xfId="29026" xr:uid="{0C572280-FD40-47C3-97C5-C48294C4D9CA}"/>
    <cellStyle name="Normal 3 6 4 3 2 2 3" xfId="22558" xr:uid="{516186B2-8E15-4609-97EE-182F9F0E9BBB}"/>
    <cellStyle name="Normal 3 6 4 3 2 3" xfId="9455" xr:uid="{4F90C62B-E884-4C8F-926F-EFC17105221B}"/>
    <cellStyle name="Normal 3 6 4 3 2 3 2" xfId="25792" xr:uid="{35606F63-6F9D-4D98-AB5B-24A57A3D848C}"/>
    <cellStyle name="Normal 3 6 4 3 2 4" xfId="15966" xr:uid="{8EDF5AAB-0A4B-4866-949D-6C5C9EB9FE6C}"/>
    <cellStyle name="Normal 3 6 4 3 2 4 2" xfId="32260" xr:uid="{0657CD32-5D42-426C-AD7B-988A36017C8E}"/>
    <cellStyle name="Normal 3 6 4 3 2 5" xfId="19324" xr:uid="{C8289432-FD85-497A-9369-678C4868C170}"/>
    <cellStyle name="Normal 3 6 4 3 2 6" xfId="35650" xr:uid="{058380A2-EB87-42EB-B833-D865E4A1D2D6}"/>
    <cellStyle name="Normal 3 6 4 3 2 7" xfId="38897" xr:uid="{7BC9AB8A-47B7-4DDD-B9DA-1E52F520C7FC}"/>
    <cellStyle name="Normal 3 6 4 3 2 8" xfId="42144" xr:uid="{1EB72FD1-0E5C-4A85-8C26-745D8F80E51D}"/>
    <cellStyle name="Normal 3 6 4 3 2 9" xfId="45391" xr:uid="{C295E913-8598-40C6-A2AA-DD6387290C24}"/>
    <cellStyle name="Normal 3 6 4 3 3" xfId="4604" xr:uid="{23651D52-4789-4DCB-8CFE-5B76D8716E0C}"/>
    <cellStyle name="Normal 3 6 4 3 3 2" xfId="11072" xr:uid="{6A6547FD-A7DE-443F-B272-1D49C08115F0}"/>
    <cellStyle name="Normal 3 6 4 3 3 2 2" xfId="27409" xr:uid="{BE8337B5-568F-4B2F-859C-F6D8812180F2}"/>
    <cellStyle name="Normal 3 6 4 3 3 3" xfId="20941" xr:uid="{808C2ECF-8442-4947-85C0-0854D0C62AB8}"/>
    <cellStyle name="Normal 3 6 4 3 4" xfId="7838" xr:uid="{1B2BA890-5DE5-4F15-B4B5-EA10C5141446}"/>
    <cellStyle name="Normal 3 6 4 3 4 2" xfId="24175" xr:uid="{BBB6A0A5-C852-4935-A156-789C8F1E7587}"/>
    <cellStyle name="Normal 3 6 4 3 5" xfId="14349" xr:uid="{7E4C19E4-1D4F-4742-9850-D136E2B36E72}"/>
    <cellStyle name="Normal 3 6 4 3 5 2" xfId="30643" xr:uid="{F6105059-6F17-43B7-AEE9-E8F69B9E4CE6}"/>
    <cellStyle name="Normal 3 6 4 3 6" xfId="17707" xr:uid="{9BFE581A-7FB3-4784-9280-36A06E9FD690}"/>
    <cellStyle name="Normal 3 6 4 3 7" xfId="34033" xr:uid="{68E6D37B-6BAF-4E3C-BFBC-0EE6B8614372}"/>
    <cellStyle name="Normal 3 6 4 3 8" xfId="37280" xr:uid="{40E9C295-B835-4192-B31D-D42D6C1D1803}"/>
    <cellStyle name="Normal 3 6 4 3 9" xfId="40527" xr:uid="{D807F7E2-B7D4-46FE-986B-9314C36825A7}"/>
    <cellStyle name="Normal 3 6 4 4" xfId="1909" xr:uid="{1C202134-DFA0-4D74-BCBA-C8C6B89E10D6}"/>
    <cellStyle name="Normal 3 6 4 4 10" xfId="47560" xr:uid="{DACE2225-E94C-4E3D-B3BC-393BD46E308E}"/>
    <cellStyle name="Normal 3 6 4 4 11" xfId="50807" xr:uid="{E77FE23E-CBF9-43BA-B32D-1BF4A0CA515F}"/>
    <cellStyle name="Normal 3 6 4 4 2" xfId="5143" xr:uid="{72898589-E1D3-4DE1-A8B4-239B41C0F7A0}"/>
    <cellStyle name="Normal 3 6 4 4 2 2" xfId="11611" xr:uid="{525752AB-5A37-4C3F-80EE-59E27D7955B3}"/>
    <cellStyle name="Normal 3 6 4 4 2 2 2" xfId="27948" xr:uid="{3D3DE255-7BE7-4926-8D6C-0EDF5D010965}"/>
    <cellStyle name="Normal 3 6 4 4 2 3" xfId="21480" xr:uid="{9F4DAF97-6DA0-4A99-8B83-CFCD3B0E2924}"/>
    <cellStyle name="Normal 3 6 4 4 3" xfId="8377" xr:uid="{7149E90B-CFD3-4094-AD53-8B593C857A99}"/>
    <cellStyle name="Normal 3 6 4 4 3 2" xfId="24714" xr:uid="{595A36A6-8094-4FDB-B3EE-765567A5EB45}"/>
    <cellStyle name="Normal 3 6 4 4 4" xfId="14888" xr:uid="{894B06CB-E30F-41DD-9074-49AA6B46270C}"/>
    <cellStyle name="Normal 3 6 4 4 4 2" xfId="31182" xr:uid="{038A777A-EB38-4DCD-838A-B96B260ECCEB}"/>
    <cellStyle name="Normal 3 6 4 4 5" xfId="18246" xr:uid="{4B8D7A3F-C9CC-48A4-B0FC-5C5C8FB525E8}"/>
    <cellStyle name="Normal 3 6 4 4 6" xfId="34572" xr:uid="{D0AFA69A-94AC-4118-9625-E8CC0C82020B}"/>
    <cellStyle name="Normal 3 6 4 4 7" xfId="37819" xr:uid="{8979007B-1925-407A-B53F-9226F68BEFF7}"/>
    <cellStyle name="Normal 3 6 4 4 8" xfId="41066" xr:uid="{F830AD94-D665-4277-B71A-7252F19919D6}"/>
    <cellStyle name="Normal 3 6 4 4 9" xfId="44313" xr:uid="{AEABEBDE-DDA1-4CEF-8401-4B6823EBE40D}"/>
    <cellStyle name="Normal 3 6 4 5" xfId="3526" xr:uid="{C8216FE6-2ED0-401D-AF82-5331BBCBDA76}"/>
    <cellStyle name="Normal 3 6 4 5 2" xfId="9994" xr:uid="{291B05E2-4DD1-4964-94F0-7A923BCA5850}"/>
    <cellStyle name="Normal 3 6 4 5 2 2" xfId="26331" xr:uid="{AAA654CA-0873-4BC3-8F1C-DCCA81290527}"/>
    <cellStyle name="Normal 3 6 4 5 3" xfId="19863" xr:uid="{83E7B0A3-CF47-49AD-B4D8-626F8A47ADEA}"/>
    <cellStyle name="Normal 3 6 4 6" xfId="6760" xr:uid="{E12F628E-3DC1-4E55-80F8-514299965783}"/>
    <cellStyle name="Normal 3 6 4 6 2" xfId="23097" xr:uid="{9AD6AC21-7E33-4A89-924C-6E3BF2B7A4DE}"/>
    <cellStyle name="Normal 3 6 4 7" xfId="13251" xr:uid="{B435E7B7-AA1E-48F6-A5B6-90F70C67BDB8}"/>
    <cellStyle name="Normal 3 6 4 7 2" xfId="29565" xr:uid="{C190E5FB-F5B1-435C-A46C-DF09178E052D}"/>
    <cellStyle name="Normal 3 6 4 8" xfId="16629" xr:uid="{F894A161-86B2-4628-83AD-66682446505E}"/>
    <cellStyle name="Normal 3 6 4 9" xfId="32955" xr:uid="{2993489B-D90A-40B3-B575-298BE4C6A1EC}"/>
    <cellStyle name="Normal 3 6 5" xfId="471" xr:uid="{E443C737-7476-47AC-BA08-3A03A87993F7}"/>
    <cellStyle name="Normal 3 6 5 10" xfId="36383" xr:uid="{1C1251E6-FC26-40E9-8EE5-701EA8F446ED}"/>
    <cellStyle name="Normal 3 6 5 11" xfId="39630" xr:uid="{F54A039C-D537-44E9-98C4-B18621ADF700}"/>
    <cellStyle name="Normal 3 6 5 12" xfId="42877" xr:uid="{A45152E0-14E7-40C1-ABA8-3A189CF65B28}"/>
    <cellStyle name="Normal 3 6 5 13" xfId="46124" xr:uid="{C90044E2-C39C-4F8D-AF3E-5D4CEA68E318}"/>
    <cellStyle name="Normal 3 6 5 14" xfId="49371" xr:uid="{EB9EB3CF-18EB-47D5-863B-C9A640F41A97}"/>
    <cellStyle name="Normal 3 6 5 2" xfId="1011" xr:uid="{AB50AB84-BCD5-45DA-8217-83A5AC08E4A6}"/>
    <cellStyle name="Normal 3 6 5 2 10" xfId="43415" xr:uid="{A09536D8-A5A1-4015-9071-02DC09377929}"/>
    <cellStyle name="Normal 3 6 5 2 11" xfId="46662" xr:uid="{980487AD-0638-48B0-99CB-338509DF4BFA}"/>
    <cellStyle name="Normal 3 6 5 2 12" xfId="49909" xr:uid="{C217D578-3009-43CE-A6A8-72405CC61C6C}"/>
    <cellStyle name="Normal 3 6 5 2 2" xfId="2628" xr:uid="{21663668-8AFE-4776-B1AE-3BC8BE1FCF52}"/>
    <cellStyle name="Normal 3 6 5 2 2 10" xfId="48279" xr:uid="{F587D17F-C1F8-434B-944C-58F81A93B1AF}"/>
    <cellStyle name="Normal 3 6 5 2 2 11" xfId="51526" xr:uid="{B5A1CD7C-44C2-49F6-978E-FAFB0530BAF8}"/>
    <cellStyle name="Normal 3 6 5 2 2 2" xfId="5862" xr:uid="{D41FDFBC-48E1-498D-9BAD-58C62EB9CD71}"/>
    <cellStyle name="Normal 3 6 5 2 2 2 2" xfId="12330" xr:uid="{8555DB73-7B95-475D-8BA5-B6F3EC1A352C}"/>
    <cellStyle name="Normal 3 6 5 2 2 2 2 2" xfId="28667" xr:uid="{26C1B1F6-2ECF-409D-877F-DD317EE63BA9}"/>
    <cellStyle name="Normal 3 6 5 2 2 2 3" xfId="22199" xr:uid="{1CF7274D-3C6F-4E24-BCCF-3C645D4683D3}"/>
    <cellStyle name="Normal 3 6 5 2 2 3" xfId="9096" xr:uid="{1B1165BA-997B-4402-BAA1-A4526F4E32D8}"/>
    <cellStyle name="Normal 3 6 5 2 2 3 2" xfId="25433" xr:uid="{3C5BAAF4-6CA1-442A-8D03-CEF972D5EB36}"/>
    <cellStyle name="Normal 3 6 5 2 2 4" xfId="15607" xr:uid="{F64DF524-DA63-4EBD-8179-5031A63FDD4F}"/>
    <cellStyle name="Normal 3 6 5 2 2 4 2" xfId="31901" xr:uid="{6CD3BA3F-62DC-4F9F-8393-496979252275}"/>
    <cellStyle name="Normal 3 6 5 2 2 5" xfId="18965" xr:uid="{DE95B533-CCCA-4880-AEBE-65B083029500}"/>
    <cellStyle name="Normal 3 6 5 2 2 6" xfId="35291" xr:uid="{FB8F4472-787F-47E1-8060-99EE67897657}"/>
    <cellStyle name="Normal 3 6 5 2 2 7" xfId="38538" xr:uid="{05798D2E-9B3C-4012-BDC4-2EFD2E365607}"/>
    <cellStyle name="Normal 3 6 5 2 2 8" xfId="41785" xr:uid="{67FE6799-6EA5-4F44-8181-B7342E9104A7}"/>
    <cellStyle name="Normal 3 6 5 2 2 9" xfId="45032" xr:uid="{159CA639-7FEF-4E51-8897-697CA70004FA}"/>
    <cellStyle name="Normal 3 6 5 2 3" xfId="4245" xr:uid="{E4A3E1EE-AA24-4633-994B-EE933D172202}"/>
    <cellStyle name="Normal 3 6 5 2 3 2" xfId="10713" xr:uid="{33CC99CE-4648-4DEB-846B-6097A16DF823}"/>
    <cellStyle name="Normal 3 6 5 2 3 2 2" xfId="27050" xr:uid="{F1441324-0A5B-4AB5-9549-9503915FF882}"/>
    <cellStyle name="Normal 3 6 5 2 3 3" xfId="20582" xr:uid="{CFEF08FA-0BDD-4054-8A21-E36E00463CA4}"/>
    <cellStyle name="Normal 3 6 5 2 4" xfId="7479" xr:uid="{B1438158-C51A-40FE-B0DE-B3687D9EF0EF}"/>
    <cellStyle name="Normal 3 6 5 2 4 2" xfId="23816" xr:uid="{09813835-4BDE-494B-93C0-DF0F24CB43AE}"/>
    <cellStyle name="Normal 3 6 5 2 5" xfId="13990" xr:uid="{0AD6FC3D-5186-48FC-9DE7-ED7B909330A3}"/>
    <cellStyle name="Normal 3 6 5 2 5 2" xfId="30284" xr:uid="{80564EDB-3633-4582-8890-F00CED52B024}"/>
    <cellStyle name="Normal 3 6 5 2 6" xfId="17348" xr:uid="{F07C3D19-D52E-4C78-98F3-C3265A7C3F62}"/>
    <cellStyle name="Normal 3 6 5 2 7" xfId="33674" xr:uid="{06078A27-32A4-4AFB-9616-099FD365F753}"/>
    <cellStyle name="Normal 3 6 5 2 8" xfId="36921" xr:uid="{44E0EF79-6D63-4284-A8B3-DE4E2FAD8AC8}"/>
    <cellStyle name="Normal 3 6 5 2 9" xfId="40168" xr:uid="{46AD2398-1D06-4A43-B968-1FF5B95AD3B6}"/>
    <cellStyle name="Normal 3 6 5 3" xfId="1550" xr:uid="{549713EA-734E-4A6F-A06C-3D9B099271B6}"/>
    <cellStyle name="Normal 3 6 5 3 10" xfId="43954" xr:uid="{867FCB7B-12DA-49F6-9E86-8FDB90C7B44D}"/>
    <cellStyle name="Normal 3 6 5 3 11" xfId="47201" xr:uid="{F130B3EC-C9EB-4FA7-9505-0FAC0603B7A5}"/>
    <cellStyle name="Normal 3 6 5 3 12" xfId="50448" xr:uid="{5223A48B-B0FA-4001-B0B8-166CF6523E59}"/>
    <cellStyle name="Normal 3 6 5 3 2" xfId="3167" xr:uid="{1D4DE4C4-990C-4462-AEED-2CACEF60F164}"/>
    <cellStyle name="Normal 3 6 5 3 2 10" xfId="48818" xr:uid="{A249BD78-5D8B-4BF1-9318-AEB66895E1F0}"/>
    <cellStyle name="Normal 3 6 5 3 2 11" xfId="52065" xr:uid="{716476BD-1AD8-46D4-9962-78A69822C3D2}"/>
    <cellStyle name="Normal 3 6 5 3 2 2" xfId="6401" xr:uid="{736F3731-4C1D-46E7-A7D6-FC9BF8DDEA7E}"/>
    <cellStyle name="Normal 3 6 5 3 2 2 2" xfId="12869" xr:uid="{8587FF9C-D990-420D-93F4-D84D83E3F331}"/>
    <cellStyle name="Normal 3 6 5 3 2 2 2 2" xfId="29206" xr:uid="{32D57271-1CB3-4404-BA4B-82B9E0B5D266}"/>
    <cellStyle name="Normal 3 6 5 3 2 2 3" xfId="22738" xr:uid="{98D61BDF-A0A1-4CA7-9020-2757D67139F9}"/>
    <cellStyle name="Normal 3 6 5 3 2 3" xfId="9635" xr:uid="{E2C0AD83-0D3C-4A30-B09E-3F434357D86F}"/>
    <cellStyle name="Normal 3 6 5 3 2 3 2" xfId="25972" xr:uid="{97C5666F-B243-4AF2-8581-DD8A1E8FB9BB}"/>
    <cellStyle name="Normal 3 6 5 3 2 4" xfId="16146" xr:uid="{AFE25B16-19BE-46B9-89AF-2CB7DF54BB20}"/>
    <cellStyle name="Normal 3 6 5 3 2 4 2" xfId="32440" xr:uid="{71E8F97B-E500-43F9-8C98-4B04108B6FE8}"/>
    <cellStyle name="Normal 3 6 5 3 2 5" xfId="19504" xr:uid="{F267BF97-04AD-419A-AE37-50AF3280EA82}"/>
    <cellStyle name="Normal 3 6 5 3 2 6" xfId="35830" xr:uid="{FA426DCD-8556-47C8-9258-F2EF983FC6BA}"/>
    <cellStyle name="Normal 3 6 5 3 2 7" xfId="39077" xr:uid="{D58A1D39-2D50-400A-8EF2-BA1A20FEFCD0}"/>
    <cellStyle name="Normal 3 6 5 3 2 8" xfId="42324" xr:uid="{C0ED3EC0-7F3A-4A97-93C2-08950551782D}"/>
    <cellStyle name="Normal 3 6 5 3 2 9" xfId="45571" xr:uid="{29DC8091-B6DF-428D-B3CE-3EF8B178797F}"/>
    <cellStyle name="Normal 3 6 5 3 3" xfId="4784" xr:uid="{93B19F7F-5C3D-466B-9F85-6E7349D2D6A3}"/>
    <cellStyle name="Normal 3 6 5 3 3 2" xfId="11252" xr:uid="{F84DBE32-90E4-4003-847F-67FC1E0BD573}"/>
    <cellStyle name="Normal 3 6 5 3 3 2 2" xfId="27589" xr:uid="{52CC275F-6E23-4EAA-A196-8FA51F8AB60A}"/>
    <cellStyle name="Normal 3 6 5 3 3 3" xfId="21121" xr:uid="{36650224-D19D-408A-9323-12C43103F37E}"/>
    <cellStyle name="Normal 3 6 5 3 4" xfId="8018" xr:uid="{84B260EB-0E2B-4579-BE05-B7251EC4E48D}"/>
    <cellStyle name="Normal 3 6 5 3 4 2" xfId="24355" xr:uid="{643F743F-9319-48B4-9909-4230FF7FAFB0}"/>
    <cellStyle name="Normal 3 6 5 3 5" xfId="14529" xr:uid="{281D4386-05D5-4E29-A58C-B440FACBB690}"/>
    <cellStyle name="Normal 3 6 5 3 5 2" xfId="30823" xr:uid="{5B8C4B41-A33F-477F-8E87-913ADF88E277}"/>
    <cellStyle name="Normal 3 6 5 3 6" xfId="17887" xr:uid="{34668C26-AA71-4A63-8EF9-6ECDB4265E2F}"/>
    <cellStyle name="Normal 3 6 5 3 7" xfId="34213" xr:uid="{58ED7211-F8B5-4937-84BF-C2C6EA0F9642}"/>
    <cellStyle name="Normal 3 6 5 3 8" xfId="37460" xr:uid="{B58855D4-7465-4310-914C-E5CCF0917C48}"/>
    <cellStyle name="Normal 3 6 5 3 9" xfId="40707" xr:uid="{CF30A655-D828-40DB-885F-895AD8BE00F0}"/>
    <cellStyle name="Normal 3 6 5 4" xfId="2089" xr:uid="{917A16AB-B36A-4A9C-B604-308A347D1730}"/>
    <cellStyle name="Normal 3 6 5 4 10" xfId="47740" xr:uid="{B2B5D091-5E6C-4972-AC5D-04976E9129B0}"/>
    <cellStyle name="Normal 3 6 5 4 11" xfId="50987" xr:uid="{71B5254A-1837-42E9-8546-E7D56162CD85}"/>
    <cellStyle name="Normal 3 6 5 4 2" xfId="5323" xr:uid="{AB848F28-B13B-4D04-AE13-4E1B69E48816}"/>
    <cellStyle name="Normal 3 6 5 4 2 2" xfId="11791" xr:uid="{CE8DAF65-A574-49F9-8C15-C1C72FA10A1E}"/>
    <cellStyle name="Normal 3 6 5 4 2 2 2" xfId="28128" xr:uid="{B19F519F-806F-459D-9231-8AB3FE6F6495}"/>
    <cellStyle name="Normal 3 6 5 4 2 3" xfId="21660" xr:uid="{9A74BA6B-1C4E-420D-ACA3-BAFC4B1A222A}"/>
    <cellStyle name="Normal 3 6 5 4 3" xfId="8557" xr:uid="{B616B372-4119-4709-BB1D-2C7F530EC09D}"/>
    <cellStyle name="Normal 3 6 5 4 3 2" xfId="24894" xr:uid="{7DEE6B86-D254-4F58-8579-9276A4F631F5}"/>
    <cellStyle name="Normal 3 6 5 4 4" xfId="15068" xr:uid="{930DBBCD-47EF-485A-9D06-C2C09C47A5AF}"/>
    <cellStyle name="Normal 3 6 5 4 4 2" xfId="31362" xr:uid="{1797E797-633C-4C2F-A226-BD58AF08C01B}"/>
    <cellStyle name="Normal 3 6 5 4 5" xfId="18426" xr:uid="{6554E243-7A08-4B7D-B865-14412DA7A078}"/>
    <cellStyle name="Normal 3 6 5 4 6" xfId="34752" xr:uid="{8776C373-2438-4D58-BBEB-730AFBC414D9}"/>
    <cellStyle name="Normal 3 6 5 4 7" xfId="37999" xr:uid="{DC0F3F56-5330-4246-BFB6-B9818F5F8EAB}"/>
    <cellStyle name="Normal 3 6 5 4 8" xfId="41246" xr:uid="{D1D308C3-4254-4077-8F7B-A42BDF9438BD}"/>
    <cellStyle name="Normal 3 6 5 4 9" xfId="44493" xr:uid="{489979A5-02E5-4459-BD1F-2D5FDA874C8C}"/>
    <cellStyle name="Normal 3 6 5 5" xfId="3706" xr:uid="{9E9B4FC4-A634-4AA6-8B99-994A12958B05}"/>
    <cellStyle name="Normal 3 6 5 5 2" xfId="10174" xr:uid="{667E35DA-08E7-4E8B-AC08-D369C8C89672}"/>
    <cellStyle name="Normal 3 6 5 5 2 2" xfId="26511" xr:uid="{5169E301-50A5-4B92-825B-C7AE33FF2B84}"/>
    <cellStyle name="Normal 3 6 5 5 3" xfId="20043" xr:uid="{C4A3A4D3-CC88-4877-9A6C-97DF1C2A09A4}"/>
    <cellStyle name="Normal 3 6 5 6" xfId="6940" xr:uid="{8DDB5E15-9596-4698-8996-48BBC42A9E24}"/>
    <cellStyle name="Normal 3 6 5 6 2" xfId="23277" xr:uid="{8B1AD172-8C74-40E7-A66B-678DD4BDCC96}"/>
    <cellStyle name="Normal 3 6 5 7" xfId="13451" xr:uid="{C8DBE99A-FF30-4D40-9CF9-D7D70B4AD16C}"/>
    <cellStyle name="Normal 3 6 5 7 2" xfId="29746" xr:uid="{94DA9F41-798A-42AE-8A0C-E5E7EE6D0E83}"/>
    <cellStyle name="Normal 3 6 5 8" xfId="16809" xr:uid="{BD1EDAE6-42DD-43FA-B260-DF9818F71D90}"/>
    <cellStyle name="Normal 3 6 5 9" xfId="33136" xr:uid="{4A97EEE0-142B-44DB-9F01-8AC7500F91B2}"/>
    <cellStyle name="Normal 3 6 6" xfId="651" xr:uid="{B8A88BA4-A363-48F0-96D9-828B1A4BD441}"/>
    <cellStyle name="Normal 3 6 6 10" xfId="43056" xr:uid="{103A2EAC-178D-46E5-A19C-8C0D08894819}"/>
    <cellStyle name="Normal 3 6 6 11" xfId="46303" xr:uid="{54410EE9-1C65-40E9-9B54-0CC9E4527C31}"/>
    <cellStyle name="Normal 3 6 6 12" xfId="49550" xr:uid="{41912ADA-7C2F-4540-ADC4-3700FAE54A4A}"/>
    <cellStyle name="Normal 3 6 6 2" xfId="2268" xr:uid="{05921359-A496-4FF5-B924-C741798DD99B}"/>
    <cellStyle name="Normal 3 6 6 2 10" xfId="47919" xr:uid="{FA84FA1E-BBAD-4E42-BF16-CAC201366E8D}"/>
    <cellStyle name="Normal 3 6 6 2 11" xfId="51166" xr:uid="{7BB9A71F-69EC-4D30-A835-3497C270B22C}"/>
    <cellStyle name="Normal 3 6 6 2 2" xfId="5502" xr:uid="{5651F4F8-6451-4EAB-97B0-E774C449AC64}"/>
    <cellStyle name="Normal 3 6 6 2 2 2" xfId="11970" xr:uid="{91CDAADE-6451-4997-BA82-74208241F864}"/>
    <cellStyle name="Normal 3 6 6 2 2 2 2" xfId="28307" xr:uid="{92686E08-D85E-48C8-849F-7388726A3771}"/>
    <cellStyle name="Normal 3 6 6 2 2 3" xfId="21839" xr:uid="{40ED78EF-8290-4C94-A2B6-400230BB0204}"/>
    <cellStyle name="Normal 3 6 6 2 3" xfId="8736" xr:uid="{887DC857-57EA-4387-923A-9485CB6C61C4}"/>
    <cellStyle name="Normal 3 6 6 2 3 2" xfId="25073" xr:uid="{C0578099-4247-4EA6-868F-91E9219B6839}"/>
    <cellStyle name="Normal 3 6 6 2 4" xfId="15247" xr:uid="{5E7DF68A-05F1-46BC-B82F-DCF7236A89A6}"/>
    <cellStyle name="Normal 3 6 6 2 4 2" xfId="31541" xr:uid="{0D9D9179-8F5A-4072-8A80-6EFBCD384A90}"/>
    <cellStyle name="Normal 3 6 6 2 5" xfId="18605" xr:uid="{26868267-D1EB-4BD9-8887-6E4C0418E3F2}"/>
    <cellStyle name="Normal 3 6 6 2 6" xfId="34931" xr:uid="{C0BE3597-5DB1-4215-86DF-F962D4C2F93F}"/>
    <cellStyle name="Normal 3 6 6 2 7" xfId="38178" xr:uid="{F42AD729-A843-468E-A862-8BF71341C21B}"/>
    <cellStyle name="Normal 3 6 6 2 8" xfId="41425" xr:uid="{D46BB3D2-FB5C-42FC-8C13-1BA9C046BAF1}"/>
    <cellStyle name="Normal 3 6 6 2 9" xfId="44672" xr:uid="{155ED80F-D8B1-448A-9F78-79D9C069F36F}"/>
    <cellStyle name="Normal 3 6 6 3" xfId="3885" xr:uid="{F162E7DF-5B31-464F-8794-27ADCB2626CF}"/>
    <cellStyle name="Normal 3 6 6 3 2" xfId="10353" xr:uid="{4FA01055-FEC6-4FC2-B7AB-9D0F7C54CBA8}"/>
    <cellStyle name="Normal 3 6 6 3 2 2" xfId="26690" xr:uid="{07688B99-3C62-4E78-B013-78C3D54E6E0C}"/>
    <cellStyle name="Normal 3 6 6 3 3" xfId="20222" xr:uid="{C3C021F7-3A76-43AC-9D03-FA0B0CA2D22B}"/>
    <cellStyle name="Normal 3 6 6 4" xfId="7119" xr:uid="{234C1E60-B4C2-4825-B7F5-DDACC20E2279}"/>
    <cellStyle name="Normal 3 6 6 4 2" xfId="23456" xr:uid="{72E1225A-BF87-4D04-ACDD-687B94C43107}"/>
    <cellStyle name="Normal 3 6 6 5" xfId="13631" xr:uid="{D0E7EF13-49F3-4350-8010-FAFE31E87E90}"/>
    <cellStyle name="Normal 3 6 6 5 2" xfId="29925" xr:uid="{7E92B709-F6FA-4C4C-B2BF-946D64D801DA}"/>
    <cellStyle name="Normal 3 6 6 6" xfId="16988" xr:uid="{1522B97B-09E6-4BCD-98D7-F319FBDE3511}"/>
    <cellStyle name="Normal 3 6 6 7" xfId="33315" xr:uid="{B1D136D4-F77D-4F26-9E02-CB1933BE928F}"/>
    <cellStyle name="Normal 3 6 6 8" xfId="36562" xr:uid="{34E87713-73ED-4F8F-B0C9-25648F12A6BB}"/>
    <cellStyle name="Normal 3 6 6 9" xfId="39809" xr:uid="{31553186-67DA-400D-99FC-C15C7D46173B}"/>
    <cellStyle name="Normal 3 6 7" xfId="1190" xr:uid="{27F07DAE-D6A5-4AF8-AC8F-42A3E3A677BA}"/>
    <cellStyle name="Normal 3 6 7 10" xfId="43594" xr:uid="{78D19D2C-EE4D-4DB6-902F-BC1B82714F7D}"/>
    <cellStyle name="Normal 3 6 7 11" xfId="46841" xr:uid="{B228C6F8-B9B3-44F4-8F57-53AF873B9A6C}"/>
    <cellStyle name="Normal 3 6 7 12" xfId="50088" xr:uid="{97817416-8853-4680-AD68-9DEE8A0F6FEE}"/>
    <cellStyle name="Normal 3 6 7 2" xfId="2807" xr:uid="{36972091-2426-47F4-89D0-BD18EC5AC5C0}"/>
    <cellStyle name="Normal 3 6 7 2 10" xfId="48458" xr:uid="{258CF676-8D34-4C91-9767-11EC8B6D976A}"/>
    <cellStyle name="Normal 3 6 7 2 11" xfId="51705" xr:uid="{170B86B5-8468-498E-B544-22CFC4814A49}"/>
    <cellStyle name="Normal 3 6 7 2 2" xfId="6041" xr:uid="{D1D517CE-6657-46DA-B9DE-2854584DE0A8}"/>
    <cellStyle name="Normal 3 6 7 2 2 2" xfId="12509" xr:uid="{82D16EDF-EFE0-483C-A994-01F366C7918C}"/>
    <cellStyle name="Normal 3 6 7 2 2 2 2" xfId="28846" xr:uid="{BDF551B4-7078-44B3-B90D-2E2909CA5262}"/>
    <cellStyle name="Normal 3 6 7 2 2 3" xfId="22378" xr:uid="{86B448DE-79AC-4A11-89D9-AA1A9E1254F7}"/>
    <cellStyle name="Normal 3 6 7 2 3" xfId="9275" xr:uid="{378AE633-1867-421C-94B5-E2F06B2C94AC}"/>
    <cellStyle name="Normal 3 6 7 2 3 2" xfId="25612" xr:uid="{605EA167-EBEF-446A-A08C-EED498113664}"/>
    <cellStyle name="Normal 3 6 7 2 4" xfId="15786" xr:uid="{91D899BA-B674-4DC8-B166-DA35F3EAEECA}"/>
    <cellStyle name="Normal 3 6 7 2 4 2" xfId="32080" xr:uid="{4FC52007-2EDF-4EEB-A481-9A752EDF15E3}"/>
    <cellStyle name="Normal 3 6 7 2 5" xfId="19144" xr:uid="{80D7FD7A-5A8D-4432-802F-32714C6C76B1}"/>
    <cellStyle name="Normal 3 6 7 2 6" xfId="35470" xr:uid="{442456D5-B185-48A7-BF3B-C4C8140484DA}"/>
    <cellStyle name="Normal 3 6 7 2 7" xfId="38717" xr:uid="{110B1294-7B6B-4246-BCEB-E7B5562B9EAD}"/>
    <cellStyle name="Normal 3 6 7 2 8" xfId="41964" xr:uid="{391FC7BD-AB28-4C2C-A598-856547C40E4E}"/>
    <cellStyle name="Normal 3 6 7 2 9" xfId="45211" xr:uid="{BA55ACBD-8AD8-4C15-9B7E-8215AC5FF1B9}"/>
    <cellStyle name="Normal 3 6 7 3" xfId="4424" xr:uid="{611BD9F5-D9C6-469D-9184-1B96074ECE66}"/>
    <cellStyle name="Normal 3 6 7 3 2" xfId="10892" xr:uid="{14DD5352-16EA-4CBB-BD70-957C2091CCA9}"/>
    <cellStyle name="Normal 3 6 7 3 2 2" xfId="27229" xr:uid="{2C1FE52D-0E5B-4102-A10B-A801B2C12B77}"/>
    <cellStyle name="Normal 3 6 7 3 3" xfId="20761" xr:uid="{A5FD20FC-58A7-4254-9DDA-E29CD3050CAB}"/>
    <cellStyle name="Normal 3 6 7 4" xfId="7658" xr:uid="{EF1F2D6E-CA49-47D7-99D3-60FDE9F90854}"/>
    <cellStyle name="Normal 3 6 7 4 2" xfId="23995" xr:uid="{B7941544-0189-4F78-9370-F5D8EE27C268}"/>
    <cellStyle name="Normal 3 6 7 5" xfId="14169" xr:uid="{424BC120-2C87-4031-B3EA-88C001859882}"/>
    <cellStyle name="Normal 3 6 7 5 2" xfId="30463" xr:uid="{65F70F27-14A8-4F9B-9507-5EA8364896E5}"/>
    <cellStyle name="Normal 3 6 7 6" xfId="17527" xr:uid="{B75D42D8-306F-401C-B9E4-CFAF000E5583}"/>
    <cellStyle name="Normal 3 6 7 7" xfId="33853" xr:uid="{3FFC8507-6E4C-4D3E-B1EC-B4FF4F3D6065}"/>
    <cellStyle name="Normal 3 6 7 8" xfId="37100" xr:uid="{E1A2C766-5FE9-4B67-9C92-13EC83BE8B7A}"/>
    <cellStyle name="Normal 3 6 7 9" xfId="40347" xr:uid="{26772E33-D747-44A9-860A-00AAA4C5A311}"/>
    <cellStyle name="Normal 3 6 8" xfId="1729" xr:uid="{7905D5EE-BF6C-4800-B1AF-8B7E640C9346}"/>
    <cellStyle name="Normal 3 6 8 10" xfId="47380" xr:uid="{5484DFDE-AD43-4C5D-9CCF-BFA4EBFD0D58}"/>
    <cellStyle name="Normal 3 6 8 11" xfId="50627" xr:uid="{EA4A7EF4-9CE5-494E-86A5-ECB4EFCDE897}"/>
    <cellStyle name="Normal 3 6 8 2" xfId="4963" xr:uid="{F75DA1E6-5FC6-43CF-B688-87B5C6D126A2}"/>
    <cellStyle name="Normal 3 6 8 2 2" xfId="11431" xr:uid="{CEF39EF7-4592-40BA-9812-25D32BAD41ED}"/>
    <cellStyle name="Normal 3 6 8 2 2 2" xfId="27768" xr:uid="{0C6623AC-7415-4BE3-8703-EBB2C1092063}"/>
    <cellStyle name="Normal 3 6 8 2 3" xfId="21300" xr:uid="{2D0159A4-8B51-4164-B6BA-45F3201B5C78}"/>
    <cellStyle name="Normal 3 6 8 3" xfId="8197" xr:uid="{1845F06C-064D-4198-8FA9-8DCF81604FE0}"/>
    <cellStyle name="Normal 3 6 8 3 2" xfId="24534" xr:uid="{D7241446-F421-4566-83CA-261BDBDB152B}"/>
    <cellStyle name="Normal 3 6 8 4" xfId="14708" xr:uid="{58766866-D46E-49C3-9917-A733D554ECB7}"/>
    <cellStyle name="Normal 3 6 8 4 2" xfId="31002" xr:uid="{1EB66902-EA88-4BE3-8D6E-B6B56B16AB8B}"/>
    <cellStyle name="Normal 3 6 8 5" xfId="18066" xr:uid="{5C08A911-39C4-4D5B-9490-A7D291CAC892}"/>
    <cellStyle name="Normal 3 6 8 6" xfId="34392" xr:uid="{72B1A0CF-366C-4FCA-B7A9-DD413E3B3E2D}"/>
    <cellStyle name="Normal 3 6 8 7" xfId="37639" xr:uid="{C08D3E4D-6C88-4583-B3B4-B02C5754EB18}"/>
    <cellStyle name="Normal 3 6 8 8" xfId="40886" xr:uid="{3F7E588C-0ECE-4AD9-90AD-3142CB5451CA}"/>
    <cellStyle name="Normal 3 6 8 9" xfId="44133" xr:uid="{26791ED4-84D7-4C6C-866F-A9EB8C6EF993}"/>
    <cellStyle name="Normal 3 6 9" xfId="3346" xr:uid="{88F836EF-593A-4612-856C-95110BE6B945}"/>
    <cellStyle name="Normal 3 6 9 2" xfId="9814" xr:uid="{7BB13CEA-BBA6-454D-8B5D-1BADCC4A2605}"/>
    <cellStyle name="Normal 3 6 9 2 2" xfId="26151" xr:uid="{163C077E-7203-4D32-A6FA-2F3F3235A6D2}"/>
    <cellStyle name="Normal 3 6 9 3" xfId="19683" xr:uid="{A8930AB1-B43A-4430-8D41-3A8E710628B2}"/>
    <cellStyle name="Normal 3 7" xfId="97" xr:uid="{53E65A0D-C12F-44AB-95EF-6D0D436301F2}"/>
    <cellStyle name="Normal 3 7 10" xfId="13086" xr:uid="{C49286AD-4A16-43F7-B2A9-9EA4C1706060}"/>
    <cellStyle name="Normal 3 7 10 2" xfId="29400" xr:uid="{6715B555-588F-4A98-AC17-93D0B472B9C7}"/>
    <cellStyle name="Normal 3 7 11" xfId="16464" xr:uid="{0BFBA6D8-D9FD-47A0-8B9A-ADBA20BB7D54}"/>
    <cellStyle name="Normal 3 7 12" xfId="32688" xr:uid="{F92E9710-9A28-4B2D-959E-72998C7EA74E}"/>
    <cellStyle name="Normal 3 7 13" xfId="32790" xr:uid="{B7CFF3FD-1F5B-4690-B07F-8466D4FB3F31}"/>
    <cellStyle name="Normal 3 7 14" xfId="36037" xr:uid="{DB8C6E0E-9A6A-4D77-9999-FFCA5476BF7E}"/>
    <cellStyle name="Normal 3 7 15" xfId="39284" xr:uid="{5433E8AC-AE57-4BA3-99CA-1CB525256615}"/>
    <cellStyle name="Normal 3 7 16" xfId="42531" xr:uid="{AED41D50-25E5-4461-8A0B-740E33753CD1}"/>
    <cellStyle name="Normal 3 7 17" xfId="45778" xr:uid="{AEDD61FD-4D31-4A95-8347-2EE287699FA3}"/>
    <cellStyle name="Normal 3 7 18" xfId="49025" xr:uid="{9112326E-6DFF-4CE4-B489-4A98D7DAAF62}"/>
    <cellStyle name="Normal 3 7 19" xfId="52264" xr:uid="{E0B73F16-1639-40B9-897A-F817DEF9E6B0}"/>
    <cellStyle name="Normal 3 7 2" xfId="187" xr:uid="{074E4C7D-6CB0-4E0F-9685-E044986293E9}"/>
    <cellStyle name="Normal 3 7 2 10" xfId="16554" xr:uid="{DC1043F8-BDC5-450F-ABCE-93A4C4F05ED8}"/>
    <cellStyle name="Normal 3 7 2 11" xfId="32880" xr:uid="{B592740D-CC44-4E6E-BFBA-6075CCF08FEB}"/>
    <cellStyle name="Normal 3 7 2 12" xfId="36127" xr:uid="{9D61B040-3ACA-4CCE-94C5-7D594FC5FFBA}"/>
    <cellStyle name="Normal 3 7 2 13" xfId="39374" xr:uid="{0DE32DFA-DDE1-4643-BBCC-59103450D3A7}"/>
    <cellStyle name="Normal 3 7 2 14" xfId="42621" xr:uid="{B0061419-8558-4C7B-8372-911629932437}"/>
    <cellStyle name="Normal 3 7 2 15" xfId="45868" xr:uid="{5DB030C7-503F-4BDA-96B7-E165FF96D59C}"/>
    <cellStyle name="Normal 3 7 2 16" xfId="49115" xr:uid="{6A6DBFBB-2AE2-43E6-A47C-2F5FBC92161F}"/>
    <cellStyle name="Normal 3 7 2 17" xfId="52389" xr:uid="{DA1CDA33-1931-4C62-9FDC-DBC65D507232}"/>
    <cellStyle name="Normal 3 7 2 2" xfId="367" xr:uid="{A3C4E417-FC8A-4CCC-B09E-8895B6BA2184}"/>
    <cellStyle name="Normal 3 7 2 2 10" xfId="36307" xr:uid="{0C9299CF-B70F-445E-B69C-C7E8FF99F7FB}"/>
    <cellStyle name="Normal 3 7 2 2 11" xfId="39554" xr:uid="{712EE6D4-58A2-4E13-AAF4-39C51825FA48}"/>
    <cellStyle name="Normal 3 7 2 2 12" xfId="42801" xr:uid="{8CF652AF-9B8D-46DC-87A8-8A62E691DDEE}"/>
    <cellStyle name="Normal 3 7 2 2 13" xfId="46048" xr:uid="{D52E6FB5-D941-4175-BB44-4BE4C97D2FFD}"/>
    <cellStyle name="Normal 3 7 2 2 14" xfId="49295" xr:uid="{D0EC582D-86C2-43F8-B990-5627ED0571D3}"/>
    <cellStyle name="Normal 3 7 2 2 2" xfId="936" xr:uid="{A4B916BF-E749-4504-8FBE-68E70307462D}"/>
    <cellStyle name="Normal 3 7 2 2 2 10" xfId="43341" xr:uid="{35B62810-A7C0-4BDF-A872-975252EF4D57}"/>
    <cellStyle name="Normal 3 7 2 2 2 11" xfId="46588" xr:uid="{FCEE604E-B304-4FC4-B9D5-FF2C131E1067}"/>
    <cellStyle name="Normal 3 7 2 2 2 12" xfId="49835" xr:uid="{CA4F6301-AE3C-48EF-9BFD-08D464A05B28}"/>
    <cellStyle name="Normal 3 7 2 2 2 2" xfId="2553" xr:uid="{1A426FB1-211A-4151-B79F-E81526D8E027}"/>
    <cellStyle name="Normal 3 7 2 2 2 2 10" xfId="48204" xr:uid="{B44AB4DF-8623-403B-8972-5922F3E5A91C}"/>
    <cellStyle name="Normal 3 7 2 2 2 2 11" xfId="51451" xr:uid="{917D66C9-9BA8-4C96-81A3-1FFFEF6DA61E}"/>
    <cellStyle name="Normal 3 7 2 2 2 2 2" xfId="5787" xr:uid="{09D5C6FB-9BFF-46C5-AE60-0FB833394427}"/>
    <cellStyle name="Normal 3 7 2 2 2 2 2 2" xfId="12255" xr:uid="{45A1BAC8-9C27-4E73-ADED-1742D76EEC4D}"/>
    <cellStyle name="Normal 3 7 2 2 2 2 2 2 2" xfId="28592" xr:uid="{0B4928EC-05C8-4C4F-87FB-32F3A7AABD34}"/>
    <cellStyle name="Normal 3 7 2 2 2 2 2 3" xfId="22124" xr:uid="{0E448983-FF53-43CD-9EA6-4538FC99CAA1}"/>
    <cellStyle name="Normal 3 7 2 2 2 2 3" xfId="9021" xr:uid="{5B72D574-1F41-44FD-B272-110AFE9912D0}"/>
    <cellStyle name="Normal 3 7 2 2 2 2 3 2" xfId="25358" xr:uid="{11B96147-A87B-4151-B477-60C6D4FE443F}"/>
    <cellStyle name="Normal 3 7 2 2 2 2 4" xfId="15532" xr:uid="{6E018108-E11F-4D92-9BDB-E5D862737989}"/>
    <cellStyle name="Normal 3 7 2 2 2 2 4 2" xfId="31826" xr:uid="{F8C3228B-B393-4075-9F23-0C32CBC5F719}"/>
    <cellStyle name="Normal 3 7 2 2 2 2 5" xfId="18890" xr:uid="{4802576F-9D79-4D99-B86B-8F92663E8B4F}"/>
    <cellStyle name="Normal 3 7 2 2 2 2 6" xfId="35216" xr:uid="{6F989FE3-454D-473B-809E-A481BEFD3B00}"/>
    <cellStyle name="Normal 3 7 2 2 2 2 7" xfId="38463" xr:uid="{37737102-2218-43A3-A6DB-6AB59D204BC5}"/>
    <cellStyle name="Normal 3 7 2 2 2 2 8" xfId="41710" xr:uid="{4D7A4B2C-1EB6-4E3F-8E50-CE33E78C83FD}"/>
    <cellStyle name="Normal 3 7 2 2 2 2 9" xfId="44957" xr:uid="{0FE29A58-866C-41C2-A5D7-45302E0F9746}"/>
    <cellStyle name="Normal 3 7 2 2 2 3" xfId="4170" xr:uid="{0EAB912B-09F8-4760-9B59-EA95804C3D41}"/>
    <cellStyle name="Normal 3 7 2 2 2 3 2" xfId="10638" xr:uid="{7CA2910D-8E7B-440F-8530-E07BB438F65A}"/>
    <cellStyle name="Normal 3 7 2 2 2 3 2 2" xfId="26975" xr:uid="{CAECD9B4-1F94-40E7-A42F-B80E1B5413FC}"/>
    <cellStyle name="Normal 3 7 2 2 2 3 3" xfId="20507" xr:uid="{A544E3A7-59CB-4121-88B6-1CBA97D36049}"/>
    <cellStyle name="Normal 3 7 2 2 2 4" xfId="7404" xr:uid="{3E46BD8D-9673-48B5-AE33-67BA73173015}"/>
    <cellStyle name="Normal 3 7 2 2 2 4 2" xfId="23741" xr:uid="{2391AF57-A95A-46CB-AB6E-A20BF6A7AC46}"/>
    <cellStyle name="Normal 3 7 2 2 2 5" xfId="13916" xr:uid="{40ED1B3D-2B71-4862-869C-3E3D15181BCD}"/>
    <cellStyle name="Normal 3 7 2 2 2 5 2" xfId="30210" xr:uid="{FA517D53-13BC-44EB-B93D-7C7120BB9CB3}"/>
    <cellStyle name="Normal 3 7 2 2 2 6" xfId="17273" xr:uid="{DF7FBDC9-DECB-4528-A5F1-1F824766636A}"/>
    <cellStyle name="Normal 3 7 2 2 2 7" xfId="33600" xr:uid="{DBCE6C0F-1408-42B6-8827-87D19D03AB5C}"/>
    <cellStyle name="Normal 3 7 2 2 2 8" xfId="36847" xr:uid="{968EC9BC-9F11-494C-9D0B-F6D665CC2BCD}"/>
    <cellStyle name="Normal 3 7 2 2 2 9" xfId="40094" xr:uid="{1B1B4EFF-86C4-49FA-AD2D-231B6C14FF10}"/>
    <cellStyle name="Normal 3 7 2 2 3" xfId="1475" xr:uid="{C023F16C-6F48-4A67-A19B-70594D4720E2}"/>
    <cellStyle name="Normal 3 7 2 2 3 10" xfId="43879" xr:uid="{42F05890-244E-41B7-94D9-E44D4A42139E}"/>
    <cellStyle name="Normal 3 7 2 2 3 11" xfId="47126" xr:uid="{B7857567-DDE7-48FC-9491-AF1FF9181F51}"/>
    <cellStyle name="Normal 3 7 2 2 3 12" xfId="50373" xr:uid="{9876CFFC-1BBF-48E2-9A22-15FD77A6F779}"/>
    <cellStyle name="Normal 3 7 2 2 3 2" xfId="3092" xr:uid="{85097689-F4E0-46E8-8650-5287A1038D13}"/>
    <cellStyle name="Normal 3 7 2 2 3 2 10" xfId="48743" xr:uid="{0F092424-C011-4E3F-8587-9E31EDAFC895}"/>
    <cellStyle name="Normal 3 7 2 2 3 2 11" xfId="51990" xr:uid="{8434B565-3CF5-4CB5-9D05-2CF5C76646FA}"/>
    <cellStyle name="Normal 3 7 2 2 3 2 2" xfId="6326" xr:uid="{4B1260BA-E067-48C9-96CE-42838A6D061C}"/>
    <cellStyle name="Normal 3 7 2 2 3 2 2 2" xfId="12794" xr:uid="{967C206D-9C5E-4443-A584-121C7AEE6409}"/>
    <cellStyle name="Normal 3 7 2 2 3 2 2 2 2" xfId="29131" xr:uid="{EFEE7BFF-EBCE-49ED-B9E9-170C9B0FF8E1}"/>
    <cellStyle name="Normal 3 7 2 2 3 2 2 3" xfId="22663" xr:uid="{2A6C9807-A7E1-430C-AFA3-72D8A2F52966}"/>
    <cellStyle name="Normal 3 7 2 2 3 2 3" xfId="9560" xr:uid="{947A62F5-5304-41C3-8314-3C933EC56727}"/>
    <cellStyle name="Normal 3 7 2 2 3 2 3 2" xfId="25897" xr:uid="{19C30F93-C592-440D-AB2F-36CF6780977E}"/>
    <cellStyle name="Normal 3 7 2 2 3 2 4" xfId="16071" xr:uid="{C88786C2-92C3-4739-8EEA-7266545961E2}"/>
    <cellStyle name="Normal 3 7 2 2 3 2 4 2" xfId="32365" xr:uid="{D33BB047-4DB6-45FB-8545-A7EDA1451C3E}"/>
    <cellStyle name="Normal 3 7 2 2 3 2 5" xfId="19429" xr:uid="{EB129DB5-4E3D-4747-96EF-BD1B51FA8E0B}"/>
    <cellStyle name="Normal 3 7 2 2 3 2 6" xfId="35755" xr:uid="{3FF79E42-7D51-4860-AABD-EEBFA660148B}"/>
    <cellStyle name="Normal 3 7 2 2 3 2 7" xfId="39002" xr:uid="{875A8C88-B349-4519-A0C0-C2077710774B}"/>
    <cellStyle name="Normal 3 7 2 2 3 2 8" xfId="42249" xr:uid="{78CAC586-E99B-4F57-AE84-D5B1B322CDBD}"/>
    <cellStyle name="Normal 3 7 2 2 3 2 9" xfId="45496" xr:uid="{8F8AD916-A84D-4057-AE3E-C19BFAE6F585}"/>
    <cellStyle name="Normal 3 7 2 2 3 3" xfId="4709" xr:uid="{BD2AD247-3CB1-463C-A136-C5392468518C}"/>
    <cellStyle name="Normal 3 7 2 2 3 3 2" xfId="11177" xr:uid="{22CBB0A7-F8DE-4ADE-AB45-81883275342B}"/>
    <cellStyle name="Normal 3 7 2 2 3 3 2 2" xfId="27514" xr:uid="{6E48D0DD-B758-41BD-8BD5-1FF9DF12E8B0}"/>
    <cellStyle name="Normal 3 7 2 2 3 3 3" xfId="21046" xr:uid="{9C52AB62-6DBA-476D-BCFF-13FB54D5BBD1}"/>
    <cellStyle name="Normal 3 7 2 2 3 4" xfId="7943" xr:uid="{DDB8E89D-CE98-41EE-BC0C-E8398F51082A}"/>
    <cellStyle name="Normal 3 7 2 2 3 4 2" xfId="24280" xr:uid="{9D617B13-AA03-40A0-A1CE-1E857476EAE0}"/>
    <cellStyle name="Normal 3 7 2 2 3 5" xfId="14454" xr:uid="{E40D3FB1-CB0C-4748-928D-4B00BF4991D9}"/>
    <cellStyle name="Normal 3 7 2 2 3 5 2" xfId="30748" xr:uid="{1763931E-0ED4-4B47-B3E3-06F78ABDFCA6}"/>
    <cellStyle name="Normal 3 7 2 2 3 6" xfId="17812" xr:uid="{DF3BE3B0-D01B-47CC-AF94-795EC6446AC0}"/>
    <cellStyle name="Normal 3 7 2 2 3 7" xfId="34138" xr:uid="{9B8718AD-F820-40FC-B000-DE7BBB5B4C47}"/>
    <cellStyle name="Normal 3 7 2 2 3 8" xfId="37385" xr:uid="{20430892-A716-434A-A301-D4C839A5198A}"/>
    <cellStyle name="Normal 3 7 2 2 3 9" xfId="40632" xr:uid="{A2902FB1-40CD-4CAD-A377-A53D79DB46CE}"/>
    <cellStyle name="Normal 3 7 2 2 4" xfId="2014" xr:uid="{EAF183C3-C61B-4D1A-BBDA-01CB21D89115}"/>
    <cellStyle name="Normal 3 7 2 2 4 10" xfId="47665" xr:uid="{04B14003-08A4-439E-A597-8944B3D67E06}"/>
    <cellStyle name="Normal 3 7 2 2 4 11" xfId="50912" xr:uid="{F2E267B0-FD2E-4372-BAE9-82303F002D39}"/>
    <cellStyle name="Normal 3 7 2 2 4 2" xfId="5248" xr:uid="{71D971F4-559F-463F-A714-E2B5A1276D80}"/>
    <cellStyle name="Normal 3 7 2 2 4 2 2" xfId="11716" xr:uid="{15893C50-9508-4B42-9F21-89ED3737EC7A}"/>
    <cellStyle name="Normal 3 7 2 2 4 2 2 2" xfId="28053" xr:uid="{7F86F861-0EF6-46F7-B752-9DE14C637007}"/>
    <cellStyle name="Normal 3 7 2 2 4 2 3" xfId="21585" xr:uid="{BB94E249-E09F-4B00-B374-D991F1DF8917}"/>
    <cellStyle name="Normal 3 7 2 2 4 3" xfId="8482" xr:uid="{77F379EE-2C1A-44F8-91ED-A98F8BFB7C9F}"/>
    <cellStyle name="Normal 3 7 2 2 4 3 2" xfId="24819" xr:uid="{29C0859D-3A31-48E6-9BFE-99DFB094646D}"/>
    <cellStyle name="Normal 3 7 2 2 4 4" xfId="14993" xr:uid="{8376B8D1-169A-46E6-98C4-0FE298722D12}"/>
    <cellStyle name="Normal 3 7 2 2 4 4 2" xfId="31287" xr:uid="{771FC5F5-A005-48B5-8CEC-DC03CD31A2BC}"/>
    <cellStyle name="Normal 3 7 2 2 4 5" xfId="18351" xr:uid="{B8C2E62A-FCBD-433A-981D-F4AEA73256B7}"/>
    <cellStyle name="Normal 3 7 2 2 4 6" xfId="34677" xr:uid="{817B1239-A939-49F8-9FBE-0445755693CC}"/>
    <cellStyle name="Normal 3 7 2 2 4 7" xfId="37924" xr:uid="{C9EECCCE-6A1A-4909-B605-14D235744006}"/>
    <cellStyle name="Normal 3 7 2 2 4 8" xfId="41171" xr:uid="{2500113B-125C-497B-B5B6-74DD6ED3808B}"/>
    <cellStyle name="Normal 3 7 2 2 4 9" xfId="44418" xr:uid="{0F7C8E3F-B406-4457-AFEC-9B69C86ED95F}"/>
    <cellStyle name="Normal 3 7 2 2 5" xfId="3631" xr:uid="{0C20A50A-233A-453C-832C-D9E3AFD3FF7A}"/>
    <cellStyle name="Normal 3 7 2 2 5 2" xfId="10099" xr:uid="{19ED77DD-2124-4D8D-B78F-56C02045C825}"/>
    <cellStyle name="Normal 3 7 2 2 5 2 2" xfId="26436" xr:uid="{4E5C5976-6468-47C9-A7B5-7FB41D8604D8}"/>
    <cellStyle name="Normal 3 7 2 2 5 3" xfId="19968" xr:uid="{9186DFBC-7152-4405-B9F9-0FDA94C842F7}"/>
    <cellStyle name="Normal 3 7 2 2 6" xfId="6865" xr:uid="{78F9BBF8-DC7C-4575-A869-014EDBFBF165}"/>
    <cellStyle name="Normal 3 7 2 2 6 2" xfId="23202" xr:uid="{25BBFDCD-41FF-4CF2-B564-E6657004A854}"/>
    <cellStyle name="Normal 3 7 2 2 7" xfId="13356" xr:uid="{016FBC11-219E-458C-98EB-7D45EC3F06FE}"/>
    <cellStyle name="Normal 3 7 2 2 7 2" xfId="29670" xr:uid="{DA21DD21-7BAD-48D4-9641-F7DB08C16463}"/>
    <cellStyle name="Normal 3 7 2 2 8" xfId="16734" xr:uid="{E987DB2B-CA3F-4AFD-88FE-BBE63267D666}"/>
    <cellStyle name="Normal 3 7 2 2 9" xfId="33060" xr:uid="{8FDB7917-A7C1-4C86-BCB4-39827A16F21E}"/>
    <cellStyle name="Normal 3 7 2 3" xfId="576" xr:uid="{3585297F-DDF3-4948-9398-90DD9D31833A}"/>
    <cellStyle name="Normal 3 7 2 3 10" xfId="36487" xr:uid="{F1605E46-F54A-47D2-8690-7D5A95F78036}"/>
    <cellStyle name="Normal 3 7 2 3 11" xfId="39734" xr:uid="{2354A32D-A5E4-4208-AE88-5C1824490634}"/>
    <cellStyle name="Normal 3 7 2 3 12" xfId="42981" xr:uid="{6423E32D-1482-4ED3-86D1-E0152BDC2C90}"/>
    <cellStyle name="Normal 3 7 2 3 13" xfId="46228" xr:uid="{020A2F5E-D651-4CC3-88E1-3A3AB8397CC6}"/>
    <cellStyle name="Normal 3 7 2 3 14" xfId="49475" xr:uid="{B2445F7A-9F1A-49BA-8B4F-C86B5B7F88F4}"/>
    <cellStyle name="Normal 3 7 2 3 2" xfId="1115" xr:uid="{891E843A-6A07-4C02-9825-26F4B326DE1F}"/>
    <cellStyle name="Normal 3 7 2 3 2 10" xfId="43519" xr:uid="{CCFCFDAD-EA81-493C-8947-4A7E9F1D47EE}"/>
    <cellStyle name="Normal 3 7 2 3 2 11" xfId="46766" xr:uid="{2C24BBC2-BED0-48AC-866E-731A681F77B3}"/>
    <cellStyle name="Normal 3 7 2 3 2 12" xfId="50013" xr:uid="{20B7E4B9-1086-44FB-A54D-B3312647D5D4}"/>
    <cellStyle name="Normal 3 7 2 3 2 2" xfId="2732" xr:uid="{5DF1A2A5-56F2-4C11-AAE0-2BFBB2D5789F}"/>
    <cellStyle name="Normal 3 7 2 3 2 2 10" xfId="48383" xr:uid="{56D97CA0-77FC-4867-9A11-3057F819831A}"/>
    <cellStyle name="Normal 3 7 2 3 2 2 11" xfId="51630" xr:uid="{8DD41DDE-DD07-415A-A99D-378A2F485A2C}"/>
    <cellStyle name="Normal 3 7 2 3 2 2 2" xfId="5966" xr:uid="{59866532-71E6-4ADE-8F11-DCF4DC308E47}"/>
    <cellStyle name="Normal 3 7 2 3 2 2 2 2" xfId="12434" xr:uid="{77C2E659-E740-4CD9-86AF-956445439AFB}"/>
    <cellStyle name="Normal 3 7 2 3 2 2 2 2 2" xfId="28771" xr:uid="{2B3E098E-11F0-46F9-9A51-433C517761C7}"/>
    <cellStyle name="Normal 3 7 2 3 2 2 2 3" xfId="22303" xr:uid="{F3FBD748-4F00-40F7-908E-E42E50555869}"/>
    <cellStyle name="Normal 3 7 2 3 2 2 3" xfId="9200" xr:uid="{149942C9-991D-45CF-B724-3FAD959ACF79}"/>
    <cellStyle name="Normal 3 7 2 3 2 2 3 2" xfId="25537" xr:uid="{191CC05B-EFFD-466C-B845-7E932A7CBE54}"/>
    <cellStyle name="Normal 3 7 2 3 2 2 4" xfId="15711" xr:uid="{5258DA07-48EE-4A56-9AA2-7700E1DA6993}"/>
    <cellStyle name="Normal 3 7 2 3 2 2 4 2" xfId="32005" xr:uid="{BA0C0000-764E-4931-AD36-FFF351885D4C}"/>
    <cellStyle name="Normal 3 7 2 3 2 2 5" xfId="19069" xr:uid="{0E589878-E700-40E8-A370-FBE5A45EFBF2}"/>
    <cellStyle name="Normal 3 7 2 3 2 2 6" xfId="35395" xr:uid="{228F3B8A-E1AA-436C-A81A-611ED9B4FD56}"/>
    <cellStyle name="Normal 3 7 2 3 2 2 7" xfId="38642" xr:uid="{7B4E7C10-89C8-4065-8703-40A2BA371CE5}"/>
    <cellStyle name="Normal 3 7 2 3 2 2 8" xfId="41889" xr:uid="{034B3EF3-C66A-498F-9565-8979A7054732}"/>
    <cellStyle name="Normal 3 7 2 3 2 2 9" xfId="45136" xr:uid="{0C32ACB0-77D6-45A9-B750-600D708E6BD4}"/>
    <cellStyle name="Normal 3 7 2 3 2 3" xfId="4349" xr:uid="{EECFE489-3A5B-47FD-AC0F-9D83C8E066C6}"/>
    <cellStyle name="Normal 3 7 2 3 2 3 2" xfId="10817" xr:uid="{D09F9A06-9651-458B-AFAD-23B5CA23D5BB}"/>
    <cellStyle name="Normal 3 7 2 3 2 3 2 2" xfId="27154" xr:uid="{E50488EE-EC66-4E77-91D5-25EB1803754D}"/>
    <cellStyle name="Normal 3 7 2 3 2 3 3" xfId="20686" xr:uid="{DB44C78E-2779-4ABC-AB70-8C394E92F6A2}"/>
    <cellStyle name="Normal 3 7 2 3 2 4" xfId="7583" xr:uid="{81433B3B-B3B0-4C71-8AE6-6C71CB489ECD}"/>
    <cellStyle name="Normal 3 7 2 3 2 4 2" xfId="23920" xr:uid="{C192A292-7CD1-43D8-BF0B-10BB8C90F31A}"/>
    <cellStyle name="Normal 3 7 2 3 2 5" xfId="14094" xr:uid="{6220B241-08FC-4316-88F3-9DD685EB3115}"/>
    <cellStyle name="Normal 3 7 2 3 2 5 2" xfId="30388" xr:uid="{5F7753F7-35B6-47A4-9EB3-1196FDDB0E9A}"/>
    <cellStyle name="Normal 3 7 2 3 2 6" xfId="17452" xr:uid="{C704E696-F66B-478C-A6D9-39855FC1BB0A}"/>
    <cellStyle name="Normal 3 7 2 3 2 7" xfId="33778" xr:uid="{2E4ACD70-1CB1-4633-BBED-B36BDAAE7625}"/>
    <cellStyle name="Normal 3 7 2 3 2 8" xfId="37025" xr:uid="{13684856-FF16-407B-8289-558E6930F9C1}"/>
    <cellStyle name="Normal 3 7 2 3 2 9" xfId="40272" xr:uid="{49EC9729-BD49-4F18-8C8B-772E4017830E}"/>
    <cellStyle name="Normal 3 7 2 3 3" xfId="1654" xr:uid="{5787A642-FBB7-4340-9FD9-D96F09C2FFC1}"/>
    <cellStyle name="Normal 3 7 2 3 3 10" xfId="44058" xr:uid="{8D4FC5A5-FB24-421E-B9B6-7EFFF5622D08}"/>
    <cellStyle name="Normal 3 7 2 3 3 11" xfId="47305" xr:uid="{5C205B3A-1A22-46D9-84FA-2B994536F828}"/>
    <cellStyle name="Normal 3 7 2 3 3 12" xfId="50552" xr:uid="{0E3C0BD0-E766-4AD0-A9C4-B8D187CA1AD3}"/>
    <cellStyle name="Normal 3 7 2 3 3 2" xfId="3271" xr:uid="{99987561-3833-457C-8314-734AC40BB2EC}"/>
    <cellStyle name="Normal 3 7 2 3 3 2 10" xfId="48922" xr:uid="{49F0259B-AA73-4BAF-A96A-0C0B5C0E5B76}"/>
    <cellStyle name="Normal 3 7 2 3 3 2 11" xfId="52169" xr:uid="{AEAD8666-CA57-467C-99CC-27A20C7C94EA}"/>
    <cellStyle name="Normal 3 7 2 3 3 2 2" xfId="6505" xr:uid="{8D707192-EAFB-48E5-A0B8-5C3BC39CF76A}"/>
    <cellStyle name="Normal 3 7 2 3 3 2 2 2" xfId="12973" xr:uid="{5EE85B95-63C3-4A02-B0F6-E225B50B16D6}"/>
    <cellStyle name="Normal 3 7 2 3 3 2 2 2 2" xfId="29310" xr:uid="{39D795B7-6259-4BB6-96AB-82E6BA9082DA}"/>
    <cellStyle name="Normal 3 7 2 3 3 2 2 3" xfId="22842" xr:uid="{1CCF76BE-8C9F-4460-A2F2-7E52759A255C}"/>
    <cellStyle name="Normal 3 7 2 3 3 2 3" xfId="9739" xr:uid="{F1ABC8A3-8023-4D97-B674-A31E0576F2BB}"/>
    <cellStyle name="Normal 3 7 2 3 3 2 3 2" xfId="26076" xr:uid="{3B199ECC-ED0E-4622-893E-FE7B16664C2F}"/>
    <cellStyle name="Normal 3 7 2 3 3 2 4" xfId="16250" xr:uid="{829C1881-38ED-46FF-A3CE-2AC2F3DA38E1}"/>
    <cellStyle name="Normal 3 7 2 3 3 2 4 2" xfId="32544" xr:uid="{185BE179-C6CB-4A03-BEE9-78FF43F90238}"/>
    <cellStyle name="Normal 3 7 2 3 3 2 5" xfId="19608" xr:uid="{739A6EAA-A2A2-496E-83C1-24E44DD2771A}"/>
    <cellStyle name="Normal 3 7 2 3 3 2 6" xfId="35934" xr:uid="{BF50888F-E48C-4858-B840-06DE95ADA29E}"/>
    <cellStyle name="Normal 3 7 2 3 3 2 7" xfId="39181" xr:uid="{B1154EFE-FE2E-4102-922B-17DE19499300}"/>
    <cellStyle name="Normal 3 7 2 3 3 2 8" xfId="42428" xr:uid="{FA0AF6EE-58D6-4199-8F3B-B36112EB62EC}"/>
    <cellStyle name="Normal 3 7 2 3 3 2 9" xfId="45675" xr:uid="{2F97E39F-BA7D-4D99-9C68-BE5D355E5B17}"/>
    <cellStyle name="Normal 3 7 2 3 3 3" xfId="4888" xr:uid="{0D0B6CD3-21F9-4453-ACDC-919360864F58}"/>
    <cellStyle name="Normal 3 7 2 3 3 3 2" xfId="11356" xr:uid="{F3A5B332-1F4B-4EBE-93EF-A9868AEC92A8}"/>
    <cellStyle name="Normal 3 7 2 3 3 3 2 2" xfId="27693" xr:uid="{1073585E-CF81-440E-A717-EF5EA6552D7C}"/>
    <cellStyle name="Normal 3 7 2 3 3 3 3" xfId="21225" xr:uid="{CDD061DD-B3FA-4289-A49C-7BD7267BC249}"/>
    <cellStyle name="Normal 3 7 2 3 3 4" xfId="8122" xr:uid="{66F49937-37B9-4879-9020-CF46D6DEFEC9}"/>
    <cellStyle name="Normal 3 7 2 3 3 4 2" xfId="24459" xr:uid="{FBADDE30-E0A9-4341-949E-AFEC86067CEB}"/>
    <cellStyle name="Normal 3 7 2 3 3 5" xfId="14633" xr:uid="{60FA2720-7204-470C-8932-AD704DE0EC99}"/>
    <cellStyle name="Normal 3 7 2 3 3 5 2" xfId="30927" xr:uid="{D82F00C5-7E8D-4D19-9802-BC6F2EA60FD6}"/>
    <cellStyle name="Normal 3 7 2 3 3 6" xfId="17991" xr:uid="{B98A6EAA-E9D7-45C9-92D4-A840C2D04B3E}"/>
    <cellStyle name="Normal 3 7 2 3 3 7" xfId="34317" xr:uid="{E91342DE-FCE2-44F0-B88D-581248518121}"/>
    <cellStyle name="Normal 3 7 2 3 3 8" xfId="37564" xr:uid="{46277FDC-C1AF-4947-BE37-04DDDC43D689}"/>
    <cellStyle name="Normal 3 7 2 3 3 9" xfId="40811" xr:uid="{F86D7B48-D7FB-4588-8000-D991C8331C60}"/>
    <cellStyle name="Normal 3 7 2 3 4" xfId="2193" xr:uid="{D9F44233-75A3-4B91-A183-BDA86DD6E446}"/>
    <cellStyle name="Normal 3 7 2 3 4 10" xfId="47844" xr:uid="{51D45FA5-F5F9-49FC-A231-D78DFA3D875C}"/>
    <cellStyle name="Normal 3 7 2 3 4 11" xfId="51091" xr:uid="{C0750087-9B40-4727-976E-9172E20F4601}"/>
    <cellStyle name="Normal 3 7 2 3 4 2" xfId="5427" xr:uid="{735A17E6-A2A6-41B9-9093-FE601A4EC58F}"/>
    <cellStyle name="Normal 3 7 2 3 4 2 2" xfId="11895" xr:uid="{ADE578C8-E168-4E9B-8FD0-833F0797A9C1}"/>
    <cellStyle name="Normal 3 7 2 3 4 2 2 2" xfId="28232" xr:uid="{5762E740-A51D-47DE-8F42-8EB94F1EE31E}"/>
    <cellStyle name="Normal 3 7 2 3 4 2 3" xfId="21764" xr:uid="{D0B822E1-F992-40F0-B483-4CCA16B6770F}"/>
    <cellStyle name="Normal 3 7 2 3 4 3" xfId="8661" xr:uid="{2ADCF19E-14E1-4897-B194-CA074EEC0798}"/>
    <cellStyle name="Normal 3 7 2 3 4 3 2" xfId="24998" xr:uid="{D5145AE9-3D2A-45EC-9C68-19536C8EF2A9}"/>
    <cellStyle name="Normal 3 7 2 3 4 4" xfId="15172" xr:uid="{F8B48EE8-A4F8-4448-BAB4-EDA63DB97047}"/>
    <cellStyle name="Normal 3 7 2 3 4 4 2" xfId="31466" xr:uid="{A1FD1458-AAAB-42BE-8608-DA8675393057}"/>
    <cellStyle name="Normal 3 7 2 3 4 5" xfId="18530" xr:uid="{E5DC7E38-999A-4D82-93C8-6DE1280FC1BE}"/>
    <cellStyle name="Normal 3 7 2 3 4 6" xfId="34856" xr:uid="{253030A1-394E-45E3-A765-80C79827124A}"/>
    <cellStyle name="Normal 3 7 2 3 4 7" xfId="38103" xr:uid="{92509A9E-3870-4AE2-A57A-D83BB443D6C1}"/>
    <cellStyle name="Normal 3 7 2 3 4 8" xfId="41350" xr:uid="{B85ED8FB-4790-4A59-8B5C-A58CB953238F}"/>
    <cellStyle name="Normal 3 7 2 3 4 9" xfId="44597" xr:uid="{E284CAC6-CB29-43F1-B556-14BE332BAB52}"/>
    <cellStyle name="Normal 3 7 2 3 5" xfId="3810" xr:uid="{E8689723-3F51-4C1C-97F5-9813D5C02D35}"/>
    <cellStyle name="Normal 3 7 2 3 5 2" xfId="10278" xr:uid="{39AD56B0-714A-4363-B302-7BF94C600653}"/>
    <cellStyle name="Normal 3 7 2 3 5 2 2" xfId="26615" xr:uid="{DD16578E-19EE-4D24-9DC8-64938A7501DE}"/>
    <cellStyle name="Normal 3 7 2 3 5 3" xfId="20147" xr:uid="{6FEC48AD-0B20-4124-B849-10F0FBA6E0D0}"/>
    <cellStyle name="Normal 3 7 2 3 6" xfId="7044" xr:uid="{907DBDBC-5472-444A-9D36-0273132908E4}"/>
    <cellStyle name="Normal 3 7 2 3 6 2" xfId="23381" xr:uid="{859C5975-583E-4DD3-A4C4-D4D1282E98EC}"/>
    <cellStyle name="Normal 3 7 2 3 7" xfId="13556" xr:uid="{0F586EF4-9AD4-4376-BF47-52B5210F6F49}"/>
    <cellStyle name="Normal 3 7 2 3 7 2" xfId="29850" xr:uid="{1D3E9E9D-430C-41A2-9516-A107C0CBCCF5}"/>
    <cellStyle name="Normal 3 7 2 3 8" xfId="16913" xr:uid="{771D938E-E5BA-4803-8023-87E71D47A682}"/>
    <cellStyle name="Normal 3 7 2 3 9" xfId="33240" xr:uid="{568939E3-F1E0-4A5C-A1E7-14B1FF7A11AB}"/>
    <cellStyle name="Normal 3 7 2 4" xfId="756" xr:uid="{89D1AD62-8271-48F5-8A9E-BCEF4665CBBB}"/>
    <cellStyle name="Normal 3 7 2 4 10" xfId="43161" xr:uid="{81BC312B-61C8-4D40-8C11-9383F8644C8A}"/>
    <cellStyle name="Normal 3 7 2 4 11" xfId="46408" xr:uid="{F9F66AE7-AEBB-41AA-A927-20EB616123EC}"/>
    <cellStyle name="Normal 3 7 2 4 12" xfId="49655" xr:uid="{65ABEC0B-8FC6-47E8-B4F6-23B8489889A3}"/>
    <cellStyle name="Normal 3 7 2 4 2" xfId="2373" xr:uid="{08898A86-1A94-4A49-BAD6-0676D2B71890}"/>
    <cellStyle name="Normal 3 7 2 4 2 10" xfId="48024" xr:uid="{EC65CDAC-5B30-43D8-BE3D-4AF1ECCDE586}"/>
    <cellStyle name="Normal 3 7 2 4 2 11" xfId="51271" xr:uid="{17BFF2BD-B37B-4F56-9B4C-8079CB7C3F3D}"/>
    <cellStyle name="Normal 3 7 2 4 2 2" xfId="5607" xr:uid="{978B4E7C-5C72-4D5B-952C-65206E4EC195}"/>
    <cellStyle name="Normal 3 7 2 4 2 2 2" xfId="12075" xr:uid="{DC9397CB-FB20-424D-8984-A168A454000F}"/>
    <cellStyle name="Normal 3 7 2 4 2 2 2 2" xfId="28412" xr:uid="{BD4B767F-2144-44C6-BD29-5D3A67AA2EA9}"/>
    <cellStyle name="Normal 3 7 2 4 2 2 3" xfId="21944" xr:uid="{FC44F27E-0D5A-49A4-B536-C08B683C5710}"/>
    <cellStyle name="Normal 3 7 2 4 2 3" xfId="8841" xr:uid="{613D4ACF-30AA-4C94-8E30-46758502D59B}"/>
    <cellStyle name="Normal 3 7 2 4 2 3 2" xfId="25178" xr:uid="{A59D6F71-48ED-44B8-8D97-F65C3484414C}"/>
    <cellStyle name="Normal 3 7 2 4 2 4" xfId="15352" xr:uid="{FDD4E504-0BE0-4EA6-9384-4B16C2BB1157}"/>
    <cellStyle name="Normal 3 7 2 4 2 4 2" xfId="31646" xr:uid="{92DAABA0-506D-43F1-A747-6D16F4DC0F4F}"/>
    <cellStyle name="Normal 3 7 2 4 2 5" xfId="18710" xr:uid="{F008D14C-5583-4BB6-B480-22B39EF8ACCE}"/>
    <cellStyle name="Normal 3 7 2 4 2 6" xfId="35036" xr:uid="{A29CA7CC-4ADD-4EBB-A91C-410E3AAAFB66}"/>
    <cellStyle name="Normal 3 7 2 4 2 7" xfId="38283" xr:uid="{F656043F-90AC-474F-83A7-00FCD632D0A3}"/>
    <cellStyle name="Normal 3 7 2 4 2 8" xfId="41530" xr:uid="{5AC4C8F5-9F83-460D-BED0-1268DD0BF751}"/>
    <cellStyle name="Normal 3 7 2 4 2 9" xfId="44777" xr:uid="{71FCBB44-D327-4803-A408-5DA293D35940}"/>
    <cellStyle name="Normal 3 7 2 4 3" xfId="3990" xr:uid="{0FFFAC66-0D55-4143-8137-8C8CBC988186}"/>
    <cellStyle name="Normal 3 7 2 4 3 2" xfId="10458" xr:uid="{E93CF17D-B454-4294-9381-57D803435575}"/>
    <cellStyle name="Normal 3 7 2 4 3 2 2" xfId="26795" xr:uid="{4C19C4FD-BE20-45ED-8FAC-13C1564EE2C2}"/>
    <cellStyle name="Normal 3 7 2 4 3 3" xfId="20327" xr:uid="{CEAD5D16-BCEF-43A4-9FB4-2968C0403BD0}"/>
    <cellStyle name="Normal 3 7 2 4 4" xfId="7224" xr:uid="{B24C4633-98D4-4E50-9649-7F4DC3AE76C0}"/>
    <cellStyle name="Normal 3 7 2 4 4 2" xfId="23561" xr:uid="{6AD91E4E-C204-48A0-80D5-3474CD4FB89D}"/>
    <cellStyle name="Normal 3 7 2 4 5" xfId="13736" xr:uid="{D4240766-59D0-4CE7-A30C-54E246D6D5BC}"/>
    <cellStyle name="Normal 3 7 2 4 5 2" xfId="30030" xr:uid="{FB6C955F-FCC6-4BE6-9703-0ECF7019485F}"/>
    <cellStyle name="Normal 3 7 2 4 6" xfId="17093" xr:uid="{2B304288-73D9-46E7-8C25-9C0B38667A8B}"/>
    <cellStyle name="Normal 3 7 2 4 7" xfId="33420" xr:uid="{4015BBA7-C128-4140-AF65-5D459D9DEB90}"/>
    <cellStyle name="Normal 3 7 2 4 8" xfId="36667" xr:uid="{E1242CD7-8307-4527-80C7-3000818151DF}"/>
    <cellStyle name="Normal 3 7 2 4 9" xfId="39914" xr:uid="{AEE8A068-9705-4735-B8AC-2B272538AA14}"/>
    <cellStyle name="Normal 3 7 2 5" xfId="1295" xr:uid="{63E9391C-C262-4180-9DE2-64DDC2167ECC}"/>
    <cellStyle name="Normal 3 7 2 5 10" xfId="43699" xr:uid="{C74FE661-E010-43EE-AF4F-AC05A33F5B66}"/>
    <cellStyle name="Normal 3 7 2 5 11" xfId="46946" xr:uid="{BB5A947E-CF51-4F42-BCFA-18015D91A83E}"/>
    <cellStyle name="Normal 3 7 2 5 12" xfId="50193" xr:uid="{8D9FA7FA-F89C-4C15-9830-67C38DD7425A}"/>
    <cellStyle name="Normal 3 7 2 5 2" xfId="2912" xr:uid="{63904B3B-3121-4AFD-8CA3-1F6F1FF2C754}"/>
    <cellStyle name="Normal 3 7 2 5 2 10" xfId="48563" xr:uid="{9E378EC6-F562-4325-A2EE-E5C2353361F2}"/>
    <cellStyle name="Normal 3 7 2 5 2 11" xfId="51810" xr:uid="{99DC3C98-52BF-492B-A721-75D269D5FABE}"/>
    <cellStyle name="Normal 3 7 2 5 2 2" xfId="6146" xr:uid="{01C9CD39-5296-47E5-904C-1304D2114A96}"/>
    <cellStyle name="Normal 3 7 2 5 2 2 2" xfId="12614" xr:uid="{5BE977EC-5A91-4112-B9BB-479785BFC489}"/>
    <cellStyle name="Normal 3 7 2 5 2 2 2 2" xfId="28951" xr:uid="{2F0D1FE6-4C8F-42B7-8421-26696941B857}"/>
    <cellStyle name="Normal 3 7 2 5 2 2 3" xfId="22483" xr:uid="{04E71D12-7FB3-4A74-AC6E-1125519CE71F}"/>
    <cellStyle name="Normal 3 7 2 5 2 3" xfId="9380" xr:uid="{EACF1C1E-6A52-439E-810C-59C5ABCF9999}"/>
    <cellStyle name="Normal 3 7 2 5 2 3 2" xfId="25717" xr:uid="{65C35818-0A5C-4108-8DBD-805081D89721}"/>
    <cellStyle name="Normal 3 7 2 5 2 4" xfId="15891" xr:uid="{A4709EE5-31D2-4A68-8A1A-1E06540CC73D}"/>
    <cellStyle name="Normal 3 7 2 5 2 4 2" xfId="32185" xr:uid="{4B099585-58BF-4CA5-9092-9E970274009C}"/>
    <cellStyle name="Normal 3 7 2 5 2 5" xfId="19249" xr:uid="{0978B70E-72A9-43C6-8688-4B6567E307D9}"/>
    <cellStyle name="Normal 3 7 2 5 2 6" xfId="35575" xr:uid="{83F97102-D9BD-4CB0-9439-FEE49F12ACAD}"/>
    <cellStyle name="Normal 3 7 2 5 2 7" xfId="38822" xr:uid="{EEF13940-D12E-4472-AB82-0BC37C2CA8A4}"/>
    <cellStyle name="Normal 3 7 2 5 2 8" xfId="42069" xr:uid="{5CCE23D8-EC90-4AD6-B5CB-EC84C916B2C3}"/>
    <cellStyle name="Normal 3 7 2 5 2 9" xfId="45316" xr:uid="{B26BA27E-FB76-4764-B0AB-7F8E30F9E644}"/>
    <cellStyle name="Normal 3 7 2 5 3" xfId="4529" xr:uid="{C0552311-2DF4-4AD0-BA04-BBEEEFF42DA6}"/>
    <cellStyle name="Normal 3 7 2 5 3 2" xfId="10997" xr:uid="{88A5801C-122A-4E1F-9C84-BB6D6A8395F2}"/>
    <cellStyle name="Normal 3 7 2 5 3 2 2" xfId="27334" xr:uid="{1F2588B0-65ED-408B-8FAB-67A24E439D53}"/>
    <cellStyle name="Normal 3 7 2 5 3 3" xfId="20866" xr:uid="{9A4C1860-9EA9-4781-ADA2-1C4AC883936C}"/>
    <cellStyle name="Normal 3 7 2 5 4" xfId="7763" xr:uid="{F15890D0-876E-4090-918E-DD7C4C711CBC}"/>
    <cellStyle name="Normal 3 7 2 5 4 2" xfId="24100" xr:uid="{53FC4DD8-E5D6-4D57-8004-2888EA3E91D0}"/>
    <cellStyle name="Normal 3 7 2 5 5" xfId="14274" xr:uid="{0E77543E-D025-4E8A-95E3-38F95282960C}"/>
    <cellStyle name="Normal 3 7 2 5 5 2" xfId="30568" xr:uid="{F04AFCCE-CE7C-453C-B0D1-8502D60C4BED}"/>
    <cellStyle name="Normal 3 7 2 5 6" xfId="17632" xr:uid="{CE0356C3-807A-47CC-B490-71FA9E705D74}"/>
    <cellStyle name="Normal 3 7 2 5 7" xfId="33958" xr:uid="{BE2E7E63-5549-443A-A56B-2D68554EAD25}"/>
    <cellStyle name="Normal 3 7 2 5 8" xfId="37205" xr:uid="{48B40991-3BC5-40B6-9166-4DCF8793FEA5}"/>
    <cellStyle name="Normal 3 7 2 5 9" xfId="40452" xr:uid="{98680FF7-8145-451C-8BF9-1DA7538A85E0}"/>
    <cellStyle name="Normal 3 7 2 6" xfId="1834" xr:uid="{AB852BDC-7ABE-4832-834A-23004DC77C5A}"/>
    <cellStyle name="Normal 3 7 2 6 10" xfId="47485" xr:uid="{3D6C8604-0387-42AB-BF2B-83B89566B5D6}"/>
    <cellStyle name="Normal 3 7 2 6 11" xfId="50732" xr:uid="{A0C3F9F8-FC88-406A-8677-DE79EBA097AB}"/>
    <cellStyle name="Normal 3 7 2 6 2" xfId="5068" xr:uid="{9B7D46BC-A724-4B24-8799-4B01C49754BE}"/>
    <cellStyle name="Normal 3 7 2 6 2 2" xfId="11536" xr:uid="{A4E422CE-7C1A-4438-965A-91762887B72D}"/>
    <cellStyle name="Normal 3 7 2 6 2 2 2" xfId="27873" xr:uid="{74475BA6-6E83-4E4F-B656-091D4030D0E2}"/>
    <cellStyle name="Normal 3 7 2 6 2 3" xfId="21405" xr:uid="{A09EA22E-2030-4102-8D68-5AF99C2A8C4F}"/>
    <cellStyle name="Normal 3 7 2 6 3" xfId="8302" xr:uid="{3E4EBEDF-90D4-408D-AD7D-84C83D0A8DBA}"/>
    <cellStyle name="Normal 3 7 2 6 3 2" xfId="24639" xr:uid="{DBA5AAEE-2829-413A-90CD-3EC711C0843B}"/>
    <cellStyle name="Normal 3 7 2 6 4" xfId="14813" xr:uid="{A8DADACA-4B5A-46D6-A1EF-092C8578D641}"/>
    <cellStyle name="Normal 3 7 2 6 4 2" xfId="31107" xr:uid="{65BCBEE6-815C-4CED-A5D7-EFAB22E8DABA}"/>
    <cellStyle name="Normal 3 7 2 6 5" xfId="18171" xr:uid="{7F845556-2526-4AC0-BE7F-098D0844D51C}"/>
    <cellStyle name="Normal 3 7 2 6 6" xfId="34497" xr:uid="{97E673C9-8416-4953-B95D-4B7D6F440F42}"/>
    <cellStyle name="Normal 3 7 2 6 7" xfId="37744" xr:uid="{20AB4690-8BE7-404E-A32B-53980559C939}"/>
    <cellStyle name="Normal 3 7 2 6 8" xfId="40991" xr:uid="{333E5961-AF1A-4151-8488-2528BE29EE5C}"/>
    <cellStyle name="Normal 3 7 2 6 9" xfId="44238" xr:uid="{A440C5FB-F223-4AD9-BB3F-61BE37B0C45D}"/>
    <cellStyle name="Normal 3 7 2 7" xfId="3451" xr:uid="{870B0DC8-B3E5-472C-83E8-98D311DACEB8}"/>
    <cellStyle name="Normal 3 7 2 7 2" xfId="9919" xr:uid="{F8F63096-8A4D-45AC-AB9F-40E9C408692F}"/>
    <cellStyle name="Normal 3 7 2 7 2 2" xfId="26256" xr:uid="{CC66121F-9ADA-442D-A108-D3FFAB95762A}"/>
    <cellStyle name="Normal 3 7 2 7 3" xfId="19788" xr:uid="{19C60228-5203-40EB-9A45-EFBEF606EB3B}"/>
    <cellStyle name="Normal 3 7 2 8" xfId="6685" xr:uid="{842C1044-2082-4DA3-B010-4CC155F3B707}"/>
    <cellStyle name="Normal 3 7 2 8 2" xfId="23022" xr:uid="{708DF715-67A6-48F8-8F41-63A0460B4D8C}"/>
    <cellStyle name="Normal 3 7 2 9" xfId="13176" xr:uid="{1FAF1D98-7B48-47A1-8EC6-4BD2080A4A26}"/>
    <cellStyle name="Normal 3 7 2 9 2" xfId="29490" xr:uid="{AABBCF22-75E9-4374-98D8-B38358226460}"/>
    <cellStyle name="Normal 3 7 20" xfId="52388" xr:uid="{197ABED9-0550-40C5-974D-40F05D308DB9}"/>
    <cellStyle name="Normal 3 7 3" xfId="277" xr:uid="{66D36FC0-E2BE-4C4F-B9A7-3FD6524EC1E6}"/>
    <cellStyle name="Normal 3 7 3 10" xfId="36217" xr:uid="{47422A75-3770-424D-B06C-CA6EEC623ED6}"/>
    <cellStyle name="Normal 3 7 3 11" xfId="39464" xr:uid="{5C5C9DEF-67BF-47CC-98EA-E4DC1951EEF0}"/>
    <cellStyle name="Normal 3 7 3 12" xfId="42711" xr:uid="{66615E11-5241-4E11-ABE6-6A7E17B391CB}"/>
    <cellStyle name="Normal 3 7 3 13" xfId="45958" xr:uid="{B02FCB18-E10C-40EF-B3C1-CE61873AB7FB}"/>
    <cellStyle name="Normal 3 7 3 14" xfId="49205" xr:uid="{34AE9E9D-E101-4067-9422-D74D7F96F0E6}"/>
    <cellStyle name="Normal 3 7 3 2" xfId="846" xr:uid="{20639DCB-13DC-44F4-8793-D79C7F8E2578}"/>
    <cellStyle name="Normal 3 7 3 2 10" xfId="43251" xr:uid="{9DA9624F-8D62-4DB3-836D-91FF34D48EEA}"/>
    <cellStyle name="Normal 3 7 3 2 11" xfId="46498" xr:uid="{2AC365CC-EBCF-41A4-9780-242E0C085769}"/>
    <cellStyle name="Normal 3 7 3 2 12" xfId="49745" xr:uid="{581DF5C0-BEF8-4CF2-ABE4-EBF8DCFE6380}"/>
    <cellStyle name="Normal 3 7 3 2 2" xfId="2463" xr:uid="{52272B1D-8C9C-4437-BB28-6A98964CD064}"/>
    <cellStyle name="Normal 3 7 3 2 2 10" xfId="48114" xr:uid="{8A87883C-D681-48A7-951E-121621EE8C06}"/>
    <cellStyle name="Normal 3 7 3 2 2 11" xfId="51361" xr:uid="{0F8BA692-E8AC-449F-90AE-0DD424265FC8}"/>
    <cellStyle name="Normal 3 7 3 2 2 2" xfId="5697" xr:uid="{8CD4902D-135B-4906-BAD1-A93656A55B1B}"/>
    <cellStyle name="Normal 3 7 3 2 2 2 2" xfId="12165" xr:uid="{64FF1012-1E81-45F8-A7E8-6F451501003F}"/>
    <cellStyle name="Normal 3 7 3 2 2 2 2 2" xfId="28502" xr:uid="{2DC95B38-989B-4F50-A03F-0E8AA922A5ED}"/>
    <cellStyle name="Normal 3 7 3 2 2 2 3" xfId="22034" xr:uid="{C004E7EA-252B-42C0-84B3-6DE678897997}"/>
    <cellStyle name="Normal 3 7 3 2 2 3" xfId="8931" xr:uid="{264352BD-8378-41E0-AAB2-DA184BD5D579}"/>
    <cellStyle name="Normal 3 7 3 2 2 3 2" xfId="25268" xr:uid="{858BA709-21EE-4205-AF3B-25DF0B9AB6F7}"/>
    <cellStyle name="Normal 3 7 3 2 2 4" xfId="15442" xr:uid="{C2A508CB-14EA-4DC4-A138-1D7A821DBE76}"/>
    <cellStyle name="Normal 3 7 3 2 2 4 2" xfId="31736" xr:uid="{90B8223C-2577-4513-B288-6DB28A5BAA22}"/>
    <cellStyle name="Normal 3 7 3 2 2 5" xfId="18800" xr:uid="{DBB90F07-B691-41CD-954D-5185797D029D}"/>
    <cellStyle name="Normal 3 7 3 2 2 6" xfId="35126" xr:uid="{ACD97D54-DCDC-4B3E-B614-FEE6CBB9E4E3}"/>
    <cellStyle name="Normal 3 7 3 2 2 7" xfId="38373" xr:uid="{4687CB70-64BF-4D76-87FE-312669D8C253}"/>
    <cellStyle name="Normal 3 7 3 2 2 8" xfId="41620" xr:uid="{D499AC76-C2FC-4CA0-83D1-252432A1FC0A}"/>
    <cellStyle name="Normal 3 7 3 2 2 9" xfId="44867" xr:uid="{EF2FC8A6-DCC5-407D-8A84-9B88994833E3}"/>
    <cellStyle name="Normal 3 7 3 2 3" xfId="4080" xr:uid="{93877D5D-93FA-4689-8B46-842C3A7BCBAC}"/>
    <cellStyle name="Normal 3 7 3 2 3 2" xfId="10548" xr:uid="{B975124E-CC7A-46A8-BC9B-DC5BC2242CE9}"/>
    <cellStyle name="Normal 3 7 3 2 3 2 2" xfId="26885" xr:uid="{377CD66B-C48A-49A7-AF02-4C16E26ACF6F}"/>
    <cellStyle name="Normal 3 7 3 2 3 3" xfId="20417" xr:uid="{43B617D6-AC24-4311-AFBF-8C9F288423D1}"/>
    <cellStyle name="Normal 3 7 3 2 4" xfId="7314" xr:uid="{648D725B-9447-48F8-B062-869A9E0B71DA}"/>
    <cellStyle name="Normal 3 7 3 2 4 2" xfId="23651" xr:uid="{8A8A8806-7794-41CB-A2C7-0A55B0022FD7}"/>
    <cellStyle name="Normal 3 7 3 2 5" xfId="13826" xr:uid="{BEACF7B4-363C-4DFB-B779-41238C3A4901}"/>
    <cellStyle name="Normal 3 7 3 2 5 2" xfId="30120" xr:uid="{D0944915-B271-439A-91FD-D351B284CF17}"/>
    <cellStyle name="Normal 3 7 3 2 6" xfId="17183" xr:uid="{BBA89BB5-FE11-4213-9E44-02222FDFED71}"/>
    <cellStyle name="Normal 3 7 3 2 7" xfId="33510" xr:uid="{78CC68BA-DB56-498A-8D34-A4FC3F615756}"/>
    <cellStyle name="Normal 3 7 3 2 8" xfId="36757" xr:uid="{CE6698B0-4849-470E-916D-7BDD3A26DE56}"/>
    <cellStyle name="Normal 3 7 3 2 9" xfId="40004" xr:uid="{F18EE761-2F30-4CC7-8FC5-FF7C99BD1E78}"/>
    <cellStyle name="Normal 3 7 3 3" xfId="1385" xr:uid="{45AF2F26-D54A-4256-BC55-DC7272EAC273}"/>
    <cellStyle name="Normal 3 7 3 3 10" xfId="43789" xr:uid="{B3001AED-D10F-4649-93EB-98F7DE5C28B8}"/>
    <cellStyle name="Normal 3 7 3 3 11" xfId="47036" xr:uid="{C079D0A1-863E-468D-BE4A-28FA42CB653A}"/>
    <cellStyle name="Normal 3 7 3 3 12" xfId="50283" xr:uid="{0540D574-17D0-4D3C-837A-851204578211}"/>
    <cellStyle name="Normal 3 7 3 3 2" xfId="3002" xr:uid="{B78561C2-6CA0-43E4-827D-08A6254B259E}"/>
    <cellStyle name="Normal 3 7 3 3 2 10" xfId="48653" xr:uid="{81E80804-B613-41DE-9226-3CC6B57DAEBB}"/>
    <cellStyle name="Normal 3 7 3 3 2 11" xfId="51900" xr:uid="{2C456552-C296-46F9-8D53-BE3E1914FF31}"/>
    <cellStyle name="Normal 3 7 3 3 2 2" xfId="6236" xr:uid="{455DE7AB-1F21-470B-8796-8EB96F517EB6}"/>
    <cellStyle name="Normal 3 7 3 3 2 2 2" xfId="12704" xr:uid="{A02059D9-107C-4EAD-83F6-45FE866FF1BC}"/>
    <cellStyle name="Normal 3 7 3 3 2 2 2 2" xfId="29041" xr:uid="{310E13BB-1FCE-45EA-B65F-D3DFEFE2FB4E}"/>
    <cellStyle name="Normal 3 7 3 3 2 2 3" xfId="22573" xr:uid="{36E6A9BE-870F-416C-A04E-4245BAA6D9B0}"/>
    <cellStyle name="Normal 3 7 3 3 2 3" xfId="9470" xr:uid="{FA7F4BE6-6198-48E8-82B8-249E2C478E7E}"/>
    <cellStyle name="Normal 3 7 3 3 2 3 2" xfId="25807" xr:uid="{ADF8F013-B299-452C-B555-33048EC2A385}"/>
    <cellStyle name="Normal 3 7 3 3 2 4" xfId="15981" xr:uid="{3E8A08B8-7E04-496F-9D56-D4447F0D2647}"/>
    <cellStyle name="Normal 3 7 3 3 2 4 2" xfId="32275" xr:uid="{54997CC1-21AB-42C1-B60A-FFCFB1CF46C8}"/>
    <cellStyle name="Normal 3 7 3 3 2 5" xfId="19339" xr:uid="{E1E6EB06-5CE1-426D-945B-1F2722AB8105}"/>
    <cellStyle name="Normal 3 7 3 3 2 6" xfId="35665" xr:uid="{6C1B2CE3-D5D7-4C24-92A4-97E52BD817EC}"/>
    <cellStyle name="Normal 3 7 3 3 2 7" xfId="38912" xr:uid="{FE43E8DA-5F9C-4273-AB93-95DAF5F7B633}"/>
    <cellStyle name="Normal 3 7 3 3 2 8" xfId="42159" xr:uid="{F2A7A4D5-25A6-4C45-924D-4990A1C42698}"/>
    <cellStyle name="Normal 3 7 3 3 2 9" xfId="45406" xr:uid="{4FF34857-82EC-4D7A-8036-6BAA716DA0FD}"/>
    <cellStyle name="Normal 3 7 3 3 3" xfId="4619" xr:uid="{DF5A90EC-E23C-423D-A25B-74CE3CFF4BD8}"/>
    <cellStyle name="Normal 3 7 3 3 3 2" xfId="11087" xr:uid="{FD21C181-9391-4989-BBA7-17BCD96DCD53}"/>
    <cellStyle name="Normal 3 7 3 3 3 2 2" xfId="27424" xr:uid="{F8FFB705-4A59-4C20-8D0F-F24B7726E881}"/>
    <cellStyle name="Normal 3 7 3 3 3 3" xfId="20956" xr:uid="{110B02CD-9580-4360-B9C0-8B0FFCBFB841}"/>
    <cellStyle name="Normal 3 7 3 3 4" xfId="7853" xr:uid="{F407205A-5556-43B6-B2A0-DC8DD72A2E37}"/>
    <cellStyle name="Normal 3 7 3 3 4 2" xfId="24190" xr:uid="{BCF30045-597F-46C4-BCEB-0050F4D3EF9D}"/>
    <cellStyle name="Normal 3 7 3 3 5" xfId="14364" xr:uid="{06779FDC-CE3D-4601-8847-F183C4B5A293}"/>
    <cellStyle name="Normal 3 7 3 3 5 2" xfId="30658" xr:uid="{09C1225E-1983-4BED-8DA0-EAF2D544E4AC}"/>
    <cellStyle name="Normal 3 7 3 3 6" xfId="17722" xr:uid="{32385079-91A1-452F-A473-8BE3A68AB5F3}"/>
    <cellStyle name="Normal 3 7 3 3 7" xfId="34048" xr:uid="{D02A150B-A460-4721-A41A-DA4F41331E07}"/>
    <cellStyle name="Normal 3 7 3 3 8" xfId="37295" xr:uid="{C0B920F2-2FEA-4338-88CA-4D525881C527}"/>
    <cellStyle name="Normal 3 7 3 3 9" xfId="40542" xr:uid="{37F3EB66-FCC1-446C-8FBF-5F9C122136A8}"/>
    <cellStyle name="Normal 3 7 3 4" xfId="1924" xr:uid="{DFFFD6A4-4E2B-4E3A-A6CA-7B44C0D646E0}"/>
    <cellStyle name="Normal 3 7 3 4 10" xfId="47575" xr:uid="{07B15C93-25ED-45AA-A242-3C2E6E3B97E8}"/>
    <cellStyle name="Normal 3 7 3 4 11" xfId="50822" xr:uid="{9510FC83-194F-4BDF-B81D-5D38E1F4D534}"/>
    <cellStyle name="Normal 3 7 3 4 2" xfId="5158" xr:uid="{0F4C0177-05F1-4B8B-8C27-675237D0FBB3}"/>
    <cellStyle name="Normal 3 7 3 4 2 2" xfId="11626" xr:uid="{56032412-F028-4A53-90F9-DDA8A0467D26}"/>
    <cellStyle name="Normal 3 7 3 4 2 2 2" xfId="27963" xr:uid="{58004EC0-2929-4F1C-B964-C80B6800DBB9}"/>
    <cellStyle name="Normal 3 7 3 4 2 3" xfId="21495" xr:uid="{85AB2B6F-EF1A-46F2-97B6-374A4FA19C75}"/>
    <cellStyle name="Normal 3 7 3 4 3" xfId="8392" xr:uid="{AF2CBA99-B5A7-426B-9345-B2668CD4E73E}"/>
    <cellStyle name="Normal 3 7 3 4 3 2" xfId="24729" xr:uid="{5473D1AE-6203-41F4-8BB7-DA056E477B23}"/>
    <cellStyle name="Normal 3 7 3 4 4" xfId="14903" xr:uid="{8E708C5F-E1EA-4692-A6D5-257AAB595829}"/>
    <cellStyle name="Normal 3 7 3 4 4 2" xfId="31197" xr:uid="{04F003C4-3A82-4F8E-8CD4-C871C22A7611}"/>
    <cellStyle name="Normal 3 7 3 4 5" xfId="18261" xr:uid="{D219BF6A-2587-47D7-82BD-B306461D523C}"/>
    <cellStyle name="Normal 3 7 3 4 6" xfId="34587" xr:uid="{E7923A2C-94C1-4463-9275-A3B58B77FA45}"/>
    <cellStyle name="Normal 3 7 3 4 7" xfId="37834" xr:uid="{27E314CD-9BF7-4FA2-BD04-37E394888ABD}"/>
    <cellStyle name="Normal 3 7 3 4 8" xfId="41081" xr:uid="{BAF01B0A-E82C-4577-A605-B903F9286560}"/>
    <cellStyle name="Normal 3 7 3 4 9" xfId="44328" xr:uid="{9A0AE6DC-B413-49F5-B166-3FACDFB48110}"/>
    <cellStyle name="Normal 3 7 3 5" xfId="3541" xr:uid="{69A45A3E-8870-469C-8B77-2E93409E6792}"/>
    <cellStyle name="Normal 3 7 3 5 2" xfId="10009" xr:uid="{95A872E2-BCEB-4739-95DF-6CCC1745D9A6}"/>
    <cellStyle name="Normal 3 7 3 5 2 2" xfId="26346" xr:uid="{45DD86FD-FB87-43CB-B5C2-B4B49BDA9C6B}"/>
    <cellStyle name="Normal 3 7 3 5 3" xfId="19878" xr:uid="{4F2556BB-B19C-4443-B077-686BBF4D9849}"/>
    <cellStyle name="Normal 3 7 3 6" xfId="6775" xr:uid="{9289F181-4B3B-49B2-B970-769E7B2AB951}"/>
    <cellStyle name="Normal 3 7 3 6 2" xfId="23112" xr:uid="{BA43ED2F-53A2-421D-AEFF-3E8755313246}"/>
    <cellStyle name="Normal 3 7 3 7" xfId="13266" xr:uid="{D21A61CA-BA2D-410A-9427-FD9E2309572D}"/>
    <cellStyle name="Normal 3 7 3 7 2" xfId="29580" xr:uid="{3AD7D870-CCAD-4134-B2DF-D05AF9F91CEF}"/>
    <cellStyle name="Normal 3 7 3 8" xfId="16644" xr:uid="{2FDE09D3-571E-4642-B8F7-9BE5D0E38582}"/>
    <cellStyle name="Normal 3 7 3 9" xfId="32970" xr:uid="{91A58A64-7745-404A-AE1E-265FC2D0A883}"/>
    <cellStyle name="Normal 3 7 4" xfId="486" xr:uid="{652991DE-CAF2-438A-9525-E8C0891605A5}"/>
    <cellStyle name="Normal 3 7 4 10" xfId="36398" xr:uid="{ADDC6D85-1446-430F-9B1C-0B435DCBB094}"/>
    <cellStyle name="Normal 3 7 4 11" xfId="39645" xr:uid="{4BA9F565-F324-47DB-A995-1F76956F8181}"/>
    <cellStyle name="Normal 3 7 4 12" xfId="42892" xr:uid="{6AF5C89F-3C2D-49F8-B074-396DE442EBED}"/>
    <cellStyle name="Normal 3 7 4 13" xfId="46139" xr:uid="{B437F627-B2CB-47BB-AA27-8842443E9B4F}"/>
    <cellStyle name="Normal 3 7 4 14" xfId="49386" xr:uid="{DF0F1FAD-0AF0-4847-B758-10A35D1CB25A}"/>
    <cellStyle name="Normal 3 7 4 2" xfId="1026" xr:uid="{C04B73B8-C21A-42FC-99FA-C83018CC7A85}"/>
    <cellStyle name="Normal 3 7 4 2 10" xfId="43430" xr:uid="{F712CD44-A4FA-4066-8917-DADE12828FC0}"/>
    <cellStyle name="Normal 3 7 4 2 11" xfId="46677" xr:uid="{DCCF43B7-64C9-4022-B1DE-82682A281386}"/>
    <cellStyle name="Normal 3 7 4 2 12" xfId="49924" xr:uid="{E2289F5B-A541-47F0-9762-736C0F5720ED}"/>
    <cellStyle name="Normal 3 7 4 2 2" xfId="2643" xr:uid="{577B497F-0A79-4D7B-8F62-EA239FF918A9}"/>
    <cellStyle name="Normal 3 7 4 2 2 10" xfId="48294" xr:uid="{78E55118-0537-45D3-B4BC-5765B60873BC}"/>
    <cellStyle name="Normal 3 7 4 2 2 11" xfId="51541" xr:uid="{4D996854-CABD-44F7-93C3-0016EED12EF2}"/>
    <cellStyle name="Normal 3 7 4 2 2 2" xfId="5877" xr:uid="{391FCE76-C9D1-47A5-BDB6-3EF1CA9E075F}"/>
    <cellStyle name="Normal 3 7 4 2 2 2 2" xfId="12345" xr:uid="{90CC0700-9FD8-46C6-9C89-7E601633F5F6}"/>
    <cellStyle name="Normal 3 7 4 2 2 2 2 2" xfId="28682" xr:uid="{6DB9A1C7-C975-492A-8FBC-7CAF31AA32DD}"/>
    <cellStyle name="Normal 3 7 4 2 2 2 3" xfId="22214" xr:uid="{E5CFB5E1-9CE5-4DE4-8406-67BB81B6C12B}"/>
    <cellStyle name="Normal 3 7 4 2 2 3" xfId="9111" xr:uid="{3E63D14E-17AD-4325-8A00-262616067528}"/>
    <cellStyle name="Normal 3 7 4 2 2 3 2" xfId="25448" xr:uid="{3B2B0567-3344-457E-BDD2-15B9A31BD583}"/>
    <cellStyle name="Normal 3 7 4 2 2 4" xfId="15622" xr:uid="{4F4A49FA-CF36-4B4B-861C-EC97AB59E1CC}"/>
    <cellStyle name="Normal 3 7 4 2 2 4 2" xfId="31916" xr:uid="{D2399F50-ECEE-4CA8-BD6E-84BB8FB09174}"/>
    <cellStyle name="Normal 3 7 4 2 2 5" xfId="18980" xr:uid="{8DDD2C37-964C-4954-8D89-BA86793B10E2}"/>
    <cellStyle name="Normal 3 7 4 2 2 6" xfId="35306" xr:uid="{BEBE9F2C-FAA7-4CD8-B0A3-BCF2B815A581}"/>
    <cellStyle name="Normal 3 7 4 2 2 7" xfId="38553" xr:uid="{3481D5D6-D4C7-4E95-A183-156E0B8E235E}"/>
    <cellStyle name="Normal 3 7 4 2 2 8" xfId="41800" xr:uid="{C63D24A0-3350-4C13-A229-622778E42DA1}"/>
    <cellStyle name="Normal 3 7 4 2 2 9" xfId="45047" xr:uid="{F29F1F1F-241C-448A-9125-091BAA19A176}"/>
    <cellStyle name="Normal 3 7 4 2 3" xfId="4260" xr:uid="{6BAC1BD9-120E-4F77-9B98-AAC9F0EF2105}"/>
    <cellStyle name="Normal 3 7 4 2 3 2" xfId="10728" xr:uid="{78D470C3-8E11-471A-BFD4-64291C50B716}"/>
    <cellStyle name="Normal 3 7 4 2 3 2 2" xfId="27065" xr:uid="{919E6315-FF65-4041-A06A-61C33F551B4B}"/>
    <cellStyle name="Normal 3 7 4 2 3 3" xfId="20597" xr:uid="{7D671F2D-2BB9-4675-84F8-FE24C082A8A1}"/>
    <cellStyle name="Normal 3 7 4 2 4" xfId="7494" xr:uid="{69FF995F-25C7-436D-96FE-4A8ED501C993}"/>
    <cellStyle name="Normal 3 7 4 2 4 2" xfId="23831" xr:uid="{A851263F-DACF-408F-A661-55B7B776B1CB}"/>
    <cellStyle name="Normal 3 7 4 2 5" xfId="14005" xr:uid="{2457353C-F60B-4C45-930C-9B8CCAD33524}"/>
    <cellStyle name="Normal 3 7 4 2 5 2" xfId="30299" xr:uid="{C848C46C-23AF-4A8E-B169-94409150C956}"/>
    <cellStyle name="Normal 3 7 4 2 6" xfId="17363" xr:uid="{50053BE4-8421-4988-9D8D-325B9D9EFEDE}"/>
    <cellStyle name="Normal 3 7 4 2 7" xfId="33689" xr:uid="{E0D47505-CE07-44A0-8A2A-18803F7DDF4E}"/>
    <cellStyle name="Normal 3 7 4 2 8" xfId="36936" xr:uid="{4B722488-D777-4223-B542-C01CA65EF13A}"/>
    <cellStyle name="Normal 3 7 4 2 9" xfId="40183" xr:uid="{5410D90B-8DFD-4EC5-B16B-00029A2FD6BE}"/>
    <cellStyle name="Normal 3 7 4 3" xfId="1565" xr:uid="{6D605C69-0E68-4E2B-8ED8-61971E106796}"/>
    <cellStyle name="Normal 3 7 4 3 10" xfId="43969" xr:uid="{33C22F11-7E06-4BA5-86B7-9F99189F5AE6}"/>
    <cellStyle name="Normal 3 7 4 3 11" xfId="47216" xr:uid="{794A64EE-D522-404A-A94A-C14526123B6F}"/>
    <cellStyle name="Normal 3 7 4 3 12" xfId="50463" xr:uid="{ABE71B89-E188-4B11-82D6-1A3022292223}"/>
    <cellStyle name="Normal 3 7 4 3 2" xfId="3182" xr:uid="{3FAB1301-5B56-4BF4-BEC7-2AEFED7E7370}"/>
    <cellStyle name="Normal 3 7 4 3 2 10" xfId="48833" xr:uid="{33F804E3-7C2A-4125-B950-165242579D9A}"/>
    <cellStyle name="Normal 3 7 4 3 2 11" xfId="52080" xr:uid="{23FC9F63-4BE8-4CAC-9F4D-47D62D0696A6}"/>
    <cellStyle name="Normal 3 7 4 3 2 2" xfId="6416" xr:uid="{AAA50D2A-6BE2-44B7-8FC3-11C466704A98}"/>
    <cellStyle name="Normal 3 7 4 3 2 2 2" xfId="12884" xr:uid="{1BE69AEB-03DB-4777-A967-A743F111CD88}"/>
    <cellStyle name="Normal 3 7 4 3 2 2 2 2" xfId="29221" xr:uid="{A1A4097D-E214-4FAC-8A52-A0E20E50495A}"/>
    <cellStyle name="Normal 3 7 4 3 2 2 3" xfId="22753" xr:uid="{A93407F3-DDA0-4DB7-9821-FB11239669DE}"/>
    <cellStyle name="Normal 3 7 4 3 2 3" xfId="9650" xr:uid="{20F207FF-824F-4243-975D-46C310ACFB30}"/>
    <cellStyle name="Normal 3 7 4 3 2 3 2" xfId="25987" xr:uid="{549936D2-89B8-471C-81BA-4439F2ECB54D}"/>
    <cellStyle name="Normal 3 7 4 3 2 4" xfId="16161" xr:uid="{72A22E81-CA97-445F-906F-456FCF2A5F70}"/>
    <cellStyle name="Normal 3 7 4 3 2 4 2" xfId="32455" xr:uid="{2F3AF8A2-0D1E-4DBD-B819-F2C44BB2621E}"/>
    <cellStyle name="Normal 3 7 4 3 2 5" xfId="19519" xr:uid="{A6835C87-8A7B-41D8-BF94-0F00A4BD212F}"/>
    <cellStyle name="Normal 3 7 4 3 2 6" xfId="35845" xr:uid="{13ECFBDA-87B1-410A-8908-58F635BF53E4}"/>
    <cellStyle name="Normal 3 7 4 3 2 7" xfId="39092" xr:uid="{C07F204B-BFBA-4A5D-8FF5-E548B0D68ABA}"/>
    <cellStyle name="Normal 3 7 4 3 2 8" xfId="42339" xr:uid="{EC677EDE-5F33-4FD0-A8E3-1EB5A177F52E}"/>
    <cellStyle name="Normal 3 7 4 3 2 9" xfId="45586" xr:uid="{04FC1763-E293-4162-9A65-F77A975DCB71}"/>
    <cellStyle name="Normal 3 7 4 3 3" xfId="4799" xr:uid="{F8CCD64B-5069-4457-B119-B31F7D1C1CF8}"/>
    <cellStyle name="Normal 3 7 4 3 3 2" xfId="11267" xr:uid="{4E0680B8-2729-43BD-A11E-B1357C7D2B91}"/>
    <cellStyle name="Normal 3 7 4 3 3 2 2" xfId="27604" xr:uid="{5192E518-55A2-4A81-BBD3-97A9B21A388B}"/>
    <cellStyle name="Normal 3 7 4 3 3 3" xfId="21136" xr:uid="{C576177C-4A11-4FBE-888B-FA126FF15B7C}"/>
    <cellStyle name="Normal 3 7 4 3 4" xfId="8033" xr:uid="{3689AC7F-0F19-4E2B-A69B-BA5346FE9244}"/>
    <cellStyle name="Normal 3 7 4 3 4 2" xfId="24370" xr:uid="{3120D88F-2069-482D-9676-976EA333B5EA}"/>
    <cellStyle name="Normal 3 7 4 3 5" xfId="14544" xr:uid="{0A02946B-ACF5-4935-BCFF-AE84AF94C018}"/>
    <cellStyle name="Normal 3 7 4 3 5 2" xfId="30838" xr:uid="{C4298995-5D82-4AC6-B23E-15876262B8FF}"/>
    <cellStyle name="Normal 3 7 4 3 6" xfId="17902" xr:uid="{2B7F2856-99D8-4D2B-9475-8357D1D47E90}"/>
    <cellStyle name="Normal 3 7 4 3 7" xfId="34228" xr:uid="{54AC3AFD-5307-4B6C-B448-53C863536E2E}"/>
    <cellStyle name="Normal 3 7 4 3 8" xfId="37475" xr:uid="{AA4F5802-5CE6-416F-9AD4-5C93D885F9BE}"/>
    <cellStyle name="Normal 3 7 4 3 9" xfId="40722" xr:uid="{43920376-CB59-4600-AC04-6D904CDBDABB}"/>
    <cellStyle name="Normal 3 7 4 4" xfId="2104" xr:uid="{224CDA69-1294-4DE7-AA9C-9695BD0F7583}"/>
    <cellStyle name="Normal 3 7 4 4 10" xfId="47755" xr:uid="{C2819E1D-74EF-4771-A35F-E0D83EF0E965}"/>
    <cellStyle name="Normal 3 7 4 4 11" xfId="51002" xr:uid="{5C7DE8CE-1A6B-4768-B979-4A475003BE62}"/>
    <cellStyle name="Normal 3 7 4 4 2" xfId="5338" xr:uid="{98CAE7DD-427F-41D1-8065-C29126883B29}"/>
    <cellStyle name="Normal 3 7 4 4 2 2" xfId="11806" xr:uid="{B50CF122-3C65-48D0-95D6-7FDE1B6A127E}"/>
    <cellStyle name="Normal 3 7 4 4 2 2 2" xfId="28143" xr:uid="{3ED9BF85-5336-4B19-BB76-FF4764EA3452}"/>
    <cellStyle name="Normal 3 7 4 4 2 3" xfId="21675" xr:uid="{0F980C1A-6B9F-4295-83E6-DF5A36003A52}"/>
    <cellStyle name="Normal 3 7 4 4 3" xfId="8572" xr:uid="{C3CE0115-DF6C-4B32-BC29-360D927CE322}"/>
    <cellStyle name="Normal 3 7 4 4 3 2" xfId="24909" xr:uid="{007FE8CC-65AC-4088-B2B6-9168CAFDABC9}"/>
    <cellStyle name="Normal 3 7 4 4 4" xfId="15083" xr:uid="{C2152778-6622-4953-A26C-5978F39E2506}"/>
    <cellStyle name="Normal 3 7 4 4 4 2" xfId="31377" xr:uid="{58B1A2BD-0809-4ACC-8CA4-66767D5180E7}"/>
    <cellStyle name="Normal 3 7 4 4 5" xfId="18441" xr:uid="{3F17DC2B-4246-46AC-9F5E-5C7D25A62542}"/>
    <cellStyle name="Normal 3 7 4 4 6" xfId="34767" xr:uid="{B0BE5EA4-8A20-4101-8209-6CA8D5E699D8}"/>
    <cellStyle name="Normal 3 7 4 4 7" xfId="38014" xr:uid="{F204E654-98DE-4212-A06F-7EAE7E60EDF4}"/>
    <cellStyle name="Normal 3 7 4 4 8" xfId="41261" xr:uid="{F0A8CBCA-275D-4BC3-A452-07DE23738E7D}"/>
    <cellStyle name="Normal 3 7 4 4 9" xfId="44508" xr:uid="{4F9AB735-59B0-49AD-8A0B-6EAEDB0DB956}"/>
    <cellStyle name="Normal 3 7 4 5" xfId="3721" xr:uid="{F9DA5625-F1A9-4BD5-8CE9-09D5C76A6C7D}"/>
    <cellStyle name="Normal 3 7 4 5 2" xfId="10189" xr:uid="{7EE4C7FA-7B7D-48B0-80BF-1DBF13192A92}"/>
    <cellStyle name="Normal 3 7 4 5 2 2" xfId="26526" xr:uid="{DAA3BCCE-ECBC-48FE-8735-52FADECE1258}"/>
    <cellStyle name="Normal 3 7 4 5 3" xfId="20058" xr:uid="{77EEBD5E-4BE5-4326-BFD9-272DEA5FBB53}"/>
    <cellStyle name="Normal 3 7 4 6" xfId="6955" xr:uid="{83ADCD0C-E989-4A7E-B1E2-41C3ABC5E187}"/>
    <cellStyle name="Normal 3 7 4 6 2" xfId="23292" xr:uid="{7F4FADDB-BA7E-4877-AEB5-FAC2F825F733}"/>
    <cellStyle name="Normal 3 7 4 7" xfId="13466" xr:uid="{8F179FAC-2F19-4FEE-BF11-EE30CC0B268D}"/>
    <cellStyle name="Normal 3 7 4 7 2" xfId="29761" xr:uid="{06055567-3F20-4C24-BD92-108E87015A0A}"/>
    <cellStyle name="Normal 3 7 4 8" xfId="16824" xr:uid="{6924898D-BBFB-4C93-81A8-851B24032460}"/>
    <cellStyle name="Normal 3 7 4 9" xfId="33151" xr:uid="{D38DAD1B-7C3F-48B1-8902-B2B256EF8E81}"/>
    <cellStyle name="Normal 3 7 5" xfId="666" xr:uid="{8E396A0E-D294-4FF6-96DF-9EC6CBF2AEC6}"/>
    <cellStyle name="Normal 3 7 5 10" xfId="43071" xr:uid="{0E929946-F442-425A-A7DD-853204CADF76}"/>
    <cellStyle name="Normal 3 7 5 11" xfId="46318" xr:uid="{7E95EFDE-0ACA-4B47-AAB2-F20EA5F28AF0}"/>
    <cellStyle name="Normal 3 7 5 12" xfId="49565" xr:uid="{4E418F96-9244-4C03-8FC7-F37E2BEE29CE}"/>
    <cellStyle name="Normal 3 7 5 2" xfId="2283" xr:uid="{145C6C47-18EF-4844-A609-7BA487269742}"/>
    <cellStyle name="Normal 3 7 5 2 10" xfId="47934" xr:uid="{961BB7C1-1AA4-488E-82EE-FAEB9B79DDC8}"/>
    <cellStyle name="Normal 3 7 5 2 11" xfId="51181" xr:uid="{46260B07-4C76-4CFA-8BD2-FF92D785C5A5}"/>
    <cellStyle name="Normal 3 7 5 2 2" xfId="5517" xr:uid="{636C45C5-BBB9-42A7-9975-3773291E864C}"/>
    <cellStyle name="Normal 3 7 5 2 2 2" xfId="11985" xr:uid="{1FE19E37-5F5B-4FF3-A1E7-9995AFE915EF}"/>
    <cellStyle name="Normal 3 7 5 2 2 2 2" xfId="28322" xr:uid="{FC71F61E-81E6-4FF4-B5EC-955A3396748D}"/>
    <cellStyle name="Normal 3 7 5 2 2 3" xfId="21854" xr:uid="{75931833-D582-4259-A2BF-65857A095C4D}"/>
    <cellStyle name="Normal 3 7 5 2 3" xfId="8751" xr:uid="{7E7C7DA3-EBE0-45A1-8741-5AC087C03693}"/>
    <cellStyle name="Normal 3 7 5 2 3 2" xfId="25088" xr:uid="{07263B5B-DEF8-44B7-84B4-F69E742340AB}"/>
    <cellStyle name="Normal 3 7 5 2 4" xfId="15262" xr:uid="{17DAB7E7-E65D-46C5-AD60-A5135B4F2AAD}"/>
    <cellStyle name="Normal 3 7 5 2 4 2" xfId="31556" xr:uid="{91E211B6-D29D-4E13-9650-285764B1CC3A}"/>
    <cellStyle name="Normal 3 7 5 2 5" xfId="18620" xr:uid="{13AE51E8-F2BB-40ED-A366-61CCADDA7DD4}"/>
    <cellStyle name="Normal 3 7 5 2 6" xfId="34946" xr:uid="{8D8DDBF4-6CBD-4422-AD71-72C4440C502A}"/>
    <cellStyle name="Normal 3 7 5 2 7" xfId="38193" xr:uid="{13E3A469-3F17-4507-9B68-4A5560E67387}"/>
    <cellStyle name="Normal 3 7 5 2 8" xfId="41440" xr:uid="{BDC61F7F-CEBE-4895-AE78-73621C5675BA}"/>
    <cellStyle name="Normal 3 7 5 2 9" xfId="44687" xr:uid="{39C2AF61-11AC-4672-952B-B2CB7234872D}"/>
    <cellStyle name="Normal 3 7 5 3" xfId="3900" xr:uid="{DBF3BAD8-1906-4F67-828C-7C1090C1B54E}"/>
    <cellStyle name="Normal 3 7 5 3 2" xfId="10368" xr:uid="{D53E8272-D8FA-4FF6-A633-CBB4382034CB}"/>
    <cellStyle name="Normal 3 7 5 3 2 2" xfId="26705" xr:uid="{99073771-36A6-4A2E-A679-16DAAD847651}"/>
    <cellStyle name="Normal 3 7 5 3 3" xfId="20237" xr:uid="{61643405-9D7B-4D5C-98DF-EA121C550DBF}"/>
    <cellStyle name="Normal 3 7 5 4" xfId="7134" xr:uid="{169ED9B1-2E3A-4C93-8477-B1D289088477}"/>
    <cellStyle name="Normal 3 7 5 4 2" xfId="23471" xr:uid="{47CED159-C788-4DDA-8E9B-6C5D73CD9B1D}"/>
    <cellStyle name="Normal 3 7 5 5" xfId="13646" xr:uid="{BD082609-A213-4BD2-854A-28CC5B3374AE}"/>
    <cellStyle name="Normal 3 7 5 5 2" xfId="29940" xr:uid="{0D09AD54-698B-4F16-9781-00A722DDF5C0}"/>
    <cellStyle name="Normal 3 7 5 6" xfId="17003" xr:uid="{06F2E97E-31D7-4B9F-A42C-274B0BAA838D}"/>
    <cellStyle name="Normal 3 7 5 7" xfId="33330" xr:uid="{EED0DCAF-2C7A-4787-A023-0E34AD2257FD}"/>
    <cellStyle name="Normal 3 7 5 8" xfId="36577" xr:uid="{DBDB512C-64D0-4EED-A26C-CF577CAB9008}"/>
    <cellStyle name="Normal 3 7 5 9" xfId="39824" xr:uid="{4B67D35B-E1B0-4BE6-97E4-C618F3A26B86}"/>
    <cellStyle name="Normal 3 7 6" xfId="1205" xr:uid="{FDFD024D-3DCC-431B-91AE-2580D4A2FF2D}"/>
    <cellStyle name="Normal 3 7 6 10" xfId="43609" xr:uid="{E4AA850F-E67F-409E-A97D-345AF86800C7}"/>
    <cellStyle name="Normal 3 7 6 11" xfId="46856" xr:uid="{5FED66DD-6782-44FD-B7A3-3A5ACE6570C0}"/>
    <cellStyle name="Normal 3 7 6 12" xfId="50103" xr:uid="{1F52184A-5BC8-46C2-89FB-92A5EE030C12}"/>
    <cellStyle name="Normal 3 7 6 2" xfId="2822" xr:uid="{041B0264-5918-4445-840B-34817DFD3BB6}"/>
    <cellStyle name="Normal 3 7 6 2 10" xfId="48473" xr:uid="{E325A03B-6D94-424D-9FA1-461BA8AA292C}"/>
    <cellStyle name="Normal 3 7 6 2 11" xfId="51720" xr:uid="{5C11583C-334A-45EF-96E1-CE43825A5B3E}"/>
    <cellStyle name="Normal 3 7 6 2 2" xfId="6056" xr:uid="{1BB6CE73-16E6-4DC1-8869-86918C3AB65E}"/>
    <cellStyle name="Normal 3 7 6 2 2 2" xfId="12524" xr:uid="{34BCF0F1-B824-4FF8-9AE2-FD6B75FBE565}"/>
    <cellStyle name="Normal 3 7 6 2 2 2 2" xfId="28861" xr:uid="{6DCB1F8F-7C43-4B49-B676-AFFABE139B86}"/>
    <cellStyle name="Normal 3 7 6 2 2 3" xfId="22393" xr:uid="{1578DB6B-2880-48F8-9A0B-7EACBE2022E9}"/>
    <cellStyle name="Normal 3 7 6 2 3" xfId="9290" xr:uid="{D87DB7B6-E328-47F5-A23E-756EA3950C2C}"/>
    <cellStyle name="Normal 3 7 6 2 3 2" xfId="25627" xr:uid="{2D42CA7F-9DDD-4909-82E7-83B7D5CD1DF3}"/>
    <cellStyle name="Normal 3 7 6 2 4" xfId="15801" xr:uid="{959267FF-6CA5-469A-BD06-E36F16608D96}"/>
    <cellStyle name="Normal 3 7 6 2 4 2" xfId="32095" xr:uid="{7408B270-C11B-4FC6-82AA-02DF7F746333}"/>
    <cellStyle name="Normal 3 7 6 2 5" xfId="19159" xr:uid="{463BD85A-4012-4FD2-8186-0730CDEE844D}"/>
    <cellStyle name="Normal 3 7 6 2 6" xfId="35485" xr:uid="{63D12D44-11A3-4EB4-AC02-0F30402C14D3}"/>
    <cellStyle name="Normal 3 7 6 2 7" xfId="38732" xr:uid="{95346EDB-49D5-45B2-ABBA-53CFC854079D}"/>
    <cellStyle name="Normal 3 7 6 2 8" xfId="41979" xr:uid="{E3F3E4CD-9227-4FF7-B74B-57C0C13FBA4C}"/>
    <cellStyle name="Normal 3 7 6 2 9" xfId="45226" xr:uid="{FB97FBB9-AB76-46F9-883E-5425ACAFFED0}"/>
    <cellStyle name="Normal 3 7 6 3" xfId="4439" xr:uid="{E776FD3A-1B42-41D5-97F4-4227463E6C4A}"/>
    <cellStyle name="Normal 3 7 6 3 2" xfId="10907" xr:uid="{115BF821-760B-410A-8A84-B658181F26D8}"/>
    <cellStyle name="Normal 3 7 6 3 2 2" xfId="27244" xr:uid="{12856D13-F2BF-480C-9A8F-A885996F92E7}"/>
    <cellStyle name="Normal 3 7 6 3 3" xfId="20776" xr:uid="{54E73A75-11D3-4FA9-9399-A257409AC516}"/>
    <cellStyle name="Normal 3 7 6 4" xfId="7673" xr:uid="{F9058FB7-60DD-48D6-B2DE-BCBF12392A8E}"/>
    <cellStyle name="Normal 3 7 6 4 2" xfId="24010" xr:uid="{F3420A2D-7097-41C8-97B3-F31DB8362F6A}"/>
    <cellStyle name="Normal 3 7 6 5" xfId="14184" xr:uid="{2AC0B464-1962-4783-9522-D20EA6ED91B9}"/>
    <cellStyle name="Normal 3 7 6 5 2" xfId="30478" xr:uid="{0E59A564-A097-4E9F-970B-FFBA4B9B69D3}"/>
    <cellStyle name="Normal 3 7 6 6" xfId="17542" xr:uid="{42ECCDFC-3C02-4283-9EE3-4B429758563C}"/>
    <cellStyle name="Normal 3 7 6 7" xfId="33868" xr:uid="{74A1CD22-3099-45F9-873E-8E1E34DD8AEA}"/>
    <cellStyle name="Normal 3 7 6 8" xfId="37115" xr:uid="{5C7F066D-0EAB-4F21-9386-B576BE1AD126}"/>
    <cellStyle name="Normal 3 7 6 9" xfId="40362" xr:uid="{73281753-45C7-484D-8AF6-E82562A38C28}"/>
    <cellStyle name="Normal 3 7 7" xfId="1744" xr:uid="{CF957820-D844-4E18-A087-E77D086DD58C}"/>
    <cellStyle name="Normal 3 7 7 10" xfId="47395" xr:uid="{F212D61C-7F6D-412F-9A5B-6B90682FED96}"/>
    <cellStyle name="Normal 3 7 7 11" xfId="50642" xr:uid="{2F2E1D18-7FE2-4EDD-86EE-7E52C9A16312}"/>
    <cellStyle name="Normal 3 7 7 2" xfId="4978" xr:uid="{191D2465-EB83-4B51-AE90-979330E10BBF}"/>
    <cellStyle name="Normal 3 7 7 2 2" xfId="11446" xr:uid="{40A56BD0-EBAB-44DE-87F9-A1E0A1FC6537}"/>
    <cellStyle name="Normal 3 7 7 2 2 2" xfId="27783" xr:uid="{012FFB0E-D533-4ED9-8C93-BF7885B18F8E}"/>
    <cellStyle name="Normal 3 7 7 2 3" xfId="21315" xr:uid="{B991B3C2-E291-477A-A3B5-A69372F4CA49}"/>
    <cellStyle name="Normal 3 7 7 3" xfId="8212" xr:uid="{64AE4D46-A0EC-411A-960E-1D75FE712EEE}"/>
    <cellStyle name="Normal 3 7 7 3 2" xfId="24549" xr:uid="{FDACCA34-2E9C-474A-AD88-8C1C540E9D2E}"/>
    <cellStyle name="Normal 3 7 7 4" xfId="14723" xr:uid="{28A715B7-2709-4D53-BBB3-FF62E1BFF25C}"/>
    <cellStyle name="Normal 3 7 7 4 2" xfId="31017" xr:uid="{4B79B386-EBD4-4B4C-B523-3E4391FC9AC1}"/>
    <cellStyle name="Normal 3 7 7 5" xfId="18081" xr:uid="{9CD89FB0-A4D8-4670-9EF7-342700D16EFB}"/>
    <cellStyle name="Normal 3 7 7 6" xfId="34407" xr:uid="{E8B887A1-B0A7-46F6-A3D3-3A453606A85A}"/>
    <cellStyle name="Normal 3 7 7 7" xfId="37654" xr:uid="{55543761-D4D9-48D4-911F-1E54297358DA}"/>
    <cellStyle name="Normal 3 7 7 8" xfId="40901" xr:uid="{A3072313-9940-41E1-8F52-6DB83D7693F8}"/>
    <cellStyle name="Normal 3 7 7 9" xfId="44148" xr:uid="{0463C97E-F57E-4816-856D-0B827F354EDE}"/>
    <cellStyle name="Normal 3 7 8" xfId="3361" xr:uid="{56BDAEF5-2BA5-464A-8632-496FE537D69A}"/>
    <cellStyle name="Normal 3 7 8 2" xfId="9829" xr:uid="{F00E968C-09B7-4EC5-9758-200CFC014CE6}"/>
    <cellStyle name="Normal 3 7 8 2 2" xfId="26166" xr:uid="{7C66B9E0-F7C4-4E3B-A252-9D678AD8F3BB}"/>
    <cellStyle name="Normal 3 7 8 3" xfId="19698" xr:uid="{DAD1818F-45B8-4CB6-8F7B-5463861D8E56}"/>
    <cellStyle name="Normal 3 7 9" xfId="6595" xr:uid="{D956E59F-C8F8-45C2-ACC5-8B94D31882C3}"/>
    <cellStyle name="Normal 3 7 9 2" xfId="22932" xr:uid="{617E28CF-1096-4718-93CE-45FF94E67D79}"/>
    <cellStyle name="Normal 3 8" xfId="142" xr:uid="{920D1483-83D4-4EEA-861D-F5BB9429E60A}"/>
    <cellStyle name="Normal 3 8 10" xfId="16509" xr:uid="{DB0B18FA-2834-4434-9774-6EBE5FA8735B}"/>
    <cellStyle name="Normal 3 8 11" xfId="32835" xr:uid="{4C589302-37AA-45AC-9CFA-457155EAD6E0}"/>
    <cellStyle name="Normal 3 8 12" xfId="36082" xr:uid="{C2894BE8-E8DE-4EFC-9191-EF0A92DA82D4}"/>
    <cellStyle name="Normal 3 8 13" xfId="39329" xr:uid="{94411E88-7776-4A94-B355-DB84762B6D7B}"/>
    <cellStyle name="Normal 3 8 14" xfId="42576" xr:uid="{02A95C67-0323-441B-80ED-06C67E68C880}"/>
    <cellStyle name="Normal 3 8 15" xfId="45823" xr:uid="{B0C32918-AA86-4BEE-9A90-FD16326F1DE4}"/>
    <cellStyle name="Normal 3 8 16" xfId="49070" xr:uid="{EA3F969B-2DF3-4511-A5C2-B25DCE385B20}"/>
    <cellStyle name="Normal 3 8 17" xfId="52390" xr:uid="{28D9CF5F-8ED5-4F17-B03C-389E4AC15CC4}"/>
    <cellStyle name="Normal 3 8 2" xfId="322" xr:uid="{7A1FFE5E-4D3A-437F-A450-AB6DDA415E5B}"/>
    <cellStyle name="Normal 3 8 2 10" xfId="36262" xr:uid="{51F5F4CF-2520-428E-AFFB-0CA7BF03FCFD}"/>
    <cellStyle name="Normal 3 8 2 11" xfId="39509" xr:uid="{9B1DB2A9-AD93-4FCC-891A-D31C849C5CAB}"/>
    <cellStyle name="Normal 3 8 2 12" xfId="42756" xr:uid="{FB0F3B82-0CD3-473B-AEFC-3662B795C5F9}"/>
    <cellStyle name="Normal 3 8 2 13" xfId="46003" xr:uid="{39E4B7B9-B0DE-48D5-BAC6-EA1B5080ACB3}"/>
    <cellStyle name="Normal 3 8 2 14" xfId="49250" xr:uid="{133EB3AA-8253-4655-B623-FC9EB55D61B4}"/>
    <cellStyle name="Normal 3 8 2 2" xfId="891" xr:uid="{E1C696BD-2EF0-4E5D-98B0-4795BFF8ECC1}"/>
    <cellStyle name="Normal 3 8 2 2 10" xfId="43296" xr:uid="{5E353AC7-621D-4C5D-8950-CEC06B46BB58}"/>
    <cellStyle name="Normal 3 8 2 2 11" xfId="46543" xr:uid="{78BA3A36-392F-44C6-8860-A987342EB5CE}"/>
    <cellStyle name="Normal 3 8 2 2 12" xfId="49790" xr:uid="{14300B30-FDA9-4B77-B193-63C1F3C7E345}"/>
    <cellStyle name="Normal 3 8 2 2 2" xfId="2508" xr:uid="{BF01644E-1BA9-4D07-AC36-FC1C0E4D6397}"/>
    <cellStyle name="Normal 3 8 2 2 2 10" xfId="48159" xr:uid="{18F9B064-E88B-49C5-A4B6-7FE6F11A59A8}"/>
    <cellStyle name="Normal 3 8 2 2 2 11" xfId="51406" xr:uid="{4A82BC8C-B288-45B4-B51E-DC64543ED557}"/>
    <cellStyle name="Normal 3 8 2 2 2 2" xfId="5742" xr:uid="{61FE55DE-26B6-4278-8D56-03C8B2086416}"/>
    <cellStyle name="Normal 3 8 2 2 2 2 2" xfId="12210" xr:uid="{2FAAFCD1-0B6E-45E7-8356-524383ABDA82}"/>
    <cellStyle name="Normal 3 8 2 2 2 2 2 2" xfId="28547" xr:uid="{E06B3DE9-335F-4093-9570-D82B8E8FDB0E}"/>
    <cellStyle name="Normal 3 8 2 2 2 2 3" xfId="22079" xr:uid="{D68E5496-AF8A-4B45-A91F-EF3641E38800}"/>
    <cellStyle name="Normal 3 8 2 2 2 3" xfId="8976" xr:uid="{140FC321-822D-4863-8D25-CB13BE1EB08B}"/>
    <cellStyle name="Normal 3 8 2 2 2 3 2" xfId="25313" xr:uid="{4B8A7AA4-81CF-418C-848F-35BF139EB781}"/>
    <cellStyle name="Normal 3 8 2 2 2 4" xfId="15487" xr:uid="{19723015-7B6B-4033-871C-545EB988367E}"/>
    <cellStyle name="Normal 3 8 2 2 2 4 2" xfId="31781" xr:uid="{B9C05661-4656-453E-8C4B-486D36D771FD}"/>
    <cellStyle name="Normal 3 8 2 2 2 5" xfId="18845" xr:uid="{DFEFCBC5-3A28-423F-829B-74C7D96EF925}"/>
    <cellStyle name="Normal 3 8 2 2 2 6" xfId="35171" xr:uid="{E6320F9F-F48C-441D-8407-033D4819B8D9}"/>
    <cellStyle name="Normal 3 8 2 2 2 7" xfId="38418" xr:uid="{E75A6629-81AE-4FE7-BF6D-DAD508557C4C}"/>
    <cellStyle name="Normal 3 8 2 2 2 8" xfId="41665" xr:uid="{C1EA1F00-F83D-451C-B7CA-3B7C9FECBC76}"/>
    <cellStyle name="Normal 3 8 2 2 2 9" xfId="44912" xr:uid="{7F673B78-5A9E-4D9E-9149-3BAB9E0B44FA}"/>
    <cellStyle name="Normal 3 8 2 2 3" xfId="4125" xr:uid="{59E2F678-25CF-482F-B092-92ECF5FD2903}"/>
    <cellStyle name="Normal 3 8 2 2 3 2" xfId="10593" xr:uid="{0BC87F6E-DE2E-4C9E-A8DE-0A829545E636}"/>
    <cellStyle name="Normal 3 8 2 2 3 2 2" xfId="26930" xr:uid="{02F0AB9C-3760-4B75-88FE-2FCD89F6EFB8}"/>
    <cellStyle name="Normal 3 8 2 2 3 3" xfId="20462" xr:uid="{AD6E1AD2-0E74-4070-8A34-46C28956F355}"/>
    <cellStyle name="Normal 3 8 2 2 4" xfId="7359" xr:uid="{5C610044-5B3C-4EF0-9E2B-A915E702BD4D}"/>
    <cellStyle name="Normal 3 8 2 2 4 2" xfId="23696" xr:uid="{296F6A82-C775-499C-9610-863251AF04F6}"/>
    <cellStyle name="Normal 3 8 2 2 5" xfId="13871" xr:uid="{5C1FC25C-20CE-4A65-BC1A-CC6C690DE7B0}"/>
    <cellStyle name="Normal 3 8 2 2 5 2" xfId="30165" xr:uid="{5E984802-D16B-475D-BE8D-E2B10EE8799D}"/>
    <cellStyle name="Normal 3 8 2 2 6" xfId="17228" xr:uid="{4FFC0B12-794C-4457-A60B-3D135ACA8F7F}"/>
    <cellStyle name="Normal 3 8 2 2 7" xfId="33555" xr:uid="{5760A786-64FD-44D7-8A5C-6B09FA0FD937}"/>
    <cellStyle name="Normal 3 8 2 2 8" xfId="36802" xr:uid="{EEB9E311-1C11-47CE-BAF3-AF084B199569}"/>
    <cellStyle name="Normal 3 8 2 2 9" xfId="40049" xr:uid="{B434E941-20ED-41DD-A1DA-EF3E1890D7AE}"/>
    <cellStyle name="Normal 3 8 2 3" xfId="1430" xr:uid="{5635CCBD-64BB-43B4-98E1-66B43BA79396}"/>
    <cellStyle name="Normal 3 8 2 3 10" xfId="43834" xr:uid="{4462C175-6DBC-4C3F-B77A-2B3576F6476C}"/>
    <cellStyle name="Normal 3 8 2 3 11" xfId="47081" xr:uid="{E603D5CA-193F-4934-BE19-DADADDBDE5EF}"/>
    <cellStyle name="Normal 3 8 2 3 12" xfId="50328" xr:uid="{B4054195-2598-4BF5-9C7D-DDD1A24A8182}"/>
    <cellStyle name="Normal 3 8 2 3 2" xfId="3047" xr:uid="{512A77EB-3465-45E8-A856-D90E210206E0}"/>
    <cellStyle name="Normal 3 8 2 3 2 10" xfId="48698" xr:uid="{19D72826-8F81-487D-9797-6C27AB93E37E}"/>
    <cellStyle name="Normal 3 8 2 3 2 11" xfId="51945" xr:uid="{10FE9F79-11D2-4697-B7AA-503A2B4C587F}"/>
    <cellStyle name="Normal 3 8 2 3 2 2" xfId="6281" xr:uid="{F42475EB-4EBB-4B60-ADBE-9782AEC5E6C5}"/>
    <cellStyle name="Normal 3 8 2 3 2 2 2" xfId="12749" xr:uid="{2D16C2CE-C5A6-4A57-A53A-BA3072A9FFBD}"/>
    <cellStyle name="Normal 3 8 2 3 2 2 2 2" xfId="29086" xr:uid="{67B355E3-7C95-4A2F-BC0C-F1804AEDBE4C}"/>
    <cellStyle name="Normal 3 8 2 3 2 2 3" xfId="22618" xr:uid="{D03F1B45-E7F3-4E28-8193-AA53E9327F56}"/>
    <cellStyle name="Normal 3 8 2 3 2 3" xfId="9515" xr:uid="{5BBE81C2-6987-451D-A0C4-2133EEA4B444}"/>
    <cellStyle name="Normal 3 8 2 3 2 3 2" xfId="25852" xr:uid="{0B39C167-C426-4B7A-93BA-CB1AF0925D6C}"/>
    <cellStyle name="Normal 3 8 2 3 2 4" xfId="16026" xr:uid="{34A645D7-5321-441D-ABCA-7B40BD5A35A1}"/>
    <cellStyle name="Normal 3 8 2 3 2 4 2" xfId="32320" xr:uid="{9B764216-8635-4089-AE3A-554789091124}"/>
    <cellStyle name="Normal 3 8 2 3 2 5" xfId="19384" xr:uid="{8C9C72CF-77EA-4A73-90FE-58DE5991CC6B}"/>
    <cellStyle name="Normal 3 8 2 3 2 6" xfId="35710" xr:uid="{BD124E58-9454-4B26-B4E3-9A6DA6BA2D16}"/>
    <cellStyle name="Normal 3 8 2 3 2 7" xfId="38957" xr:uid="{8B3B7016-6D6C-45BD-94F3-83E83DE22851}"/>
    <cellStyle name="Normal 3 8 2 3 2 8" xfId="42204" xr:uid="{D59D046E-01DA-4366-88A4-5E0FC8F3A401}"/>
    <cellStyle name="Normal 3 8 2 3 2 9" xfId="45451" xr:uid="{A5F12FDE-769E-4F8C-849E-631B4C362545}"/>
    <cellStyle name="Normal 3 8 2 3 3" xfId="4664" xr:uid="{79EE3325-E1F6-4D84-89EF-C08EA88EC790}"/>
    <cellStyle name="Normal 3 8 2 3 3 2" xfId="11132" xr:uid="{E5D38485-8884-489F-BFFD-63276F86F948}"/>
    <cellStyle name="Normal 3 8 2 3 3 2 2" xfId="27469" xr:uid="{C105F215-500C-473B-B638-B274FEFF35D0}"/>
    <cellStyle name="Normal 3 8 2 3 3 3" xfId="21001" xr:uid="{B147D55C-37A3-434C-9348-CBD6D1E4736F}"/>
    <cellStyle name="Normal 3 8 2 3 4" xfId="7898" xr:uid="{807E5293-1B98-43BA-8B79-DF500EA8FA7D}"/>
    <cellStyle name="Normal 3 8 2 3 4 2" xfId="24235" xr:uid="{A72B8088-EF82-4B75-B2E2-821B9359D87D}"/>
    <cellStyle name="Normal 3 8 2 3 5" xfId="14409" xr:uid="{0F2357E8-1EAA-4BD0-8BBB-6FA486E9D8DB}"/>
    <cellStyle name="Normal 3 8 2 3 5 2" xfId="30703" xr:uid="{7F475542-A06F-49F9-8B31-C871C7D5896D}"/>
    <cellStyle name="Normal 3 8 2 3 6" xfId="17767" xr:uid="{73102FD3-F17E-4D7B-A4FF-F2D24BAB3BDF}"/>
    <cellStyle name="Normal 3 8 2 3 7" xfId="34093" xr:uid="{F5B0AF97-DA58-4EDA-80B3-E145D55F161D}"/>
    <cellStyle name="Normal 3 8 2 3 8" xfId="37340" xr:uid="{6F3C70CF-89A7-4EEE-9484-51E7D9AF2F1D}"/>
    <cellStyle name="Normal 3 8 2 3 9" xfId="40587" xr:uid="{4674E960-6A63-4B62-A1D9-D65880A22D25}"/>
    <cellStyle name="Normal 3 8 2 4" xfId="1969" xr:uid="{11BB14B0-CC6F-4F2F-8806-56947CDF9C96}"/>
    <cellStyle name="Normal 3 8 2 4 10" xfId="47620" xr:uid="{74E1798C-C0E3-4866-9072-872AB4979EE5}"/>
    <cellStyle name="Normal 3 8 2 4 11" xfId="50867" xr:uid="{7E618BA0-8E13-4AC8-A7DE-9BCE47C10418}"/>
    <cellStyle name="Normal 3 8 2 4 2" xfId="5203" xr:uid="{E192A198-EC97-4AC8-969F-4062596FC076}"/>
    <cellStyle name="Normal 3 8 2 4 2 2" xfId="11671" xr:uid="{411D4BFC-7531-4719-8C37-79CA7A007434}"/>
    <cellStyle name="Normal 3 8 2 4 2 2 2" xfId="28008" xr:uid="{E7CC71E8-0C70-4B8F-BC9A-51A3DD79CC2D}"/>
    <cellStyle name="Normal 3 8 2 4 2 3" xfId="21540" xr:uid="{43367439-1B3E-4FE5-8D40-8CD6C0E30ED4}"/>
    <cellStyle name="Normal 3 8 2 4 3" xfId="8437" xr:uid="{D340EA1A-2CB3-4FC8-99FA-701D6EBCC9B9}"/>
    <cellStyle name="Normal 3 8 2 4 3 2" xfId="24774" xr:uid="{EA017BCD-144F-4959-BC75-F038D3FFEE04}"/>
    <cellStyle name="Normal 3 8 2 4 4" xfId="14948" xr:uid="{1889A50A-FB28-4891-AC31-DF6730D7E0A4}"/>
    <cellStyle name="Normal 3 8 2 4 4 2" xfId="31242" xr:uid="{E626A2DB-D7EE-4FA0-B307-B2570D8AA51C}"/>
    <cellStyle name="Normal 3 8 2 4 5" xfId="18306" xr:uid="{216A21C3-D28A-4E29-94EA-49D0577C8562}"/>
    <cellStyle name="Normal 3 8 2 4 6" xfId="34632" xr:uid="{28A67508-484A-424E-9447-9ABB074114A3}"/>
    <cellStyle name="Normal 3 8 2 4 7" xfId="37879" xr:uid="{46A91037-BC95-43BF-98A6-A7807BE13D5F}"/>
    <cellStyle name="Normal 3 8 2 4 8" xfId="41126" xr:uid="{3E74AD24-BDF0-48F5-9685-6E8B45D347F9}"/>
    <cellStyle name="Normal 3 8 2 4 9" xfId="44373" xr:uid="{EBCDA90C-24F3-4116-81FF-C9E524042B0D}"/>
    <cellStyle name="Normal 3 8 2 5" xfId="3586" xr:uid="{8DC16865-620A-41B0-A20F-6F1645F4DA15}"/>
    <cellStyle name="Normal 3 8 2 5 2" xfId="10054" xr:uid="{13E405C9-DE22-4442-8DF4-1F4FD7DB56D8}"/>
    <cellStyle name="Normal 3 8 2 5 2 2" xfId="26391" xr:uid="{EE31FD85-D812-4BCF-8B7D-CFB0EC032291}"/>
    <cellStyle name="Normal 3 8 2 5 3" xfId="19923" xr:uid="{48B0FBDA-EE49-4F69-9285-447EACF6DFD9}"/>
    <cellStyle name="Normal 3 8 2 6" xfId="6820" xr:uid="{D0797A6F-E4AF-48FE-AB39-20F5ACBCD3C9}"/>
    <cellStyle name="Normal 3 8 2 6 2" xfId="23157" xr:uid="{467FC57D-7D90-44A0-9749-143044293573}"/>
    <cellStyle name="Normal 3 8 2 7" xfId="13311" xr:uid="{41FEAD32-A112-487B-B808-630B73985649}"/>
    <cellStyle name="Normal 3 8 2 7 2" xfId="29625" xr:uid="{74DADAEC-B72D-4AEB-855E-7AF7CC367CC2}"/>
    <cellStyle name="Normal 3 8 2 8" xfId="16689" xr:uid="{DE0C3807-7D77-4882-ACD5-3253F494BC01}"/>
    <cellStyle name="Normal 3 8 2 9" xfId="33015" xr:uid="{E950571A-254E-4CE8-A98F-9EB1155330ED}"/>
    <cellStyle name="Normal 3 8 3" xfId="532" xr:uid="{E7B17927-3E3E-465E-87B2-7085D2C458B0}"/>
    <cellStyle name="Normal 3 8 3 10" xfId="36443" xr:uid="{AB060859-6BA9-4658-9432-E97A0CC223C9}"/>
    <cellStyle name="Normal 3 8 3 11" xfId="39690" xr:uid="{15640F6E-613E-4ACC-AE3C-2A793F4E0846}"/>
    <cellStyle name="Normal 3 8 3 12" xfId="42937" xr:uid="{E1B427BE-C9AD-4ED5-8A5F-80F500B20912}"/>
    <cellStyle name="Normal 3 8 3 13" xfId="46184" xr:uid="{D0F8ABB9-86FD-4400-85FA-6E47D079D96C}"/>
    <cellStyle name="Normal 3 8 3 14" xfId="49431" xr:uid="{362DE791-B620-4102-B0DA-31490235E822}"/>
    <cellStyle name="Normal 3 8 3 2" xfId="1071" xr:uid="{2FC831AD-4ECF-4A63-8F4D-E8AC71585D70}"/>
    <cellStyle name="Normal 3 8 3 2 10" xfId="43475" xr:uid="{F8C21A0A-3C57-446C-B672-0450C8628029}"/>
    <cellStyle name="Normal 3 8 3 2 11" xfId="46722" xr:uid="{C55F05B1-4AA4-45D9-AC84-157C5D882786}"/>
    <cellStyle name="Normal 3 8 3 2 12" xfId="49969" xr:uid="{B6801BB6-A97D-4E63-92E6-6B3655F66178}"/>
    <cellStyle name="Normal 3 8 3 2 2" xfId="2688" xr:uid="{94C8DB50-E581-4F1F-BE5D-EEAF75DAD36F}"/>
    <cellStyle name="Normal 3 8 3 2 2 10" xfId="48339" xr:uid="{085F6268-CA89-478F-BF56-AB38EA26C999}"/>
    <cellStyle name="Normal 3 8 3 2 2 11" xfId="51586" xr:uid="{D2E00677-58A1-49D8-A4E4-B809BE1AFFC7}"/>
    <cellStyle name="Normal 3 8 3 2 2 2" xfId="5922" xr:uid="{351812EE-6F30-4FC5-BE66-F71FC3F52A20}"/>
    <cellStyle name="Normal 3 8 3 2 2 2 2" xfId="12390" xr:uid="{D2CB88F7-91BE-4D1C-BEA3-578810AE234F}"/>
    <cellStyle name="Normal 3 8 3 2 2 2 2 2" xfId="28727" xr:uid="{D9DC0CFC-EB1A-4316-92EE-5936B3F2CA3C}"/>
    <cellStyle name="Normal 3 8 3 2 2 2 3" xfId="22259" xr:uid="{A5EB1EC0-EC1D-40BB-9D64-6FAD1835BC09}"/>
    <cellStyle name="Normal 3 8 3 2 2 3" xfId="9156" xr:uid="{F7E311F2-0B14-495B-B704-9A241331AE88}"/>
    <cellStyle name="Normal 3 8 3 2 2 3 2" xfId="25493" xr:uid="{4C8B5E17-5C99-46E9-81D0-45628722C866}"/>
    <cellStyle name="Normal 3 8 3 2 2 4" xfId="15667" xr:uid="{640FE1AF-E32E-49E2-8527-542C16706FE7}"/>
    <cellStyle name="Normal 3 8 3 2 2 4 2" xfId="31961" xr:uid="{F911715B-1877-4C1A-A40E-D7222D62C2F8}"/>
    <cellStyle name="Normal 3 8 3 2 2 5" xfId="19025" xr:uid="{D937871F-F314-4852-AA60-B3216DB06C1B}"/>
    <cellStyle name="Normal 3 8 3 2 2 6" xfId="35351" xr:uid="{B3CD8BF4-4D29-47FC-849E-D83625760D7A}"/>
    <cellStyle name="Normal 3 8 3 2 2 7" xfId="38598" xr:uid="{02EDEB78-2232-402A-97F0-CE098306EE35}"/>
    <cellStyle name="Normal 3 8 3 2 2 8" xfId="41845" xr:uid="{6A896C84-C91A-40E7-880C-CE165A9234DE}"/>
    <cellStyle name="Normal 3 8 3 2 2 9" xfId="45092" xr:uid="{F16D5E26-A417-44B8-B011-CCE39599A20D}"/>
    <cellStyle name="Normal 3 8 3 2 3" xfId="4305" xr:uid="{1761F644-95CE-4D17-AA74-BA2D72734F35}"/>
    <cellStyle name="Normal 3 8 3 2 3 2" xfId="10773" xr:uid="{33925274-AA33-4CA7-906E-5D9F2C4C1A4B}"/>
    <cellStyle name="Normal 3 8 3 2 3 2 2" xfId="27110" xr:uid="{87E58C71-FBE5-4579-9E1E-355B5193338A}"/>
    <cellStyle name="Normal 3 8 3 2 3 3" xfId="20642" xr:uid="{4F586A99-BAA5-4CD6-AA4B-A88FF0972DAF}"/>
    <cellStyle name="Normal 3 8 3 2 4" xfId="7539" xr:uid="{E5C8333A-87EA-4070-AAB5-2E438F5B9770}"/>
    <cellStyle name="Normal 3 8 3 2 4 2" xfId="23876" xr:uid="{2212F81F-EA7E-42CE-B5DA-BB2B73E9105E}"/>
    <cellStyle name="Normal 3 8 3 2 5" xfId="14050" xr:uid="{78466356-15AA-40F7-A730-53B1017C4858}"/>
    <cellStyle name="Normal 3 8 3 2 5 2" xfId="30344" xr:uid="{B596F774-A33B-48C3-B46D-0464A7EBDB3D}"/>
    <cellStyle name="Normal 3 8 3 2 6" xfId="17408" xr:uid="{A1A26B24-BE80-4D90-A878-633442F5758B}"/>
    <cellStyle name="Normal 3 8 3 2 7" xfId="33734" xr:uid="{AC910B8A-5915-439C-BACF-3EE1AC5DC83D}"/>
    <cellStyle name="Normal 3 8 3 2 8" xfId="36981" xr:uid="{6348E66B-F8AD-4C6A-B71B-BE1E27DC619A}"/>
    <cellStyle name="Normal 3 8 3 2 9" xfId="40228" xr:uid="{C23CB666-9C70-40AB-BD2F-3665E4BDEF48}"/>
    <cellStyle name="Normal 3 8 3 3" xfId="1610" xr:uid="{62DD886D-CF0C-4F85-8317-7131C6DC9E3A}"/>
    <cellStyle name="Normal 3 8 3 3 10" xfId="44014" xr:uid="{B0B5CCEA-B551-41B9-9F61-17CCF0FFAE3B}"/>
    <cellStyle name="Normal 3 8 3 3 11" xfId="47261" xr:uid="{56FD8258-7E5C-491C-83DE-4076CB5E37C4}"/>
    <cellStyle name="Normal 3 8 3 3 12" xfId="50508" xr:uid="{C190F13E-D65E-4676-BF11-794E755563C4}"/>
    <cellStyle name="Normal 3 8 3 3 2" xfId="3227" xr:uid="{CDA5E1E4-A173-448A-828E-4493C00863C5}"/>
    <cellStyle name="Normal 3 8 3 3 2 10" xfId="48878" xr:uid="{5DB063B9-EAAB-4141-B953-F97E225F2ECE}"/>
    <cellStyle name="Normal 3 8 3 3 2 11" xfId="52125" xr:uid="{16F63D0E-6B1A-4AC1-B436-6E694A5DB4A0}"/>
    <cellStyle name="Normal 3 8 3 3 2 2" xfId="6461" xr:uid="{150EF21F-99F6-49D3-97E2-051548DDBABB}"/>
    <cellStyle name="Normal 3 8 3 3 2 2 2" xfId="12929" xr:uid="{EB7DF07C-E010-463C-82F3-642351C4B5C2}"/>
    <cellStyle name="Normal 3 8 3 3 2 2 2 2" xfId="29266" xr:uid="{33659F74-E8C7-4154-8D2D-D9FF2B2B1E00}"/>
    <cellStyle name="Normal 3 8 3 3 2 2 3" xfId="22798" xr:uid="{51C29211-4BBD-4DF9-81C5-3CC276F0F5C3}"/>
    <cellStyle name="Normal 3 8 3 3 2 3" xfId="9695" xr:uid="{821C91CC-C992-40B0-8FF1-CF415502AF51}"/>
    <cellStyle name="Normal 3 8 3 3 2 3 2" xfId="26032" xr:uid="{688A8B12-6BFD-4B04-BE37-7EAA9E8279D7}"/>
    <cellStyle name="Normal 3 8 3 3 2 4" xfId="16206" xr:uid="{F8DC473E-677B-412F-81AA-7A67E4B8B630}"/>
    <cellStyle name="Normal 3 8 3 3 2 4 2" xfId="32500" xr:uid="{9E1CF49E-6070-421B-A692-0C9CF26B0DDC}"/>
    <cellStyle name="Normal 3 8 3 3 2 5" xfId="19564" xr:uid="{CD789865-5C45-4CFA-B46B-A534CCB75950}"/>
    <cellStyle name="Normal 3 8 3 3 2 6" xfId="35890" xr:uid="{33314EE3-FC3F-48E6-9006-D3F39E57620E}"/>
    <cellStyle name="Normal 3 8 3 3 2 7" xfId="39137" xr:uid="{9B72EF3D-B61B-4B6E-B907-1401AA50886B}"/>
    <cellStyle name="Normal 3 8 3 3 2 8" xfId="42384" xr:uid="{0E0F380F-83A4-472E-839D-7C12609B6C31}"/>
    <cellStyle name="Normal 3 8 3 3 2 9" xfId="45631" xr:uid="{BFBDF573-6570-4B93-A892-B97BEA2B93CE}"/>
    <cellStyle name="Normal 3 8 3 3 3" xfId="4844" xr:uid="{31BAA473-430E-497D-9A05-4431F536E3E4}"/>
    <cellStyle name="Normal 3 8 3 3 3 2" xfId="11312" xr:uid="{A8F44017-1378-46CA-B3DD-71BC460442D8}"/>
    <cellStyle name="Normal 3 8 3 3 3 2 2" xfId="27649" xr:uid="{FBDF1130-73E8-4E83-B412-B9CD828B4EDD}"/>
    <cellStyle name="Normal 3 8 3 3 3 3" xfId="21181" xr:uid="{B7E25034-FFE0-472E-9177-5D9E0A88C46C}"/>
    <cellStyle name="Normal 3 8 3 3 4" xfId="8078" xr:uid="{390CB999-B57C-4EF7-BE74-C5951268B98C}"/>
    <cellStyle name="Normal 3 8 3 3 4 2" xfId="24415" xr:uid="{0321D8DD-BF1A-4E6B-BBCB-391222C00E7B}"/>
    <cellStyle name="Normal 3 8 3 3 5" xfId="14589" xr:uid="{B9919484-03B5-433B-BEF5-629DD0D512A1}"/>
    <cellStyle name="Normal 3 8 3 3 5 2" xfId="30883" xr:uid="{1123FBF8-FB98-484B-BC4F-E0944D135FA5}"/>
    <cellStyle name="Normal 3 8 3 3 6" xfId="17947" xr:uid="{C1776FFA-F0C9-4E07-A65C-22AD8CA91C54}"/>
    <cellStyle name="Normal 3 8 3 3 7" xfId="34273" xr:uid="{47C73148-6A6A-4523-982D-29224FEF21AA}"/>
    <cellStyle name="Normal 3 8 3 3 8" xfId="37520" xr:uid="{7E98BDF1-1186-4571-BB7D-B7DBDEE5DF8B}"/>
    <cellStyle name="Normal 3 8 3 3 9" xfId="40767" xr:uid="{71F6132F-E75C-42A7-9BE0-BE3D530EE6AE}"/>
    <cellStyle name="Normal 3 8 3 4" xfId="2149" xr:uid="{8564DDE4-F7BE-4C94-B61D-5FB765558C23}"/>
    <cellStyle name="Normal 3 8 3 4 10" xfId="47800" xr:uid="{41878A98-6402-4FA3-9AC3-2D791BC8EC59}"/>
    <cellStyle name="Normal 3 8 3 4 11" xfId="51047" xr:uid="{83570935-8B1B-4F79-9986-955510792822}"/>
    <cellStyle name="Normal 3 8 3 4 2" xfId="5383" xr:uid="{77F4B606-C789-41FB-BA0C-49DA773D1559}"/>
    <cellStyle name="Normal 3 8 3 4 2 2" xfId="11851" xr:uid="{9483AFD9-E425-4CF4-A44E-F94E28C83455}"/>
    <cellStyle name="Normal 3 8 3 4 2 2 2" xfId="28188" xr:uid="{2166B051-7641-44C4-A2D3-F0F43B1FECA8}"/>
    <cellStyle name="Normal 3 8 3 4 2 3" xfId="21720" xr:uid="{AAFC2035-0E66-42D4-9B9A-3B37D1B57237}"/>
    <cellStyle name="Normal 3 8 3 4 3" xfId="8617" xr:uid="{34BC839E-19AB-4F35-B177-37B525C5F926}"/>
    <cellStyle name="Normal 3 8 3 4 3 2" xfId="24954" xr:uid="{63004E97-354B-4563-89E8-7AA0ABDBA604}"/>
    <cellStyle name="Normal 3 8 3 4 4" xfId="15128" xr:uid="{6ED26F13-CF20-4D22-A771-FA114BB07CA6}"/>
    <cellStyle name="Normal 3 8 3 4 4 2" xfId="31422" xr:uid="{8A615024-06B5-43A1-BE6D-8A6C37E02561}"/>
    <cellStyle name="Normal 3 8 3 4 5" xfId="18486" xr:uid="{86E1D386-BA5F-4295-A81D-99CE7B8C28B9}"/>
    <cellStyle name="Normal 3 8 3 4 6" xfId="34812" xr:uid="{394DCA16-2386-4CFD-839A-4A95D1498E03}"/>
    <cellStyle name="Normal 3 8 3 4 7" xfId="38059" xr:uid="{7A3E1C4D-EB33-4125-A0AD-59E9E9DC0BDF}"/>
    <cellStyle name="Normal 3 8 3 4 8" xfId="41306" xr:uid="{6EAC00A2-89EB-4576-A7B7-3C226E2A7461}"/>
    <cellStyle name="Normal 3 8 3 4 9" xfId="44553" xr:uid="{FB8860A7-BE03-46AA-844A-76F85936072D}"/>
    <cellStyle name="Normal 3 8 3 5" xfId="3766" xr:uid="{A97A270D-BD2F-4F44-9FB5-F547C0E4961B}"/>
    <cellStyle name="Normal 3 8 3 5 2" xfId="10234" xr:uid="{2731F480-1582-4979-8B8C-DA17C34B1EB8}"/>
    <cellStyle name="Normal 3 8 3 5 2 2" xfId="26571" xr:uid="{480A2883-231C-45CF-A1A7-A1B6E834F870}"/>
    <cellStyle name="Normal 3 8 3 5 3" xfId="20103" xr:uid="{A9F46315-38AF-4928-BC7B-5200AD16F969}"/>
    <cellStyle name="Normal 3 8 3 6" xfId="7000" xr:uid="{3123E52D-FFCC-4A5C-8A7D-D6E79A92D7A2}"/>
    <cellStyle name="Normal 3 8 3 6 2" xfId="23337" xr:uid="{7F4D2774-EDD2-4787-A244-D6AA5279E589}"/>
    <cellStyle name="Normal 3 8 3 7" xfId="13512" xr:uid="{326C2076-6A10-40BC-B296-5F30BDD67D33}"/>
    <cellStyle name="Normal 3 8 3 7 2" xfId="29806" xr:uid="{615A3219-2480-4A07-B4EB-F9C9866FC1F5}"/>
    <cellStyle name="Normal 3 8 3 8" xfId="16869" xr:uid="{777B65D5-0ECC-4B91-BAAB-14DF26C30D23}"/>
    <cellStyle name="Normal 3 8 3 9" xfId="33196" xr:uid="{EF6A8D5B-DF06-4680-8DD6-7DB1FE5FCCBC}"/>
    <cellStyle name="Normal 3 8 4" xfId="711" xr:uid="{DA03ADFA-3C88-4F4B-BC56-56EFC9CFA763}"/>
    <cellStyle name="Normal 3 8 4 10" xfId="43116" xr:uid="{E2C74EA2-2EFD-489F-BAA4-FB024602E3BD}"/>
    <cellStyle name="Normal 3 8 4 11" xfId="46363" xr:uid="{CA29D653-2373-4730-BEB3-D9CA97FD49FD}"/>
    <cellStyle name="Normal 3 8 4 12" xfId="49610" xr:uid="{450E23B4-3296-4152-A46A-5F0A49F78BAB}"/>
    <cellStyle name="Normal 3 8 4 2" xfId="2328" xr:uid="{3E4664D5-CC07-49D1-8EAA-EB5BEA38CE47}"/>
    <cellStyle name="Normal 3 8 4 2 10" xfId="47979" xr:uid="{C6C536A4-7834-4F0D-884C-8AD90BB1E3DD}"/>
    <cellStyle name="Normal 3 8 4 2 11" xfId="51226" xr:uid="{07F3DEC0-B8EF-43DB-B61E-C02B8A55A860}"/>
    <cellStyle name="Normal 3 8 4 2 2" xfId="5562" xr:uid="{87B4995C-4CDC-4DA5-B205-639C05C7DB1D}"/>
    <cellStyle name="Normal 3 8 4 2 2 2" xfId="12030" xr:uid="{BC1F8DEA-AAF8-4E8F-AC9E-D2C2594DC0C7}"/>
    <cellStyle name="Normal 3 8 4 2 2 2 2" xfId="28367" xr:uid="{1DCC68C7-A7C8-4811-8D89-E0FF46BF72E0}"/>
    <cellStyle name="Normal 3 8 4 2 2 3" xfId="21899" xr:uid="{D93597DF-1F05-4906-8C0E-A043AFBF8AFF}"/>
    <cellStyle name="Normal 3 8 4 2 3" xfId="8796" xr:uid="{49227F22-CB44-4347-9412-EC9D0AF2AA23}"/>
    <cellStyle name="Normal 3 8 4 2 3 2" xfId="25133" xr:uid="{32477B56-6C71-46A7-8B5B-BEC06C9F45EC}"/>
    <cellStyle name="Normal 3 8 4 2 4" xfId="15307" xr:uid="{4E809694-E6C5-4565-A702-9A88E3C25FB8}"/>
    <cellStyle name="Normal 3 8 4 2 4 2" xfId="31601" xr:uid="{EC5CC299-422E-4575-88FB-71A4E788F134}"/>
    <cellStyle name="Normal 3 8 4 2 5" xfId="18665" xr:uid="{0D422267-54E7-45CD-84B1-126EBDF08ABA}"/>
    <cellStyle name="Normal 3 8 4 2 6" xfId="34991" xr:uid="{4357D5A6-AE88-4039-AE6D-B4E89E67F43A}"/>
    <cellStyle name="Normal 3 8 4 2 7" xfId="38238" xr:uid="{B31726CD-C6E5-414B-83F7-B208F3F13B64}"/>
    <cellStyle name="Normal 3 8 4 2 8" xfId="41485" xr:uid="{CFEE267B-6FC2-4113-8ED4-2374FFA07890}"/>
    <cellStyle name="Normal 3 8 4 2 9" xfId="44732" xr:uid="{F99B3F3B-70A7-4006-91E3-8759B0254402}"/>
    <cellStyle name="Normal 3 8 4 3" xfId="3945" xr:uid="{C0110978-FE4F-4E54-A21B-A4978A3DC392}"/>
    <cellStyle name="Normal 3 8 4 3 2" xfId="10413" xr:uid="{85E6D1D1-3821-47EB-A5D8-8E0C037CD361}"/>
    <cellStyle name="Normal 3 8 4 3 2 2" xfId="26750" xr:uid="{67F454E3-35C5-4E12-AE34-F03B4198D16E}"/>
    <cellStyle name="Normal 3 8 4 3 3" xfId="20282" xr:uid="{769CFC64-2C29-4BE8-8D12-15430700FB5B}"/>
    <cellStyle name="Normal 3 8 4 4" xfId="7179" xr:uid="{7B43BF47-64FC-4091-B639-CE02F92BE853}"/>
    <cellStyle name="Normal 3 8 4 4 2" xfId="23516" xr:uid="{E20A4540-68D8-4FA6-8A49-8CCD528FAA61}"/>
    <cellStyle name="Normal 3 8 4 5" xfId="13691" xr:uid="{710C3D12-DA65-4A6F-AB8D-CAF362272F35}"/>
    <cellStyle name="Normal 3 8 4 5 2" xfId="29985" xr:uid="{E30198B6-AD9E-4300-9597-E01C79EFCBE5}"/>
    <cellStyle name="Normal 3 8 4 6" xfId="17048" xr:uid="{84433E3F-53BD-4460-A097-6E7D1073546D}"/>
    <cellStyle name="Normal 3 8 4 7" xfId="33375" xr:uid="{F9C33D10-60D7-4199-9A28-DF049F60D837}"/>
    <cellStyle name="Normal 3 8 4 8" xfId="36622" xr:uid="{2619128F-0042-4255-AD60-92A2EBABA79C}"/>
    <cellStyle name="Normal 3 8 4 9" xfId="39869" xr:uid="{C79D701D-EC5A-4D4E-BB53-0271272E3756}"/>
    <cellStyle name="Normal 3 8 5" xfId="1250" xr:uid="{6814A332-8A5A-44A4-BCA4-14FCB08A804B}"/>
    <cellStyle name="Normal 3 8 5 10" xfId="43654" xr:uid="{A013D765-725D-4382-9D0B-3D925CCCFA25}"/>
    <cellStyle name="Normal 3 8 5 11" xfId="46901" xr:uid="{4758B8E6-05D4-435B-B5BF-22820699C281}"/>
    <cellStyle name="Normal 3 8 5 12" xfId="50148" xr:uid="{AF3C9623-2E69-47EF-BEA9-878ED6776D95}"/>
    <cellStyle name="Normal 3 8 5 2" xfId="2867" xr:uid="{A19AD18C-2A2F-45A3-B217-70525CC4188C}"/>
    <cellStyle name="Normal 3 8 5 2 10" xfId="48518" xr:uid="{8D3A744E-52A6-43D6-8D9C-BD5139304994}"/>
    <cellStyle name="Normal 3 8 5 2 11" xfId="51765" xr:uid="{C1DC4EA1-3AA6-4E41-9DB6-C4584F49CB05}"/>
    <cellStyle name="Normal 3 8 5 2 2" xfId="6101" xr:uid="{7403ED61-90AB-4951-A9D0-CDB726A87BF0}"/>
    <cellStyle name="Normal 3 8 5 2 2 2" xfId="12569" xr:uid="{3B1AD5E5-2C56-4587-8CDB-85F9F5B6B875}"/>
    <cellStyle name="Normal 3 8 5 2 2 2 2" xfId="28906" xr:uid="{E87D5FB3-8F24-4CB4-A8DB-52C950A33D09}"/>
    <cellStyle name="Normal 3 8 5 2 2 3" xfId="22438" xr:uid="{9F084F16-02EB-4C1D-BE9D-9D0AA91FD98A}"/>
    <cellStyle name="Normal 3 8 5 2 3" xfId="9335" xr:uid="{7F9CACD1-7BC7-4BB6-B0AB-52DC628ED729}"/>
    <cellStyle name="Normal 3 8 5 2 3 2" xfId="25672" xr:uid="{0AB2A00C-44EA-4755-B0D0-617187B1553C}"/>
    <cellStyle name="Normal 3 8 5 2 4" xfId="15846" xr:uid="{8D942B9F-1CE6-401C-BA83-69AFFCEF20EF}"/>
    <cellStyle name="Normal 3 8 5 2 4 2" xfId="32140" xr:uid="{50B6E411-30E4-43E7-9BC2-8EB5F5C2ADC1}"/>
    <cellStyle name="Normal 3 8 5 2 5" xfId="19204" xr:uid="{DCE35542-FB14-4BDD-A660-66CE386FC1FF}"/>
    <cellStyle name="Normal 3 8 5 2 6" xfId="35530" xr:uid="{C1A1EED4-6BA3-4FD4-AD7F-27F98B7D0654}"/>
    <cellStyle name="Normal 3 8 5 2 7" xfId="38777" xr:uid="{CDB64938-DAC3-4772-ADBF-EE15BE4C2DF3}"/>
    <cellStyle name="Normal 3 8 5 2 8" xfId="42024" xr:uid="{D76C3173-00BA-42F2-90F8-D333A15A83E6}"/>
    <cellStyle name="Normal 3 8 5 2 9" xfId="45271" xr:uid="{85ED25C2-24A2-4011-BA44-B4DF4AC960C9}"/>
    <cellStyle name="Normal 3 8 5 3" xfId="4484" xr:uid="{1128BD6E-6F53-4227-A048-38D89684B531}"/>
    <cellStyle name="Normal 3 8 5 3 2" xfId="10952" xr:uid="{7A884B70-87C4-40AB-B887-BE3BC710FECF}"/>
    <cellStyle name="Normal 3 8 5 3 2 2" xfId="27289" xr:uid="{73255D2B-2751-4AB8-9DD7-FDF147859678}"/>
    <cellStyle name="Normal 3 8 5 3 3" xfId="20821" xr:uid="{96E57C58-606C-4383-89A1-EB09081217CD}"/>
    <cellStyle name="Normal 3 8 5 4" xfId="7718" xr:uid="{59080801-265B-4CB2-8D18-5156A348130C}"/>
    <cellStyle name="Normal 3 8 5 4 2" xfId="24055" xr:uid="{E003F873-2E6C-4226-BF3D-BCCD768CEA9F}"/>
    <cellStyle name="Normal 3 8 5 5" xfId="14229" xr:uid="{B0BA2F5F-6628-4F7B-82E0-64D2B5FEE21F}"/>
    <cellStyle name="Normal 3 8 5 5 2" xfId="30523" xr:uid="{540461BB-117D-4EB7-88C4-573157B04866}"/>
    <cellStyle name="Normal 3 8 5 6" xfId="17587" xr:uid="{3CB21BE0-E518-400C-9F91-121DE6F2521E}"/>
    <cellStyle name="Normal 3 8 5 7" xfId="33913" xr:uid="{292EC5ED-326B-42BE-BCCD-F662E0EE0082}"/>
    <cellStyle name="Normal 3 8 5 8" xfId="37160" xr:uid="{4B8F87D7-9F7B-4D43-BF40-D31748EC9072}"/>
    <cellStyle name="Normal 3 8 5 9" xfId="40407" xr:uid="{52E30104-E826-4FBA-8D59-1AA3FB7E20F9}"/>
    <cellStyle name="Normal 3 8 6" xfId="1789" xr:uid="{7E67444E-9462-4641-86BB-2E444413988B}"/>
    <cellStyle name="Normal 3 8 6 10" xfId="47440" xr:uid="{B35F99CA-391F-4637-B4FC-356F4E6AF9A9}"/>
    <cellStyle name="Normal 3 8 6 11" xfId="50687" xr:uid="{B74266F1-C848-4EEE-9B4C-2080E5F9DE4A}"/>
    <cellStyle name="Normal 3 8 6 2" xfId="5023" xr:uid="{B2096FEE-CF9C-4605-86FA-BC5124AE1F48}"/>
    <cellStyle name="Normal 3 8 6 2 2" xfId="11491" xr:uid="{34D3B50F-A287-41FC-BA8F-A635B1701204}"/>
    <cellStyle name="Normal 3 8 6 2 2 2" xfId="27828" xr:uid="{9702DF9D-6642-4AE1-8880-99EDF31E7CB8}"/>
    <cellStyle name="Normal 3 8 6 2 3" xfId="21360" xr:uid="{6DCB0B00-A7A2-486C-AD51-7A02E618A19C}"/>
    <cellStyle name="Normal 3 8 6 3" xfId="8257" xr:uid="{89AA887A-2074-4775-8C6D-220EE859FC49}"/>
    <cellStyle name="Normal 3 8 6 3 2" xfId="24594" xr:uid="{425D6ED2-D397-4145-A688-34DCA459617B}"/>
    <cellStyle name="Normal 3 8 6 4" xfId="14768" xr:uid="{ADDB5119-0C58-4CB8-921E-61B639C2DCFA}"/>
    <cellStyle name="Normal 3 8 6 4 2" xfId="31062" xr:uid="{B03E3181-5EC7-4622-870C-F12BFFE672F5}"/>
    <cellStyle name="Normal 3 8 6 5" xfId="18126" xr:uid="{29268AFB-3098-4FAA-B6BE-BB2B352E68C4}"/>
    <cellStyle name="Normal 3 8 6 6" xfId="34452" xr:uid="{370CA0A3-E9F4-45C4-B2A8-2B378B48C087}"/>
    <cellStyle name="Normal 3 8 6 7" xfId="37699" xr:uid="{50652355-CA69-46FF-B732-D6135B95C110}"/>
    <cellStyle name="Normal 3 8 6 8" xfId="40946" xr:uid="{DC231A6E-8E66-4939-A359-590277AE6D8D}"/>
    <cellStyle name="Normal 3 8 6 9" xfId="44193" xr:uid="{AF1EF936-E088-49E3-8EF4-45BF74D5BBB1}"/>
    <cellStyle name="Normal 3 8 7" xfId="3406" xr:uid="{6C76A541-D403-498B-BF02-C0B026FE313F}"/>
    <cellStyle name="Normal 3 8 7 2" xfId="9874" xr:uid="{5984EF8F-5726-44CA-8406-3A7E090F5319}"/>
    <cellStyle name="Normal 3 8 7 2 2" xfId="26211" xr:uid="{2B28C656-FD1C-46B8-B29F-CFA2C35C3A27}"/>
    <cellStyle name="Normal 3 8 7 3" xfId="19743" xr:uid="{B1E9F540-96D5-4CC7-BBDB-C9296BC990B4}"/>
    <cellStyle name="Normal 3 8 8" xfId="6640" xr:uid="{5A3C3BD9-FEE7-4BA2-9838-1A4B19D8E95B}"/>
    <cellStyle name="Normal 3 8 8 2" xfId="22977" xr:uid="{253CF44F-192C-491D-918B-2A1044458801}"/>
    <cellStyle name="Normal 3 8 9" xfId="13131" xr:uid="{A33ADE7D-3AB0-4832-ADBC-DF9093505D7B}"/>
    <cellStyle name="Normal 3 8 9 2" xfId="29445" xr:uid="{1B948757-72B9-49BC-9064-F212850D1283}"/>
    <cellStyle name="Normal 3 9" xfId="232" xr:uid="{9BAE9F80-E7BA-43A9-8EB6-AB30E521B379}"/>
    <cellStyle name="Normal 3 9 10" xfId="36172" xr:uid="{467F80F2-598F-47F4-9A09-406F8D40198B}"/>
    <cellStyle name="Normal 3 9 11" xfId="39419" xr:uid="{7DD4324B-495C-45B8-9D09-6E36F32F4423}"/>
    <cellStyle name="Normal 3 9 12" xfId="42666" xr:uid="{FFBBABA0-15D1-4C61-BEB2-3C32F092BD71}"/>
    <cellStyle name="Normal 3 9 13" xfId="45913" xr:uid="{A29486BA-D6B5-4C7C-B9D5-40D00907DA9F}"/>
    <cellStyle name="Normal 3 9 14" xfId="49160" xr:uid="{2A60C247-22C7-4FFD-B589-2D302194BE98}"/>
    <cellStyle name="Normal 3 9 2" xfId="801" xr:uid="{FBC66151-F309-416C-A6C2-DFD80A16281C}"/>
    <cellStyle name="Normal 3 9 2 10" xfId="43206" xr:uid="{1FFC9183-0A56-4571-BE1D-5AD1C0C3353D}"/>
    <cellStyle name="Normal 3 9 2 11" xfId="46453" xr:uid="{9B3D0707-F57F-4F5E-A186-81CBDB5F02C4}"/>
    <cellStyle name="Normal 3 9 2 12" xfId="49700" xr:uid="{F901A026-18AF-4AB4-9B5F-EE2FD2E38D14}"/>
    <cellStyle name="Normal 3 9 2 2" xfId="2418" xr:uid="{E973188C-6CE6-44BE-A0F8-5E181AAF1E24}"/>
    <cellStyle name="Normal 3 9 2 2 10" xfId="48069" xr:uid="{8F2BC1E1-A5FE-45E8-8356-36357FBCEE08}"/>
    <cellStyle name="Normal 3 9 2 2 11" xfId="51316" xr:uid="{1E67A1CA-921F-42A1-8402-F9D37AC9BA08}"/>
    <cellStyle name="Normal 3 9 2 2 2" xfId="5652" xr:uid="{5F0D45A9-67C1-496D-99D7-8875DD41F29B}"/>
    <cellStyle name="Normal 3 9 2 2 2 2" xfId="12120" xr:uid="{D7BF86B3-40A5-445D-BD32-8C7C7A38C59A}"/>
    <cellStyle name="Normal 3 9 2 2 2 2 2" xfId="28457" xr:uid="{BFD6FBD0-0B0C-4ED1-8BDA-C8A9E806A65D}"/>
    <cellStyle name="Normal 3 9 2 2 2 3" xfId="21989" xr:uid="{B1F97177-0AC6-4E06-B769-FD6BBB2A8A10}"/>
    <cellStyle name="Normal 3 9 2 2 3" xfId="8886" xr:uid="{E3736E9D-D6B8-41F1-80A2-93F20852BF6C}"/>
    <cellStyle name="Normal 3 9 2 2 3 2" xfId="25223" xr:uid="{398B7526-92E2-4604-95E5-9F7845E0E7FD}"/>
    <cellStyle name="Normal 3 9 2 2 4" xfId="15397" xr:uid="{9FC1F136-3347-43DE-ACA7-B979F0453660}"/>
    <cellStyle name="Normal 3 9 2 2 4 2" xfId="31691" xr:uid="{4955663D-28A1-4DA7-8C5C-EF45A2CF9439}"/>
    <cellStyle name="Normal 3 9 2 2 5" xfId="18755" xr:uid="{FB88EB4F-4873-43BA-B715-09126EE16ECD}"/>
    <cellStyle name="Normal 3 9 2 2 6" xfId="35081" xr:uid="{431B620E-3E0B-400D-ABDF-17AF692C148B}"/>
    <cellStyle name="Normal 3 9 2 2 7" xfId="38328" xr:uid="{5152BA51-16D0-44B3-A853-B05C253A2601}"/>
    <cellStyle name="Normal 3 9 2 2 8" xfId="41575" xr:uid="{2C0AC93E-1A63-4B3B-9B1D-30AEDE81A347}"/>
    <cellStyle name="Normal 3 9 2 2 9" xfId="44822" xr:uid="{44F18587-CD1D-47D2-82DF-C54186646E7E}"/>
    <cellStyle name="Normal 3 9 2 3" xfId="4035" xr:uid="{81503E63-F0BA-4AFC-87BE-210435329326}"/>
    <cellStyle name="Normal 3 9 2 3 2" xfId="10503" xr:uid="{F3DAEEFF-43FD-4362-8F92-BAB7FC86CEDA}"/>
    <cellStyle name="Normal 3 9 2 3 2 2" xfId="26840" xr:uid="{D38CF001-2652-4202-8E57-868D61AABEE6}"/>
    <cellStyle name="Normal 3 9 2 3 3" xfId="20372" xr:uid="{81B4B361-F5DC-49BC-812C-1E3705531688}"/>
    <cellStyle name="Normal 3 9 2 4" xfId="7269" xr:uid="{FEACF9BF-03ED-4834-8A02-EE60EC1AF62F}"/>
    <cellStyle name="Normal 3 9 2 4 2" xfId="23606" xr:uid="{34910A5C-A395-4E36-90C2-6E2C08517396}"/>
    <cellStyle name="Normal 3 9 2 5" xfId="13781" xr:uid="{329C7B71-CBB2-40BA-80C4-2707CAE93D45}"/>
    <cellStyle name="Normal 3 9 2 5 2" xfId="30075" xr:uid="{B26E820B-B9B7-403C-9F58-F7F38497DF26}"/>
    <cellStyle name="Normal 3 9 2 6" xfId="17138" xr:uid="{13C8918E-7F36-4B52-A432-6262CBA2C6C3}"/>
    <cellStyle name="Normal 3 9 2 7" xfId="33465" xr:uid="{F3249F2D-71C7-449D-8EE0-D5BC2407B2E3}"/>
    <cellStyle name="Normal 3 9 2 8" xfId="36712" xr:uid="{E6E7A610-BAEE-40F8-AA4B-4B681248E3DA}"/>
    <cellStyle name="Normal 3 9 2 9" xfId="39959" xr:uid="{798D92D5-21CA-4DCF-BE77-1BA3877FD856}"/>
    <cellStyle name="Normal 3 9 3" xfId="1340" xr:uid="{DADD8751-44C0-43D8-91E2-5D5596BB165A}"/>
    <cellStyle name="Normal 3 9 3 10" xfId="43744" xr:uid="{69CCB151-1ADA-4D23-93DF-63E410DE0256}"/>
    <cellStyle name="Normal 3 9 3 11" xfId="46991" xr:uid="{C9F7EA23-283E-42AC-9822-4F8CE762B19F}"/>
    <cellStyle name="Normal 3 9 3 12" xfId="50238" xr:uid="{C1C762E6-6056-454F-A374-1CDACD705785}"/>
    <cellStyle name="Normal 3 9 3 2" xfId="2957" xr:uid="{3BDB42AD-A0CB-4169-AF6A-04F9450A6DF4}"/>
    <cellStyle name="Normal 3 9 3 2 10" xfId="48608" xr:uid="{A1A96450-E2A5-40D4-B92E-5160E60FA756}"/>
    <cellStyle name="Normal 3 9 3 2 11" xfId="51855" xr:uid="{6D646CFF-F1CB-48E2-8EB1-1AC6FB47B8DF}"/>
    <cellStyle name="Normal 3 9 3 2 2" xfId="6191" xr:uid="{3DAA9892-1E20-4DEE-8116-9937B8BBE263}"/>
    <cellStyle name="Normal 3 9 3 2 2 2" xfId="12659" xr:uid="{362ECC2B-9E3D-4D66-B7FC-51219272072A}"/>
    <cellStyle name="Normal 3 9 3 2 2 2 2" xfId="28996" xr:uid="{D83624E0-037C-47AF-BD25-68A034FB7995}"/>
    <cellStyle name="Normal 3 9 3 2 2 3" xfId="22528" xr:uid="{790A040B-E9F9-4036-9556-989FD263829B}"/>
    <cellStyle name="Normal 3 9 3 2 3" xfId="9425" xr:uid="{DE6CBBEE-436F-412E-B5D9-623E9A1229E7}"/>
    <cellStyle name="Normal 3 9 3 2 3 2" xfId="25762" xr:uid="{5AF83113-7AB8-4BF1-A8AB-455E87C3110F}"/>
    <cellStyle name="Normal 3 9 3 2 4" xfId="15936" xr:uid="{CBA05692-E675-4222-9201-E6A2E12E198E}"/>
    <cellStyle name="Normal 3 9 3 2 4 2" xfId="32230" xr:uid="{3DCF302F-A14C-488B-8657-51EC6A7F85A5}"/>
    <cellStyle name="Normal 3 9 3 2 5" xfId="19294" xr:uid="{E6F87D0C-DFCB-4A1C-8122-6D32309D49AC}"/>
    <cellStyle name="Normal 3 9 3 2 6" xfId="35620" xr:uid="{DD1CC3B0-8EEB-47D9-9295-238E4703220E}"/>
    <cellStyle name="Normal 3 9 3 2 7" xfId="38867" xr:uid="{F9B386C0-2641-433F-B6E2-700D486D0231}"/>
    <cellStyle name="Normal 3 9 3 2 8" xfId="42114" xr:uid="{C765D443-1856-42C4-B75E-BD86D154A014}"/>
    <cellStyle name="Normal 3 9 3 2 9" xfId="45361" xr:uid="{27C5DD01-A8C6-4FEC-8006-DB3FC389A822}"/>
    <cellStyle name="Normal 3 9 3 3" xfId="4574" xr:uid="{8A4AE0CB-AEEC-4B2F-A3F0-4868AEC7D2B8}"/>
    <cellStyle name="Normal 3 9 3 3 2" xfId="11042" xr:uid="{2BC1F412-A72E-463D-BB4C-49692DE707CE}"/>
    <cellStyle name="Normal 3 9 3 3 2 2" xfId="27379" xr:uid="{B19408C9-192A-406C-A017-A43E74358390}"/>
    <cellStyle name="Normal 3 9 3 3 3" xfId="20911" xr:uid="{2ABFD902-AC88-4C35-85D8-A61B93382FC9}"/>
    <cellStyle name="Normal 3 9 3 4" xfId="7808" xr:uid="{138F509A-6FD9-4810-ABE0-91F2F76C0561}"/>
    <cellStyle name="Normal 3 9 3 4 2" xfId="24145" xr:uid="{DC3ADD62-8630-481A-AB7E-57A1E88CC5C5}"/>
    <cellStyle name="Normal 3 9 3 5" xfId="14319" xr:uid="{3148B2E0-E50A-41B9-99D2-949F01896385}"/>
    <cellStyle name="Normal 3 9 3 5 2" xfId="30613" xr:uid="{F5519674-57E5-452B-9170-B4CFF7D09E57}"/>
    <cellStyle name="Normal 3 9 3 6" xfId="17677" xr:uid="{DCAE224B-9088-4E1D-BF99-18241453B06D}"/>
    <cellStyle name="Normal 3 9 3 7" xfId="34003" xr:uid="{536EECD9-65CA-4D81-B577-619B2489263C}"/>
    <cellStyle name="Normal 3 9 3 8" xfId="37250" xr:uid="{5B300572-1920-4D31-80D2-17594033A432}"/>
    <cellStyle name="Normal 3 9 3 9" xfId="40497" xr:uid="{482B52D1-CD73-4729-BA8D-7216AA94CE18}"/>
    <cellStyle name="Normal 3 9 4" xfId="1879" xr:uid="{6F376007-5E88-401D-99B9-6A8EA333C446}"/>
    <cellStyle name="Normal 3 9 4 10" xfId="47530" xr:uid="{85A6F3DE-2840-46BF-9F0B-65917D8A2AD4}"/>
    <cellStyle name="Normal 3 9 4 11" xfId="50777" xr:uid="{C2C97095-CBBB-4CD9-AA3F-C78D3B43CF99}"/>
    <cellStyle name="Normal 3 9 4 2" xfId="5113" xr:uid="{C146E34B-BCD6-4FCF-AFB8-DDB46E4FC110}"/>
    <cellStyle name="Normal 3 9 4 2 2" xfId="11581" xr:uid="{8279AC79-8F20-45BE-9E0C-68ADC87AC87D}"/>
    <cellStyle name="Normal 3 9 4 2 2 2" xfId="27918" xr:uid="{BA762544-0ADF-4419-9619-C11C676B9BB3}"/>
    <cellStyle name="Normal 3 9 4 2 3" xfId="21450" xr:uid="{2822C3C0-8253-4830-81CB-BCF9E3AB03AD}"/>
    <cellStyle name="Normal 3 9 4 3" xfId="8347" xr:uid="{35DEA516-151C-4F87-9BA8-0B58F9FCBB4E}"/>
    <cellStyle name="Normal 3 9 4 3 2" xfId="24684" xr:uid="{064823DE-2C15-446B-852F-9F4AD4E7630D}"/>
    <cellStyle name="Normal 3 9 4 4" xfId="14858" xr:uid="{D0938876-320B-417A-9A2F-EF8116BCD061}"/>
    <cellStyle name="Normal 3 9 4 4 2" xfId="31152" xr:uid="{C50208C8-8AAE-4F72-82C6-7F3DBAB145F8}"/>
    <cellStyle name="Normal 3 9 4 5" xfId="18216" xr:uid="{15B250BB-0142-4A92-8156-0B9B29B34704}"/>
    <cellStyle name="Normal 3 9 4 6" xfId="34542" xr:uid="{55AC20D0-3BC5-4929-9646-0676C6663D19}"/>
    <cellStyle name="Normal 3 9 4 7" xfId="37789" xr:uid="{29911B39-F0BC-460B-8387-FD54ADF4076D}"/>
    <cellStyle name="Normal 3 9 4 8" xfId="41036" xr:uid="{EF99BE0B-A3F5-4404-BE70-3AB65FC00A81}"/>
    <cellStyle name="Normal 3 9 4 9" xfId="44283" xr:uid="{45F74D44-811D-48FE-A079-0329CAD3392D}"/>
    <cellStyle name="Normal 3 9 5" xfId="3496" xr:uid="{9E19F366-C822-4F0A-A77A-A04E70603A43}"/>
    <cellStyle name="Normal 3 9 5 2" xfId="9964" xr:uid="{E655B108-BE53-4064-830C-52FFB0261061}"/>
    <cellStyle name="Normal 3 9 5 2 2" xfId="26301" xr:uid="{B248FBD1-883E-4525-BE54-9BCD1CAB1E52}"/>
    <cellStyle name="Normal 3 9 5 3" xfId="19833" xr:uid="{B5978EB4-6900-4FE4-B1F4-47DB7D2DE438}"/>
    <cellStyle name="Normal 3 9 6" xfId="6730" xr:uid="{F7BEF86F-89F2-4435-B245-D6E2C3DB765C}"/>
    <cellStyle name="Normal 3 9 6 2" xfId="23067" xr:uid="{5777F1E6-C174-4E7F-ABCC-FE30A9D26590}"/>
    <cellStyle name="Normal 3 9 7" xfId="13221" xr:uid="{E6FA6C15-22E2-4F73-BDF1-BDB501F70269}"/>
    <cellStyle name="Normal 3 9 7 2" xfId="29535" xr:uid="{9B1B64FD-C924-4F8B-A1F3-9D050C02BE54}"/>
    <cellStyle name="Normal 3 9 8" xfId="16599" xr:uid="{E5265B6E-0E02-42E8-8821-04169A32740C}"/>
    <cellStyle name="Normal 3 9 9" xfId="32925" xr:uid="{815791C5-5415-4D73-A47B-BC794DC215ED}"/>
    <cellStyle name="Normal 30" xfId="13040" xr:uid="{B48EF259-EA77-44AD-AF89-5A2EC5AA0EEB}"/>
    <cellStyle name="Normal 31" xfId="13043" xr:uid="{F98935AE-10BD-40CD-8928-4FE3ABDEEE05}"/>
    <cellStyle name="Normal 32" xfId="13042" xr:uid="{BAB6DD43-3A90-46CD-92AC-B76A59F4CCC4}"/>
    <cellStyle name="Normal 33" xfId="13041" xr:uid="{EC51B2E1-8276-431B-BCFC-28354D61169C}"/>
    <cellStyle name="Normal 34" xfId="13017" xr:uid="{3DE4EF4F-9CFC-48ED-BFA0-5B604288BB22}"/>
    <cellStyle name="Normal 34 2" xfId="29354" xr:uid="{F9DAE708-9912-495E-9B23-9A9F78F38216}"/>
    <cellStyle name="Normal 34 3" xfId="32689" xr:uid="{C7D01B5F-D54E-4F23-A3AD-98D612A226D7}"/>
    <cellStyle name="Normal 35" xfId="16417" xr:uid="{3C32B2CD-B9CD-46CB-BAC0-562545A48F80}"/>
    <cellStyle name="Normal 35 2" xfId="32602" xr:uid="{534B3782-4F1F-470F-BE7C-9A5ACC83FF25}"/>
    <cellStyle name="Normal 35 3" xfId="32690" xr:uid="{85D7B094-84A5-4391-9762-2E25DEBD764B}"/>
    <cellStyle name="Normal 36" xfId="32644" xr:uid="{A23A39C6-7BB5-4063-809F-21DA88D76F69}"/>
    <cellStyle name="Normal 36 2" xfId="32691" xr:uid="{F0BA4AEB-4700-4130-8CDE-13AEB27924CF}"/>
    <cellStyle name="Normal 37" xfId="32649" xr:uid="{B9F2324D-EAB4-4B51-9531-96C3E79F7814}"/>
    <cellStyle name="Normal 38" xfId="32645" xr:uid="{0A9433D2-6C3F-4160-A278-95834336755C}"/>
    <cellStyle name="Normal 39" xfId="32646" xr:uid="{158023E3-43EF-463F-83E4-2BFA63CD8ABD}"/>
    <cellStyle name="Normal 4" xfId="45" xr:uid="{4699B2E4-6ADF-41FC-ACEB-AC0E2343DC9B}"/>
    <cellStyle name="Normal 4 10" xfId="622" xr:uid="{202F9832-3394-41A8-839E-BBDC4C8B4D16}"/>
    <cellStyle name="Normal 4 10 10" xfId="43027" xr:uid="{C283D826-88AB-4EA8-9AE9-4E21E6091409}"/>
    <cellStyle name="Normal 4 10 11" xfId="46274" xr:uid="{EEC23DF6-E728-47B4-BDCA-64A48C984848}"/>
    <cellStyle name="Normal 4 10 12" xfId="49521" xr:uid="{379CA55B-1E8E-4C09-BD9E-E86694B1DA3F}"/>
    <cellStyle name="Normal 4 10 2" xfId="2239" xr:uid="{34FF981D-B1C2-47FB-8D27-38446F9F14CE}"/>
    <cellStyle name="Normal 4 10 2 10" xfId="47890" xr:uid="{A30A9630-94AE-40D9-AA43-1005AD542DFA}"/>
    <cellStyle name="Normal 4 10 2 11" xfId="51137" xr:uid="{23F03E7C-2CDE-4F62-8B5C-B50077A0F43E}"/>
    <cellStyle name="Normal 4 10 2 2" xfId="5473" xr:uid="{614BBFAD-050C-4007-B586-EA6C0A46CDA2}"/>
    <cellStyle name="Normal 4 10 2 2 2" xfId="11941" xr:uid="{8953A98C-B7FB-4ED2-A6C6-0CB6CC7E607F}"/>
    <cellStyle name="Normal 4 10 2 2 2 2" xfId="28278" xr:uid="{C753366B-966E-46B3-BC9C-2841886D4EF3}"/>
    <cellStyle name="Normal 4 10 2 2 3" xfId="21810" xr:uid="{E156ADC3-6ED4-4FE0-89DC-E7C1BBFEAE8A}"/>
    <cellStyle name="Normal 4 10 2 3" xfId="8707" xr:uid="{89881D4A-8FC7-4D35-99BD-EE8ED2A380B5}"/>
    <cellStyle name="Normal 4 10 2 3 2" xfId="25044" xr:uid="{3867B56B-0F84-479B-98F6-BFD847E6C4F1}"/>
    <cellStyle name="Normal 4 10 2 4" xfId="15218" xr:uid="{FDD0348B-5018-448A-BE38-3D63E5852FC8}"/>
    <cellStyle name="Normal 4 10 2 4 2" xfId="31512" xr:uid="{86BAC645-F3F2-4848-B5B6-BEAD79271731}"/>
    <cellStyle name="Normal 4 10 2 5" xfId="18576" xr:uid="{F1110884-40D0-4685-9A93-F51C9A477BB7}"/>
    <cellStyle name="Normal 4 10 2 6" xfId="34902" xr:uid="{B8D06194-6BFD-4046-BB6D-FD5E90E926F8}"/>
    <cellStyle name="Normal 4 10 2 7" xfId="38149" xr:uid="{9489D12D-5E24-497F-A7D3-8856EA7FFFA9}"/>
    <cellStyle name="Normal 4 10 2 8" xfId="41396" xr:uid="{7A05929E-154F-4AB3-9062-A6A5BEC9D817}"/>
    <cellStyle name="Normal 4 10 2 9" xfId="44643" xr:uid="{905A84FF-282D-44FF-9C98-448EB0429828}"/>
    <cellStyle name="Normal 4 10 3" xfId="3856" xr:uid="{C6450213-0484-41B4-B0BA-5E20F64171F2}"/>
    <cellStyle name="Normal 4 10 3 2" xfId="10324" xr:uid="{4AC8DDBA-0407-4DF9-BA86-6378AC5C70D1}"/>
    <cellStyle name="Normal 4 10 3 2 2" xfId="26661" xr:uid="{CBB25B8F-568D-40E3-9096-33086CF39868}"/>
    <cellStyle name="Normal 4 10 3 3" xfId="20193" xr:uid="{7B2D9DAE-C3B2-465C-9CA4-D2A6D2296071}"/>
    <cellStyle name="Normal 4 10 4" xfId="7090" xr:uid="{7D62838F-5ECC-4EA3-9229-BED3B269CA57}"/>
    <cellStyle name="Normal 4 10 4 2" xfId="23427" xr:uid="{7048DE6B-5F2E-4B31-8F04-86E36654FB66}"/>
    <cellStyle name="Normal 4 10 5" xfId="13602" xr:uid="{DD9CD36C-3DCC-46BB-B0F9-29BDA62DD382}"/>
    <cellStyle name="Normal 4 10 5 2" xfId="29896" xr:uid="{7A6AC426-BF0E-4072-9A5D-85E0F2399FBC}"/>
    <cellStyle name="Normal 4 10 6" xfId="16959" xr:uid="{643C6273-387A-4194-AD35-0CA8E6836680}"/>
    <cellStyle name="Normal 4 10 7" xfId="33286" xr:uid="{19560FB6-37A1-4CE8-ADE5-642EF649A146}"/>
    <cellStyle name="Normal 4 10 8" xfId="36533" xr:uid="{3FAE407B-EBCE-45F1-9383-A5552ADA4016}"/>
    <cellStyle name="Normal 4 10 9" xfId="39780" xr:uid="{D4222A1F-B01E-43F8-8DBE-572296A8D976}"/>
    <cellStyle name="Normal 4 11" xfId="1161" xr:uid="{000F8B9D-7533-4C90-8D55-D300515B08BC}"/>
    <cellStyle name="Normal 4 11 10" xfId="43565" xr:uid="{F684807B-5CB5-4A0D-8395-320708CB9A36}"/>
    <cellStyle name="Normal 4 11 11" xfId="46812" xr:uid="{071A608F-62A5-4FE6-AC2F-05A39C54570D}"/>
    <cellStyle name="Normal 4 11 12" xfId="50059" xr:uid="{3F3E6B28-CACA-4272-BB22-B441D8D95115}"/>
    <cellStyle name="Normal 4 11 2" xfId="2778" xr:uid="{96BBDE14-BD0C-4538-A09E-D28D3CF5288B}"/>
    <cellStyle name="Normal 4 11 2 10" xfId="48429" xr:uid="{8EB60D9F-97BD-4CDA-B62F-71C276A5A1FC}"/>
    <cellStyle name="Normal 4 11 2 11" xfId="51676" xr:uid="{01D46470-F8D5-480B-BCA0-A112152EECB6}"/>
    <cellStyle name="Normal 4 11 2 2" xfId="6012" xr:uid="{CFCF4284-04C4-46F7-867C-4499612842D0}"/>
    <cellStyle name="Normal 4 11 2 2 2" xfId="12480" xr:uid="{87020AC2-7659-43BD-BA0A-9C2B8DAB7A0D}"/>
    <cellStyle name="Normal 4 11 2 2 2 2" xfId="28817" xr:uid="{168FB7F4-2C48-491C-A141-5C25DAF43E46}"/>
    <cellStyle name="Normal 4 11 2 2 3" xfId="22349" xr:uid="{929A2F18-A88A-4D5E-A410-C8E7C85BA8C6}"/>
    <cellStyle name="Normal 4 11 2 3" xfId="9246" xr:uid="{EC996B62-89B2-483D-8D56-0BF9541F2726}"/>
    <cellStyle name="Normal 4 11 2 3 2" xfId="25583" xr:uid="{F9B5EE26-1164-45E5-8627-944CA68B814B}"/>
    <cellStyle name="Normal 4 11 2 4" xfId="15757" xr:uid="{0604083D-9E30-49FD-9E99-E45089CB463C}"/>
    <cellStyle name="Normal 4 11 2 4 2" xfId="32051" xr:uid="{2A8B7063-6BEA-4A88-91FB-16E9F5E55526}"/>
    <cellStyle name="Normal 4 11 2 5" xfId="19115" xr:uid="{9C49CBBF-7D2B-4628-A440-CB53E10586C9}"/>
    <cellStyle name="Normal 4 11 2 6" xfId="35441" xr:uid="{21A2CFE1-88A9-4860-8056-BBB5788E5D15}"/>
    <cellStyle name="Normal 4 11 2 7" xfId="38688" xr:uid="{0AA4205B-54A4-4E7A-9E80-D54DBD2C4C4A}"/>
    <cellStyle name="Normal 4 11 2 8" xfId="41935" xr:uid="{B1336F74-1471-49EF-907B-15E96A7EC69A}"/>
    <cellStyle name="Normal 4 11 2 9" xfId="45182" xr:uid="{64B27D51-182A-4061-9602-D6E1EE4A6A25}"/>
    <cellStyle name="Normal 4 11 3" xfId="4395" xr:uid="{08671C70-B7FC-45A7-BD20-88325E387EE1}"/>
    <cellStyle name="Normal 4 11 3 2" xfId="10863" xr:uid="{27D07511-90BF-4A25-A7C3-52166FE19629}"/>
    <cellStyle name="Normal 4 11 3 2 2" xfId="27200" xr:uid="{36AA170F-05C2-47EB-9B9C-573B058E44D8}"/>
    <cellStyle name="Normal 4 11 3 3" xfId="20732" xr:uid="{96FDE9BC-944F-4295-B90F-FF836132D9E6}"/>
    <cellStyle name="Normal 4 11 4" xfId="7629" xr:uid="{C0C8AAA7-46F4-4351-8ECF-18B85D84AC8B}"/>
    <cellStyle name="Normal 4 11 4 2" xfId="23966" xr:uid="{CC6EB6DF-C843-40F5-82D4-5E876304FCCE}"/>
    <cellStyle name="Normal 4 11 5" xfId="14140" xr:uid="{82A7941E-0772-4AAB-97C9-C36700B5E5DF}"/>
    <cellStyle name="Normal 4 11 5 2" xfId="30434" xr:uid="{452F82ED-69B3-41DD-A08A-4A3F934CB7B7}"/>
    <cellStyle name="Normal 4 11 6" xfId="17498" xr:uid="{FF35D26A-5CBF-41F0-A54B-76B397ED0B60}"/>
    <cellStyle name="Normal 4 11 7" xfId="33824" xr:uid="{28B3C428-1DC3-4418-BE8E-7F629A4615C5}"/>
    <cellStyle name="Normal 4 11 8" xfId="37071" xr:uid="{78B9C0E5-42F6-419D-BD88-BDC9193028AD}"/>
    <cellStyle name="Normal 4 11 9" xfId="40318" xr:uid="{46D77E35-03D8-4A89-A999-5ED93D6487BD}"/>
    <cellStyle name="Normal 4 12" xfId="1700" xr:uid="{A2013038-7925-49CF-91F4-E4C09B3795A1}"/>
    <cellStyle name="Normal 4 12 10" xfId="47351" xr:uid="{80FD1296-0300-449F-888F-EBB7EA8F66EF}"/>
    <cellStyle name="Normal 4 12 11" xfId="50598" xr:uid="{980EBE33-4E22-4874-81E9-D409AA8588B1}"/>
    <cellStyle name="Normal 4 12 2" xfId="4934" xr:uid="{209C6933-83EB-4CEA-9EBD-4A2971CD1F88}"/>
    <cellStyle name="Normal 4 12 2 2" xfId="11402" xr:uid="{26187B71-6A3C-43F4-956D-987493420AF7}"/>
    <cellStyle name="Normal 4 12 2 2 2" xfId="27739" xr:uid="{C713A90F-4F0E-4BFC-9E99-C69536597579}"/>
    <cellStyle name="Normal 4 12 2 3" xfId="21271" xr:uid="{63AC6F54-8B45-4834-8BBD-2D5F05A62A4A}"/>
    <cellStyle name="Normal 4 12 3" xfId="8168" xr:uid="{F127408F-EB21-420D-9A8B-E64E69A1513F}"/>
    <cellStyle name="Normal 4 12 3 2" xfId="24505" xr:uid="{73D4ECF4-51A1-4EF3-8155-10F264B0D24E}"/>
    <cellStyle name="Normal 4 12 4" xfId="14679" xr:uid="{6EE01C7E-3ADF-495F-91B7-170A583B0BC7}"/>
    <cellStyle name="Normal 4 12 4 2" xfId="30973" xr:uid="{C28C58F2-7B52-4D5B-9C18-B2DF8FA8884E}"/>
    <cellStyle name="Normal 4 12 5" xfId="18037" xr:uid="{41A6D636-490F-4AC8-8B1B-1DD404691894}"/>
    <cellStyle name="Normal 4 12 6" xfId="34363" xr:uid="{BB04DF65-1F4B-4CCC-8DB3-8182EDEC55FA}"/>
    <cellStyle name="Normal 4 12 7" xfId="37610" xr:uid="{1C96FC59-BA6A-4229-8F72-C97D2DFD74E6}"/>
    <cellStyle name="Normal 4 12 8" xfId="40857" xr:uid="{9D71A354-5CF4-4852-8943-B31E831DB717}"/>
    <cellStyle name="Normal 4 12 9" xfId="44104" xr:uid="{69A22BAD-6471-49EF-801E-CBF4EBFA3306}"/>
    <cellStyle name="Normal 4 13" xfId="3317" xr:uid="{9C076612-8B97-48B2-A79D-F8A3ACE8DB62}"/>
    <cellStyle name="Normal 4 13 2" xfId="9785" xr:uid="{C0C8FEA5-7C3F-4E6E-AA4C-9C757A1D2BFF}"/>
    <cellStyle name="Normal 4 13 2 2" xfId="26122" xr:uid="{865BAAC0-C290-498D-B7B1-A473899A5BDF}"/>
    <cellStyle name="Normal 4 13 3" xfId="19654" xr:uid="{60AEB32C-6BEE-403E-B2F5-F768C63B0DEA}"/>
    <cellStyle name="Normal 4 14" xfId="6551" xr:uid="{44873FDC-7CA3-4C19-BA26-8EFFC4103DC7}"/>
    <cellStyle name="Normal 4 14 2" xfId="22888" xr:uid="{8B06FEE2-D70A-4858-A8BD-6389B5A822AE}"/>
    <cellStyle name="Normal 4 15" xfId="13022" xr:uid="{89BAAB40-D12A-494B-A1B4-3282B10D19C8}"/>
    <cellStyle name="Normal 4 15 2" xfId="29358" xr:uid="{2A3CE8E2-08AA-4EEA-B535-B0DCCDF0DDB5}"/>
    <cellStyle name="Normal 4 16" xfId="16420" xr:uid="{CE572154-BAFF-405E-9039-1B5B8CD09D2F}"/>
    <cellStyle name="Normal 4 17" xfId="32692" xr:uid="{19F534F7-94EB-4BBA-A753-2D2026FE3672}"/>
    <cellStyle name="Normal 4 18" xfId="32748" xr:uid="{1A6E18C0-AD9F-4E62-A776-755BD4B04AB7}"/>
    <cellStyle name="Normal 4 19" xfId="35995" xr:uid="{9CD32910-CD65-44BC-8A29-80C0EC20BCEF}"/>
    <cellStyle name="Normal 4 2" xfId="56" xr:uid="{95F40A64-91C1-469B-A992-251D7DD76A22}"/>
    <cellStyle name="Normal 4 2 10" xfId="1705" xr:uid="{258C6033-4817-4FDA-B0B4-968BDB92E7A0}"/>
    <cellStyle name="Normal 4 2 10 10" xfId="47356" xr:uid="{9073D30F-E067-4398-8BD3-16949BA1886A}"/>
    <cellStyle name="Normal 4 2 10 11" xfId="50603" xr:uid="{39F29AEF-689F-4360-A62D-7648DDA158D4}"/>
    <cellStyle name="Normal 4 2 10 2" xfId="4939" xr:uid="{D84F5867-E6B8-4F16-8367-5D8EB8313BCF}"/>
    <cellStyle name="Normal 4 2 10 2 2" xfId="11407" xr:uid="{8AE7CB0A-1AAF-4591-A32D-6BF0AC93017B}"/>
    <cellStyle name="Normal 4 2 10 2 2 2" xfId="27744" xr:uid="{3ADDF639-B687-46E0-8319-C50A9EEB335C}"/>
    <cellStyle name="Normal 4 2 10 2 3" xfId="21276" xr:uid="{AC83E705-1F4B-4FE5-9A79-4DF5BA566871}"/>
    <cellStyle name="Normal 4 2 10 3" xfId="8173" xr:uid="{913DE172-8C71-428E-ABB3-ED0939DAB060}"/>
    <cellStyle name="Normal 4 2 10 3 2" xfId="24510" xr:uid="{97DDA3E1-6F70-4168-97F0-319E84EEA38F}"/>
    <cellStyle name="Normal 4 2 10 4" xfId="14684" xr:uid="{75B02F75-0AC9-4256-B705-C58685C9FB74}"/>
    <cellStyle name="Normal 4 2 10 4 2" xfId="30978" xr:uid="{0B09A326-EC15-4E74-A973-40D1C3CE9FDD}"/>
    <cellStyle name="Normal 4 2 10 5" xfId="18042" xr:uid="{9BCD34CE-F16D-4972-A7D6-07C9469A70A0}"/>
    <cellStyle name="Normal 4 2 10 6" xfId="34368" xr:uid="{E4FF1F17-833D-4E4E-9224-E3692E5A861C}"/>
    <cellStyle name="Normal 4 2 10 7" xfId="37615" xr:uid="{FA8E0B83-AD09-4F0C-892B-661100866540}"/>
    <cellStyle name="Normal 4 2 10 8" xfId="40862" xr:uid="{4BEDC190-E775-4611-B9D0-9C8EA7A926A1}"/>
    <cellStyle name="Normal 4 2 10 9" xfId="44109" xr:uid="{09C92184-5F39-4CBC-85FD-90C760D59400}"/>
    <cellStyle name="Normal 4 2 11" xfId="3322" xr:uid="{79777288-7551-48FE-96FB-3EA1431F28C6}"/>
    <cellStyle name="Normal 4 2 11 2" xfId="9790" xr:uid="{1CDEF16D-D58A-44C9-A112-10A9D5DF0AC4}"/>
    <cellStyle name="Normal 4 2 11 2 2" xfId="26127" xr:uid="{EB1DD108-2A2A-45A5-91DB-9615C0FA2D7B}"/>
    <cellStyle name="Normal 4 2 11 3" xfId="19659" xr:uid="{92BC15B9-6C5E-4804-B8DA-2622BCA181B6}"/>
    <cellStyle name="Normal 4 2 12" xfId="6556" xr:uid="{D2140F6A-E77A-4425-8E61-6326682367F2}"/>
    <cellStyle name="Normal 4 2 12 2" xfId="22893" xr:uid="{2E3DB0A2-E22C-41A7-9629-68DA897363D2}"/>
    <cellStyle name="Normal 4 2 13" xfId="13048" xr:uid="{24D9C0B9-5AE5-4631-B072-5CAD2373E4BA}"/>
    <cellStyle name="Normal 4 2 13 2" xfId="29364" xr:uid="{006EBA5C-E289-4CB5-8694-4D2BA94C25F6}"/>
    <cellStyle name="Normal 4 2 14" xfId="16425" xr:uid="{913A1984-A30C-44D7-8C5A-16473A3494B9}"/>
    <cellStyle name="Normal 4 2 15" xfId="32693" xr:uid="{86CAC3D7-C0E1-4000-8D2A-BC1AF7254867}"/>
    <cellStyle name="Normal 4 2 16" xfId="32754" xr:uid="{335A6EDA-ADED-4755-AC3D-1EF12CC1A1CA}"/>
    <cellStyle name="Normal 4 2 17" xfId="36001" xr:uid="{1BC4F974-1499-40FA-891C-02BC78BA9696}"/>
    <cellStyle name="Normal 4 2 18" xfId="39248" xr:uid="{8405CEF1-8CDC-42A9-AE24-10D0D3BE7AE0}"/>
    <cellStyle name="Normal 4 2 19" xfId="42495" xr:uid="{A9495CCB-F9AD-4C09-B8E8-D3A0EFF3680A}"/>
    <cellStyle name="Normal 4 2 2" xfId="72" xr:uid="{9B649776-372A-4AAA-BF24-20CA085BDA32}"/>
    <cellStyle name="Normal 4 2 2 10" xfId="6571" xr:uid="{BFFEDB22-0F47-486D-9FED-3460F610053A}"/>
    <cellStyle name="Normal 4 2 2 10 2" xfId="22908" xr:uid="{7C3FC3E9-F209-496F-A6D1-A22E3666F188}"/>
    <cellStyle name="Normal 4 2 2 11" xfId="13062" xr:uid="{545AA533-4764-415B-AC11-2ECFD7F7C81E}"/>
    <cellStyle name="Normal 4 2 2 11 2" xfId="29377" xr:uid="{B2DDC03F-9DE3-4797-8209-645E0A67F028}"/>
    <cellStyle name="Normal 4 2 2 12" xfId="16440" xr:uid="{0BA18E17-02F9-45D9-B2D1-10339684B641}"/>
    <cellStyle name="Normal 4 2 2 13" xfId="32694" xr:uid="{52B66BD3-97B9-4B88-AE94-806D46F97F89}"/>
    <cellStyle name="Normal 4 2 2 14" xfId="32767" xr:uid="{00490C0F-7AF3-4BDC-8C56-DAFC9FDC6E47}"/>
    <cellStyle name="Normal 4 2 2 15" xfId="36014" xr:uid="{4ABA8C16-4EC5-45FF-9B65-E5377C43905D}"/>
    <cellStyle name="Normal 4 2 2 16" xfId="39261" xr:uid="{96FAD471-8407-487F-A05F-3172D3F0DD11}"/>
    <cellStyle name="Normal 4 2 2 17" xfId="42508" xr:uid="{8F3D2924-3060-46E1-A916-778406E95ECE}"/>
    <cellStyle name="Normal 4 2 2 18" xfId="45755" xr:uid="{5AE22383-54EF-4BD5-ADA1-81FF44F9FBAC}"/>
    <cellStyle name="Normal 4 2 2 19" xfId="49002" xr:uid="{9E0366C2-2AFB-4723-AAB3-B46AE4DB01E2}"/>
    <cellStyle name="Normal 4 2 2 2" xfId="118" xr:uid="{DEAD73E4-BCD4-4BDE-B417-F6CC1FDA011B}"/>
    <cellStyle name="Normal 4 2 2 2 10" xfId="13107" xr:uid="{D03F9C5D-02FA-46BF-BB75-23C2C3D09CE5}"/>
    <cellStyle name="Normal 4 2 2 2 10 2" xfId="29421" xr:uid="{24EF4FB9-96B0-4656-B40F-BE9CEE0E9F1E}"/>
    <cellStyle name="Normal 4 2 2 2 11" xfId="16485" xr:uid="{044C0AEF-CCBB-470C-9474-5C62931E2BDC}"/>
    <cellStyle name="Normal 4 2 2 2 12" xfId="32695" xr:uid="{7B425014-27FA-45C0-A5B9-3802CFA5624B}"/>
    <cellStyle name="Normal 4 2 2 2 13" xfId="32811" xr:uid="{2F8BBC8B-F788-42DB-87C8-F29B753663CB}"/>
    <cellStyle name="Normal 4 2 2 2 14" xfId="36058" xr:uid="{7ABDED91-6667-45CF-9960-05FCD167AD4F}"/>
    <cellStyle name="Normal 4 2 2 2 15" xfId="39305" xr:uid="{118CF5C5-044B-4A9D-8308-67B9B101C15A}"/>
    <cellStyle name="Normal 4 2 2 2 16" xfId="42552" xr:uid="{CFC09648-28D5-4511-AB93-DE3EBBDD67D3}"/>
    <cellStyle name="Normal 4 2 2 2 17" xfId="45799" xr:uid="{FDE3C058-6004-45D1-AEEF-022D7E898F60}"/>
    <cellStyle name="Normal 4 2 2 2 18" xfId="49046" xr:uid="{9F28AA51-3056-44C8-9E18-FE289BC24493}"/>
    <cellStyle name="Normal 4 2 2 2 19" xfId="52268" xr:uid="{19522D5D-90F5-4AF6-959E-0E61E42F9750}"/>
    <cellStyle name="Normal 4 2 2 2 2" xfId="208" xr:uid="{32DA36F2-1AD8-4160-866D-5169AA7F4AAA}"/>
    <cellStyle name="Normal 4 2 2 2 2 10" xfId="16575" xr:uid="{FD9214E6-B7AA-4EF8-A6F1-C7614C54AAE6}"/>
    <cellStyle name="Normal 4 2 2 2 2 11" xfId="32901" xr:uid="{ABBECCF1-4647-4A61-805C-1C5A9DCE3BCC}"/>
    <cellStyle name="Normal 4 2 2 2 2 12" xfId="36148" xr:uid="{611618B3-5B96-4311-8F8A-A5F78E89113C}"/>
    <cellStyle name="Normal 4 2 2 2 2 13" xfId="39395" xr:uid="{07F0B25E-9374-4106-A446-4243F0E71974}"/>
    <cellStyle name="Normal 4 2 2 2 2 14" xfId="42642" xr:uid="{EB4E43B1-5154-4756-9063-86F74B352407}"/>
    <cellStyle name="Normal 4 2 2 2 2 15" xfId="45889" xr:uid="{92BD7BD8-AD91-4283-A0D2-42F52001EC72}"/>
    <cellStyle name="Normal 4 2 2 2 2 16" xfId="49136" xr:uid="{C3FC2FD7-9B51-49DE-B91E-150AC70F35A8}"/>
    <cellStyle name="Normal 4 2 2 2 2 17" xfId="52395" xr:uid="{6BF1CC32-E3CE-4A35-BBE4-5E3E4DD31BCA}"/>
    <cellStyle name="Normal 4 2 2 2 2 2" xfId="388" xr:uid="{4F1D4FC4-8351-4D1E-BCE0-3F5F588A24D0}"/>
    <cellStyle name="Normal 4 2 2 2 2 2 10" xfId="36328" xr:uid="{62A8A8BE-EF13-443D-8F8A-B8AB6BAF9BD8}"/>
    <cellStyle name="Normal 4 2 2 2 2 2 11" xfId="39575" xr:uid="{4BCDF35E-1EC9-46A2-98F4-DE5C33CE2F61}"/>
    <cellStyle name="Normal 4 2 2 2 2 2 12" xfId="42822" xr:uid="{60651A85-EDCE-4F55-801A-EE5056EB3C58}"/>
    <cellStyle name="Normal 4 2 2 2 2 2 13" xfId="46069" xr:uid="{68796B1F-3BC9-4B7E-B912-587336B86895}"/>
    <cellStyle name="Normal 4 2 2 2 2 2 14" xfId="49316" xr:uid="{2F4AFC77-4AF9-4023-8C48-B5373F3F571A}"/>
    <cellStyle name="Normal 4 2 2 2 2 2 2" xfId="957" xr:uid="{1EAEE52F-34F0-4E1D-A44B-0692EB81E4C4}"/>
    <cellStyle name="Normal 4 2 2 2 2 2 2 10" xfId="43362" xr:uid="{B4DCE93B-3187-45E1-9D95-1B90F80068C7}"/>
    <cellStyle name="Normal 4 2 2 2 2 2 2 11" xfId="46609" xr:uid="{B512FD3B-7B12-4A53-BED4-7912473764A2}"/>
    <cellStyle name="Normal 4 2 2 2 2 2 2 12" xfId="49856" xr:uid="{272F9BD7-8C39-448B-A829-4E78BAD8F9CB}"/>
    <cellStyle name="Normal 4 2 2 2 2 2 2 2" xfId="2574" xr:uid="{DAC2E029-2A58-40F1-BBDB-86249098B81B}"/>
    <cellStyle name="Normal 4 2 2 2 2 2 2 2 10" xfId="48225" xr:uid="{4FBB4B8B-2A4D-440D-AC0A-D8EAC0752E5E}"/>
    <cellStyle name="Normal 4 2 2 2 2 2 2 2 11" xfId="51472" xr:uid="{09E5885D-88ED-4ECC-B0A5-DC9B9335BAE3}"/>
    <cellStyle name="Normal 4 2 2 2 2 2 2 2 2" xfId="5808" xr:uid="{8879FD31-97CB-4DCB-97FE-0F16407C3E48}"/>
    <cellStyle name="Normal 4 2 2 2 2 2 2 2 2 2" xfId="12276" xr:uid="{DC53B3CA-1C94-45E0-9103-7D8EDD58F08B}"/>
    <cellStyle name="Normal 4 2 2 2 2 2 2 2 2 2 2" xfId="28613" xr:uid="{778C8A1A-A9EF-4027-A04D-0240489E2075}"/>
    <cellStyle name="Normal 4 2 2 2 2 2 2 2 2 3" xfId="22145" xr:uid="{C8F84FA2-BB2D-45D5-8A9A-D5844FCFF64F}"/>
    <cellStyle name="Normal 4 2 2 2 2 2 2 2 3" xfId="9042" xr:uid="{8755CA96-3202-4C57-903F-1D9CB09DACB4}"/>
    <cellStyle name="Normal 4 2 2 2 2 2 2 2 3 2" xfId="25379" xr:uid="{03155ADE-1418-4F43-B434-98B164912EA9}"/>
    <cellStyle name="Normal 4 2 2 2 2 2 2 2 4" xfId="15553" xr:uid="{1CFB3865-5700-468C-9D8C-BB4F4BAD9CEE}"/>
    <cellStyle name="Normal 4 2 2 2 2 2 2 2 4 2" xfId="31847" xr:uid="{F8B107BB-08F0-4CD8-86CB-816D212C7E01}"/>
    <cellStyle name="Normal 4 2 2 2 2 2 2 2 5" xfId="18911" xr:uid="{8C2AB8A8-2910-4935-9744-B02C946FBAC8}"/>
    <cellStyle name="Normal 4 2 2 2 2 2 2 2 6" xfId="35237" xr:uid="{81791920-8CFE-4821-85DF-AC7DB3B792F6}"/>
    <cellStyle name="Normal 4 2 2 2 2 2 2 2 7" xfId="38484" xr:uid="{0E61BE55-5E02-40B5-ABC3-6091C5AE6280}"/>
    <cellStyle name="Normal 4 2 2 2 2 2 2 2 8" xfId="41731" xr:uid="{929D1039-2356-4D0E-A77F-313292D6E4B1}"/>
    <cellStyle name="Normal 4 2 2 2 2 2 2 2 9" xfId="44978" xr:uid="{A2DE4ED7-6BC3-48B8-84CE-624F797D79D2}"/>
    <cellStyle name="Normal 4 2 2 2 2 2 2 3" xfId="4191" xr:uid="{FF3EE820-CFB5-4704-88CA-6FFA8B25C60D}"/>
    <cellStyle name="Normal 4 2 2 2 2 2 2 3 2" xfId="10659" xr:uid="{FEA4F689-6B1F-4E37-9E12-4B52F1C0A68B}"/>
    <cellStyle name="Normal 4 2 2 2 2 2 2 3 2 2" xfId="26996" xr:uid="{1E75EE64-38D8-44CA-93CD-8A1860AB48F3}"/>
    <cellStyle name="Normal 4 2 2 2 2 2 2 3 3" xfId="20528" xr:uid="{0FBFF54E-B76D-4B46-91A7-DECD59537EB9}"/>
    <cellStyle name="Normal 4 2 2 2 2 2 2 4" xfId="7425" xr:uid="{74972D78-80AC-4624-B260-FC539B76DEA8}"/>
    <cellStyle name="Normal 4 2 2 2 2 2 2 4 2" xfId="23762" xr:uid="{B37A52D7-F118-4120-A14E-5A0EC7353808}"/>
    <cellStyle name="Normal 4 2 2 2 2 2 2 5" xfId="13937" xr:uid="{9880ACF9-AA99-4763-BE08-6798C66324D4}"/>
    <cellStyle name="Normal 4 2 2 2 2 2 2 5 2" xfId="30231" xr:uid="{46644EC2-3C5E-4971-A146-38A3BD24893E}"/>
    <cellStyle name="Normal 4 2 2 2 2 2 2 6" xfId="17294" xr:uid="{58E71CB9-ED79-45E5-8F99-F0F02E0C4659}"/>
    <cellStyle name="Normal 4 2 2 2 2 2 2 7" xfId="33621" xr:uid="{150893F5-4948-4B09-B745-53D4C93B161A}"/>
    <cellStyle name="Normal 4 2 2 2 2 2 2 8" xfId="36868" xr:uid="{8DE6E208-12F8-45F6-85F9-C7F9928694BB}"/>
    <cellStyle name="Normal 4 2 2 2 2 2 2 9" xfId="40115" xr:uid="{D206E283-8E53-4796-8F28-25A816976394}"/>
    <cellStyle name="Normal 4 2 2 2 2 2 3" xfId="1496" xr:uid="{42EB3705-9E12-48AA-9204-F90337F386C6}"/>
    <cellStyle name="Normal 4 2 2 2 2 2 3 10" xfId="43900" xr:uid="{45E72516-6665-4036-977B-7F7E34A2D385}"/>
    <cellStyle name="Normal 4 2 2 2 2 2 3 11" xfId="47147" xr:uid="{76F292C7-2BC9-4684-94AE-A696323C4B0A}"/>
    <cellStyle name="Normal 4 2 2 2 2 2 3 12" xfId="50394" xr:uid="{2C6473B8-8CA7-41C0-B640-D2CAC00188D6}"/>
    <cellStyle name="Normal 4 2 2 2 2 2 3 2" xfId="3113" xr:uid="{4A3B4366-F8A6-4CF7-9288-7556BE9BB9FD}"/>
    <cellStyle name="Normal 4 2 2 2 2 2 3 2 10" xfId="48764" xr:uid="{4F9EC518-315F-4EFF-978F-28EA3922BCDF}"/>
    <cellStyle name="Normal 4 2 2 2 2 2 3 2 11" xfId="52011" xr:uid="{61136F4D-1435-4560-B36E-CDFBC53133D2}"/>
    <cellStyle name="Normal 4 2 2 2 2 2 3 2 2" xfId="6347" xr:uid="{7B94D348-0E08-4593-A4D6-E9BC20BA8895}"/>
    <cellStyle name="Normal 4 2 2 2 2 2 3 2 2 2" xfId="12815" xr:uid="{E193FDDF-A297-429F-A350-5CB5CEF4F331}"/>
    <cellStyle name="Normal 4 2 2 2 2 2 3 2 2 2 2" xfId="29152" xr:uid="{51D28F5A-46DD-40D4-B758-5DA27982AE05}"/>
    <cellStyle name="Normal 4 2 2 2 2 2 3 2 2 3" xfId="22684" xr:uid="{C14524F6-40D3-4B0A-A0A2-AB234A463361}"/>
    <cellStyle name="Normal 4 2 2 2 2 2 3 2 3" xfId="9581" xr:uid="{58068F47-84A8-43F9-89D6-B7DCBB80FB5C}"/>
    <cellStyle name="Normal 4 2 2 2 2 2 3 2 3 2" xfId="25918" xr:uid="{4FE2BBAD-1824-400D-B6A3-3E1AB2D222B6}"/>
    <cellStyle name="Normal 4 2 2 2 2 2 3 2 4" xfId="16092" xr:uid="{12989E38-3D78-4C28-AC40-D14C0CAAF5A6}"/>
    <cellStyle name="Normal 4 2 2 2 2 2 3 2 4 2" xfId="32386" xr:uid="{FBA43214-3014-4014-975A-630775F375CB}"/>
    <cellStyle name="Normal 4 2 2 2 2 2 3 2 5" xfId="19450" xr:uid="{E01F9F3B-7489-4763-AED0-D47A0684C0D3}"/>
    <cellStyle name="Normal 4 2 2 2 2 2 3 2 6" xfId="35776" xr:uid="{2FD03D6A-1F22-42A3-9C9E-8CC99251E8C7}"/>
    <cellStyle name="Normal 4 2 2 2 2 2 3 2 7" xfId="39023" xr:uid="{E4F64634-31C6-46B6-ABCA-D8DA62E3F747}"/>
    <cellStyle name="Normal 4 2 2 2 2 2 3 2 8" xfId="42270" xr:uid="{152D762A-6061-4BEC-AAF0-920A6D269843}"/>
    <cellStyle name="Normal 4 2 2 2 2 2 3 2 9" xfId="45517" xr:uid="{42FD8338-8202-4D19-B131-8CFAEBB4715F}"/>
    <cellStyle name="Normal 4 2 2 2 2 2 3 3" xfId="4730" xr:uid="{B29370AD-322A-43AD-855A-1011B3F04720}"/>
    <cellStyle name="Normal 4 2 2 2 2 2 3 3 2" xfId="11198" xr:uid="{E05B66FB-10E1-4659-BC1C-3DD1A08E01CD}"/>
    <cellStyle name="Normal 4 2 2 2 2 2 3 3 2 2" xfId="27535" xr:uid="{44A9187F-4A33-4202-B85F-642139C79E98}"/>
    <cellStyle name="Normal 4 2 2 2 2 2 3 3 3" xfId="21067" xr:uid="{8F422501-4B22-4E34-98B0-20211C736308}"/>
    <cellStyle name="Normal 4 2 2 2 2 2 3 4" xfId="7964" xr:uid="{4125ABB0-777E-4692-AE15-6CEE7EBD4ECF}"/>
    <cellStyle name="Normal 4 2 2 2 2 2 3 4 2" xfId="24301" xr:uid="{D2A5340E-1864-47E8-871F-00873273C70F}"/>
    <cellStyle name="Normal 4 2 2 2 2 2 3 5" xfId="14475" xr:uid="{703B0394-DC3C-45FD-AF81-54C470779460}"/>
    <cellStyle name="Normal 4 2 2 2 2 2 3 5 2" xfId="30769" xr:uid="{A9AE494E-AD68-419A-8F69-41232DFE9BE7}"/>
    <cellStyle name="Normal 4 2 2 2 2 2 3 6" xfId="17833" xr:uid="{23D7BD5D-EA42-46D3-A937-54F123B5AB77}"/>
    <cellStyle name="Normal 4 2 2 2 2 2 3 7" xfId="34159" xr:uid="{7845AD7A-3BCB-4A28-9DF0-FA250A927875}"/>
    <cellStyle name="Normal 4 2 2 2 2 2 3 8" xfId="37406" xr:uid="{E4E3CC59-3B00-44B6-A268-FE96FE995140}"/>
    <cellStyle name="Normal 4 2 2 2 2 2 3 9" xfId="40653" xr:uid="{DD39A62C-7BDC-4BC7-B808-DDF97A453EC6}"/>
    <cellStyle name="Normal 4 2 2 2 2 2 4" xfId="2035" xr:uid="{7E9E9EC7-0D3C-4D8F-B82F-C2A12C21E9EA}"/>
    <cellStyle name="Normal 4 2 2 2 2 2 4 10" xfId="47686" xr:uid="{239820DC-A42D-41F6-A36A-93FD1B352DF9}"/>
    <cellStyle name="Normal 4 2 2 2 2 2 4 11" xfId="50933" xr:uid="{7EE9C293-4238-4655-800F-E4AA8C6DD2E6}"/>
    <cellStyle name="Normal 4 2 2 2 2 2 4 2" xfId="5269" xr:uid="{1F1B9665-F973-4B2B-808F-3B64B566CBF4}"/>
    <cellStyle name="Normal 4 2 2 2 2 2 4 2 2" xfId="11737" xr:uid="{9924F682-6C0E-4344-A173-2D5B3F02BE0A}"/>
    <cellStyle name="Normal 4 2 2 2 2 2 4 2 2 2" xfId="28074" xr:uid="{C77A208E-3266-49E6-BEDD-BC72C1AA7C8F}"/>
    <cellStyle name="Normal 4 2 2 2 2 2 4 2 3" xfId="21606" xr:uid="{5613846B-8C71-4E0D-B446-2A1A3A48E8B7}"/>
    <cellStyle name="Normal 4 2 2 2 2 2 4 3" xfId="8503" xr:uid="{CE6B37B8-3B34-4B0A-BB14-BCB98467E50C}"/>
    <cellStyle name="Normal 4 2 2 2 2 2 4 3 2" xfId="24840" xr:uid="{293D7909-349B-4E98-9EED-064542BECB49}"/>
    <cellStyle name="Normal 4 2 2 2 2 2 4 4" xfId="15014" xr:uid="{CF7BD7C4-B723-4519-8EEF-7EC97B4EB8E7}"/>
    <cellStyle name="Normal 4 2 2 2 2 2 4 4 2" xfId="31308" xr:uid="{C0EB66A8-DD9B-4164-9935-D2DB4B3DA510}"/>
    <cellStyle name="Normal 4 2 2 2 2 2 4 5" xfId="18372" xr:uid="{A067A155-8E51-4AE0-8BCC-E9160B3F0CFE}"/>
    <cellStyle name="Normal 4 2 2 2 2 2 4 6" xfId="34698" xr:uid="{4167A2E9-68A7-4AC1-832E-E21045104299}"/>
    <cellStyle name="Normal 4 2 2 2 2 2 4 7" xfId="37945" xr:uid="{D140BCA1-ED11-474F-BD10-EA67B3F6B0B8}"/>
    <cellStyle name="Normal 4 2 2 2 2 2 4 8" xfId="41192" xr:uid="{9C74DEFE-5EDD-469F-90B7-035E62263FCB}"/>
    <cellStyle name="Normal 4 2 2 2 2 2 4 9" xfId="44439" xr:uid="{A34B83ED-1975-4197-9D45-A20332759ED5}"/>
    <cellStyle name="Normal 4 2 2 2 2 2 5" xfId="3652" xr:uid="{CD179817-2096-433B-B1AB-6D39F2F70D61}"/>
    <cellStyle name="Normal 4 2 2 2 2 2 5 2" xfId="10120" xr:uid="{0FA645C4-6363-4393-810D-EA6EA63E36ED}"/>
    <cellStyle name="Normal 4 2 2 2 2 2 5 2 2" xfId="26457" xr:uid="{F50754AE-0187-4FF5-8F70-7553A3951540}"/>
    <cellStyle name="Normal 4 2 2 2 2 2 5 3" xfId="19989" xr:uid="{87F1F791-C616-4E3A-8EB3-5564AC587C27}"/>
    <cellStyle name="Normal 4 2 2 2 2 2 6" xfId="6886" xr:uid="{D42D4BA6-9EB5-4AD3-90B7-9B5298334950}"/>
    <cellStyle name="Normal 4 2 2 2 2 2 6 2" xfId="23223" xr:uid="{CDD2487B-DA14-41EF-8EDE-A14ADFDA3B1B}"/>
    <cellStyle name="Normal 4 2 2 2 2 2 7" xfId="13377" xr:uid="{301C6BC3-9D3F-4070-A79D-1010EA0E6F09}"/>
    <cellStyle name="Normal 4 2 2 2 2 2 7 2" xfId="29691" xr:uid="{EE5C183E-BDF9-4886-BF06-C712CA1AE0EF}"/>
    <cellStyle name="Normal 4 2 2 2 2 2 8" xfId="16755" xr:uid="{3FB7C2D3-E138-43F8-98D9-B29D97112CC2}"/>
    <cellStyle name="Normal 4 2 2 2 2 2 9" xfId="33081" xr:uid="{93660B14-21C1-411E-BC44-1F3101867C2D}"/>
    <cellStyle name="Normal 4 2 2 2 2 3" xfId="597" xr:uid="{818A4C1A-55D7-468E-922C-F9F244C1919F}"/>
    <cellStyle name="Normal 4 2 2 2 2 3 10" xfId="36508" xr:uid="{66EF02EC-AAB3-4DE1-9D9D-97741B6985EF}"/>
    <cellStyle name="Normal 4 2 2 2 2 3 11" xfId="39755" xr:uid="{728A93DD-C1E0-406C-A4CA-E483BAE6FB61}"/>
    <cellStyle name="Normal 4 2 2 2 2 3 12" xfId="43002" xr:uid="{26D3492E-E6F1-4CA5-9A59-86A1159868F6}"/>
    <cellStyle name="Normal 4 2 2 2 2 3 13" xfId="46249" xr:uid="{9F109FD0-74CD-467D-8EDF-B0B0B66E58FA}"/>
    <cellStyle name="Normal 4 2 2 2 2 3 14" xfId="49496" xr:uid="{C27552C6-F068-4AB7-9150-17B5D74DDC47}"/>
    <cellStyle name="Normal 4 2 2 2 2 3 2" xfId="1136" xr:uid="{59C362FF-6244-41EF-8D0B-20C7804F4D6B}"/>
    <cellStyle name="Normal 4 2 2 2 2 3 2 10" xfId="43540" xr:uid="{1E5A2BD7-84AD-4EE9-BBAA-68252283EAAB}"/>
    <cellStyle name="Normal 4 2 2 2 2 3 2 11" xfId="46787" xr:uid="{29CD1374-77D4-4181-8328-52A9BAC9F591}"/>
    <cellStyle name="Normal 4 2 2 2 2 3 2 12" xfId="50034" xr:uid="{AA350B90-1447-4819-81D0-52D11DDC3A15}"/>
    <cellStyle name="Normal 4 2 2 2 2 3 2 2" xfId="2753" xr:uid="{56D5F82B-6C04-400C-A11A-453FA2658BF5}"/>
    <cellStyle name="Normal 4 2 2 2 2 3 2 2 10" xfId="48404" xr:uid="{577CDAF8-5E85-4052-AC5B-96109CF5DC3A}"/>
    <cellStyle name="Normal 4 2 2 2 2 3 2 2 11" xfId="51651" xr:uid="{7B92FC14-F012-4433-BF91-B31523FA27E4}"/>
    <cellStyle name="Normal 4 2 2 2 2 3 2 2 2" xfId="5987" xr:uid="{2A6B89DD-C256-46CE-A7CF-E8336774A3C6}"/>
    <cellStyle name="Normal 4 2 2 2 2 3 2 2 2 2" xfId="12455" xr:uid="{C17271CC-3DBD-41A0-A32C-D97515516093}"/>
    <cellStyle name="Normal 4 2 2 2 2 3 2 2 2 2 2" xfId="28792" xr:uid="{BF4CA974-0488-4792-8F6D-9FCBEF1A94BE}"/>
    <cellStyle name="Normal 4 2 2 2 2 3 2 2 2 3" xfId="22324" xr:uid="{C7B4A334-FAA3-4BF5-BB05-3335C6BC6D3B}"/>
    <cellStyle name="Normal 4 2 2 2 2 3 2 2 3" xfId="9221" xr:uid="{8024261B-B0FF-49CF-8F82-E63FA6003763}"/>
    <cellStyle name="Normal 4 2 2 2 2 3 2 2 3 2" xfId="25558" xr:uid="{4522DA18-7DA2-4165-A258-D7CC324111F2}"/>
    <cellStyle name="Normal 4 2 2 2 2 3 2 2 4" xfId="15732" xr:uid="{3047327C-D5FA-441A-AAA9-2F9A800FC088}"/>
    <cellStyle name="Normal 4 2 2 2 2 3 2 2 4 2" xfId="32026" xr:uid="{BA3EE9C7-D7BF-4B45-9BD4-025031159303}"/>
    <cellStyle name="Normal 4 2 2 2 2 3 2 2 5" xfId="19090" xr:uid="{4FC564BF-D642-4CFB-965D-D18BE766F0C3}"/>
    <cellStyle name="Normal 4 2 2 2 2 3 2 2 6" xfId="35416" xr:uid="{8DAF529A-2A8B-4048-A978-D4CB2CA660F4}"/>
    <cellStyle name="Normal 4 2 2 2 2 3 2 2 7" xfId="38663" xr:uid="{BE609FD0-A9F6-4005-BEF5-6A464F290297}"/>
    <cellStyle name="Normal 4 2 2 2 2 3 2 2 8" xfId="41910" xr:uid="{9310CE74-9D97-451D-97E7-B31EB66568A2}"/>
    <cellStyle name="Normal 4 2 2 2 2 3 2 2 9" xfId="45157" xr:uid="{53B82B3E-7F86-4A28-83FE-66E864BB95D3}"/>
    <cellStyle name="Normal 4 2 2 2 2 3 2 3" xfId="4370" xr:uid="{AA87FDB2-68B6-4A3F-A724-26F097EA5A3C}"/>
    <cellStyle name="Normal 4 2 2 2 2 3 2 3 2" xfId="10838" xr:uid="{05299793-B441-497B-9EBF-ADFD55CB55FB}"/>
    <cellStyle name="Normal 4 2 2 2 2 3 2 3 2 2" xfId="27175" xr:uid="{EC642176-9677-498C-9D22-63206F079D25}"/>
    <cellStyle name="Normal 4 2 2 2 2 3 2 3 3" xfId="20707" xr:uid="{8FDA031A-4910-4228-9DAE-972033D83D98}"/>
    <cellStyle name="Normal 4 2 2 2 2 3 2 4" xfId="7604" xr:uid="{4367BB4E-1D66-413F-B6B4-F6F5BEE5D975}"/>
    <cellStyle name="Normal 4 2 2 2 2 3 2 4 2" xfId="23941" xr:uid="{193EC0D4-7319-47BB-A9CD-AE39FEF00599}"/>
    <cellStyle name="Normal 4 2 2 2 2 3 2 5" xfId="14115" xr:uid="{9CE95967-2199-4E6C-985E-8374685CCBCD}"/>
    <cellStyle name="Normal 4 2 2 2 2 3 2 5 2" xfId="30409" xr:uid="{003D3A8C-97BD-4BCC-A6DC-BBE4B7ACDA57}"/>
    <cellStyle name="Normal 4 2 2 2 2 3 2 6" xfId="17473" xr:uid="{6E4EB137-B69C-4A76-ABDB-CEE781241D44}"/>
    <cellStyle name="Normal 4 2 2 2 2 3 2 7" xfId="33799" xr:uid="{ADFE93E7-73AC-42BA-8439-ADC196CE3A62}"/>
    <cellStyle name="Normal 4 2 2 2 2 3 2 8" xfId="37046" xr:uid="{2A531649-A55F-4525-BE61-3E560BD328CE}"/>
    <cellStyle name="Normal 4 2 2 2 2 3 2 9" xfId="40293" xr:uid="{26763169-0ECD-4563-A1DC-E60C5DF71442}"/>
    <cellStyle name="Normal 4 2 2 2 2 3 3" xfId="1675" xr:uid="{E89DD06A-2B05-405A-97C1-8B1510A011BD}"/>
    <cellStyle name="Normal 4 2 2 2 2 3 3 10" xfId="44079" xr:uid="{D146C068-8774-4B02-927E-588A36A949DB}"/>
    <cellStyle name="Normal 4 2 2 2 2 3 3 11" xfId="47326" xr:uid="{EB813EBD-B45D-4BDC-B826-CD071BC06505}"/>
    <cellStyle name="Normal 4 2 2 2 2 3 3 12" xfId="50573" xr:uid="{7C7F41E7-C493-48D6-94DE-8F51E0D22216}"/>
    <cellStyle name="Normal 4 2 2 2 2 3 3 2" xfId="3292" xr:uid="{E4750F5D-E214-499A-8EFB-FC99816AD65E}"/>
    <cellStyle name="Normal 4 2 2 2 2 3 3 2 10" xfId="48943" xr:uid="{C300FD27-2992-41D7-B1D3-7A692637F479}"/>
    <cellStyle name="Normal 4 2 2 2 2 3 3 2 11" xfId="52190" xr:uid="{4C4A9715-E549-4061-8FE9-137784D5C921}"/>
    <cellStyle name="Normal 4 2 2 2 2 3 3 2 2" xfId="6526" xr:uid="{F4816564-8AB6-4126-B0D5-05E31CCA64C2}"/>
    <cellStyle name="Normal 4 2 2 2 2 3 3 2 2 2" xfId="12994" xr:uid="{960040ED-BC3C-4846-9E88-0CDEECC0F2C2}"/>
    <cellStyle name="Normal 4 2 2 2 2 3 3 2 2 2 2" xfId="29331" xr:uid="{04C4ECAC-9FB4-48D1-AE34-9A82B3B8C2D0}"/>
    <cellStyle name="Normal 4 2 2 2 2 3 3 2 2 3" xfId="22863" xr:uid="{4B8627C6-259B-4F24-A67F-0F6ACFA89D5C}"/>
    <cellStyle name="Normal 4 2 2 2 2 3 3 2 3" xfId="9760" xr:uid="{18878BB1-4E0C-4771-99ED-2611913558C2}"/>
    <cellStyle name="Normal 4 2 2 2 2 3 3 2 3 2" xfId="26097" xr:uid="{9EF126C7-2135-4743-865C-802F7B6CE202}"/>
    <cellStyle name="Normal 4 2 2 2 2 3 3 2 4" xfId="16271" xr:uid="{5284D363-5B8A-4B5A-A968-E4A9BD9607A9}"/>
    <cellStyle name="Normal 4 2 2 2 2 3 3 2 4 2" xfId="32565" xr:uid="{C53CC4F6-D7F7-452F-BBD4-E44185296B91}"/>
    <cellStyle name="Normal 4 2 2 2 2 3 3 2 5" xfId="19629" xr:uid="{7E9D213E-CD1E-4593-9B85-A0732AAD6975}"/>
    <cellStyle name="Normal 4 2 2 2 2 3 3 2 6" xfId="35955" xr:uid="{E5B67A9B-0E5C-4FE9-8D75-2821A8290A16}"/>
    <cellStyle name="Normal 4 2 2 2 2 3 3 2 7" xfId="39202" xr:uid="{ABA33881-FD84-456F-B104-0364FF6A43EC}"/>
    <cellStyle name="Normal 4 2 2 2 2 3 3 2 8" xfId="42449" xr:uid="{2F888C8D-B078-4FBC-B01F-1E9E1A1A3526}"/>
    <cellStyle name="Normal 4 2 2 2 2 3 3 2 9" xfId="45696" xr:uid="{B8F8343B-F17D-4D5E-AAA3-37F37195A6CA}"/>
    <cellStyle name="Normal 4 2 2 2 2 3 3 3" xfId="4909" xr:uid="{13E389B9-9E96-4133-B7FC-40F38FE4300F}"/>
    <cellStyle name="Normal 4 2 2 2 2 3 3 3 2" xfId="11377" xr:uid="{4BB9DF7F-FD16-4CE0-9F5C-64CA7A51C85E}"/>
    <cellStyle name="Normal 4 2 2 2 2 3 3 3 2 2" xfId="27714" xr:uid="{9CCDB804-DB78-46B4-BDE4-3158CC51CD2D}"/>
    <cellStyle name="Normal 4 2 2 2 2 3 3 3 3" xfId="21246" xr:uid="{EED17F6E-8E8A-4FE5-B4DA-02EEF6B81FCF}"/>
    <cellStyle name="Normal 4 2 2 2 2 3 3 4" xfId="8143" xr:uid="{503FA647-28A9-48BC-A315-C8763AB0DECD}"/>
    <cellStyle name="Normal 4 2 2 2 2 3 3 4 2" xfId="24480" xr:uid="{FB229606-2C7E-481E-9443-6E802E6339D9}"/>
    <cellStyle name="Normal 4 2 2 2 2 3 3 5" xfId="14654" xr:uid="{999C029B-5ED3-498B-B64B-C499C4330AA3}"/>
    <cellStyle name="Normal 4 2 2 2 2 3 3 5 2" xfId="30948" xr:uid="{4EBFCF39-D8A0-46B7-8D19-B0883895E1FB}"/>
    <cellStyle name="Normal 4 2 2 2 2 3 3 6" xfId="18012" xr:uid="{D33CF8F8-8281-491F-81F1-2E14257DDC1C}"/>
    <cellStyle name="Normal 4 2 2 2 2 3 3 7" xfId="34338" xr:uid="{BBC74B44-D58F-4828-8B81-8E1D973C90E8}"/>
    <cellStyle name="Normal 4 2 2 2 2 3 3 8" xfId="37585" xr:uid="{44D4508D-B657-469E-A06B-01DA3453EC38}"/>
    <cellStyle name="Normal 4 2 2 2 2 3 3 9" xfId="40832" xr:uid="{92ED557E-4EA1-4CAE-B054-A2F4F36519D7}"/>
    <cellStyle name="Normal 4 2 2 2 2 3 4" xfId="2214" xr:uid="{607D1CC4-9D56-4B51-9A25-F1848092D6D2}"/>
    <cellStyle name="Normal 4 2 2 2 2 3 4 10" xfId="47865" xr:uid="{A36CE4DD-889F-4954-B5B0-DEC08B84EEDE}"/>
    <cellStyle name="Normal 4 2 2 2 2 3 4 11" xfId="51112" xr:uid="{428BFDD7-4CD7-4CB6-A28A-FC472041558D}"/>
    <cellStyle name="Normal 4 2 2 2 2 3 4 2" xfId="5448" xr:uid="{13A3FDC4-1F6B-4757-8FCD-966747BED572}"/>
    <cellStyle name="Normal 4 2 2 2 2 3 4 2 2" xfId="11916" xr:uid="{0E998017-03DF-4B0B-ACCE-FEB8EB2E40A6}"/>
    <cellStyle name="Normal 4 2 2 2 2 3 4 2 2 2" xfId="28253" xr:uid="{0953BAC9-E65E-4DFC-B12C-FB775DF4FB07}"/>
    <cellStyle name="Normal 4 2 2 2 2 3 4 2 3" xfId="21785" xr:uid="{9498F810-B7D8-40FC-B13B-158F0D0296BF}"/>
    <cellStyle name="Normal 4 2 2 2 2 3 4 3" xfId="8682" xr:uid="{6C76AB60-8E6E-4898-ADF6-4EB6492AD48D}"/>
    <cellStyle name="Normal 4 2 2 2 2 3 4 3 2" xfId="25019" xr:uid="{34508EDE-8C74-4C7B-A820-BCA6DAC98F15}"/>
    <cellStyle name="Normal 4 2 2 2 2 3 4 4" xfId="15193" xr:uid="{9CF50162-D120-4E35-B20C-FEDD35A20310}"/>
    <cellStyle name="Normal 4 2 2 2 2 3 4 4 2" xfId="31487" xr:uid="{C32C3EA0-FCBC-4549-9E8D-407784490268}"/>
    <cellStyle name="Normal 4 2 2 2 2 3 4 5" xfId="18551" xr:uid="{988887A3-9AEB-4A25-9A7C-3AD180B83AC5}"/>
    <cellStyle name="Normal 4 2 2 2 2 3 4 6" xfId="34877" xr:uid="{8764DEC7-280F-4532-890A-AA329EDE7D44}"/>
    <cellStyle name="Normal 4 2 2 2 2 3 4 7" xfId="38124" xr:uid="{7E544F07-53DF-49B8-8A3F-37C7502196E7}"/>
    <cellStyle name="Normal 4 2 2 2 2 3 4 8" xfId="41371" xr:uid="{F34FB3D0-EF14-49DC-BB09-F6A72397EE2A}"/>
    <cellStyle name="Normal 4 2 2 2 2 3 4 9" xfId="44618" xr:uid="{BDB95594-7BFD-4382-8122-B2D80C4E6B1C}"/>
    <cellStyle name="Normal 4 2 2 2 2 3 5" xfId="3831" xr:uid="{3CF89F19-B5B0-47DA-8D24-0FF8E3AA5ABD}"/>
    <cellStyle name="Normal 4 2 2 2 2 3 5 2" xfId="10299" xr:uid="{29B6EBCD-40E9-4B79-9DB7-281B91C54DAA}"/>
    <cellStyle name="Normal 4 2 2 2 2 3 5 2 2" xfId="26636" xr:uid="{4056A96B-17CB-47BD-AB7F-49476F5964E3}"/>
    <cellStyle name="Normal 4 2 2 2 2 3 5 3" xfId="20168" xr:uid="{AD1AE347-6032-4EE6-8B2F-EFA47CFA4C50}"/>
    <cellStyle name="Normal 4 2 2 2 2 3 6" xfId="7065" xr:uid="{5A6379A4-A39C-41CE-A60F-830774D23E12}"/>
    <cellStyle name="Normal 4 2 2 2 2 3 6 2" xfId="23402" xr:uid="{174B0CBB-2465-4C3C-AB7F-EF4E49F2FBCD}"/>
    <cellStyle name="Normal 4 2 2 2 2 3 7" xfId="13577" xr:uid="{F26D85ED-B590-4378-8B33-770096751DE8}"/>
    <cellStyle name="Normal 4 2 2 2 2 3 7 2" xfId="29871" xr:uid="{74CB90A2-04FE-4552-AAB7-33A8F74ECCAC}"/>
    <cellStyle name="Normal 4 2 2 2 2 3 8" xfId="16934" xr:uid="{117C0E38-F0B8-4B4E-9C42-E5C4B2049EEF}"/>
    <cellStyle name="Normal 4 2 2 2 2 3 9" xfId="33261" xr:uid="{5A385BB2-FCAA-41A9-8119-16BE02506542}"/>
    <cellStyle name="Normal 4 2 2 2 2 4" xfId="777" xr:uid="{6E01FD18-626D-49A9-9AF7-CED10D08614B}"/>
    <cellStyle name="Normal 4 2 2 2 2 4 10" xfId="43182" xr:uid="{0C6696BC-912B-47D9-8007-ED7B0FB72E6A}"/>
    <cellStyle name="Normal 4 2 2 2 2 4 11" xfId="46429" xr:uid="{312952E2-038A-4603-97FA-ECD8BB8149BF}"/>
    <cellStyle name="Normal 4 2 2 2 2 4 12" xfId="49676" xr:uid="{98D8E37F-E8F3-4F47-BB55-505AD4E20401}"/>
    <cellStyle name="Normal 4 2 2 2 2 4 2" xfId="2394" xr:uid="{4FD3131B-C23E-4598-BEEA-93283BE2A555}"/>
    <cellStyle name="Normal 4 2 2 2 2 4 2 10" xfId="48045" xr:uid="{C0D9B23B-4F22-44FD-898D-25FE47A73BF0}"/>
    <cellStyle name="Normal 4 2 2 2 2 4 2 11" xfId="51292" xr:uid="{8E0B9371-8A9A-432C-916D-723C9784381A}"/>
    <cellStyle name="Normal 4 2 2 2 2 4 2 2" xfId="5628" xr:uid="{AC108423-F93F-486E-B560-E548A2ADA1C1}"/>
    <cellStyle name="Normal 4 2 2 2 2 4 2 2 2" xfId="12096" xr:uid="{228A81CD-6110-4359-87D4-029946B9B97A}"/>
    <cellStyle name="Normal 4 2 2 2 2 4 2 2 2 2" xfId="28433" xr:uid="{E7831002-6B0B-47AC-8557-BF55FB08DB0A}"/>
    <cellStyle name="Normal 4 2 2 2 2 4 2 2 3" xfId="21965" xr:uid="{18E3A036-3F5D-4990-B1AC-F05CD0F55630}"/>
    <cellStyle name="Normal 4 2 2 2 2 4 2 3" xfId="8862" xr:uid="{DE40EEF6-FFA2-4E2E-8DF1-6DCCA5B3A085}"/>
    <cellStyle name="Normal 4 2 2 2 2 4 2 3 2" xfId="25199" xr:uid="{659C3916-CD6E-4986-A7A7-97FB2C37D8EC}"/>
    <cellStyle name="Normal 4 2 2 2 2 4 2 4" xfId="15373" xr:uid="{1EDA10AA-5E45-4355-BD6D-177DD933F414}"/>
    <cellStyle name="Normal 4 2 2 2 2 4 2 4 2" xfId="31667" xr:uid="{8851A374-7DE2-4444-A492-CA9EF3D10D5A}"/>
    <cellStyle name="Normal 4 2 2 2 2 4 2 5" xfId="18731" xr:uid="{41614BF4-09D5-4C8D-8809-CFC987AE237D}"/>
    <cellStyle name="Normal 4 2 2 2 2 4 2 6" xfId="35057" xr:uid="{398E4667-928C-4AA7-8192-63FFE5BF9A20}"/>
    <cellStyle name="Normal 4 2 2 2 2 4 2 7" xfId="38304" xr:uid="{8037A48B-F499-4843-B497-D9B17B976EA2}"/>
    <cellStyle name="Normal 4 2 2 2 2 4 2 8" xfId="41551" xr:uid="{CD2EA571-64CC-4A04-B9AA-675D9C387EB4}"/>
    <cellStyle name="Normal 4 2 2 2 2 4 2 9" xfId="44798" xr:uid="{A7998FD9-EA6F-41F5-A16B-059826767FD8}"/>
    <cellStyle name="Normal 4 2 2 2 2 4 3" xfId="4011" xr:uid="{6EAA3F21-F30E-4A66-9632-77949B3329BC}"/>
    <cellStyle name="Normal 4 2 2 2 2 4 3 2" xfId="10479" xr:uid="{CE582867-30D7-4642-9215-0E725A51BB2E}"/>
    <cellStyle name="Normal 4 2 2 2 2 4 3 2 2" xfId="26816" xr:uid="{FC686389-67F7-4C44-9AF1-ACD445FC3E19}"/>
    <cellStyle name="Normal 4 2 2 2 2 4 3 3" xfId="20348" xr:uid="{19204978-AACA-4DAE-8378-76CBE89C04D0}"/>
    <cellStyle name="Normal 4 2 2 2 2 4 4" xfId="7245" xr:uid="{5D57DF3F-FFD7-4F8E-901C-CCEECD23196C}"/>
    <cellStyle name="Normal 4 2 2 2 2 4 4 2" xfId="23582" xr:uid="{BA3F61F4-75BD-4178-9606-776A89964EF8}"/>
    <cellStyle name="Normal 4 2 2 2 2 4 5" xfId="13757" xr:uid="{51130902-B930-4808-8E4A-1A7D28A271D6}"/>
    <cellStyle name="Normal 4 2 2 2 2 4 5 2" xfId="30051" xr:uid="{DD672C33-56A5-4E1F-B116-3C3E7D14C600}"/>
    <cellStyle name="Normal 4 2 2 2 2 4 6" xfId="17114" xr:uid="{838558BA-4227-48AB-895D-2735B2996630}"/>
    <cellStyle name="Normal 4 2 2 2 2 4 7" xfId="33441" xr:uid="{AAF0BD74-545F-469F-8112-FF1F6E500E42}"/>
    <cellStyle name="Normal 4 2 2 2 2 4 8" xfId="36688" xr:uid="{71755B02-C34C-4F61-959B-DEE3B2547C1C}"/>
    <cellStyle name="Normal 4 2 2 2 2 4 9" xfId="39935" xr:uid="{FAF270D8-BB52-45FC-8AE3-2100831A3FE9}"/>
    <cellStyle name="Normal 4 2 2 2 2 5" xfId="1316" xr:uid="{46EC2015-1097-4A17-B3A2-32A6CEF6E1D3}"/>
    <cellStyle name="Normal 4 2 2 2 2 5 10" xfId="43720" xr:uid="{D4BC7925-19AD-48C2-8FAD-71A2D8097738}"/>
    <cellStyle name="Normal 4 2 2 2 2 5 11" xfId="46967" xr:uid="{A0CAD8F2-0EA6-4023-83B6-B3AC36F899A1}"/>
    <cellStyle name="Normal 4 2 2 2 2 5 12" xfId="50214" xr:uid="{9335F07C-70CE-45DF-87B8-52120F1655D7}"/>
    <cellStyle name="Normal 4 2 2 2 2 5 2" xfId="2933" xr:uid="{E8F4CD4B-CB2B-4DA4-90BD-E411962106E4}"/>
    <cellStyle name="Normal 4 2 2 2 2 5 2 10" xfId="48584" xr:uid="{E6BB82F3-1BB6-4480-AC45-745B1DB3A7E5}"/>
    <cellStyle name="Normal 4 2 2 2 2 5 2 11" xfId="51831" xr:uid="{5E81EEDE-66E0-498E-A389-72383A5598E3}"/>
    <cellStyle name="Normal 4 2 2 2 2 5 2 2" xfId="6167" xr:uid="{4C83873C-9C72-4930-A478-1BB7CC656177}"/>
    <cellStyle name="Normal 4 2 2 2 2 5 2 2 2" xfId="12635" xr:uid="{B2ED5B3E-195F-4EBF-A655-2D38D37CB2E7}"/>
    <cellStyle name="Normal 4 2 2 2 2 5 2 2 2 2" xfId="28972" xr:uid="{3FAB59B1-F1C3-4271-81DC-950E65AF0271}"/>
    <cellStyle name="Normal 4 2 2 2 2 5 2 2 3" xfId="22504" xr:uid="{9B1862A8-E7B1-430C-8065-03778FA1DE1C}"/>
    <cellStyle name="Normal 4 2 2 2 2 5 2 3" xfId="9401" xr:uid="{8DDC3BF1-6AB0-4B16-990A-CCF64B88B2D6}"/>
    <cellStyle name="Normal 4 2 2 2 2 5 2 3 2" xfId="25738" xr:uid="{F49B5324-67CE-429F-9D1E-5B6C979D7F08}"/>
    <cellStyle name="Normal 4 2 2 2 2 5 2 4" xfId="15912" xr:uid="{3EC5308C-E68D-4E73-9A5E-C1FACBF123DF}"/>
    <cellStyle name="Normal 4 2 2 2 2 5 2 4 2" xfId="32206" xr:uid="{375DAFCA-9FF9-47BA-BA5C-5DA50EAF3063}"/>
    <cellStyle name="Normal 4 2 2 2 2 5 2 5" xfId="19270" xr:uid="{653BE191-44C6-458C-B54A-0E8803FDF329}"/>
    <cellStyle name="Normal 4 2 2 2 2 5 2 6" xfId="35596" xr:uid="{67E3526A-9704-4929-89CC-3E3C6428255C}"/>
    <cellStyle name="Normal 4 2 2 2 2 5 2 7" xfId="38843" xr:uid="{53D7BD99-0A08-4B24-B3AB-EFAEEFBBD9D3}"/>
    <cellStyle name="Normal 4 2 2 2 2 5 2 8" xfId="42090" xr:uid="{2464E652-7861-4926-BE7C-5BC23CB9E0ED}"/>
    <cellStyle name="Normal 4 2 2 2 2 5 2 9" xfId="45337" xr:uid="{BDF9F716-10F1-4386-829E-2B34D707C298}"/>
    <cellStyle name="Normal 4 2 2 2 2 5 3" xfId="4550" xr:uid="{B75077D9-2258-42AB-B78A-3F1EDDF6FA8E}"/>
    <cellStyle name="Normal 4 2 2 2 2 5 3 2" xfId="11018" xr:uid="{56E71B93-C663-44F3-BCE7-CFE93B9AE4AB}"/>
    <cellStyle name="Normal 4 2 2 2 2 5 3 2 2" xfId="27355" xr:uid="{790A6A44-D75E-463E-BC75-074833BF4533}"/>
    <cellStyle name="Normal 4 2 2 2 2 5 3 3" xfId="20887" xr:uid="{4387CF1A-22D0-48F8-812C-0455041B9945}"/>
    <cellStyle name="Normal 4 2 2 2 2 5 4" xfId="7784" xr:uid="{58CB8D31-5098-41AB-9FB6-163F870C40F1}"/>
    <cellStyle name="Normal 4 2 2 2 2 5 4 2" xfId="24121" xr:uid="{C10D9B5C-5204-41FF-92E1-B4212F1F1AC2}"/>
    <cellStyle name="Normal 4 2 2 2 2 5 5" xfId="14295" xr:uid="{27A3E987-D8F8-4049-A946-0A30F331925A}"/>
    <cellStyle name="Normal 4 2 2 2 2 5 5 2" xfId="30589" xr:uid="{8FE5896E-E73B-4F59-8799-C9036C25A172}"/>
    <cellStyle name="Normal 4 2 2 2 2 5 6" xfId="17653" xr:uid="{CBBA49F1-F4A8-4DEF-BFC0-5581874A8ACC}"/>
    <cellStyle name="Normal 4 2 2 2 2 5 7" xfId="33979" xr:uid="{0F49CB73-D6D8-442F-9D9A-429B7BD09178}"/>
    <cellStyle name="Normal 4 2 2 2 2 5 8" xfId="37226" xr:uid="{E99CA770-7E58-4554-92B2-1D64EB34A574}"/>
    <cellStyle name="Normal 4 2 2 2 2 5 9" xfId="40473" xr:uid="{8704CD99-A186-468C-A524-3F82E446C833}"/>
    <cellStyle name="Normal 4 2 2 2 2 6" xfId="1855" xr:uid="{A6FC76E4-7924-4ED9-8D01-4434B6A180CB}"/>
    <cellStyle name="Normal 4 2 2 2 2 6 10" xfId="47506" xr:uid="{3F6A8C8A-7AB7-4D25-B2CC-FE163E68E7ED}"/>
    <cellStyle name="Normal 4 2 2 2 2 6 11" xfId="50753" xr:uid="{198DCDFA-067B-4919-8653-7881AF502BAC}"/>
    <cellStyle name="Normal 4 2 2 2 2 6 2" xfId="5089" xr:uid="{296E4B90-60CB-40F9-B9C3-CA0FA8809D88}"/>
    <cellStyle name="Normal 4 2 2 2 2 6 2 2" xfId="11557" xr:uid="{B8E11F1D-C531-49E1-B1B0-9A3BE0484657}"/>
    <cellStyle name="Normal 4 2 2 2 2 6 2 2 2" xfId="27894" xr:uid="{101A52FB-8022-41C5-BA3E-E231418CE73A}"/>
    <cellStyle name="Normal 4 2 2 2 2 6 2 3" xfId="21426" xr:uid="{712FC2DA-7BD9-4BDA-9B91-93E2E24DB7CE}"/>
    <cellStyle name="Normal 4 2 2 2 2 6 3" xfId="8323" xr:uid="{936DF923-5C8D-4277-9770-BA48867983EF}"/>
    <cellStyle name="Normal 4 2 2 2 2 6 3 2" xfId="24660" xr:uid="{AFF013A9-7AAA-442E-AB49-AC361A1BADBB}"/>
    <cellStyle name="Normal 4 2 2 2 2 6 4" xfId="14834" xr:uid="{68A8522F-5AF3-429A-86DE-0481B6687433}"/>
    <cellStyle name="Normal 4 2 2 2 2 6 4 2" xfId="31128" xr:uid="{A97B1132-9F6A-4C22-928E-6E0164874237}"/>
    <cellStyle name="Normal 4 2 2 2 2 6 5" xfId="18192" xr:uid="{3219B590-2D63-420B-93F5-272D164D2FD1}"/>
    <cellStyle name="Normal 4 2 2 2 2 6 6" xfId="34518" xr:uid="{99731591-61E0-4DBB-BA98-D8A0B48A5220}"/>
    <cellStyle name="Normal 4 2 2 2 2 6 7" xfId="37765" xr:uid="{9B696781-8FDE-43C6-80A9-4C2A11794F46}"/>
    <cellStyle name="Normal 4 2 2 2 2 6 8" xfId="41012" xr:uid="{265A8AF1-55D2-4DA4-9060-8B6ED4732B61}"/>
    <cellStyle name="Normal 4 2 2 2 2 6 9" xfId="44259" xr:uid="{EACD41A8-192D-4360-9167-B3C3F0A344E4}"/>
    <cellStyle name="Normal 4 2 2 2 2 7" xfId="3472" xr:uid="{C3ED4587-E9C8-436E-A4C1-8D451CC48447}"/>
    <cellStyle name="Normal 4 2 2 2 2 7 2" xfId="9940" xr:uid="{8DFA9ADD-0F43-4513-B8A6-C4229A91D131}"/>
    <cellStyle name="Normal 4 2 2 2 2 7 2 2" xfId="26277" xr:uid="{18BF641F-BDC4-416C-A8DD-FCCA009FA59B}"/>
    <cellStyle name="Normal 4 2 2 2 2 7 3" xfId="19809" xr:uid="{0D22890D-1BB0-48D0-A333-D01010557DDE}"/>
    <cellStyle name="Normal 4 2 2 2 2 8" xfId="6706" xr:uid="{B82AF556-44E3-4ED8-A040-639F86C36300}"/>
    <cellStyle name="Normal 4 2 2 2 2 8 2" xfId="23043" xr:uid="{B055AD85-DF43-4B9E-A79B-00BD565A9CB1}"/>
    <cellStyle name="Normal 4 2 2 2 2 9" xfId="13197" xr:uid="{ABE4382A-8057-47E3-A0E2-110A69FE2F37}"/>
    <cellStyle name="Normal 4 2 2 2 2 9 2" xfId="29511" xr:uid="{6BD22195-DAF4-4D3A-8C93-5EAA38EB93BE}"/>
    <cellStyle name="Normal 4 2 2 2 20" xfId="52394" xr:uid="{799F45DB-A701-4229-8CE5-089253373078}"/>
    <cellStyle name="Normal 4 2 2 2 3" xfId="298" xr:uid="{883362F0-F695-44B6-8754-3BF7A209C148}"/>
    <cellStyle name="Normal 4 2 2 2 3 10" xfId="36238" xr:uid="{D0F60616-D5A5-468B-B0EA-0461DD8972C0}"/>
    <cellStyle name="Normal 4 2 2 2 3 11" xfId="39485" xr:uid="{15286C55-7501-4585-BCF1-77208EB8D313}"/>
    <cellStyle name="Normal 4 2 2 2 3 12" xfId="42732" xr:uid="{2B3806B1-39A3-4A2D-9207-1318F289FE89}"/>
    <cellStyle name="Normal 4 2 2 2 3 13" xfId="45979" xr:uid="{0F59EA92-6D5D-40BB-AFE0-2AD526097CF8}"/>
    <cellStyle name="Normal 4 2 2 2 3 14" xfId="49226" xr:uid="{CCF920C3-AA05-4423-AD45-FED3B0365E90}"/>
    <cellStyle name="Normal 4 2 2 2 3 2" xfId="867" xr:uid="{121A52EE-AF5B-4E7A-8A66-2EE7D735D53F}"/>
    <cellStyle name="Normal 4 2 2 2 3 2 10" xfId="43272" xr:uid="{64334AB1-91FA-451B-8B60-6BFB2A85D74A}"/>
    <cellStyle name="Normal 4 2 2 2 3 2 11" xfId="46519" xr:uid="{E222B469-F930-4CCD-B14F-655BCAAC1DD8}"/>
    <cellStyle name="Normal 4 2 2 2 3 2 12" xfId="49766" xr:uid="{9A728C3A-6439-4998-9D14-FE0F2EE35B07}"/>
    <cellStyle name="Normal 4 2 2 2 3 2 2" xfId="2484" xr:uid="{2D7ED59A-685C-4974-B941-CA1551FECE7E}"/>
    <cellStyle name="Normal 4 2 2 2 3 2 2 10" xfId="48135" xr:uid="{453C494A-6DEE-490D-A6CB-98A2D72CD328}"/>
    <cellStyle name="Normal 4 2 2 2 3 2 2 11" xfId="51382" xr:uid="{F04D9FD6-6322-4157-B11E-6AAC34E547CE}"/>
    <cellStyle name="Normal 4 2 2 2 3 2 2 2" xfId="5718" xr:uid="{83A26D9B-FDD5-4916-AD85-D1BC7659E7E9}"/>
    <cellStyle name="Normal 4 2 2 2 3 2 2 2 2" xfId="12186" xr:uid="{B773312B-7C75-440C-8DD3-AEE72B336482}"/>
    <cellStyle name="Normal 4 2 2 2 3 2 2 2 2 2" xfId="28523" xr:uid="{5A3E1BFA-A816-4B00-B676-E3E8E19A3C26}"/>
    <cellStyle name="Normal 4 2 2 2 3 2 2 2 3" xfId="22055" xr:uid="{1EB0896D-0488-488B-819A-9860C8212793}"/>
    <cellStyle name="Normal 4 2 2 2 3 2 2 3" xfId="8952" xr:uid="{5A193797-801C-4E80-B8A4-84F360834655}"/>
    <cellStyle name="Normal 4 2 2 2 3 2 2 3 2" xfId="25289" xr:uid="{4848BFDB-471D-4742-A58B-85263EC26339}"/>
    <cellStyle name="Normal 4 2 2 2 3 2 2 4" xfId="15463" xr:uid="{5B95E303-5C57-42CE-9B41-DF8CA2B8F3F2}"/>
    <cellStyle name="Normal 4 2 2 2 3 2 2 4 2" xfId="31757" xr:uid="{7C0A590B-3451-471D-A6F0-D7DA7BEC6B9C}"/>
    <cellStyle name="Normal 4 2 2 2 3 2 2 5" xfId="18821" xr:uid="{34162701-097F-4D96-8942-5B29C8898A07}"/>
    <cellStyle name="Normal 4 2 2 2 3 2 2 6" xfId="35147" xr:uid="{12F66104-13FC-4345-80D2-68CCFF1BB049}"/>
    <cellStyle name="Normal 4 2 2 2 3 2 2 7" xfId="38394" xr:uid="{41A725FF-CBD1-4B4E-B31D-C5D420940B5E}"/>
    <cellStyle name="Normal 4 2 2 2 3 2 2 8" xfId="41641" xr:uid="{390CEE2A-9894-4F5A-9812-B9497B6E47F6}"/>
    <cellStyle name="Normal 4 2 2 2 3 2 2 9" xfId="44888" xr:uid="{A7F5EBE9-CB42-4C91-9A28-0A77A4351FB7}"/>
    <cellStyle name="Normal 4 2 2 2 3 2 3" xfId="4101" xr:uid="{D10FADB1-8F25-40A8-A636-F098F4F0E5D1}"/>
    <cellStyle name="Normal 4 2 2 2 3 2 3 2" xfId="10569" xr:uid="{47C6E3AD-25B7-4637-9A95-957B467E90E9}"/>
    <cellStyle name="Normal 4 2 2 2 3 2 3 2 2" xfId="26906" xr:uid="{112DC54E-213A-4692-B25A-C1659B2E1B55}"/>
    <cellStyle name="Normal 4 2 2 2 3 2 3 3" xfId="20438" xr:uid="{323D2195-10D8-458A-8919-C4C3A9E50933}"/>
    <cellStyle name="Normal 4 2 2 2 3 2 4" xfId="7335" xr:uid="{B0FCCC67-CB84-4DD4-96C3-1C504F33B4BE}"/>
    <cellStyle name="Normal 4 2 2 2 3 2 4 2" xfId="23672" xr:uid="{C6687434-B071-4DB2-9DF5-9292341F15C0}"/>
    <cellStyle name="Normal 4 2 2 2 3 2 5" xfId="13847" xr:uid="{BD416B18-72EA-479B-9DE4-DB05DCAAA629}"/>
    <cellStyle name="Normal 4 2 2 2 3 2 5 2" xfId="30141" xr:uid="{EC40262D-612E-410F-9933-95DA75D182C8}"/>
    <cellStyle name="Normal 4 2 2 2 3 2 6" xfId="17204" xr:uid="{E70FBF2C-5610-4BE3-8E8C-FE26025C98AF}"/>
    <cellStyle name="Normal 4 2 2 2 3 2 7" xfId="33531" xr:uid="{B6BAB6E3-0780-4282-8EAB-BFCEC40E3E09}"/>
    <cellStyle name="Normal 4 2 2 2 3 2 8" xfId="36778" xr:uid="{3179222E-3A68-4E63-AD84-79D512B9A9DF}"/>
    <cellStyle name="Normal 4 2 2 2 3 2 9" xfId="40025" xr:uid="{AEF5BFB2-6598-47F1-8B03-7D5ADB0BF893}"/>
    <cellStyle name="Normal 4 2 2 2 3 3" xfId="1406" xr:uid="{E41D72FF-717F-4F9A-9B07-F17388A1E4DC}"/>
    <cellStyle name="Normal 4 2 2 2 3 3 10" xfId="43810" xr:uid="{100FC69A-737B-4D0D-8560-2C207C7B34A8}"/>
    <cellStyle name="Normal 4 2 2 2 3 3 11" xfId="47057" xr:uid="{2E087A86-E7F7-42DB-8163-86B55E63A9A1}"/>
    <cellStyle name="Normal 4 2 2 2 3 3 12" xfId="50304" xr:uid="{044D70C8-0FBD-4987-8168-2D4A103F9B43}"/>
    <cellStyle name="Normal 4 2 2 2 3 3 2" xfId="3023" xr:uid="{AFF35AE3-E301-45D7-B74E-4A37C7124CA4}"/>
    <cellStyle name="Normal 4 2 2 2 3 3 2 10" xfId="48674" xr:uid="{362AC963-CCD0-4810-80DF-66E6B7B83CBF}"/>
    <cellStyle name="Normal 4 2 2 2 3 3 2 11" xfId="51921" xr:uid="{A58AD931-63B2-4A4F-BC17-3967F1712AA4}"/>
    <cellStyle name="Normal 4 2 2 2 3 3 2 2" xfId="6257" xr:uid="{696AD79B-EE2E-489E-996C-DEF8E5923E68}"/>
    <cellStyle name="Normal 4 2 2 2 3 3 2 2 2" xfId="12725" xr:uid="{F5DCD197-3DEB-4E85-A9D7-F5AE4A0294F9}"/>
    <cellStyle name="Normal 4 2 2 2 3 3 2 2 2 2" xfId="29062" xr:uid="{9B67DD84-86B1-4FBB-915F-D36F6DF129C0}"/>
    <cellStyle name="Normal 4 2 2 2 3 3 2 2 3" xfId="22594" xr:uid="{BDA6E809-53EF-4B6E-A035-E095A9932752}"/>
    <cellStyle name="Normal 4 2 2 2 3 3 2 3" xfId="9491" xr:uid="{B60564DD-BB6B-4075-AFFA-26A37AC2BDBA}"/>
    <cellStyle name="Normal 4 2 2 2 3 3 2 3 2" xfId="25828" xr:uid="{B4F70977-444D-43AF-ABA2-8A461A388F7E}"/>
    <cellStyle name="Normal 4 2 2 2 3 3 2 4" xfId="16002" xr:uid="{77967AD9-EAEE-4963-8325-AE64DB44308F}"/>
    <cellStyle name="Normal 4 2 2 2 3 3 2 4 2" xfId="32296" xr:uid="{613EEB83-7EBC-458E-ADA1-80D1B67C21BB}"/>
    <cellStyle name="Normal 4 2 2 2 3 3 2 5" xfId="19360" xr:uid="{9F380D05-00FD-4581-9EFC-B1F5E3F30E7B}"/>
    <cellStyle name="Normal 4 2 2 2 3 3 2 6" xfId="35686" xr:uid="{A1FB5E2D-8ECB-4EF0-90E1-4AE407B7FC68}"/>
    <cellStyle name="Normal 4 2 2 2 3 3 2 7" xfId="38933" xr:uid="{FCC7ACE4-CBAF-43F9-9CD8-CDA359E22304}"/>
    <cellStyle name="Normal 4 2 2 2 3 3 2 8" xfId="42180" xr:uid="{C22ADA03-C8DB-46F9-8126-D3AD6518AD85}"/>
    <cellStyle name="Normal 4 2 2 2 3 3 2 9" xfId="45427" xr:uid="{9B04E946-CDE9-4A36-9CCD-010E30A67A12}"/>
    <cellStyle name="Normal 4 2 2 2 3 3 3" xfId="4640" xr:uid="{7AD95F0F-D387-4EF1-A98E-371D91697CE6}"/>
    <cellStyle name="Normal 4 2 2 2 3 3 3 2" xfId="11108" xr:uid="{C3337277-5043-4E6C-838B-586406DFA58D}"/>
    <cellStyle name="Normal 4 2 2 2 3 3 3 2 2" xfId="27445" xr:uid="{37394054-894A-4699-8AF3-84FFC4FD332F}"/>
    <cellStyle name="Normal 4 2 2 2 3 3 3 3" xfId="20977" xr:uid="{73A7EEAD-2FE5-4F1A-B3BE-83D0EE6A9FBB}"/>
    <cellStyle name="Normal 4 2 2 2 3 3 4" xfId="7874" xr:uid="{CF6E5CD9-A3AF-43AF-AEEE-33A28829BEF2}"/>
    <cellStyle name="Normal 4 2 2 2 3 3 4 2" xfId="24211" xr:uid="{7D48895F-9492-48E9-B454-3092C8EB23B6}"/>
    <cellStyle name="Normal 4 2 2 2 3 3 5" xfId="14385" xr:uid="{1695D7E0-507F-49F0-936F-C5ED5E952F4D}"/>
    <cellStyle name="Normal 4 2 2 2 3 3 5 2" xfId="30679" xr:uid="{AE2B4BCA-E1B2-44B2-8BBD-A759159A9744}"/>
    <cellStyle name="Normal 4 2 2 2 3 3 6" xfId="17743" xr:uid="{C7810AC2-F4FB-4EC1-8085-C1C9C478913A}"/>
    <cellStyle name="Normal 4 2 2 2 3 3 7" xfId="34069" xr:uid="{507B655F-A1F7-40CD-96A2-C1234317EF80}"/>
    <cellStyle name="Normal 4 2 2 2 3 3 8" xfId="37316" xr:uid="{EBDB4C7D-8069-4FA4-B1B8-32352C48BF15}"/>
    <cellStyle name="Normal 4 2 2 2 3 3 9" xfId="40563" xr:uid="{140AF60F-B55F-4D68-95F0-F2F4C1BB09EF}"/>
    <cellStyle name="Normal 4 2 2 2 3 4" xfId="1945" xr:uid="{5768DF92-02EA-4E7B-BEB3-AB0DA0BF0605}"/>
    <cellStyle name="Normal 4 2 2 2 3 4 10" xfId="47596" xr:uid="{22DF6501-F4D9-4988-A9F7-B19AFBD6A87B}"/>
    <cellStyle name="Normal 4 2 2 2 3 4 11" xfId="50843" xr:uid="{E95998B8-0478-486B-A5EA-4A33B6C382A6}"/>
    <cellStyle name="Normal 4 2 2 2 3 4 2" xfId="5179" xr:uid="{83AF3E39-3D42-4E9D-A826-A832CE39D1D4}"/>
    <cellStyle name="Normal 4 2 2 2 3 4 2 2" xfId="11647" xr:uid="{7737D8DC-5948-48C6-9A49-8BAD1C79606B}"/>
    <cellStyle name="Normal 4 2 2 2 3 4 2 2 2" xfId="27984" xr:uid="{3D034368-5C77-4761-A6A0-A38C39FCE605}"/>
    <cellStyle name="Normal 4 2 2 2 3 4 2 3" xfId="21516" xr:uid="{19B6BC3F-81DB-48AB-B93C-5721C746C687}"/>
    <cellStyle name="Normal 4 2 2 2 3 4 3" xfId="8413" xr:uid="{49DCF792-4B7D-41E9-ADB6-CAF041CB7513}"/>
    <cellStyle name="Normal 4 2 2 2 3 4 3 2" xfId="24750" xr:uid="{D69E724C-198D-47B0-B709-47C50539E917}"/>
    <cellStyle name="Normal 4 2 2 2 3 4 4" xfId="14924" xr:uid="{BCA74637-6D78-4EFF-BAA2-9B037E5401EC}"/>
    <cellStyle name="Normal 4 2 2 2 3 4 4 2" xfId="31218" xr:uid="{A8AAB598-C789-4FAB-B591-4A3E015DD93E}"/>
    <cellStyle name="Normal 4 2 2 2 3 4 5" xfId="18282" xr:uid="{9617DC64-9E26-443A-B3DD-2E9A7C312DC4}"/>
    <cellStyle name="Normal 4 2 2 2 3 4 6" xfId="34608" xr:uid="{A49CB869-5150-472F-89D8-37DD046EEAD5}"/>
    <cellStyle name="Normal 4 2 2 2 3 4 7" xfId="37855" xr:uid="{9FFEEAD1-D5DF-49D0-A3A4-2F3F9475C4C0}"/>
    <cellStyle name="Normal 4 2 2 2 3 4 8" xfId="41102" xr:uid="{AFE9B5B5-D94B-466B-A244-073F0BC4C383}"/>
    <cellStyle name="Normal 4 2 2 2 3 4 9" xfId="44349" xr:uid="{0709EDC1-5043-41E7-AF60-306D5765E66A}"/>
    <cellStyle name="Normal 4 2 2 2 3 5" xfId="3562" xr:uid="{5CE3B4C6-2D29-409E-A2D8-E5D7E0971049}"/>
    <cellStyle name="Normal 4 2 2 2 3 5 2" xfId="10030" xr:uid="{D7E1D29D-2BBE-4214-9BA2-AE1BCB6FB47B}"/>
    <cellStyle name="Normal 4 2 2 2 3 5 2 2" xfId="26367" xr:uid="{175A53DB-8FD4-4367-A09D-B72C2BA319B0}"/>
    <cellStyle name="Normal 4 2 2 2 3 5 3" xfId="19899" xr:uid="{B04BA002-2325-4642-B079-1D426BD09AE5}"/>
    <cellStyle name="Normal 4 2 2 2 3 6" xfId="6796" xr:uid="{DEBB1BE2-A864-4D5F-A989-C2770A8C2D55}"/>
    <cellStyle name="Normal 4 2 2 2 3 6 2" xfId="23133" xr:uid="{7C7165D3-D4CC-472C-A476-7491B4966E7E}"/>
    <cellStyle name="Normal 4 2 2 2 3 7" xfId="13287" xr:uid="{6F5EEA96-1B85-46EA-A8E0-1EEF66E95A0E}"/>
    <cellStyle name="Normal 4 2 2 2 3 7 2" xfId="29601" xr:uid="{421A733C-8818-440D-B469-C893348EFA8C}"/>
    <cellStyle name="Normal 4 2 2 2 3 8" xfId="16665" xr:uid="{D83CDA11-BAD8-41BB-9DB9-0834867176E3}"/>
    <cellStyle name="Normal 4 2 2 2 3 9" xfId="32991" xr:uid="{AE2954B3-270F-4A07-B4A1-60001B8E7B7A}"/>
    <cellStyle name="Normal 4 2 2 2 4" xfId="507" xr:uid="{70369F32-903A-4AF9-9907-9A81E9009051}"/>
    <cellStyle name="Normal 4 2 2 2 4 10" xfId="36419" xr:uid="{73B695BC-3163-4B51-BE97-21A248C8DFE3}"/>
    <cellStyle name="Normal 4 2 2 2 4 11" xfId="39666" xr:uid="{15BB96C6-D4EB-4B28-ABAC-8110F6FF8ED9}"/>
    <cellStyle name="Normal 4 2 2 2 4 12" xfId="42913" xr:uid="{93420EE6-63BF-42E4-8C7C-80083895AD2F}"/>
    <cellStyle name="Normal 4 2 2 2 4 13" xfId="46160" xr:uid="{398DD55E-C4E6-41D8-8364-350600ACCF2B}"/>
    <cellStyle name="Normal 4 2 2 2 4 14" xfId="49407" xr:uid="{1CE4757F-BB8E-4DC0-9CDC-358257215B45}"/>
    <cellStyle name="Normal 4 2 2 2 4 2" xfId="1047" xr:uid="{A9E86DFC-DEF7-4A26-872E-79267D45C6E5}"/>
    <cellStyle name="Normal 4 2 2 2 4 2 10" xfId="43451" xr:uid="{54D8A12F-B275-48A7-8A9D-2A072056AE57}"/>
    <cellStyle name="Normal 4 2 2 2 4 2 11" xfId="46698" xr:uid="{CF3792FF-3D25-423C-8145-136AE937378F}"/>
    <cellStyle name="Normal 4 2 2 2 4 2 12" xfId="49945" xr:uid="{41DCA7C4-93C5-488A-B890-E777F9076EE6}"/>
    <cellStyle name="Normal 4 2 2 2 4 2 2" xfId="2664" xr:uid="{0578AD8D-D3E4-4E4A-A70C-98372074BE00}"/>
    <cellStyle name="Normal 4 2 2 2 4 2 2 10" xfId="48315" xr:uid="{99570A3D-6F93-4699-9501-22AC528355F7}"/>
    <cellStyle name="Normal 4 2 2 2 4 2 2 11" xfId="51562" xr:uid="{9D10FC84-BA5E-4E7B-BCF6-C04D1025184E}"/>
    <cellStyle name="Normal 4 2 2 2 4 2 2 2" xfId="5898" xr:uid="{A1C70E07-6E48-4085-8E68-CA3903182818}"/>
    <cellStyle name="Normal 4 2 2 2 4 2 2 2 2" xfId="12366" xr:uid="{4938425C-2832-404F-B29B-EEC956BE499B}"/>
    <cellStyle name="Normal 4 2 2 2 4 2 2 2 2 2" xfId="28703" xr:uid="{44A71EC7-AE3D-483F-B554-95ABE3EDBDA0}"/>
    <cellStyle name="Normal 4 2 2 2 4 2 2 2 3" xfId="22235" xr:uid="{A806C21D-A2F0-4AF8-8436-8337F453ACEF}"/>
    <cellStyle name="Normal 4 2 2 2 4 2 2 3" xfId="9132" xr:uid="{6F76D817-2C7E-4E8B-BA8C-3ACC6BBC2E53}"/>
    <cellStyle name="Normal 4 2 2 2 4 2 2 3 2" xfId="25469" xr:uid="{A1A313CA-3E51-4DD0-A2C3-E8E4046774BA}"/>
    <cellStyle name="Normal 4 2 2 2 4 2 2 4" xfId="15643" xr:uid="{1881C746-97B1-4AF9-A6CB-F9407A552654}"/>
    <cellStyle name="Normal 4 2 2 2 4 2 2 4 2" xfId="31937" xr:uid="{A52E0F52-5B1B-42F9-A827-B5E6288112E8}"/>
    <cellStyle name="Normal 4 2 2 2 4 2 2 5" xfId="19001" xr:uid="{82CC19AE-089F-426B-A860-3EFCC7F6EDA7}"/>
    <cellStyle name="Normal 4 2 2 2 4 2 2 6" xfId="35327" xr:uid="{75230BF3-65D6-436F-BF71-E8564C6D5159}"/>
    <cellStyle name="Normal 4 2 2 2 4 2 2 7" xfId="38574" xr:uid="{2054467D-E326-4C62-BA9F-7A38AD2BF7B5}"/>
    <cellStyle name="Normal 4 2 2 2 4 2 2 8" xfId="41821" xr:uid="{B7B507F1-8C9D-4C33-9567-C0EB96D3851E}"/>
    <cellStyle name="Normal 4 2 2 2 4 2 2 9" xfId="45068" xr:uid="{61264836-11D8-4B67-B24B-F0C6412805A1}"/>
    <cellStyle name="Normal 4 2 2 2 4 2 3" xfId="4281" xr:uid="{760A56C5-C74F-4B93-8619-DC33C90926FB}"/>
    <cellStyle name="Normal 4 2 2 2 4 2 3 2" xfId="10749" xr:uid="{DA896B38-3F2D-41D2-B386-AF9070F8AAF3}"/>
    <cellStyle name="Normal 4 2 2 2 4 2 3 2 2" xfId="27086" xr:uid="{6448C164-AD1C-4F10-BA98-49FBFD3DFA8D}"/>
    <cellStyle name="Normal 4 2 2 2 4 2 3 3" xfId="20618" xr:uid="{2ADBD188-AEE7-4F68-B2AA-E2E01D41A682}"/>
    <cellStyle name="Normal 4 2 2 2 4 2 4" xfId="7515" xr:uid="{D1484EE5-1D26-4781-97C3-CE0CDB74A96F}"/>
    <cellStyle name="Normal 4 2 2 2 4 2 4 2" xfId="23852" xr:uid="{A6CC09ED-CB9C-4E9A-8B1B-2D72099078A5}"/>
    <cellStyle name="Normal 4 2 2 2 4 2 5" xfId="14026" xr:uid="{548E2DCA-7C71-41B2-844A-D4AE7F82EF52}"/>
    <cellStyle name="Normal 4 2 2 2 4 2 5 2" xfId="30320" xr:uid="{0C3D5BC2-4392-4433-97AC-E0555CB44E0B}"/>
    <cellStyle name="Normal 4 2 2 2 4 2 6" xfId="17384" xr:uid="{E15349DF-86DD-48A3-810D-36448D534165}"/>
    <cellStyle name="Normal 4 2 2 2 4 2 7" xfId="33710" xr:uid="{6DC7AFB5-037E-45F9-A30A-58A4138E6272}"/>
    <cellStyle name="Normal 4 2 2 2 4 2 8" xfId="36957" xr:uid="{760C5EF0-DB12-4018-AD38-9671404F2DDF}"/>
    <cellStyle name="Normal 4 2 2 2 4 2 9" xfId="40204" xr:uid="{EAF2F1C7-BEE0-4A06-9B3E-B0676A7E6047}"/>
    <cellStyle name="Normal 4 2 2 2 4 3" xfId="1586" xr:uid="{1DC60026-69AE-49FA-97AD-8F7E258685CC}"/>
    <cellStyle name="Normal 4 2 2 2 4 3 10" xfId="43990" xr:uid="{84406B5E-ABC8-4914-9E21-AD874296F7B8}"/>
    <cellStyle name="Normal 4 2 2 2 4 3 11" xfId="47237" xr:uid="{86D4D66C-FA4B-42ED-854E-7EAB91595B35}"/>
    <cellStyle name="Normal 4 2 2 2 4 3 12" xfId="50484" xr:uid="{CEAC7E9E-FB97-4C1D-835E-E6B76C2C5CEC}"/>
    <cellStyle name="Normal 4 2 2 2 4 3 2" xfId="3203" xr:uid="{9C21D6C7-7056-4796-950A-38B094413381}"/>
    <cellStyle name="Normal 4 2 2 2 4 3 2 10" xfId="48854" xr:uid="{518CC630-141C-4F7A-982F-DF1B018C4524}"/>
    <cellStyle name="Normal 4 2 2 2 4 3 2 11" xfId="52101" xr:uid="{2FCC88EF-54C7-4F1E-8DE1-3DCABB2A9F34}"/>
    <cellStyle name="Normal 4 2 2 2 4 3 2 2" xfId="6437" xr:uid="{CD09C4C9-B999-42D6-B7D5-1E8D5C3B9241}"/>
    <cellStyle name="Normal 4 2 2 2 4 3 2 2 2" xfId="12905" xr:uid="{D8D8DE48-9DF8-4DAE-8316-519524EF0F5B}"/>
    <cellStyle name="Normal 4 2 2 2 4 3 2 2 2 2" xfId="29242" xr:uid="{B69733E7-DD0B-4259-82DA-417F0DD073DA}"/>
    <cellStyle name="Normal 4 2 2 2 4 3 2 2 3" xfId="22774" xr:uid="{D41A4370-142D-4F2D-9132-A86DE93F8B16}"/>
    <cellStyle name="Normal 4 2 2 2 4 3 2 3" xfId="9671" xr:uid="{C74D871C-8296-4573-8D7B-014193D17E25}"/>
    <cellStyle name="Normal 4 2 2 2 4 3 2 3 2" xfId="26008" xr:uid="{20083441-AA94-48BC-BC3D-99F2828D8E91}"/>
    <cellStyle name="Normal 4 2 2 2 4 3 2 4" xfId="16182" xr:uid="{77EF2BD2-3DDE-4F10-A4EA-B8555C696814}"/>
    <cellStyle name="Normal 4 2 2 2 4 3 2 4 2" xfId="32476" xr:uid="{004ABD3E-1CAD-4628-9CBF-D106B3EF5349}"/>
    <cellStyle name="Normal 4 2 2 2 4 3 2 5" xfId="19540" xr:uid="{151AEA12-BCC0-46CD-A804-E75B1D7B394A}"/>
    <cellStyle name="Normal 4 2 2 2 4 3 2 6" xfId="35866" xr:uid="{062CC321-CA9F-4BD6-BBAA-EC93F5C71E2B}"/>
    <cellStyle name="Normal 4 2 2 2 4 3 2 7" xfId="39113" xr:uid="{DD9A19E9-2AF3-429F-BBF0-9E1916759303}"/>
    <cellStyle name="Normal 4 2 2 2 4 3 2 8" xfId="42360" xr:uid="{95CDC9A9-409C-4E42-90ED-3742BDB718AE}"/>
    <cellStyle name="Normal 4 2 2 2 4 3 2 9" xfId="45607" xr:uid="{2F65EB3A-E8AE-43C1-8548-11098AF2BD87}"/>
    <cellStyle name="Normal 4 2 2 2 4 3 3" xfId="4820" xr:uid="{2D7F4C35-7C02-42CC-ADEE-BB5E191AC06C}"/>
    <cellStyle name="Normal 4 2 2 2 4 3 3 2" xfId="11288" xr:uid="{415C278A-924B-4724-AF8F-C0AC53FF35D4}"/>
    <cellStyle name="Normal 4 2 2 2 4 3 3 2 2" xfId="27625" xr:uid="{774A792D-232F-47E5-A38D-6B6F57E4E785}"/>
    <cellStyle name="Normal 4 2 2 2 4 3 3 3" xfId="21157" xr:uid="{34747B73-5FBF-4F10-90D0-A75BF4D22F53}"/>
    <cellStyle name="Normal 4 2 2 2 4 3 4" xfId="8054" xr:uid="{54830810-2EB9-4043-9D9A-3F46B89DB665}"/>
    <cellStyle name="Normal 4 2 2 2 4 3 4 2" xfId="24391" xr:uid="{FD0D24DD-04C3-4E0E-A4B4-8758A46B2C17}"/>
    <cellStyle name="Normal 4 2 2 2 4 3 5" xfId="14565" xr:uid="{8E419C84-9C66-48F7-A5CF-10892CFDE99C}"/>
    <cellStyle name="Normal 4 2 2 2 4 3 5 2" xfId="30859" xr:uid="{C9553999-77A4-4D20-8498-98BE734CA7B8}"/>
    <cellStyle name="Normal 4 2 2 2 4 3 6" xfId="17923" xr:uid="{097751B4-4108-4F9B-8C18-0470E3615824}"/>
    <cellStyle name="Normal 4 2 2 2 4 3 7" xfId="34249" xr:uid="{C4200B56-616C-46AD-9229-2E7858467621}"/>
    <cellStyle name="Normal 4 2 2 2 4 3 8" xfId="37496" xr:uid="{E2D248FC-695A-47AD-B9C6-7E31F140BD67}"/>
    <cellStyle name="Normal 4 2 2 2 4 3 9" xfId="40743" xr:uid="{313EACE5-08AF-4257-AD33-F552DFB52D7E}"/>
    <cellStyle name="Normal 4 2 2 2 4 4" xfId="2125" xr:uid="{BFF1A37E-7152-4EFB-B61C-750F551D4233}"/>
    <cellStyle name="Normal 4 2 2 2 4 4 10" xfId="47776" xr:uid="{431ED7D7-5D7F-46D2-B2D7-8DDE38E6E0C6}"/>
    <cellStyle name="Normal 4 2 2 2 4 4 11" xfId="51023" xr:uid="{1962C306-447F-4A46-996F-E5389354B0B5}"/>
    <cellStyle name="Normal 4 2 2 2 4 4 2" xfId="5359" xr:uid="{866CCC15-CAAC-4B35-9853-F37F45A97155}"/>
    <cellStyle name="Normal 4 2 2 2 4 4 2 2" xfId="11827" xr:uid="{1B7316D8-0EC2-40C8-BE87-2463A26956BF}"/>
    <cellStyle name="Normal 4 2 2 2 4 4 2 2 2" xfId="28164" xr:uid="{2737A951-B399-4300-94CA-E3B6B03311BF}"/>
    <cellStyle name="Normal 4 2 2 2 4 4 2 3" xfId="21696" xr:uid="{259CF0BC-A5CD-4CBA-97EA-876A86FCC11A}"/>
    <cellStyle name="Normal 4 2 2 2 4 4 3" xfId="8593" xr:uid="{A97B29D3-6590-4FEF-A521-9E9673E2256D}"/>
    <cellStyle name="Normal 4 2 2 2 4 4 3 2" xfId="24930" xr:uid="{CABFC04D-76A4-42FC-8723-6CD7CA2638E6}"/>
    <cellStyle name="Normal 4 2 2 2 4 4 4" xfId="15104" xr:uid="{A0B6351B-2AF5-4C22-B116-5FE05CC171DB}"/>
    <cellStyle name="Normal 4 2 2 2 4 4 4 2" xfId="31398" xr:uid="{B3E8F435-7304-4139-8133-64886181ACAC}"/>
    <cellStyle name="Normal 4 2 2 2 4 4 5" xfId="18462" xr:uid="{C9DAAE04-80CE-48EC-A0BE-8AFBE47CD03F}"/>
    <cellStyle name="Normal 4 2 2 2 4 4 6" xfId="34788" xr:uid="{FFD7287B-2972-404A-BC87-CED667D7763C}"/>
    <cellStyle name="Normal 4 2 2 2 4 4 7" xfId="38035" xr:uid="{418B9CCF-4CF6-469E-A581-452427B8058A}"/>
    <cellStyle name="Normal 4 2 2 2 4 4 8" xfId="41282" xr:uid="{5C2A5352-A356-4023-BDE1-7548E228CE00}"/>
    <cellStyle name="Normal 4 2 2 2 4 4 9" xfId="44529" xr:uid="{C88E655E-5134-47E4-8922-6646C04F0BAD}"/>
    <cellStyle name="Normal 4 2 2 2 4 5" xfId="3742" xr:uid="{3BD6C07C-1CFA-4687-85B8-D9F7F4D8F742}"/>
    <cellStyle name="Normal 4 2 2 2 4 5 2" xfId="10210" xr:uid="{E1C25A6B-4AF8-40AE-93E6-2E9A18EB7FE4}"/>
    <cellStyle name="Normal 4 2 2 2 4 5 2 2" xfId="26547" xr:uid="{AACF574E-9B20-46EE-81C6-0A96BB9A6443}"/>
    <cellStyle name="Normal 4 2 2 2 4 5 3" xfId="20079" xr:uid="{73A38D86-39C0-4D8C-AF03-1A6BDB73AE84}"/>
    <cellStyle name="Normal 4 2 2 2 4 6" xfId="6976" xr:uid="{271D77EC-B4AB-40F2-A076-8C472B8D71C5}"/>
    <cellStyle name="Normal 4 2 2 2 4 6 2" xfId="23313" xr:uid="{268BEA49-2CD0-409E-9E4A-5D4F0BD2AF87}"/>
    <cellStyle name="Normal 4 2 2 2 4 7" xfId="13487" xr:uid="{231757CF-1A66-4EC6-AABD-0971724B1549}"/>
    <cellStyle name="Normal 4 2 2 2 4 7 2" xfId="29782" xr:uid="{5F9CA704-7CA8-4A69-9547-D3C9714BE752}"/>
    <cellStyle name="Normal 4 2 2 2 4 8" xfId="16845" xr:uid="{08CB1C37-71DD-4DCF-87D2-4D6DA80B6744}"/>
    <cellStyle name="Normal 4 2 2 2 4 9" xfId="33172" xr:uid="{80D5EC42-B2D7-4E18-9ED5-27144CFA9312}"/>
    <cellStyle name="Normal 4 2 2 2 5" xfId="687" xr:uid="{30F62916-C657-4269-B8F0-D3402E68F58F}"/>
    <cellStyle name="Normal 4 2 2 2 5 10" xfId="43092" xr:uid="{192A3079-FF2E-48A3-9420-24D49A1F5792}"/>
    <cellStyle name="Normal 4 2 2 2 5 11" xfId="46339" xr:uid="{D7E74A85-0BFE-444C-9C9A-9AAAA2B0C1D4}"/>
    <cellStyle name="Normal 4 2 2 2 5 12" xfId="49586" xr:uid="{29E57CCD-9978-49BC-9FC4-D0574B987F39}"/>
    <cellStyle name="Normal 4 2 2 2 5 2" xfId="2304" xr:uid="{2DF13D1A-BB08-4359-A5D2-4C0E95B3B70A}"/>
    <cellStyle name="Normal 4 2 2 2 5 2 10" xfId="47955" xr:uid="{E7B3BDD4-8243-4543-A643-4C3B8843042B}"/>
    <cellStyle name="Normal 4 2 2 2 5 2 11" xfId="51202" xr:uid="{F6905AB0-30BB-48FD-980E-72074FD3F56D}"/>
    <cellStyle name="Normal 4 2 2 2 5 2 2" xfId="5538" xr:uid="{B24D1D1B-9C75-4013-BD48-15B52B8A0ACF}"/>
    <cellStyle name="Normal 4 2 2 2 5 2 2 2" xfId="12006" xr:uid="{1697421B-22D8-4E3B-9B89-CA2D0CC8FC37}"/>
    <cellStyle name="Normal 4 2 2 2 5 2 2 2 2" xfId="28343" xr:uid="{CE594BD0-0BF0-4AFD-AF0F-680EAF411DA8}"/>
    <cellStyle name="Normal 4 2 2 2 5 2 2 3" xfId="21875" xr:uid="{D6936876-C227-4822-8945-79B3706E20B8}"/>
    <cellStyle name="Normal 4 2 2 2 5 2 3" xfId="8772" xr:uid="{E26C5742-311B-4A0A-B46D-6B900B893C04}"/>
    <cellStyle name="Normal 4 2 2 2 5 2 3 2" xfId="25109" xr:uid="{B12A10BA-4208-46DD-9504-2B3D75C71128}"/>
    <cellStyle name="Normal 4 2 2 2 5 2 4" xfId="15283" xr:uid="{29B9D26E-DC54-45B1-B307-82E2A8C5E56A}"/>
    <cellStyle name="Normal 4 2 2 2 5 2 4 2" xfId="31577" xr:uid="{5DA6DB85-8A3A-41A4-9E5D-F6B1ADB54E32}"/>
    <cellStyle name="Normal 4 2 2 2 5 2 5" xfId="18641" xr:uid="{265065D6-9640-42CE-94A9-CA59C1BCFA7A}"/>
    <cellStyle name="Normal 4 2 2 2 5 2 6" xfId="34967" xr:uid="{24AEC654-8220-4086-BD18-814B88962936}"/>
    <cellStyle name="Normal 4 2 2 2 5 2 7" xfId="38214" xr:uid="{E444D43D-30CD-422A-B3B1-0D7525D2CD4E}"/>
    <cellStyle name="Normal 4 2 2 2 5 2 8" xfId="41461" xr:uid="{15E02158-22BD-453B-B9A2-5ADD9C9B6B1F}"/>
    <cellStyle name="Normal 4 2 2 2 5 2 9" xfId="44708" xr:uid="{2897F9BE-E710-46AF-966F-D3D2F668B8D8}"/>
    <cellStyle name="Normal 4 2 2 2 5 3" xfId="3921" xr:uid="{80958C3F-C81B-4579-ABD7-9A348C180AED}"/>
    <cellStyle name="Normal 4 2 2 2 5 3 2" xfId="10389" xr:uid="{A6249720-98EB-4BED-9569-514808A0D895}"/>
    <cellStyle name="Normal 4 2 2 2 5 3 2 2" xfId="26726" xr:uid="{673D1C0C-D796-48F1-93CB-4CCCAA958932}"/>
    <cellStyle name="Normal 4 2 2 2 5 3 3" xfId="20258" xr:uid="{6ECFB298-FE42-4C76-87D0-3F1CA0AF0D1E}"/>
    <cellStyle name="Normal 4 2 2 2 5 4" xfId="7155" xr:uid="{26DFDDA4-F600-4F91-ABF9-AB1AE5163732}"/>
    <cellStyle name="Normal 4 2 2 2 5 4 2" xfId="23492" xr:uid="{25EC9BE8-B60F-45C5-AC9D-BCFC94AB8DFE}"/>
    <cellStyle name="Normal 4 2 2 2 5 5" xfId="13667" xr:uid="{40C2C669-319B-4CD4-A8AF-78BDCE218D2C}"/>
    <cellStyle name="Normal 4 2 2 2 5 5 2" xfId="29961" xr:uid="{3C42691C-FBBB-462C-8318-4AD9FACB3930}"/>
    <cellStyle name="Normal 4 2 2 2 5 6" xfId="17024" xr:uid="{E24D45DA-8E30-44FD-9103-9ADBAC18016B}"/>
    <cellStyle name="Normal 4 2 2 2 5 7" xfId="33351" xr:uid="{58A3593B-7214-48AC-80F3-2850FCCC67EA}"/>
    <cellStyle name="Normal 4 2 2 2 5 8" xfId="36598" xr:uid="{0D9995E7-7E12-44E7-8681-20BA26A667D5}"/>
    <cellStyle name="Normal 4 2 2 2 5 9" xfId="39845" xr:uid="{C7B537BF-240B-4260-9CD5-3B450F681DCC}"/>
    <cellStyle name="Normal 4 2 2 2 6" xfId="1226" xr:uid="{608415AB-AEC7-4238-8F9D-7E95842B4CFB}"/>
    <cellStyle name="Normal 4 2 2 2 6 10" xfId="43630" xr:uid="{5686AE7C-F56B-4C73-AB81-327AC2E99C2C}"/>
    <cellStyle name="Normal 4 2 2 2 6 11" xfId="46877" xr:uid="{9FB9CDDC-4F7F-4049-B338-6093FB4BAB4C}"/>
    <cellStyle name="Normal 4 2 2 2 6 12" xfId="50124" xr:uid="{F66932A1-8649-4028-9A9E-A90D143E9683}"/>
    <cellStyle name="Normal 4 2 2 2 6 2" xfId="2843" xr:uid="{8BF9B823-0304-4359-A4D8-14A890594CCF}"/>
    <cellStyle name="Normal 4 2 2 2 6 2 10" xfId="48494" xr:uid="{A9D05461-2F5C-44DA-B454-F6A6C0731FF4}"/>
    <cellStyle name="Normal 4 2 2 2 6 2 11" xfId="51741" xr:uid="{8BD14E6F-61F5-4E22-B298-4675432148AE}"/>
    <cellStyle name="Normal 4 2 2 2 6 2 2" xfId="6077" xr:uid="{82C81202-2910-4CBE-95CC-A3D5283E150A}"/>
    <cellStyle name="Normal 4 2 2 2 6 2 2 2" xfId="12545" xr:uid="{1614BD1C-649F-43E0-92FC-7CD9BBB22444}"/>
    <cellStyle name="Normal 4 2 2 2 6 2 2 2 2" xfId="28882" xr:uid="{C2153164-472C-4925-B562-BFD5CE8C1080}"/>
    <cellStyle name="Normal 4 2 2 2 6 2 2 3" xfId="22414" xr:uid="{EB100DF7-6B59-4AF9-859E-71B006750D9C}"/>
    <cellStyle name="Normal 4 2 2 2 6 2 3" xfId="9311" xr:uid="{D0B91F4B-7EFD-4784-A4DE-A110E78EF327}"/>
    <cellStyle name="Normal 4 2 2 2 6 2 3 2" xfId="25648" xr:uid="{82E781C5-6EED-436D-A376-9162010A4BB4}"/>
    <cellStyle name="Normal 4 2 2 2 6 2 4" xfId="15822" xr:uid="{073C112B-7356-4ED5-8D86-2AD6136E95AA}"/>
    <cellStyle name="Normal 4 2 2 2 6 2 4 2" xfId="32116" xr:uid="{76BEF234-0981-4C60-9FE9-4D7B9F53453A}"/>
    <cellStyle name="Normal 4 2 2 2 6 2 5" xfId="19180" xr:uid="{0CE0B2CB-7E40-404C-A939-38419FD7EE32}"/>
    <cellStyle name="Normal 4 2 2 2 6 2 6" xfId="35506" xr:uid="{25BC1AC2-B39A-4FF7-8FF1-7C625D745F02}"/>
    <cellStyle name="Normal 4 2 2 2 6 2 7" xfId="38753" xr:uid="{88AE42F5-F0C1-4010-85DA-D519999E256B}"/>
    <cellStyle name="Normal 4 2 2 2 6 2 8" xfId="42000" xr:uid="{8B1C1660-C779-411C-B78F-7E09FB6DE0F8}"/>
    <cellStyle name="Normal 4 2 2 2 6 2 9" xfId="45247" xr:uid="{F457F0FB-F801-451D-A85E-2149D2082168}"/>
    <cellStyle name="Normal 4 2 2 2 6 3" xfId="4460" xr:uid="{81C6608C-4DBE-40FE-B56D-2B57A38A051D}"/>
    <cellStyle name="Normal 4 2 2 2 6 3 2" xfId="10928" xr:uid="{88D71E3A-82FB-47B7-87E6-489B5BCAD801}"/>
    <cellStyle name="Normal 4 2 2 2 6 3 2 2" xfId="27265" xr:uid="{5C80DF0D-94CD-4686-A092-B546BC98B568}"/>
    <cellStyle name="Normal 4 2 2 2 6 3 3" xfId="20797" xr:uid="{EA491968-B072-4395-B608-115FC900225E}"/>
    <cellStyle name="Normal 4 2 2 2 6 4" xfId="7694" xr:uid="{DCACCF05-92EF-4438-8170-0602640AD90E}"/>
    <cellStyle name="Normal 4 2 2 2 6 4 2" xfId="24031" xr:uid="{1390352C-580A-4465-A5E9-9EEA46B6AFC3}"/>
    <cellStyle name="Normal 4 2 2 2 6 5" xfId="14205" xr:uid="{AC12D842-2083-406A-BA52-0A8BD495F3EA}"/>
    <cellStyle name="Normal 4 2 2 2 6 5 2" xfId="30499" xr:uid="{BACE8EAF-159B-4E3B-AA03-5A0C211A6D95}"/>
    <cellStyle name="Normal 4 2 2 2 6 6" xfId="17563" xr:uid="{979F9B2E-4140-405E-A035-A9E1154B41EC}"/>
    <cellStyle name="Normal 4 2 2 2 6 7" xfId="33889" xr:uid="{6C91A5B9-7A95-47D8-963F-243C85E6CE87}"/>
    <cellStyle name="Normal 4 2 2 2 6 8" xfId="37136" xr:uid="{F521142F-1A08-4200-9A11-2E22A7EFDF4B}"/>
    <cellStyle name="Normal 4 2 2 2 6 9" xfId="40383" xr:uid="{23D83C2D-36F7-4568-B2BC-3E7E86A81E1E}"/>
    <cellStyle name="Normal 4 2 2 2 7" xfId="1765" xr:uid="{31605878-F180-4443-83F9-D420038E603F}"/>
    <cellStyle name="Normal 4 2 2 2 7 10" xfId="47416" xr:uid="{3DCAAC9A-7EF5-4BD2-A604-D215F598C2C0}"/>
    <cellStyle name="Normal 4 2 2 2 7 11" xfId="50663" xr:uid="{55687DB9-AABD-410D-95DE-09B2AA1F92A7}"/>
    <cellStyle name="Normal 4 2 2 2 7 2" xfId="4999" xr:uid="{80930433-2385-49C7-8CA7-16082AFF3F67}"/>
    <cellStyle name="Normal 4 2 2 2 7 2 2" xfId="11467" xr:uid="{25A3B7D7-7730-47B1-9743-3DBCA7BEC649}"/>
    <cellStyle name="Normal 4 2 2 2 7 2 2 2" xfId="27804" xr:uid="{BF0ED904-E33A-4C9A-B7EE-B31B8AF2BF3E}"/>
    <cellStyle name="Normal 4 2 2 2 7 2 3" xfId="21336" xr:uid="{92B73CB7-A06B-4483-859E-D16DC7CE9DE4}"/>
    <cellStyle name="Normal 4 2 2 2 7 3" xfId="8233" xr:uid="{89E3C033-A39B-469E-ACBD-9664A94FD89D}"/>
    <cellStyle name="Normal 4 2 2 2 7 3 2" xfId="24570" xr:uid="{65EF5867-1E52-4342-9ADF-D903C2E666AA}"/>
    <cellStyle name="Normal 4 2 2 2 7 4" xfId="14744" xr:uid="{FA5757DF-78B9-4BF6-9BBF-6636A74413A8}"/>
    <cellStyle name="Normal 4 2 2 2 7 4 2" xfId="31038" xr:uid="{248CBB2C-DCFD-444D-9872-E497312A5193}"/>
    <cellStyle name="Normal 4 2 2 2 7 5" xfId="18102" xr:uid="{062791C4-A614-49FE-B80F-394FCD1B33D0}"/>
    <cellStyle name="Normal 4 2 2 2 7 6" xfId="34428" xr:uid="{7F3A40CE-CDD8-4710-B6D7-47FEED7C5D86}"/>
    <cellStyle name="Normal 4 2 2 2 7 7" xfId="37675" xr:uid="{23E7C663-74FD-4711-818B-255CA175D5D4}"/>
    <cellStyle name="Normal 4 2 2 2 7 8" xfId="40922" xr:uid="{783F6478-C03B-4E46-A026-228E23900876}"/>
    <cellStyle name="Normal 4 2 2 2 7 9" xfId="44169" xr:uid="{CE6DD7FB-53D8-48B0-95E9-97E0BFCD2ADB}"/>
    <cellStyle name="Normal 4 2 2 2 8" xfId="3382" xr:uid="{68D383FC-1D63-4C0A-839C-903618E9E06D}"/>
    <cellStyle name="Normal 4 2 2 2 8 2" xfId="9850" xr:uid="{9493D77F-CB39-41B8-8E15-72A6B4B44DC5}"/>
    <cellStyle name="Normal 4 2 2 2 8 2 2" xfId="26187" xr:uid="{8755F32E-D0F0-459F-8DE3-0BC382ADE6AE}"/>
    <cellStyle name="Normal 4 2 2 2 8 3" xfId="19719" xr:uid="{E2C42F12-8199-4A40-B0B2-7BAD97462F02}"/>
    <cellStyle name="Normal 4 2 2 2 9" xfId="6616" xr:uid="{1F46A7FD-4455-453F-9AFD-33F7109C492A}"/>
    <cellStyle name="Normal 4 2 2 2 9 2" xfId="22953" xr:uid="{B75ADB79-7C19-4E40-93A9-CAD10F65DDAA}"/>
    <cellStyle name="Normal 4 2 2 20" xfId="52267" xr:uid="{CEC7F738-6D89-4179-8DC3-FA6B268B640E}"/>
    <cellStyle name="Normal 4 2 2 21" xfId="52393" xr:uid="{59B47640-19FD-4C50-A690-6A9B6D421888}"/>
    <cellStyle name="Normal 4 2 2 3" xfId="163" xr:uid="{F50AC322-7EE9-434C-A72E-4F73BB0E9CC4}"/>
    <cellStyle name="Normal 4 2 2 3 10" xfId="16530" xr:uid="{19AEA3A1-6B7B-4FE4-940D-B54907B4166B}"/>
    <cellStyle name="Normal 4 2 2 3 11" xfId="32856" xr:uid="{EB2FDAF2-75C9-45E8-866D-FCF84239CC0D}"/>
    <cellStyle name="Normal 4 2 2 3 12" xfId="36103" xr:uid="{3B8A8687-D231-42A8-A954-D70F76EEA580}"/>
    <cellStyle name="Normal 4 2 2 3 13" xfId="39350" xr:uid="{1E53EF1F-A903-4284-9BE8-08B6F87FDDD5}"/>
    <cellStyle name="Normal 4 2 2 3 14" xfId="42597" xr:uid="{0E7B0890-A15F-46C7-9750-2006F01CD27C}"/>
    <cellStyle name="Normal 4 2 2 3 15" xfId="45844" xr:uid="{4788113D-20A5-43B2-9868-1633D91FFD54}"/>
    <cellStyle name="Normal 4 2 2 3 16" xfId="49091" xr:uid="{6D518801-9B34-40CE-9B7B-DAB2AE4EED4D}"/>
    <cellStyle name="Normal 4 2 2 3 17" xfId="52396" xr:uid="{4D5276F3-FDF4-44B6-8B10-D4427371804E}"/>
    <cellStyle name="Normal 4 2 2 3 2" xfId="343" xr:uid="{CE790CD0-CD8A-4949-9D0A-C8B86FA503EE}"/>
    <cellStyle name="Normal 4 2 2 3 2 10" xfId="36283" xr:uid="{6E940001-EAF2-4448-866C-67CED18864A8}"/>
    <cellStyle name="Normal 4 2 2 3 2 11" xfId="39530" xr:uid="{06E746CE-3B2D-4C22-A52D-0E7A7E40A29F}"/>
    <cellStyle name="Normal 4 2 2 3 2 12" xfId="42777" xr:uid="{C6728DFB-B74C-45AA-A43B-A4F5BBC42734}"/>
    <cellStyle name="Normal 4 2 2 3 2 13" xfId="46024" xr:uid="{9D0AA98E-C628-43FB-8788-DCEBA0C904D2}"/>
    <cellStyle name="Normal 4 2 2 3 2 14" xfId="49271" xr:uid="{3786872A-B34D-4897-8D62-7F3FF9E195CC}"/>
    <cellStyle name="Normal 4 2 2 3 2 2" xfId="912" xr:uid="{DA32F443-FA6C-4463-9BE7-D3924CEBC251}"/>
    <cellStyle name="Normal 4 2 2 3 2 2 10" xfId="43317" xr:uid="{F54E4F13-6AEA-4309-B5B1-2B574653D46F}"/>
    <cellStyle name="Normal 4 2 2 3 2 2 11" xfId="46564" xr:uid="{CF11D289-7FAB-427B-A80E-6CEE5E733C93}"/>
    <cellStyle name="Normal 4 2 2 3 2 2 12" xfId="49811" xr:uid="{24E0A59C-DC44-4537-B829-2D8F97881643}"/>
    <cellStyle name="Normal 4 2 2 3 2 2 2" xfId="2529" xr:uid="{95C6B682-E5E8-4A98-9237-3074179FE77F}"/>
    <cellStyle name="Normal 4 2 2 3 2 2 2 10" xfId="48180" xr:uid="{0F3AB6BA-84D1-477C-A656-3B41063CBC00}"/>
    <cellStyle name="Normal 4 2 2 3 2 2 2 11" xfId="51427" xr:uid="{9B01064A-9F58-4C7E-9B95-581865CF8FD7}"/>
    <cellStyle name="Normal 4 2 2 3 2 2 2 2" xfId="5763" xr:uid="{551A08F5-5D47-49EB-924F-81426C08679D}"/>
    <cellStyle name="Normal 4 2 2 3 2 2 2 2 2" xfId="12231" xr:uid="{6419DC08-9B64-42B1-A4A9-7D373E6D1072}"/>
    <cellStyle name="Normal 4 2 2 3 2 2 2 2 2 2" xfId="28568" xr:uid="{3AF5C95F-F703-4279-8A27-AD4831C23E1E}"/>
    <cellStyle name="Normal 4 2 2 3 2 2 2 2 3" xfId="22100" xr:uid="{35EFC6C2-BF06-4CB9-933C-AFD43EA00CED}"/>
    <cellStyle name="Normal 4 2 2 3 2 2 2 3" xfId="8997" xr:uid="{DD460DDE-CA45-4627-82AA-CF839D3F2FB5}"/>
    <cellStyle name="Normal 4 2 2 3 2 2 2 3 2" xfId="25334" xr:uid="{F68226C9-57F6-4E6D-BECD-6863A06D8561}"/>
    <cellStyle name="Normal 4 2 2 3 2 2 2 4" xfId="15508" xr:uid="{D92C9680-FA1A-46BA-9FCC-166E7C36F206}"/>
    <cellStyle name="Normal 4 2 2 3 2 2 2 4 2" xfId="31802" xr:uid="{D27223CE-6C4E-43F8-8F3F-EA96D7A510B4}"/>
    <cellStyle name="Normal 4 2 2 3 2 2 2 5" xfId="18866" xr:uid="{CA031968-5017-4C92-B586-A611303F28A3}"/>
    <cellStyle name="Normal 4 2 2 3 2 2 2 6" xfId="35192" xr:uid="{A5E70B2E-E881-49AB-A40B-48AB05E84A94}"/>
    <cellStyle name="Normal 4 2 2 3 2 2 2 7" xfId="38439" xr:uid="{59831972-DED0-4253-9AD2-7C01F7A3BEC0}"/>
    <cellStyle name="Normal 4 2 2 3 2 2 2 8" xfId="41686" xr:uid="{133F6D36-08AD-4808-B5DE-EB7D49EE62D4}"/>
    <cellStyle name="Normal 4 2 2 3 2 2 2 9" xfId="44933" xr:uid="{6DD33DFC-EF69-4CDB-B5DA-DACA31341EEE}"/>
    <cellStyle name="Normal 4 2 2 3 2 2 3" xfId="4146" xr:uid="{274E6DB1-6553-40E7-8397-C3289F1E6CED}"/>
    <cellStyle name="Normal 4 2 2 3 2 2 3 2" xfId="10614" xr:uid="{1795836E-3353-49F3-BAD6-DC93F3EAFCD5}"/>
    <cellStyle name="Normal 4 2 2 3 2 2 3 2 2" xfId="26951" xr:uid="{953DCA4E-7C28-47ED-9F51-F1D99D4246C8}"/>
    <cellStyle name="Normal 4 2 2 3 2 2 3 3" xfId="20483" xr:uid="{033D1180-E2BE-497E-A31D-1C8872A9B2B4}"/>
    <cellStyle name="Normal 4 2 2 3 2 2 4" xfId="7380" xr:uid="{5C52FD94-84F1-490E-A10B-C727498F1A62}"/>
    <cellStyle name="Normal 4 2 2 3 2 2 4 2" xfId="23717" xr:uid="{7DA98B47-A756-49C7-A1F3-A985CEA0535D}"/>
    <cellStyle name="Normal 4 2 2 3 2 2 5" xfId="13892" xr:uid="{EB68AF35-C900-4932-BA9B-43DF31B2332F}"/>
    <cellStyle name="Normal 4 2 2 3 2 2 5 2" xfId="30186" xr:uid="{913F96E5-3F85-42AE-A1E3-1F47FE1DC33E}"/>
    <cellStyle name="Normal 4 2 2 3 2 2 6" xfId="17249" xr:uid="{867C4350-9140-4DE3-AB28-32DFAB58A40A}"/>
    <cellStyle name="Normal 4 2 2 3 2 2 7" xfId="33576" xr:uid="{EB0C3948-6BDB-4370-A390-2F83A7EB87EB}"/>
    <cellStyle name="Normal 4 2 2 3 2 2 8" xfId="36823" xr:uid="{F80F8DAE-0FF6-4E54-82EE-DA60AAEB0118}"/>
    <cellStyle name="Normal 4 2 2 3 2 2 9" xfId="40070" xr:uid="{2B2F6042-4519-452F-B3E8-A00619535E57}"/>
    <cellStyle name="Normal 4 2 2 3 2 3" xfId="1451" xr:uid="{920C0EA0-07BF-41F8-BDDE-3F69477B8C1E}"/>
    <cellStyle name="Normal 4 2 2 3 2 3 10" xfId="43855" xr:uid="{4006E24C-B2FC-43D5-A8ED-A3FAE206D298}"/>
    <cellStyle name="Normal 4 2 2 3 2 3 11" xfId="47102" xr:uid="{83BE3114-AB05-482A-A68B-5A4AF2FBE4A2}"/>
    <cellStyle name="Normal 4 2 2 3 2 3 12" xfId="50349" xr:uid="{CF146399-F009-4A00-AAA0-45F1AF6BBACF}"/>
    <cellStyle name="Normal 4 2 2 3 2 3 2" xfId="3068" xr:uid="{97998661-6F16-4032-BF5A-EFA22FABCA33}"/>
    <cellStyle name="Normal 4 2 2 3 2 3 2 10" xfId="48719" xr:uid="{080CFE0E-8677-4432-B90C-B48F248323FB}"/>
    <cellStyle name="Normal 4 2 2 3 2 3 2 11" xfId="51966" xr:uid="{9AFD094F-CE5E-41E5-8F57-9F36BB61D96B}"/>
    <cellStyle name="Normal 4 2 2 3 2 3 2 2" xfId="6302" xr:uid="{1D91FFE5-AC6A-4545-9732-9E81423A7FE4}"/>
    <cellStyle name="Normal 4 2 2 3 2 3 2 2 2" xfId="12770" xr:uid="{F624B418-EC4E-4407-8F9D-0B1BAB845FA1}"/>
    <cellStyle name="Normal 4 2 2 3 2 3 2 2 2 2" xfId="29107" xr:uid="{A5656752-B9CF-44BA-A9BA-45666C48CF0A}"/>
    <cellStyle name="Normal 4 2 2 3 2 3 2 2 3" xfId="22639" xr:uid="{0ABB5AD6-946A-4C6B-A3C3-997F17943D37}"/>
    <cellStyle name="Normal 4 2 2 3 2 3 2 3" xfId="9536" xr:uid="{6D2CADCF-D94F-484C-9127-A5122D746CB4}"/>
    <cellStyle name="Normal 4 2 2 3 2 3 2 3 2" xfId="25873" xr:uid="{957C0565-2E8E-4FB6-8858-F7FD1DDEB196}"/>
    <cellStyle name="Normal 4 2 2 3 2 3 2 4" xfId="16047" xr:uid="{47770D92-5A19-456D-A70F-928E6BFBD142}"/>
    <cellStyle name="Normal 4 2 2 3 2 3 2 4 2" xfId="32341" xr:uid="{31F33A80-7855-4391-ACC8-855A56B49E96}"/>
    <cellStyle name="Normal 4 2 2 3 2 3 2 5" xfId="19405" xr:uid="{D36B73C3-7605-43F5-BAA2-910FCFBB9B4A}"/>
    <cellStyle name="Normal 4 2 2 3 2 3 2 6" xfId="35731" xr:uid="{2FDBBF7E-E622-422B-A899-801E209E472F}"/>
    <cellStyle name="Normal 4 2 2 3 2 3 2 7" xfId="38978" xr:uid="{49A6EB19-659A-4134-BFC6-611D4FBF75C5}"/>
    <cellStyle name="Normal 4 2 2 3 2 3 2 8" xfId="42225" xr:uid="{E58370D9-1AE9-470F-A334-E7DF90F0AB0E}"/>
    <cellStyle name="Normal 4 2 2 3 2 3 2 9" xfId="45472" xr:uid="{9976D7DA-FB75-448C-AD0A-212E32FA19EF}"/>
    <cellStyle name="Normal 4 2 2 3 2 3 3" xfId="4685" xr:uid="{89A97BD8-DE99-46E0-B1C5-CF6CF59ABAED}"/>
    <cellStyle name="Normal 4 2 2 3 2 3 3 2" xfId="11153" xr:uid="{496ACCFC-50DD-4375-B9C2-A9923F0202A9}"/>
    <cellStyle name="Normal 4 2 2 3 2 3 3 2 2" xfId="27490" xr:uid="{6BE92BC7-22BA-4A8A-AACC-4514AE34F5A4}"/>
    <cellStyle name="Normal 4 2 2 3 2 3 3 3" xfId="21022" xr:uid="{06FC2E88-F16F-46B2-864F-9724BB2B9386}"/>
    <cellStyle name="Normal 4 2 2 3 2 3 4" xfId="7919" xr:uid="{138467FB-1168-4D35-B709-558E52BE46AA}"/>
    <cellStyle name="Normal 4 2 2 3 2 3 4 2" xfId="24256" xr:uid="{EEDDC633-6505-407D-9E28-520EA3B561B7}"/>
    <cellStyle name="Normal 4 2 2 3 2 3 5" xfId="14430" xr:uid="{C04B1E7B-65AC-4A58-973D-E8501444DB79}"/>
    <cellStyle name="Normal 4 2 2 3 2 3 5 2" xfId="30724" xr:uid="{EBB68B88-6E61-4C3D-9C89-F61DF54200AF}"/>
    <cellStyle name="Normal 4 2 2 3 2 3 6" xfId="17788" xr:uid="{CAB11B7E-2553-42DB-9D8E-6D3D2BC1FF2F}"/>
    <cellStyle name="Normal 4 2 2 3 2 3 7" xfId="34114" xr:uid="{E3ADF834-EA17-4057-9A1C-5CD015ECBEAE}"/>
    <cellStyle name="Normal 4 2 2 3 2 3 8" xfId="37361" xr:uid="{E671C0DB-D7A5-4688-AC32-D63DE24D9714}"/>
    <cellStyle name="Normal 4 2 2 3 2 3 9" xfId="40608" xr:uid="{E4334810-DE40-4E04-B3AD-EB102ECA543F}"/>
    <cellStyle name="Normal 4 2 2 3 2 4" xfId="1990" xr:uid="{CB8E825D-9EC9-49C8-8AA0-ECB175B43327}"/>
    <cellStyle name="Normal 4 2 2 3 2 4 10" xfId="47641" xr:uid="{3C504D78-862F-4412-A849-3424F4733CF8}"/>
    <cellStyle name="Normal 4 2 2 3 2 4 11" xfId="50888" xr:uid="{4ED8D08D-E9EF-4BB9-8BB1-B9C880859763}"/>
    <cellStyle name="Normal 4 2 2 3 2 4 2" xfId="5224" xr:uid="{F7BD8370-7822-4E26-9EA7-517F15D42383}"/>
    <cellStyle name="Normal 4 2 2 3 2 4 2 2" xfId="11692" xr:uid="{88BACA78-904A-427B-8B43-2492F576D6AE}"/>
    <cellStyle name="Normal 4 2 2 3 2 4 2 2 2" xfId="28029" xr:uid="{3C2D82C7-EB67-4830-9314-A8CF310F6DEF}"/>
    <cellStyle name="Normal 4 2 2 3 2 4 2 3" xfId="21561" xr:uid="{187A1EA5-8A36-4D12-B329-5AF944EEC792}"/>
    <cellStyle name="Normal 4 2 2 3 2 4 3" xfId="8458" xr:uid="{3F3EF074-30D6-4716-AB1E-7BD2B996246B}"/>
    <cellStyle name="Normal 4 2 2 3 2 4 3 2" xfId="24795" xr:uid="{A501098E-6D00-4A2D-A281-A0EDFFBE92A2}"/>
    <cellStyle name="Normal 4 2 2 3 2 4 4" xfId="14969" xr:uid="{4483F8AA-6F10-444F-8781-223700E0150D}"/>
    <cellStyle name="Normal 4 2 2 3 2 4 4 2" xfId="31263" xr:uid="{2BA882C4-A919-49C5-ADEF-B02599A7E4BC}"/>
    <cellStyle name="Normal 4 2 2 3 2 4 5" xfId="18327" xr:uid="{A97B7240-ABEB-40E8-AB79-92A260F909AD}"/>
    <cellStyle name="Normal 4 2 2 3 2 4 6" xfId="34653" xr:uid="{B1ECF6FE-41A9-4E95-A381-1EABEF773EEA}"/>
    <cellStyle name="Normal 4 2 2 3 2 4 7" xfId="37900" xr:uid="{A84A93A0-73C4-49B6-A281-CBA9BA67C9EA}"/>
    <cellStyle name="Normal 4 2 2 3 2 4 8" xfId="41147" xr:uid="{494D4133-F620-4A39-AABC-135C15BEB4F4}"/>
    <cellStyle name="Normal 4 2 2 3 2 4 9" xfId="44394" xr:uid="{31CE198F-7E9F-411D-B3C4-FE0DB00FC7A2}"/>
    <cellStyle name="Normal 4 2 2 3 2 5" xfId="3607" xr:uid="{FDA41B0B-1FCF-44C0-80F3-22C1119E1D68}"/>
    <cellStyle name="Normal 4 2 2 3 2 5 2" xfId="10075" xr:uid="{B0437220-EE1E-4E47-A0EC-679506D3E662}"/>
    <cellStyle name="Normal 4 2 2 3 2 5 2 2" xfId="26412" xr:uid="{B613D2BA-61B7-47FA-B247-6C5354139A29}"/>
    <cellStyle name="Normal 4 2 2 3 2 5 3" xfId="19944" xr:uid="{58E66E3C-C758-4BD9-999A-AA2EBBF6469D}"/>
    <cellStyle name="Normal 4 2 2 3 2 6" xfId="6841" xr:uid="{787F7E37-0D60-4194-85FD-FA1C0C76562D}"/>
    <cellStyle name="Normal 4 2 2 3 2 6 2" xfId="23178" xr:uid="{597D744A-6662-4BDC-B623-13611B5946F8}"/>
    <cellStyle name="Normal 4 2 2 3 2 7" xfId="13332" xr:uid="{BDDCF59C-7512-4E2E-BA8A-A98B59CC1F91}"/>
    <cellStyle name="Normal 4 2 2 3 2 7 2" xfId="29646" xr:uid="{226B570E-81BE-4986-BAF0-FB9F3FAA6FC0}"/>
    <cellStyle name="Normal 4 2 2 3 2 8" xfId="16710" xr:uid="{B6C105D5-D70A-4330-994B-774D3A5491F6}"/>
    <cellStyle name="Normal 4 2 2 3 2 9" xfId="33036" xr:uid="{352ED6A8-419E-464F-A448-655F28A828A2}"/>
    <cellStyle name="Normal 4 2 2 3 3" xfId="552" xr:uid="{D5F25920-868C-4D6A-B82B-A93CC2157F23}"/>
    <cellStyle name="Normal 4 2 2 3 3 10" xfId="36463" xr:uid="{AE686465-1591-4879-ABB2-F77DBA0E8CAF}"/>
    <cellStyle name="Normal 4 2 2 3 3 11" xfId="39710" xr:uid="{F2D42A3B-81EB-4406-A597-3697D49D0A48}"/>
    <cellStyle name="Normal 4 2 2 3 3 12" xfId="42957" xr:uid="{091EB794-C807-4FE4-A22D-7218DA17CC2A}"/>
    <cellStyle name="Normal 4 2 2 3 3 13" xfId="46204" xr:uid="{7721D24C-E7D8-4B8A-B52F-3F6701E8070B}"/>
    <cellStyle name="Normal 4 2 2 3 3 14" xfId="49451" xr:uid="{32032FBF-E754-4A3E-AEDA-4D50EC479A36}"/>
    <cellStyle name="Normal 4 2 2 3 3 2" xfId="1091" xr:uid="{9ACBBA50-2442-4AF9-A9CC-457265E68986}"/>
    <cellStyle name="Normal 4 2 2 3 3 2 10" xfId="43495" xr:uid="{B1F63CAF-4647-43D2-8CF5-4FFCD4255EB2}"/>
    <cellStyle name="Normal 4 2 2 3 3 2 11" xfId="46742" xr:uid="{7CB866AE-B06A-46F5-B38A-75FFF944B1B2}"/>
    <cellStyle name="Normal 4 2 2 3 3 2 12" xfId="49989" xr:uid="{279331C7-4055-4AB7-96D0-0B58606E3144}"/>
    <cellStyle name="Normal 4 2 2 3 3 2 2" xfId="2708" xr:uid="{C698D737-9B21-4EDF-AE3D-E941F82A6EAC}"/>
    <cellStyle name="Normal 4 2 2 3 3 2 2 10" xfId="48359" xr:uid="{4C72EBBE-62D9-4A1B-BFF0-AD5B2ED154A6}"/>
    <cellStyle name="Normal 4 2 2 3 3 2 2 11" xfId="51606" xr:uid="{E917B184-ADBE-44A6-AEBE-EAE29E3496FB}"/>
    <cellStyle name="Normal 4 2 2 3 3 2 2 2" xfId="5942" xr:uid="{38EE9761-3A6D-4D3B-8006-B1D0E2273391}"/>
    <cellStyle name="Normal 4 2 2 3 3 2 2 2 2" xfId="12410" xr:uid="{C7980038-54F3-434E-BCA3-8FEA3332F755}"/>
    <cellStyle name="Normal 4 2 2 3 3 2 2 2 2 2" xfId="28747" xr:uid="{DD51F718-0261-4C26-B58E-1B6E62133DCB}"/>
    <cellStyle name="Normal 4 2 2 3 3 2 2 2 3" xfId="22279" xr:uid="{3ADFBE83-8F42-4BF4-A06A-84FCE8D8C845}"/>
    <cellStyle name="Normal 4 2 2 3 3 2 2 3" xfId="9176" xr:uid="{F3770BD7-E5EE-4429-A0A5-67E12001B919}"/>
    <cellStyle name="Normal 4 2 2 3 3 2 2 3 2" xfId="25513" xr:uid="{BB5AAAF8-409C-428F-A724-6F5E5991CFEF}"/>
    <cellStyle name="Normal 4 2 2 3 3 2 2 4" xfId="15687" xr:uid="{FD5F7750-8164-4823-A8CE-A3B78581EEB4}"/>
    <cellStyle name="Normal 4 2 2 3 3 2 2 4 2" xfId="31981" xr:uid="{B309D1B0-368B-4AF1-B384-B4B9C1262B92}"/>
    <cellStyle name="Normal 4 2 2 3 3 2 2 5" xfId="19045" xr:uid="{0A5CFFAB-016B-4026-BE82-88CE7F233154}"/>
    <cellStyle name="Normal 4 2 2 3 3 2 2 6" xfId="35371" xr:uid="{E9D1695F-F4D5-4B2D-B2D1-3535A4649CAF}"/>
    <cellStyle name="Normal 4 2 2 3 3 2 2 7" xfId="38618" xr:uid="{10B75CA8-AC8D-4540-A100-508D11509A40}"/>
    <cellStyle name="Normal 4 2 2 3 3 2 2 8" xfId="41865" xr:uid="{A3227CED-E584-4A6E-8F48-F30BDA49E487}"/>
    <cellStyle name="Normal 4 2 2 3 3 2 2 9" xfId="45112" xr:uid="{9C7F22A0-B561-4FFF-A18F-6AEE4A771DA9}"/>
    <cellStyle name="Normal 4 2 2 3 3 2 3" xfId="4325" xr:uid="{BED03A96-3E98-473F-A77B-DCC2CD6C5C72}"/>
    <cellStyle name="Normal 4 2 2 3 3 2 3 2" xfId="10793" xr:uid="{F93A8775-DB29-4A43-87BD-34D4B11A3CEE}"/>
    <cellStyle name="Normal 4 2 2 3 3 2 3 2 2" xfId="27130" xr:uid="{3EFAFAE8-63FB-4624-A7C5-12621EC87BE6}"/>
    <cellStyle name="Normal 4 2 2 3 3 2 3 3" xfId="20662" xr:uid="{8ED4C75C-96D1-48EB-AD6F-7F7DCA09A92F}"/>
    <cellStyle name="Normal 4 2 2 3 3 2 4" xfId="7559" xr:uid="{3F501F7D-BFC7-441D-A1B5-27044B09047E}"/>
    <cellStyle name="Normal 4 2 2 3 3 2 4 2" xfId="23896" xr:uid="{6B0A47A1-FC69-4243-8FED-5A784743450C}"/>
    <cellStyle name="Normal 4 2 2 3 3 2 5" xfId="14070" xr:uid="{CB1BB1A4-B8C2-4532-9C53-CB74104DBEC8}"/>
    <cellStyle name="Normal 4 2 2 3 3 2 5 2" xfId="30364" xr:uid="{4079DE67-E92C-401D-8549-F36A7576130A}"/>
    <cellStyle name="Normal 4 2 2 3 3 2 6" xfId="17428" xr:uid="{08F95181-D417-4CCB-87A3-2F054ABD4CCC}"/>
    <cellStyle name="Normal 4 2 2 3 3 2 7" xfId="33754" xr:uid="{46864EB3-AA9C-485C-A10E-080568A80B4C}"/>
    <cellStyle name="Normal 4 2 2 3 3 2 8" xfId="37001" xr:uid="{33329B34-48B7-443C-ABC5-FE4328B62F61}"/>
    <cellStyle name="Normal 4 2 2 3 3 2 9" xfId="40248" xr:uid="{DD7F8921-ACD5-4ECB-80E9-75C5A5757F3D}"/>
    <cellStyle name="Normal 4 2 2 3 3 3" xfId="1630" xr:uid="{F10C0AF2-4971-4772-9C8D-BE5D9B9DD9A5}"/>
    <cellStyle name="Normal 4 2 2 3 3 3 10" xfId="44034" xr:uid="{C84FF0FA-3783-4D5B-815A-9A508B970907}"/>
    <cellStyle name="Normal 4 2 2 3 3 3 11" xfId="47281" xr:uid="{7C9B5C95-48B1-4383-860E-9FCE77FEE129}"/>
    <cellStyle name="Normal 4 2 2 3 3 3 12" xfId="50528" xr:uid="{BFCDF149-4D78-46F4-BF6C-61A2B43387BE}"/>
    <cellStyle name="Normal 4 2 2 3 3 3 2" xfId="3247" xr:uid="{76977B78-F144-4207-A87B-D41E2B84F9BC}"/>
    <cellStyle name="Normal 4 2 2 3 3 3 2 10" xfId="48898" xr:uid="{B41C1DD1-8AA8-4C65-A90E-7A8D43B4D2E3}"/>
    <cellStyle name="Normal 4 2 2 3 3 3 2 11" xfId="52145" xr:uid="{62C756F1-5927-4AC3-BADF-A2BA5993ACB6}"/>
    <cellStyle name="Normal 4 2 2 3 3 3 2 2" xfId="6481" xr:uid="{2FDA14A9-CA6C-4335-8087-91C9F95BCF09}"/>
    <cellStyle name="Normal 4 2 2 3 3 3 2 2 2" xfId="12949" xr:uid="{68EE1A81-D005-42D8-8CDE-172AC57A7C75}"/>
    <cellStyle name="Normal 4 2 2 3 3 3 2 2 2 2" xfId="29286" xr:uid="{0C442B07-82B6-41DE-815F-F4CA09157A93}"/>
    <cellStyle name="Normal 4 2 2 3 3 3 2 2 3" xfId="22818" xr:uid="{083B2917-84C4-4434-9BB3-FDBF9F23ED06}"/>
    <cellStyle name="Normal 4 2 2 3 3 3 2 3" xfId="9715" xr:uid="{DA9F8076-6973-49E9-88B8-37B4A08CE4ED}"/>
    <cellStyle name="Normal 4 2 2 3 3 3 2 3 2" xfId="26052" xr:uid="{4EB3DF2E-4BF8-47C1-B121-19F217B01C1F}"/>
    <cellStyle name="Normal 4 2 2 3 3 3 2 4" xfId="16226" xr:uid="{58DAF5C2-284A-4B74-BB2F-2DFCAFF70858}"/>
    <cellStyle name="Normal 4 2 2 3 3 3 2 4 2" xfId="32520" xr:uid="{5C367C0D-12EB-4A69-BE8C-F378B664CD1A}"/>
    <cellStyle name="Normal 4 2 2 3 3 3 2 5" xfId="19584" xr:uid="{AFC94DD0-53C8-47A6-9828-70DBC56D7333}"/>
    <cellStyle name="Normal 4 2 2 3 3 3 2 6" xfId="35910" xr:uid="{4D1CA839-6D15-4D61-968E-050D5621DF80}"/>
    <cellStyle name="Normal 4 2 2 3 3 3 2 7" xfId="39157" xr:uid="{1CC7230A-C900-4B41-83C6-DBB16C05E510}"/>
    <cellStyle name="Normal 4 2 2 3 3 3 2 8" xfId="42404" xr:uid="{D405B3C1-EF2F-4A39-943A-4BD695F65E21}"/>
    <cellStyle name="Normal 4 2 2 3 3 3 2 9" xfId="45651" xr:uid="{62099DB4-BFC0-47B7-B5C0-F401D2C75245}"/>
    <cellStyle name="Normal 4 2 2 3 3 3 3" xfId="4864" xr:uid="{924B1B91-8C99-4D9D-9B0D-F8D0B50E6B95}"/>
    <cellStyle name="Normal 4 2 2 3 3 3 3 2" xfId="11332" xr:uid="{E3851DA2-1E7F-4060-9B43-48025BC9A6FD}"/>
    <cellStyle name="Normal 4 2 2 3 3 3 3 2 2" xfId="27669" xr:uid="{D6950832-2515-4633-A1A5-A2C253CB7FC4}"/>
    <cellStyle name="Normal 4 2 2 3 3 3 3 3" xfId="21201" xr:uid="{9F0B6746-6FCB-490A-B596-E42F9C33F0BA}"/>
    <cellStyle name="Normal 4 2 2 3 3 3 4" xfId="8098" xr:uid="{994B5942-F632-473E-B7B3-8A8DEBB81490}"/>
    <cellStyle name="Normal 4 2 2 3 3 3 4 2" xfId="24435" xr:uid="{E449AFE3-CEC7-46FD-B5CC-8A152B6B9279}"/>
    <cellStyle name="Normal 4 2 2 3 3 3 5" xfId="14609" xr:uid="{A593CEBA-1B49-4728-AC30-B7E56B5E7703}"/>
    <cellStyle name="Normal 4 2 2 3 3 3 5 2" xfId="30903" xr:uid="{50CA8A68-4899-460E-A0CB-98A284AC14C4}"/>
    <cellStyle name="Normal 4 2 2 3 3 3 6" xfId="17967" xr:uid="{9F8472DF-EAFC-4A0A-BF92-053DC63203BD}"/>
    <cellStyle name="Normal 4 2 2 3 3 3 7" xfId="34293" xr:uid="{7B86632F-F43F-4952-8B51-5F8136243CA8}"/>
    <cellStyle name="Normal 4 2 2 3 3 3 8" xfId="37540" xr:uid="{BBACD8CF-4082-4B71-81B1-BA664BDF4994}"/>
    <cellStyle name="Normal 4 2 2 3 3 3 9" xfId="40787" xr:uid="{BB810D9D-27E9-44AE-9999-B8AEC72B7D53}"/>
    <cellStyle name="Normal 4 2 2 3 3 4" xfId="2169" xr:uid="{D4DEE35D-5282-4085-907F-206A760B1543}"/>
    <cellStyle name="Normal 4 2 2 3 3 4 10" xfId="47820" xr:uid="{D181DAD2-2CA6-4E85-9E11-1741435DFCB2}"/>
    <cellStyle name="Normal 4 2 2 3 3 4 11" xfId="51067" xr:uid="{6AC6902B-3191-40CA-9A82-D29F9CB6DD28}"/>
    <cellStyle name="Normal 4 2 2 3 3 4 2" xfId="5403" xr:uid="{E7770442-8C7B-43A9-A87A-D01406B3DB64}"/>
    <cellStyle name="Normal 4 2 2 3 3 4 2 2" xfId="11871" xr:uid="{62A44247-5CC3-414A-B648-4E39936213E5}"/>
    <cellStyle name="Normal 4 2 2 3 3 4 2 2 2" xfId="28208" xr:uid="{F68E5D29-B0D8-4489-9694-A5270C2940D9}"/>
    <cellStyle name="Normal 4 2 2 3 3 4 2 3" xfId="21740" xr:uid="{5DB2F3BB-9530-47A4-9AF8-3E2B56A13AD7}"/>
    <cellStyle name="Normal 4 2 2 3 3 4 3" xfId="8637" xr:uid="{1A12F89B-429B-43F3-9DDC-AAFDC5963690}"/>
    <cellStyle name="Normal 4 2 2 3 3 4 3 2" xfId="24974" xr:uid="{EE0967D2-CCF5-4B85-B865-F7FA80FAE4A4}"/>
    <cellStyle name="Normal 4 2 2 3 3 4 4" xfId="15148" xr:uid="{43702F09-4A57-474F-AE0B-41741344F3F7}"/>
    <cellStyle name="Normal 4 2 2 3 3 4 4 2" xfId="31442" xr:uid="{CF707980-D8B9-4828-B3FA-518FA6933908}"/>
    <cellStyle name="Normal 4 2 2 3 3 4 5" xfId="18506" xr:uid="{23609099-2173-4E88-9863-C86D20966287}"/>
    <cellStyle name="Normal 4 2 2 3 3 4 6" xfId="34832" xr:uid="{2231FE08-6937-499F-A9D6-6D3513353F1D}"/>
    <cellStyle name="Normal 4 2 2 3 3 4 7" xfId="38079" xr:uid="{AF1ADCB2-294D-4D1B-A366-FBB897907F67}"/>
    <cellStyle name="Normal 4 2 2 3 3 4 8" xfId="41326" xr:uid="{C331EB32-F8F7-472E-A8D4-C443562B96CF}"/>
    <cellStyle name="Normal 4 2 2 3 3 4 9" xfId="44573" xr:uid="{65F9E8B2-C52E-473C-BA52-CC4C0DFCB129}"/>
    <cellStyle name="Normal 4 2 2 3 3 5" xfId="3786" xr:uid="{D2C04823-A1BF-44D3-8598-C3F1EB7D4065}"/>
    <cellStyle name="Normal 4 2 2 3 3 5 2" xfId="10254" xr:uid="{3AB0ED1C-9BE9-45DC-82DC-9EF4CDA555B4}"/>
    <cellStyle name="Normal 4 2 2 3 3 5 2 2" xfId="26591" xr:uid="{94DE1179-2988-4775-B4A5-5928BCE7E6F7}"/>
    <cellStyle name="Normal 4 2 2 3 3 5 3" xfId="20123" xr:uid="{EC0B0464-0516-48AB-B930-D5A40C8050F1}"/>
    <cellStyle name="Normal 4 2 2 3 3 6" xfId="7020" xr:uid="{F481E78D-602D-40FA-9454-E6417DB57189}"/>
    <cellStyle name="Normal 4 2 2 3 3 6 2" xfId="23357" xr:uid="{6C2E7424-E8E2-4B8F-BE1D-86C9C356EC44}"/>
    <cellStyle name="Normal 4 2 2 3 3 7" xfId="13532" xr:uid="{7E09891E-7DDE-471A-979F-68763C42D5AE}"/>
    <cellStyle name="Normal 4 2 2 3 3 7 2" xfId="29826" xr:uid="{04635D28-2B1F-4F36-A1FB-F105ACB8C3B6}"/>
    <cellStyle name="Normal 4 2 2 3 3 8" xfId="16889" xr:uid="{EED04F42-EF2C-4876-B9FD-C7D7B61E6960}"/>
    <cellStyle name="Normal 4 2 2 3 3 9" xfId="33216" xr:uid="{23CCC540-119D-468D-BE9B-04AE22A9B56E}"/>
    <cellStyle name="Normal 4 2 2 3 4" xfId="732" xr:uid="{71C5C8C1-30B3-40AA-87D3-F8F18BBF3E98}"/>
    <cellStyle name="Normal 4 2 2 3 4 10" xfId="43137" xr:uid="{074640E8-EA6A-4C92-8F4C-44D42170AE94}"/>
    <cellStyle name="Normal 4 2 2 3 4 11" xfId="46384" xr:uid="{75CB5966-415C-4B9C-B380-53C4F3EAA35E}"/>
    <cellStyle name="Normal 4 2 2 3 4 12" xfId="49631" xr:uid="{5BB63CE3-0ED2-45CE-A72C-9E8F446740DF}"/>
    <cellStyle name="Normal 4 2 2 3 4 2" xfId="2349" xr:uid="{3BA53919-0274-4498-9ED5-6177E51A2B88}"/>
    <cellStyle name="Normal 4 2 2 3 4 2 10" xfId="48000" xr:uid="{76C3BF82-F5BD-410B-9EC3-08335F81AFCF}"/>
    <cellStyle name="Normal 4 2 2 3 4 2 11" xfId="51247" xr:uid="{C7A3078F-3AFE-4C07-9E52-F1231D334C33}"/>
    <cellStyle name="Normal 4 2 2 3 4 2 2" xfId="5583" xr:uid="{E24D7E21-C10A-4FF0-97E2-CAC682B14F0F}"/>
    <cellStyle name="Normal 4 2 2 3 4 2 2 2" xfId="12051" xr:uid="{838C0932-0D6E-4FBE-8654-D1E1B407C759}"/>
    <cellStyle name="Normal 4 2 2 3 4 2 2 2 2" xfId="28388" xr:uid="{081662C9-33D4-4995-8AF1-EE2FB3B6CA8B}"/>
    <cellStyle name="Normal 4 2 2 3 4 2 2 3" xfId="21920" xr:uid="{E9038304-FA9E-44E1-84BE-437B51C94E84}"/>
    <cellStyle name="Normal 4 2 2 3 4 2 3" xfId="8817" xr:uid="{3AB7E875-AA4B-4C94-A293-0CEB05C52448}"/>
    <cellStyle name="Normal 4 2 2 3 4 2 3 2" xfId="25154" xr:uid="{7A28B0DC-69E6-4E18-95D0-9FF7FB7078A5}"/>
    <cellStyle name="Normal 4 2 2 3 4 2 4" xfId="15328" xr:uid="{5D724D52-7299-42F2-AB33-5DDC8B79D07C}"/>
    <cellStyle name="Normal 4 2 2 3 4 2 4 2" xfId="31622" xr:uid="{CE55D76B-F30D-47B3-8CB9-266A5532C5FD}"/>
    <cellStyle name="Normal 4 2 2 3 4 2 5" xfId="18686" xr:uid="{C78D4A56-CE58-47E3-B134-E9A5C45EF2C5}"/>
    <cellStyle name="Normal 4 2 2 3 4 2 6" xfId="35012" xr:uid="{EBFB6C2B-AE99-4FE5-A403-0E83D4A75641}"/>
    <cellStyle name="Normal 4 2 2 3 4 2 7" xfId="38259" xr:uid="{656A6A00-186D-461A-AFD2-70B0DF349474}"/>
    <cellStyle name="Normal 4 2 2 3 4 2 8" xfId="41506" xr:uid="{054D4F8F-9BB9-4B7B-97C6-EDB4763BC70B}"/>
    <cellStyle name="Normal 4 2 2 3 4 2 9" xfId="44753" xr:uid="{FEE2435F-C0F8-43CC-9C26-426F4EA0E415}"/>
    <cellStyle name="Normal 4 2 2 3 4 3" xfId="3966" xr:uid="{9A36112E-CD18-4F0C-8D77-ED085B43D207}"/>
    <cellStyle name="Normal 4 2 2 3 4 3 2" xfId="10434" xr:uid="{560B54F4-3E1D-4792-8137-F3592A08AF8E}"/>
    <cellStyle name="Normal 4 2 2 3 4 3 2 2" xfId="26771" xr:uid="{89F00AE7-CFB7-4324-83DC-594BD8871F20}"/>
    <cellStyle name="Normal 4 2 2 3 4 3 3" xfId="20303" xr:uid="{3B98BCDD-448F-4A97-BCF7-3995ECC474FF}"/>
    <cellStyle name="Normal 4 2 2 3 4 4" xfId="7200" xr:uid="{7DC2F753-50D0-4B8F-9908-127191B6FAFF}"/>
    <cellStyle name="Normal 4 2 2 3 4 4 2" xfId="23537" xr:uid="{461D87C6-7FDB-443D-9618-7EFA5637B441}"/>
    <cellStyle name="Normal 4 2 2 3 4 5" xfId="13712" xr:uid="{523514B6-F0E1-4A20-8AE0-0974AAA701D6}"/>
    <cellStyle name="Normal 4 2 2 3 4 5 2" xfId="30006" xr:uid="{689A4C0A-0FC3-4497-A821-89A40F9EDF65}"/>
    <cellStyle name="Normal 4 2 2 3 4 6" xfId="17069" xr:uid="{F8681FE3-B113-4B5D-BF9D-02AF0D2D64A8}"/>
    <cellStyle name="Normal 4 2 2 3 4 7" xfId="33396" xr:uid="{6EF4AF48-8154-4DF6-9938-5E6AA403E652}"/>
    <cellStyle name="Normal 4 2 2 3 4 8" xfId="36643" xr:uid="{7D9C6C01-BB01-4B1A-9793-167E24B95197}"/>
    <cellStyle name="Normal 4 2 2 3 4 9" xfId="39890" xr:uid="{BC57B845-8F32-47F8-AB39-70DA4B3692CA}"/>
    <cellStyle name="Normal 4 2 2 3 5" xfId="1271" xr:uid="{92B63C54-CF95-424F-86AC-ECD793EE0C86}"/>
    <cellStyle name="Normal 4 2 2 3 5 10" xfId="43675" xr:uid="{BB5C4A9D-A1A7-4873-9ACE-AC123AD97408}"/>
    <cellStyle name="Normal 4 2 2 3 5 11" xfId="46922" xr:uid="{31857269-046F-468B-8236-50C31D221A88}"/>
    <cellStyle name="Normal 4 2 2 3 5 12" xfId="50169" xr:uid="{C34692A3-3DAF-40A4-BAB5-D3D901FD2991}"/>
    <cellStyle name="Normal 4 2 2 3 5 2" xfId="2888" xr:uid="{5350FA6A-0577-4391-B8CA-CDFEA84EC387}"/>
    <cellStyle name="Normal 4 2 2 3 5 2 10" xfId="48539" xr:uid="{B5610E37-FFD8-449E-8B50-A07D4AE5B7B6}"/>
    <cellStyle name="Normal 4 2 2 3 5 2 11" xfId="51786" xr:uid="{2EDF642C-5181-4E54-9BCA-354BB560451B}"/>
    <cellStyle name="Normal 4 2 2 3 5 2 2" xfId="6122" xr:uid="{FF626CA7-8AA4-4B4A-BD2A-64E1E0FB37A4}"/>
    <cellStyle name="Normal 4 2 2 3 5 2 2 2" xfId="12590" xr:uid="{DCBA2BEA-72DA-45FB-B0BD-3C3D88DACC25}"/>
    <cellStyle name="Normal 4 2 2 3 5 2 2 2 2" xfId="28927" xr:uid="{66D328FF-D0A4-40A4-9A91-6C38A2C4C73C}"/>
    <cellStyle name="Normal 4 2 2 3 5 2 2 3" xfId="22459" xr:uid="{5A17C4AD-277B-49F6-AB2B-87D90649594B}"/>
    <cellStyle name="Normal 4 2 2 3 5 2 3" xfId="9356" xr:uid="{4549ADAA-D00F-4EFD-AD74-288656818F45}"/>
    <cellStyle name="Normal 4 2 2 3 5 2 3 2" xfId="25693" xr:uid="{91085408-F809-45DD-AA65-D08CB12FB083}"/>
    <cellStyle name="Normal 4 2 2 3 5 2 4" xfId="15867" xr:uid="{BFDE61E9-DB0D-4644-BF44-5ED5BAF6D7BB}"/>
    <cellStyle name="Normal 4 2 2 3 5 2 4 2" xfId="32161" xr:uid="{5C819926-79A5-4DEA-A124-016493BB8441}"/>
    <cellStyle name="Normal 4 2 2 3 5 2 5" xfId="19225" xr:uid="{44EDFDD2-843D-48F0-A668-B3D78BBE6C32}"/>
    <cellStyle name="Normal 4 2 2 3 5 2 6" xfId="35551" xr:uid="{9ADA1E1D-5410-47C4-8F67-45F5217C5807}"/>
    <cellStyle name="Normal 4 2 2 3 5 2 7" xfId="38798" xr:uid="{5D3EDB09-64FA-48BB-BE00-98DABFDC5A2C}"/>
    <cellStyle name="Normal 4 2 2 3 5 2 8" xfId="42045" xr:uid="{F9072482-ABE4-482A-BDC1-F50B723466A6}"/>
    <cellStyle name="Normal 4 2 2 3 5 2 9" xfId="45292" xr:uid="{B9C2B0D1-419F-4B56-A67F-DC71902A1B61}"/>
    <cellStyle name="Normal 4 2 2 3 5 3" xfId="4505" xr:uid="{0F3675EE-6323-444E-9CE3-7FF9F3BED592}"/>
    <cellStyle name="Normal 4 2 2 3 5 3 2" xfId="10973" xr:uid="{6F60F611-554E-4B65-8FD0-6C68A8E15D76}"/>
    <cellStyle name="Normal 4 2 2 3 5 3 2 2" xfId="27310" xr:uid="{7FF45F48-5C8C-40E7-A4CB-5DFF95B4CC07}"/>
    <cellStyle name="Normal 4 2 2 3 5 3 3" xfId="20842" xr:uid="{5C8AADF7-422A-456F-B44B-4684A85CEAC0}"/>
    <cellStyle name="Normal 4 2 2 3 5 4" xfId="7739" xr:uid="{0A8C1FF8-93DA-44C7-9A1E-F1A2936D38CE}"/>
    <cellStyle name="Normal 4 2 2 3 5 4 2" xfId="24076" xr:uid="{A8BBD227-EEE8-4B31-A923-261E07CB0726}"/>
    <cellStyle name="Normal 4 2 2 3 5 5" xfId="14250" xr:uid="{7A46F597-DEF5-458F-90C3-906F73E3C5E0}"/>
    <cellStyle name="Normal 4 2 2 3 5 5 2" xfId="30544" xr:uid="{7BC12CA8-688E-4F5C-A01B-515D2CCEB843}"/>
    <cellStyle name="Normal 4 2 2 3 5 6" xfId="17608" xr:uid="{48926D03-5755-4483-BFB6-AFDEC4EFA911}"/>
    <cellStyle name="Normal 4 2 2 3 5 7" xfId="33934" xr:uid="{D844CAEC-E61B-498A-849C-5CAE35CAF80E}"/>
    <cellStyle name="Normal 4 2 2 3 5 8" xfId="37181" xr:uid="{819E385E-99B3-4D61-8DB9-62F62A539432}"/>
    <cellStyle name="Normal 4 2 2 3 5 9" xfId="40428" xr:uid="{FE4A2562-A60D-43CA-8B06-59B9F02E4DE9}"/>
    <cellStyle name="Normal 4 2 2 3 6" xfId="1810" xr:uid="{EA2DB2BA-DD69-41F0-B8EC-9A706E83E750}"/>
    <cellStyle name="Normal 4 2 2 3 6 10" xfId="47461" xr:uid="{45D00BC0-80CD-478E-8384-F41AE894FA50}"/>
    <cellStyle name="Normal 4 2 2 3 6 11" xfId="50708" xr:uid="{BCE9CCEB-EDFF-4B63-A37E-4AEC965D34F9}"/>
    <cellStyle name="Normal 4 2 2 3 6 2" xfId="5044" xr:uid="{B02FC02C-F30A-489D-AA37-2A16C763AE24}"/>
    <cellStyle name="Normal 4 2 2 3 6 2 2" xfId="11512" xr:uid="{383A99BC-F6A4-4828-ADAB-7947B5DE6FD9}"/>
    <cellStyle name="Normal 4 2 2 3 6 2 2 2" xfId="27849" xr:uid="{FF062941-44BA-44F8-BD85-37BFFD176803}"/>
    <cellStyle name="Normal 4 2 2 3 6 2 3" xfId="21381" xr:uid="{E3B506BE-DDC8-4D08-9DDD-790B8EEAECA5}"/>
    <cellStyle name="Normal 4 2 2 3 6 3" xfId="8278" xr:uid="{E7329D43-1F68-4CDC-B59E-7F03C7758E5A}"/>
    <cellStyle name="Normal 4 2 2 3 6 3 2" xfId="24615" xr:uid="{809F37FB-6940-42EB-9BB4-72D457AE7C11}"/>
    <cellStyle name="Normal 4 2 2 3 6 4" xfId="14789" xr:uid="{5F53D9B0-5F84-4BEF-8BB4-DACBBF299CD4}"/>
    <cellStyle name="Normal 4 2 2 3 6 4 2" xfId="31083" xr:uid="{FB2EA998-C523-49E7-942B-4EFA80B35E46}"/>
    <cellStyle name="Normal 4 2 2 3 6 5" xfId="18147" xr:uid="{ECB056DE-B4EF-4665-B3FC-EBCF974D01B5}"/>
    <cellStyle name="Normal 4 2 2 3 6 6" xfId="34473" xr:uid="{CED51B0D-ED86-4B6E-942E-F4A6B3E4C6E6}"/>
    <cellStyle name="Normal 4 2 2 3 6 7" xfId="37720" xr:uid="{C742225C-7035-4E98-B260-B97A3190E00A}"/>
    <cellStyle name="Normal 4 2 2 3 6 8" xfId="40967" xr:uid="{96D3BCB8-7400-44A6-9F61-2EB1F490449F}"/>
    <cellStyle name="Normal 4 2 2 3 6 9" xfId="44214" xr:uid="{E3DAA236-DB30-4C14-BF39-DAB9D02ACCF6}"/>
    <cellStyle name="Normal 4 2 2 3 7" xfId="3427" xr:uid="{6A4A006E-6E37-420C-A928-A79E579ECBC6}"/>
    <cellStyle name="Normal 4 2 2 3 7 2" xfId="9895" xr:uid="{1B0E81AE-8ED0-4018-9AD2-E91B121CC8FA}"/>
    <cellStyle name="Normal 4 2 2 3 7 2 2" xfId="26232" xr:uid="{04FA8D75-C403-4E68-9D0B-444B8431591D}"/>
    <cellStyle name="Normal 4 2 2 3 7 3" xfId="19764" xr:uid="{7151D704-F578-495B-8A23-CC09DC68A35C}"/>
    <cellStyle name="Normal 4 2 2 3 8" xfId="6661" xr:uid="{93ADB2F0-F1DF-468D-99ED-71073D81DFB0}"/>
    <cellStyle name="Normal 4 2 2 3 8 2" xfId="22998" xr:uid="{F35EF69D-4B96-4694-9C32-8DB10644552A}"/>
    <cellStyle name="Normal 4 2 2 3 9" xfId="13152" xr:uid="{3B54C945-99B0-4484-8C91-8A8504B42556}"/>
    <cellStyle name="Normal 4 2 2 3 9 2" xfId="29466" xr:uid="{F336EE7B-148B-4F49-8B0D-278459AC5261}"/>
    <cellStyle name="Normal 4 2 2 4" xfId="253" xr:uid="{68CBD0C1-8FE1-4471-9392-C4372C6DFFA9}"/>
    <cellStyle name="Normal 4 2 2 4 10" xfId="36193" xr:uid="{D3846E6C-EE5A-496D-8FD9-C54877FBD780}"/>
    <cellStyle name="Normal 4 2 2 4 11" xfId="39440" xr:uid="{D3AA8464-3AE3-49D6-97C6-1C6D28435546}"/>
    <cellStyle name="Normal 4 2 2 4 12" xfId="42687" xr:uid="{5F5A4D4A-528A-4AD2-9C57-ED0859C6BE29}"/>
    <cellStyle name="Normal 4 2 2 4 13" xfId="45934" xr:uid="{8E85D880-1B3B-486E-97C4-E58BA6EB547E}"/>
    <cellStyle name="Normal 4 2 2 4 14" xfId="49181" xr:uid="{A4DB6416-C62D-42A3-B39B-772A05CC5307}"/>
    <cellStyle name="Normal 4 2 2 4 2" xfId="822" xr:uid="{7B9DBD23-849E-4886-8E12-86E7BECA45CA}"/>
    <cellStyle name="Normal 4 2 2 4 2 10" xfId="43227" xr:uid="{C6D3E4C6-17B8-41C0-82ED-9F3B288BE648}"/>
    <cellStyle name="Normal 4 2 2 4 2 11" xfId="46474" xr:uid="{F29EE8F8-0179-4F5E-94FF-84D83D29A83E}"/>
    <cellStyle name="Normal 4 2 2 4 2 12" xfId="49721" xr:uid="{14DE41B1-E510-40FC-A87F-A232E8023D37}"/>
    <cellStyle name="Normal 4 2 2 4 2 2" xfId="2439" xr:uid="{2545C5AB-7B85-4C88-9FFD-4A0D11F0E990}"/>
    <cellStyle name="Normal 4 2 2 4 2 2 10" xfId="48090" xr:uid="{C8E683FE-2723-433F-B1BC-2A711B494519}"/>
    <cellStyle name="Normal 4 2 2 4 2 2 11" xfId="51337" xr:uid="{5C83EBF5-BCE5-4A7D-A661-14061DBA8E1A}"/>
    <cellStyle name="Normal 4 2 2 4 2 2 2" xfId="5673" xr:uid="{4F6B0B7F-594D-4069-9942-FB3AD50DD058}"/>
    <cellStyle name="Normal 4 2 2 4 2 2 2 2" xfId="12141" xr:uid="{4E094854-7646-406D-9CF1-40DC782487E5}"/>
    <cellStyle name="Normal 4 2 2 4 2 2 2 2 2" xfId="28478" xr:uid="{8B5AD865-EA32-48FA-8A52-56FED7180C7E}"/>
    <cellStyle name="Normal 4 2 2 4 2 2 2 3" xfId="22010" xr:uid="{D9FC4217-ACE5-403B-AA68-911E5F328FA7}"/>
    <cellStyle name="Normal 4 2 2 4 2 2 3" xfId="8907" xr:uid="{FF967B7A-FB64-4829-85C0-CE9F8EB34522}"/>
    <cellStyle name="Normal 4 2 2 4 2 2 3 2" xfId="25244" xr:uid="{7E724218-714F-4CA0-ACCA-894DAEB0EB2A}"/>
    <cellStyle name="Normal 4 2 2 4 2 2 4" xfId="15418" xr:uid="{DC2F762D-3C8E-45CD-AAEE-B14704568E57}"/>
    <cellStyle name="Normal 4 2 2 4 2 2 4 2" xfId="31712" xr:uid="{4CBB3B90-9951-4734-84CE-94F6174AE108}"/>
    <cellStyle name="Normal 4 2 2 4 2 2 5" xfId="18776" xr:uid="{B2300C05-43F6-4882-B04B-992695CE525B}"/>
    <cellStyle name="Normal 4 2 2 4 2 2 6" xfId="35102" xr:uid="{EEB7C34F-0966-4425-B438-62E9152145B0}"/>
    <cellStyle name="Normal 4 2 2 4 2 2 7" xfId="38349" xr:uid="{3D1EC674-3243-4A29-93A2-D37B143AF41B}"/>
    <cellStyle name="Normal 4 2 2 4 2 2 8" xfId="41596" xr:uid="{BA5A0749-F27C-4C4B-BE92-3E8FF566E55E}"/>
    <cellStyle name="Normal 4 2 2 4 2 2 9" xfId="44843" xr:uid="{360C6454-770C-4EFB-9AC6-6A997E521AC1}"/>
    <cellStyle name="Normal 4 2 2 4 2 3" xfId="4056" xr:uid="{1239B664-2378-4102-A482-96AD06909A34}"/>
    <cellStyle name="Normal 4 2 2 4 2 3 2" xfId="10524" xr:uid="{2A46CA5E-EA06-435D-B2E0-8B8F68CD5D2E}"/>
    <cellStyle name="Normal 4 2 2 4 2 3 2 2" xfId="26861" xr:uid="{06A707E8-60C0-4984-AA49-6D196C331C85}"/>
    <cellStyle name="Normal 4 2 2 4 2 3 3" xfId="20393" xr:uid="{A721C571-DBD1-4100-84D4-04AE9DCD02EA}"/>
    <cellStyle name="Normal 4 2 2 4 2 4" xfId="7290" xr:uid="{C79CFDA3-74CB-4C05-962D-ECAE69165690}"/>
    <cellStyle name="Normal 4 2 2 4 2 4 2" xfId="23627" xr:uid="{77408139-3BFD-4465-B1B0-4EB6EA71B17E}"/>
    <cellStyle name="Normal 4 2 2 4 2 5" xfId="13802" xr:uid="{00C30075-EAB0-4386-AF8A-DB73F4A770AE}"/>
    <cellStyle name="Normal 4 2 2 4 2 5 2" xfId="30096" xr:uid="{3E43EC29-07B1-471F-AD57-E815F300CC0E}"/>
    <cellStyle name="Normal 4 2 2 4 2 6" xfId="17159" xr:uid="{8FFB71A2-E3EC-4923-9B25-4DCDEEF72FCE}"/>
    <cellStyle name="Normal 4 2 2 4 2 7" xfId="33486" xr:uid="{D2F5B034-5383-4F32-9AAB-1190F0BCF1C1}"/>
    <cellStyle name="Normal 4 2 2 4 2 8" xfId="36733" xr:uid="{14320880-7C87-4354-BA25-F6F0CB0B527C}"/>
    <cellStyle name="Normal 4 2 2 4 2 9" xfId="39980" xr:uid="{063AA37E-0B42-4B1B-9B3F-C95301A86A9D}"/>
    <cellStyle name="Normal 4 2 2 4 3" xfId="1361" xr:uid="{901D5FAD-1764-42F4-AB0F-4875D853ACF2}"/>
    <cellStyle name="Normal 4 2 2 4 3 10" xfId="43765" xr:uid="{57A1D4ED-03F3-4DBB-BE2C-B5FF10677608}"/>
    <cellStyle name="Normal 4 2 2 4 3 11" xfId="47012" xr:uid="{303D8A8E-98F1-40A7-B3EA-191DE2ACD632}"/>
    <cellStyle name="Normal 4 2 2 4 3 12" xfId="50259" xr:uid="{DE792C19-90F3-499D-920F-81452797D5C0}"/>
    <cellStyle name="Normal 4 2 2 4 3 2" xfId="2978" xr:uid="{122A9702-C8A9-4EE2-BAFB-5FE68204EAFE}"/>
    <cellStyle name="Normal 4 2 2 4 3 2 10" xfId="48629" xr:uid="{DA45D4E6-9EB5-4425-ABAB-3D0999D6996E}"/>
    <cellStyle name="Normal 4 2 2 4 3 2 11" xfId="51876" xr:uid="{3DA8D09C-C786-4809-8B2A-9E508924C6EF}"/>
    <cellStyle name="Normal 4 2 2 4 3 2 2" xfId="6212" xr:uid="{190C4992-692A-4032-975F-180CCA226CDF}"/>
    <cellStyle name="Normal 4 2 2 4 3 2 2 2" xfId="12680" xr:uid="{C82D68DC-0CDD-42B5-A996-3BEC991D929E}"/>
    <cellStyle name="Normal 4 2 2 4 3 2 2 2 2" xfId="29017" xr:uid="{7A3A39E1-1D52-4174-A560-B81C56251CA6}"/>
    <cellStyle name="Normal 4 2 2 4 3 2 2 3" xfId="22549" xr:uid="{E31F243F-2721-4AFE-8922-BD0B912619C2}"/>
    <cellStyle name="Normal 4 2 2 4 3 2 3" xfId="9446" xr:uid="{28C3E14A-BC81-4CFB-B149-52E8991797D1}"/>
    <cellStyle name="Normal 4 2 2 4 3 2 3 2" xfId="25783" xr:uid="{C6D92897-C6B7-4E72-ABC5-A8C2DCAEBEAF}"/>
    <cellStyle name="Normal 4 2 2 4 3 2 4" xfId="15957" xr:uid="{BD0295BF-20CB-4CB2-B79B-F0EDA5B31111}"/>
    <cellStyle name="Normal 4 2 2 4 3 2 4 2" xfId="32251" xr:uid="{561D49CF-ECFA-4403-AE7B-886153BDCCB4}"/>
    <cellStyle name="Normal 4 2 2 4 3 2 5" xfId="19315" xr:uid="{3A17F761-9B96-4B69-9AA7-A70C5BE753F9}"/>
    <cellStyle name="Normal 4 2 2 4 3 2 6" xfId="35641" xr:uid="{955146B7-8A2A-4107-8F6C-A7CFE8637627}"/>
    <cellStyle name="Normal 4 2 2 4 3 2 7" xfId="38888" xr:uid="{BA964C6D-8110-49C6-9ED9-34E7308531FE}"/>
    <cellStyle name="Normal 4 2 2 4 3 2 8" xfId="42135" xr:uid="{DA6F6B8D-197E-4A39-AA57-FBF9D832FB81}"/>
    <cellStyle name="Normal 4 2 2 4 3 2 9" xfId="45382" xr:uid="{7148DFBF-8BD4-44CC-AC2E-60A9A4AFCE08}"/>
    <cellStyle name="Normal 4 2 2 4 3 3" xfId="4595" xr:uid="{CA201D04-231A-4D02-92EE-A58425509249}"/>
    <cellStyle name="Normal 4 2 2 4 3 3 2" xfId="11063" xr:uid="{26803A4D-EF8B-41E4-99CB-09FCA8A4F170}"/>
    <cellStyle name="Normal 4 2 2 4 3 3 2 2" xfId="27400" xr:uid="{DD25D7F7-479C-4BA0-9FDE-6D0540949377}"/>
    <cellStyle name="Normal 4 2 2 4 3 3 3" xfId="20932" xr:uid="{734443C6-AD26-4500-80C6-9F961A380368}"/>
    <cellStyle name="Normal 4 2 2 4 3 4" xfId="7829" xr:uid="{5B4EA10B-918C-4FEE-8AD6-D041E8F0DE17}"/>
    <cellStyle name="Normal 4 2 2 4 3 4 2" xfId="24166" xr:uid="{499087F0-3A42-4FDD-8614-670CBA1202FD}"/>
    <cellStyle name="Normal 4 2 2 4 3 5" xfId="14340" xr:uid="{0FB357AE-234D-461F-97DA-436495652EDC}"/>
    <cellStyle name="Normal 4 2 2 4 3 5 2" xfId="30634" xr:uid="{8AC8448C-3139-4A21-85B5-DADD14FAE95C}"/>
    <cellStyle name="Normal 4 2 2 4 3 6" xfId="17698" xr:uid="{2B40F22C-7648-4324-AEF5-F064A88E5C9F}"/>
    <cellStyle name="Normal 4 2 2 4 3 7" xfId="34024" xr:uid="{6FAD713E-EAC8-47A3-858E-08B306430E25}"/>
    <cellStyle name="Normal 4 2 2 4 3 8" xfId="37271" xr:uid="{888E5005-888E-40C1-B25B-1B6C359046BF}"/>
    <cellStyle name="Normal 4 2 2 4 3 9" xfId="40518" xr:uid="{DEC115B2-9B2A-432A-AED3-3FF1DF80006C}"/>
    <cellStyle name="Normal 4 2 2 4 4" xfId="1900" xr:uid="{B6F2B871-8469-4735-AD0A-CC7D530388C5}"/>
    <cellStyle name="Normal 4 2 2 4 4 10" xfId="47551" xr:uid="{94ACEB39-4E81-4425-9E5B-ED61EC00C290}"/>
    <cellStyle name="Normal 4 2 2 4 4 11" xfId="50798" xr:uid="{8B8BB645-F96D-4435-8BB8-52573B767127}"/>
    <cellStyle name="Normal 4 2 2 4 4 2" xfId="5134" xr:uid="{6E27EAAF-DE83-4291-83B8-ED7D7EF2BF29}"/>
    <cellStyle name="Normal 4 2 2 4 4 2 2" xfId="11602" xr:uid="{AAF73141-ABCE-431B-A860-57A92FF7095B}"/>
    <cellStyle name="Normal 4 2 2 4 4 2 2 2" xfId="27939" xr:uid="{3966A949-FD58-4FDB-9EA9-81FD28C4BAA2}"/>
    <cellStyle name="Normal 4 2 2 4 4 2 3" xfId="21471" xr:uid="{27A4E9BA-457D-43B5-8F27-A096762CF35A}"/>
    <cellStyle name="Normal 4 2 2 4 4 3" xfId="8368" xr:uid="{F7FC6F25-2E66-4424-A7D2-8913A1B9E2A6}"/>
    <cellStyle name="Normal 4 2 2 4 4 3 2" xfId="24705" xr:uid="{FFFD3961-55D4-48EC-AF36-CAD59C441D5A}"/>
    <cellStyle name="Normal 4 2 2 4 4 4" xfId="14879" xr:uid="{5256DB65-E4E4-44F2-8538-F5A9AFBF8A9B}"/>
    <cellStyle name="Normal 4 2 2 4 4 4 2" xfId="31173" xr:uid="{DED7FA37-E8A0-4092-AE11-5E5737034CB3}"/>
    <cellStyle name="Normal 4 2 2 4 4 5" xfId="18237" xr:uid="{8F116C5D-E21D-4B45-9F97-8744779D76B9}"/>
    <cellStyle name="Normal 4 2 2 4 4 6" xfId="34563" xr:uid="{D00516B1-1C4C-4B3E-B276-03BEAF1777EF}"/>
    <cellStyle name="Normal 4 2 2 4 4 7" xfId="37810" xr:uid="{ABBEFF3D-3127-4CB3-905D-8376F9D3C4D1}"/>
    <cellStyle name="Normal 4 2 2 4 4 8" xfId="41057" xr:uid="{E33EFB0F-30D8-47FF-BF2F-96AA53950D72}"/>
    <cellStyle name="Normal 4 2 2 4 4 9" xfId="44304" xr:uid="{676DDFC0-F763-4385-959F-3C7A196727A8}"/>
    <cellStyle name="Normal 4 2 2 4 5" xfId="3517" xr:uid="{BC7123BC-C362-4D7E-B620-67E5A2FCA0B5}"/>
    <cellStyle name="Normal 4 2 2 4 5 2" xfId="9985" xr:uid="{C3E189C7-E2E6-42FB-8F2B-F137E313AC7A}"/>
    <cellStyle name="Normal 4 2 2 4 5 2 2" xfId="26322" xr:uid="{F87A5529-1D32-4824-B6A3-0F27888238A8}"/>
    <cellStyle name="Normal 4 2 2 4 5 3" xfId="19854" xr:uid="{B9C46B91-08DD-43D7-92E4-D44D52E30BA3}"/>
    <cellStyle name="Normal 4 2 2 4 6" xfId="6751" xr:uid="{CEC99C4C-F63A-4E24-8472-6168603C16C7}"/>
    <cellStyle name="Normal 4 2 2 4 6 2" xfId="23088" xr:uid="{556A9F5C-17F1-44A4-99ED-6113DAA4E956}"/>
    <cellStyle name="Normal 4 2 2 4 7" xfId="13242" xr:uid="{D287D66C-3CBE-4BC0-8536-09518D311ED5}"/>
    <cellStyle name="Normal 4 2 2 4 7 2" xfId="29556" xr:uid="{9E9FAA4C-FCDE-4EAF-8C52-1041A2D192D4}"/>
    <cellStyle name="Normal 4 2 2 4 8" xfId="16620" xr:uid="{A97120F2-706B-4369-9218-94B20FAA4000}"/>
    <cellStyle name="Normal 4 2 2 4 9" xfId="32946" xr:uid="{0FF4BE2E-CB15-48E3-AA1C-556DEE67BB7F}"/>
    <cellStyle name="Normal 4 2 2 5" xfId="461" xr:uid="{86B091ED-936F-4FDE-B536-6174A779DB2A}"/>
    <cellStyle name="Normal 4 2 2 5 10" xfId="36374" xr:uid="{257837CF-130A-47CC-9ED1-EB12298D9244}"/>
    <cellStyle name="Normal 4 2 2 5 11" xfId="39621" xr:uid="{AFD0B344-BC37-4C2C-B341-FCE54FB76EA9}"/>
    <cellStyle name="Normal 4 2 2 5 12" xfId="42868" xr:uid="{35F830C3-8E79-4CCF-92E5-C829A9A4BAAF}"/>
    <cellStyle name="Normal 4 2 2 5 13" xfId="46115" xr:uid="{EAF68697-2C00-41AA-85A3-604134B5064C}"/>
    <cellStyle name="Normal 4 2 2 5 14" xfId="49362" xr:uid="{827FF9FD-6110-4D5B-8A69-16928A621CC0}"/>
    <cellStyle name="Normal 4 2 2 5 2" xfId="1002" xr:uid="{78D49FCB-2273-4535-B811-9D843BD10341}"/>
    <cellStyle name="Normal 4 2 2 5 2 10" xfId="43406" xr:uid="{EC7C1EFE-4585-4D6F-96DE-15B200D69AED}"/>
    <cellStyle name="Normal 4 2 2 5 2 11" xfId="46653" xr:uid="{18F48F2F-DCE3-4B3E-880E-304B59CD520A}"/>
    <cellStyle name="Normal 4 2 2 5 2 12" xfId="49900" xr:uid="{AB70CE3D-37E9-48F9-8A4B-48B88F89B47D}"/>
    <cellStyle name="Normal 4 2 2 5 2 2" xfId="2619" xr:uid="{AED6ED09-39F4-4C87-B740-5970BEADA01A}"/>
    <cellStyle name="Normal 4 2 2 5 2 2 10" xfId="48270" xr:uid="{201A5DE9-00E6-41CB-8E54-6276C05BD276}"/>
    <cellStyle name="Normal 4 2 2 5 2 2 11" xfId="51517" xr:uid="{0B59AA06-D71C-4C50-9005-3B1DADD445EA}"/>
    <cellStyle name="Normal 4 2 2 5 2 2 2" xfId="5853" xr:uid="{817729C7-10A8-499C-B747-EE6272B6EE8F}"/>
    <cellStyle name="Normal 4 2 2 5 2 2 2 2" xfId="12321" xr:uid="{3F23F964-A956-4938-8BC6-E11B9002F419}"/>
    <cellStyle name="Normal 4 2 2 5 2 2 2 2 2" xfId="28658" xr:uid="{02EB95F2-F517-45CC-809D-64E63564E9CA}"/>
    <cellStyle name="Normal 4 2 2 5 2 2 2 3" xfId="22190" xr:uid="{433ED28E-D2E7-4F89-87A8-F27A98D8E2C9}"/>
    <cellStyle name="Normal 4 2 2 5 2 2 3" xfId="9087" xr:uid="{226ADD82-A76E-4117-8D0D-60E6BF2EEB2D}"/>
    <cellStyle name="Normal 4 2 2 5 2 2 3 2" xfId="25424" xr:uid="{FFC3B5D1-FFB0-414D-98F3-FA701ED3A484}"/>
    <cellStyle name="Normal 4 2 2 5 2 2 4" xfId="15598" xr:uid="{43A17EE6-4605-434F-9E12-D3BE058CA459}"/>
    <cellStyle name="Normal 4 2 2 5 2 2 4 2" xfId="31892" xr:uid="{53DA3C55-727E-4FC9-934E-81950B0E5B27}"/>
    <cellStyle name="Normal 4 2 2 5 2 2 5" xfId="18956" xr:uid="{192DA43D-4D1B-40EB-8A67-518CA4CEA169}"/>
    <cellStyle name="Normal 4 2 2 5 2 2 6" xfId="35282" xr:uid="{BCAF84FE-231C-4EBD-805E-B922F48E624B}"/>
    <cellStyle name="Normal 4 2 2 5 2 2 7" xfId="38529" xr:uid="{64D7EB97-FC15-48DA-A991-BE7051885AF5}"/>
    <cellStyle name="Normal 4 2 2 5 2 2 8" xfId="41776" xr:uid="{F52EB4FA-6647-45A4-843B-6BD73FF3E1D2}"/>
    <cellStyle name="Normal 4 2 2 5 2 2 9" xfId="45023" xr:uid="{A6CB5612-9E6F-425B-85AB-0F99FDA6C8BC}"/>
    <cellStyle name="Normal 4 2 2 5 2 3" xfId="4236" xr:uid="{34E80F55-62FE-4B82-8C2D-42315D216F7E}"/>
    <cellStyle name="Normal 4 2 2 5 2 3 2" xfId="10704" xr:uid="{6939CFDE-2D76-47E7-9843-F393E5566DF4}"/>
    <cellStyle name="Normal 4 2 2 5 2 3 2 2" xfId="27041" xr:uid="{473FC302-2A67-4605-AB24-A163E30FF0E5}"/>
    <cellStyle name="Normal 4 2 2 5 2 3 3" xfId="20573" xr:uid="{E6436178-CF8F-4778-B7F0-1A6344E0C374}"/>
    <cellStyle name="Normal 4 2 2 5 2 4" xfId="7470" xr:uid="{28FD6618-AAB6-4919-A182-CE5D4C506860}"/>
    <cellStyle name="Normal 4 2 2 5 2 4 2" xfId="23807" xr:uid="{F291EB34-EBCE-470F-BC50-13E9A10C10DC}"/>
    <cellStyle name="Normal 4 2 2 5 2 5" xfId="13981" xr:uid="{406712B2-93EE-4A31-9C28-CFAB0644EB91}"/>
    <cellStyle name="Normal 4 2 2 5 2 5 2" xfId="30275" xr:uid="{EF04777C-5E0D-4AB1-8E23-469AB0C2AF0E}"/>
    <cellStyle name="Normal 4 2 2 5 2 6" xfId="17339" xr:uid="{0B68CCFD-A915-4071-8292-5BC4CE938F64}"/>
    <cellStyle name="Normal 4 2 2 5 2 7" xfId="33665" xr:uid="{D49C3272-603D-4EBF-84C2-7EC8DE65A9E1}"/>
    <cellStyle name="Normal 4 2 2 5 2 8" xfId="36912" xr:uid="{DAF6B1EF-CDC1-4B09-AF65-5E963A4F9CD5}"/>
    <cellStyle name="Normal 4 2 2 5 2 9" xfId="40159" xr:uid="{7B0D6C07-959B-4E30-BDBE-C9247F79E4B6}"/>
    <cellStyle name="Normal 4 2 2 5 3" xfId="1541" xr:uid="{83D27F40-5774-4135-8CB2-1BEE747AC8AC}"/>
    <cellStyle name="Normal 4 2 2 5 3 10" xfId="43945" xr:uid="{85D7F2C2-9960-4160-A452-3C11C29D357F}"/>
    <cellStyle name="Normal 4 2 2 5 3 11" xfId="47192" xr:uid="{4E70A297-44F2-4D9C-BCA6-159B4EE0569B}"/>
    <cellStyle name="Normal 4 2 2 5 3 12" xfId="50439" xr:uid="{DFC15728-E7CC-429E-8B49-98D3AF10A0BD}"/>
    <cellStyle name="Normal 4 2 2 5 3 2" xfId="3158" xr:uid="{716B2304-899D-40B3-B2D5-5AB7B2175B77}"/>
    <cellStyle name="Normal 4 2 2 5 3 2 10" xfId="48809" xr:uid="{688AE8F4-B1DE-4AAF-A600-18E86955DDA3}"/>
    <cellStyle name="Normal 4 2 2 5 3 2 11" xfId="52056" xr:uid="{A1C5C48F-D512-41AA-A9A6-6F996F5688DC}"/>
    <cellStyle name="Normal 4 2 2 5 3 2 2" xfId="6392" xr:uid="{0429476A-3144-4B3A-9391-0B4F0A18F00B}"/>
    <cellStyle name="Normal 4 2 2 5 3 2 2 2" xfId="12860" xr:uid="{FA90FD4F-0F59-4899-ABFD-DBF2C604CE34}"/>
    <cellStyle name="Normal 4 2 2 5 3 2 2 2 2" xfId="29197" xr:uid="{BD6D3B1C-1847-4395-A819-E6B4C40E7740}"/>
    <cellStyle name="Normal 4 2 2 5 3 2 2 3" xfId="22729" xr:uid="{AEA5F462-6DB1-45A1-9717-63C6888ECE88}"/>
    <cellStyle name="Normal 4 2 2 5 3 2 3" xfId="9626" xr:uid="{86A4FF9C-7ED3-4BDC-B515-415F44B0CB94}"/>
    <cellStyle name="Normal 4 2 2 5 3 2 3 2" xfId="25963" xr:uid="{8404999D-6850-4AB8-BFB2-7EFF9F4F8698}"/>
    <cellStyle name="Normal 4 2 2 5 3 2 4" xfId="16137" xr:uid="{D022FD5A-50AA-41C3-87A8-EF99FDECFAAD}"/>
    <cellStyle name="Normal 4 2 2 5 3 2 4 2" xfId="32431" xr:uid="{FEFAA9BE-DF0C-4DDC-B8BC-408E7520C518}"/>
    <cellStyle name="Normal 4 2 2 5 3 2 5" xfId="19495" xr:uid="{E8C050CA-9FD5-4184-82B5-F5281DED75FA}"/>
    <cellStyle name="Normal 4 2 2 5 3 2 6" xfId="35821" xr:uid="{D0026165-B7BE-4197-A99D-DDDA0BCB11BA}"/>
    <cellStyle name="Normal 4 2 2 5 3 2 7" xfId="39068" xr:uid="{3AC7DAAC-67B7-4BD6-B9F0-6841ABA5635A}"/>
    <cellStyle name="Normal 4 2 2 5 3 2 8" xfId="42315" xr:uid="{A2308436-04DB-4FA8-BE44-F64A744B0E37}"/>
    <cellStyle name="Normal 4 2 2 5 3 2 9" xfId="45562" xr:uid="{71078A0B-4176-4258-BEED-FE7C1D5D5EEC}"/>
    <cellStyle name="Normal 4 2 2 5 3 3" xfId="4775" xr:uid="{4BCB1285-C504-4B68-B104-B2537FF2BD31}"/>
    <cellStyle name="Normal 4 2 2 5 3 3 2" xfId="11243" xr:uid="{E2FAF0BF-98CF-4D9D-9CCD-B6612CB76471}"/>
    <cellStyle name="Normal 4 2 2 5 3 3 2 2" xfId="27580" xr:uid="{8E5BF15D-E64E-428B-AF33-2C8CE3C0DDC0}"/>
    <cellStyle name="Normal 4 2 2 5 3 3 3" xfId="21112" xr:uid="{0A5499A8-FA7F-4029-8955-1AA0B72BE6A8}"/>
    <cellStyle name="Normal 4 2 2 5 3 4" xfId="8009" xr:uid="{97A42704-5079-4E8E-89B4-14A9C2FE0FEF}"/>
    <cellStyle name="Normal 4 2 2 5 3 4 2" xfId="24346" xr:uid="{76206499-3DCE-441E-9661-00BBF921B95F}"/>
    <cellStyle name="Normal 4 2 2 5 3 5" xfId="14520" xr:uid="{32B2B48E-614B-4A6B-BA9C-00B8CCB1A5FE}"/>
    <cellStyle name="Normal 4 2 2 5 3 5 2" xfId="30814" xr:uid="{BC087D07-216E-4573-A836-3CC2FEC83AAA}"/>
    <cellStyle name="Normal 4 2 2 5 3 6" xfId="17878" xr:uid="{88206208-FF4F-4414-912B-58ACA1AC9286}"/>
    <cellStyle name="Normal 4 2 2 5 3 7" xfId="34204" xr:uid="{8041ABDB-9920-40B9-8FB1-B79242A80A61}"/>
    <cellStyle name="Normal 4 2 2 5 3 8" xfId="37451" xr:uid="{447499BC-4332-4576-9054-A92D294EE72A}"/>
    <cellStyle name="Normal 4 2 2 5 3 9" xfId="40698" xr:uid="{CBB433F0-CFBB-44DD-B20A-44D9CB0A6364}"/>
    <cellStyle name="Normal 4 2 2 5 4" xfId="2080" xr:uid="{B9EDA1A2-5D03-4CF9-9B3E-D2EDD7AABDF3}"/>
    <cellStyle name="Normal 4 2 2 5 4 10" xfId="47731" xr:uid="{8634005A-4320-4CD0-BD98-18E40492AF05}"/>
    <cellStyle name="Normal 4 2 2 5 4 11" xfId="50978" xr:uid="{8940D29A-EC28-4277-B5B9-5B59A41F2219}"/>
    <cellStyle name="Normal 4 2 2 5 4 2" xfId="5314" xr:uid="{2FC615BA-3F54-4C99-8FFD-147407D30488}"/>
    <cellStyle name="Normal 4 2 2 5 4 2 2" xfId="11782" xr:uid="{0DC49395-097D-41A0-8DB0-52047F49DA24}"/>
    <cellStyle name="Normal 4 2 2 5 4 2 2 2" xfId="28119" xr:uid="{96EFDC14-DBAB-4575-9EC4-0188140C3100}"/>
    <cellStyle name="Normal 4 2 2 5 4 2 3" xfId="21651" xr:uid="{30E2F81A-49AE-47A4-AF14-AC557CB8096D}"/>
    <cellStyle name="Normal 4 2 2 5 4 3" xfId="8548" xr:uid="{208FA79D-F7DE-423B-99DA-92EEDCE3A9C5}"/>
    <cellStyle name="Normal 4 2 2 5 4 3 2" xfId="24885" xr:uid="{CA4EFEF7-206E-494F-85A5-9B700F684308}"/>
    <cellStyle name="Normal 4 2 2 5 4 4" xfId="15059" xr:uid="{15AE15ED-5067-465D-988A-7651CBF8EF90}"/>
    <cellStyle name="Normal 4 2 2 5 4 4 2" xfId="31353" xr:uid="{DC56794E-BB07-4089-B033-419D7674881A}"/>
    <cellStyle name="Normal 4 2 2 5 4 5" xfId="18417" xr:uid="{F4DDAD9A-3649-461D-8E61-AF4689F852BD}"/>
    <cellStyle name="Normal 4 2 2 5 4 6" xfId="34743" xr:uid="{09DFC344-0A5A-412E-9ECC-BCD781419B21}"/>
    <cellStyle name="Normal 4 2 2 5 4 7" xfId="37990" xr:uid="{BE2E3A6E-7DA0-4D1A-B744-D8985FC4CE21}"/>
    <cellStyle name="Normal 4 2 2 5 4 8" xfId="41237" xr:uid="{F9AF772A-CB79-4192-BA31-8DA9256118BA}"/>
    <cellStyle name="Normal 4 2 2 5 4 9" xfId="44484" xr:uid="{6E570402-1715-402C-9CEA-C298D3509E5A}"/>
    <cellStyle name="Normal 4 2 2 5 5" xfId="3697" xr:uid="{62ACA83E-3CC7-43D3-BDBC-B045DBA3AE14}"/>
    <cellStyle name="Normal 4 2 2 5 5 2" xfId="10165" xr:uid="{176A9F6E-E539-4629-933A-4124FA28C7A1}"/>
    <cellStyle name="Normal 4 2 2 5 5 2 2" xfId="26502" xr:uid="{4B283E47-2B28-4858-BFFC-42FE8A86C48F}"/>
    <cellStyle name="Normal 4 2 2 5 5 3" xfId="20034" xr:uid="{6D18265C-88DF-45F2-9138-FD6F4B564A55}"/>
    <cellStyle name="Normal 4 2 2 5 6" xfId="6931" xr:uid="{EB9871B1-8BE0-4AD9-BE3F-C8108C119130}"/>
    <cellStyle name="Normal 4 2 2 5 6 2" xfId="23268" xr:uid="{4E7C2155-8D0B-4952-9AC2-2CE414AE5428}"/>
    <cellStyle name="Normal 4 2 2 5 7" xfId="13442" xr:uid="{3EF547B4-AC15-4D02-8B09-ED27E78EC3BD}"/>
    <cellStyle name="Normal 4 2 2 5 7 2" xfId="29737" xr:uid="{88131E58-DEC1-4296-96AE-9BC7AE878CE9}"/>
    <cellStyle name="Normal 4 2 2 5 8" xfId="16800" xr:uid="{59CC1E3E-AA9D-4CDE-B1F9-B9D167A8534E}"/>
    <cellStyle name="Normal 4 2 2 5 9" xfId="33127" xr:uid="{AA8196FF-13E8-457B-9936-1C5EA81670D2}"/>
    <cellStyle name="Normal 4 2 2 6" xfId="642" xr:uid="{D11E1697-6437-4F19-A7C1-177D06641277}"/>
    <cellStyle name="Normal 4 2 2 6 10" xfId="43047" xr:uid="{B5E1CEFC-7399-4598-BADF-C6FAB2746256}"/>
    <cellStyle name="Normal 4 2 2 6 11" xfId="46294" xr:uid="{75BD78B5-4F6D-4AAC-A4B9-49C74B59CAD3}"/>
    <cellStyle name="Normal 4 2 2 6 12" xfId="49541" xr:uid="{9B02FC66-ADB2-4CF7-BF57-0DA1D4D7DE33}"/>
    <cellStyle name="Normal 4 2 2 6 2" xfId="2259" xr:uid="{E3E9AFB0-56FB-484C-9A63-0B8FD735D3B2}"/>
    <cellStyle name="Normal 4 2 2 6 2 10" xfId="47910" xr:uid="{1FC9673E-E4D7-45AB-B86A-C8B185A973B5}"/>
    <cellStyle name="Normal 4 2 2 6 2 11" xfId="51157" xr:uid="{906A45E5-E298-40A8-9677-B72CFD2F11DA}"/>
    <cellStyle name="Normal 4 2 2 6 2 2" xfId="5493" xr:uid="{5149E164-13AA-4A24-ACCA-725517B783C9}"/>
    <cellStyle name="Normal 4 2 2 6 2 2 2" xfId="11961" xr:uid="{442D6616-9F72-4258-944B-A8629D35B44D}"/>
    <cellStyle name="Normal 4 2 2 6 2 2 2 2" xfId="28298" xr:uid="{28189225-77D2-499A-B1F6-859DFAAFF333}"/>
    <cellStyle name="Normal 4 2 2 6 2 2 3" xfId="21830" xr:uid="{96933551-2F56-44D9-8841-E1E8B11EE3D7}"/>
    <cellStyle name="Normal 4 2 2 6 2 3" xfId="8727" xr:uid="{EC352E3E-DEFC-445A-81C7-63EAB4BBD53B}"/>
    <cellStyle name="Normal 4 2 2 6 2 3 2" xfId="25064" xr:uid="{6FE0D877-5F1A-4C41-A5A6-8579B5AE6E3E}"/>
    <cellStyle name="Normal 4 2 2 6 2 4" xfId="15238" xr:uid="{A73AE32E-30A1-4D65-9A2F-9774545F1CA2}"/>
    <cellStyle name="Normal 4 2 2 6 2 4 2" xfId="31532" xr:uid="{25BA64D9-B140-415F-915B-FD05120ACAD3}"/>
    <cellStyle name="Normal 4 2 2 6 2 5" xfId="18596" xr:uid="{4FC584BD-E507-40C4-89A0-74230074291E}"/>
    <cellStyle name="Normal 4 2 2 6 2 6" xfId="34922" xr:uid="{9F07752E-6268-489D-B344-4F55703C948E}"/>
    <cellStyle name="Normal 4 2 2 6 2 7" xfId="38169" xr:uid="{D62F6675-2489-468A-BC8E-53902C9A45E6}"/>
    <cellStyle name="Normal 4 2 2 6 2 8" xfId="41416" xr:uid="{79292602-11B1-4C53-BDE8-E9313998DC2A}"/>
    <cellStyle name="Normal 4 2 2 6 2 9" xfId="44663" xr:uid="{9BB617A7-5241-4A90-B413-C6E6186CA475}"/>
    <cellStyle name="Normal 4 2 2 6 3" xfId="3876" xr:uid="{1F3E1C62-D3B4-4701-807B-90BC8F00FD76}"/>
    <cellStyle name="Normal 4 2 2 6 3 2" xfId="10344" xr:uid="{41741CEF-2B3E-4E96-AE39-F427BEA52E14}"/>
    <cellStyle name="Normal 4 2 2 6 3 2 2" xfId="26681" xr:uid="{2AA6C90A-9448-4E13-87B6-49D675C6A938}"/>
    <cellStyle name="Normal 4 2 2 6 3 3" xfId="20213" xr:uid="{4EBECD35-7879-4CAD-B62B-C4D9C4D8C47C}"/>
    <cellStyle name="Normal 4 2 2 6 4" xfId="7110" xr:uid="{79F747C6-A7DB-4013-9F4E-5D25C7CF9C97}"/>
    <cellStyle name="Normal 4 2 2 6 4 2" xfId="23447" xr:uid="{4B8C6D7F-0DD2-47EA-8AA0-36ECF89C6807}"/>
    <cellStyle name="Normal 4 2 2 6 5" xfId="13622" xr:uid="{055DFF0D-B9BC-4290-B11F-2CCF9BDA89AF}"/>
    <cellStyle name="Normal 4 2 2 6 5 2" xfId="29916" xr:uid="{4E629551-651A-40C0-BF3D-0F9ADC4A19A5}"/>
    <cellStyle name="Normal 4 2 2 6 6" xfId="16979" xr:uid="{1321D872-9971-402A-A2FF-0CFF2BB33A28}"/>
    <cellStyle name="Normal 4 2 2 6 7" xfId="33306" xr:uid="{364EB50B-CDF1-4B89-AD1C-375165BDC122}"/>
    <cellStyle name="Normal 4 2 2 6 8" xfId="36553" xr:uid="{29F4279C-1B58-446A-B303-EDDD2B68877C}"/>
    <cellStyle name="Normal 4 2 2 6 9" xfId="39800" xr:uid="{9D8B11C4-45EC-4642-8DD5-9F03829CAAC0}"/>
    <cellStyle name="Normal 4 2 2 7" xfId="1181" xr:uid="{7D9BDBD4-F81E-4E67-8F66-8EBB68D65937}"/>
    <cellStyle name="Normal 4 2 2 7 10" xfId="43585" xr:uid="{967AD662-2C7E-4342-9A38-89F1397FFD50}"/>
    <cellStyle name="Normal 4 2 2 7 11" xfId="46832" xr:uid="{6EC38D98-30B7-4234-A1A8-F779CA534807}"/>
    <cellStyle name="Normal 4 2 2 7 12" xfId="50079" xr:uid="{1673AE9A-C3B0-4149-9EEA-31974D0D9ED4}"/>
    <cellStyle name="Normal 4 2 2 7 2" xfId="2798" xr:uid="{15FB7CAC-C959-45B5-8832-44680CC8EA95}"/>
    <cellStyle name="Normal 4 2 2 7 2 10" xfId="48449" xr:uid="{63350B18-07A3-43EA-9510-D1285AFA84C1}"/>
    <cellStyle name="Normal 4 2 2 7 2 11" xfId="51696" xr:uid="{A0E3AE2D-7220-4413-80D6-9CDF058FBF82}"/>
    <cellStyle name="Normal 4 2 2 7 2 2" xfId="6032" xr:uid="{EFC80F8A-3CAD-4D7A-A096-AC6699D840A9}"/>
    <cellStyle name="Normal 4 2 2 7 2 2 2" xfId="12500" xr:uid="{55EDEB4E-2182-4ADA-AC24-864093EB0112}"/>
    <cellStyle name="Normal 4 2 2 7 2 2 2 2" xfId="28837" xr:uid="{C2C0FA92-8538-464C-8AE9-787ECD99511E}"/>
    <cellStyle name="Normal 4 2 2 7 2 2 3" xfId="22369" xr:uid="{AC985203-519F-448F-A976-71CCEDA8940F}"/>
    <cellStyle name="Normal 4 2 2 7 2 3" xfId="9266" xr:uid="{F1D26F9A-530B-4F84-BA89-D7C6D523287B}"/>
    <cellStyle name="Normal 4 2 2 7 2 3 2" xfId="25603" xr:uid="{63C640C2-566D-48D4-8337-4C95A5C8A1EB}"/>
    <cellStyle name="Normal 4 2 2 7 2 4" xfId="15777" xr:uid="{69E3E591-C942-48B4-B219-F655FF3AC65A}"/>
    <cellStyle name="Normal 4 2 2 7 2 4 2" xfId="32071" xr:uid="{2B1C88E5-7912-44B7-B742-C461C4790D36}"/>
    <cellStyle name="Normal 4 2 2 7 2 5" xfId="19135" xr:uid="{2323026F-4C91-4742-9F5A-2A550F8489E9}"/>
    <cellStyle name="Normal 4 2 2 7 2 6" xfId="35461" xr:uid="{8E588D82-9C79-4C26-89F5-C85F4D2DB01A}"/>
    <cellStyle name="Normal 4 2 2 7 2 7" xfId="38708" xr:uid="{4AB9EBD1-073A-49C4-B196-3941CBFB4A16}"/>
    <cellStyle name="Normal 4 2 2 7 2 8" xfId="41955" xr:uid="{BC6559F7-757D-4974-A84A-5E8E84B8DC71}"/>
    <cellStyle name="Normal 4 2 2 7 2 9" xfId="45202" xr:uid="{0F36A4D3-59A3-4D93-BC83-CBD053642192}"/>
    <cellStyle name="Normal 4 2 2 7 3" xfId="4415" xr:uid="{0A6B2AE3-4599-4026-B4AF-5F88D33A3447}"/>
    <cellStyle name="Normal 4 2 2 7 3 2" xfId="10883" xr:uid="{B1537696-9627-47D6-9DA8-23E9311424F3}"/>
    <cellStyle name="Normal 4 2 2 7 3 2 2" xfId="27220" xr:uid="{BCBB22EC-9BD2-457D-A86A-31B6BA878503}"/>
    <cellStyle name="Normal 4 2 2 7 3 3" xfId="20752" xr:uid="{13F7826D-2226-44E2-8250-503B33485E12}"/>
    <cellStyle name="Normal 4 2 2 7 4" xfId="7649" xr:uid="{3248A890-2622-4951-974A-E85DE44A3233}"/>
    <cellStyle name="Normal 4 2 2 7 4 2" xfId="23986" xr:uid="{BC02400C-0CE3-4E87-8E59-F4EF2DB4AAA4}"/>
    <cellStyle name="Normal 4 2 2 7 5" xfId="14160" xr:uid="{954BB17A-A17F-4778-8D3B-412AB8583BE6}"/>
    <cellStyle name="Normal 4 2 2 7 5 2" xfId="30454" xr:uid="{C6FCDEFA-7F18-487E-AC4E-8085DAA10DDC}"/>
    <cellStyle name="Normal 4 2 2 7 6" xfId="17518" xr:uid="{381CB16F-20D9-4954-BA02-73F0FB6930B4}"/>
    <cellStyle name="Normal 4 2 2 7 7" xfId="33844" xr:uid="{37D4BAB0-ADD4-46AD-B70C-F704DC8F548E}"/>
    <cellStyle name="Normal 4 2 2 7 8" xfId="37091" xr:uid="{43A9C560-DFB5-426E-AE17-FAFB5BB96BB3}"/>
    <cellStyle name="Normal 4 2 2 7 9" xfId="40338" xr:uid="{D1DEDDF8-1C25-48AF-950F-E2C5C8F777B9}"/>
    <cellStyle name="Normal 4 2 2 8" xfId="1720" xr:uid="{6C978A20-8967-493C-92E6-657C7FC87013}"/>
    <cellStyle name="Normal 4 2 2 8 10" xfId="47371" xr:uid="{719513F4-B262-4C75-8C14-591A42B63307}"/>
    <cellStyle name="Normal 4 2 2 8 11" xfId="50618" xr:uid="{1B5C6195-5F88-4DFF-A801-3AEF3A5B87FE}"/>
    <cellStyle name="Normal 4 2 2 8 2" xfId="4954" xr:uid="{94D4AD90-2611-468D-B145-2B6C655EF0B8}"/>
    <cellStyle name="Normal 4 2 2 8 2 2" xfId="11422" xr:uid="{9D428672-3519-4F1F-BD8D-15C6D80A159D}"/>
    <cellStyle name="Normal 4 2 2 8 2 2 2" xfId="27759" xr:uid="{581313E5-0D9D-4671-90D6-11ABBDFFFAC8}"/>
    <cellStyle name="Normal 4 2 2 8 2 3" xfId="21291" xr:uid="{E4867ABF-C928-466C-91A8-9A0219570D57}"/>
    <cellStyle name="Normal 4 2 2 8 3" xfId="8188" xr:uid="{D8492679-A6C1-4F6D-A1FC-635F63309182}"/>
    <cellStyle name="Normal 4 2 2 8 3 2" xfId="24525" xr:uid="{44FCB889-F36C-467B-B164-6A5D915C4C8A}"/>
    <cellStyle name="Normal 4 2 2 8 4" xfId="14699" xr:uid="{5B7EDF26-9DA8-44F9-886E-3C53046ECB93}"/>
    <cellStyle name="Normal 4 2 2 8 4 2" xfId="30993" xr:uid="{A511372B-8947-4076-ACEB-BB690C7B7C8B}"/>
    <cellStyle name="Normal 4 2 2 8 5" xfId="18057" xr:uid="{079535E2-7CF9-4010-88D0-33EB85B1EB64}"/>
    <cellStyle name="Normal 4 2 2 8 6" xfId="34383" xr:uid="{6307A5D0-3023-4426-8F92-DC70EE5DC772}"/>
    <cellStyle name="Normal 4 2 2 8 7" xfId="37630" xr:uid="{9152C806-87B2-4A5C-B79E-5E150A9A945A}"/>
    <cellStyle name="Normal 4 2 2 8 8" xfId="40877" xr:uid="{89D63988-AFC7-4152-A749-02527B381908}"/>
    <cellStyle name="Normal 4 2 2 8 9" xfId="44124" xr:uid="{F954B993-53FB-4F19-9315-01CA355C59B0}"/>
    <cellStyle name="Normal 4 2 2 9" xfId="3337" xr:uid="{A5A35C81-5AFA-4193-A32D-FF83A00AB15B}"/>
    <cellStyle name="Normal 4 2 2 9 2" xfId="9805" xr:uid="{335B8219-3257-4A6F-8ADE-612DDBEC9C89}"/>
    <cellStyle name="Normal 4 2 2 9 2 2" xfId="26142" xr:uid="{AF0A401E-92C6-42E2-8103-AF92748D1247}"/>
    <cellStyle name="Normal 4 2 2 9 3" xfId="19674" xr:uid="{004E4AA8-2468-43C1-AD55-5DAAFBAE0CD0}"/>
    <cellStyle name="Normal 4 2 20" xfId="45742" xr:uid="{51F22BAA-91E3-4F4E-ABB0-D5762A12059D}"/>
    <cellStyle name="Normal 4 2 21" xfId="48989" xr:uid="{49C5F885-DC6D-4576-8DE1-51E286A25039}"/>
    <cellStyle name="Normal 4 2 22" xfId="52266" xr:uid="{29336AC8-7138-42F1-AA96-4522C8E08A9B}"/>
    <cellStyle name="Normal 4 2 23" xfId="52392" xr:uid="{B9B63E4B-EC41-4054-9A42-29F048AF3A2F}"/>
    <cellStyle name="Normal 4 2 3" xfId="88" xr:uid="{490FE0C8-A60B-4E2C-8FEE-146FFE3E484A}"/>
    <cellStyle name="Normal 4 2 3 10" xfId="6586" xr:uid="{A47D2EDF-38F1-4EA2-AE7A-10A3B593AB2F}"/>
    <cellStyle name="Normal 4 2 3 10 2" xfId="22923" xr:uid="{A87CE087-2FBC-4473-B4C8-EC147D3CC685}"/>
    <cellStyle name="Normal 4 2 3 11" xfId="13077" xr:uid="{CA814168-9946-44DE-AE56-FB2276AC4BD4}"/>
    <cellStyle name="Normal 4 2 3 11 2" xfId="29391" xr:uid="{29B69C4E-E2CC-4738-B6F7-9C1C9A5682D7}"/>
    <cellStyle name="Normal 4 2 3 12" xfId="16455" xr:uid="{EC8FA929-F053-4069-B3ED-14B9ECC78561}"/>
    <cellStyle name="Normal 4 2 3 13" xfId="32696" xr:uid="{FE2A51FE-F2AD-4A37-BCA8-EB9FC93E38E3}"/>
    <cellStyle name="Normal 4 2 3 14" xfId="32781" xr:uid="{B4341ADC-3BA2-463E-9AEA-BCC5211CC76F}"/>
    <cellStyle name="Normal 4 2 3 15" xfId="36028" xr:uid="{63FF5130-7A98-4459-935C-CD753429D2C9}"/>
    <cellStyle name="Normal 4 2 3 16" xfId="39275" xr:uid="{A3D3B07C-2544-441C-BB67-BBAE5D682604}"/>
    <cellStyle name="Normal 4 2 3 17" xfId="42522" xr:uid="{95437F48-4358-4A71-8094-5530844AB1A8}"/>
    <cellStyle name="Normal 4 2 3 18" xfId="45769" xr:uid="{7347F5CC-7231-4221-8D0B-7D6022203C07}"/>
    <cellStyle name="Normal 4 2 3 19" xfId="49016" xr:uid="{D5054A53-F59A-4DCA-B60B-E27CBE357307}"/>
    <cellStyle name="Normal 4 2 3 2" xfId="133" xr:uid="{6CB4FE56-0CB0-4D2A-8A28-A05334D8A3B1}"/>
    <cellStyle name="Normal 4 2 3 2 10" xfId="13122" xr:uid="{6BCEC6EB-8A8B-44B0-93EC-BEE4F117E980}"/>
    <cellStyle name="Normal 4 2 3 2 10 2" xfId="29436" xr:uid="{092E437C-7F61-442A-8577-DF8C4C838015}"/>
    <cellStyle name="Normal 4 2 3 2 11" xfId="16500" xr:uid="{292D5865-0417-457F-9CA5-056C11049FAD}"/>
    <cellStyle name="Normal 4 2 3 2 12" xfId="32697" xr:uid="{33D33EB7-83F6-44DF-9190-08F3E09BC6A7}"/>
    <cellStyle name="Normal 4 2 3 2 13" xfId="32826" xr:uid="{7D259CC7-2D45-4D5D-BE41-294838250F69}"/>
    <cellStyle name="Normal 4 2 3 2 14" xfId="36073" xr:uid="{46492DFF-1527-427A-959D-71F79D78EC01}"/>
    <cellStyle name="Normal 4 2 3 2 15" xfId="39320" xr:uid="{3720CEDC-E4CD-4902-99F9-5A94FEDD4F12}"/>
    <cellStyle name="Normal 4 2 3 2 16" xfId="42567" xr:uid="{959341C6-1BEA-46A2-8501-512D90ADCF14}"/>
    <cellStyle name="Normal 4 2 3 2 17" xfId="45814" xr:uid="{BC6C603A-4DE1-4195-BA37-6368F41F9B0A}"/>
    <cellStyle name="Normal 4 2 3 2 18" xfId="49061" xr:uid="{5413F1C8-9ED1-4BBF-91C3-C8261984A5B0}"/>
    <cellStyle name="Normal 4 2 3 2 19" xfId="52270" xr:uid="{F061DE27-4F58-4BA2-B3B2-BA1CDECEDA75}"/>
    <cellStyle name="Normal 4 2 3 2 2" xfId="223" xr:uid="{00E2BA74-10A1-457C-B7F3-D31B640FC055}"/>
    <cellStyle name="Normal 4 2 3 2 2 10" xfId="16590" xr:uid="{49F2FC98-B642-439E-97DC-43BA8C9CF240}"/>
    <cellStyle name="Normal 4 2 3 2 2 11" xfId="32916" xr:uid="{76C45516-03BE-4C1B-A0AE-F4D27649B713}"/>
    <cellStyle name="Normal 4 2 3 2 2 12" xfId="36163" xr:uid="{5D9DCC83-3AE6-40F0-86A6-70C17CE6C811}"/>
    <cellStyle name="Normal 4 2 3 2 2 13" xfId="39410" xr:uid="{FE700E11-936E-4F98-A3CB-EEC2CFE2C58D}"/>
    <cellStyle name="Normal 4 2 3 2 2 14" xfId="42657" xr:uid="{D9DA9D1D-5F6D-4269-95F2-E583A89AADD8}"/>
    <cellStyle name="Normal 4 2 3 2 2 15" xfId="45904" xr:uid="{180A03F2-9F6E-4F2D-9921-E223FD8B1522}"/>
    <cellStyle name="Normal 4 2 3 2 2 16" xfId="49151" xr:uid="{F1889348-185E-4B82-9B32-41055189FDDA}"/>
    <cellStyle name="Normal 4 2 3 2 2 17" xfId="52399" xr:uid="{1543C2A0-8B7E-45C9-ACB8-EED2946E22BC}"/>
    <cellStyle name="Normal 4 2 3 2 2 2" xfId="403" xr:uid="{E1CAF1CD-EC14-4759-A709-F4B81AF681BC}"/>
    <cellStyle name="Normal 4 2 3 2 2 2 10" xfId="36343" xr:uid="{3A817D7A-4FDF-45D6-A7A2-9AA1C8044E12}"/>
    <cellStyle name="Normal 4 2 3 2 2 2 11" xfId="39590" xr:uid="{F6A9E881-8277-4909-AEBD-680FA1494B60}"/>
    <cellStyle name="Normal 4 2 3 2 2 2 12" xfId="42837" xr:uid="{07D02B5E-4ED7-4BDE-B860-78D600B321A5}"/>
    <cellStyle name="Normal 4 2 3 2 2 2 13" xfId="46084" xr:uid="{BE99499C-45BE-4531-AEAD-10FA7766CDF1}"/>
    <cellStyle name="Normal 4 2 3 2 2 2 14" xfId="49331" xr:uid="{3A132415-B854-4C4D-8A32-D444F41CA4C6}"/>
    <cellStyle name="Normal 4 2 3 2 2 2 2" xfId="972" xr:uid="{EC307267-C0BE-4D35-A603-7EE1AD1DDCAA}"/>
    <cellStyle name="Normal 4 2 3 2 2 2 2 10" xfId="43377" xr:uid="{0F84F034-A5D0-4761-AD48-7864EFD819CE}"/>
    <cellStyle name="Normal 4 2 3 2 2 2 2 11" xfId="46624" xr:uid="{AE94A9C0-4FD0-469D-9376-7A0483B46424}"/>
    <cellStyle name="Normal 4 2 3 2 2 2 2 12" xfId="49871" xr:uid="{DE430F95-A6EC-42E1-B2E8-CD73B54E6A2E}"/>
    <cellStyle name="Normal 4 2 3 2 2 2 2 2" xfId="2589" xr:uid="{8F4C95D6-9325-4C14-A6ED-85B20ACBC6A2}"/>
    <cellStyle name="Normal 4 2 3 2 2 2 2 2 10" xfId="48240" xr:uid="{6D9AA57D-02AF-48FB-BDA7-9906BDAD67DB}"/>
    <cellStyle name="Normal 4 2 3 2 2 2 2 2 11" xfId="51487" xr:uid="{7D8DAB41-957C-444B-A767-17A6EF85C0C0}"/>
    <cellStyle name="Normal 4 2 3 2 2 2 2 2 2" xfId="5823" xr:uid="{098555F5-8280-4C2C-B032-C58AE69D9A22}"/>
    <cellStyle name="Normal 4 2 3 2 2 2 2 2 2 2" xfId="12291" xr:uid="{EC3A337F-43BA-4CBD-800A-123FD414FB36}"/>
    <cellStyle name="Normal 4 2 3 2 2 2 2 2 2 2 2" xfId="28628" xr:uid="{7816DFEC-4804-4351-91DB-CE6F2A0DCE3D}"/>
    <cellStyle name="Normal 4 2 3 2 2 2 2 2 2 3" xfId="22160" xr:uid="{1C167EEC-C72E-4AB2-88C3-689BBB58E07B}"/>
    <cellStyle name="Normal 4 2 3 2 2 2 2 2 3" xfId="9057" xr:uid="{FF3F2C59-6964-4B75-90DF-809F5F37D33D}"/>
    <cellStyle name="Normal 4 2 3 2 2 2 2 2 3 2" xfId="25394" xr:uid="{33219E79-47C7-4FCC-8CBF-1ABF412B63AE}"/>
    <cellStyle name="Normal 4 2 3 2 2 2 2 2 4" xfId="15568" xr:uid="{020EDBD4-9AED-40D0-9860-5A6E2E854638}"/>
    <cellStyle name="Normal 4 2 3 2 2 2 2 2 4 2" xfId="31862" xr:uid="{D89C14B7-004D-43EB-A55D-C49ABAF95514}"/>
    <cellStyle name="Normal 4 2 3 2 2 2 2 2 5" xfId="18926" xr:uid="{1EF548A9-DFF2-4697-B46D-94CD473D4295}"/>
    <cellStyle name="Normal 4 2 3 2 2 2 2 2 6" xfId="35252" xr:uid="{F9CE64B4-CE7B-455F-95B5-19883BB2422A}"/>
    <cellStyle name="Normal 4 2 3 2 2 2 2 2 7" xfId="38499" xr:uid="{ABC93D3F-E10C-46C9-8E3F-9FB47DD71E34}"/>
    <cellStyle name="Normal 4 2 3 2 2 2 2 2 8" xfId="41746" xr:uid="{0B75E496-436F-49E5-9B4D-CD4D9384D876}"/>
    <cellStyle name="Normal 4 2 3 2 2 2 2 2 9" xfId="44993" xr:uid="{5C87E4AA-A4B8-4953-84B2-56FB8E65CA43}"/>
    <cellStyle name="Normal 4 2 3 2 2 2 2 3" xfId="4206" xr:uid="{304FDC93-EE41-4F19-9EBB-2D1CE4ED87E9}"/>
    <cellStyle name="Normal 4 2 3 2 2 2 2 3 2" xfId="10674" xr:uid="{D572D4AD-B6F4-498A-B949-A86093E4D45D}"/>
    <cellStyle name="Normal 4 2 3 2 2 2 2 3 2 2" xfId="27011" xr:uid="{8827F837-A6FC-46CA-90D8-CBF91B49ADDB}"/>
    <cellStyle name="Normal 4 2 3 2 2 2 2 3 3" xfId="20543" xr:uid="{FF71A939-BEF6-4DC1-A147-7288CCF428CC}"/>
    <cellStyle name="Normal 4 2 3 2 2 2 2 4" xfId="7440" xr:uid="{9AFBB6BF-E3CB-4F77-8E63-A33F6F16256B}"/>
    <cellStyle name="Normal 4 2 3 2 2 2 2 4 2" xfId="23777" xr:uid="{86BB8796-E11D-44F3-B817-A71C85DD640E}"/>
    <cellStyle name="Normal 4 2 3 2 2 2 2 5" xfId="13952" xr:uid="{FD7D8F5C-BC81-45E9-9E77-3F6740A457A2}"/>
    <cellStyle name="Normal 4 2 3 2 2 2 2 5 2" xfId="30246" xr:uid="{6F595B19-093F-4C86-984E-7C08862B46A5}"/>
    <cellStyle name="Normal 4 2 3 2 2 2 2 6" xfId="17309" xr:uid="{04B5CB71-800E-4EA6-AB06-D46F99EDFC9C}"/>
    <cellStyle name="Normal 4 2 3 2 2 2 2 7" xfId="33636" xr:uid="{F0C0D196-309D-4474-B2AA-152E8C9F08C5}"/>
    <cellStyle name="Normal 4 2 3 2 2 2 2 8" xfId="36883" xr:uid="{765084DC-0573-4501-AB61-B7C25095C047}"/>
    <cellStyle name="Normal 4 2 3 2 2 2 2 9" xfId="40130" xr:uid="{9D0C6637-0E22-46E3-A681-5DC719A3AD07}"/>
    <cellStyle name="Normal 4 2 3 2 2 2 3" xfId="1511" xr:uid="{5DC47E61-A4FF-474F-BD38-F4E60368F683}"/>
    <cellStyle name="Normal 4 2 3 2 2 2 3 10" xfId="43915" xr:uid="{1F676F9F-BAB2-4DEF-B914-264302EE5B9F}"/>
    <cellStyle name="Normal 4 2 3 2 2 2 3 11" xfId="47162" xr:uid="{4C5B4F83-403B-48C6-A373-D63590A308E2}"/>
    <cellStyle name="Normal 4 2 3 2 2 2 3 12" xfId="50409" xr:uid="{B9612585-F4CA-40D7-95A2-37AF7191C41E}"/>
    <cellStyle name="Normal 4 2 3 2 2 2 3 2" xfId="3128" xr:uid="{032FC636-92CF-4510-A286-C3AF3808FE90}"/>
    <cellStyle name="Normal 4 2 3 2 2 2 3 2 10" xfId="48779" xr:uid="{82A2257C-C2C1-4D11-A151-D7635B87F052}"/>
    <cellStyle name="Normal 4 2 3 2 2 2 3 2 11" xfId="52026" xr:uid="{0AB3FF65-AD48-4185-87B5-1E0303FC9AB7}"/>
    <cellStyle name="Normal 4 2 3 2 2 2 3 2 2" xfId="6362" xr:uid="{ABE37D8C-7B8E-4D65-A997-73EA41318AB8}"/>
    <cellStyle name="Normal 4 2 3 2 2 2 3 2 2 2" xfId="12830" xr:uid="{CA6C9683-EBD1-4969-B373-1FDCEC807097}"/>
    <cellStyle name="Normal 4 2 3 2 2 2 3 2 2 2 2" xfId="29167" xr:uid="{D08C481D-3BC2-448D-8476-2ECBD49D45CB}"/>
    <cellStyle name="Normal 4 2 3 2 2 2 3 2 2 3" xfId="22699" xr:uid="{52C91300-9B71-4767-B74E-977FC02FCBB4}"/>
    <cellStyle name="Normal 4 2 3 2 2 2 3 2 3" xfId="9596" xr:uid="{A2422443-FEBF-4943-907A-F86EB4BDBF2D}"/>
    <cellStyle name="Normal 4 2 3 2 2 2 3 2 3 2" xfId="25933" xr:uid="{242DE2FE-8DE7-4DC9-9EB7-C3C73264568A}"/>
    <cellStyle name="Normal 4 2 3 2 2 2 3 2 4" xfId="16107" xr:uid="{210D678C-9D52-4E86-BCB8-348AD29B85B0}"/>
    <cellStyle name="Normal 4 2 3 2 2 2 3 2 4 2" xfId="32401" xr:uid="{ED80FDBE-3E90-4FE1-8321-1C9C038F26FA}"/>
    <cellStyle name="Normal 4 2 3 2 2 2 3 2 5" xfId="19465" xr:uid="{9B6649A8-9E8F-4153-9884-F1C27295DE31}"/>
    <cellStyle name="Normal 4 2 3 2 2 2 3 2 6" xfId="35791" xr:uid="{88E1D2CD-CBCC-4899-AA8C-4EDEE1F3E1AE}"/>
    <cellStyle name="Normal 4 2 3 2 2 2 3 2 7" xfId="39038" xr:uid="{6E262E70-0E10-47C3-AA06-C6148B6101D4}"/>
    <cellStyle name="Normal 4 2 3 2 2 2 3 2 8" xfId="42285" xr:uid="{6A70014D-2E07-438A-974F-B5CE50916BA1}"/>
    <cellStyle name="Normal 4 2 3 2 2 2 3 2 9" xfId="45532" xr:uid="{F78A43CA-44B2-4CD6-A44E-262EA9438C3E}"/>
    <cellStyle name="Normal 4 2 3 2 2 2 3 3" xfId="4745" xr:uid="{7B0594A6-F277-4C26-80F7-7463BEEC2966}"/>
    <cellStyle name="Normal 4 2 3 2 2 2 3 3 2" xfId="11213" xr:uid="{7590965E-4625-4840-8B60-DB64013CF7F2}"/>
    <cellStyle name="Normal 4 2 3 2 2 2 3 3 2 2" xfId="27550" xr:uid="{8EC0C2FC-4919-4321-9477-3E5D6361D973}"/>
    <cellStyle name="Normal 4 2 3 2 2 2 3 3 3" xfId="21082" xr:uid="{ABDE5C68-7A72-4ED8-B4DE-F0F776529798}"/>
    <cellStyle name="Normal 4 2 3 2 2 2 3 4" xfId="7979" xr:uid="{D90B1F37-4431-4AA0-942F-F63EDEB4C825}"/>
    <cellStyle name="Normal 4 2 3 2 2 2 3 4 2" xfId="24316" xr:uid="{8E765386-0F10-429B-B8DA-840FB5D5F77B}"/>
    <cellStyle name="Normal 4 2 3 2 2 2 3 5" xfId="14490" xr:uid="{A1ECEF7D-D613-4FEC-9DB6-5DF6F0B497CA}"/>
    <cellStyle name="Normal 4 2 3 2 2 2 3 5 2" xfId="30784" xr:uid="{21F7109B-FBA7-44D9-99B8-2D9798B3ADCC}"/>
    <cellStyle name="Normal 4 2 3 2 2 2 3 6" xfId="17848" xr:uid="{D3965220-CA35-48A2-9D88-FD11CF6F5286}"/>
    <cellStyle name="Normal 4 2 3 2 2 2 3 7" xfId="34174" xr:uid="{5DBC2F51-F2A5-41A0-B4AF-C6393331F0E9}"/>
    <cellStyle name="Normal 4 2 3 2 2 2 3 8" xfId="37421" xr:uid="{9DA45088-440E-4CB1-934B-6103A3C080A6}"/>
    <cellStyle name="Normal 4 2 3 2 2 2 3 9" xfId="40668" xr:uid="{7000C5F2-D338-497E-A852-D355361E09B9}"/>
    <cellStyle name="Normal 4 2 3 2 2 2 4" xfId="2050" xr:uid="{AA457A1B-5804-4636-A35B-8B7D097BC6E4}"/>
    <cellStyle name="Normal 4 2 3 2 2 2 4 10" xfId="47701" xr:uid="{5CBA023A-3646-4309-83C4-A9B6519C9EC0}"/>
    <cellStyle name="Normal 4 2 3 2 2 2 4 11" xfId="50948" xr:uid="{4E99EC35-0112-480D-A495-F9917AECFDDE}"/>
    <cellStyle name="Normal 4 2 3 2 2 2 4 2" xfId="5284" xr:uid="{821BBA37-212E-4B4B-AEA5-7C4324BA85E0}"/>
    <cellStyle name="Normal 4 2 3 2 2 2 4 2 2" xfId="11752" xr:uid="{477BE345-59A3-421C-A541-BA0A082ECB42}"/>
    <cellStyle name="Normal 4 2 3 2 2 2 4 2 2 2" xfId="28089" xr:uid="{C4DC7A77-8C80-4EA0-8A2A-564FAAF14E1F}"/>
    <cellStyle name="Normal 4 2 3 2 2 2 4 2 3" xfId="21621" xr:uid="{E49F94DE-8B7A-421F-AD58-337764982BC2}"/>
    <cellStyle name="Normal 4 2 3 2 2 2 4 3" xfId="8518" xr:uid="{EDB64C3A-A4C6-48B8-984D-778FF7C676B9}"/>
    <cellStyle name="Normal 4 2 3 2 2 2 4 3 2" xfId="24855" xr:uid="{404B537E-C667-4C42-B763-76BAF7C30A13}"/>
    <cellStyle name="Normal 4 2 3 2 2 2 4 4" xfId="15029" xr:uid="{8C91E41C-0347-45BA-A9DC-42A4F181858D}"/>
    <cellStyle name="Normal 4 2 3 2 2 2 4 4 2" xfId="31323" xr:uid="{2CBDBAE2-85E3-4781-9A9A-3B454D3BB1C6}"/>
    <cellStyle name="Normal 4 2 3 2 2 2 4 5" xfId="18387" xr:uid="{851D6840-EF9C-442C-85C8-0070DBAEA341}"/>
    <cellStyle name="Normal 4 2 3 2 2 2 4 6" xfId="34713" xr:uid="{01802518-9E83-4E19-9528-9454168DE14B}"/>
    <cellStyle name="Normal 4 2 3 2 2 2 4 7" xfId="37960" xr:uid="{585620D1-443C-4048-AF10-A3935B57B85B}"/>
    <cellStyle name="Normal 4 2 3 2 2 2 4 8" xfId="41207" xr:uid="{2946AA43-8C25-4DEF-A7F9-CFD9AB8FFBCF}"/>
    <cellStyle name="Normal 4 2 3 2 2 2 4 9" xfId="44454" xr:uid="{ACFC6765-013D-4AA3-8A48-1F4F8B41722A}"/>
    <cellStyle name="Normal 4 2 3 2 2 2 5" xfId="3667" xr:uid="{1CF84A5A-8AE1-43FB-9F65-E18385992B5C}"/>
    <cellStyle name="Normal 4 2 3 2 2 2 5 2" xfId="10135" xr:uid="{5E383BC2-E437-4D3C-B65F-C48D95BB07DA}"/>
    <cellStyle name="Normal 4 2 3 2 2 2 5 2 2" xfId="26472" xr:uid="{63DD43E6-DABA-4317-934F-89C8353C5A45}"/>
    <cellStyle name="Normal 4 2 3 2 2 2 5 3" xfId="20004" xr:uid="{8E6FB260-FD61-40F7-B572-EF186ADDD375}"/>
    <cellStyle name="Normal 4 2 3 2 2 2 6" xfId="6901" xr:uid="{137F38D9-CA2D-42EB-BD44-7DA7419E0E6D}"/>
    <cellStyle name="Normal 4 2 3 2 2 2 6 2" xfId="23238" xr:uid="{AC6F3272-1DA6-4D1F-A5C6-D70749E404EC}"/>
    <cellStyle name="Normal 4 2 3 2 2 2 7" xfId="13392" xr:uid="{FA3B7DA6-7556-492B-8D7F-B4B376E9D6CE}"/>
    <cellStyle name="Normal 4 2 3 2 2 2 7 2" xfId="29706" xr:uid="{54DE07CE-14AD-4C36-9D6B-290993B6D947}"/>
    <cellStyle name="Normal 4 2 3 2 2 2 8" xfId="16770" xr:uid="{E153FD07-5E72-4F79-A343-3EFE3EBCB4BB}"/>
    <cellStyle name="Normal 4 2 3 2 2 2 9" xfId="33096" xr:uid="{ABBBFD0A-4761-4AC3-818A-E6FF390E8A4D}"/>
    <cellStyle name="Normal 4 2 3 2 2 3" xfId="612" xr:uid="{3A06A4B3-083C-48E9-89F6-C111E941FFD5}"/>
    <cellStyle name="Normal 4 2 3 2 2 3 10" xfId="36523" xr:uid="{03B0EE9E-8870-44C1-9CE4-3C26E27FF365}"/>
    <cellStyle name="Normal 4 2 3 2 2 3 11" xfId="39770" xr:uid="{4CAD0773-C1EE-420D-BC04-CE50F398B941}"/>
    <cellStyle name="Normal 4 2 3 2 2 3 12" xfId="43017" xr:uid="{E3DB2FFC-E4FF-498D-863E-5767978CF06E}"/>
    <cellStyle name="Normal 4 2 3 2 2 3 13" xfId="46264" xr:uid="{3906BBE0-2626-4010-9940-D047C1DA7BE6}"/>
    <cellStyle name="Normal 4 2 3 2 2 3 14" xfId="49511" xr:uid="{5F8E9B0B-E20D-4251-8F63-9BEFB32FECD4}"/>
    <cellStyle name="Normal 4 2 3 2 2 3 2" xfId="1151" xr:uid="{79E47E1B-CD32-46AC-902F-55E75F19F722}"/>
    <cellStyle name="Normal 4 2 3 2 2 3 2 10" xfId="43555" xr:uid="{8C8C5EB0-B5F4-4BF8-92D5-1A5AA98B141C}"/>
    <cellStyle name="Normal 4 2 3 2 2 3 2 11" xfId="46802" xr:uid="{C8A760B8-5A98-4B9E-A817-BCA0601A3508}"/>
    <cellStyle name="Normal 4 2 3 2 2 3 2 12" xfId="50049" xr:uid="{23794799-F926-4A40-8241-564F3B35C8A2}"/>
    <cellStyle name="Normal 4 2 3 2 2 3 2 2" xfId="2768" xr:uid="{38A2B2FC-9683-4678-BA5E-7C50224AB232}"/>
    <cellStyle name="Normal 4 2 3 2 2 3 2 2 10" xfId="48419" xr:uid="{15ECD57B-19A3-4990-B955-A2198ECA61C7}"/>
    <cellStyle name="Normal 4 2 3 2 2 3 2 2 11" xfId="51666" xr:uid="{5CA2F432-7AC2-42B3-9EFE-1975A91C4D6B}"/>
    <cellStyle name="Normal 4 2 3 2 2 3 2 2 2" xfId="6002" xr:uid="{A6CE8A1C-5E69-4A3C-B63A-1A064304C39E}"/>
    <cellStyle name="Normal 4 2 3 2 2 3 2 2 2 2" xfId="12470" xr:uid="{D510167F-56C6-4EC1-9F68-CFEE97607BA7}"/>
    <cellStyle name="Normal 4 2 3 2 2 3 2 2 2 2 2" xfId="28807" xr:uid="{D924FCD0-AA17-4070-9FE5-DDA475F317FC}"/>
    <cellStyle name="Normal 4 2 3 2 2 3 2 2 2 3" xfId="22339" xr:uid="{9DC56EAC-CE38-4F19-BDE5-73989DB7898E}"/>
    <cellStyle name="Normal 4 2 3 2 2 3 2 2 3" xfId="9236" xr:uid="{600FFE3C-19C5-47EF-91CF-D832A8997080}"/>
    <cellStyle name="Normal 4 2 3 2 2 3 2 2 3 2" xfId="25573" xr:uid="{64E81737-3C81-4505-ADDB-9AA47BC7A605}"/>
    <cellStyle name="Normal 4 2 3 2 2 3 2 2 4" xfId="15747" xr:uid="{C062FA7B-E21D-4820-B331-2CF102CDD25D}"/>
    <cellStyle name="Normal 4 2 3 2 2 3 2 2 4 2" xfId="32041" xr:uid="{A4A71033-0F39-4472-88F3-0E66765A7024}"/>
    <cellStyle name="Normal 4 2 3 2 2 3 2 2 5" xfId="19105" xr:uid="{15CCEC05-7D4C-4DCE-998A-58C6D312DF08}"/>
    <cellStyle name="Normal 4 2 3 2 2 3 2 2 6" xfId="35431" xr:uid="{DEBF2DFF-FE59-4A3E-9C9C-B8894720F1D6}"/>
    <cellStyle name="Normal 4 2 3 2 2 3 2 2 7" xfId="38678" xr:uid="{5CE63BEF-1FB4-495D-91C7-6C2A7EA01CE5}"/>
    <cellStyle name="Normal 4 2 3 2 2 3 2 2 8" xfId="41925" xr:uid="{DC5754DF-E07D-439B-9079-A6C23B23F870}"/>
    <cellStyle name="Normal 4 2 3 2 2 3 2 2 9" xfId="45172" xr:uid="{05C0C9EE-250D-410D-B418-B47E58AAE03A}"/>
    <cellStyle name="Normal 4 2 3 2 2 3 2 3" xfId="4385" xr:uid="{89E77013-B26D-4589-B053-01ABFF7674F8}"/>
    <cellStyle name="Normal 4 2 3 2 2 3 2 3 2" xfId="10853" xr:uid="{8FF55706-5AD8-4289-831D-439BCA834A54}"/>
    <cellStyle name="Normal 4 2 3 2 2 3 2 3 2 2" xfId="27190" xr:uid="{7F65F2AC-2604-46B6-8697-FD4E3DEFEA97}"/>
    <cellStyle name="Normal 4 2 3 2 2 3 2 3 3" xfId="20722" xr:uid="{7951CF0D-8C8C-49BA-90CE-9BB5C3A3BE6E}"/>
    <cellStyle name="Normal 4 2 3 2 2 3 2 4" xfId="7619" xr:uid="{900C37D5-FE46-473B-8AE5-3A0C30082853}"/>
    <cellStyle name="Normal 4 2 3 2 2 3 2 4 2" xfId="23956" xr:uid="{C57E6E75-D115-417D-B989-FB2E0099E20D}"/>
    <cellStyle name="Normal 4 2 3 2 2 3 2 5" xfId="14130" xr:uid="{DBA5C6C5-3129-4DDE-A305-0AA7F7B81A6E}"/>
    <cellStyle name="Normal 4 2 3 2 2 3 2 5 2" xfId="30424" xr:uid="{0F62727F-E918-4E82-8682-0DDA5AB18EF2}"/>
    <cellStyle name="Normal 4 2 3 2 2 3 2 6" xfId="17488" xr:uid="{47B23492-7474-49BA-AE96-016381F2F8BD}"/>
    <cellStyle name="Normal 4 2 3 2 2 3 2 7" xfId="33814" xr:uid="{1F664065-D498-4FC7-BD9D-837C7FFE42AD}"/>
    <cellStyle name="Normal 4 2 3 2 2 3 2 8" xfId="37061" xr:uid="{8432C5FD-C724-4604-B069-14D91C9905AE}"/>
    <cellStyle name="Normal 4 2 3 2 2 3 2 9" xfId="40308" xr:uid="{3972B330-CACD-4A23-94B0-FCA4F7A38D41}"/>
    <cellStyle name="Normal 4 2 3 2 2 3 3" xfId="1690" xr:uid="{10012C88-B6FC-4807-BCE4-EFF58A10C531}"/>
    <cellStyle name="Normal 4 2 3 2 2 3 3 10" xfId="44094" xr:uid="{BB7DD1DA-4BA1-48CD-A0EC-15FBCBAA4962}"/>
    <cellStyle name="Normal 4 2 3 2 2 3 3 11" xfId="47341" xr:uid="{2DA2F010-C575-4219-AA6F-E8AEF1F4E79E}"/>
    <cellStyle name="Normal 4 2 3 2 2 3 3 12" xfId="50588" xr:uid="{ECCA176B-4BA3-4DC2-B5CB-74E490AFB9E2}"/>
    <cellStyle name="Normal 4 2 3 2 2 3 3 2" xfId="3307" xr:uid="{190425E4-1749-4AC2-90C7-E347DF652071}"/>
    <cellStyle name="Normal 4 2 3 2 2 3 3 2 10" xfId="48958" xr:uid="{F689B070-AA10-40CB-809F-F00C05434FD4}"/>
    <cellStyle name="Normal 4 2 3 2 2 3 3 2 11" xfId="52205" xr:uid="{6ECFD4E6-1307-4869-B827-1DFAB9C9320E}"/>
    <cellStyle name="Normal 4 2 3 2 2 3 3 2 2" xfId="6541" xr:uid="{E4BBB708-19E9-4C23-BC93-AAB9BB4BFA5B}"/>
    <cellStyle name="Normal 4 2 3 2 2 3 3 2 2 2" xfId="13009" xr:uid="{2575CCFE-0C01-4C39-A2AA-FB2E7CD59986}"/>
    <cellStyle name="Normal 4 2 3 2 2 3 3 2 2 2 2" xfId="29346" xr:uid="{46B40E23-9EE4-4CE7-92A0-865B519EDF15}"/>
    <cellStyle name="Normal 4 2 3 2 2 3 3 2 2 3" xfId="22878" xr:uid="{423AB211-2613-4389-838B-D1D89F15C2BB}"/>
    <cellStyle name="Normal 4 2 3 2 2 3 3 2 3" xfId="9775" xr:uid="{A915CC07-CBDC-4940-96ED-0D5A4721247F}"/>
    <cellStyle name="Normal 4 2 3 2 2 3 3 2 3 2" xfId="26112" xr:uid="{DD76081B-C426-4AC5-96CB-1ED3426DDECB}"/>
    <cellStyle name="Normal 4 2 3 2 2 3 3 2 4" xfId="16286" xr:uid="{91AA7ACA-B38C-457A-ABCD-CC1371BC2541}"/>
    <cellStyle name="Normal 4 2 3 2 2 3 3 2 4 2" xfId="32580" xr:uid="{6B51CC9C-3DA7-4056-B572-C24E4931D255}"/>
    <cellStyle name="Normal 4 2 3 2 2 3 3 2 5" xfId="19644" xr:uid="{8A293418-865F-4F5E-B6E4-2B87A0F81A24}"/>
    <cellStyle name="Normal 4 2 3 2 2 3 3 2 6" xfId="35970" xr:uid="{B6416897-4C21-4993-9A2F-BE6DE1B3D556}"/>
    <cellStyle name="Normal 4 2 3 2 2 3 3 2 7" xfId="39217" xr:uid="{3398B3CD-80F0-466F-8697-FD261893DB80}"/>
    <cellStyle name="Normal 4 2 3 2 2 3 3 2 8" xfId="42464" xr:uid="{FC07E73B-74BF-4B07-84FE-F98DEB207ED8}"/>
    <cellStyle name="Normal 4 2 3 2 2 3 3 2 9" xfId="45711" xr:uid="{C41DB22F-968A-41DF-A7BC-0DA11ABACDF2}"/>
    <cellStyle name="Normal 4 2 3 2 2 3 3 3" xfId="4924" xr:uid="{D4FC4560-3772-459E-B097-46CA24E9D428}"/>
    <cellStyle name="Normal 4 2 3 2 2 3 3 3 2" xfId="11392" xr:uid="{18402021-8D38-4295-A7D9-6AA4634D5B26}"/>
    <cellStyle name="Normal 4 2 3 2 2 3 3 3 2 2" xfId="27729" xr:uid="{8A6A303E-6F5D-4D3F-ADFC-DC57DA952E07}"/>
    <cellStyle name="Normal 4 2 3 2 2 3 3 3 3" xfId="21261" xr:uid="{1EFAFDD1-C668-4620-8C88-5897850BEF6F}"/>
    <cellStyle name="Normal 4 2 3 2 2 3 3 4" xfId="8158" xr:uid="{038F4200-CF61-4FA1-ABD0-C786D06A5353}"/>
    <cellStyle name="Normal 4 2 3 2 2 3 3 4 2" xfId="24495" xr:uid="{FCA3F51D-B733-44F7-B5CF-FE1242D46F26}"/>
    <cellStyle name="Normal 4 2 3 2 2 3 3 5" xfId="14669" xr:uid="{13782579-0E3A-4146-BBC1-FD3389B75629}"/>
    <cellStyle name="Normal 4 2 3 2 2 3 3 5 2" xfId="30963" xr:uid="{CBCA521B-C2CC-4AD2-9F69-37BAC60A3277}"/>
    <cellStyle name="Normal 4 2 3 2 2 3 3 6" xfId="18027" xr:uid="{65B36A77-7CB5-4849-BC96-D6F06CA33F84}"/>
    <cellStyle name="Normal 4 2 3 2 2 3 3 7" xfId="34353" xr:uid="{C7A209D9-F8FF-40A9-9625-C97628B4E451}"/>
    <cellStyle name="Normal 4 2 3 2 2 3 3 8" xfId="37600" xr:uid="{54B917A5-6F8C-4F10-B535-7C2C57047D04}"/>
    <cellStyle name="Normal 4 2 3 2 2 3 3 9" xfId="40847" xr:uid="{8DBCD45D-C1DE-4720-8948-068AE7D22601}"/>
    <cellStyle name="Normal 4 2 3 2 2 3 4" xfId="2229" xr:uid="{044D0163-FF64-493E-BD30-B22FD69A7A09}"/>
    <cellStyle name="Normal 4 2 3 2 2 3 4 10" xfId="47880" xr:uid="{5343D069-1897-4B8D-8149-AE339FA3A8AC}"/>
    <cellStyle name="Normal 4 2 3 2 2 3 4 11" xfId="51127" xr:uid="{809D8F39-8577-4112-923A-11EDD22444E8}"/>
    <cellStyle name="Normal 4 2 3 2 2 3 4 2" xfId="5463" xr:uid="{C1D35277-210C-4D68-990E-1ED95C7E3B7C}"/>
    <cellStyle name="Normal 4 2 3 2 2 3 4 2 2" xfId="11931" xr:uid="{0121E9D7-2E2A-4C33-9DDE-F577AB8B479E}"/>
    <cellStyle name="Normal 4 2 3 2 2 3 4 2 2 2" xfId="28268" xr:uid="{FA52EC9D-2F41-45B1-BDFC-C9BEFC83B3EF}"/>
    <cellStyle name="Normal 4 2 3 2 2 3 4 2 3" xfId="21800" xr:uid="{78D59F5A-0EFB-4796-91E0-CF624A2E10B9}"/>
    <cellStyle name="Normal 4 2 3 2 2 3 4 3" xfId="8697" xr:uid="{6EE733FE-6D40-49B2-8704-1CB14F066B7B}"/>
    <cellStyle name="Normal 4 2 3 2 2 3 4 3 2" xfId="25034" xr:uid="{DFB2E2CF-3230-4DE4-AF65-6151F02A21DA}"/>
    <cellStyle name="Normal 4 2 3 2 2 3 4 4" xfId="15208" xr:uid="{BC0ABC4D-F448-4713-9CCD-95AFEE7B7001}"/>
    <cellStyle name="Normal 4 2 3 2 2 3 4 4 2" xfId="31502" xr:uid="{74AE22ED-B1CA-4AED-937B-4B53B99ECADA}"/>
    <cellStyle name="Normal 4 2 3 2 2 3 4 5" xfId="18566" xr:uid="{E7348DF5-F35C-4F4B-AF4C-E2E248C91611}"/>
    <cellStyle name="Normal 4 2 3 2 2 3 4 6" xfId="34892" xr:uid="{9D701BC6-BF33-49B8-A0B8-F5E5575261BD}"/>
    <cellStyle name="Normal 4 2 3 2 2 3 4 7" xfId="38139" xr:uid="{F34F906E-B222-418B-B90D-D939B624967A}"/>
    <cellStyle name="Normal 4 2 3 2 2 3 4 8" xfId="41386" xr:uid="{8236B811-EC31-451E-82CD-AA668811D5A2}"/>
    <cellStyle name="Normal 4 2 3 2 2 3 4 9" xfId="44633" xr:uid="{09971B82-A329-4DC8-825E-8DADDBCCF37A}"/>
    <cellStyle name="Normal 4 2 3 2 2 3 5" xfId="3846" xr:uid="{D34DD6B0-A842-46FC-9F7A-0E1808CE9831}"/>
    <cellStyle name="Normal 4 2 3 2 2 3 5 2" xfId="10314" xr:uid="{EC26AAFB-0CE6-4045-ACEA-ADB9D7CF5BF7}"/>
    <cellStyle name="Normal 4 2 3 2 2 3 5 2 2" xfId="26651" xr:uid="{34E33074-9CFA-43F6-8FA2-3646F64A97A9}"/>
    <cellStyle name="Normal 4 2 3 2 2 3 5 3" xfId="20183" xr:uid="{498125B1-DBFD-48AA-B05D-F743057BB2BD}"/>
    <cellStyle name="Normal 4 2 3 2 2 3 6" xfId="7080" xr:uid="{4772BFC2-BE35-4BFE-B626-7A2C96642124}"/>
    <cellStyle name="Normal 4 2 3 2 2 3 6 2" xfId="23417" xr:uid="{F3F4AC59-35FA-4F0C-8B83-880AA855EAF0}"/>
    <cellStyle name="Normal 4 2 3 2 2 3 7" xfId="13592" xr:uid="{A41DFC3E-F9D2-4893-A104-92197E2B2682}"/>
    <cellStyle name="Normal 4 2 3 2 2 3 7 2" xfId="29886" xr:uid="{E5B23C5D-8CE0-4AEF-96CE-D377D4999A45}"/>
    <cellStyle name="Normal 4 2 3 2 2 3 8" xfId="16949" xr:uid="{102B51B0-BF1D-4171-BBA9-119814F7FD11}"/>
    <cellStyle name="Normal 4 2 3 2 2 3 9" xfId="33276" xr:uid="{C1B44452-31B3-40FE-A743-12CD354D9B93}"/>
    <cellStyle name="Normal 4 2 3 2 2 4" xfId="792" xr:uid="{3A0167B6-AB24-4B7A-B519-CCBB190C8509}"/>
    <cellStyle name="Normal 4 2 3 2 2 4 10" xfId="43197" xr:uid="{76CEB369-9FC0-4D33-9666-4DB7106D7672}"/>
    <cellStyle name="Normal 4 2 3 2 2 4 11" xfId="46444" xr:uid="{F541D7AB-D1CB-4814-9F99-1B81E3F76546}"/>
    <cellStyle name="Normal 4 2 3 2 2 4 12" xfId="49691" xr:uid="{ABE6CEA7-BDD1-4A6B-B89F-B8E65C7327BE}"/>
    <cellStyle name="Normal 4 2 3 2 2 4 2" xfId="2409" xr:uid="{FE468357-D90D-44B3-AE54-1381E7ADF9F3}"/>
    <cellStyle name="Normal 4 2 3 2 2 4 2 10" xfId="48060" xr:uid="{444F476C-0D93-4BD5-AF58-64371942BCAB}"/>
    <cellStyle name="Normal 4 2 3 2 2 4 2 11" xfId="51307" xr:uid="{B1EA3071-FF3E-4FBC-8DBC-298A3DC3635B}"/>
    <cellStyle name="Normal 4 2 3 2 2 4 2 2" xfId="5643" xr:uid="{17F5476F-FE8C-4CEC-98FA-93D0101EAB93}"/>
    <cellStyle name="Normal 4 2 3 2 2 4 2 2 2" xfId="12111" xr:uid="{20B97630-FA31-4A22-8EC4-873C79BC7DC0}"/>
    <cellStyle name="Normal 4 2 3 2 2 4 2 2 2 2" xfId="28448" xr:uid="{2847680C-C8E7-415D-98F0-9F10B39DC17C}"/>
    <cellStyle name="Normal 4 2 3 2 2 4 2 2 3" xfId="21980" xr:uid="{EC60D2E0-5CAB-499B-800E-58D32F2115F5}"/>
    <cellStyle name="Normal 4 2 3 2 2 4 2 3" xfId="8877" xr:uid="{D87B06CD-1DFF-4DC6-A06C-AEAC008950B3}"/>
    <cellStyle name="Normal 4 2 3 2 2 4 2 3 2" xfId="25214" xr:uid="{F804EEC7-BF5C-4EBE-A04E-06E910D58FFC}"/>
    <cellStyle name="Normal 4 2 3 2 2 4 2 4" xfId="15388" xr:uid="{2C541597-51D8-4CC4-801C-5760BCA73ADD}"/>
    <cellStyle name="Normal 4 2 3 2 2 4 2 4 2" xfId="31682" xr:uid="{3D1D8FF6-89BA-4836-84AF-FB4F5C18DFF7}"/>
    <cellStyle name="Normal 4 2 3 2 2 4 2 5" xfId="18746" xr:uid="{0DFE363C-A169-4D4F-AD71-158174749006}"/>
    <cellStyle name="Normal 4 2 3 2 2 4 2 6" xfId="35072" xr:uid="{23FB296C-91A9-4EE7-8B4A-0D6BBD17FB84}"/>
    <cellStyle name="Normal 4 2 3 2 2 4 2 7" xfId="38319" xr:uid="{4EF731DD-2C62-4945-B589-B1B27733E6FA}"/>
    <cellStyle name="Normal 4 2 3 2 2 4 2 8" xfId="41566" xr:uid="{59D5BF72-A9CD-4DD5-B8A8-6BB21402A366}"/>
    <cellStyle name="Normal 4 2 3 2 2 4 2 9" xfId="44813" xr:uid="{B87A3FBA-B985-4999-9BC2-B1925A1B8F0B}"/>
    <cellStyle name="Normal 4 2 3 2 2 4 3" xfId="4026" xr:uid="{FEA4A571-CBE5-4577-AE47-717549FDF90D}"/>
    <cellStyle name="Normal 4 2 3 2 2 4 3 2" xfId="10494" xr:uid="{62A0B6A2-0BBD-4571-8774-7238AF2F667F}"/>
    <cellStyle name="Normal 4 2 3 2 2 4 3 2 2" xfId="26831" xr:uid="{8B991ADD-5E0A-4E3F-A3B5-8C4872713CBC}"/>
    <cellStyle name="Normal 4 2 3 2 2 4 3 3" xfId="20363" xr:uid="{F1376745-4280-475B-A619-91C51FDC1F79}"/>
    <cellStyle name="Normal 4 2 3 2 2 4 4" xfId="7260" xr:uid="{51FB8F6B-D681-4276-A6A9-E3D0658D395D}"/>
    <cellStyle name="Normal 4 2 3 2 2 4 4 2" xfId="23597" xr:uid="{43C41F40-7B3F-46DA-A568-2D0103E043CE}"/>
    <cellStyle name="Normal 4 2 3 2 2 4 5" xfId="13772" xr:uid="{E532F027-4C8C-4D59-B3EE-44E703631D58}"/>
    <cellStyle name="Normal 4 2 3 2 2 4 5 2" xfId="30066" xr:uid="{29981600-1C1F-43F4-A040-2944A51864A9}"/>
    <cellStyle name="Normal 4 2 3 2 2 4 6" xfId="17129" xr:uid="{C2E12253-7401-4945-AF30-B77B8EFEAF12}"/>
    <cellStyle name="Normal 4 2 3 2 2 4 7" xfId="33456" xr:uid="{62AAF792-FF64-424F-9B72-3AB57631BE72}"/>
    <cellStyle name="Normal 4 2 3 2 2 4 8" xfId="36703" xr:uid="{A1CFD823-1273-48D9-BB70-8A0849904959}"/>
    <cellStyle name="Normal 4 2 3 2 2 4 9" xfId="39950" xr:uid="{A621404A-5C16-413A-8E52-DFCB41C1E337}"/>
    <cellStyle name="Normal 4 2 3 2 2 5" xfId="1331" xr:uid="{5BE60FD2-BFA1-48AB-A5AF-07CCBA859A1C}"/>
    <cellStyle name="Normal 4 2 3 2 2 5 10" xfId="43735" xr:uid="{E3A27BB3-8E52-4C91-9F48-B525405C8D18}"/>
    <cellStyle name="Normal 4 2 3 2 2 5 11" xfId="46982" xr:uid="{4EB030A6-3268-466E-B293-CD955582E909}"/>
    <cellStyle name="Normal 4 2 3 2 2 5 12" xfId="50229" xr:uid="{3716F284-FD3E-43C3-809A-A315EFB28FDA}"/>
    <cellStyle name="Normal 4 2 3 2 2 5 2" xfId="2948" xr:uid="{159DC034-A140-41FF-986F-0111926405EA}"/>
    <cellStyle name="Normal 4 2 3 2 2 5 2 10" xfId="48599" xr:uid="{603DBE19-C43F-4747-90A0-123F57D5ACF4}"/>
    <cellStyle name="Normal 4 2 3 2 2 5 2 11" xfId="51846" xr:uid="{572BF555-BCAA-42B5-8A1F-920461478813}"/>
    <cellStyle name="Normal 4 2 3 2 2 5 2 2" xfId="6182" xr:uid="{E8A8A000-5EB1-4EFE-B236-8BF52B8CF5B8}"/>
    <cellStyle name="Normal 4 2 3 2 2 5 2 2 2" xfId="12650" xr:uid="{EF216B2F-FD5F-4D9D-A65F-561718D9BC85}"/>
    <cellStyle name="Normal 4 2 3 2 2 5 2 2 2 2" xfId="28987" xr:uid="{033FE8E2-BBB4-498C-9B38-D98C8277AA83}"/>
    <cellStyle name="Normal 4 2 3 2 2 5 2 2 3" xfId="22519" xr:uid="{C45D3CD2-B4AF-4DDE-AB7F-244752D3431D}"/>
    <cellStyle name="Normal 4 2 3 2 2 5 2 3" xfId="9416" xr:uid="{3C4A70C6-533A-48C5-9F8E-A4E5B12C3D72}"/>
    <cellStyle name="Normal 4 2 3 2 2 5 2 3 2" xfId="25753" xr:uid="{100CB207-422A-416E-99A9-1107EE5540B1}"/>
    <cellStyle name="Normal 4 2 3 2 2 5 2 4" xfId="15927" xr:uid="{DE36B574-A936-4904-9E56-4E3DB0025DA4}"/>
    <cellStyle name="Normal 4 2 3 2 2 5 2 4 2" xfId="32221" xr:uid="{D21CEC86-000A-4683-84D4-9437644144FE}"/>
    <cellStyle name="Normal 4 2 3 2 2 5 2 5" xfId="19285" xr:uid="{06FD4D09-488B-472F-B56B-C49C69415899}"/>
    <cellStyle name="Normal 4 2 3 2 2 5 2 6" xfId="35611" xr:uid="{71778F01-1085-4DFD-BB5D-3C8001FAE039}"/>
    <cellStyle name="Normal 4 2 3 2 2 5 2 7" xfId="38858" xr:uid="{CDCC604F-F207-441E-A8DB-AAD1D3A3B94C}"/>
    <cellStyle name="Normal 4 2 3 2 2 5 2 8" xfId="42105" xr:uid="{DF7E8B08-0269-4E6E-9F64-C280A1B75330}"/>
    <cellStyle name="Normal 4 2 3 2 2 5 2 9" xfId="45352" xr:uid="{D5D7B99B-2F0A-42E5-BC78-67FA5BA9E336}"/>
    <cellStyle name="Normal 4 2 3 2 2 5 3" xfId="4565" xr:uid="{10CF727B-9536-4C78-BF74-ADC4E57DD50F}"/>
    <cellStyle name="Normal 4 2 3 2 2 5 3 2" xfId="11033" xr:uid="{C075E4FC-31AB-4D83-8687-C7B7EC537A61}"/>
    <cellStyle name="Normal 4 2 3 2 2 5 3 2 2" xfId="27370" xr:uid="{96EC8132-A2FA-48F8-9E86-A9D89EAAADF4}"/>
    <cellStyle name="Normal 4 2 3 2 2 5 3 3" xfId="20902" xr:uid="{CD125B0F-E71D-44F4-B595-41AA6DD78408}"/>
    <cellStyle name="Normal 4 2 3 2 2 5 4" xfId="7799" xr:uid="{FCC60A4B-0A57-4F78-8CB0-AE53C2476941}"/>
    <cellStyle name="Normal 4 2 3 2 2 5 4 2" xfId="24136" xr:uid="{D4B4FED5-85D7-4495-8D24-C2DA367329DE}"/>
    <cellStyle name="Normal 4 2 3 2 2 5 5" xfId="14310" xr:uid="{DFECFC85-F371-4B6F-B609-BB0CE22D4678}"/>
    <cellStyle name="Normal 4 2 3 2 2 5 5 2" xfId="30604" xr:uid="{BC8B1D30-7ACF-4839-A2E7-EBF8FA3B6648}"/>
    <cellStyle name="Normal 4 2 3 2 2 5 6" xfId="17668" xr:uid="{238E2223-D96A-42BA-8DB5-9EDCB6C6DDCD}"/>
    <cellStyle name="Normal 4 2 3 2 2 5 7" xfId="33994" xr:uid="{17EA3278-4436-4BE5-94AE-B9274693C269}"/>
    <cellStyle name="Normal 4 2 3 2 2 5 8" xfId="37241" xr:uid="{DA3ABA48-B71E-4161-A8FA-C19506176670}"/>
    <cellStyle name="Normal 4 2 3 2 2 5 9" xfId="40488" xr:uid="{B2D12FC6-5D4A-490A-9CE4-B84DF4B1A210}"/>
    <cellStyle name="Normal 4 2 3 2 2 6" xfId="1870" xr:uid="{D7282FE2-4C45-4FE9-A0F4-25631274B433}"/>
    <cellStyle name="Normal 4 2 3 2 2 6 10" xfId="47521" xr:uid="{80799EAC-859A-42C9-8B55-21942D65ECC4}"/>
    <cellStyle name="Normal 4 2 3 2 2 6 11" xfId="50768" xr:uid="{C1E1452F-DA62-47CA-91EA-03A53C5A51AC}"/>
    <cellStyle name="Normal 4 2 3 2 2 6 2" xfId="5104" xr:uid="{6B455FF1-7D66-4743-AD0C-9228132C5A13}"/>
    <cellStyle name="Normal 4 2 3 2 2 6 2 2" xfId="11572" xr:uid="{380D581A-FC45-4A27-A6CF-5BF8E55F67D5}"/>
    <cellStyle name="Normal 4 2 3 2 2 6 2 2 2" xfId="27909" xr:uid="{EA854360-2E39-47C3-9AE3-81EFCFB801B8}"/>
    <cellStyle name="Normal 4 2 3 2 2 6 2 3" xfId="21441" xr:uid="{2FC410EA-4E82-45F2-9EFB-0B6302A88207}"/>
    <cellStyle name="Normal 4 2 3 2 2 6 3" xfId="8338" xr:uid="{75FF6A01-3D0F-47E7-B4F5-56FFA897710A}"/>
    <cellStyle name="Normal 4 2 3 2 2 6 3 2" xfId="24675" xr:uid="{E0ACEC6B-9544-4B7D-91EB-AE48A04A13EF}"/>
    <cellStyle name="Normal 4 2 3 2 2 6 4" xfId="14849" xr:uid="{8BC629AA-05D1-449B-B732-5CEE1D198E51}"/>
    <cellStyle name="Normal 4 2 3 2 2 6 4 2" xfId="31143" xr:uid="{5E247BCF-4AFC-4B26-9DB0-C661D5D22D59}"/>
    <cellStyle name="Normal 4 2 3 2 2 6 5" xfId="18207" xr:uid="{D807B2BE-5841-4012-B386-674FFD6111C8}"/>
    <cellStyle name="Normal 4 2 3 2 2 6 6" xfId="34533" xr:uid="{F7F57823-7473-4D19-877C-9AC4A5BED69E}"/>
    <cellStyle name="Normal 4 2 3 2 2 6 7" xfId="37780" xr:uid="{8F586A43-0F4A-453E-ACC2-178BD1AD77E5}"/>
    <cellStyle name="Normal 4 2 3 2 2 6 8" xfId="41027" xr:uid="{40601048-C2F5-4476-9F52-5E5D46CBCE73}"/>
    <cellStyle name="Normal 4 2 3 2 2 6 9" xfId="44274" xr:uid="{10F20E97-662D-441D-B888-76F66B863018}"/>
    <cellStyle name="Normal 4 2 3 2 2 7" xfId="3487" xr:uid="{C6F9301F-A406-4BB0-8E45-A31B7CB1FFAD}"/>
    <cellStyle name="Normal 4 2 3 2 2 7 2" xfId="9955" xr:uid="{007FE0B1-5242-46E4-A8E7-014313EA6E78}"/>
    <cellStyle name="Normal 4 2 3 2 2 7 2 2" xfId="26292" xr:uid="{72929F32-8DB5-4BA3-888E-3AD5B1110DAE}"/>
    <cellStyle name="Normal 4 2 3 2 2 7 3" xfId="19824" xr:uid="{C1AA533B-DEB4-4889-8772-8254EC5E3316}"/>
    <cellStyle name="Normal 4 2 3 2 2 8" xfId="6721" xr:uid="{08A6CFA4-3CAA-42F7-820E-691918CE2E37}"/>
    <cellStyle name="Normal 4 2 3 2 2 8 2" xfId="23058" xr:uid="{23D84928-6853-4D01-8838-117FA9A7596B}"/>
    <cellStyle name="Normal 4 2 3 2 2 9" xfId="13212" xr:uid="{FDDA86FC-AD75-46E9-8C8C-418F9F3A4EE8}"/>
    <cellStyle name="Normal 4 2 3 2 2 9 2" xfId="29526" xr:uid="{CF35018C-5BA3-47EC-8CC2-097B5937EFB8}"/>
    <cellStyle name="Normal 4 2 3 2 20" xfId="52398" xr:uid="{7D459D4A-6742-4D48-9279-A4D2C1F768C0}"/>
    <cellStyle name="Normal 4 2 3 2 3" xfId="313" xr:uid="{E1ED2D05-E17E-48AB-BF95-BDD7AE2382B3}"/>
    <cellStyle name="Normal 4 2 3 2 3 10" xfId="36253" xr:uid="{F5CA20EB-461D-445F-A0F8-6ACAE86A0D79}"/>
    <cellStyle name="Normal 4 2 3 2 3 11" xfId="39500" xr:uid="{4031CF33-98ED-4E03-8922-F11E066A0D3C}"/>
    <cellStyle name="Normal 4 2 3 2 3 12" xfId="42747" xr:uid="{E159E81A-2D96-4817-9B5F-4E4B51D22272}"/>
    <cellStyle name="Normal 4 2 3 2 3 13" xfId="45994" xr:uid="{C51768D4-D24C-455F-889E-AFBEC1A5AD97}"/>
    <cellStyle name="Normal 4 2 3 2 3 14" xfId="49241" xr:uid="{0EE42DDC-41FE-4698-B3D6-1AAC0DA9B455}"/>
    <cellStyle name="Normal 4 2 3 2 3 2" xfId="882" xr:uid="{E82C61CF-5B8D-4879-A11B-EA4196632F5A}"/>
    <cellStyle name="Normal 4 2 3 2 3 2 10" xfId="43287" xr:uid="{3094DE56-3C2C-4DE1-AD40-555D6D9B9633}"/>
    <cellStyle name="Normal 4 2 3 2 3 2 11" xfId="46534" xr:uid="{B5F94742-E6BA-43A3-818D-B32B6F436FBA}"/>
    <cellStyle name="Normal 4 2 3 2 3 2 12" xfId="49781" xr:uid="{6244995E-AC1F-431D-B8E3-3C00AEC497CA}"/>
    <cellStyle name="Normal 4 2 3 2 3 2 2" xfId="2499" xr:uid="{3AFDA66F-289B-45A0-A21D-F216A4845E1D}"/>
    <cellStyle name="Normal 4 2 3 2 3 2 2 10" xfId="48150" xr:uid="{05F0FFC6-A1B9-4B82-9996-A713B1DDBE2E}"/>
    <cellStyle name="Normal 4 2 3 2 3 2 2 11" xfId="51397" xr:uid="{2B5CE2C0-C9CB-4894-9E75-B7DDC37C6830}"/>
    <cellStyle name="Normal 4 2 3 2 3 2 2 2" xfId="5733" xr:uid="{8FB216AF-1D7B-4273-87DE-63769A97837E}"/>
    <cellStyle name="Normal 4 2 3 2 3 2 2 2 2" xfId="12201" xr:uid="{D8061E02-BE2E-42E6-919D-7ECDA3C25A66}"/>
    <cellStyle name="Normal 4 2 3 2 3 2 2 2 2 2" xfId="28538" xr:uid="{F79E1D04-4AA5-473B-8F39-A6328C8FBFC9}"/>
    <cellStyle name="Normal 4 2 3 2 3 2 2 2 3" xfId="22070" xr:uid="{AC023C4C-1622-48B6-9BE4-3ADA9C548B88}"/>
    <cellStyle name="Normal 4 2 3 2 3 2 2 3" xfId="8967" xr:uid="{96A6734A-93BC-4CA4-8D91-4E364319775B}"/>
    <cellStyle name="Normal 4 2 3 2 3 2 2 3 2" xfId="25304" xr:uid="{860670A5-D9A9-4601-BD95-66401866AF4D}"/>
    <cellStyle name="Normal 4 2 3 2 3 2 2 4" xfId="15478" xr:uid="{8B314F87-9D66-408C-B31C-3D52E3FFE5B8}"/>
    <cellStyle name="Normal 4 2 3 2 3 2 2 4 2" xfId="31772" xr:uid="{2AC0717D-C904-4FE7-9995-A0D35A931401}"/>
    <cellStyle name="Normal 4 2 3 2 3 2 2 5" xfId="18836" xr:uid="{F672688A-A619-4938-8666-651104B38F64}"/>
    <cellStyle name="Normal 4 2 3 2 3 2 2 6" xfId="35162" xr:uid="{C5C96C94-7AF0-4512-A8CF-E5F17613A2F7}"/>
    <cellStyle name="Normal 4 2 3 2 3 2 2 7" xfId="38409" xr:uid="{0C5CE049-1334-4A89-8C12-B26DD0737709}"/>
    <cellStyle name="Normal 4 2 3 2 3 2 2 8" xfId="41656" xr:uid="{F5116FA3-91DF-48FC-86B6-FF216A3116D5}"/>
    <cellStyle name="Normal 4 2 3 2 3 2 2 9" xfId="44903" xr:uid="{F8B6A291-D844-42CB-BAD4-9C3C87C1D408}"/>
    <cellStyle name="Normal 4 2 3 2 3 2 3" xfId="4116" xr:uid="{EEE0253E-2C0D-4C59-929D-F618F8D33ABC}"/>
    <cellStyle name="Normal 4 2 3 2 3 2 3 2" xfId="10584" xr:uid="{8BD9CB62-B829-4EBB-96C8-30C2EEAE81C3}"/>
    <cellStyle name="Normal 4 2 3 2 3 2 3 2 2" xfId="26921" xr:uid="{C9E833D8-B93B-4ED5-A791-1E7D2F15EBE0}"/>
    <cellStyle name="Normal 4 2 3 2 3 2 3 3" xfId="20453" xr:uid="{8EBCD37D-B79A-4A65-9A4C-DC7564182183}"/>
    <cellStyle name="Normal 4 2 3 2 3 2 4" xfId="7350" xr:uid="{694C9403-AAFD-4BB7-866F-B27B877CC07B}"/>
    <cellStyle name="Normal 4 2 3 2 3 2 4 2" xfId="23687" xr:uid="{5D85AE67-C3DF-4955-9457-2A88A6B8B764}"/>
    <cellStyle name="Normal 4 2 3 2 3 2 5" xfId="13862" xr:uid="{CC7B8BF6-3397-45D6-A8E5-705DB88A52E9}"/>
    <cellStyle name="Normal 4 2 3 2 3 2 5 2" xfId="30156" xr:uid="{B9C5DC9A-4AE4-4D4E-ADF9-5C6586ED3502}"/>
    <cellStyle name="Normal 4 2 3 2 3 2 6" xfId="17219" xr:uid="{D6905C8F-55DD-42AD-BFA4-4DD848868956}"/>
    <cellStyle name="Normal 4 2 3 2 3 2 7" xfId="33546" xr:uid="{8C14E53A-6B5B-4D99-9FFD-D65394D67EB1}"/>
    <cellStyle name="Normal 4 2 3 2 3 2 8" xfId="36793" xr:uid="{C35A91D2-12EB-4A5D-9425-F84C317D9E02}"/>
    <cellStyle name="Normal 4 2 3 2 3 2 9" xfId="40040" xr:uid="{26645BA5-2A35-40A6-AFCA-C531760181CD}"/>
    <cellStyle name="Normal 4 2 3 2 3 3" xfId="1421" xr:uid="{92302325-71DE-47BD-8805-36DD04227A18}"/>
    <cellStyle name="Normal 4 2 3 2 3 3 10" xfId="43825" xr:uid="{97D72BA5-64C9-456A-A354-E93ECEC6EDAC}"/>
    <cellStyle name="Normal 4 2 3 2 3 3 11" xfId="47072" xr:uid="{AC3F04BC-8BFD-4A63-8E53-73E16A0A78F1}"/>
    <cellStyle name="Normal 4 2 3 2 3 3 12" xfId="50319" xr:uid="{B9040C90-2E6C-4CF8-B981-2949A0331E8F}"/>
    <cellStyle name="Normal 4 2 3 2 3 3 2" xfId="3038" xr:uid="{4204B6AA-0F0E-4960-815D-CD74E792C580}"/>
    <cellStyle name="Normal 4 2 3 2 3 3 2 10" xfId="48689" xr:uid="{7456450C-613F-4D50-9D83-96E4590C7BDC}"/>
    <cellStyle name="Normal 4 2 3 2 3 3 2 11" xfId="51936" xr:uid="{54ADE85F-78D6-4308-918A-54AC57B0C7E6}"/>
    <cellStyle name="Normal 4 2 3 2 3 3 2 2" xfId="6272" xr:uid="{9E14C8C5-2E90-4387-816E-A7D7C594FBE5}"/>
    <cellStyle name="Normal 4 2 3 2 3 3 2 2 2" xfId="12740" xr:uid="{3A36CC05-9599-4286-8460-E50D70CF723F}"/>
    <cellStyle name="Normal 4 2 3 2 3 3 2 2 2 2" xfId="29077" xr:uid="{66E34173-BA6F-4412-AC54-B913FC3A4D10}"/>
    <cellStyle name="Normal 4 2 3 2 3 3 2 2 3" xfId="22609" xr:uid="{55DA2A4F-71DE-4576-853C-0E0971B3102B}"/>
    <cellStyle name="Normal 4 2 3 2 3 3 2 3" xfId="9506" xr:uid="{225237B8-CD07-4171-A71E-910AD13CB6A3}"/>
    <cellStyle name="Normal 4 2 3 2 3 3 2 3 2" xfId="25843" xr:uid="{4DFE589E-5D5C-40E3-AC32-4FB2EEBE9D63}"/>
    <cellStyle name="Normal 4 2 3 2 3 3 2 4" xfId="16017" xr:uid="{4E69056D-89BD-4F3C-A4ED-E24D442262D0}"/>
    <cellStyle name="Normal 4 2 3 2 3 3 2 4 2" xfId="32311" xr:uid="{C2ECA6D0-9E99-43D6-B30F-72DFC9F9E7FE}"/>
    <cellStyle name="Normal 4 2 3 2 3 3 2 5" xfId="19375" xr:uid="{3E2AC5C0-F39C-4038-8A6D-8E24AE822D4B}"/>
    <cellStyle name="Normal 4 2 3 2 3 3 2 6" xfId="35701" xr:uid="{1EBBF3BF-6052-4D25-B1D6-A6106511124D}"/>
    <cellStyle name="Normal 4 2 3 2 3 3 2 7" xfId="38948" xr:uid="{C695F1F9-3741-4B79-B992-F94E5F71EFA1}"/>
    <cellStyle name="Normal 4 2 3 2 3 3 2 8" xfId="42195" xr:uid="{C4562992-E70C-4119-8F13-BB4E096B7B37}"/>
    <cellStyle name="Normal 4 2 3 2 3 3 2 9" xfId="45442" xr:uid="{8888EAD3-20B5-489D-A7C6-2853D55D0E31}"/>
    <cellStyle name="Normal 4 2 3 2 3 3 3" xfId="4655" xr:uid="{DB282FCC-29F4-4749-925E-53F01F5CF111}"/>
    <cellStyle name="Normal 4 2 3 2 3 3 3 2" xfId="11123" xr:uid="{9D0C839A-CF7A-4877-A86A-481A9E36B0BC}"/>
    <cellStyle name="Normal 4 2 3 2 3 3 3 2 2" xfId="27460" xr:uid="{843E4A92-22A6-4B15-A44E-C0E91870C125}"/>
    <cellStyle name="Normal 4 2 3 2 3 3 3 3" xfId="20992" xr:uid="{B895C84C-4081-4068-9CA9-F2424BDE844C}"/>
    <cellStyle name="Normal 4 2 3 2 3 3 4" xfId="7889" xr:uid="{30794A68-8A5A-4CE6-ABF0-4FBEA3540BE4}"/>
    <cellStyle name="Normal 4 2 3 2 3 3 4 2" xfId="24226" xr:uid="{E6AB75B1-2624-4F72-936F-5D777D16E49D}"/>
    <cellStyle name="Normal 4 2 3 2 3 3 5" xfId="14400" xr:uid="{C0BDF331-F0A7-4067-A794-3FBAFE71AD1F}"/>
    <cellStyle name="Normal 4 2 3 2 3 3 5 2" xfId="30694" xr:uid="{B8AEEA12-00DB-412D-999E-EA5944907FDD}"/>
    <cellStyle name="Normal 4 2 3 2 3 3 6" xfId="17758" xr:uid="{1FD08F93-E813-4845-BC24-978EB29F963F}"/>
    <cellStyle name="Normal 4 2 3 2 3 3 7" xfId="34084" xr:uid="{A6E22BD5-3C97-4472-82B3-FA9E3BA4FE63}"/>
    <cellStyle name="Normal 4 2 3 2 3 3 8" xfId="37331" xr:uid="{6BDA024F-788A-4860-B059-B248C56829C6}"/>
    <cellStyle name="Normal 4 2 3 2 3 3 9" xfId="40578" xr:uid="{60693275-A752-46E7-B92B-7F4E340B2C7F}"/>
    <cellStyle name="Normal 4 2 3 2 3 4" xfId="1960" xr:uid="{0FC6D874-A081-41B3-93BC-263E80A1E6F9}"/>
    <cellStyle name="Normal 4 2 3 2 3 4 10" xfId="47611" xr:uid="{65797B70-FE39-43D1-8C07-06EBBC41F5CF}"/>
    <cellStyle name="Normal 4 2 3 2 3 4 11" xfId="50858" xr:uid="{0EE06C11-2839-4EC8-A11C-F144B172CABC}"/>
    <cellStyle name="Normal 4 2 3 2 3 4 2" xfId="5194" xr:uid="{766916FB-C6E7-4BCF-986B-E2B30FA2C65D}"/>
    <cellStyle name="Normal 4 2 3 2 3 4 2 2" xfId="11662" xr:uid="{2A024437-24C5-411A-A6A2-0AAA7E62F069}"/>
    <cellStyle name="Normal 4 2 3 2 3 4 2 2 2" xfId="27999" xr:uid="{A85F8535-FE26-4B7D-93E5-BD039A020BAD}"/>
    <cellStyle name="Normal 4 2 3 2 3 4 2 3" xfId="21531" xr:uid="{1DCB92C2-EA4F-4EE6-98CB-DA04A9B2D2C4}"/>
    <cellStyle name="Normal 4 2 3 2 3 4 3" xfId="8428" xr:uid="{E29DDF95-B722-4C7D-BD13-B72F6C978963}"/>
    <cellStyle name="Normal 4 2 3 2 3 4 3 2" xfId="24765" xr:uid="{C652B654-CAE3-4E5C-B2C2-5D753C415293}"/>
    <cellStyle name="Normal 4 2 3 2 3 4 4" xfId="14939" xr:uid="{5A7E7E5A-16D2-4806-864A-08A41C05EF75}"/>
    <cellStyle name="Normal 4 2 3 2 3 4 4 2" xfId="31233" xr:uid="{875E83D0-4BF4-494E-8F14-E355CCBD5425}"/>
    <cellStyle name="Normal 4 2 3 2 3 4 5" xfId="18297" xr:uid="{E8DE3DE9-3374-42D8-A8AB-B913C466D466}"/>
    <cellStyle name="Normal 4 2 3 2 3 4 6" xfId="34623" xr:uid="{B4974C16-28B3-4F21-BBAE-9DF1E3096D51}"/>
    <cellStyle name="Normal 4 2 3 2 3 4 7" xfId="37870" xr:uid="{55E017D0-5EEB-47B0-AEF9-3C8A7E665B9C}"/>
    <cellStyle name="Normal 4 2 3 2 3 4 8" xfId="41117" xr:uid="{4BD0998A-5BCF-46A4-AD80-0705BA473D9C}"/>
    <cellStyle name="Normal 4 2 3 2 3 4 9" xfId="44364" xr:uid="{24037352-77FD-4814-8AA4-08A84AAD6AA5}"/>
    <cellStyle name="Normal 4 2 3 2 3 5" xfId="3577" xr:uid="{7A63BC7F-65F3-415A-BE6F-F679DE3179D7}"/>
    <cellStyle name="Normal 4 2 3 2 3 5 2" xfId="10045" xr:uid="{4E31532E-1928-4CBF-932B-A11078957872}"/>
    <cellStyle name="Normal 4 2 3 2 3 5 2 2" xfId="26382" xr:uid="{36DB236A-3FC6-4D34-A428-79FD72F1BC06}"/>
    <cellStyle name="Normal 4 2 3 2 3 5 3" xfId="19914" xr:uid="{2DEA3F07-70EC-4B7C-B178-FF49EB04A49A}"/>
    <cellStyle name="Normal 4 2 3 2 3 6" xfId="6811" xr:uid="{03F6053A-2B6A-44DF-9380-A0CE10417FAE}"/>
    <cellStyle name="Normal 4 2 3 2 3 6 2" xfId="23148" xr:uid="{0E68771C-7A1E-468D-9E45-EE0F60C97C87}"/>
    <cellStyle name="Normal 4 2 3 2 3 7" xfId="13302" xr:uid="{1F6EE0EE-10A2-452A-8DEF-EE82DB269D41}"/>
    <cellStyle name="Normal 4 2 3 2 3 7 2" xfId="29616" xr:uid="{85DBE353-D967-4B06-8156-6A7D716D8E5B}"/>
    <cellStyle name="Normal 4 2 3 2 3 8" xfId="16680" xr:uid="{384CD1E7-C12F-4B2F-8AD3-2673C617FED8}"/>
    <cellStyle name="Normal 4 2 3 2 3 9" xfId="33006" xr:uid="{3A09CC1E-4189-4907-B9BF-62B258B538EB}"/>
    <cellStyle name="Normal 4 2 3 2 4" xfId="522" xr:uid="{CC4464BD-04C4-4CC9-8CAB-8211963402CC}"/>
    <cellStyle name="Normal 4 2 3 2 4 10" xfId="36434" xr:uid="{8F766DA8-EB23-4401-B13B-22145F012978}"/>
    <cellStyle name="Normal 4 2 3 2 4 11" xfId="39681" xr:uid="{0F12F3AE-673F-4C1F-83D0-299E813FF83B}"/>
    <cellStyle name="Normal 4 2 3 2 4 12" xfId="42928" xr:uid="{13AC75E1-4F33-440F-AD15-39268D0A0834}"/>
    <cellStyle name="Normal 4 2 3 2 4 13" xfId="46175" xr:uid="{F352E2FE-9EC3-4A87-A2CD-A43A51754361}"/>
    <cellStyle name="Normal 4 2 3 2 4 14" xfId="49422" xr:uid="{68D28F5F-A106-4474-8061-B9CDA6D5D391}"/>
    <cellStyle name="Normal 4 2 3 2 4 2" xfId="1062" xr:uid="{BB8912BF-624B-4F87-ABCD-CCBF6C5E8B56}"/>
    <cellStyle name="Normal 4 2 3 2 4 2 10" xfId="43466" xr:uid="{0F9A6EB5-BF00-4160-8CC9-8C5ECDFDEBF6}"/>
    <cellStyle name="Normal 4 2 3 2 4 2 11" xfId="46713" xr:uid="{E8AFE621-CE7A-4579-B94F-FDE1E3472F2A}"/>
    <cellStyle name="Normal 4 2 3 2 4 2 12" xfId="49960" xr:uid="{1ACC6BA7-47B8-4036-8A68-EDB9DE515C74}"/>
    <cellStyle name="Normal 4 2 3 2 4 2 2" xfId="2679" xr:uid="{5F943FB2-7354-403C-B40B-A3F0C7E8BA77}"/>
    <cellStyle name="Normal 4 2 3 2 4 2 2 10" xfId="48330" xr:uid="{F3AB1F47-2544-48B5-8C8C-08EC821B54CF}"/>
    <cellStyle name="Normal 4 2 3 2 4 2 2 11" xfId="51577" xr:uid="{135B99E7-5800-4911-8342-45250C766ED8}"/>
    <cellStyle name="Normal 4 2 3 2 4 2 2 2" xfId="5913" xr:uid="{BF44BE53-29D8-4262-8A77-4E72CE8816BA}"/>
    <cellStyle name="Normal 4 2 3 2 4 2 2 2 2" xfId="12381" xr:uid="{B342DED8-EB6D-40E4-BAE3-CFBDF46516D8}"/>
    <cellStyle name="Normal 4 2 3 2 4 2 2 2 2 2" xfId="28718" xr:uid="{0C9AD75A-0F1A-47FD-8419-F5E1B09BA5DE}"/>
    <cellStyle name="Normal 4 2 3 2 4 2 2 2 3" xfId="22250" xr:uid="{6B27F0AF-3DF5-4A6F-944A-D5CA316ABBC3}"/>
    <cellStyle name="Normal 4 2 3 2 4 2 2 3" xfId="9147" xr:uid="{436643E6-F5B8-4AEC-96A7-F57C128221F1}"/>
    <cellStyle name="Normal 4 2 3 2 4 2 2 3 2" xfId="25484" xr:uid="{1D48E60F-7699-4511-A320-91528304BC0E}"/>
    <cellStyle name="Normal 4 2 3 2 4 2 2 4" xfId="15658" xr:uid="{0E63AD5A-AF90-425F-B3B0-6F809CCC912B}"/>
    <cellStyle name="Normal 4 2 3 2 4 2 2 4 2" xfId="31952" xr:uid="{8E0A4C0D-E32B-476E-9E2A-B3C4C61D3888}"/>
    <cellStyle name="Normal 4 2 3 2 4 2 2 5" xfId="19016" xr:uid="{578F5FFB-DA9C-4BC9-A55F-5B7E36A2ED70}"/>
    <cellStyle name="Normal 4 2 3 2 4 2 2 6" xfId="35342" xr:uid="{5A13A104-07B0-442A-B255-C416117845A7}"/>
    <cellStyle name="Normal 4 2 3 2 4 2 2 7" xfId="38589" xr:uid="{640CFDA1-8B32-41DF-96F7-5527B2DD37EE}"/>
    <cellStyle name="Normal 4 2 3 2 4 2 2 8" xfId="41836" xr:uid="{94972B42-3A15-44F3-8A7B-13B1DCB7933F}"/>
    <cellStyle name="Normal 4 2 3 2 4 2 2 9" xfId="45083" xr:uid="{CD84BB49-2BA4-4642-A297-11069BB9DA6F}"/>
    <cellStyle name="Normal 4 2 3 2 4 2 3" xfId="4296" xr:uid="{DE611DA5-3C86-497F-AA8A-A134053D2ABE}"/>
    <cellStyle name="Normal 4 2 3 2 4 2 3 2" xfId="10764" xr:uid="{74C46997-A1AB-41A2-AE9E-FAA328BBFBA0}"/>
    <cellStyle name="Normal 4 2 3 2 4 2 3 2 2" xfId="27101" xr:uid="{3939AB4A-0DD9-4165-98E1-B81212DF82D0}"/>
    <cellStyle name="Normal 4 2 3 2 4 2 3 3" xfId="20633" xr:uid="{D213D89F-B214-4B1B-8346-F223EBBEDD3C}"/>
    <cellStyle name="Normal 4 2 3 2 4 2 4" xfId="7530" xr:uid="{40CC891D-BB55-42D8-BE42-BB4A408A6980}"/>
    <cellStyle name="Normal 4 2 3 2 4 2 4 2" xfId="23867" xr:uid="{B0B759BC-E748-4238-8B0C-6C76BD011E20}"/>
    <cellStyle name="Normal 4 2 3 2 4 2 5" xfId="14041" xr:uid="{C69EA920-756C-4FE1-A67E-3A4B361E1C9E}"/>
    <cellStyle name="Normal 4 2 3 2 4 2 5 2" xfId="30335" xr:uid="{DA82B0FD-3C42-4E47-8143-F943F861E3AC}"/>
    <cellStyle name="Normal 4 2 3 2 4 2 6" xfId="17399" xr:uid="{2F3B54EB-9CB4-42F8-9314-D2330ACE3769}"/>
    <cellStyle name="Normal 4 2 3 2 4 2 7" xfId="33725" xr:uid="{1962E4D9-8FD9-4A79-8BF9-22D8C769D3CA}"/>
    <cellStyle name="Normal 4 2 3 2 4 2 8" xfId="36972" xr:uid="{2A086336-2AAA-40F2-AD22-DD4B1866E74F}"/>
    <cellStyle name="Normal 4 2 3 2 4 2 9" xfId="40219" xr:uid="{91E51B56-C9BA-4E8E-A6AC-4874F41B0C59}"/>
    <cellStyle name="Normal 4 2 3 2 4 3" xfId="1601" xr:uid="{EA57BF47-05E9-41C6-ACA8-D279CD26DBD4}"/>
    <cellStyle name="Normal 4 2 3 2 4 3 10" xfId="44005" xr:uid="{97A7C5A7-5ABC-4637-84A3-2ED253364763}"/>
    <cellStyle name="Normal 4 2 3 2 4 3 11" xfId="47252" xr:uid="{E0950CB4-B195-40A4-89A2-2BB7B3AC95AA}"/>
    <cellStyle name="Normal 4 2 3 2 4 3 12" xfId="50499" xr:uid="{E0499A25-7A61-4420-9F69-C000E695231C}"/>
    <cellStyle name="Normal 4 2 3 2 4 3 2" xfId="3218" xr:uid="{1B658541-86F6-438F-94E5-EEA3C18A12DC}"/>
    <cellStyle name="Normal 4 2 3 2 4 3 2 10" xfId="48869" xr:uid="{BFF9D106-C20E-4B83-9C37-ADABF6EF50FF}"/>
    <cellStyle name="Normal 4 2 3 2 4 3 2 11" xfId="52116" xr:uid="{198C1CA3-A654-4EF1-8F17-7AD8E6384652}"/>
    <cellStyle name="Normal 4 2 3 2 4 3 2 2" xfId="6452" xr:uid="{F3A07BD3-D91F-4728-8758-6B21F408D943}"/>
    <cellStyle name="Normal 4 2 3 2 4 3 2 2 2" xfId="12920" xr:uid="{F41E93F1-E7D6-480F-AFD4-776BEB848D91}"/>
    <cellStyle name="Normal 4 2 3 2 4 3 2 2 2 2" xfId="29257" xr:uid="{4AE5A49A-D402-4CE7-B213-5079D8A110D9}"/>
    <cellStyle name="Normal 4 2 3 2 4 3 2 2 3" xfId="22789" xr:uid="{88CF0003-5471-4055-8063-6FDF4102D2DB}"/>
    <cellStyle name="Normal 4 2 3 2 4 3 2 3" xfId="9686" xr:uid="{A3890259-0CD0-4707-855A-E5F5521AD3CE}"/>
    <cellStyle name="Normal 4 2 3 2 4 3 2 3 2" xfId="26023" xr:uid="{79E353DB-1445-448F-8105-6CC2B205B834}"/>
    <cellStyle name="Normal 4 2 3 2 4 3 2 4" xfId="16197" xr:uid="{ED6FFEA7-7955-4E89-9DA4-E3316603F188}"/>
    <cellStyle name="Normal 4 2 3 2 4 3 2 4 2" xfId="32491" xr:uid="{71A89096-F734-4B01-8E87-D74C0A81D99C}"/>
    <cellStyle name="Normal 4 2 3 2 4 3 2 5" xfId="19555" xr:uid="{E571A425-D088-4932-8DF0-FE4946E8E87C}"/>
    <cellStyle name="Normal 4 2 3 2 4 3 2 6" xfId="35881" xr:uid="{FAC93059-58B0-4CBA-9724-1F39F8377AA4}"/>
    <cellStyle name="Normal 4 2 3 2 4 3 2 7" xfId="39128" xr:uid="{6FBA2E27-117F-45B0-A8B9-FAE7D51AE79E}"/>
    <cellStyle name="Normal 4 2 3 2 4 3 2 8" xfId="42375" xr:uid="{0CC288B1-F6EC-42A9-8B2C-3F8430A5BFE7}"/>
    <cellStyle name="Normal 4 2 3 2 4 3 2 9" xfId="45622" xr:uid="{7812DA8F-3D84-48FE-BD62-257EB88EA8F8}"/>
    <cellStyle name="Normal 4 2 3 2 4 3 3" xfId="4835" xr:uid="{0BD08267-BAF3-4A78-AEC0-F6A86E57541F}"/>
    <cellStyle name="Normal 4 2 3 2 4 3 3 2" xfId="11303" xr:uid="{43F0C72D-D3F7-44B8-97BB-3293D09504C1}"/>
    <cellStyle name="Normal 4 2 3 2 4 3 3 2 2" xfId="27640" xr:uid="{996DF59C-24C5-443B-B59E-9984249088D9}"/>
    <cellStyle name="Normal 4 2 3 2 4 3 3 3" xfId="21172" xr:uid="{182D3783-4078-4472-9BAB-F02A525B7377}"/>
    <cellStyle name="Normal 4 2 3 2 4 3 4" xfId="8069" xr:uid="{B2198FA7-4C2A-45C9-B95E-4D3D569374CD}"/>
    <cellStyle name="Normal 4 2 3 2 4 3 4 2" xfId="24406" xr:uid="{62BFDAC2-45F2-40A1-A782-F56C46A8293E}"/>
    <cellStyle name="Normal 4 2 3 2 4 3 5" xfId="14580" xr:uid="{009D8234-CE97-4173-9BED-6AD0DD7B6EFE}"/>
    <cellStyle name="Normal 4 2 3 2 4 3 5 2" xfId="30874" xr:uid="{143482C7-0A24-4D2F-9CEC-54666124A636}"/>
    <cellStyle name="Normal 4 2 3 2 4 3 6" xfId="17938" xr:uid="{3CF87C51-2E38-480C-B181-260375CB302E}"/>
    <cellStyle name="Normal 4 2 3 2 4 3 7" xfId="34264" xr:uid="{5108613A-EF63-4852-BC56-C711702D781A}"/>
    <cellStyle name="Normal 4 2 3 2 4 3 8" xfId="37511" xr:uid="{95282F04-DF9C-474E-A1CA-7B4AF7B6F148}"/>
    <cellStyle name="Normal 4 2 3 2 4 3 9" xfId="40758" xr:uid="{A886AFFA-45CE-43D8-A299-32B61B78A699}"/>
    <cellStyle name="Normal 4 2 3 2 4 4" xfId="2140" xr:uid="{447178D1-09DE-495B-9EE8-F15D73D6D19C}"/>
    <cellStyle name="Normal 4 2 3 2 4 4 10" xfId="47791" xr:uid="{519438ED-2686-4F9A-A3D7-B87B95031DA6}"/>
    <cellStyle name="Normal 4 2 3 2 4 4 11" xfId="51038" xr:uid="{5691D9BC-27EF-4CC7-AE01-309ED867E6F7}"/>
    <cellStyle name="Normal 4 2 3 2 4 4 2" xfId="5374" xr:uid="{52058F21-8236-44BC-A766-22D96DA09F71}"/>
    <cellStyle name="Normal 4 2 3 2 4 4 2 2" xfId="11842" xr:uid="{9CD69473-08F2-431D-9EB2-517534EA52E9}"/>
    <cellStyle name="Normal 4 2 3 2 4 4 2 2 2" xfId="28179" xr:uid="{3F9B8AD7-EF5B-4CD1-93C1-8D52E20B29CB}"/>
    <cellStyle name="Normal 4 2 3 2 4 4 2 3" xfId="21711" xr:uid="{40F621DA-93AA-4941-BF7B-A29D98AA82E7}"/>
    <cellStyle name="Normal 4 2 3 2 4 4 3" xfId="8608" xr:uid="{9D1C78A6-2A26-4372-92DF-EBED2A1CB968}"/>
    <cellStyle name="Normal 4 2 3 2 4 4 3 2" xfId="24945" xr:uid="{464C9E55-FD65-4489-9995-E69322E3CA86}"/>
    <cellStyle name="Normal 4 2 3 2 4 4 4" xfId="15119" xr:uid="{AB6F9645-4302-437A-AA9F-9725E40746CF}"/>
    <cellStyle name="Normal 4 2 3 2 4 4 4 2" xfId="31413" xr:uid="{CA89AAFE-5EEC-42CC-9527-9A9F9A267451}"/>
    <cellStyle name="Normal 4 2 3 2 4 4 5" xfId="18477" xr:uid="{4D6D0616-AEF1-4DD2-8B49-E22AFE2D5E46}"/>
    <cellStyle name="Normal 4 2 3 2 4 4 6" xfId="34803" xr:uid="{2BB23403-5008-41C2-A3E3-8DBDA39D20C7}"/>
    <cellStyle name="Normal 4 2 3 2 4 4 7" xfId="38050" xr:uid="{BCDBD883-0EA0-4E81-AF24-A7FBF96E6A29}"/>
    <cellStyle name="Normal 4 2 3 2 4 4 8" xfId="41297" xr:uid="{F354FCF5-3F4F-44C3-A972-E06811CD7844}"/>
    <cellStyle name="Normal 4 2 3 2 4 4 9" xfId="44544" xr:uid="{0603F549-D7F6-44B8-BBD7-0510F479D451}"/>
    <cellStyle name="Normal 4 2 3 2 4 5" xfId="3757" xr:uid="{B89C8C19-B65B-4084-9AF3-CE4415AE5E9B}"/>
    <cellStyle name="Normal 4 2 3 2 4 5 2" xfId="10225" xr:uid="{8F9555DD-41A9-4F8B-9F85-888302ED72BD}"/>
    <cellStyle name="Normal 4 2 3 2 4 5 2 2" xfId="26562" xr:uid="{753FF7EE-5D99-4E07-ADCE-B8C188620E40}"/>
    <cellStyle name="Normal 4 2 3 2 4 5 3" xfId="20094" xr:uid="{C4E80211-853A-4F79-A2E1-7496921A587B}"/>
    <cellStyle name="Normal 4 2 3 2 4 6" xfId="6991" xr:uid="{BC1C48C9-B326-4701-94F6-99441DC199CF}"/>
    <cellStyle name="Normal 4 2 3 2 4 6 2" xfId="23328" xr:uid="{F3534B8B-FF9F-4139-83CA-2856C9C115A5}"/>
    <cellStyle name="Normal 4 2 3 2 4 7" xfId="13502" xr:uid="{F18FDCE6-A6F0-4D61-B029-1981E150F68F}"/>
    <cellStyle name="Normal 4 2 3 2 4 7 2" xfId="29797" xr:uid="{45C41BC7-C353-4274-B18D-807C6BA65E47}"/>
    <cellStyle name="Normal 4 2 3 2 4 8" xfId="16860" xr:uid="{745CC5FB-356C-4503-B704-0301B7B26E07}"/>
    <cellStyle name="Normal 4 2 3 2 4 9" xfId="33187" xr:uid="{39C37D2E-C00E-4DB4-BC47-C4A541210D08}"/>
    <cellStyle name="Normal 4 2 3 2 5" xfId="702" xr:uid="{8CE35B64-571B-428B-9319-07AD65745682}"/>
    <cellStyle name="Normal 4 2 3 2 5 10" xfId="43107" xr:uid="{12FBE505-8C41-46D1-88ED-5B66C9B69B2E}"/>
    <cellStyle name="Normal 4 2 3 2 5 11" xfId="46354" xr:uid="{739FC45E-BEE5-4545-97D4-C83454A6B12F}"/>
    <cellStyle name="Normal 4 2 3 2 5 12" xfId="49601" xr:uid="{A510CE85-FA24-435B-BEAE-DBB862670E13}"/>
    <cellStyle name="Normal 4 2 3 2 5 2" xfId="2319" xr:uid="{CDEDCCC5-225F-4B81-B0E4-FE99B32C9729}"/>
    <cellStyle name="Normal 4 2 3 2 5 2 10" xfId="47970" xr:uid="{975B1DF7-22D2-4B17-9F7A-DC83FD80F6CA}"/>
    <cellStyle name="Normal 4 2 3 2 5 2 11" xfId="51217" xr:uid="{F6C42968-BBEB-45F9-9E73-9976E890C2E1}"/>
    <cellStyle name="Normal 4 2 3 2 5 2 2" xfId="5553" xr:uid="{319D3DC9-9A68-4553-9B10-85471E100F7F}"/>
    <cellStyle name="Normal 4 2 3 2 5 2 2 2" xfId="12021" xr:uid="{F4982B97-5DCC-482B-AC83-D1921E5FCE5B}"/>
    <cellStyle name="Normal 4 2 3 2 5 2 2 2 2" xfId="28358" xr:uid="{4E8F6A05-7F76-4D05-B3EC-7CA51B595258}"/>
    <cellStyle name="Normal 4 2 3 2 5 2 2 3" xfId="21890" xr:uid="{7CB9F7B5-82AB-46C4-9240-72B93EB13A1F}"/>
    <cellStyle name="Normal 4 2 3 2 5 2 3" xfId="8787" xr:uid="{933D1998-B450-45D0-A24F-7EF49D358164}"/>
    <cellStyle name="Normal 4 2 3 2 5 2 3 2" xfId="25124" xr:uid="{A7052DA8-C2C8-41E6-AFA7-1FB60C64F18F}"/>
    <cellStyle name="Normal 4 2 3 2 5 2 4" xfId="15298" xr:uid="{E814001E-78A6-482B-9974-651F8BDD3D73}"/>
    <cellStyle name="Normal 4 2 3 2 5 2 4 2" xfId="31592" xr:uid="{EF336900-C0A9-4C11-AB52-D8906F5EEFC2}"/>
    <cellStyle name="Normal 4 2 3 2 5 2 5" xfId="18656" xr:uid="{8DDBB2B6-E908-48E7-943C-EF4362EB8FD7}"/>
    <cellStyle name="Normal 4 2 3 2 5 2 6" xfId="34982" xr:uid="{6039CDEF-BC1D-496E-A987-F65FDEE971B3}"/>
    <cellStyle name="Normal 4 2 3 2 5 2 7" xfId="38229" xr:uid="{8F0183C1-A84E-4CE5-929C-F970F1450A8C}"/>
    <cellStyle name="Normal 4 2 3 2 5 2 8" xfId="41476" xr:uid="{7DD0443F-A77A-44F8-A79C-A5AF2EF990FF}"/>
    <cellStyle name="Normal 4 2 3 2 5 2 9" xfId="44723" xr:uid="{48A31415-EB34-4AEF-8C0E-A00E093B9659}"/>
    <cellStyle name="Normal 4 2 3 2 5 3" xfId="3936" xr:uid="{DCA9112E-F2D3-4B18-9CB6-E8269EE14F65}"/>
    <cellStyle name="Normal 4 2 3 2 5 3 2" xfId="10404" xr:uid="{1839FEA9-AD53-45F2-A557-058AF23F4333}"/>
    <cellStyle name="Normal 4 2 3 2 5 3 2 2" xfId="26741" xr:uid="{CF4D35C4-36AE-4521-8D55-B4B4AF9D2265}"/>
    <cellStyle name="Normal 4 2 3 2 5 3 3" xfId="20273" xr:uid="{4AB3D667-F1B2-48B0-8D91-D38F130CCDB6}"/>
    <cellStyle name="Normal 4 2 3 2 5 4" xfId="7170" xr:uid="{60FC41BA-F3BB-4C92-85DD-490BCE0E2AEF}"/>
    <cellStyle name="Normal 4 2 3 2 5 4 2" xfId="23507" xr:uid="{304D11B2-09E6-40B1-B3F0-9746DBA2AC00}"/>
    <cellStyle name="Normal 4 2 3 2 5 5" xfId="13682" xr:uid="{B16686AF-05D1-4B0B-93E8-C274231C55AD}"/>
    <cellStyle name="Normal 4 2 3 2 5 5 2" xfId="29976" xr:uid="{B8DC0D64-F021-49F8-9C46-0C50880BDE54}"/>
    <cellStyle name="Normal 4 2 3 2 5 6" xfId="17039" xr:uid="{0DAD478F-D0DF-4F73-B8BC-8F1A18C280F6}"/>
    <cellStyle name="Normal 4 2 3 2 5 7" xfId="33366" xr:uid="{6AE2E3BE-45CE-47C6-B8A8-E939250D5358}"/>
    <cellStyle name="Normal 4 2 3 2 5 8" xfId="36613" xr:uid="{018A9B89-CACB-4DDB-8B75-282970712FBB}"/>
    <cellStyle name="Normal 4 2 3 2 5 9" xfId="39860" xr:uid="{44D6A373-065B-4A9B-B1D2-F3BBDFB8B837}"/>
    <cellStyle name="Normal 4 2 3 2 6" xfId="1241" xr:uid="{416034E7-373B-498D-B776-7F8EB6367233}"/>
    <cellStyle name="Normal 4 2 3 2 6 10" xfId="43645" xr:uid="{99DBE5AF-ECDE-4F62-9984-F7E5169DC3D0}"/>
    <cellStyle name="Normal 4 2 3 2 6 11" xfId="46892" xr:uid="{BCE711CC-D9B8-4EC6-A61B-5E2314137509}"/>
    <cellStyle name="Normal 4 2 3 2 6 12" xfId="50139" xr:uid="{72826923-6C72-4C8A-B204-2740444ACD18}"/>
    <cellStyle name="Normal 4 2 3 2 6 2" xfId="2858" xr:uid="{46A5A4EB-4DEE-4E5A-9A92-156E88909ABE}"/>
    <cellStyle name="Normal 4 2 3 2 6 2 10" xfId="48509" xr:uid="{BB64FFD1-ED63-4D3C-BEC9-C2B1520E66E9}"/>
    <cellStyle name="Normal 4 2 3 2 6 2 11" xfId="51756" xr:uid="{3BAA499F-3B2A-4E13-B9A8-CCF2DD76921A}"/>
    <cellStyle name="Normal 4 2 3 2 6 2 2" xfId="6092" xr:uid="{917D33A2-ED40-4E42-BDC6-5F927108FCED}"/>
    <cellStyle name="Normal 4 2 3 2 6 2 2 2" xfId="12560" xr:uid="{F2493681-40EE-42C8-87CA-003D4E07B01B}"/>
    <cellStyle name="Normal 4 2 3 2 6 2 2 2 2" xfId="28897" xr:uid="{815CCB89-9058-491A-B0F0-6C0A6E462C0D}"/>
    <cellStyle name="Normal 4 2 3 2 6 2 2 3" xfId="22429" xr:uid="{455FBEF4-2217-4CD9-884F-8519EAF72CCC}"/>
    <cellStyle name="Normal 4 2 3 2 6 2 3" xfId="9326" xr:uid="{A4750E6A-D7A3-4BBA-A391-9B15A02F15FA}"/>
    <cellStyle name="Normal 4 2 3 2 6 2 3 2" xfId="25663" xr:uid="{6B5BD91D-4B1C-4365-ADE6-F642C01CD85F}"/>
    <cellStyle name="Normal 4 2 3 2 6 2 4" xfId="15837" xr:uid="{9C8390EA-B78E-4B39-9D27-6CAF7DDB5AC1}"/>
    <cellStyle name="Normal 4 2 3 2 6 2 4 2" xfId="32131" xr:uid="{2F25E729-6880-4449-916D-5FE37EA790B7}"/>
    <cellStyle name="Normal 4 2 3 2 6 2 5" xfId="19195" xr:uid="{D2E78860-0511-4268-8D08-BB8A999EEC90}"/>
    <cellStyle name="Normal 4 2 3 2 6 2 6" xfId="35521" xr:uid="{D5ABD244-6462-4D29-9319-5C1A979EFE99}"/>
    <cellStyle name="Normal 4 2 3 2 6 2 7" xfId="38768" xr:uid="{21209CBC-51A6-464C-8807-B373E43A6351}"/>
    <cellStyle name="Normal 4 2 3 2 6 2 8" xfId="42015" xr:uid="{A8BA13A6-841E-48E4-BC30-7CAE7E43A017}"/>
    <cellStyle name="Normal 4 2 3 2 6 2 9" xfId="45262" xr:uid="{BBEAC7B4-A04D-4F72-BCD5-110B1B91E7ED}"/>
    <cellStyle name="Normal 4 2 3 2 6 3" xfId="4475" xr:uid="{6D13921F-684B-4F37-BA71-F213BF8C9BEA}"/>
    <cellStyle name="Normal 4 2 3 2 6 3 2" xfId="10943" xr:uid="{E8E1CC5D-C81A-43A8-9585-7AF29BE2DDD7}"/>
    <cellStyle name="Normal 4 2 3 2 6 3 2 2" xfId="27280" xr:uid="{E0713964-8878-4A57-B35B-CA01A52DB84F}"/>
    <cellStyle name="Normal 4 2 3 2 6 3 3" xfId="20812" xr:uid="{F0B781E9-6F4B-4504-9B03-692BB3ECFAB7}"/>
    <cellStyle name="Normal 4 2 3 2 6 4" xfId="7709" xr:uid="{04D36D03-CD95-4541-992A-0BAAF3226660}"/>
    <cellStyle name="Normal 4 2 3 2 6 4 2" xfId="24046" xr:uid="{A4F6D0A3-2D52-43A5-9206-AA2D6FD48D6C}"/>
    <cellStyle name="Normal 4 2 3 2 6 5" xfId="14220" xr:uid="{ECF76B10-C083-46AE-93D2-69F397381561}"/>
    <cellStyle name="Normal 4 2 3 2 6 5 2" xfId="30514" xr:uid="{FCB73B8E-1231-46FE-9ED8-7C624FE21CD7}"/>
    <cellStyle name="Normal 4 2 3 2 6 6" xfId="17578" xr:uid="{2E6608C1-73D6-4CAD-8A89-4B25A613CF08}"/>
    <cellStyle name="Normal 4 2 3 2 6 7" xfId="33904" xr:uid="{77F1ABCA-D310-4313-904F-F8ACCD981E57}"/>
    <cellStyle name="Normal 4 2 3 2 6 8" xfId="37151" xr:uid="{8088C505-27CD-43B2-8B35-EEFF29237D89}"/>
    <cellStyle name="Normal 4 2 3 2 6 9" xfId="40398" xr:uid="{850F6561-B04E-4DA1-9520-02332B42E979}"/>
    <cellStyle name="Normal 4 2 3 2 7" xfId="1780" xr:uid="{108FC71C-651B-4EE5-A89C-58643BB03F8C}"/>
    <cellStyle name="Normal 4 2 3 2 7 10" xfId="47431" xr:uid="{5BF74A20-B37C-49E7-9D21-111C6DB00BE4}"/>
    <cellStyle name="Normal 4 2 3 2 7 11" xfId="50678" xr:uid="{EB9BD5E0-45DB-4BD5-AB56-21E3925F8019}"/>
    <cellStyle name="Normal 4 2 3 2 7 2" xfId="5014" xr:uid="{E6560710-9AC4-4A6F-A20D-6CA40FC81E91}"/>
    <cellStyle name="Normal 4 2 3 2 7 2 2" xfId="11482" xr:uid="{0731BC68-49E4-491E-906F-A96509D4A226}"/>
    <cellStyle name="Normal 4 2 3 2 7 2 2 2" xfId="27819" xr:uid="{3256FF91-E5B7-47BE-8883-D6604416A5F5}"/>
    <cellStyle name="Normal 4 2 3 2 7 2 3" xfId="21351" xr:uid="{562D782B-E2F1-4B84-9190-3A2A15F9462A}"/>
    <cellStyle name="Normal 4 2 3 2 7 3" xfId="8248" xr:uid="{B52A6B02-8DF5-431E-AEDF-D877AC61B4DC}"/>
    <cellStyle name="Normal 4 2 3 2 7 3 2" xfId="24585" xr:uid="{7A1F0F70-D2BF-4F0B-B3FE-DFF895F93070}"/>
    <cellStyle name="Normal 4 2 3 2 7 4" xfId="14759" xr:uid="{0685F773-1EAB-4754-85A1-7E75351BA446}"/>
    <cellStyle name="Normal 4 2 3 2 7 4 2" xfId="31053" xr:uid="{CF679329-D8A9-4BEA-B509-F6B8DA94EE96}"/>
    <cellStyle name="Normal 4 2 3 2 7 5" xfId="18117" xr:uid="{711EA4EE-D5F8-4F1F-8BA8-78B96C0429B1}"/>
    <cellStyle name="Normal 4 2 3 2 7 6" xfId="34443" xr:uid="{24EF5FD2-5988-4883-8108-60CC66B708C1}"/>
    <cellStyle name="Normal 4 2 3 2 7 7" xfId="37690" xr:uid="{565EB285-CF17-40E7-B4C8-7FF8E3E7E982}"/>
    <cellStyle name="Normal 4 2 3 2 7 8" xfId="40937" xr:uid="{5A527BEA-B70C-423A-909A-95DDB52150B7}"/>
    <cellStyle name="Normal 4 2 3 2 7 9" xfId="44184" xr:uid="{05349559-41B2-4B8A-9182-691D092595EB}"/>
    <cellStyle name="Normal 4 2 3 2 8" xfId="3397" xr:uid="{FF06BF75-6161-4732-8213-29564FBE25C3}"/>
    <cellStyle name="Normal 4 2 3 2 8 2" xfId="9865" xr:uid="{3BC944F2-BDDB-4FA2-90FF-223C31191E7D}"/>
    <cellStyle name="Normal 4 2 3 2 8 2 2" xfId="26202" xr:uid="{DE832FAD-D68E-4BA0-A07D-FBD911C4C088}"/>
    <cellStyle name="Normal 4 2 3 2 8 3" xfId="19734" xr:uid="{E1973193-4028-4762-902B-6E97D6B5A958}"/>
    <cellStyle name="Normal 4 2 3 2 9" xfId="6631" xr:uid="{6FB7C21B-F804-4ACD-8E4E-C5BADBEADA68}"/>
    <cellStyle name="Normal 4 2 3 2 9 2" xfId="22968" xr:uid="{D44F90C0-EE6F-4611-9EEC-11801C593664}"/>
    <cellStyle name="Normal 4 2 3 20" xfId="52269" xr:uid="{9313CFC9-99D4-430A-A7D8-D484832902AE}"/>
    <cellStyle name="Normal 4 2 3 21" xfId="52397" xr:uid="{1319C000-EEB8-455D-A3D8-F8A2B27A23D1}"/>
    <cellStyle name="Normal 4 2 3 3" xfId="178" xr:uid="{B2F2E836-AC47-43FE-B36F-1B99BF46C297}"/>
    <cellStyle name="Normal 4 2 3 3 10" xfId="16545" xr:uid="{ABF4B797-A561-4BC0-B253-C806D3007980}"/>
    <cellStyle name="Normal 4 2 3 3 11" xfId="32871" xr:uid="{7ED8CBC2-5845-46D2-AA9D-8E337957B0AB}"/>
    <cellStyle name="Normal 4 2 3 3 12" xfId="36118" xr:uid="{C1687599-9DB8-4791-A1F2-5FAFE4B65407}"/>
    <cellStyle name="Normal 4 2 3 3 13" xfId="39365" xr:uid="{3ECB528E-2D85-4961-BA77-FEDED27F79C7}"/>
    <cellStyle name="Normal 4 2 3 3 14" xfId="42612" xr:uid="{332F482E-0A23-4AFF-8181-CD0E186BAA72}"/>
    <cellStyle name="Normal 4 2 3 3 15" xfId="45859" xr:uid="{CEC2DCE2-4005-4D3F-848E-1CC2428D9F7A}"/>
    <cellStyle name="Normal 4 2 3 3 16" xfId="49106" xr:uid="{6D763AC3-612D-4E76-AF07-CB87A657DC5D}"/>
    <cellStyle name="Normal 4 2 3 3 17" xfId="52400" xr:uid="{4775C48A-7A46-4F7B-A5A7-30991A6DB881}"/>
    <cellStyle name="Normal 4 2 3 3 2" xfId="358" xr:uid="{D465F514-8020-4948-9276-66F407F99A3D}"/>
    <cellStyle name="Normal 4 2 3 3 2 10" xfId="36298" xr:uid="{A54C2C84-0207-47B8-A244-895294C4AE91}"/>
    <cellStyle name="Normal 4 2 3 3 2 11" xfId="39545" xr:uid="{863337BD-38FC-4345-86DB-6E0AEDF02902}"/>
    <cellStyle name="Normal 4 2 3 3 2 12" xfId="42792" xr:uid="{800F1C27-2E20-44A3-A7BA-05B35A061104}"/>
    <cellStyle name="Normal 4 2 3 3 2 13" xfId="46039" xr:uid="{C656D7E5-6D61-48FE-B854-1202883776BF}"/>
    <cellStyle name="Normal 4 2 3 3 2 14" xfId="49286" xr:uid="{498D5C7D-2123-4207-A61F-B64BF80BC61B}"/>
    <cellStyle name="Normal 4 2 3 3 2 2" xfId="927" xr:uid="{3772EF94-AABC-41BD-B3E2-8754848C37AA}"/>
    <cellStyle name="Normal 4 2 3 3 2 2 10" xfId="43332" xr:uid="{1932EA9D-16BB-4FDE-B80C-260884E4134A}"/>
    <cellStyle name="Normal 4 2 3 3 2 2 11" xfId="46579" xr:uid="{5BF17EB6-3FC5-472F-92F8-9006BBE9C2C6}"/>
    <cellStyle name="Normal 4 2 3 3 2 2 12" xfId="49826" xr:uid="{C99E5B54-5A32-4E1D-BC94-991570AA3304}"/>
    <cellStyle name="Normal 4 2 3 3 2 2 2" xfId="2544" xr:uid="{994E7BA0-52B8-410E-8CFC-E08C24124505}"/>
    <cellStyle name="Normal 4 2 3 3 2 2 2 10" xfId="48195" xr:uid="{7B0A98C6-C52F-4543-99CB-0D4A87B65004}"/>
    <cellStyle name="Normal 4 2 3 3 2 2 2 11" xfId="51442" xr:uid="{23574B9F-1801-4DE1-BECD-8EF67CD708F3}"/>
    <cellStyle name="Normal 4 2 3 3 2 2 2 2" xfId="5778" xr:uid="{C83F4109-1356-468E-BBA6-0638D3C0A3AD}"/>
    <cellStyle name="Normal 4 2 3 3 2 2 2 2 2" xfId="12246" xr:uid="{43401555-CE64-4367-AF9E-0C32805CF66A}"/>
    <cellStyle name="Normal 4 2 3 3 2 2 2 2 2 2" xfId="28583" xr:uid="{4C83B218-1F71-4C24-AAE0-3F04EB7251A6}"/>
    <cellStyle name="Normal 4 2 3 3 2 2 2 2 3" xfId="22115" xr:uid="{129F9965-1C54-413F-92F8-8E56F584272B}"/>
    <cellStyle name="Normal 4 2 3 3 2 2 2 3" xfId="9012" xr:uid="{AB1EE9EE-6E04-4484-A39D-B810094752A5}"/>
    <cellStyle name="Normal 4 2 3 3 2 2 2 3 2" xfId="25349" xr:uid="{882814DE-E5D4-4CA1-BDDD-52EA5BEB7230}"/>
    <cellStyle name="Normal 4 2 3 3 2 2 2 4" xfId="15523" xr:uid="{5ED030AF-69C8-4DD7-8601-63C73F04C058}"/>
    <cellStyle name="Normal 4 2 3 3 2 2 2 4 2" xfId="31817" xr:uid="{16448ADA-9B72-4A0E-A000-086B191FAFAF}"/>
    <cellStyle name="Normal 4 2 3 3 2 2 2 5" xfId="18881" xr:uid="{1241BA20-30A4-4BAA-8B9B-D335FC53E376}"/>
    <cellStyle name="Normal 4 2 3 3 2 2 2 6" xfId="35207" xr:uid="{F99DB09E-AF95-4845-A76C-441D715ED55D}"/>
    <cellStyle name="Normal 4 2 3 3 2 2 2 7" xfId="38454" xr:uid="{41431362-7C83-49EE-B00E-6305CE30E09F}"/>
    <cellStyle name="Normal 4 2 3 3 2 2 2 8" xfId="41701" xr:uid="{58FA5E14-7C64-4F89-A585-0E7EBBE6EFDD}"/>
    <cellStyle name="Normal 4 2 3 3 2 2 2 9" xfId="44948" xr:uid="{723EB597-E29D-4764-B95B-1521B09AF7F7}"/>
    <cellStyle name="Normal 4 2 3 3 2 2 3" xfId="4161" xr:uid="{BFE5352D-DBF9-4954-AB03-64916E23300A}"/>
    <cellStyle name="Normal 4 2 3 3 2 2 3 2" xfId="10629" xr:uid="{3093E87A-9DC1-49A6-A39A-7F81ABE5C58D}"/>
    <cellStyle name="Normal 4 2 3 3 2 2 3 2 2" xfId="26966" xr:uid="{D22154E9-64B4-483C-B96E-061114DA3D73}"/>
    <cellStyle name="Normal 4 2 3 3 2 2 3 3" xfId="20498" xr:uid="{7912A03B-C26A-479D-8394-D14E6EFFA67C}"/>
    <cellStyle name="Normal 4 2 3 3 2 2 4" xfId="7395" xr:uid="{8F9A62BB-325D-4822-9FD7-3BDC137DCF48}"/>
    <cellStyle name="Normal 4 2 3 3 2 2 4 2" xfId="23732" xr:uid="{4724CA06-FFC4-4A5D-B3D1-9000A5BEFAAE}"/>
    <cellStyle name="Normal 4 2 3 3 2 2 5" xfId="13907" xr:uid="{5C7FBCDF-C9F3-47B7-9E6F-1C7C1636641E}"/>
    <cellStyle name="Normal 4 2 3 3 2 2 5 2" xfId="30201" xr:uid="{E027AC59-20A5-40D6-A596-AA05697FE6B0}"/>
    <cellStyle name="Normal 4 2 3 3 2 2 6" xfId="17264" xr:uid="{2E4F66C4-3B04-4BC6-ACF2-741E61B26893}"/>
    <cellStyle name="Normal 4 2 3 3 2 2 7" xfId="33591" xr:uid="{BB2335AF-DAE4-46FD-A0CF-771C27CAE4A5}"/>
    <cellStyle name="Normal 4 2 3 3 2 2 8" xfId="36838" xr:uid="{86227383-350A-42BB-9DB2-19D5C643989D}"/>
    <cellStyle name="Normal 4 2 3 3 2 2 9" xfId="40085" xr:uid="{40BFAA77-C4B5-4679-9AD8-C11E0949C249}"/>
    <cellStyle name="Normal 4 2 3 3 2 3" xfId="1466" xr:uid="{9F3A6946-3C79-445E-BE8C-EC1EACB0AB7E}"/>
    <cellStyle name="Normal 4 2 3 3 2 3 10" xfId="43870" xr:uid="{9320987A-D97C-44B0-8F56-34C0C843C340}"/>
    <cellStyle name="Normal 4 2 3 3 2 3 11" xfId="47117" xr:uid="{827C86FB-EC55-4C1F-8A0D-AE72303C1A12}"/>
    <cellStyle name="Normal 4 2 3 3 2 3 12" xfId="50364" xr:uid="{81654DA4-4D96-442A-954A-66219FB0C31D}"/>
    <cellStyle name="Normal 4 2 3 3 2 3 2" xfId="3083" xr:uid="{8D919251-F5A0-4BBE-B723-FE094EFA49B4}"/>
    <cellStyle name="Normal 4 2 3 3 2 3 2 10" xfId="48734" xr:uid="{7A7669F4-029B-4E55-86D0-8FD4828721EA}"/>
    <cellStyle name="Normal 4 2 3 3 2 3 2 11" xfId="51981" xr:uid="{B175B8EA-3D16-4593-ADFE-52B2CD7577EF}"/>
    <cellStyle name="Normal 4 2 3 3 2 3 2 2" xfId="6317" xr:uid="{EE482A49-0B0B-4300-BA6F-18311CEB1FBA}"/>
    <cellStyle name="Normal 4 2 3 3 2 3 2 2 2" xfId="12785" xr:uid="{E64C0EB3-9F64-4D69-981E-3CD9080F6AF3}"/>
    <cellStyle name="Normal 4 2 3 3 2 3 2 2 2 2" xfId="29122" xr:uid="{FA7B8DE8-6707-4C13-A243-06D47772D7DC}"/>
    <cellStyle name="Normal 4 2 3 3 2 3 2 2 3" xfId="22654" xr:uid="{88983874-9CCE-43EA-BF35-4FEDB1B8245B}"/>
    <cellStyle name="Normal 4 2 3 3 2 3 2 3" xfId="9551" xr:uid="{49920A02-4D80-4F85-B4DC-C0EFA02E2C99}"/>
    <cellStyle name="Normal 4 2 3 3 2 3 2 3 2" xfId="25888" xr:uid="{672A9B57-CFB7-47C1-AB21-8371CB89CF59}"/>
    <cellStyle name="Normal 4 2 3 3 2 3 2 4" xfId="16062" xr:uid="{1026D50A-798C-405F-8233-14F99E9E1378}"/>
    <cellStyle name="Normal 4 2 3 3 2 3 2 4 2" xfId="32356" xr:uid="{62AC8C55-DDA4-4843-B5C9-29051B2D56C9}"/>
    <cellStyle name="Normal 4 2 3 3 2 3 2 5" xfId="19420" xr:uid="{615DC040-B6B5-44D2-B994-1397F74A4528}"/>
    <cellStyle name="Normal 4 2 3 3 2 3 2 6" xfId="35746" xr:uid="{0338F0FF-79C6-416B-AC5F-E614B8DBFE84}"/>
    <cellStyle name="Normal 4 2 3 3 2 3 2 7" xfId="38993" xr:uid="{3B7DCCC2-D67A-4A9F-A9DA-3B06480011B5}"/>
    <cellStyle name="Normal 4 2 3 3 2 3 2 8" xfId="42240" xr:uid="{B6FC4EF8-707C-4814-BA9B-5A5919A973B6}"/>
    <cellStyle name="Normal 4 2 3 3 2 3 2 9" xfId="45487" xr:uid="{42747855-A827-49C0-A798-0506FDDBE7F4}"/>
    <cellStyle name="Normal 4 2 3 3 2 3 3" xfId="4700" xr:uid="{0E2ECFC1-231F-4C02-BC23-621D8DAA7CE5}"/>
    <cellStyle name="Normal 4 2 3 3 2 3 3 2" xfId="11168" xr:uid="{0FEF4BC6-4A27-4907-8205-EC182420707F}"/>
    <cellStyle name="Normal 4 2 3 3 2 3 3 2 2" xfId="27505" xr:uid="{D2EC2F65-CA30-4FAB-976E-78633CA76B8D}"/>
    <cellStyle name="Normal 4 2 3 3 2 3 3 3" xfId="21037" xr:uid="{201479B5-DD11-4A8B-BDD2-6A56D31E765F}"/>
    <cellStyle name="Normal 4 2 3 3 2 3 4" xfId="7934" xr:uid="{17392C13-F60D-4023-AB4A-0370F52DD3C0}"/>
    <cellStyle name="Normal 4 2 3 3 2 3 4 2" xfId="24271" xr:uid="{02448E76-57DA-477C-B031-8D3D9DA55438}"/>
    <cellStyle name="Normal 4 2 3 3 2 3 5" xfId="14445" xr:uid="{AC2DDA1F-FC03-4A4B-9B8F-813534AA25D8}"/>
    <cellStyle name="Normal 4 2 3 3 2 3 5 2" xfId="30739" xr:uid="{898E9D6F-E48D-4266-915B-4309646296AD}"/>
    <cellStyle name="Normal 4 2 3 3 2 3 6" xfId="17803" xr:uid="{9A182C3B-DA51-49E6-A16F-F9FA57B8625B}"/>
    <cellStyle name="Normal 4 2 3 3 2 3 7" xfId="34129" xr:uid="{44061A71-5386-49B1-B96C-6740E9CC5E84}"/>
    <cellStyle name="Normal 4 2 3 3 2 3 8" xfId="37376" xr:uid="{0BE94B3A-B5B6-4FA6-BD99-00738956AA3D}"/>
    <cellStyle name="Normal 4 2 3 3 2 3 9" xfId="40623" xr:uid="{FCBC46E4-FD5B-4903-9263-F74A0B782790}"/>
    <cellStyle name="Normal 4 2 3 3 2 4" xfId="2005" xr:uid="{36442F9E-E314-4D9E-8E7B-718016EECEB1}"/>
    <cellStyle name="Normal 4 2 3 3 2 4 10" xfId="47656" xr:uid="{F8156525-85F5-480C-BAB9-BCA691F0422E}"/>
    <cellStyle name="Normal 4 2 3 3 2 4 11" xfId="50903" xr:uid="{0F0770D8-025C-488F-8184-40EFBC0885B3}"/>
    <cellStyle name="Normal 4 2 3 3 2 4 2" xfId="5239" xr:uid="{16F3D2A8-152E-4606-8621-AC5B0997F615}"/>
    <cellStyle name="Normal 4 2 3 3 2 4 2 2" xfId="11707" xr:uid="{ABF741BF-0581-4E1C-8EDF-22B91975F56C}"/>
    <cellStyle name="Normal 4 2 3 3 2 4 2 2 2" xfId="28044" xr:uid="{F0EE495A-AAA4-427E-8DB2-2E0C388B8AAB}"/>
    <cellStyle name="Normal 4 2 3 3 2 4 2 3" xfId="21576" xr:uid="{19D37CC6-9FD4-4171-ABE9-289D99F2E76B}"/>
    <cellStyle name="Normal 4 2 3 3 2 4 3" xfId="8473" xr:uid="{E59A8C89-33B3-4E11-ADB6-3F263D13E009}"/>
    <cellStyle name="Normal 4 2 3 3 2 4 3 2" xfId="24810" xr:uid="{7EACD658-DF75-4780-8A82-0998A0B19374}"/>
    <cellStyle name="Normal 4 2 3 3 2 4 4" xfId="14984" xr:uid="{17348143-FAE7-421B-AFC8-86F61B57A88A}"/>
    <cellStyle name="Normal 4 2 3 3 2 4 4 2" xfId="31278" xr:uid="{6DCB2877-2B6A-4655-AA5F-1D8D0BC7338D}"/>
    <cellStyle name="Normal 4 2 3 3 2 4 5" xfId="18342" xr:uid="{A9911545-5BFE-405B-AD41-52CEC4F8D59A}"/>
    <cellStyle name="Normal 4 2 3 3 2 4 6" xfId="34668" xr:uid="{8BC2DAF6-243C-4398-B86D-3B7CEE1385AE}"/>
    <cellStyle name="Normal 4 2 3 3 2 4 7" xfId="37915" xr:uid="{DBC12D23-6DE2-4BD8-8F6E-D9447AB4FA8E}"/>
    <cellStyle name="Normal 4 2 3 3 2 4 8" xfId="41162" xr:uid="{A58CF5C3-3695-42B1-83C8-5391280B5358}"/>
    <cellStyle name="Normal 4 2 3 3 2 4 9" xfId="44409" xr:uid="{FB27B7B2-FCAE-4613-A858-51A5E871BAAB}"/>
    <cellStyle name="Normal 4 2 3 3 2 5" xfId="3622" xr:uid="{606BA7C5-BA2C-4B72-B4B4-27AA0B9A7538}"/>
    <cellStyle name="Normal 4 2 3 3 2 5 2" xfId="10090" xr:uid="{5E7DED3D-81DD-43DB-8D96-C95DF7962178}"/>
    <cellStyle name="Normal 4 2 3 3 2 5 2 2" xfId="26427" xr:uid="{C6C97EA6-95B7-4CAD-9E5C-4C43A6A3D717}"/>
    <cellStyle name="Normal 4 2 3 3 2 5 3" xfId="19959" xr:uid="{39199754-E72C-4A41-A16C-B6221103C128}"/>
    <cellStyle name="Normal 4 2 3 3 2 6" xfId="6856" xr:uid="{25519D34-799C-470D-A58E-1E8C89C4A5FF}"/>
    <cellStyle name="Normal 4 2 3 3 2 6 2" xfId="23193" xr:uid="{97AFFD40-B5C4-43AF-84D4-23C6AEA79BF8}"/>
    <cellStyle name="Normal 4 2 3 3 2 7" xfId="13347" xr:uid="{A8E09C4C-1DE1-43DB-B65B-52A394C9D5A7}"/>
    <cellStyle name="Normal 4 2 3 3 2 7 2" xfId="29661" xr:uid="{E6C61CE3-6546-4757-847E-67C5725CBA25}"/>
    <cellStyle name="Normal 4 2 3 3 2 8" xfId="16725" xr:uid="{4A64F0C2-9F1E-4FF9-985E-EB92B4B712A2}"/>
    <cellStyle name="Normal 4 2 3 3 2 9" xfId="33051" xr:uid="{4DC65282-D179-4779-9129-13596A501145}"/>
    <cellStyle name="Normal 4 2 3 3 3" xfId="567" xr:uid="{6781982B-A339-46EA-B05F-53BB830CAC92}"/>
    <cellStyle name="Normal 4 2 3 3 3 10" xfId="36478" xr:uid="{C4461DEB-F822-4575-A392-FDA02B64D523}"/>
    <cellStyle name="Normal 4 2 3 3 3 11" xfId="39725" xr:uid="{442B0809-F30D-49FF-833B-E41CFE1D7884}"/>
    <cellStyle name="Normal 4 2 3 3 3 12" xfId="42972" xr:uid="{96F777A5-C6D1-4A66-B3F6-E22A5E7C74B1}"/>
    <cellStyle name="Normal 4 2 3 3 3 13" xfId="46219" xr:uid="{6981BDA6-D455-4091-8504-E831ED177C7C}"/>
    <cellStyle name="Normal 4 2 3 3 3 14" xfId="49466" xr:uid="{2A1AFA66-AC73-474E-84E0-0AA45A6A97B6}"/>
    <cellStyle name="Normal 4 2 3 3 3 2" xfId="1106" xr:uid="{402F38B0-15AE-4154-AFEA-5FC241324585}"/>
    <cellStyle name="Normal 4 2 3 3 3 2 10" xfId="43510" xr:uid="{A7E1BD7E-CBCC-486C-BB66-6D2FB5980D4E}"/>
    <cellStyle name="Normal 4 2 3 3 3 2 11" xfId="46757" xr:uid="{8EADF714-9533-45F5-8F1D-0F9B8D32B538}"/>
    <cellStyle name="Normal 4 2 3 3 3 2 12" xfId="50004" xr:uid="{3FCA1BC5-93F0-4924-83CB-A66F93D432C7}"/>
    <cellStyle name="Normal 4 2 3 3 3 2 2" xfId="2723" xr:uid="{F3B7EE94-FD41-4371-9197-D7AAD068F99E}"/>
    <cellStyle name="Normal 4 2 3 3 3 2 2 10" xfId="48374" xr:uid="{2BFBEC1C-18B2-4B4B-B2B6-CBB33B0505AF}"/>
    <cellStyle name="Normal 4 2 3 3 3 2 2 11" xfId="51621" xr:uid="{1CEE3D48-7951-4F7E-8F98-347C703AE4ED}"/>
    <cellStyle name="Normal 4 2 3 3 3 2 2 2" xfId="5957" xr:uid="{56AF15E9-DD93-406A-8998-CFF25D11FD60}"/>
    <cellStyle name="Normal 4 2 3 3 3 2 2 2 2" xfId="12425" xr:uid="{75943B36-CA4E-4B8F-8C31-2F0CF1CC3D56}"/>
    <cellStyle name="Normal 4 2 3 3 3 2 2 2 2 2" xfId="28762" xr:uid="{94DCF2F7-6082-4047-B1CB-1FAE94518EF0}"/>
    <cellStyle name="Normal 4 2 3 3 3 2 2 2 3" xfId="22294" xr:uid="{4A6CF513-87DC-4C93-921C-20D634B8F7CE}"/>
    <cellStyle name="Normal 4 2 3 3 3 2 2 3" xfId="9191" xr:uid="{BE8E5AB4-BF00-43FE-8FFF-ED6051DC9DD9}"/>
    <cellStyle name="Normal 4 2 3 3 3 2 2 3 2" xfId="25528" xr:uid="{E308492B-7882-434E-962A-440BC0A2A03D}"/>
    <cellStyle name="Normal 4 2 3 3 3 2 2 4" xfId="15702" xr:uid="{33064DBE-C4BA-4DB8-A5D2-FC81C2E39F8C}"/>
    <cellStyle name="Normal 4 2 3 3 3 2 2 4 2" xfId="31996" xr:uid="{4497842F-C0CF-4BC0-A1C6-3772BD60C528}"/>
    <cellStyle name="Normal 4 2 3 3 3 2 2 5" xfId="19060" xr:uid="{6FBD055F-34F0-475A-B67F-3234713A4CCF}"/>
    <cellStyle name="Normal 4 2 3 3 3 2 2 6" xfId="35386" xr:uid="{B7A6033B-D181-4FA0-B57D-69379B436660}"/>
    <cellStyle name="Normal 4 2 3 3 3 2 2 7" xfId="38633" xr:uid="{62E566E5-B40E-403F-83B6-B089FDCB5D63}"/>
    <cellStyle name="Normal 4 2 3 3 3 2 2 8" xfId="41880" xr:uid="{8A65B6CB-0D41-4E4D-A11A-DE9ED30D1DB7}"/>
    <cellStyle name="Normal 4 2 3 3 3 2 2 9" xfId="45127" xr:uid="{982DFECD-16C9-4598-82FE-7093845A6412}"/>
    <cellStyle name="Normal 4 2 3 3 3 2 3" xfId="4340" xr:uid="{A288762E-8BE8-44FE-8B9D-CF3AB3D0FCB6}"/>
    <cellStyle name="Normal 4 2 3 3 3 2 3 2" xfId="10808" xr:uid="{2C95620A-FA6B-4DB6-8C9C-126918742C7D}"/>
    <cellStyle name="Normal 4 2 3 3 3 2 3 2 2" xfId="27145" xr:uid="{A8ACD7A8-2203-42D1-AE72-2F44159A48D4}"/>
    <cellStyle name="Normal 4 2 3 3 3 2 3 3" xfId="20677" xr:uid="{647962C0-DE30-4F09-9404-31FF425CBA1B}"/>
    <cellStyle name="Normal 4 2 3 3 3 2 4" xfId="7574" xr:uid="{9A6DA091-F611-4C10-9BAB-413DCEE126C5}"/>
    <cellStyle name="Normal 4 2 3 3 3 2 4 2" xfId="23911" xr:uid="{68E6AA8F-1A89-4C15-9E49-2121A8C3D247}"/>
    <cellStyle name="Normal 4 2 3 3 3 2 5" xfId="14085" xr:uid="{29EB5E2B-7640-49D4-A8D2-2ADDBF9439BD}"/>
    <cellStyle name="Normal 4 2 3 3 3 2 5 2" xfId="30379" xr:uid="{53E9563B-DC50-4859-9E2E-A4E75E8601A4}"/>
    <cellStyle name="Normal 4 2 3 3 3 2 6" xfId="17443" xr:uid="{6A16603A-797F-4273-BC26-65CC6D2EB6A4}"/>
    <cellStyle name="Normal 4 2 3 3 3 2 7" xfId="33769" xr:uid="{3A0EA122-B14A-447F-8DAF-22BA0DEAB883}"/>
    <cellStyle name="Normal 4 2 3 3 3 2 8" xfId="37016" xr:uid="{3121E14D-3224-4FBE-BB07-5AA09C5EA6B2}"/>
    <cellStyle name="Normal 4 2 3 3 3 2 9" xfId="40263" xr:uid="{27F71DAC-14EF-418A-971B-F901F0883EF5}"/>
    <cellStyle name="Normal 4 2 3 3 3 3" xfId="1645" xr:uid="{AF09D39C-B0F5-43CD-B615-D0E7C53D51D3}"/>
    <cellStyle name="Normal 4 2 3 3 3 3 10" xfId="44049" xr:uid="{41C03DAE-07D7-4D99-B466-B73EEE0C2FD7}"/>
    <cellStyle name="Normal 4 2 3 3 3 3 11" xfId="47296" xr:uid="{96F8CB77-9103-4589-B354-E22A5CF5F274}"/>
    <cellStyle name="Normal 4 2 3 3 3 3 12" xfId="50543" xr:uid="{BD812FAD-769A-479E-BE61-2813A2F75852}"/>
    <cellStyle name="Normal 4 2 3 3 3 3 2" xfId="3262" xr:uid="{2FE5077D-1992-45A4-A7B4-CACC3BCFC5A9}"/>
    <cellStyle name="Normal 4 2 3 3 3 3 2 10" xfId="48913" xr:uid="{865BA9F7-13DC-4436-B4A7-57617A6CD7C6}"/>
    <cellStyle name="Normal 4 2 3 3 3 3 2 11" xfId="52160" xr:uid="{A5BE0F75-FB75-4B68-8EDA-F52398D63E59}"/>
    <cellStyle name="Normal 4 2 3 3 3 3 2 2" xfId="6496" xr:uid="{AE4D75ED-4A62-45C8-9061-58EA5E1C6F77}"/>
    <cellStyle name="Normal 4 2 3 3 3 3 2 2 2" xfId="12964" xr:uid="{A2732FBC-03C3-4A1D-9014-143B5318BFFC}"/>
    <cellStyle name="Normal 4 2 3 3 3 3 2 2 2 2" xfId="29301" xr:uid="{A9FE7DAE-0C21-4C30-AE7A-474B7CE0CF54}"/>
    <cellStyle name="Normal 4 2 3 3 3 3 2 2 3" xfId="22833" xr:uid="{0F1AA190-02CC-4252-98FF-57B634C53083}"/>
    <cellStyle name="Normal 4 2 3 3 3 3 2 3" xfId="9730" xr:uid="{7FAE2164-9A55-44B9-B541-E0C64629E060}"/>
    <cellStyle name="Normal 4 2 3 3 3 3 2 3 2" xfId="26067" xr:uid="{57190E8F-3709-43C7-AE55-639A558C0AB1}"/>
    <cellStyle name="Normal 4 2 3 3 3 3 2 4" xfId="16241" xr:uid="{BA37DC6E-F576-4974-A0D4-E3DEA08403B3}"/>
    <cellStyle name="Normal 4 2 3 3 3 3 2 4 2" xfId="32535" xr:uid="{5897E0A5-C262-4E6B-8611-919993439F01}"/>
    <cellStyle name="Normal 4 2 3 3 3 3 2 5" xfId="19599" xr:uid="{4893FE08-B9D4-481A-A275-FC0F20A5DF98}"/>
    <cellStyle name="Normal 4 2 3 3 3 3 2 6" xfId="35925" xr:uid="{AF1E2395-5F8A-4848-BF45-8E49FF55EB29}"/>
    <cellStyle name="Normal 4 2 3 3 3 3 2 7" xfId="39172" xr:uid="{1DD8E1C5-ED76-4451-9FEB-75267F383345}"/>
    <cellStyle name="Normal 4 2 3 3 3 3 2 8" xfId="42419" xr:uid="{74798DF8-D9F3-4BA2-BED2-D81D0FB962B7}"/>
    <cellStyle name="Normal 4 2 3 3 3 3 2 9" xfId="45666" xr:uid="{65051096-92C2-4F55-97B1-098DB8579E5A}"/>
    <cellStyle name="Normal 4 2 3 3 3 3 3" xfId="4879" xr:uid="{C46DA590-A0A3-4CF2-B6B0-D51A111B3F1E}"/>
    <cellStyle name="Normal 4 2 3 3 3 3 3 2" xfId="11347" xr:uid="{86EA63E0-9A76-4DDA-A4F9-62E4577EB9EF}"/>
    <cellStyle name="Normal 4 2 3 3 3 3 3 2 2" xfId="27684" xr:uid="{223430DC-EABF-4177-80F8-E9760173A92C}"/>
    <cellStyle name="Normal 4 2 3 3 3 3 3 3" xfId="21216" xr:uid="{E62EEE0A-5487-4FBB-889A-95A0FAD41A01}"/>
    <cellStyle name="Normal 4 2 3 3 3 3 4" xfId="8113" xr:uid="{30C7933A-8B4E-4FDC-90C2-40DB7AA94650}"/>
    <cellStyle name="Normal 4 2 3 3 3 3 4 2" xfId="24450" xr:uid="{79C65BD5-99C0-441E-AD62-20AE15B5C0D7}"/>
    <cellStyle name="Normal 4 2 3 3 3 3 5" xfId="14624" xr:uid="{78528959-0ACE-4F68-B650-7CFD7D88270B}"/>
    <cellStyle name="Normal 4 2 3 3 3 3 5 2" xfId="30918" xr:uid="{A76B17BA-BC0B-4A48-AB48-93D9BA784640}"/>
    <cellStyle name="Normal 4 2 3 3 3 3 6" xfId="17982" xr:uid="{524BCC00-A23F-41B1-AE0E-ED9FDE365F69}"/>
    <cellStyle name="Normal 4 2 3 3 3 3 7" xfId="34308" xr:uid="{049769AA-8D9D-4657-8BBA-943A6DBAB8DE}"/>
    <cellStyle name="Normal 4 2 3 3 3 3 8" xfId="37555" xr:uid="{79B56BA6-F0D3-4317-BF64-A4B0313E14CF}"/>
    <cellStyle name="Normal 4 2 3 3 3 3 9" xfId="40802" xr:uid="{B3A3E4C2-7D15-403E-B203-11BD02F33EE9}"/>
    <cellStyle name="Normal 4 2 3 3 3 4" xfId="2184" xr:uid="{99782550-D449-4C31-84F1-A3E10538830A}"/>
    <cellStyle name="Normal 4 2 3 3 3 4 10" xfId="47835" xr:uid="{964FF6F6-F527-4DF9-A867-C6D3CB272DC2}"/>
    <cellStyle name="Normal 4 2 3 3 3 4 11" xfId="51082" xr:uid="{EC246529-0B1D-4931-9D45-BD12707E9198}"/>
    <cellStyle name="Normal 4 2 3 3 3 4 2" xfId="5418" xr:uid="{884348DB-EE82-45E4-BB74-C8A42F4FED74}"/>
    <cellStyle name="Normal 4 2 3 3 3 4 2 2" xfId="11886" xr:uid="{F251ED48-33F9-4A69-A11D-2941EC09E930}"/>
    <cellStyle name="Normal 4 2 3 3 3 4 2 2 2" xfId="28223" xr:uid="{98FBABB6-FB80-4ADD-B4E9-15443261B24F}"/>
    <cellStyle name="Normal 4 2 3 3 3 4 2 3" xfId="21755" xr:uid="{CB8AE9F7-8451-4987-85DE-7575AC80FEA8}"/>
    <cellStyle name="Normal 4 2 3 3 3 4 3" xfId="8652" xr:uid="{4F4A4567-CA58-478F-A242-1281668C3CF3}"/>
    <cellStyle name="Normal 4 2 3 3 3 4 3 2" xfId="24989" xr:uid="{267D9318-0FB8-4466-9225-9BDD0FE5F429}"/>
    <cellStyle name="Normal 4 2 3 3 3 4 4" xfId="15163" xr:uid="{B1B9A622-9231-4BD7-997D-550F0829C13C}"/>
    <cellStyle name="Normal 4 2 3 3 3 4 4 2" xfId="31457" xr:uid="{E0F8C034-B8FD-4C7C-AE9B-9137452D3D46}"/>
    <cellStyle name="Normal 4 2 3 3 3 4 5" xfId="18521" xr:uid="{54BE411D-4989-4845-A993-7FBA5B5D2C68}"/>
    <cellStyle name="Normal 4 2 3 3 3 4 6" xfId="34847" xr:uid="{B403101D-8D69-41EE-A6B4-DD66DAEA956E}"/>
    <cellStyle name="Normal 4 2 3 3 3 4 7" xfId="38094" xr:uid="{FE9C779B-6131-48A3-84F8-C67A2E2117EA}"/>
    <cellStyle name="Normal 4 2 3 3 3 4 8" xfId="41341" xr:uid="{C9ED0819-143F-4201-95C9-DBC5FB6A57BE}"/>
    <cellStyle name="Normal 4 2 3 3 3 4 9" xfId="44588" xr:uid="{7DB3D431-E0D3-4E93-BB4F-F9BD3C674D44}"/>
    <cellStyle name="Normal 4 2 3 3 3 5" xfId="3801" xr:uid="{818AAEA7-E0F3-44C8-950B-1DCB7D863814}"/>
    <cellStyle name="Normal 4 2 3 3 3 5 2" xfId="10269" xr:uid="{FA0A777B-BB50-4672-9CC0-F21CB454F6C4}"/>
    <cellStyle name="Normal 4 2 3 3 3 5 2 2" xfId="26606" xr:uid="{72EEA914-7B02-4AF4-8DAF-ABF0F1611926}"/>
    <cellStyle name="Normal 4 2 3 3 3 5 3" xfId="20138" xr:uid="{A018FD87-97CE-4902-B29C-684CF3857E60}"/>
    <cellStyle name="Normal 4 2 3 3 3 6" xfId="7035" xr:uid="{659AB64C-DDB1-49F3-A0DD-7A9113D67F6F}"/>
    <cellStyle name="Normal 4 2 3 3 3 6 2" xfId="23372" xr:uid="{ADD566C4-2562-4E92-83E8-EFA73D1929E8}"/>
    <cellStyle name="Normal 4 2 3 3 3 7" xfId="13547" xr:uid="{E8BB1DD5-BB99-41AE-90EE-3B0A27BBD4BD}"/>
    <cellStyle name="Normal 4 2 3 3 3 7 2" xfId="29841" xr:uid="{77F8D199-199F-4371-B61A-2454C1A2730E}"/>
    <cellStyle name="Normal 4 2 3 3 3 8" xfId="16904" xr:uid="{C16D275F-7D33-4D23-9184-F96C2DF19DFC}"/>
    <cellStyle name="Normal 4 2 3 3 3 9" xfId="33231" xr:uid="{CCCAC07F-1397-4675-AA12-828E28A24A69}"/>
    <cellStyle name="Normal 4 2 3 3 4" xfId="747" xr:uid="{735B8807-AE27-4B51-8D15-A9D7197D630A}"/>
    <cellStyle name="Normal 4 2 3 3 4 10" xfId="43152" xr:uid="{9A32DBE8-3464-4F11-AFE6-6CB77893C353}"/>
    <cellStyle name="Normal 4 2 3 3 4 11" xfId="46399" xr:uid="{E833E7A4-8E88-4FBB-AD6A-4453F1026674}"/>
    <cellStyle name="Normal 4 2 3 3 4 12" xfId="49646" xr:uid="{C55462F2-DAFE-470D-99F5-12F431660FAA}"/>
    <cellStyle name="Normal 4 2 3 3 4 2" xfId="2364" xr:uid="{F2673605-BB52-41A9-ABCE-FCE0655A8E82}"/>
    <cellStyle name="Normal 4 2 3 3 4 2 10" xfId="48015" xr:uid="{E1CC89F1-CC92-440F-AEFE-0BA1B977C6BB}"/>
    <cellStyle name="Normal 4 2 3 3 4 2 11" xfId="51262" xr:uid="{83CB7AEE-52AC-4791-A54D-2F6C171853A7}"/>
    <cellStyle name="Normal 4 2 3 3 4 2 2" xfId="5598" xr:uid="{2CE68D5C-F3E5-44F4-A18D-650C4D4FD797}"/>
    <cellStyle name="Normal 4 2 3 3 4 2 2 2" xfId="12066" xr:uid="{E2F1CC2A-26A6-4BA9-AB56-F3B1A9012B5A}"/>
    <cellStyle name="Normal 4 2 3 3 4 2 2 2 2" xfId="28403" xr:uid="{9CBA6841-EF1D-4FAD-A46B-2688894256F9}"/>
    <cellStyle name="Normal 4 2 3 3 4 2 2 3" xfId="21935" xr:uid="{E6AA49F4-9CE4-4DB4-98B2-053DF4651F01}"/>
    <cellStyle name="Normal 4 2 3 3 4 2 3" xfId="8832" xr:uid="{9C6E510A-CBA7-46C6-BE15-3E37A48095A0}"/>
    <cellStyle name="Normal 4 2 3 3 4 2 3 2" xfId="25169" xr:uid="{28FD0EC4-1E52-491A-9BD3-4B3370F72F46}"/>
    <cellStyle name="Normal 4 2 3 3 4 2 4" xfId="15343" xr:uid="{8F3817F0-E85F-4990-B0CF-80355DA3FD2F}"/>
    <cellStyle name="Normal 4 2 3 3 4 2 4 2" xfId="31637" xr:uid="{A6E8526D-1E89-4A0A-9DED-957D96310F91}"/>
    <cellStyle name="Normal 4 2 3 3 4 2 5" xfId="18701" xr:uid="{F7106AE6-FFAA-447B-8A70-1ED54E91AC7F}"/>
    <cellStyle name="Normal 4 2 3 3 4 2 6" xfId="35027" xr:uid="{ADDD2422-E5D7-4FDA-ADAF-D37BA3955F7F}"/>
    <cellStyle name="Normal 4 2 3 3 4 2 7" xfId="38274" xr:uid="{788AB550-32BA-4DBD-9438-8B42F0F7BA04}"/>
    <cellStyle name="Normal 4 2 3 3 4 2 8" xfId="41521" xr:uid="{8680C3F9-A140-429D-96CD-91CBD37C67F3}"/>
    <cellStyle name="Normal 4 2 3 3 4 2 9" xfId="44768" xr:uid="{CAD0AC77-8886-42BD-B89A-1836C41C2C18}"/>
    <cellStyle name="Normal 4 2 3 3 4 3" xfId="3981" xr:uid="{B4FE15D5-2A11-4EBE-B8F9-D9FC0701EB1F}"/>
    <cellStyle name="Normal 4 2 3 3 4 3 2" xfId="10449" xr:uid="{49D1A916-11E5-4029-88CA-71648BA5FA2E}"/>
    <cellStyle name="Normal 4 2 3 3 4 3 2 2" xfId="26786" xr:uid="{386EDB17-CBF6-4F2C-82C8-E68CD4B2A498}"/>
    <cellStyle name="Normal 4 2 3 3 4 3 3" xfId="20318" xr:uid="{45D30E7F-5667-4819-9064-2DFA9C366AF0}"/>
    <cellStyle name="Normal 4 2 3 3 4 4" xfId="7215" xr:uid="{A5C70D9B-C868-4B1A-88F8-3AB9AA5C5C09}"/>
    <cellStyle name="Normal 4 2 3 3 4 4 2" xfId="23552" xr:uid="{772EF33D-E8EA-4027-9DF4-9E7587824373}"/>
    <cellStyle name="Normal 4 2 3 3 4 5" xfId="13727" xr:uid="{DDEA4E2C-846A-42EE-8BB5-7C5E8F5B2D71}"/>
    <cellStyle name="Normal 4 2 3 3 4 5 2" xfId="30021" xr:uid="{D145FE17-ADFB-4694-B7FF-F0208B27CC96}"/>
    <cellStyle name="Normal 4 2 3 3 4 6" xfId="17084" xr:uid="{39A445EB-6DDB-49CC-83AF-FD9CB1551E62}"/>
    <cellStyle name="Normal 4 2 3 3 4 7" xfId="33411" xr:uid="{5FCC8929-A300-47C6-BEF5-BC272A7D40FC}"/>
    <cellStyle name="Normal 4 2 3 3 4 8" xfId="36658" xr:uid="{5081D6EB-FFB7-4A1F-93BC-E6AC83D7D9F2}"/>
    <cellStyle name="Normal 4 2 3 3 4 9" xfId="39905" xr:uid="{1107AA38-B186-456D-8512-EBF18031AE4E}"/>
    <cellStyle name="Normal 4 2 3 3 5" xfId="1286" xr:uid="{5DED6520-A1AB-42F3-B252-24C5DCC00F3A}"/>
    <cellStyle name="Normal 4 2 3 3 5 10" xfId="43690" xr:uid="{63D9625B-2723-4781-A3F1-2DCD34191657}"/>
    <cellStyle name="Normal 4 2 3 3 5 11" xfId="46937" xr:uid="{19423D3D-5591-4E91-8749-0EB5CC7C4926}"/>
    <cellStyle name="Normal 4 2 3 3 5 12" xfId="50184" xr:uid="{B3C379EB-5ACF-4C34-AB6A-6EBAEBE1B03D}"/>
    <cellStyle name="Normal 4 2 3 3 5 2" xfId="2903" xr:uid="{76F1850E-7909-491D-8455-93AE4A0BFD3C}"/>
    <cellStyle name="Normal 4 2 3 3 5 2 10" xfId="48554" xr:uid="{18A77ED3-CEC1-4AF8-AF5D-05C18C095484}"/>
    <cellStyle name="Normal 4 2 3 3 5 2 11" xfId="51801" xr:uid="{D93A65B0-9D6A-49A4-808D-7FD636C6E573}"/>
    <cellStyle name="Normal 4 2 3 3 5 2 2" xfId="6137" xr:uid="{B1385EF4-B32E-494E-89CD-37F3352B65C2}"/>
    <cellStyle name="Normal 4 2 3 3 5 2 2 2" xfId="12605" xr:uid="{1A9F6220-F7CE-4924-BFF5-AA3CA03E5132}"/>
    <cellStyle name="Normal 4 2 3 3 5 2 2 2 2" xfId="28942" xr:uid="{4FD53ECC-B269-4A81-9E66-9A5D18855FD9}"/>
    <cellStyle name="Normal 4 2 3 3 5 2 2 3" xfId="22474" xr:uid="{A9DFE64F-DED3-4CE5-A9DD-AE44A78D1FB4}"/>
    <cellStyle name="Normal 4 2 3 3 5 2 3" xfId="9371" xr:uid="{A3309167-0DD6-443D-8D9F-CA737203D2C1}"/>
    <cellStyle name="Normal 4 2 3 3 5 2 3 2" xfId="25708" xr:uid="{9DC0F2CD-1BB7-4D45-83B9-8752E99EB5D3}"/>
    <cellStyle name="Normal 4 2 3 3 5 2 4" xfId="15882" xr:uid="{005DF991-5D29-465D-852B-F67989366E73}"/>
    <cellStyle name="Normal 4 2 3 3 5 2 4 2" xfId="32176" xr:uid="{64261AF4-9539-48A6-A2A0-CA6B82F23993}"/>
    <cellStyle name="Normal 4 2 3 3 5 2 5" xfId="19240" xr:uid="{9C5EE8A1-0751-4DDF-9C98-15D858E43C5A}"/>
    <cellStyle name="Normal 4 2 3 3 5 2 6" xfId="35566" xr:uid="{683FD01C-6836-4EA8-9758-F6F41BF4D12C}"/>
    <cellStyle name="Normal 4 2 3 3 5 2 7" xfId="38813" xr:uid="{E6B9F5F0-EFFB-4E0A-AC7B-3BF0D404DB33}"/>
    <cellStyle name="Normal 4 2 3 3 5 2 8" xfId="42060" xr:uid="{1CADD16A-53CD-446E-9F27-16C8748DA7DC}"/>
    <cellStyle name="Normal 4 2 3 3 5 2 9" xfId="45307" xr:uid="{5C3F10F7-D3CB-4B6F-9FEB-501894615A8E}"/>
    <cellStyle name="Normal 4 2 3 3 5 3" xfId="4520" xr:uid="{C94DC691-6182-4EBA-8664-211435886CD0}"/>
    <cellStyle name="Normal 4 2 3 3 5 3 2" xfId="10988" xr:uid="{24366AFC-000D-401C-AF1D-BB62A5BEA825}"/>
    <cellStyle name="Normal 4 2 3 3 5 3 2 2" xfId="27325" xr:uid="{2E633769-15D4-4E82-A1B3-4AD93196AE73}"/>
    <cellStyle name="Normal 4 2 3 3 5 3 3" xfId="20857" xr:uid="{4A859DE2-96FB-4F18-B6D3-AFEA221F9219}"/>
    <cellStyle name="Normal 4 2 3 3 5 4" xfId="7754" xr:uid="{E2DF680C-7389-4801-BDFA-3B62C7F2904F}"/>
    <cellStyle name="Normal 4 2 3 3 5 4 2" xfId="24091" xr:uid="{F1E25B19-769C-402F-AC1A-A94EB7CDA9B2}"/>
    <cellStyle name="Normal 4 2 3 3 5 5" xfId="14265" xr:uid="{322584B1-A808-4E07-AF99-365521661884}"/>
    <cellStyle name="Normal 4 2 3 3 5 5 2" xfId="30559" xr:uid="{CBA8E15D-9C82-480B-A7CF-23939B63A70F}"/>
    <cellStyle name="Normal 4 2 3 3 5 6" xfId="17623" xr:uid="{382C3F6B-12D4-4253-B7B5-6ABF2D23F38D}"/>
    <cellStyle name="Normal 4 2 3 3 5 7" xfId="33949" xr:uid="{EC4FB575-57D5-4C6B-86AA-4C2D1CAE9D05}"/>
    <cellStyle name="Normal 4 2 3 3 5 8" xfId="37196" xr:uid="{C0A9D05B-DB87-4A4C-82B1-5FC28F011F38}"/>
    <cellStyle name="Normal 4 2 3 3 5 9" xfId="40443" xr:uid="{CFB108A2-0173-4C22-9E82-EABF40D5E709}"/>
    <cellStyle name="Normal 4 2 3 3 6" xfId="1825" xr:uid="{34331F15-FBB4-4A1B-A00D-40B8C5FC19BC}"/>
    <cellStyle name="Normal 4 2 3 3 6 10" xfId="47476" xr:uid="{E114B9F6-A148-4B6C-A16A-16B26AF37F01}"/>
    <cellStyle name="Normal 4 2 3 3 6 11" xfId="50723" xr:uid="{ABB79CC3-D084-42EF-880A-C4622DEFA421}"/>
    <cellStyle name="Normal 4 2 3 3 6 2" xfId="5059" xr:uid="{F8545831-6ABE-41DD-86D3-FC774F9FD54B}"/>
    <cellStyle name="Normal 4 2 3 3 6 2 2" xfId="11527" xr:uid="{49142479-4381-4EB4-963B-C24A0BC78AE4}"/>
    <cellStyle name="Normal 4 2 3 3 6 2 2 2" xfId="27864" xr:uid="{C5489B6C-C7C4-46EC-854F-E3740B72578D}"/>
    <cellStyle name="Normal 4 2 3 3 6 2 3" xfId="21396" xr:uid="{DB1BC159-9572-45F1-BFDB-964899088872}"/>
    <cellStyle name="Normal 4 2 3 3 6 3" xfId="8293" xr:uid="{ADA695B7-BB78-4F8C-9BF8-A1E95F7D0DD2}"/>
    <cellStyle name="Normal 4 2 3 3 6 3 2" xfId="24630" xr:uid="{B0079107-F5B7-49B8-84C7-57B7DB91BA4E}"/>
    <cellStyle name="Normal 4 2 3 3 6 4" xfId="14804" xr:uid="{81B4B6E9-41F6-4F24-9A8D-66A3DDBED6A2}"/>
    <cellStyle name="Normal 4 2 3 3 6 4 2" xfId="31098" xr:uid="{E9793ED5-D7E5-4737-A4D3-BDDBF19972F6}"/>
    <cellStyle name="Normal 4 2 3 3 6 5" xfId="18162" xr:uid="{1EA5C42F-8D75-41DD-941D-D69214763AD5}"/>
    <cellStyle name="Normal 4 2 3 3 6 6" xfId="34488" xr:uid="{A07DF054-1628-416D-B026-6D948E70C726}"/>
    <cellStyle name="Normal 4 2 3 3 6 7" xfId="37735" xr:uid="{0DB551FD-1000-46D2-B01B-D76FB1489BBE}"/>
    <cellStyle name="Normal 4 2 3 3 6 8" xfId="40982" xr:uid="{C668BBA4-9E14-4010-AEF8-C8FA1F14AE18}"/>
    <cellStyle name="Normal 4 2 3 3 6 9" xfId="44229" xr:uid="{1210BD61-B607-486D-95ED-E8370B1F4C02}"/>
    <cellStyle name="Normal 4 2 3 3 7" xfId="3442" xr:uid="{5B6E9BD7-6E5B-41A3-99BE-A9A39FE96BA0}"/>
    <cellStyle name="Normal 4 2 3 3 7 2" xfId="9910" xr:uid="{DAE157CA-C232-49E0-98E3-2BD1A5B61CB1}"/>
    <cellStyle name="Normal 4 2 3 3 7 2 2" xfId="26247" xr:uid="{FFD9C78F-3576-485F-9DF5-358E935D0B02}"/>
    <cellStyle name="Normal 4 2 3 3 7 3" xfId="19779" xr:uid="{4AF79712-6D6D-4356-B434-D47EA0701B3E}"/>
    <cellStyle name="Normal 4 2 3 3 8" xfId="6676" xr:uid="{E415B696-00E5-4EF6-9440-043F137A1A1C}"/>
    <cellStyle name="Normal 4 2 3 3 8 2" xfId="23013" xr:uid="{59AFB917-BCE5-450B-BB5B-092E2EC6D61E}"/>
    <cellStyle name="Normal 4 2 3 3 9" xfId="13167" xr:uid="{328710CA-AA3A-49ED-A135-0749146C3530}"/>
    <cellStyle name="Normal 4 2 3 3 9 2" xfId="29481" xr:uid="{F8CAB409-C202-4D53-8A01-C4A3E044F38E}"/>
    <cellStyle name="Normal 4 2 3 4" xfId="268" xr:uid="{845027FE-D919-4D21-A21B-1E21BC577198}"/>
    <cellStyle name="Normal 4 2 3 4 10" xfId="36208" xr:uid="{51BAD020-0EA0-465B-A36B-9A2E5ADAC860}"/>
    <cellStyle name="Normal 4 2 3 4 11" xfId="39455" xr:uid="{7597A484-0FF7-455F-9FB1-2365AF2482E5}"/>
    <cellStyle name="Normal 4 2 3 4 12" xfId="42702" xr:uid="{4C6CAB8D-DD10-425B-A0ED-2C4CFD9092F9}"/>
    <cellStyle name="Normal 4 2 3 4 13" xfId="45949" xr:uid="{563C5F49-076D-425D-96F3-67073CDEC238}"/>
    <cellStyle name="Normal 4 2 3 4 14" xfId="49196" xr:uid="{FD5DE15D-3E74-4637-91A5-B4B36ADD29FE}"/>
    <cellStyle name="Normal 4 2 3 4 2" xfId="837" xr:uid="{46DE1D1F-727C-4A9C-9414-369B8DD3D773}"/>
    <cellStyle name="Normal 4 2 3 4 2 10" xfId="43242" xr:uid="{900A5FDE-5E14-4D2B-A667-2D3CE0B69CE8}"/>
    <cellStyle name="Normal 4 2 3 4 2 11" xfId="46489" xr:uid="{651F1F95-EFAC-43E1-912C-E3500EEEACBE}"/>
    <cellStyle name="Normal 4 2 3 4 2 12" xfId="49736" xr:uid="{68BCAF80-C4FC-4B57-B87C-A6D9226954DB}"/>
    <cellStyle name="Normal 4 2 3 4 2 2" xfId="2454" xr:uid="{C8A6DAF9-4A19-432A-9457-BC3DC97B969B}"/>
    <cellStyle name="Normal 4 2 3 4 2 2 10" xfId="48105" xr:uid="{03261639-173E-444C-8793-C3ABB8CFDD5E}"/>
    <cellStyle name="Normal 4 2 3 4 2 2 11" xfId="51352" xr:uid="{5B071C88-42EE-408E-BA51-25B93251AF3C}"/>
    <cellStyle name="Normal 4 2 3 4 2 2 2" xfId="5688" xr:uid="{58AC2EB9-A754-4046-B881-5B5D2A0F6176}"/>
    <cellStyle name="Normal 4 2 3 4 2 2 2 2" xfId="12156" xr:uid="{3EEBA800-6AA4-45D2-902F-16929BE88DF4}"/>
    <cellStyle name="Normal 4 2 3 4 2 2 2 2 2" xfId="28493" xr:uid="{C71DE069-5AF3-4B72-828F-3F92CBAEFE86}"/>
    <cellStyle name="Normal 4 2 3 4 2 2 2 3" xfId="22025" xr:uid="{2092820E-0F77-41EA-97A7-93E33F12A9B2}"/>
    <cellStyle name="Normal 4 2 3 4 2 2 3" xfId="8922" xr:uid="{42D1F8F0-103A-402C-95D4-19D38CD84572}"/>
    <cellStyle name="Normal 4 2 3 4 2 2 3 2" xfId="25259" xr:uid="{84D89A79-65E1-443F-BE8E-C0A0F4278D1D}"/>
    <cellStyle name="Normal 4 2 3 4 2 2 4" xfId="15433" xr:uid="{146F1DEE-8F7D-48F9-A151-C020692F3222}"/>
    <cellStyle name="Normal 4 2 3 4 2 2 4 2" xfId="31727" xr:uid="{9DB86FD9-68FA-4A26-A725-725C6CE56B0D}"/>
    <cellStyle name="Normal 4 2 3 4 2 2 5" xfId="18791" xr:uid="{CE614BDC-C401-4DF4-B7EC-626D1A80B44C}"/>
    <cellStyle name="Normal 4 2 3 4 2 2 6" xfId="35117" xr:uid="{69E8EAF7-E963-4B3B-9ADF-0E20A3A292DB}"/>
    <cellStyle name="Normal 4 2 3 4 2 2 7" xfId="38364" xr:uid="{E16DC1A0-E203-4582-A158-F5CD08C3CD1F}"/>
    <cellStyle name="Normal 4 2 3 4 2 2 8" xfId="41611" xr:uid="{673FC6C8-C504-4B8D-B07D-4083577663FF}"/>
    <cellStyle name="Normal 4 2 3 4 2 2 9" xfId="44858" xr:uid="{1D974917-06FC-4B3E-B693-05B2E12F2394}"/>
    <cellStyle name="Normal 4 2 3 4 2 3" xfId="4071" xr:uid="{4D7D3691-76B1-4CCA-BC93-0741FEB7E8EB}"/>
    <cellStyle name="Normal 4 2 3 4 2 3 2" xfId="10539" xr:uid="{2B7FBF9F-A82F-4E15-8808-AA9E450EB840}"/>
    <cellStyle name="Normal 4 2 3 4 2 3 2 2" xfId="26876" xr:uid="{5CE2CBEB-A056-4BFD-B28E-C70ECED67916}"/>
    <cellStyle name="Normal 4 2 3 4 2 3 3" xfId="20408" xr:uid="{4A211A3E-E3BB-42FA-8EA8-9A192DAE66F7}"/>
    <cellStyle name="Normal 4 2 3 4 2 4" xfId="7305" xr:uid="{D7544A35-C4F7-4829-B7EE-B2E9566DA6D9}"/>
    <cellStyle name="Normal 4 2 3 4 2 4 2" xfId="23642" xr:uid="{0B32FE27-4A9E-49F8-9C24-2E98387067B9}"/>
    <cellStyle name="Normal 4 2 3 4 2 5" xfId="13817" xr:uid="{36CFD3EC-1128-4510-AE64-B226AAB1F691}"/>
    <cellStyle name="Normal 4 2 3 4 2 5 2" xfId="30111" xr:uid="{41A282C2-FACE-4D00-9B82-216F0C08DB5F}"/>
    <cellStyle name="Normal 4 2 3 4 2 6" xfId="17174" xr:uid="{3F76D980-3DB0-422F-8CC9-B7D5CA177920}"/>
    <cellStyle name="Normal 4 2 3 4 2 7" xfId="33501" xr:uid="{9241669B-D63C-49F6-B8DF-ADBD82D59DBD}"/>
    <cellStyle name="Normal 4 2 3 4 2 8" xfId="36748" xr:uid="{6D4259A6-3005-464A-B027-2CC26847761B}"/>
    <cellStyle name="Normal 4 2 3 4 2 9" xfId="39995" xr:uid="{988B27EB-F2A4-40D5-891D-14085514F222}"/>
    <cellStyle name="Normal 4 2 3 4 3" xfId="1376" xr:uid="{1BD06C1C-9E40-4D88-A5F6-286B34A10569}"/>
    <cellStyle name="Normal 4 2 3 4 3 10" xfId="43780" xr:uid="{A1868DD3-5CE7-4EDD-B499-2EDDE5F08AA3}"/>
    <cellStyle name="Normal 4 2 3 4 3 11" xfId="47027" xr:uid="{34D31E50-7EFD-446E-8D35-EA3D69B4F177}"/>
    <cellStyle name="Normal 4 2 3 4 3 12" xfId="50274" xr:uid="{19132B4B-7A22-4FD2-ADDE-9D26017A6D5D}"/>
    <cellStyle name="Normal 4 2 3 4 3 2" xfId="2993" xr:uid="{092C109E-D89A-4D1E-BD74-0E3C618918DB}"/>
    <cellStyle name="Normal 4 2 3 4 3 2 10" xfId="48644" xr:uid="{7149AB47-3F4A-42E0-B3B3-A63823D23751}"/>
    <cellStyle name="Normal 4 2 3 4 3 2 11" xfId="51891" xr:uid="{B4384F06-E14F-4808-B7BA-1894843AB69C}"/>
    <cellStyle name="Normal 4 2 3 4 3 2 2" xfId="6227" xr:uid="{EB9AF58A-B5E1-4439-A945-71212B4ABBB5}"/>
    <cellStyle name="Normal 4 2 3 4 3 2 2 2" xfId="12695" xr:uid="{FA2BE1AB-0A41-4723-ABC8-35A2ACA7D005}"/>
    <cellStyle name="Normal 4 2 3 4 3 2 2 2 2" xfId="29032" xr:uid="{19A938D5-CDBE-4356-A23B-3232FD508D1B}"/>
    <cellStyle name="Normal 4 2 3 4 3 2 2 3" xfId="22564" xr:uid="{7BD840E0-51AC-415B-AD3A-AB81CA228B12}"/>
    <cellStyle name="Normal 4 2 3 4 3 2 3" xfId="9461" xr:uid="{48E837E8-BF1B-4403-B657-0F75D2E9DBC8}"/>
    <cellStyle name="Normal 4 2 3 4 3 2 3 2" xfId="25798" xr:uid="{C58F663A-CA56-4507-AE43-FBEE6E548D89}"/>
    <cellStyle name="Normal 4 2 3 4 3 2 4" xfId="15972" xr:uid="{2F355CDD-68F5-4240-A858-249D193A7A91}"/>
    <cellStyle name="Normal 4 2 3 4 3 2 4 2" xfId="32266" xr:uid="{898D739E-4D00-4AA3-853D-BDEED16964FD}"/>
    <cellStyle name="Normal 4 2 3 4 3 2 5" xfId="19330" xr:uid="{A8999948-F3EF-4BE6-AFBB-3B1E0C89061E}"/>
    <cellStyle name="Normal 4 2 3 4 3 2 6" xfId="35656" xr:uid="{97106842-7D22-4940-814B-CEC75DE71978}"/>
    <cellStyle name="Normal 4 2 3 4 3 2 7" xfId="38903" xr:uid="{DD468E38-541B-480D-A662-F39267DCBC1C}"/>
    <cellStyle name="Normal 4 2 3 4 3 2 8" xfId="42150" xr:uid="{3A4E66B6-3915-4D0C-8A9F-F90B88CB6908}"/>
    <cellStyle name="Normal 4 2 3 4 3 2 9" xfId="45397" xr:uid="{D0BDC686-CC2C-49BE-8C9F-8479ECEEF0B7}"/>
    <cellStyle name="Normal 4 2 3 4 3 3" xfId="4610" xr:uid="{5D9F4B22-A147-42A7-85A0-4F2318079ABC}"/>
    <cellStyle name="Normal 4 2 3 4 3 3 2" xfId="11078" xr:uid="{1DB93238-799C-4EAB-95E8-75C8880A57C6}"/>
    <cellStyle name="Normal 4 2 3 4 3 3 2 2" xfId="27415" xr:uid="{10AE6E14-1BE0-4697-9AE6-1E7D6E35EED3}"/>
    <cellStyle name="Normal 4 2 3 4 3 3 3" xfId="20947" xr:uid="{A60F3835-DA79-4846-8C41-18116BAE241D}"/>
    <cellStyle name="Normal 4 2 3 4 3 4" xfId="7844" xr:uid="{10A6CCE8-B0C3-4DFE-B657-E6FB2D9EDAD1}"/>
    <cellStyle name="Normal 4 2 3 4 3 4 2" xfId="24181" xr:uid="{AD1550FB-8DD1-4D2F-90DC-EB8A097ED846}"/>
    <cellStyle name="Normal 4 2 3 4 3 5" xfId="14355" xr:uid="{12B199A9-2067-4766-90AC-270516DE72B6}"/>
    <cellStyle name="Normal 4 2 3 4 3 5 2" xfId="30649" xr:uid="{C8CEA0C2-8B22-4E4C-A165-DE95F2C3C77B}"/>
    <cellStyle name="Normal 4 2 3 4 3 6" xfId="17713" xr:uid="{24637065-B267-463F-8942-E0C81EABA4CB}"/>
    <cellStyle name="Normal 4 2 3 4 3 7" xfId="34039" xr:uid="{2E287D9F-E41B-4BA9-B4D6-192BDCB37B26}"/>
    <cellStyle name="Normal 4 2 3 4 3 8" xfId="37286" xr:uid="{D5AF3E5F-4637-48BE-8FFB-4247F80C6FC3}"/>
    <cellStyle name="Normal 4 2 3 4 3 9" xfId="40533" xr:uid="{4B372E20-586B-4364-8C70-6BE50624B276}"/>
    <cellStyle name="Normal 4 2 3 4 4" xfId="1915" xr:uid="{4CA29D61-755A-4631-9334-86749CBE8758}"/>
    <cellStyle name="Normal 4 2 3 4 4 10" xfId="47566" xr:uid="{96101DC2-D611-498D-95FD-2DD576283DED}"/>
    <cellStyle name="Normal 4 2 3 4 4 11" xfId="50813" xr:uid="{DD83007D-8DE5-4E0D-A050-159153127994}"/>
    <cellStyle name="Normal 4 2 3 4 4 2" xfId="5149" xr:uid="{931213F7-13E8-43AD-9123-DCFFC7BEBC95}"/>
    <cellStyle name="Normal 4 2 3 4 4 2 2" xfId="11617" xr:uid="{8B9DBA6C-B8B6-41D9-848A-AB2170806D73}"/>
    <cellStyle name="Normal 4 2 3 4 4 2 2 2" xfId="27954" xr:uid="{952C8F73-A188-4829-83F5-A595704E9CBF}"/>
    <cellStyle name="Normal 4 2 3 4 4 2 3" xfId="21486" xr:uid="{4216E8AF-6794-40D5-B15F-0AEDDD843EF0}"/>
    <cellStyle name="Normal 4 2 3 4 4 3" xfId="8383" xr:uid="{9A41381E-1FE5-4D9B-B95B-B9D3DF7354D1}"/>
    <cellStyle name="Normal 4 2 3 4 4 3 2" xfId="24720" xr:uid="{3EB6EF6A-FC4E-4524-950C-551D45758736}"/>
    <cellStyle name="Normal 4 2 3 4 4 4" xfId="14894" xr:uid="{2F9CF51A-9E5E-4A28-A229-63886BA35070}"/>
    <cellStyle name="Normal 4 2 3 4 4 4 2" xfId="31188" xr:uid="{499B8D73-9F39-4CEA-85CD-296B204EC874}"/>
    <cellStyle name="Normal 4 2 3 4 4 5" xfId="18252" xr:uid="{928CD7C6-DC42-4B65-B5E4-C2B8BDA96351}"/>
    <cellStyle name="Normal 4 2 3 4 4 6" xfId="34578" xr:uid="{1071BD9F-36A9-40FC-9658-DCF6C86E9E8E}"/>
    <cellStyle name="Normal 4 2 3 4 4 7" xfId="37825" xr:uid="{DB160A62-5386-410D-AED4-FFE538AAAE43}"/>
    <cellStyle name="Normal 4 2 3 4 4 8" xfId="41072" xr:uid="{DF3365FA-8524-41CC-9A2F-DB8C0524B45C}"/>
    <cellStyle name="Normal 4 2 3 4 4 9" xfId="44319" xr:uid="{D6B0CC9E-769E-4885-B1C1-7B2C62D3BA52}"/>
    <cellStyle name="Normal 4 2 3 4 5" xfId="3532" xr:uid="{57E03691-9BD7-4501-822B-C2D14BE1D6AF}"/>
    <cellStyle name="Normal 4 2 3 4 5 2" xfId="10000" xr:uid="{71CCF263-5BD8-42B7-99E0-AC7536D4BCBC}"/>
    <cellStyle name="Normal 4 2 3 4 5 2 2" xfId="26337" xr:uid="{DB9A1B58-A172-46CF-B2D6-A733F5344DD3}"/>
    <cellStyle name="Normal 4 2 3 4 5 3" xfId="19869" xr:uid="{C5781A24-C033-484E-B638-F08E771786D7}"/>
    <cellStyle name="Normal 4 2 3 4 6" xfId="6766" xr:uid="{D1F21EF2-F204-464C-B1C1-496F032CE71C}"/>
    <cellStyle name="Normal 4 2 3 4 6 2" xfId="23103" xr:uid="{09BFA40E-C0FC-4847-B678-A41B37E93D85}"/>
    <cellStyle name="Normal 4 2 3 4 7" xfId="13257" xr:uid="{B285A6FB-2ED5-4E53-8A48-76715C8D4CCF}"/>
    <cellStyle name="Normal 4 2 3 4 7 2" xfId="29571" xr:uid="{DD8BB09D-9947-4983-A7C1-CC0869E48AA7}"/>
    <cellStyle name="Normal 4 2 3 4 8" xfId="16635" xr:uid="{26F16E8C-5560-428B-AB18-F09DD1616143}"/>
    <cellStyle name="Normal 4 2 3 4 9" xfId="32961" xr:uid="{B1579812-F051-4E9C-98A4-B97898157AF4}"/>
    <cellStyle name="Normal 4 2 3 5" xfId="477" xr:uid="{85BA98A9-4061-4A9B-96AD-EFD1CF31E950}"/>
    <cellStyle name="Normal 4 2 3 5 10" xfId="36389" xr:uid="{9BEA9BD5-4401-44B9-9FD0-6BD1FDBF22EC}"/>
    <cellStyle name="Normal 4 2 3 5 11" xfId="39636" xr:uid="{F86E2EDB-3423-464F-99F3-717A04449BE1}"/>
    <cellStyle name="Normal 4 2 3 5 12" xfId="42883" xr:uid="{A0573F3D-0145-4CE6-903E-9A8052AA140F}"/>
    <cellStyle name="Normal 4 2 3 5 13" xfId="46130" xr:uid="{6E99420A-58E4-4018-AF1F-DD31DB1B3AEF}"/>
    <cellStyle name="Normal 4 2 3 5 14" xfId="49377" xr:uid="{6D4E6764-7EA0-48F4-A968-9082F674FFDE}"/>
    <cellStyle name="Normal 4 2 3 5 2" xfId="1017" xr:uid="{58BBCF50-2E09-483F-AE26-9948D3AC10B5}"/>
    <cellStyle name="Normal 4 2 3 5 2 10" xfId="43421" xr:uid="{F8D2DCFE-A157-4E35-AB2E-BE083980B039}"/>
    <cellStyle name="Normal 4 2 3 5 2 11" xfId="46668" xr:uid="{AECCEF58-4C72-4F4A-B9B8-D8A3B25FDD0B}"/>
    <cellStyle name="Normal 4 2 3 5 2 12" xfId="49915" xr:uid="{BD4AD23B-766D-4C70-A911-2787BFEAF50C}"/>
    <cellStyle name="Normal 4 2 3 5 2 2" xfId="2634" xr:uid="{D1E62856-1A07-42A1-A502-8235213BC50B}"/>
    <cellStyle name="Normal 4 2 3 5 2 2 10" xfId="48285" xr:uid="{F0D4C65B-8E2B-4572-BCF7-1023462D7A96}"/>
    <cellStyle name="Normal 4 2 3 5 2 2 11" xfId="51532" xr:uid="{6152856C-CC23-4F6D-8D84-ED819A3344FB}"/>
    <cellStyle name="Normal 4 2 3 5 2 2 2" xfId="5868" xr:uid="{826EEDA8-C722-4766-A973-95CF4D9E7EB7}"/>
    <cellStyle name="Normal 4 2 3 5 2 2 2 2" xfId="12336" xr:uid="{DE3978C2-ECAD-4A07-9468-1057001EB7B4}"/>
    <cellStyle name="Normal 4 2 3 5 2 2 2 2 2" xfId="28673" xr:uid="{525C1F51-035C-4BC3-88F3-586391814A36}"/>
    <cellStyle name="Normal 4 2 3 5 2 2 2 3" xfId="22205" xr:uid="{6130B20D-6C09-43F8-9960-CC82C34EA7F7}"/>
    <cellStyle name="Normal 4 2 3 5 2 2 3" xfId="9102" xr:uid="{47BB017E-5F65-4698-BE50-4764BF1C91BC}"/>
    <cellStyle name="Normal 4 2 3 5 2 2 3 2" xfId="25439" xr:uid="{5EC444E4-16AF-47FD-A7F6-607E488BD79C}"/>
    <cellStyle name="Normal 4 2 3 5 2 2 4" xfId="15613" xr:uid="{43AC5022-D420-4D56-844E-871C5AB9178B}"/>
    <cellStyle name="Normal 4 2 3 5 2 2 4 2" xfId="31907" xr:uid="{7C22446C-0298-4BD2-AA4A-74C8FA519384}"/>
    <cellStyle name="Normal 4 2 3 5 2 2 5" xfId="18971" xr:uid="{F20C4386-648A-4BD4-8CFF-0A9D6B0E9F53}"/>
    <cellStyle name="Normal 4 2 3 5 2 2 6" xfId="35297" xr:uid="{9203164C-18D1-472A-A3AE-A6DAECB3E280}"/>
    <cellStyle name="Normal 4 2 3 5 2 2 7" xfId="38544" xr:uid="{B40E7C6B-776C-42A7-B512-15BBC41D2120}"/>
    <cellStyle name="Normal 4 2 3 5 2 2 8" xfId="41791" xr:uid="{5A5FD577-7D47-478B-8C00-0F40AB517901}"/>
    <cellStyle name="Normal 4 2 3 5 2 2 9" xfId="45038" xr:uid="{B2239C4A-959F-47E8-A70D-94579F8276F5}"/>
    <cellStyle name="Normal 4 2 3 5 2 3" xfId="4251" xr:uid="{93345BA9-FD11-4E0C-96EC-7BCEA4C44513}"/>
    <cellStyle name="Normal 4 2 3 5 2 3 2" xfId="10719" xr:uid="{B09CEDD5-BBFD-49D8-A519-5A55E4E3E910}"/>
    <cellStyle name="Normal 4 2 3 5 2 3 2 2" xfId="27056" xr:uid="{920CD296-EE1A-4C98-A79F-CABCDDBCDB4C}"/>
    <cellStyle name="Normal 4 2 3 5 2 3 3" xfId="20588" xr:uid="{24A8DBB2-D4CC-41FE-AB9B-D62D87B0ADB7}"/>
    <cellStyle name="Normal 4 2 3 5 2 4" xfId="7485" xr:uid="{609933D5-3346-44E7-8B50-06A3A3ACD735}"/>
    <cellStyle name="Normal 4 2 3 5 2 4 2" xfId="23822" xr:uid="{CFA183D7-EB08-45D7-9ABE-720676382E24}"/>
    <cellStyle name="Normal 4 2 3 5 2 5" xfId="13996" xr:uid="{442C2FB7-481E-4902-9E1A-9285654CC188}"/>
    <cellStyle name="Normal 4 2 3 5 2 5 2" xfId="30290" xr:uid="{783419FB-59F1-4891-A88D-5C6A319EAF47}"/>
    <cellStyle name="Normal 4 2 3 5 2 6" xfId="17354" xr:uid="{23B24681-28A3-4354-ABF3-F6079E37EF07}"/>
    <cellStyle name="Normal 4 2 3 5 2 7" xfId="33680" xr:uid="{FF5856E4-3373-4268-88E5-3B8717101D78}"/>
    <cellStyle name="Normal 4 2 3 5 2 8" xfId="36927" xr:uid="{8996C11B-A51D-4BAF-AD04-D39CF3DDFAA8}"/>
    <cellStyle name="Normal 4 2 3 5 2 9" xfId="40174" xr:uid="{7EC2FF40-AD0C-4544-854A-05BD9EE02917}"/>
    <cellStyle name="Normal 4 2 3 5 3" xfId="1556" xr:uid="{90449A54-80BA-44D5-A665-423702D8688E}"/>
    <cellStyle name="Normal 4 2 3 5 3 10" xfId="43960" xr:uid="{856BD325-FE70-4C64-89DF-889A4BACB4A2}"/>
    <cellStyle name="Normal 4 2 3 5 3 11" xfId="47207" xr:uid="{43AFE172-FF1F-42E0-95EE-5CD97B77D2DF}"/>
    <cellStyle name="Normal 4 2 3 5 3 12" xfId="50454" xr:uid="{183C4CFE-848F-481A-B864-FA77907DB440}"/>
    <cellStyle name="Normal 4 2 3 5 3 2" xfId="3173" xr:uid="{22A9D3E7-E4D2-472D-870E-7F7008C557D5}"/>
    <cellStyle name="Normal 4 2 3 5 3 2 10" xfId="48824" xr:uid="{A3B3C482-1BB0-4688-BBD5-FA2E9BA3540E}"/>
    <cellStyle name="Normal 4 2 3 5 3 2 11" xfId="52071" xr:uid="{BB79F031-9743-43CB-B0D8-6B9B1B8140C7}"/>
    <cellStyle name="Normal 4 2 3 5 3 2 2" xfId="6407" xr:uid="{8699B256-8682-48C0-9596-6B2ED7FA48D6}"/>
    <cellStyle name="Normal 4 2 3 5 3 2 2 2" xfId="12875" xr:uid="{BE9A4CB4-FA50-41CD-9173-573B9326550B}"/>
    <cellStyle name="Normal 4 2 3 5 3 2 2 2 2" xfId="29212" xr:uid="{0C163537-2FEA-43E7-B20E-A34D6883FB61}"/>
    <cellStyle name="Normal 4 2 3 5 3 2 2 3" xfId="22744" xr:uid="{BD5A9A76-216E-4070-97AB-498882B0BBCA}"/>
    <cellStyle name="Normal 4 2 3 5 3 2 3" xfId="9641" xr:uid="{C3560D96-468B-42F7-94AF-9A26B52C7A3C}"/>
    <cellStyle name="Normal 4 2 3 5 3 2 3 2" xfId="25978" xr:uid="{27380664-F663-4DBC-BE75-E11F676FFBB5}"/>
    <cellStyle name="Normal 4 2 3 5 3 2 4" xfId="16152" xr:uid="{9B3FE02D-B2A2-4512-B655-B6C21610B3BF}"/>
    <cellStyle name="Normal 4 2 3 5 3 2 4 2" xfId="32446" xr:uid="{D1650665-1D0A-4E9D-9097-8F510D19073B}"/>
    <cellStyle name="Normal 4 2 3 5 3 2 5" xfId="19510" xr:uid="{677232D3-A10D-4EF7-B204-A5D0D96BC639}"/>
    <cellStyle name="Normal 4 2 3 5 3 2 6" xfId="35836" xr:uid="{56E9EC1C-2EC7-43CE-9CBC-17BB936BF1A7}"/>
    <cellStyle name="Normal 4 2 3 5 3 2 7" xfId="39083" xr:uid="{7C9B0DC3-6173-4FFA-B20A-7AB8B34680F5}"/>
    <cellStyle name="Normal 4 2 3 5 3 2 8" xfId="42330" xr:uid="{AB63DFDC-1D44-4A90-A6B0-2DA0591FFC60}"/>
    <cellStyle name="Normal 4 2 3 5 3 2 9" xfId="45577" xr:uid="{CB035BD9-AA1C-4302-AA12-2A9B9AEB9888}"/>
    <cellStyle name="Normal 4 2 3 5 3 3" xfId="4790" xr:uid="{CABAB6EF-1865-42FA-9143-E1FDE00E2F15}"/>
    <cellStyle name="Normal 4 2 3 5 3 3 2" xfId="11258" xr:uid="{F4B2B756-90BE-43FF-8225-E6F9BB426264}"/>
    <cellStyle name="Normal 4 2 3 5 3 3 2 2" xfId="27595" xr:uid="{5883E87E-B385-4377-847C-5AA64C801B05}"/>
    <cellStyle name="Normal 4 2 3 5 3 3 3" xfId="21127" xr:uid="{8DD3BFA4-203C-4D66-9A42-7E42E7CC52A2}"/>
    <cellStyle name="Normal 4 2 3 5 3 4" xfId="8024" xr:uid="{243FD7B5-E8BE-4BA5-9052-F7A56540E5D7}"/>
    <cellStyle name="Normal 4 2 3 5 3 4 2" xfId="24361" xr:uid="{8B075D1A-948F-4C79-A517-A1A57E447A07}"/>
    <cellStyle name="Normal 4 2 3 5 3 5" xfId="14535" xr:uid="{DFF6F8FF-656F-4DB2-B3D0-0FBA58FC602C}"/>
    <cellStyle name="Normal 4 2 3 5 3 5 2" xfId="30829" xr:uid="{6237152D-D37E-4FAC-AEB4-4CDF756098B7}"/>
    <cellStyle name="Normal 4 2 3 5 3 6" xfId="17893" xr:uid="{880A239B-8B52-4E82-AF14-7EA843AC85B1}"/>
    <cellStyle name="Normal 4 2 3 5 3 7" xfId="34219" xr:uid="{8392777A-F854-4DFD-AC17-798B0C0CC400}"/>
    <cellStyle name="Normal 4 2 3 5 3 8" xfId="37466" xr:uid="{A8FB55F9-9998-4F37-A072-8649E47A83DA}"/>
    <cellStyle name="Normal 4 2 3 5 3 9" xfId="40713" xr:uid="{80AE4289-4271-471F-BD9D-2628B739713D}"/>
    <cellStyle name="Normal 4 2 3 5 4" xfId="2095" xr:uid="{D62A0AAA-594D-47AC-AD3D-54F3D28AC41D}"/>
    <cellStyle name="Normal 4 2 3 5 4 10" xfId="47746" xr:uid="{A8945E17-0DD2-409E-8A80-AC8D2845A5F2}"/>
    <cellStyle name="Normal 4 2 3 5 4 11" xfId="50993" xr:uid="{F5D27846-CA2F-48FF-A85B-7842B2E52C81}"/>
    <cellStyle name="Normal 4 2 3 5 4 2" xfId="5329" xr:uid="{525E2644-4C47-4231-A4B1-FFA44D807643}"/>
    <cellStyle name="Normal 4 2 3 5 4 2 2" xfId="11797" xr:uid="{38FAD773-95A8-401D-ADA8-090346AB9644}"/>
    <cellStyle name="Normal 4 2 3 5 4 2 2 2" xfId="28134" xr:uid="{C9EF3A53-67FD-46F1-AD4D-02F06999D1A6}"/>
    <cellStyle name="Normal 4 2 3 5 4 2 3" xfId="21666" xr:uid="{87BE7755-EB57-4A99-BAB5-B79FF750706F}"/>
    <cellStyle name="Normal 4 2 3 5 4 3" xfId="8563" xr:uid="{7B251197-CB60-4027-BFAA-A6908E667A5E}"/>
    <cellStyle name="Normal 4 2 3 5 4 3 2" xfId="24900" xr:uid="{E9C41E97-9882-4847-A4E9-15A264201D9B}"/>
    <cellStyle name="Normal 4 2 3 5 4 4" xfId="15074" xr:uid="{7E506B11-546D-4DEC-AADF-193A63E864F4}"/>
    <cellStyle name="Normal 4 2 3 5 4 4 2" xfId="31368" xr:uid="{FB3C33D4-A0A3-448A-B9B0-85B288CF816C}"/>
    <cellStyle name="Normal 4 2 3 5 4 5" xfId="18432" xr:uid="{F719ECC9-1754-4250-BB8F-6CCF2AC7B8C5}"/>
    <cellStyle name="Normal 4 2 3 5 4 6" xfId="34758" xr:uid="{A8206756-07E7-405F-B0A9-57B365C3C062}"/>
    <cellStyle name="Normal 4 2 3 5 4 7" xfId="38005" xr:uid="{194798D1-5FC9-451E-9F7B-B5079DFF08AA}"/>
    <cellStyle name="Normal 4 2 3 5 4 8" xfId="41252" xr:uid="{2D06FE3F-B385-4EAE-AFAF-CC087B41CF5E}"/>
    <cellStyle name="Normal 4 2 3 5 4 9" xfId="44499" xr:uid="{3D8EDA55-2611-4795-8469-B2828FD49DFE}"/>
    <cellStyle name="Normal 4 2 3 5 5" xfId="3712" xr:uid="{F8DBEF7F-35FC-4ED9-A76C-10FDBA779E9A}"/>
    <cellStyle name="Normal 4 2 3 5 5 2" xfId="10180" xr:uid="{B49650A1-9E13-4C55-9C20-2EB3D69A31A6}"/>
    <cellStyle name="Normal 4 2 3 5 5 2 2" xfId="26517" xr:uid="{A5E791B7-4B14-4089-AAB7-7BE8EBA7EE89}"/>
    <cellStyle name="Normal 4 2 3 5 5 3" xfId="20049" xr:uid="{7B4A571C-BA3B-4465-A8AD-A69453DA5936}"/>
    <cellStyle name="Normal 4 2 3 5 6" xfId="6946" xr:uid="{0922308C-AB62-40BE-B694-42E27957A1A1}"/>
    <cellStyle name="Normal 4 2 3 5 6 2" xfId="23283" xr:uid="{F048FCD4-01A3-44E2-B4C5-CF8638B7FC0F}"/>
    <cellStyle name="Normal 4 2 3 5 7" xfId="13457" xr:uid="{BF62A0FA-9DF7-485C-A300-941B8789A6C3}"/>
    <cellStyle name="Normal 4 2 3 5 7 2" xfId="29752" xr:uid="{7CF026AC-A22A-4893-9E43-B1D11A7EE004}"/>
    <cellStyle name="Normal 4 2 3 5 8" xfId="16815" xr:uid="{41B32ADA-8812-4D96-BFB6-90217CDDB357}"/>
    <cellStyle name="Normal 4 2 3 5 9" xfId="33142" xr:uid="{B5CC6030-B6CB-4E05-9267-C0A583943A59}"/>
    <cellStyle name="Normal 4 2 3 6" xfId="657" xr:uid="{1F81A2F5-F6E0-497B-989C-86AE61569394}"/>
    <cellStyle name="Normal 4 2 3 6 10" xfId="43062" xr:uid="{0067B504-8C20-4903-83F2-148FFBC34F4D}"/>
    <cellStyle name="Normal 4 2 3 6 11" xfId="46309" xr:uid="{D55A68AF-4DEE-4C62-9ABD-59FCF19C2624}"/>
    <cellStyle name="Normal 4 2 3 6 12" xfId="49556" xr:uid="{A4DA8F96-4ED1-4FA2-ACAC-3B47A681F4BD}"/>
    <cellStyle name="Normal 4 2 3 6 2" xfId="2274" xr:uid="{CD104F63-2666-48A8-9939-420ACBB6D061}"/>
    <cellStyle name="Normal 4 2 3 6 2 10" xfId="47925" xr:uid="{D22C1F65-CD25-4474-AAEE-355591F1DFC3}"/>
    <cellStyle name="Normal 4 2 3 6 2 11" xfId="51172" xr:uid="{739CF663-0BDA-491C-85E5-17860685223F}"/>
    <cellStyle name="Normal 4 2 3 6 2 2" xfId="5508" xr:uid="{A4BB2B28-C00E-498B-A7AD-C63AA45BF791}"/>
    <cellStyle name="Normal 4 2 3 6 2 2 2" xfId="11976" xr:uid="{BF29CA68-15E2-4FE2-8DAB-71E8281A1D07}"/>
    <cellStyle name="Normal 4 2 3 6 2 2 2 2" xfId="28313" xr:uid="{531E9323-7012-4562-AC49-B3ECF5ED3525}"/>
    <cellStyle name="Normal 4 2 3 6 2 2 3" xfId="21845" xr:uid="{10020352-783E-45F6-9BA3-66C7FD153927}"/>
    <cellStyle name="Normal 4 2 3 6 2 3" xfId="8742" xr:uid="{C975874E-4593-40A8-A34D-535F880D71B1}"/>
    <cellStyle name="Normal 4 2 3 6 2 3 2" xfId="25079" xr:uid="{0F27AEF6-BBF0-43B9-8445-1748FC98640F}"/>
    <cellStyle name="Normal 4 2 3 6 2 4" xfId="15253" xr:uid="{01CACF3F-108B-4F80-909E-D035CA0D2FAD}"/>
    <cellStyle name="Normal 4 2 3 6 2 4 2" xfId="31547" xr:uid="{9542D029-6AF8-4602-91F0-068CE5E18C29}"/>
    <cellStyle name="Normal 4 2 3 6 2 5" xfId="18611" xr:uid="{EDA92C76-0F0A-4AE6-99ED-2AD1EAD2999C}"/>
    <cellStyle name="Normal 4 2 3 6 2 6" xfId="34937" xr:uid="{97ACA2A2-CD95-4727-9301-CD158EF5B78F}"/>
    <cellStyle name="Normal 4 2 3 6 2 7" xfId="38184" xr:uid="{8BEFD911-7384-49A6-8967-F01BAAED5BB7}"/>
    <cellStyle name="Normal 4 2 3 6 2 8" xfId="41431" xr:uid="{47AE96A8-AA68-4170-BA13-DF328CE66F22}"/>
    <cellStyle name="Normal 4 2 3 6 2 9" xfId="44678" xr:uid="{1C28F4F2-7F58-49DB-A855-554A6DA782B8}"/>
    <cellStyle name="Normal 4 2 3 6 3" xfId="3891" xr:uid="{A7FB176E-5069-4897-A904-2EC66F692FF5}"/>
    <cellStyle name="Normal 4 2 3 6 3 2" xfId="10359" xr:uid="{00EC7263-386A-4A6A-B19B-7B39CB67663C}"/>
    <cellStyle name="Normal 4 2 3 6 3 2 2" xfId="26696" xr:uid="{52FA6F4E-E6E2-46D5-9E6B-BB5A0ABD4DF2}"/>
    <cellStyle name="Normal 4 2 3 6 3 3" xfId="20228" xr:uid="{52F3013E-29D4-4B65-8607-6A47DE04E93A}"/>
    <cellStyle name="Normal 4 2 3 6 4" xfId="7125" xr:uid="{8941586B-040E-40ED-90AC-37CC014939BA}"/>
    <cellStyle name="Normal 4 2 3 6 4 2" xfId="23462" xr:uid="{A0EDE194-91EC-44EA-A2BC-FCE60E1C5CB6}"/>
    <cellStyle name="Normal 4 2 3 6 5" xfId="13637" xr:uid="{3B710ACE-B307-4AB8-AC02-B6C1CB6A6DC4}"/>
    <cellStyle name="Normal 4 2 3 6 5 2" xfId="29931" xr:uid="{4BE7672E-14AE-4B47-BC20-7F469B249E3A}"/>
    <cellStyle name="Normal 4 2 3 6 6" xfId="16994" xr:uid="{87D3E182-0E9B-4FBE-B42D-C1C7D1465C26}"/>
    <cellStyle name="Normal 4 2 3 6 7" xfId="33321" xr:uid="{7FCBD5BF-CA41-4FFB-95AD-300224709A99}"/>
    <cellStyle name="Normal 4 2 3 6 8" xfId="36568" xr:uid="{9B0D444F-8014-430C-92E8-A2881932E335}"/>
    <cellStyle name="Normal 4 2 3 6 9" xfId="39815" xr:uid="{58DF7E12-1F17-48A4-927C-2E1ACDBE4C13}"/>
    <cellStyle name="Normal 4 2 3 7" xfId="1196" xr:uid="{ED0258EF-A085-4360-878E-3463F4BBDC2D}"/>
    <cellStyle name="Normal 4 2 3 7 10" xfId="43600" xr:uid="{C5D3F189-30DF-46E2-B8FD-530FEC7DE8DD}"/>
    <cellStyle name="Normal 4 2 3 7 11" xfId="46847" xr:uid="{36D15748-82CA-4021-976C-095FDBE2D6C2}"/>
    <cellStyle name="Normal 4 2 3 7 12" xfId="50094" xr:uid="{3B5A7185-D364-4B3A-B711-0CA9087E204F}"/>
    <cellStyle name="Normal 4 2 3 7 2" xfId="2813" xr:uid="{16805BE5-CB8E-4F35-834D-CD4FA2729260}"/>
    <cellStyle name="Normal 4 2 3 7 2 10" xfId="48464" xr:uid="{5FD4DA96-E953-4F1C-92A3-92043ADC5680}"/>
    <cellStyle name="Normal 4 2 3 7 2 11" xfId="51711" xr:uid="{F748E3B3-6800-4689-B09D-97872B8B0248}"/>
    <cellStyle name="Normal 4 2 3 7 2 2" xfId="6047" xr:uid="{16E09587-3991-4A05-926A-C2BED85BEA10}"/>
    <cellStyle name="Normal 4 2 3 7 2 2 2" xfId="12515" xr:uid="{DA540A29-1B26-4A16-B675-87ED353D45E5}"/>
    <cellStyle name="Normal 4 2 3 7 2 2 2 2" xfId="28852" xr:uid="{3ECE5C6B-BE06-42E2-B3FD-8E271AE7C330}"/>
    <cellStyle name="Normal 4 2 3 7 2 2 3" xfId="22384" xr:uid="{E96D7D15-A578-4037-918C-13D8A53EA228}"/>
    <cellStyle name="Normal 4 2 3 7 2 3" xfId="9281" xr:uid="{42E6F96F-C9C2-488C-9713-03FF56771F3E}"/>
    <cellStyle name="Normal 4 2 3 7 2 3 2" xfId="25618" xr:uid="{27057217-630D-42E9-8318-3E30055C5FB7}"/>
    <cellStyle name="Normal 4 2 3 7 2 4" xfId="15792" xr:uid="{589D2B0E-AD2A-404F-9407-1F712BA52F52}"/>
    <cellStyle name="Normal 4 2 3 7 2 4 2" xfId="32086" xr:uid="{271D6724-BE1A-4749-AF59-7D05A34A950D}"/>
    <cellStyle name="Normal 4 2 3 7 2 5" xfId="19150" xr:uid="{7757F113-0947-418F-BB39-6911488A068A}"/>
    <cellStyle name="Normal 4 2 3 7 2 6" xfId="35476" xr:uid="{A6EF0883-5369-410D-A891-682F90468F88}"/>
    <cellStyle name="Normal 4 2 3 7 2 7" xfId="38723" xr:uid="{4FDD2F5D-9701-40EA-AE67-593DC62A1D9A}"/>
    <cellStyle name="Normal 4 2 3 7 2 8" xfId="41970" xr:uid="{56EDA7B8-7E55-4027-A8BC-B68178D20673}"/>
    <cellStyle name="Normal 4 2 3 7 2 9" xfId="45217" xr:uid="{268C0F2D-DE68-457A-B4DC-D295EE562564}"/>
    <cellStyle name="Normal 4 2 3 7 3" xfId="4430" xr:uid="{549CD174-0707-4E7F-BC1E-3E55AB9EB6DB}"/>
    <cellStyle name="Normal 4 2 3 7 3 2" xfId="10898" xr:uid="{8D54F482-4D19-4CB8-A142-3D746DECF41F}"/>
    <cellStyle name="Normal 4 2 3 7 3 2 2" xfId="27235" xr:uid="{DF9F0267-BC95-4DE6-A007-BA66136C97A7}"/>
    <cellStyle name="Normal 4 2 3 7 3 3" xfId="20767" xr:uid="{88EAFDC0-E25A-4058-A865-B9BB054E0342}"/>
    <cellStyle name="Normal 4 2 3 7 4" xfId="7664" xr:uid="{03881F35-AF7C-491A-B66E-DF1E5A65BCDB}"/>
    <cellStyle name="Normal 4 2 3 7 4 2" xfId="24001" xr:uid="{832D91D3-EABA-43CF-A7BB-5055BDDE6515}"/>
    <cellStyle name="Normal 4 2 3 7 5" xfId="14175" xr:uid="{8827B0B8-591A-4E1D-BE02-DD7602FE3BE1}"/>
    <cellStyle name="Normal 4 2 3 7 5 2" xfId="30469" xr:uid="{802C4D01-6C8E-427D-B70F-FE34EF5970EB}"/>
    <cellStyle name="Normal 4 2 3 7 6" xfId="17533" xr:uid="{971528ED-FDB6-4D78-88FD-28E687EFA12F}"/>
    <cellStyle name="Normal 4 2 3 7 7" xfId="33859" xr:uid="{BA342C70-4FF5-45EA-BE3B-09AF6DCCB61E}"/>
    <cellStyle name="Normal 4 2 3 7 8" xfId="37106" xr:uid="{1751C097-ECCC-4F2D-9604-73F038779EE9}"/>
    <cellStyle name="Normal 4 2 3 7 9" xfId="40353" xr:uid="{5C9D6921-6701-4CCB-BF51-9C38FDF36BAA}"/>
    <cellStyle name="Normal 4 2 3 8" xfId="1735" xr:uid="{9AAC3B59-5374-4892-9F2F-33E910770861}"/>
    <cellStyle name="Normal 4 2 3 8 10" xfId="47386" xr:uid="{B1758491-82A9-4B9B-813A-FC810A174D5C}"/>
    <cellStyle name="Normal 4 2 3 8 11" xfId="50633" xr:uid="{37E9A0C8-3D04-4409-AC17-A0B92B921C12}"/>
    <cellStyle name="Normal 4 2 3 8 2" xfId="4969" xr:uid="{0D8AD2D7-EA80-40F8-9C69-8D749EC56864}"/>
    <cellStyle name="Normal 4 2 3 8 2 2" xfId="11437" xr:uid="{ABDBC308-6BFC-4304-A1D5-0F09032DB344}"/>
    <cellStyle name="Normal 4 2 3 8 2 2 2" xfId="27774" xr:uid="{F91B5D6C-1567-45EC-8DDB-87AF8D89D7C8}"/>
    <cellStyle name="Normal 4 2 3 8 2 3" xfId="21306" xr:uid="{3F4F01DD-1FDA-4EB7-997A-F5E63195643B}"/>
    <cellStyle name="Normal 4 2 3 8 3" xfId="8203" xr:uid="{5D7659FC-5752-4EE3-90F0-3A3BA6BA092C}"/>
    <cellStyle name="Normal 4 2 3 8 3 2" xfId="24540" xr:uid="{80D4B332-608E-4433-ACBE-D75EB10CEC5E}"/>
    <cellStyle name="Normal 4 2 3 8 4" xfId="14714" xr:uid="{CBBE6DBC-1E33-475F-A766-204C63BC91DF}"/>
    <cellStyle name="Normal 4 2 3 8 4 2" xfId="31008" xr:uid="{7A42DD5D-820A-439D-A98F-3422E4B42FC5}"/>
    <cellStyle name="Normal 4 2 3 8 5" xfId="18072" xr:uid="{08260122-D98E-47BC-A6D2-9F8E2706C72A}"/>
    <cellStyle name="Normal 4 2 3 8 6" xfId="34398" xr:uid="{38A952E9-F2F4-434F-AA10-B12F3434B4BC}"/>
    <cellStyle name="Normal 4 2 3 8 7" xfId="37645" xr:uid="{13B21062-D34E-4D10-ADF2-CFA278C7F22F}"/>
    <cellStyle name="Normal 4 2 3 8 8" xfId="40892" xr:uid="{F109B374-8F13-473F-B7B6-2BD11A007BA1}"/>
    <cellStyle name="Normal 4 2 3 8 9" xfId="44139" xr:uid="{EA0D1176-1037-4CF6-A1EB-2DF3369B6924}"/>
    <cellStyle name="Normal 4 2 3 9" xfId="3352" xr:uid="{36356690-3528-4129-9F04-DCB9CA7FAEA7}"/>
    <cellStyle name="Normal 4 2 3 9 2" xfId="9820" xr:uid="{AC70A174-AE0C-46C5-A2D8-FD2C9CB26DA3}"/>
    <cellStyle name="Normal 4 2 3 9 2 2" xfId="26157" xr:uid="{245562F4-4853-4E19-A0D9-929D5111FB74}"/>
    <cellStyle name="Normal 4 2 3 9 3" xfId="19689" xr:uid="{CDD64726-4104-47C0-80E4-07D928980654}"/>
    <cellStyle name="Normal 4 2 4" xfId="103" xr:uid="{ACE248EC-59B0-4EB2-8F91-0EFD048475C6}"/>
    <cellStyle name="Normal 4 2 4 10" xfId="13092" xr:uid="{DFB7F0CE-AC28-413E-9EA3-26C24BB1350A}"/>
    <cellStyle name="Normal 4 2 4 10 2" xfId="29406" xr:uid="{54E9F84B-2165-4764-B511-72F873A6AAFE}"/>
    <cellStyle name="Normal 4 2 4 11" xfId="16470" xr:uid="{E9377DB7-A238-433A-9DA5-4477D990CC86}"/>
    <cellStyle name="Normal 4 2 4 12" xfId="32698" xr:uid="{788F4F5F-A309-459E-AE01-3F0077032FE6}"/>
    <cellStyle name="Normal 4 2 4 13" xfId="32796" xr:uid="{110BC633-BBB7-4A11-9453-D081C424CF84}"/>
    <cellStyle name="Normal 4 2 4 14" xfId="36043" xr:uid="{AC1F25FD-1BBD-4B3E-8DB7-D9E406B10F3F}"/>
    <cellStyle name="Normal 4 2 4 15" xfId="39290" xr:uid="{F70C4B42-0333-4D7D-9B6D-13D496ADC2F4}"/>
    <cellStyle name="Normal 4 2 4 16" xfId="42537" xr:uid="{C5A53FA2-DB5E-4D12-BEE9-F947C6EE5463}"/>
    <cellStyle name="Normal 4 2 4 17" xfId="45784" xr:uid="{87EFF467-9983-41AD-BF61-94BC1AC29D28}"/>
    <cellStyle name="Normal 4 2 4 18" xfId="49031" xr:uid="{E339A6D2-4C51-4927-A1D7-E869CA44891F}"/>
    <cellStyle name="Normal 4 2 4 19" xfId="52271" xr:uid="{525BD6B4-9766-46BF-96AB-B05BBD886A9E}"/>
    <cellStyle name="Normal 4 2 4 2" xfId="193" xr:uid="{B74F679A-3BCF-4752-A3C7-B5C68B87887A}"/>
    <cellStyle name="Normal 4 2 4 2 10" xfId="16560" xr:uid="{8A095328-5920-424E-A274-1DCAC1E5749C}"/>
    <cellStyle name="Normal 4 2 4 2 11" xfId="32886" xr:uid="{772C1C92-E5B1-439D-AD4A-1227B924858E}"/>
    <cellStyle name="Normal 4 2 4 2 12" xfId="36133" xr:uid="{0253007A-177F-41EF-A68D-FF4E23AC70C8}"/>
    <cellStyle name="Normal 4 2 4 2 13" xfId="39380" xr:uid="{BAEC4116-31B2-4DED-ABF2-E5AAD28CC262}"/>
    <cellStyle name="Normal 4 2 4 2 14" xfId="42627" xr:uid="{CE99A049-A733-4B62-AAF2-322ACE5B2EE3}"/>
    <cellStyle name="Normal 4 2 4 2 15" xfId="45874" xr:uid="{C0695948-29F3-4736-BE05-251415D43252}"/>
    <cellStyle name="Normal 4 2 4 2 16" xfId="49121" xr:uid="{E17DF828-D55A-4956-BA4B-6AAC97CBD949}"/>
    <cellStyle name="Normal 4 2 4 2 17" xfId="52402" xr:uid="{968A189A-15D4-48C3-A879-4192EBDD50E9}"/>
    <cellStyle name="Normal 4 2 4 2 2" xfId="373" xr:uid="{117E438F-080C-44E0-B079-7A6940B076B1}"/>
    <cellStyle name="Normal 4 2 4 2 2 10" xfId="36313" xr:uid="{8241DFC4-5B7C-451F-9FE5-5A401DAA34D0}"/>
    <cellStyle name="Normal 4 2 4 2 2 11" xfId="39560" xr:uid="{B9D25E5D-AFA7-4C31-A91D-EE70FF8C9ABF}"/>
    <cellStyle name="Normal 4 2 4 2 2 12" xfId="42807" xr:uid="{DDF5C64C-AB12-4818-9A37-313F5D5E36C3}"/>
    <cellStyle name="Normal 4 2 4 2 2 13" xfId="46054" xr:uid="{C4C9ACE9-DFC4-4D29-A32A-256C28EC6088}"/>
    <cellStyle name="Normal 4 2 4 2 2 14" xfId="49301" xr:uid="{1106244F-10F1-4007-BEDE-F2FD443672A7}"/>
    <cellStyle name="Normal 4 2 4 2 2 2" xfId="942" xr:uid="{6CC38970-3FAD-4EB4-973E-D8BB504A424B}"/>
    <cellStyle name="Normal 4 2 4 2 2 2 10" xfId="43347" xr:uid="{59F8AA56-B0AA-4C91-AD00-EFFF8E1B843E}"/>
    <cellStyle name="Normal 4 2 4 2 2 2 11" xfId="46594" xr:uid="{C89A7018-8937-445F-A467-EF0659EC8295}"/>
    <cellStyle name="Normal 4 2 4 2 2 2 12" xfId="49841" xr:uid="{601214BD-C323-4237-8C67-4D17C33963A1}"/>
    <cellStyle name="Normal 4 2 4 2 2 2 2" xfId="2559" xr:uid="{FC9A5004-A96B-4134-B59A-B440C7C843C1}"/>
    <cellStyle name="Normal 4 2 4 2 2 2 2 10" xfId="48210" xr:uid="{51AD7549-1236-4EDA-91D3-4F25051AC10E}"/>
    <cellStyle name="Normal 4 2 4 2 2 2 2 11" xfId="51457" xr:uid="{8E62F7C3-F421-4E34-B59F-638284982957}"/>
    <cellStyle name="Normal 4 2 4 2 2 2 2 2" xfId="5793" xr:uid="{9AB74420-36AD-4A1E-BC99-3528989EB4A0}"/>
    <cellStyle name="Normal 4 2 4 2 2 2 2 2 2" xfId="12261" xr:uid="{AC29692E-19BA-44B3-9CE3-C6207CB068BF}"/>
    <cellStyle name="Normal 4 2 4 2 2 2 2 2 2 2" xfId="28598" xr:uid="{22FA0973-1ACC-4AA9-A0D4-E6C49A4D7F94}"/>
    <cellStyle name="Normal 4 2 4 2 2 2 2 2 3" xfId="22130" xr:uid="{261D85DD-3D86-47D6-BA7E-7F56164BC6F5}"/>
    <cellStyle name="Normal 4 2 4 2 2 2 2 3" xfId="9027" xr:uid="{88949174-CC08-44E7-A1CC-333A38EA3615}"/>
    <cellStyle name="Normal 4 2 4 2 2 2 2 3 2" xfId="25364" xr:uid="{4FD43DD1-5D74-4B63-B1AA-6416BBD76A18}"/>
    <cellStyle name="Normal 4 2 4 2 2 2 2 4" xfId="15538" xr:uid="{5F188FD8-8675-4B48-9C8B-6ADD0A353E57}"/>
    <cellStyle name="Normal 4 2 4 2 2 2 2 4 2" xfId="31832" xr:uid="{5718D51D-F2C1-4D77-8672-6AB9DBDA0954}"/>
    <cellStyle name="Normal 4 2 4 2 2 2 2 5" xfId="18896" xr:uid="{214F107C-CA41-4E0A-B581-A60FC2DA5F71}"/>
    <cellStyle name="Normal 4 2 4 2 2 2 2 6" xfId="35222" xr:uid="{5E20F80E-BC22-44BA-BC2B-DAD236C29F40}"/>
    <cellStyle name="Normal 4 2 4 2 2 2 2 7" xfId="38469" xr:uid="{E6A19EC6-4F8C-4970-92E3-50D400476F5A}"/>
    <cellStyle name="Normal 4 2 4 2 2 2 2 8" xfId="41716" xr:uid="{72A135FB-19F2-4BEE-AAAE-34D05E3F8217}"/>
    <cellStyle name="Normal 4 2 4 2 2 2 2 9" xfId="44963" xr:uid="{9C4DDF82-B208-4558-BA10-5A0BA1DE59E9}"/>
    <cellStyle name="Normal 4 2 4 2 2 2 3" xfId="4176" xr:uid="{3B8A7F3F-B58B-4937-8ED6-61E3C06D0366}"/>
    <cellStyle name="Normal 4 2 4 2 2 2 3 2" xfId="10644" xr:uid="{F42428EC-FF2B-4F53-8BF1-D1C69B8F5418}"/>
    <cellStyle name="Normal 4 2 4 2 2 2 3 2 2" xfId="26981" xr:uid="{D32779E4-AEB4-4DD7-92EE-CCE46E6E9C50}"/>
    <cellStyle name="Normal 4 2 4 2 2 2 3 3" xfId="20513" xr:uid="{5FD626DA-87FE-43B6-AD05-EA3B8CC1694C}"/>
    <cellStyle name="Normal 4 2 4 2 2 2 4" xfId="7410" xr:uid="{7782D22C-71BF-422B-AFF5-22D87608328E}"/>
    <cellStyle name="Normal 4 2 4 2 2 2 4 2" xfId="23747" xr:uid="{AEB08B02-5096-4538-A5E0-32ECCAC3B6A4}"/>
    <cellStyle name="Normal 4 2 4 2 2 2 5" xfId="13922" xr:uid="{CF53E2C9-8BCA-4326-ABC8-D63F49466DDB}"/>
    <cellStyle name="Normal 4 2 4 2 2 2 5 2" xfId="30216" xr:uid="{5E46F01F-546D-43D3-A387-ADB7E319542C}"/>
    <cellStyle name="Normal 4 2 4 2 2 2 6" xfId="17279" xr:uid="{371CFD65-0BF2-46B1-915E-7BEE92731F33}"/>
    <cellStyle name="Normal 4 2 4 2 2 2 7" xfId="33606" xr:uid="{DD4C33D6-FDBE-4BFF-816D-9F808CA24368}"/>
    <cellStyle name="Normal 4 2 4 2 2 2 8" xfId="36853" xr:uid="{EA95BBCF-F7C0-49A3-A631-3F9976AFF648}"/>
    <cellStyle name="Normal 4 2 4 2 2 2 9" xfId="40100" xr:uid="{A03EAB52-9392-41E2-913C-D678BCD26DBD}"/>
    <cellStyle name="Normal 4 2 4 2 2 3" xfId="1481" xr:uid="{6FFF05B6-10A1-4588-95FE-858469AACB38}"/>
    <cellStyle name="Normal 4 2 4 2 2 3 10" xfId="43885" xr:uid="{EA2234EE-F0A3-4AC4-A8F3-C6E32A118905}"/>
    <cellStyle name="Normal 4 2 4 2 2 3 11" xfId="47132" xr:uid="{843BB6FB-4B73-4654-A8F5-E205BBD8EE16}"/>
    <cellStyle name="Normal 4 2 4 2 2 3 12" xfId="50379" xr:uid="{E64988A1-87D3-49FE-9CD8-FD8A44260FCE}"/>
    <cellStyle name="Normal 4 2 4 2 2 3 2" xfId="3098" xr:uid="{99D70CFF-6F2E-4FE5-AD64-C4FB1F49FBE8}"/>
    <cellStyle name="Normal 4 2 4 2 2 3 2 10" xfId="48749" xr:uid="{204C8FEA-9AC4-44D1-BF10-0F415DA5FF2A}"/>
    <cellStyle name="Normal 4 2 4 2 2 3 2 11" xfId="51996" xr:uid="{A32A1F83-D5D0-4377-9078-43C9C5174CCF}"/>
    <cellStyle name="Normal 4 2 4 2 2 3 2 2" xfId="6332" xr:uid="{1F37F7A3-EA3B-415B-A8A6-47B07055A52D}"/>
    <cellStyle name="Normal 4 2 4 2 2 3 2 2 2" xfId="12800" xr:uid="{56DA0BDF-6E68-45F0-82CF-21DFA130B9C1}"/>
    <cellStyle name="Normal 4 2 4 2 2 3 2 2 2 2" xfId="29137" xr:uid="{CE8CDDD0-C7CE-4DAE-B828-C13CE36D3B29}"/>
    <cellStyle name="Normal 4 2 4 2 2 3 2 2 3" xfId="22669" xr:uid="{9E982361-D251-4B35-A0C9-9B69D0C85023}"/>
    <cellStyle name="Normal 4 2 4 2 2 3 2 3" xfId="9566" xr:uid="{322E8B76-E8E7-494F-A7DD-64E4F4C81A3D}"/>
    <cellStyle name="Normal 4 2 4 2 2 3 2 3 2" xfId="25903" xr:uid="{CDA9020C-00AE-49EE-8848-7CDE079AF100}"/>
    <cellStyle name="Normal 4 2 4 2 2 3 2 4" xfId="16077" xr:uid="{73D022F0-D9BC-4A5B-A23B-816CB85A9D4A}"/>
    <cellStyle name="Normal 4 2 4 2 2 3 2 4 2" xfId="32371" xr:uid="{9DB3D25F-3017-4A10-AEDD-6FCF0E946795}"/>
    <cellStyle name="Normal 4 2 4 2 2 3 2 5" xfId="19435" xr:uid="{34190B4D-05BB-4557-93FC-1DBEDB151188}"/>
    <cellStyle name="Normal 4 2 4 2 2 3 2 6" xfId="35761" xr:uid="{F81CABBC-9C57-4451-8097-B6ACE5D737BD}"/>
    <cellStyle name="Normal 4 2 4 2 2 3 2 7" xfId="39008" xr:uid="{1084DE3A-C525-4ADC-9130-B0A230194DDF}"/>
    <cellStyle name="Normal 4 2 4 2 2 3 2 8" xfId="42255" xr:uid="{2F0DEB4C-541F-43D6-9D2D-4D05F2A47F27}"/>
    <cellStyle name="Normal 4 2 4 2 2 3 2 9" xfId="45502" xr:uid="{4DE59653-0D38-40F8-9773-AD53420D9384}"/>
    <cellStyle name="Normal 4 2 4 2 2 3 3" xfId="4715" xr:uid="{08ACCCCF-D88A-4DA7-8461-AAD41B3FCEB4}"/>
    <cellStyle name="Normal 4 2 4 2 2 3 3 2" xfId="11183" xr:uid="{0EF865F0-7763-472D-9FDD-9027D4E199CA}"/>
    <cellStyle name="Normal 4 2 4 2 2 3 3 2 2" xfId="27520" xr:uid="{9990606F-99A8-484C-BA74-CA2B2C441132}"/>
    <cellStyle name="Normal 4 2 4 2 2 3 3 3" xfId="21052" xr:uid="{67267378-C469-4A45-AF75-DF983F5AF31A}"/>
    <cellStyle name="Normal 4 2 4 2 2 3 4" xfId="7949" xr:uid="{61D31997-0C08-43EE-BC4D-420C6603D0C5}"/>
    <cellStyle name="Normal 4 2 4 2 2 3 4 2" xfId="24286" xr:uid="{3302042A-A257-41EB-ABDC-D480150A4320}"/>
    <cellStyle name="Normal 4 2 4 2 2 3 5" xfId="14460" xr:uid="{B554DF62-62B2-4ED9-A074-6B7DA5979DF1}"/>
    <cellStyle name="Normal 4 2 4 2 2 3 5 2" xfId="30754" xr:uid="{4604243F-0275-4EC0-BCF8-D75921164B33}"/>
    <cellStyle name="Normal 4 2 4 2 2 3 6" xfId="17818" xr:uid="{11C69A6F-25B8-441C-886B-CB494E39D3E3}"/>
    <cellStyle name="Normal 4 2 4 2 2 3 7" xfId="34144" xr:uid="{B170150C-E592-4537-A55A-82C6C1791A31}"/>
    <cellStyle name="Normal 4 2 4 2 2 3 8" xfId="37391" xr:uid="{217EE7DD-5156-4F94-9F20-588CD7402C6E}"/>
    <cellStyle name="Normal 4 2 4 2 2 3 9" xfId="40638" xr:uid="{9D986159-E803-46D2-88E3-AC60CAF765C8}"/>
    <cellStyle name="Normal 4 2 4 2 2 4" xfId="2020" xr:uid="{DC9A1BF4-FF0A-4338-953B-82EE139D2744}"/>
    <cellStyle name="Normal 4 2 4 2 2 4 10" xfId="47671" xr:uid="{195926B8-3534-40F0-BB43-29481827009C}"/>
    <cellStyle name="Normal 4 2 4 2 2 4 11" xfId="50918" xr:uid="{F815AC76-CCEB-4335-B2B7-51CC3D0CBA07}"/>
    <cellStyle name="Normal 4 2 4 2 2 4 2" xfId="5254" xr:uid="{83321580-A630-48E2-A7B9-B0F74EEFBA24}"/>
    <cellStyle name="Normal 4 2 4 2 2 4 2 2" xfId="11722" xr:uid="{41C949F4-7CB2-4301-8885-B12B336D175D}"/>
    <cellStyle name="Normal 4 2 4 2 2 4 2 2 2" xfId="28059" xr:uid="{8428FFBA-2A02-44E2-82CE-ABF87E11D22F}"/>
    <cellStyle name="Normal 4 2 4 2 2 4 2 3" xfId="21591" xr:uid="{959F112F-C6A6-4C4C-BB81-8D8C5679C734}"/>
    <cellStyle name="Normal 4 2 4 2 2 4 3" xfId="8488" xr:uid="{ABD49088-79B8-4B9B-97DE-DE7DE540F54D}"/>
    <cellStyle name="Normal 4 2 4 2 2 4 3 2" xfId="24825" xr:uid="{4A8C23D9-9283-4665-83FA-A9BDFC836914}"/>
    <cellStyle name="Normal 4 2 4 2 2 4 4" xfId="14999" xr:uid="{C425C870-D411-4C03-A3A1-AE7EB3CBECD8}"/>
    <cellStyle name="Normal 4 2 4 2 2 4 4 2" xfId="31293" xr:uid="{6F6F4F86-EC88-462C-AEBC-4F355BAADE94}"/>
    <cellStyle name="Normal 4 2 4 2 2 4 5" xfId="18357" xr:uid="{11F3AF5B-F0DB-4ED8-A413-A05ED8DBC692}"/>
    <cellStyle name="Normal 4 2 4 2 2 4 6" xfId="34683" xr:uid="{0878C8D5-6C23-487E-8FD8-D763760EEF5E}"/>
    <cellStyle name="Normal 4 2 4 2 2 4 7" xfId="37930" xr:uid="{CE4E968B-C803-4EA4-8AC4-CB91DA4DD86C}"/>
    <cellStyle name="Normal 4 2 4 2 2 4 8" xfId="41177" xr:uid="{7A3EF7D8-0CD5-4E80-A9CF-CC3EBECACD3D}"/>
    <cellStyle name="Normal 4 2 4 2 2 4 9" xfId="44424" xr:uid="{09AF8F34-6CD5-492F-B13E-599EDD66C76D}"/>
    <cellStyle name="Normal 4 2 4 2 2 5" xfId="3637" xr:uid="{38DA2B5C-5255-499A-A539-88A39718BCF1}"/>
    <cellStyle name="Normal 4 2 4 2 2 5 2" xfId="10105" xr:uid="{0D9B9CFA-9216-4AA7-AE8A-0204FA273657}"/>
    <cellStyle name="Normal 4 2 4 2 2 5 2 2" xfId="26442" xr:uid="{E94228B2-CCE0-4709-BD83-1B0D401F0792}"/>
    <cellStyle name="Normal 4 2 4 2 2 5 3" xfId="19974" xr:uid="{6203726A-15F2-4199-BBBE-EB4E36A86E07}"/>
    <cellStyle name="Normal 4 2 4 2 2 6" xfId="6871" xr:uid="{905A786B-E8CC-4E88-9E1B-908FFD717510}"/>
    <cellStyle name="Normal 4 2 4 2 2 6 2" xfId="23208" xr:uid="{0066C470-7D10-4B73-B9C7-913905B2EAAC}"/>
    <cellStyle name="Normal 4 2 4 2 2 7" xfId="13362" xr:uid="{0BF419EC-EE57-4934-BA83-CFEF7B8C4D77}"/>
    <cellStyle name="Normal 4 2 4 2 2 7 2" xfId="29676" xr:uid="{5F5A040C-F21F-4BEB-B695-DEF387A2EA38}"/>
    <cellStyle name="Normal 4 2 4 2 2 8" xfId="16740" xr:uid="{1B6B949C-5C28-4275-8313-4B1A23AE3754}"/>
    <cellStyle name="Normal 4 2 4 2 2 9" xfId="33066" xr:uid="{16D13058-EA08-429F-8F91-2DA40FD90674}"/>
    <cellStyle name="Normal 4 2 4 2 3" xfId="582" xr:uid="{76FF8C96-0A7B-4A9C-8432-0F820D904AB4}"/>
    <cellStyle name="Normal 4 2 4 2 3 10" xfId="36493" xr:uid="{8847EC75-5432-4E0B-A5D4-E7D81C08A1CA}"/>
    <cellStyle name="Normal 4 2 4 2 3 11" xfId="39740" xr:uid="{670FCBAF-FDB6-4A44-AC0C-1BB8EB884F90}"/>
    <cellStyle name="Normal 4 2 4 2 3 12" xfId="42987" xr:uid="{9D937281-C4C8-4336-99E3-DB44FED0966A}"/>
    <cellStyle name="Normal 4 2 4 2 3 13" xfId="46234" xr:uid="{CA24AADA-F012-4A34-B74C-A6DCB36C7609}"/>
    <cellStyle name="Normal 4 2 4 2 3 14" xfId="49481" xr:uid="{FD415F1B-5BDC-46EB-A30F-7C1C4766AEAC}"/>
    <cellStyle name="Normal 4 2 4 2 3 2" xfId="1121" xr:uid="{D5EDB8B9-C9D2-4FE0-9EE2-48115D327F4F}"/>
    <cellStyle name="Normal 4 2 4 2 3 2 10" xfId="43525" xr:uid="{CE5B5020-5423-4508-84D4-19A1BFD75016}"/>
    <cellStyle name="Normal 4 2 4 2 3 2 11" xfId="46772" xr:uid="{6B86697A-ECE5-4389-BB47-5CB819857177}"/>
    <cellStyle name="Normal 4 2 4 2 3 2 12" xfId="50019" xr:uid="{3D3311D0-BB77-4F78-B6AB-EF80D61E2BDE}"/>
    <cellStyle name="Normal 4 2 4 2 3 2 2" xfId="2738" xr:uid="{1E2F6D30-7521-45D3-BE42-ABC9B039DB0F}"/>
    <cellStyle name="Normal 4 2 4 2 3 2 2 10" xfId="48389" xr:uid="{FBA3379B-E979-432F-9519-D429D90BF22C}"/>
    <cellStyle name="Normal 4 2 4 2 3 2 2 11" xfId="51636" xr:uid="{0FFC7B09-195A-4278-AF60-E9281B7A76EB}"/>
    <cellStyle name="Normal 4 2 4 2 3 2 2 2" xfId="5972" xr:uid="{78BE0F12-2F52-4962-80A1-AC7D30565066}"/>
    <cellStyle name="Normal 4 2 4 2 3 2 2 2 2" xfId="12440" xr:uid="{3E54C728-4A92-4E6A-A991-F59B1B8E2EF0}"/>
    <cellStyle name="Normal 4 2 4 2 3 2 2 2 2 2" xfId="28777" xr:uid="{7EA4F13D-FFAD-491F-8A9D-BA0608FFBD60}"/>
    <cellStyle name="Normal 4 2 4 2 3 2 2 2 3" xfId="22309" xr:uid="{68786B9A-2BE6-40EE-B6C9-AAC6E5880D7D}"/>
    <cellStyle name="Normal 4 2 4 2 3 2 2 3" xfId="9206" xr:uid="{259E5CAD-1868-4B33-90E8-AD6BCF41DD81}"/>
    <cellStyle name="Normal 4 2 4 2 3 2 2 3 2" xfId="25543" xr:uid="{3D7EC535-A15A-43E5-94F6-954CFC2BEB47}"/>
    <cellStyle name="Normal 4 2 4 2 3 2 2 4" xfId="15717" xr:uid="{ED35FAE4-BE3C-4515-85EB-1FB501E38B03}"/>
    <cellStyle name="Normal 4 2 4 2 3 2 2 4 2" xfId="32011" xr:uid="{99CA2CA0-4C05-4E44-A095-07919E6723AA}"/>
    <cellStyle name="Normal 4 2 4 2 3 2 2 5" xfId="19075" xr:uid="{2E4EC9C0-C974-473E-883C-FAEFC624E039}"/>
    <cellStyle name="Normal 4 2 4 2 3 2 2 6" xfId="35401" xr:uid="{69C15668-CA53-45AD-83AB-DABAABE10918}"/>
    <cellStyle name="Normal 4 2 4 2 3 2 2 7" xfId="38648" xr:uid="{6DB108CC-F3D4-4C92-9D84-42B04A80C4A7}"/>
    <cellStyle name="Normal 4 2 4 2 3 2 2 8" xfId="41895" xr:uid="{4E533ED6-1DE6-4E02-9246-FA89DF0285A5}"/>
    <cellStyle name="Normal 4 2 4 2 3 2 2 9" xfId="45142" xr:uid="{77ABAED9-A3DC-40E1-8162-74A5B72F4846}"/>
    <cellStyle name="Normal 4 2 4 2 3 2 3" xfId="4355" xr:uid="{F6D9499E-4A68-4298-A90D-6053E9071703}"/>
    <cellStyle name="Normal 4 2 4 2 3 2 3 2" xfId="10823" xr:uid="{2274D3EE-3625-4AD2-A9EE-B892052F8538}"/>
    <cellStyle name="Normal 4 2 4 2 3 2 3 2 2" xfId="27160" xr:uid="{FECC652D-4042-442C-AC5D-5BA5B550542D}"/>
    <cellStyle name="Normal 4 2 4 2 3 2 3 3" xfId="20692" xr:uid="{7FDB988A-8BA4-46A9-A936-11BC592F7041}"/>
    <cellStyle name="Normal 4 2 4 2 3 2 4" xfId="7589" xr:uid="{0F796AB3-DF91-46F7-8138-E6AEACF5151E}"/>
    <cellStyle name="Normal 4 2 4 2 3 2 4 2" xfId="23926" xr:uid="{E6275310-9D17-4D20-B0C7-CD8F1A95BCE9}"/>
    <cellStyle name="Normal 4 2 4 2 3 2 5" xfId="14100" xr:uid="{842D156B-1441-4DA2-A931-A566007B8131}"/>
    <cellStyle name="Normal 4 2 4 2 3 2 5 2" xfId="30394" xr:uid="{D382B53E-787B-4850-81E7-5903BEB05006}"/>
    <cellStyle name="Normal 4 2 4 2 3 2 6" xfId="17458" xr:uid="{C76B67B9-45B8-4740-B542-73212157C022}"/>
    <cellStyle name="Normal 4 2 4 2 3 2 7" xfId="33784" xr:uid="{5166031D-D9FE-4404-A924-74DABFF654CF}"/>
    <cellStyle name="Normal 4 2 4 2 3 2 8" xfId="37031" xr:uid="{C36247DB-AFA9-40CF-92F8-E4A8587A0424}"/>
    <cellStyle name="Normal 4 2 4 2 3 2 9" xfId="40278" xr:uid="{BDCC4FE1-B4EE-4F81-A627-351C60C4FD32}"/>
    <cellStyle name="Normal 4 2 4 2 3 3" xfId="1660" xr:uid="{89798A05-A9C7-4834-9221-411A74C0E65D}"/>
    <cellStyle name="Normal 4 2 4 2 3 3 10" xfId="44064" xr:uid="{D11166B7-0859-4DD7-BC8E-BB50BC2B1B5D}"/>
    <cellStyle name="Normal 4 2 4 2 3 3 11" xfId="47311" xr:uid="{AEF0B5FD-DC88-4353-9193-8262062CEE7D}"/>
    <cellStyle name="Normal 4 2 4 2 3 3 12" xfId="50558" xr:uid="{86D91B8E-DBFC-4E31-B640-74847B3F20E4}"/>
    <cellStyle name="Normal 4 2 4 2 3 3 2" xfId="3277" xr:uid="{3B9888D2-2682-4CD2-9426-655AFF7D5A90}"/>
    <cellStyle name="Normal 4 2 4 2 3 3 2 10" xfId="48928" xr:uid="{053F171F-A53B-4004-9380-8119DDABE174}"/>
    <cellStyle name="Normal 4 2 4 2 3 3 2 11" xfId="52175" xr:uid="{B887FD8E-E5B4-4A1B-826A-F7C54CEAA24B}"/>
    <cellStyle name="Normal 4 2 4 2 3 3 2 2" xfId="6511" xr:uid="{24323EFE-267A-428F-B737-310CA6CAF8D5}"/>
    <cellStyle name="Normal 4 2 4 2 3 3 2 2 2" xfId="12979" xr:uid="{73BC408C-A8C8-49EA-B494-1B73729C22C3}"/>
    <cellStyle name="Normal 4 2 4 2 3 3 2 2 2 2" xfId="29316" xr:uid="{C7F1B334-FE4D-45F1-AA23-08B03FDC1CD2}"/>
    <cellStyle name="Normal 4 2 4 2 3 3 2 2 3" xfId="22848" xr:uid="{02531D22-2614-4D91-93F5-D11A326F352D}"/>
    <cellStyle name="Normal 4 2 4 2 3 3 2 3" xfId="9745" xr:uid="{72A18CCF-9B86-43CB-A329-855270A4D22B}"/>
    <cellStyle name="Normal 4 2 4 2 3 3 2 3 2" xfId="26082" xr:uid="{8CDB967E-3CA5-4ACB-8F12-D54CEB016590}"/>
    <cellStyle name="Normal 4 2 4 2 3 3 2 4" xfId="16256" xr:uid="{4A44271D-5F74-41C0-A160-AC40C6283985}"/>
    <cellStyle name="Normal 4 2 4 2 3 3 2 4 2" xfId="32550" xr:uid="{81B1B8F9-A31C-4D3C-9130-4059F20A4546}"/>
    <cellStyle name="Normal 4 2 4 2 3 3 2 5" xfId="19614" xr:uid="{757C5725-D321-495C-834D-12072EC32255}"/>
    <cellStyle name="Normal 4 2 4 2 3 3 2 6" xfId="35940" xr:uid="{A08B0321-666B-48FA-ADEA-1137B21FC6B1}"/>
    <cellStyle name="Normal 4 2 4 2 3 3 2 7" xfId="39187" xr:uid="{AA4031D6-B3EF-4C4B-A8D7-9EB93965043E}"/>
    <cellStyle name="Normal 4 2 4 2 3 3 2 8" xfId="42434" xr:uid="{25976D73-D759-4C4D-A5C7-E6A11DFDDB29}"/>
    <cellStyle name="Normal 4 2 4 2 3 3 2 9" xfId="45681" xr:uid="{F33885D3-B796-4791-826E-E06719C2FC1A}"/>
    <cellStyle name="Normal 4 2 4 2 3 3 3" xfId="4894" xr:uid="{A903445F-1EDB-42D1-96CA-85E8049FEC6B}"/>
    <cellStyle name="Normal 4 2 4 2 3 3 3 2" xfId="11362" xr:uid="{A9A494A7-7A42-47B5-B795-1EF26892CA0F}"/>
    <cellStyle name="Normal 4 2 4 2 3 3 3 2 2" xfId="27699" xr:uid="{12D50433-A9BB-4AA8-89EC-ADA7E9C263B1}"/>
    <cellStyle name="Normal 4 2 4 2 3 3 3 3" xfId="21231" xr:uid="{5B47B065-D90A-4C7D-A41C-F2081B7858A2}"/>
    <cellStyle name="Normal 4 2 4 2 3 3 4" xfId="8128" xr:uid="{65B61640-BD43-42FC-993E-5EAE6153A798}"/>
    <cellStyle name="Normal 4 2 4 2 3 3 4 2" xfId="24465" xr:uid="{BF623ED2-E2C4-4BFF-971D-3B63AC7D989A}"/>
    <cellStyle name="Normal 4 2 4 2 3 3 5" xfId="14639" xr:uid="{81650D02-7E10-4C81-B8A9-D567E54E278B}"/>
    <cellStyle name="Normal 4 2 4 2 3 3 5 2" xfId="30933" xr:uid="{F560B916-1C73-43B0-8FA3-22D34D3605ED}"/>
    <cellStyle name="Normal 4 2 4 2 3 3 6" xfId="17997" xr:uid="{8E454755-0419-4557-A097-37175AE32D69}"/>
    <cellStyle name="Normal 4 2 4 2 3 3 7" xfId="34323" xr:uid="{9C5184F0-9481-461F-B0E2-496E7AF36B3B}"/>
    <cellStyle name="Normal 4 2 4 2 3 3 8" xfId="37570" xr:uid="{A6DC0EA4-22C6-4A5A-B324-5D35D92175DE}"/>
    <cellStyle name="Normal 4 2 4 2 3 3 9" xfId="40817" xr:uid="{69A2A90F-8A9C-4D66-A644-9F9A808A812A}"/>
    <cellStyle name="Normal 4 2 4 2 3 4" xfId="2199" xr:uid="{C6E4B825-3570-40D2-8A8A-3D1032A44993}"/>
    <cellStyle name="Normal 4 2 4 2 3 4 10" xfId="47850" xr:uid="{B674BEE3-807B-4D1E-90A4-559E056C036D}"/>
    <cellStyle name="Normal 4 2 4 2 3 4 11" xfId="51097" xr:uid="{6265587C-6AA5-482A-B17E-1A2B09828344}"/>
    <cellStyle name="Normal 4 2 4 2 3 4 2" xfId="5433" xr:uid="{6E09CCE5-97DD-49F2-9095-720324D07AF1}"/>
    <cellStyle name="Normal 4 2 4 2 3 4 2 2" xfId="11901" xr:uid="{5F50C40F-A3F0-4323-9F20-744166E5046E}"/>
    <cellStyle name="Normal 4 2 4 2 3 4 2 2 2" xfId="28238" xr:uid="{D3DF90A4-B4EF-4B48-B512-7C4CA9465E06}"/>
    <cellStyle name="Normal 4 2 4 2 3 4 2 3" xfId="21770" xr:uid="{A786777A-D582-4446-9A76-37CE97A5054D}"/>
    <cellStyle name="Normal 4 2 4 2 3 4 3" xfId="8667" xr:uid="{BE08C9AA-A4C5-4AA0-81DD-5054D01174AE}"/>
    <cellStyle name="Normal 4 2 4 2 3 4 3 2" xfId="25004" xr:uid="{927131FD-2E02-4A73-89C6-6BCEF889B7F3}"/>
    <cellStyle name="Normal 4 2 4 2 3 4 4" xfId="15178" xr:uid="{9CE0A6ED-8513-41DE-882C-3BBFFFBD49D9}"/>
    <cellStyle name="Normal 4 2 4 2 3 4 4 2" xfId="31472" xr:uid="{2718FD33-01CF-4CEA-9ED9-DCC51DE04E53}"/>
    <cellStyle name="Normal 4 2 4 2 3 4 5" xfId="18536" xr:uid="{4DA4B22C-CF74-465F-9305-7557EAEF73D6}"/>
    <cellStyle name="Normal 4 2 4 2 3 4 6" xfId="34862" xr:uid="{C6903461-9824-4991-83B0-9EA8FC33191C}"/>
    <cellStyle name="Normal 4 2 4 2 3 4 7" xfId="38109" xr:uid="{799FEAF4-A8C7-4F20-973B-F5EB498FAA46}"/>
    <cellStyle name="Normal 4 2 4 2 3 4 8" xfId="41356" xr:uid="{71E1D255-98B5-4E43-BAB0-63ADD07BD0B1}"/>
    <cellStyle name="Normal 4 2 4 2 3 4 9" xfId="44603" xr:uid="{C6D21E93-CB31-4951-A7FF-40ACD2EDA7A1}"/>
    <cellStyle name="Normal 4 2 4 2 3 5" xfId="3816" xr:uid="{C13E0B15-2DB4-40A6-B556-DA5F6E599DA0}"/>
    <cellStyle name="Normal 4 2 4 2 3 5 2" xfId="10284" xr:uid="{2C51831F-9145-4C20-A7D9-02DDF4CBF037}"/>
    <cellStyle name="Normal 4 2 4 2 3 5 2 2" xfId="26621" xr:uid="{AD0F8487-0A09-4AD2-9B03-C400D9E0B617}"/>
    <cellStyle name="Normal 4 2 4 2 3 5 3" xfId="20153" xr:uid="{0248E4A5-FB4E-485D-BD25-ABC69FB5BE2C}"/>
    <cellStyle name="Normal 4 2 4 2 3 6" xfId="7050" xr:uid="{7813B9CB-3DB6-4538-8A9F-460DCEDE1119}"/>
    <cellStyle name="Normal 4 2 4 2 3 6 2" xfId="23387" xr:uid="{38C638B2-0806-44E8-B9C0-DF6C7CE6CC3C}"/>
    <cellStyle name="Normal 4 2 4 2 3 7" xfId="13562" xr:uid="{DBFFE6D8-D133-43A5-B0AC-710E232B8F22}"/>
    <cellStyle name="Normal 4 2 4 2 3 7 2" xfId="29856" xr:uid="{B63EC65F-E920-475D-91F2-CF944B42B835}"/>
    <cellStyle name="Normal 4 2 4 2 3 8" xfId="16919" xr:uid="{85F11B70-E89F-4BE1-A995-5FFBA1A68986}"/>
    <cellStyle name="Normal 4 2 4 2 3 9" xfId="33246" xr:uid="{649C6F03-551E-4AF4-8207-F62D048C0E3E}"/>
    <cellStyle name="Normal 4 2 4 2 4" xfId="762" xr:uid="{BE192F72-97D5-455E-8807-09EAED7E8590}"/>
    <cellStyle name="Normal 4 2 4 2 4 10" xfId="43167" xr:uid="{BA76DE21-6923-4F99-9AE8-785F5B72728E}"/>
    <cellStyle name="Normal 4 2 4 2 4 11" xfId="46414" xr:uid="{5C0B9714-41ED-4082-B1DC-02DFFD6F1B1B}"/>
    <cellStyle name="Normal 4 2 4 2 4 12" xfId="49661" xr:uid="{B4011067-D0E1-4BCB-B8DC-D37A33662FD6}"/>
    <cellStyle name="Normal 4 2 4 2 4 2" xfId="2379" xr:uid="{CFC8231B-D2AE-478B-9605-4A6111F61CBB}"/>
    <cellStyle name="Normal 4 2 4 2 4 2 10" xfId="48030" xr:uid="{9C4D5C84-C91F-462C-BDFE-BF770FD7BA8B}"/>
    <cellStyle name="Normal 4 2 4 2 4 2 11" xfId="51277" xr:uid="{EEA1B64B-51E6-46D6-AB1F-74FBB0BBFE69}"/>
    <cellStyle name="Normal 4 2 4 2 4 2 2" xfId="5613" xr:uid="{EE93C5C1-E1F2-478F-8695-AE7C00E20E85}"/>
    <cellStyle name="Normal 4 2 4 2 4 2 2 2" xfId="12081" xr:uid="{B67C97CA-8F2F-42CB-9EF6-0F74D1574098}"/>
    <cellStyle name="Normal 4 2 4 2 4 2 2 2 2" xfId="28418" xr:uid="{88491563-0AF9-4DBA-A53F-4DE11355054B}"/>
    <cellStyle name="Normal 4 2 4 2 4 2 2 3" xfId="21950" xr:uid="{9BDDD247-5764-415C-A565-DEF8798B424E}"/>
    <cellStyle name="Normal 4 2 4 2 4 2 3" xfId="8847" xr:uid="{C8D055C1-0971-4325-A45F-F23DD4C161E6}"/>
    <cellStyle name="Normal 4 2 4 2 4 2 3 2" xfId="25184" xr:uid="{9A92F3A8-F450-411D-ADA8-A69BB73629B9}"/>
    <cellStyle name="Normal 4 2 4 2 4 2 4" xfId="15358" xr:uid="{B7216A41-D563-4231-BD95-5A188E753B6B}"/>
    <cellStyle name="Normal 4 2 4 2 4 2 4 2" xfId="31652" xr:uid="{AD948D2D-1F71-4D75-AF60-70FFC4653DA0}"/>
    <cellStyle name="Normal 4 2 4 2 4 2 5" xfId="18716" xr:uid="{32436C6D-3C14-40AD-B43B-9B6BA666B128}"/>
    <cellStyle name="Normal 4 2 4 2 4 2 6" xfId="35042" xr:uid="{D224FAAF-0A60-43AA-A892-EE746099F950}"/>
    <cellStyle name="Normal 4 2 4 2 4 2 7" xfId="38289" xr:uid="{4CC097C8-8312-4CA8-909B-14CAD895986C}"/>
    <cellStyle name="Normal 4 2 4 2 4 2 8" xfId="41536" xr:uid="{E8A6522F-7E50-4B5B-AEE9-BD94EA15AB9A}"/>
    <cellStyle name="Normal 4 2 4 2 4 2 9" xfId="44783" xr:uid="{6F1FF358-3552-4DE8-A4AE-95B90BEFA2B0}"/>
    <cellStyle name="Normal 4 2 4 2 4 3" xfId="3996" xr:uid="{169C0B68-B431-4A04-99C0-17A27EC90FBD}"/>
    <cellStyle name="Normal 4 2 4 2 4 3 2" xfId="10464" xr:uid="{199C226F-7BEE-48A7-A956-0742E8088BC6}"/>
    <cellStyle name="Normal 4 2 4 2 4 3 2 2" xfId="26801" xr:uid="{8D622044-1323-40C6-8016-CAF235B32EE7}"/>
    <cellStyle name="Normal 4 2 4 2 4 3 3" xfId="20333" xr:uid="{6FB016BC-87AA-4745-951F-938B88EC7960}"/>
    <cellStyle name="Normal 4 2 4 2 4 4" xfId="7230" xr:uid="{91701E96-3529-43F6-828D-D762DA0C47C2}"/>
    <cellStyle name="Normal 4 2 4 2 4 4 2" xfId="23567" xr:uid="{39251DCA-A6E9-4926-A98C-6E2A6205486D}"/>
    <cellStyle name="Normal 4 2 4 2 4 5" xfId="13742" xr:uid="{BDD713D2-87B7-4FC0-B478-34373A5CDF72}"/>
    <cellStyle name="Normal 4 2 4 2 4 5 2" xfId="30036" xr:uid="{7C64D6B6-5F23-4FB2-9E90-D285A991B115}"/>
    <cellStyle name="Normal 4 2 4 2 4 6" xfId="17099" xr:uid="{8E7AF50F-88C2-4707-8B4B-245D24145CDF}"/>
    <cellStyle name="Normal 4 2 4 2 4 7" xfId="33426" xr:uid="{9A5C1230-0021-4842-94CD-8BE976775924}"/>
    <cellStyle name="Normal 4 2 4 2 4 8" xfId="36673" xr:uid="{5E19E15F-9782-446E-B07D-5FE6AA395EEA}"/>
    <cellStyle name="Normal 4 2 4 2 4 9" xfId="39920" xr:uid="{14542AF0-B80B-4FEC-87D2-EFB652E7C870}"/>
    <cellStyle name="Normal 4 2 4 2 5" xfId="1301" xr:uid="{D14B2D94-CB91-4F80-870E-E2F23641D06B}"/>
    <cellStyle name="Normal 4 2 4 2 5 10" xfId="43705" xr:uid="{C702C8D2-E51E-4E99-8DBC-C46BA9DC3CEE}"/>
    <cellStyle name="Normal 4 2 4 2 5 11" xfId="46952" xr:uid="{C1043A94-9110-4E02-A54F-855CC4BCF48A}"/>
    <cellStyle name="Normal 4 2 4 2 5 12" xfId="50199" xr:uid="{49D2EBE0-796F-40E8-8B9E-96D01195340F}"/>
    <cellStyle name="Normal 4 2 4 2 5 2" xfId="2918" xr:uid="{4E32CCB1-E93B-49D7-8282-7C4D48AC7B36}"/>
    <cellStyle name="Normal 4 2 4 2 5 2 10" xfId="48569" xr:uid="{F40800AD-496E-4CC6-98F8-75CE0A8D3377}"/>
    <cellStyle name="Normal 4 2 4 2 5 2 11" xfId="51816" xr:uid="{9447864C-313B-48E9-B6C5-16D7CD4D88A8}"/>
    <cellStyle name="Normal 4 2 4 2 5 2 2" xfId="6152" xr:uid="{2D2BD35E-77E3-49BD-B948-5F1A861D1ADD}"/>
    <cellStyle name="Normal 4 2 4 2 5 2 2 2" xfId="12620" xr:uid="{DCC986E4-F35F-4E1C-A278-611D3E5EBAD5}"/>
    <cellStyle name="Normal 4 2 4 2 5 2 2 2 2" xfId="28957" xr:uid="{FBB00352-6D72-4267-B2DD-14452B41FAF2}"/>
    <cellStyle name="Normal 4 2 4 2 5 2 2 3" xfId="22489" xr:uid="{FBA86B5B-3DA0-4CF0-9214-747346166007}"/>
    <cellStyle name="Normal 4 2 4 2 5 2 3" xfId="9386" xr:uid="{8379C3C3-82F0-4948-B10C-F397864F31C5}"/>
    <cellStyle name="Normal 4 2 4 2 5 2 3 2" xfId="25723" xr:uid="{C5B74D7E-C8B7-4B45-8BFB-223085880227}"/>
    <cellStyle name="Normal 4 2 4 2 5 2 4" xfId="15897" xr:uid="{05AB5223-ED3A-4930-84FA-6CD2D9364CEF}"/>
    <cellStyle name="Normal 4 2 4 2 5 2 4 2" xfId="32191" xr:uid="{21343901-75B8-4D75-9181-DF7FEAB28292}"/>
    <cellStyle name="Normal 4 2 4 2 5 2 5" xfId="19255" xr:uid="{A60789F4-D721-4D2E-9380-3DC20C4809E0}"/>
    <cellStyle name="Normal 4 2 4 2 5 2 6" xfId="35581" xr:uid="{D3B3E731-627F-4FD0-AFD4-BC8B511B0C68}"/>
    <cellStyle name="Normal 4 2 4 2 5 2 7" xfId="38828" xr:uid="{B812FF9E-64F1-49E2-A044-E213383C0B2B}"/>
    <cellStyle name="Normal 4 2 4 2 5 2 8" xfId="42075" xr:uid="{1E241490-E266-4512-81BD-9B63D619C8AF}"/>
    <cellStyle name="Normal 4 2 4 2 5 2 9" xfId="45322" xr:uid="{B57AF5A8-E4E7-46EE-9CE5-38B68643C647}"/>
    <cellStyle name="Normal 4 2 4 2 5 3" xfId="4535" xr:uid="{82635DF3-7360-46E4-B7E6-DC3E14D51459}"/>
    <cellStyle name="Normal 4 2 4 2 5 3 2" xfId="11003" xr:uid="{E19D0856-5DAF-4A4B-AAA8-E59E46014E17}"/>
    <cellStyle name="Normal 4 2 4 2 5 3 2 2" xfId="27340" xr:uid="{3D56B77A-DA08-4FB0-9CDD-6FA697E69487}"/>
    <cellStyle name="Normal 4 2 4 2 5 3 3" xfId="20872" xr:uid="{0FC70F75-F208-40CC-AFF4-00A252257406}"/>
    <cellStyle name="Normal 4 2 4 2 5 4" xfId="7769" xr:uid="{7B0466A6-6943-4637-93FC-750C5EBF2D72}"/>
    <cellStyle name="Normal 4 2 4 2 5 4 2" xfId="24106" xr:uid="{01B6DD4B-E8B8-4075-B5A4-4D6BC20DF511}"/>
    <cellStyle name="Normal 4 2 4 2 5 5" xfId="14280" xr:uid="{5AA08740-D324-49AE-B87E-49173260E627}"/>
    <cellStyle name="Normal 4 2 4 2 5 5 2" xfId="30574" xr:uid="{EFCDB92B-E328-4D10-B1D8-B1BA066680F4}"/>
    <cellStyle name="Normal 4 2 4 2 5 6" xfId="17638" xr:uid="{33393CE8-8EC1-49C5-AFAB-CA0941DE9F75}"/>
    <cellStyle name="Normal 4 2 4 2 5 7" xfId="33964" xr:uid="{74D76AC3-9B2E-4124-88AB-A778860FD6DC}"/>
    <cellStyle name="Normal 4 2 4 2 5 8" xfId="37211" xr:uid="{8F0F3D8F-812F-440B-86D7-DFA509B8D260}"/>
    <cellStyle name="Normal 4 2 4 2 5 9" xfId="40458" xr:uid="{E8CBFC25-D81B-4A17-A8B8-55A8DC2943B7}"/>
    <cellStyle name="Normal 4 2 4 2 6" xfId="1840" xr:uid="{746F2914-7B4A-47C0-8E5C-92A52DB7E416}"/>
    <cellStyle name="Normal 4 2 4 2 6 10" xfId="47491" xr:uid="{153B0F69-0E1F-4C89-B95D-90D5A229A9DB}"/>
    <cellStyle name="Normal 4 2 4 2 6 11" xfId="50738" xr:uid="{5FA0D4B9-7F5F-4263-861E-8F5657D5AD48}"/>
    <cellStyle name="Normal 4 2 4 2 6 2" xfId="5074" xr:uid="{B983FB42-D122-4BFD-BCC8-8BD094746855}"/>
    <cellStyle name="Normal 4 2 4 2 6 2 2" xfId="11542" xr:uid="{90B24B8B-E643-4936-928C-54C97F19E0DA}"/>
    <cellStyle name="Normal 4 2 4 2 6 2 2 2" xfId="27879" xr:uid="{D57F74D6-8F85-4F8B-900D-BA2E00ECAA73}"/>
    <cellStyle name="Normal 4 2 4 2 6 2 3" xfId="21411" xr:uid="{64E633F1-B3CD-41F7-96AA-D1907974356E}"/>
    <cellStyle name="Normal 4 2 4 2 6 3" xfId="8308" xr:uid="{6AAAF1B9-ED30-43A8-938F-1A01B1EBEA22}"/>
    <cellStyle name="Normal 4 2 4 2 6 3 2" xfId="24645" xr:uid="{25AAA59A-7E86-463E-9339-E2B39C145247}"/>
    <cellStyle name="Normal 4 2 4 2 6 4" xfId="14819" xr:uid="{4F23ED82-6E9D-4120-96C0-0110705FAA87}"/>
    <cellStyle name="Normal 4 2 4 2 6 4 2" xfId="31113" xr:uid="{8706AE26-0561-45EC-AE30-2CCE881859D9}"/>
    <cellStyle name="Normal 4 2 4 2 6 5" xfId="18177" xr:uid="{BF608C55-E55A-4F9A-A13F-C6D8629DDBDD}"/>
    <cellStyle name="Normal 4 2 4 2 6 6" xfId="34503" xr:uid="{523FB8F6-CB23-412A-A9F8-95061C607327}"/>
    <cellStyle name="Normal 4 2 4 2 6 7" xfId="37750" xr:uid="{8FD765AE-987A-48FF-BF08-54823C88C7DC}"/>
    <cellStyle name="Normal 4 2 4 2 6 8" xfId="40997" xr:uid="{C60CCA12-9375-424D-B26D-0C699901DFE8}"/>
    <cellStyle name="Normal 4 2 4 2 6 9" xfId="44244" xr:uid="{14DADF8F-1F62-4A11-BEED-2220F2AF0A62}"/>
    <cellStyle name="Normal 4 2 4 2 7" xfId="3457" xr:uid="{CEFD8586-61AC-42F7-89A2-587031390503}"/>
    <cellStyle name="Normal 4 2 4 2 7 2" xfId="9925" xr:uid="{789C4D22-BECE-4331-8601-81A4E4128F81}"/>
    <cellStyle name="Normal 4 2 4 2 7 2 2" xfId="26262" xr:uid="{23627533-BD21-4100-8A1C-6B90D22CBB49}"/>
    <cellStyle name="Normal 4 2 4 2 7 3" xfId="19794" xr:uid="{3A766284-1DD1-428A-B82F-F1B321EF9EA9}"/>
    <cellStyle name="Normal 4 2 4 2 8" xfId="6691" xr:uid="{F9120698-216D-421C-9E07-CAD6E698E9C9}"/>
    <cellStyle name="Normal 4 2 4 2 8 2" xfId="23028" xr:uid="{D752C450-A244-4AF5-8588-BF3F371FBF01}"/>
    <cellStyle name="Normal 4 2 4 2 9" xfId="13182" xr:uid="{193A4A50-BFA6-4CE5-B36E-47D734DED916}"/>
    <cellStyle name="Normal 4 2 4 2 9 2" xfId="29496" xr:uid="{83E63558-EF01-4343-ABFB-9322100F4C23}"/>
    <cellStyle name="Normal 4 2 4 20" xfId="52401" xr:uid="{98EDAA9F-FE3D-4B33-9423-31D3CDFC8B7A}"/>
    <cellStyle name="Normal 4 2 4 3" xfId="283" xr:uid="{99FA8562-4BF6-47AC-8260-4BBC7F55F9B1}"/>
    <cellStyle name="Normal 4 2 4 3 10" xfId="36223" xr:uid="{9807FF1A-21C0-4BE1-A610-9E32656474A6}"/>
    <cellStyle name="Normal 4 2 4 3 11" xfId="39470" xr:uid="{1DCD1F95-9D06-43DA-AF62-B6B11A7D03FC}"/>
    <cellStyle name="Normal 4 2 4 3 12" xfId="42717" xr:uid="{3E24F10C-0E0C-4988-B348-1C7414790909}"/>
    <cellStyle name="Normal 4 2 4 3 13" xfId="45964" xr:uid="{2514E20A-13F1-4650-AA82-8EE406006F68}"/>
    <cellStyle name="Normal 4 2 4 3 14" xfId="49211" xr:uid="{A14137CE-475C-4F51-A6D0-69E76FA78ED5}"/>
    <cellStyle name="Normal 4 2 4 3 2" xfId="852" xr:uid="{225A06C2-0308-4B53-9D72-F0F435529326}"/>
    <cellStyle name="Normal 4 2 4 3 2 10" xfId="43257" xr:uid="{93BBE542-CB33-4B2E-9806-9E33ED5DCBD9}"/>
    <cellStyle name="Normal 4 2 4 3 2 11" xfId="46504" xr:uid="{6F08BBEA-73BD-48DF-9FB0-92DC0FF5DCA9}"/>
    <cellStyle name="Normal 4 2 4 3 2 12" xfId="49751" xr:uid="{77A16CE7-1306-474B-BAB7-67F752C71B30}"/>
    <cellStyle name="Normal 4 2 4 3 2 2" xfId="2469" xr:uid="{00421C1D-DE9A-456E-BED3-FC3B7523578C}"/>
    <cellStyle name="Normal 4 2 4 3 2 2 10" xfId="48120" xr:uid="{FC18B69B-6430-49EE-8375-49FE938DD17A}"/>
    <cellStyle name="Normal 4 2 4 3 2 2 11" xfId="51367" xr:uid="{9D0D88CE-2834-4987-A67E-A1CA79254CF5}"/>
    <cellStyle name="Normal 4 2 4 3 2 2 2" xfId="5703" xr:uid="{F7B860E8-1AE9-478A-96FB-D89BC376A3FE}"/>
    <cellStyle name="Normal 4 2 4 3 2 2 2 2" xfId="12171" xr:uid="{95512E60-400B-407B-A4B7-8CBEBE10AC71}"/>
    <cellStyle name="Normal 4 2 4 3 2 2 2 2 2" xfId="28508" xr:uid="{7000EB15-DFF9-4553-AC5A-1A41C4ADBB52}"/>
    <cellStyle name="Normal 4 2 4 3 2 2 2 3" xfId="22040" xr:uid="{F1A888E3-56EB-4981-B617-A1A6C35FAC01}"/>
    <cellStyle name="Normal 4 2 4 3 2 2 3" xfId="8937" xr:uid="{741BDE72-D97A-45DA-B12A-5C0B753119F3}"/>
    <cellStyle name="Normal 4 2 4 3 2 2 3 2" xfId="25274" xr:uid="{E6235DA8-E1F3-43D3-9EDD-625AE3BEA65A}"/>
    <cellStyle name="Normal 4 2 4 3 2 2 4" xfId="15448" xr:uid="{A28265F7-AA66-4A8C-BAF0-19DFDEBD3EAB}"/>
    <cellStyle name="Normal 4 2 4 3 2 2 4 2" xfId="31742" xr:uid="{DC16DFBC-E41E-4A47-AE52-2F5B88F0BFD6}"/>
    <cellStyle name="Normal 4 2 4 3 2 2 5" xfId="18806" xr:uid="{87CD8EE3-E3D6-4DA0-89AA-A6A9F1187FA1}"/>
    <cellStyle name="Normal 4 2 4 3 2 2 6" xfId="35132" xr:uid="{DBD018D5-CACD-4FC0-8EDA-0D92458CFEB6}"/>
    <cellStyle name="Normal 4 2 4 3 2 2 7" xfId="38379" xr:uid="{943E648A-000B-4FFF-B636-16A49DFE3807}"/>
    <cellStyle name="Normal 4 2 4 3 2 2 8" xfId="41626" xr:uid="{31B2C533-98F3-428A-87DC-0E1235EA690E}"/>
    <cellStyle name="Normal 4 2 4 3 2 2 9" xfId="44873" xr:uid="{00AD793A-C71E-423A-B9C2-FB32AD156FCC}"/>
    <cellStyle name="Normal 4 2 4 3 2 3" xfId="4086" xr:uid="{A2F2C175-2AB2-4DB2-A5F9-EA0ECEA45D6E}"/>
    <cellStyle name="Normal 4 2 4 3 2 3 2" xfId="10554" xr:uid="{AC7A51B9-177F-4CC6-AB3F-8FF74436E082}"/>
    <cellStyle name="Normal 4 2 4 3 2 3 2 2" xfId="26891" xr:uid="{BBBB9FCD-C5D4-42DF-9D68-BC6C3BE1048C}"/>
    <cellStyle name="Normal 4 2 4 3 2 3 3" xfId="20423" xr:uid="{684FF6D8-4B78-4AA5-B725-367205604548}"/>
    <cellStyle name="Normal 4 2 4 3 2 4" xfId="7320" xr:uid="{319DD807-90B4-4D8C-8D3F-54FAE32416EC}"/>
    <cellStyle name="Normal 4 2 4 3 2 4 2" xfId="23657" xr:uid="{E7F91D9F-717C-4C02-AD13-285E1C75DF96}"/>
    <cellStyle name="Normal 4 2 4 3 2 5" xfId="13832" xr:uid="{E1F3822F-CA51-4E8E-B67E-FBF8CC8539EC}"/>
    <cellStyle name="Normal 4 2 4 3 2 5 2" xfId="30126" xr:uid="{30B723C8-EEB2-4F4C-A698-91978A7D2012}"/>
    <cellStyle name="Normal 4 2 4 3 2 6" xfId="17189" xr:uid="{9456D3B0-EE23-4002-BFE4-ADA80DF594F8}"/>
    <cellStyle name="Normal 4 2 4 3 2 7" xfId="33516" xr:uid="{6779D4E3-947D-4EB6-96B1-041D242840EB}"/>
    <cellStyle name="Normal 4 2 4 3 2 8" xfId="36763" xr:uid="{44D2D9DA-1225-4E13-AC9C-DB9FB6A0B94F}"/>
    <cellStyle name="Normal 4 2 4 3 2 9" xfId="40010" xr:uid="{1DA5F3B2-B4AE-4CF3-888F-3705652295F6}"/>
    <cellStyle name="Normal 4 2 4 3 3" xfId="1391" xr:uid="{02ACE530-15FA-40FF-994D-22996B854B65}"/>
    <cellStyle name="Normal 4 2 4 3 3 10" xfId="43795" xr:uid="{3B184E39-0462-4C54-86F8-39FA856D6207}"/>
    <cellStyle name="Normal 4 2 4 3 3 11" xfId="47042" xr:uid="{72BF63FB-7A50-48EB-B998-B5BEAC047121}"/>
    <cellStyle name="Normal 4 2 4 3 3 12" xfId="50289" xr:uid="{EEEC0E54-F99F-4AB5-97C1-99F86C1C4E9F}"/>
    <cellStyle name="Normal 4 2 4 3 3 2" xfId="3008" xr:uid="{B73C1315-0606-42A4-990E-2628DF7368E6}"/>
    <cellStyle name="Normal 4 2 4 3 3 2 10" xfId="48659" xr:uid="{F0F1EB9E-1B00-4591-88CD-61CF297247C4}"/>
    <cellStyle name="Normal 4 2 4 3 3 2 11" xfId="51906" xr:uid="{261D3560-3E87-4CA7-8FE8-6A9CDEE701F3}"/>
    <cellStyle name="Normal 4 2 4 3 3 2 2" xfId="6242" xr:uid="{9622E3BC-16DA-48C2-9094-AA377C28DB35}"/>
    <cellStyle name="Normal 4 2 4 3 3 2 2 2" xfId="12710" xr:uid="{002C9483-F7F8-4D20-B460-0E275A566999}"/>
    <cellStyle name="Normal 4 2 4 3 3 2 2 2 2" xfId="29047" xr:uid="{124453C3-A137-4048-ADE1-70E9E7C9786D}"/>
    <cellStyle name="Normal 4 2 4 3 3 2 2 3" xfId="22579" xr:uid="{4DCD8786-F019-4277-AEF8-26552E448A62}"/>
    <cellStyle name="Normal 4 2 4 3 3 2 3" xfId="9476" xr:uid="{2F6916E0-50D3-4AC7-98CD-69913AEABBA5}"/>
    <cellStyle name="Normal 4 2 4 3 3 2 3 2" xfId="25813" xr:uid="{A53F0EE8-869B-4A73-89CE-D5200EA33605}"/>
    <cellStyle name="Normal 4 2 4 3 3 2 4" xfId="15987" xr:uid="{AA7762AA-EE8A-4114-A91B-C225388E4A6F}"/>
    <cellStyle name="Normal 4 2 4 3 3 2 4 2" xfId="32281" xr:uid="{D01BB6EF-059B-40E5-B26F-3AF8D5A0128E}"/>
    <cellStyle name="Normal 4 2 4 3 3 2 5" xfId="19345" xr:uid="{7A89204E-9882-4A14-902E-AF63AE06C879}"/>
    <cellStyle name="Normal 4 2 4 3 3 2 6" xfId="35671" xr:uid="{0EDA6CB6-5C3F-4B07-8825-2894EC49AE6E}"/>
    <cellStyle name="Normal 4 2 4 3 3 2 7" xfId="38918" xr:uid="{C079D5A8-86D2-47A3-88A0-D53B1A4A7585}"/>
    <cellStyle name="Normal 4 2 4 3 3 2 8" xfId="42165" xr:uid="{2F5778AB-DC7E-4B57-84F4-4180B1A3DEEA}"/>
    <cellStyle name="Normal 4 2 4 3 3 2 9" xfId="45412" xr:uid="{1293FA9E-30E5-43B5-96E5-B4877740C327}"/>
    <cellStyle name="Normal 4 2 4 3 3 3" xfId="4625" xr:uid="{F8696D77-C59F-41D1-8F6B-2574C8B744AB}"/>
    <cellStyle name="Normal 4 2 4 3 3 3 2" xfId="11093" xr:uid="{A26F44C1-570E-4AE8-8068-D643E7871FC4}"/>
    <cellStyle name="Normal 4 2 4 3 3 3 2 2" xfId="27430" xr:uid="{7B102534-F4E7-4629-95E7-74275C175C16}"/>
    <cellStyle name="Normal 4 2 4 3 3 3 3" xfId="20962" xr:uid="{BAF190F3-A6B4-4D84-9E7F-4D26CC462DE9}"/>
    <cellStyle name="Normal 4 2 4 3 3 4" xfId="7859" xr:uid="{761C1F2A-94EC-47B6-949B-BFBAA1979CEE}"/>
    <cellStyle name="Normal 4 2 4 3 3 4 2" xfId="24196" xr:uid="{F95D6937-9F35-4E94-8426-2E002AD5FF63}"/>
    <cellStyle name="Normal 4 2 4 3 3 5" xfId="14370" xr:uid="{9775E271-7AF5-4273-AB78-B93D3E60675E}"/>
    <cellStyle name="Normal 4 2 4 3 3 5 2" xfId="30664" xr:uid="{CEC9E120-B7C3-4021-B294-9CF580DE0421}"/>
    <cellStyle name="Normal 4 2 4 3 3 6" xfId="17728" xr:uid="{28CD7107-38A9-4156-8D47-75A0C0D2BA52}"/>
    <cellStyle name="Normal 4 2 4 3 3 7" xfId="34054" xr:uid="{0BD3E83C-14D3-49CD-AE47-D092E00A62B7}"/>
    <cellStyle name="Normal 4 2 4 3 3 8" xfId="37301" xr:uid="{D0272FBF-05A3-4F7A-BA97-F8E38FEA8754}"/>
    <cellStyle name="Normal 4 2 4 3 3 9" xfId="40548" xr:uid="{DB5A20C5-85C5-4D11-B694-534C9E0801AC}"/>
    <cellStyle name="Normal 4 2 4 3 4" xfId="1930" xr:uid="{A934948A-0939-4CED-9F10-0F70012685E7}"/>
    <cellStyle name="Normal 4 2 4 3 4 10" xfId="47581" xr:uid="{F64CCCC6-E873-437A-B94A-A8527442875A}"/>
    <cellStyle name="Normal 4 2 4 3 4 11" xfId="50828" xr:uid="{529D2FF5-2654-4F29-BDA4-A15195C39BD5}"/>
    <cellStyle name="Normal 4 2 4 3 4 2" xfId="5164" xr:uid="{165FD6E2-0948-4E1E-ACF9-160D89025B0D}"/>
    <cellStyle name="Normal 4 2 4 3 4 2 2" xfId="11632" xr:uid="{D0960E46-F7D2-411E-9059-0C205BB857C0}"/>
    <cellStyle name="Normal 4 2 4 3 4 2 2 2" xfId="27969" xr:uid="{EC5A80F2-CB4A-4A99-B0F7-3F7AE7592754}"/>
    <cellStyle name="Normal 4 2 4 3 4 2 3" xfId="21501" xr:uid="{A5FEA8DE-F199-445D-84F8-CB187FFBC328}"/>
    <cellStyle name="Normal 4 2 4 3 4 3" xfId="8398" xr:uid="{8559DD9D-7199-4333-91C6-A639FAAFB92B}"/>
    <cellStyle name="Normal 4 2 4 3 4 3 2" xfId="24735" xr:uid="{F31C961C-D9AA-4A30-AF7E-473F9C81ABB9}"/>
    <cellStyle name="Normal 4 2 4 3 4 4" xfId="14909" xr:uid="{C920028E-CE45-42DA-939F-456815C2F5E1}"/>
    <cellStyle name="Normal 4 2 4 3 4 4 2" xfId="31203" xr:uid="{C3E00D41-B9B8-4277-B2A2-9A2A5956CC13}"/>
    <cellStyle name="Normal 4 2 4 3 4 5" xfId="18267" xr:uid="{D52979AA-2A8F-4BC4-A8E3-D1A526DD67FE}"/>
    <cellStyle name="Normal 4 2 4 3 4 6" xfId="34593" xr:uid="{31E6FBE3-D47A-4DEA-8483-166513392D73}"/>
    <cellStyle name="Normal 4 2 4 3 4 7" xfId="37840" xr:uid="{7201B558-C0B7-4C98-93DC-8D43C5784F3C}"/>
    <cellStyle name="Normal 4 2 4 3 4 8" xfId="41087" xr:uid="{08A5789C-26E1-472F-96C6-D4A6A6A9405E}"/>
    <cellStyle name="Normal 4 2 4 3 4 9" xfId="44334" xr:uid="{18F28654-A196-433A-A996-E055075FF842}"/>
    <cellStyle name="Normal 4 2 4 3 5" xfId="3547" xr:uid="{80753059-FEF9-4F4D-A065-612847DB4230}"/>
    <cellStyle name="Normal 4 2 4 3 5 2" xfId="10015" xr:uid="{5E3376B9-6880-42F9-BF49-845C88101B20}"/>
    <cellStyle name="Normal 4 2 4 3 5 2 2" xfId="26352" xr:uid="{4D173DDD-3B53-4147-861F-701DCAE26F1F}"/>
    <cellStyle name="Normal 4 2 4 3 5 3" xfId="19884" xr:uid="{F8B61871-7478-424A-A7DE-39DE720BB562}"/>
    <cellStyle name="Normal 4 2 4 3 6" xfId="6781" xr:uid="{EAFFB310-F84C-439A-B7F5-BF9B41DC730E}"/>
    <cellStyle name="Normal 4 2 4 3 6 2" xfId="23118" xr:uid="{988B5376-3B51-4011-B450-C5AE5C097891}"/>
    <cellStyle name="Normal 4 2 4 3 7" xfId="13272" xr:uid="{A42C0124-364B-4B5B-B353-178EC8655F1B}"/>
    <cellStyle name="Normal 4 2 4 3 7 2" xfId="29586" xr:uid="{CDA5AAB2-D4A7-4314-A240-E55ABAA821CE}"/>
    <cellStyle name="Normal 4 2 4 3 8" xfId="16650" xr:uid="{BC52ABF3-44EA-44D5-A884-075CB68739C8}"/>
    <cellStyle name="Normal 4 2 4 3 9" xfId="32976" xr:uid="{76A82171-F8DB-4965-BDC1-0F7E570052AB}"/>
    <cellStyle name="Normal 4 2 4 4" xfId="492" xr:uid="{2C8A3AF1-995E-4163-AC9D-C1B2C8081ECC}"/>
    <cellStyle name="Normal 4 2 4 4 10" xfId="36404" xr:uid="{7C4F019F-8219-4C0A-AABE-DBE323EA9B98}"/>
    <cellStyle name="Normal 4 2 4 4 11" xfId="39651" xr:uid="{6EC23AD8-23E6-400C-9AE5-423BD6A69618}"/>
    <cellStyle name="Normal 4 2 4 4 12" xfId="42898" xr:uid="{7FCB2022-9A92-409E-81F8-DBEAF7C66357}"/>
    <cellStyle name="Normal 4 2 4 4 13" xfId="46145" xr:uid="{74168800-B32F-4F00-AB0A-9833BE786FF0}"/>
    <cellStyle name="Normal 4 2 4 4 14" xfId="49392" xr:uid="{1EDF9C4A-D508-4232-8A1A-6938A491AA42}"/>
    <cellStyle name="Normal 4 2 4 4 2" xfId="1032" xr:uid="{947BCBF9-FB1D-4321-8244-6AFA39C8CB02}"/>
    <cellStyle name="Normal 4 2 4 4 2 10" xfId="43436" xr:uid="{F3251384-C6BC-43EF-BCFD-0AB73831466D}"/>
    <cellStyle name="Normal 4 2 4 4 2 11" xfId="46683" xr:uid="{667FBC1E-ABC4-42B7-A87F-7178E1EC11F7}"/>
    <cellStyle name="Normal 4 2 4 4 2 12" xfId="49930" xr:uid="{527238A9-4A52-49FE-84C5-A453FDD41EB5}"/>
    <cellStyle name="Normal 4 2 4 4 2 2" xfId="2649" xr:uid="{FDEB00A2-5198-4C3D-9559-7457E2121BC8}"/>
    <cellStyle name="Normal 4 2 4 4 2 2 10" xfId="48300" xr:uid="{72062AB3-804C-4F97-966F-7D980CA6BF6B}"/>
    <cellStyle name="Normal 4 2 4 4 2 2 11" xfId="51547" xr:uid="{725DD328-CE73-44B2-81DD-084624CD9BEF}"/>
    <cellStyle name="Normal 4 2 4 4 2 2 2" xfId="5883" xr:uid="{71E85E6B-F57B-4302-BB70-0349E5CEEB83}"/>
    <cellStyle name="Normal 4 2 4 4 2 2 2 2" xfId="12351" xr:uid="{CA45ED73-6820-487C-AA7F-5460C14A3CBE}"/>
    <cellStyle name="Normal 4 2 4 4 2 2 2 2 2" xfId="28688" xr:uid="{9C829B5F-4E34-40DD-8179-167A33798A41}"/>
    <cellStyle name="Normal 4 2 4 4 2 2 2 3" xfId="22220" xr:uid="{05F58161-7820-4B5D-A78C-77D16F6F3E4D}"/>
    <cellStyle name="Normal 4 2 4 4 2 2 3" xfId="9117" xr:uid="{FF3B5592-476E-4D8D-AA7F-0F3E370F27E3}"/>
    <cellStyle name="Normal 4 2 4 4 2 2 3 2" xfId="25454" xr:uid="{74C0A421-6CEE-451A-A2C9-2A34AB0ACF7D}"/>
    <cellStyle name="Normal 4 2 4 4 2 2 4" xfId="15628" xr:uid="{B2EC2F3B-8871-4142-89EF-FDB5953F9576}"/>
    <cellStyle name="Normal 4 2 4 4 2 2 4 2" xfId="31922" xr:uid="{8D2AA98E-174C-4C0A-9B90-2303C2CFB34C}"/>
    <cellStyle name="Normal 4 2 4 4 2 2 5" xfId="18986" xr:uid="{DD731E13-9F48-464F-B4D3-72A265B77EED}"/>
    <cellStyle name="Normal 4 2 4 4 2 2 6" xfId="35312" xr:uid="{53ECBA9A-C420-4887-B620-8E288B7D0BDE}"/>
    <cellStyle name="Normal 4 2 4 4 2 2 7" xfId="38559" xr:uid="{4D2722CB-4816-437F-91AE-51020C842C4C}"/>
    <cellStyle name="Normal 4 2 4 4 2 2 8" xfId="41806" xr:uid="{898B7945-2B28-4601-8D52-382B35B58307}"/>
    <cellStyle name="Normal 4 2 4 4 2 2 9" xfId="45053" xr:uid="{9A6F43A5-9FBA-4EFB-9B12-0B3A811328A5}"/>
    <cellStyle name="Normal 4 2 4 4 2 3" xfId="4266" xr:uid="{D485A500-E26D-49C6-BBE6-EBE67610C7F7}"/>
    <cellStyle name="Normal 4 2 4 4 2 3 2" xfId="10734" xr:uid="{875F28A7-D30D-475C-B111-5154909A149C}"/>
    <cellStyle name="Normal 4 2 4 4 2 3 2 2" xfId="27071" xr:uid="{162CA9C6-2F34-4A73-936C-0D48BAAA0D92}"/>
    <cellStyle name="Normal 4 2 4 4 2 3 3" xfId="20603" xr:uid="{7F07E204-E476-4605-84D2-5B5D419522FA}"/>
    <cellStyle name="Normal 4 2 4 4 2 4" xfId="7500" xr:uid="{C42FE8B1-933A-44E5-B08F-584BEBED06D9}"/>
    <cellStyle name="Normal 4 2 4 4 2 4 2" xfId="23837" xr:uid="{DA573AE3-85C5-49AF-A859-25C0119FB036}"/>
    <cellStyle name="Normal 4 2 4 4 2 5" xfId="14011" xr:uid="{E3F1137F-36EB-4521-8A82-AE318841F4D9}"/>
    <cellStyle name="Normal 4 2 4 4 2 5 2" xfId="30305" xr:uid="{5240A5B9-D959-4925-BEC8-D39702CA28F4}"/>
    <cellStyle name="Normal 4 2 4 4 2 6" xfId="17369" xr:uid="{FC87DC99-125B-4D6B-A213-86D296E2D160}"/>
    <cellStyle name="Normal 4 2 4 4 2 7" xfId="33695" xr:uid="{CF8454AD-5909-4C04-B35C-ABCF7168BC58}"/>
    <cellStyle name="Normal 4 2 4 4 2 8" xfId="36942" xr:uid="{2FDAA8D8-D6C6-4803-9264-A98516D45A1D}"/>
    <cellStyle name="Normal 4 2 4 4 2 9" xfId="40189" xr:uid="{14E6BEEE-C02C-4C67-8B86-A63CA53BF9FB}"/>
    <cellStyle name="Normal 4 2 4 4 3" xfId="1571" xr:uid="{E75873F0-158F-4A07-A75C-47A01C35F7E9}"/>
    <cellStyle name="Normal 4 2 4 4 3 10" xfId="43975" xr:uid="{E1F2BBC4-CDD8-4015-A4EF-CC7F2BEB2C67}"/>
    <cellStyle name="Normal 4 2 4 4 3 11" xfId="47222" xr:uid="{1DE18120-6E2B-4E24-808D-E2064A97BB69}"/>
    <cellStyle name="Normal 4 2 4 4 3 12" xfId="50469" xr:uid="{41601A75-EA35-4412-ABC2-097C574FA5F2}"/>
    <cellStyle name="Normal 4 2 4 4 3 2" xfId="3188" xr:uid="{0E83C2EF-8EF5-4DF4-92D0-E95E5FB3DA73}"/>
    <cellStyle name="Normal 4 2 4 4 3 2 10" xfId="48839" xr:uid="{583E9877-FBB0-42A8-8D55-DA94B4C68C1D}"/>
    <cellStyle name="Normal 4 2 4 4 3 2 11" xfId="52086" xr:uid="{FC85DCC4-5A2F-4E30-973A-28778B3CDCCD}"/>
    <cellStyle name="Normal 4 2 4 4 3 2 2" xfId="6422" xr:uid="{1FD98C09-38E3-4817-BC58-65E53730ACBC}"/>
    <cellStyle name="Normal 4 2 4 4 3 2 2 2" xfId="12890" xr:uid="{11257FCF-A3FC-4907-837A-CC4D4712A409}"/>
    <cellStyle name="Normal 4 2 4 4 3 2 2 2 2" xfId="29227" xr:uid="{021ECF5A-BC60-44CB-9459-61E10F5258C9}"/>
    <cellStyle name="Normal 4 2 4 4 3 2 2 3" xfId="22759" xr:uid="{233DC99B-1982-4F92-9BAC-C89B66DDB240}"/>
    <cellStyle name="Normal 4 2 4 4 3 2 3" xfId="9656" xr:uid="{C9A97BA2-585F-4735-9113-059F4E063203}"/>
    <cellStyle name="Normal 4 2 4 4 3 2 3 2" xfId="25993" xr:uid="{D79AC4AF-5BDC-48A8-A544-C8208A9F689F}"/>
    <cellStyle name="Normal 4 2 4 4 3 2 4" xfId="16167" xr:uid="{E1D0EAB8-42C7-422B-8BEC-87817B0B1AEF}"/>
    <cellStyle name="Normal 4 2 4 4 3 2 4 2" xfId="32461" xr:uid="{BBBAF87C-5111-4268-A9FD-219247EF8375}"/>
    <cellStyle name="Normal 4 2 4 4 3 2 5" xfId="19525" xr:uid="{C7AC991E-DC67-485B-A039-D08F1B605EA3}"/>
    <cellStyle name="Normal 4 2 4 4 3 2 6" xfId="35851" xr:uid="{3CB47144-5E0D-4DEA-A0F4-7C0371F60E4A}"/>
    <cellStyle name="Normal 4 2 4 4 3 2 7" xfId="39098" xr:uid="{CD93BF78-8D42-49AE-AEF4-64A129733775}"/>
    <cellStyle name="Normal 4 2 4 4 3 2 8" xfId="42345" xr:uid="{7E3B299F-E560-4056-8958-2A9677D2E919}"/>
    <cellStyle name="Normal 4 2 4 4 3 2 9" xfId="45592" xr:uid="{A05F9A3D-6048-46A8-945E-ACCC8CEE2340}"/>
    <cellStyle name="Normal 4 2 4 4 3 3" xfId="4805" xr:uid="{917DE85F-5CA8-48A8-9866-40F14608585C}"/>
    <cellStyle name="Normal 4 2 4 4 3 3 2" xfId="11273" xr:uid="{ADAEFCF9-27AD-43D1-9287-90D983E4DF12}"/>
    <cellStyle name="Normal 4 2 4 4 3 3 2 2" xfId="27610" xr:uid="{44C1FD6E-2B6B-45AB-A877-4ED756314C1C}"/>
    <cellStyle name="Normal 4 2 4 4 3 3 3" xfId="21142" xr:uid="{FC6120DA-EA13-4A61-8BF5-99382DC5704B}"/>
    <cellStyle name="Normal 4 2 4 4 3 4" xfId="8039" xr:uid="{BC73E822-7794-498E-8039-578C42683F4A}"/>
    <cellStyle name="Normal 4 2 4 4 3 4 2" xfId="24376" xr:uid="{BAB6F238-5DB4-42AF-B778-E4C7B44D796E}"/>
    <cellStyle name="Normal 4 2 4 4 3 5" xfId="14550" xr:uid="{28B9B291-06C2-4E20-A97E-EC93B0FBC4E9}"/>
    <cellStyle name="Normal 4 2 4 4 3 5 2" xfId="30844" xr:uid="{0A4506B0-8E3D-4EA6-8D53-2D61F2F65A70}"/>
    <cellStyle name="Normal 4 2 4 4 3 6" xfId="17908" xr:uid="{ECF08A35-3DF1-4445-953A-0D56FA6F60C0}"/>
    <cellStyle name="Normal 4 2 4 4 3 7" xfId="34234" xr:uid="{2EC5F94B-AE58-4BD3-B1AA-F2F2EC81159B}"/>
    <cellStyle name="Normal 4 2 4 4 3 8" xfId="37481" xr:uid="{E75E4FD7-F335-43BE-8DA4-BB110E62DD50}"/>
    <cellStyle name="Normal 4 2 4 4 3 9" xfId="40728" xr:uid="{78AD3D59-831F-4587-9D15-AB9FAD0D872F}"/>
    <cellStyle name="Normal 4 2 4 4 4" xfId="2110" xr:uid="{67C8F4F4-99F7-4633-B053-B71A32B2B4C5}"/>
    <cellStyle name="Normal 4 2 4 4 4 10" xfId="47761" xr:uid="{9311C2BD-BAE3-4471-9A57-4E78D8833864}"/>
    <cellStyle name="Normal 4 2 4 4 4 11" xfId="51008" xr:uid="{F78AA1D1-F16F-498C-B9F0-3038DE068604}"/>
    <cellStyle name="Normal 4 2 4 4 4 2" xfId="5344" xr:uid="{BF2334D4-678C-42FA-BDBB-39AB4B63501D}"/>
    <cellStyle name="Normal 4 2 4 4 4 2 2" xfId="11812" xr:uid="{EBE160E6-50AD-46C5-859B-AA82E6F79633}"/>
    <cellStyle name="Normal 4 2 4 4 4 2 2 2" xfId="28149" xr:uid="{D747B20E-38E0-41D6-9138-80B2DB53533C}"/>
    <cellStyle name="Normal 4 2 4 4 4 2 3" xfId="21681" xr:uid="{2507135C-68A2-4F6E-805F-84185A18DCB1}"/>
    <cellStyle name="Normal 4 2 4 4 4 3" xfId="8578" xr:uid="{821C4E09-331B-4A15-831D-B22E4C7FB6F2}"/>
    <cellStyle name="Normal 4 2 4 4 4 3 2" xfId="24915" xr:uid="{548E5861-51FA-4BB5-A3C6-D846DDA5760E}"/>
    <cellStyle name="Normal 4 2 4 4 4 4" xfId="15089" xr:uid="{C4FCA02E-9688-4B43-9872-7647E8B09EEA}"/>
    <cellStyle name="Normal 4 2 4 4 4 4 2" xfId="31383" xr:uid="{39B6F75B-7394-41F4-8888-E0671907183E}"/>
    <cellStyle name="Normal 4 2 4 4 4 5" xfId="18447" xr:uid="{F63278FC-7933-435C-805D-BB9860B752F0}"/>
    <cellStyle name="Normal 4 2 4 4 4 6" xfId="34773" xr:uid="{B1D9E4F8-1DB0-4066-8134-914705A320E2}"/>
    <cellStyle name="Normal 4 2 4 4 4 7" xfId="38020" xr:uid="{0F85D416-4EA6-4319-BC95-CAC26ADE6F60}"/>
    <cellStyle name="Normal 4 2 4 4 4 8" xfId="41267" xr:uid="{6935C711-18BE-4C65-B625-071049A30E2C}"/>
    <cellStyle name="Normal 4 2 4 4 4 9" xfId="44514" xr:uid="{7C6992F2-1AC5-44C8-B285-B2AEFF6031DD}"/>
    <cellStyle name="Normal 4 2 4 4 5" xfId="3727" xr:uid="{CFAB8798-E70F-44B2-92C5-8247B7CE33C8}"/>
    <cellStyle name="Normal 4 2 4 4 5 2" xfId="10195" xr:uid="{C95762B7-C816-4CB7-B6FC-A6190CBF136D}"/>
    <cellStyle name="Normal 4 2 4 4 5 2 2" xfId="26532" xr:uid="{80D49F62-B168-4CB5-A37A-4F8F1C93E852}"/>
    <cellStyle name="Normal 4 2 4 4 5 3" xfId="20064" xr:uid="{270022C7-03CC-4408-8B77-837CA58AE570}"/>
    <cellStyle name="Normal 4 2 4 4 6" xfId="6961" xr:uid="{685D64FD-276A-489B-B6C0-E42275E99840}"/>
    <cellStyle name="Normal 4 2 4 4 6 2" xfId="23298" xr:uid="{D4FF0AF8-E46C-4EFD-B101-EC9ED174DDCD}"/>
    <cellStyle name="Normal 4 2 4 4 7" xfId="13472" xr:uid="{3C4F6964-5E01-4AB1-BE81-3CDDD6411368}"/>
    <cellStyle name="Normal 4 2 4 4 7 2" xfId="29767" xr:uid="{3D3997E2-4D22-447E-99D6-FEBDCCC895BA}"/>
    <cellStyle name="Normal 4 2 4 4 8" xfId="16830" xr:uid="{9CA0BD36-06D4-489B-8695-21FFB1CB0CB5}"/>
    <cellStyle name="Normal 4 2 4 4 9" xfId="33157" xr:uid="{81725CE7-108A-4ABA-A705-75FDBE864A37}"/>
    <cellStyle name="Normal 4 2 4 5" xfId="672" xr:uid="{6678CD60-9CCB-4844-A654-752F2C2EFA34}"/>
    <cellStyle name="Normal 4 2 4 5 10" xfId="43077" xr:uid="{FE1EFAD8-17B6-4EDB-82FA-D4E4D0FBEFFE}"/>
    <cellStyle name="Normal 4 2 4 5 11" xfId="46324" xr:uid="{1A329777-830D-49F1-870A-E011A1D9F04A}"/>
    <cellStyle name="Normal 4 2 4 5 12" xfId="49571" xr:uid="{C6C82308-4539-4A1E-ABA7-29D131D7FB32}"/>
    <cellStyle name="Normal 4 2 4 5 2" xfId="2289" xr:uid="{BEEEB935-B169-488C-BBC5-CBFF45F44847}"/>
    <cellStyle name="Normal 4 2 4 5 2 10" xfId="47940" xr:uid="{30A4DADC-3BD6-49C9-BDB7-EB24969610E1}"/>
    <cellStyle name="Normal 4 2 4 5 2 11" xfId="51187" xr:uid="{197EE7A2-7755-4F63-9BAA-E3D2A4DAE024}"/>
    <cellStyle name="Normal 4 2 4 5 2 2" xfId="5523" xr:uid="{7E3FC9DF-92EE-4848-A9D8-63117D4F1C2A}"/>
    <cellStyle name="Normal 4 2 4 5 2 2 2" xfId="11991" xr:uid="{8F615672-0E92-4DB5-A1E0-2862039C7281}"/>
    <cellStyle name="Normal 4 2 4 5 2 2 2 2" xfId="28328" xr:uid="{605CE489-20F4-4786-BCC7-8BA0F48160D5}"/>
    <cellStyle name="Normal 4 2 4 5 2 2 3" xfId="21860" xr:uid="{2001EE0A-5EC2-49E4-A3C7-7537FFD89CFE}"/>
    <cellStyle name="Normal 4 2 4 5 2 3" xfId="8757" xr:uid="{CB789BA3-715C-464E-A8BE-4B95CFED1B54}"/>
    <cellStyle name="Normal 4 2 4 5 2 3 2" xfId="25094" xr:uid="{0EBC910E-35B2-4865-9E94-B7F373114279}"/>
    <cellStyle name="Normal 4 2 4 5 2 4" xfId="15268" xr:uid="{178A6446-3D30-46C4-BB71-7F5595D7BB71}"/>
    <cellStyle name="Normal 4 2 4 5 2 4 2" xfId="31562" xr:uid="{16BA38F5-8FEE-497B-922D-35490D6D36F8}"/>
    <cellStyle name="Normal 4 2 4 5 2 5" xfId="18626" xr:uid="{06AF4A72-17E4-4974-9955-C9E9210DFCE2}"/>
    <cellStyle name="Normal 4 2 4 5 2 6" xfId="34952" xr:uid="{6A9CAE8F-19F0-4B81-B170-2C7A695EB3A5}"/>
    <cellStyle name="Normal 4 2 4 5 2 7" xfId="38199" xr:uid="{D6BE1CE2-D21C-4EA8-93EE-DEF9B281B84B}"/>
    <cellStyle name="Normal 4 2 4 5 2 8" xfId="41446" xr:uid="{9B0EC76B-8DED-4AF3-B4D3-46833F476BC2}"/>
    <cellStyle name="Normal 4 2 4 5 2 9" xfId="44693" xr:uid="{25C883C4-DA36-4171-AEA1-4730A1810C56}"/>
    <cellStyle name="Normal 4 2 4 5 3" xfId="3906" xr:uid="{AF17A0B2-BDDB-494C-AAF6-F3A8744A1E84}"/>
    <cellStyle name="Normal 4 2 4 5 3 2" xfId="10374" xr:uid="{CD879C98-C388-4CBC-833C-6EF360DF470E}"/>
    <cellStyle name="Normal 4 2 4 5 3 2 2" xfId="26711" xr:uid="{43F36195-D609-4A34-A955-E46209CF7AF9}"/>
    <cellStyle name="Normal 4 2 4 5 3 3" xfId="20243" xr:uid="{5941288D-5C94-4170-828D-BD297DB69B0C}"/>
    <cellStyle name="Normal 4 2 4 5 4" xfId="7140" xr:uid="{0A3E89E9-1509-4C02-B285-C2AF56C30FC6}"/>
    <cellStyle name="Normal 4 2 4 5 4 2" xfId="23477" xr:uid="{E1A7D350-0E4D-4BEC-A303-C8730E3DDFDD}"/>
    <cellStyle name="Normal 4 2 4 5 5" xfId="13652" xr:uid="{51B7B7CA-C3A1-45FF-87C7-92F9299777B2}"/>
    <cellStyle name="Normal 4 2 4 5 5 2" xfId="29946" xr:uid="{1948C09F-EE70-4D47-86DE-967EEBAE2F93}"/>
    <cellStyle name="Normal 4 2 4 5 6" xfId="17009" xr:uid="{C5335873-F5FF-40D3-9C67-F1B993E48551}"/>
    <cellStyle name="Normal 4 2 4 5 7" xfId="33336" xr:uid="{94B1039E-D7E9-407A-85BF-4BA15F3FFCF7}"/>
    <cellStyle name="Normal 4 2 4 5 8" xfId="36583" xr:uid="{40D2CA31-617C-47A9-8057-B06F6B3BF6BB}"/>
    <cellStyle name="Normal 4 2 4 5 9" xfId="39830" xr:uid="{3C2C1106-8EFA-47AF-96D8-20E0032C0F1F}"/>
    <cellStyle name="Normal 4 2 4 6" xfId="1211" xr:uid="{022457D0-F67C-4E0E-9FA0-33725B7847D8}"/>
    <cellStyle name="Normal 4 2 4 6 10" xfId="43615" xr:uid="{6A0AB7F2-7048-4B54-B746-C9F838F6C0D7}"/>
    <cellStyle name="Normal 4 2 4 6 11" xfId="46862" xr:uid="{970506D8-AB0A-44AC-9729-243405E43B45}"/>
    <cellStyle name="Normal 4 2 4 6 12" xfId="50109" xr:uid="{8907A511-E29F-4206-98F0-206B22400D4D}"/>
    <cellStyle name="Normal 4 2 4 6 2" xfId="2828" xr:uid="{16DC3800-D2AF-418A-BD24-F29D61B8EA24}"/>
    <cellStyle name="Normal 4 2 4 6 2 10" xfId="48479" xr:uid="{83A7AF14-F97F-4D67-895F-60F719E73EDB}"/>
    <cellStyle name="Normal 4 2 4 6 2 11" xfId="51726" xr:uid="{B91B947B-C59B-4697-8743-A567C9D4D868}"/>
    <cellStyle name="Normal 4 2 4 6 2 2" xfId="6062" xr:uid="{0591E702-E485-417E-AFF6-5FE80106521D}"/>
    <cellStyle name="Normal 4 2 4 6 2 2 2" xfId="12530" xr:uid="{5587917B-391C-48C8-8356-6EC68453891D}"/>
    <cellStyle name="Normal 4 2 4 6 2 2 2 2" xfId="28867" xr:uid="{BB0B8E44-0A91-457C-8E9C-303C02E9BC3B}"/>
    <cellStyle name="Normal 4 2 4 6 2 2 3" xfId="22399" xr:uid="{D78EEFC3-5B9A-4A84-A24E-9917FF8814B0}"/>
    <cellStyle name="Normal 4 2 4 6 2 3" xfId="9296" xr:uid="{885D6FBA-C0B9-4CC9-9EAD-0CBE56AA994B}"/>
    <cellStyle name="Normal 4 2 4 6 2 3 2" xfId="25633" xr:uid="{00452D9C-0B7B-4794-98C5-6AA587C0D4C6}"/>
    <cellStyle name="Normal 4 2 4 6 2 4" xfId="15807" xr:uid="{D00A92DD-E1F3-4F78-82F3-7682B679F47B}"/>
    <cellStyle name="Normal 4 2 4 6 2 4 2" xfId="32101" xr:uid="{97D7C5FD-F626-4446-8E0B-3D2B5F142517}"/>
    <cellStyle name="Normal 4 2 4 6 2 5" xfId="19165" xr:uid="{FA07469B-F6ED-46B5-9D2A-FA5B240D0520}"/>
    <cellStyle name="Normal 4 2 4 6 2 6" xfId="35491" xr:uid="{1AE59D25-92F1-43EB-BBE8-8CC36FBB5B17}"/>
    <cellStyle name="Normal 4 2 4 6 2 7" xfId="38738" xr:uid="{72A5BF75-D8D5-4149-9107-90F9EDBC3743}"/>
    <cellStyle name="Normal 4 2 4 6 2 8" xfId="41985" xr:uid="{CC560CC2-EAE5-494E-81C1-51E8C3C93D30}"/>
    <cellStyle name="Normal 4 2 4 6 2 9" xfId="45232" xr:uid="{470CF75D-638F-4D8C-852C-62EF5EDD6EB3}"/>
    <cellStyle name="Normal 4 2 4 6 3" xfId="4445" xr:uid="{D24A7643-F072-48AA-BD29-3035BA6EC32E}"/>
    <cellStyle name="Normal 4 2 4 6 3 2" xfId="10913" xr:uid="{B9252922-D743-4B08-AE67-383B654F3DBB}"/>
    <cellStyle name="Normal 4 2 4 6 3 2 2" xfId="27250" xr:uid="{BADDE06C-7D60-4B50-A815-3C77D4E46690}"/>
    <cellStyle name="Normal 4 2 4 6 3 3" xfId="20782" xr:uid="{1EBBF348-CCE3-4580-9AF3-33560FC5788F}"/>
    <cellStyle name="Normal 4 2 4 6 4" xfId="7679" xr:uid="{680990B2-B7D1-4F79-A492-CB53ED005D67}"/>
    <cellStyle name="Normal 4 2 4 6 4 2" xfId="24016" xr:uid="{2874CE2F-527C-4381-8AFE-C578294D30AE}"/>
    <cellStyle name="Normal 4 2 4 6 5" xfId="14190" xr:uid="{00EB381B-95B8-4268-9493-DFF6CAA9E01A}"/>
    <cellStyle name="Normal 4 2 4 6 5 2" xfId="30484" xr:uid="{5B54695A-89B1-4239-80E8-3FB8FFDF6089}"/>
    <cellStyle name="Normal 4 2 4 6 6" xfId="17548" xr:uid="{5FA3FF91-C2A4-463C-A830-C31E36E6C72F}"/>
    <cellStyle name="Normal 4 2 4 6 7" xfId="33874" xr:uid="{29206AAC-18A6-4F11-A8F2-6A75CEB22998}"/>
    <cellStyle name="Normal 4 2 4 6 8" xfId="37121" xr:uid="{1EE9C49D-EB81-4541-A0CC-214004A08F19}"/>
    <cellStyle name="Normal 4 2 4 6 9" xfId="40368" xr:uid="{6D94DB72-DBA3-4471-BD50-D07327CA924F}"/>
    <cellStyle name="Normal 4 2 4 7" xfId="1750" xr:uid="{A83A0218-90B4-4316-8782-176651C54AB9}"/>
    <cellStyle name="Normal 4 2 4 7 10" xfId="47401" xr:uid="{C8B2C64F-9E14-4AAD-9C39-C4B2C15FBBAC}"/>
    <cellStyle name="Normal 4 2 4 7 11" xfId="50648" xr:uid="{03AF9F65-E689-4270-83F4-EEF6572763EF}"/>
    <cellStyle name="Normal 4 2 4 7 2" xfId="4984" xr:uid="{7B99E8D3-F0D3-4111-9FF7-C502B8853DA8}"/>
    <cellStyle name="Normal 4 2 4 7 2 2" xfId="11452" xr:uid="{E6448FF0-FB39-47B7-834D-BEFEEA1BCF12}"/>
    <cellStyle name="Normal 4 2 4 7 2 2 2" xfId="27789" xr:uid="{4F01EDA9-3F84-470F-B38B-6805B5D79631}"/>
    <cellStyle name="Normal 4 2 4 7 2 3" xfId="21321" xr:uid="{A56681DD-5A2E-4132-8FD2-08D487FE01D5}"/>
    <cellStyle name="Normal 4 2 4 7 3" xfId="8218" xr:uid="{EA0B7190-F226-430A-91B6-BF6279A7CC13}"/>
    <cellStyle name="Normal 4 2 4 7 3 2" xfId="24555" xr:uid="{CFDDD5A0-2243-4579-85AF-9377C0A27027}"/>
    <cellStyle name="Normal 4 2 4 7 4" xfId="14729" xr:uid="{048DF863-E6C9-498C-952D-41B1CB3A9361}"/>
    <cellStyle name="Normal 4 2 4 7 4 2" xfId="31023" xr:uid="{1DC1014D-E5C5-4E56-86BE-7F426DAA007C}"/>
    <cellStyle name="Normal 4 2 4 7 5" xfId="18087" xr:uid="{CE433C38-653A-4090-9021-63F21BD6BCE2}"/>
    <cellStyle name="Normal 4 2 4 7 6" xfId="34413" xr:uid="{1552420C-BFEB-4969-9242-C80C625A9415}"/>
    <cellStyle name="Normal 4 2 4 7 7" xfId="37660" xr:uid="{A417B9AC-259E-419E-9F7C-D50175C525C3}"/>
    <cellStyle name="Normal 4 2 4 7 8" xfId="40907" xr:uid="{8D87DD9F-B31A-401D-AD54-BEDE4E7735E3}"/>
    <cellStyle name="Normal 4 2 4 7 9" xfId="44154" xr:uid="{3A5B215E-60D1-4544-B4B3-E184BB73E0F4}"/>
    <cellStyle name="Normal 4 2 4 8" xfId="3367" xr:uid="{159DE213-2CE3-4E85-9146-D44F5BCA9D9F}"/>
    <cellStyle name="Normal 4 2 4 8 2" xfId="9835" xr:uid="{2E1B4FD7-4CFE-4454-968E-E16CA7D49B3C}"/>
    <cellStyle name="Normal 4 2 4 8 2 2" xfId="26172" xr:uid="{A2C18585-5BBF-47A6-AF3D-09AF117875D2}"/>
    <cellStyle name="Normal 4 2 4 8 3" xfId="19704" xr:uid="{964B716B-8942-4F77-B5C9-3BD0D722BEAB}"/>
    <cellStyle name="Normal 4 2 4 9" xfId="6601" xr:uid="{98F94F16-0DDC-4FD6-994A-E08ED8B1B521}"/>
    <cellStyle name="Normal 4 2 4 9 2" xfId="22938" xr:uid="{16470C32-CF33-4574-8FB4-B1712E8B27D3}"/>
    <cellStyle name="Normal 4 2 5" xfId="148" xr:uid="{8EDD0B97-61FE-4FD6-AD9D-A9A990938533}"/>
    <cellStyle name="Normal 4 2 5 10" xfId="16515" xr:uid="{DD521A1E-ED46-49E9-8BBA-CB7AE9F4454A}"/>
    <cellStyle name="Normal 4 2 5 11" xfId="32841" xr:uid="{B4C0FA64-EBC8-49E7-978D-A03280E0AED6}"/>
    <cellStyle name="Normal 4 2 5 12" xfId="36088" xr:uid="{7BEF3238-B7FE-427D-83FA-D6B198C3F19E}"/>
    <cellStyle name="Normal 4 2 5 13" xfId="39335" xr:uid="{6B8B979E-28AF-466F-9E5D-D8429739F635}"/>
    <cellStyle name="Normal 4 2 5 14" xfId="42582" xr:uid="{9240BC16-5D22-4046-B897-4DED224A38DF}"/>
    <cellStyle name="Normal 4 2 5 15" xfId="45829" xr:uid="{A161BA15-D945-49A1-9996-31EA0C19A93C}"/>
    <cellStyle name="Normal 4 2 5 16" xfId="49076" xr:uid="{DDB3A921-D433-4810-807E-C03EF5DDEC08}"/>
    <cellStyle name="Normal 4 2 5 17" xfId="52403" xr:uid="{2E2D8A40-0052-49DE-ACA4-8A0F02586095}"/>
    <cellStyle name="Normal 4 2 5 2" xfId="328" xr:uid="{8D856645-F00E-4AF9-817F-34C297396CBA}"/>
    <cellStyle name="Normal 4 2 5 2 10" xfId="36268" xr:uid="{53A97FC1-557A-4FF2-8604-B12DA071ED0F}"/>
    <cellStyle name="Normal 4 2 5 2 11" xfId="39515" xr:uid="{7899143B-5934-4F1D-BF2D-81154254513A}"/>
    <cellStyle name="Normal 4 2 5 2 12" xfId="42762" xr:uid="{49EA739A-4F11-41C9-AEE8-0BE63BD59FD1}"/>
    <cellStyle name="Normal 4 2 5 2 13" xfId="46009" xr:uid="{F31565D6-B4D5-4A7F-86C9-998F630C379C}"/>
    <cellStyle name="Normal 4 2 5 2 14" xfId="49256" xr:uid="{DA8A2160-CFBF-4D72-9DC8-9042B5F85A38}"/>
    <cellStyle name="Normal 4 2 5 2 2" xfId="897" xr:uid="{41BDFCE7-1A8A-47ED-AA59-8FB2BAC71F8B}"/>
    <cellStyle name="Normal 4 2 5 2 2 10" xfId="43302" xr:uid="{FB0F0BB2-8723-41C2-AEF3-BC7EEE0BDCC1}"/>
    <cellStyle name="Normal 4 2 5 2 2 11" xfId="46549" xr:uid="{87373FEC-07AC-4491-8544-54A41F5D958A}"/>
    <cellStyle name="Normal 4 2 5 2 2 12" xfId="49796" xr:uid="{9557F118-61FF-4D4B-BA99-ABF27D5FE335}"/>
    <cellStyle name="Normal 4 2 5 2 2 2" xfId="2514" xr:uid="{309A2503-BFE4-4669-9EEC-E06B520D7363}"/>
    <cellStyle name="Normal 4 2 5 2 2 2 10" xfId="48165" xr:uid="{54DC2958-2276-4F99-9D7A-8445E5C802F1}"/>
    <cellStyle name="Normal 4 2 5 2 2 2 11" xfId="51412" xr:uid="{39ED3A7E-963C-44FC-BB0B-59A9D6908672}"/>
    <cellStyle name="Normal 4 2 5 2 2 2 2" xfId="5748" xr:uid="{5CC8D83D-D30F-4872-97AC-C1A74896C64C}"/>
    <cellStyle name="Normal 4 2 5 2 2 2 2 2" xfId="12216" xr:uid="{537212D0-5324-47C0-963B-5C06A37EECC6}"/>
    <cellStyle name="Normal 4 2 5 2 2 2 2 2 2" xfId="28553" xr:uid="{A3500247-6092-4B09-BA11-4AE0407F44B3}"/>
    <cellStyle name="Normal 4 2 5 2 2 2 2 3" xfId="22085" xr:uid="{D6D38F4B-6FA9-4BF6-B860-28D8F46DF970}"/>
    <cellStyle name="Normal 4 2 5 2 2 2 3" xfId="8982" xr:uid="{E5288121-9552-4E73-9AE8-16AB9ABF03E9}"/>
    <cellStyle name="Normal 4 2 5 2 2 2 3 2" xfId="25319" xr:uid="{8721D655-F67F-4C32-A3DB-1C32D169A2A6}"/>
    <cellStyle name="Normal 4 2 5 2 2 2 4" xfId="15493" xr:uid="{3F911B81-C058-44E7-9D98-F35791F77C03}"/>
    <cellStyle name="Normal 4 2 5 2 2 2 4 2" xfId="31787" xr:uid="{2CDE2D39-6328-426E-8414-B49E2714D79D}"/>
    <cellStyle name="Normal 4 2 5 2 2 2 5" xfId="18851" xr:uid="{50006CC6-E287-449F-8648-FF80F13EA518}"/>
    <cellStyle name="Normal 4 2 5 2 2 2 6" xfId="35177" xr:uid="{91F80756-6B44-46F4-90F5-475085AB3E4A}"/>
    <cellStyle name="Normal 4 2 5 2 2 2 7" xfId="38424" xr:uid="{4F297136-8FD5-45D2-9434-6BAF8CACEC48}"/>
    <cellStyle name="Normal 4 2 5 2 2 2 8" xfId="41671" xr:uid="{B63973B9-F82F-4E81-B8E7-A59239F4BCB5}"/>
    <cellStyle name="Normal 4 2 5 2 2 2 9" xfId="44918" xr:uid="{B493167C-5B7B-44FA-BF58-3090DABA715B}"/>
    <cellStyle name="Normal 4 2 5 2 2 3" xfId="4131" xr:uid="{BCD2E7D2-9B93-4BDB-8427-80D739FB4F2A}"/>
    <cellStyle name="Normal 4 2 5 2 2 3 2" xfId="10599" xr:uid="{570AC383-1B3F-4A39-9B2D-4CFEF5237F32}"/>
    <cellStyle name="Normal 4 2 5 2 2 3 2 2" xfId="26936" xr:uid="{A86409BE-A97B-4CD8-B0DB-9EE54214AEA4}"/>
    <cellStyle name="Normal 4 2 5 2 2 3 3" xfId="20468" xr:uid="{587C1C9A-97CB-4A55-A642-A594B07FA7E9}"/>
    <cellStyle name="Normal 4 2 5 2 2 4" xfId="7365" xr:uid="{9A08917A-FD11-4620-A297-216CAAB1FCE7}"/>
    <cellStyle name="Normal 4 2 5 2 2 4 2" xfId="23702" xr:uid="{24B41B11-988E-4AB4-8E2A-B12005A1567E}"/>
    <cellStyle name="Normal 4 2 5 2 2 5" xfId="13877" xr:uid="{6C9D6E98-7CB4-479D-B5B6-185A95971ECE}"/>
    <cellStyle name="Normal 4 2 5 2 2 5 2" xfId="30171" xr:uid="{F4A97B31-D6C9-4FC9-BA6E-0D118A596BAA}"/>
    <cellStyle name="Normal 4 2 5 2 2 6" xfId="17234" xr:uid="{20E4ED7B-BEFD-467B-9A11-A61BAFB76C68}"/>
    <cellStyle name="Normal 4 2 5 2 2 7" xfId="33561" xr:uid="{679DF6A5-942B-4EC2-8769-D3096D998B2D}"/>
    <cellStyle name="Normal 4 2 5 2 2 8" xfId="36808" xr:uid="{EAE0BDB0-37F8-4FDC-9146-532650259C84}"/>
    <cellStyle name="Normal 4 2 5 2 2 9" xfId="40055" xr:uid="{21A19915-89BB-4E62-83C7-5C4F9488CE6D}"/>
    <cellStyle name="Normal 4 2 5 2 3" xfId="1436" xr:uid="{118ED761-42C7-4928-8308-D73739F6028C}"/>
    <cellStyle name="Normal 4 2 5 2 3 10" xfId="43840" xr:uid="{A1FA895C-4E17-46FB-9CD0-67B377C08D5C}"/>
    <cellStyle name="Normal 4 2 5 2 3 11" xfId="47087" xr:uid="{869F87B4-F2F4-4EED-BEB3-0A6645D418FE}"/>
    <cellStyle name="Normal 4 2 5 2 3 12" xfId="50334" xr:uid="{D6FA7A4D-41B2-4F4A-9154-F1BAD46410E5}"/>
    <cellStyle name="Normal 4 2 5 2 3 2" xfId="3053" xr:uid="{88DE890B-DAC5-4814-ADE1-788F70E75D01}"/>
    <cellStyle name="Normal 4 2 5 2 3 2 10" xfId="48704" xr:uid="{B68B98FB-8EAE-4353-AD0E-B7DE2596DE32}"/>
    <cellStyle name="Normal 4 2 5 2 3 2 11" xfId="51951" xr:uid="{4ED38A7A-876F-4C66-BFFB-D3DE0967C39B}"/>
    <cellStyle name="Normal 4 2 5 2 3 2 2" xfId="6287" xr:uid="{7F7DD236-30BF-47B4-8E3F-8A1D1287E73B}"/>
    <cellStyle name="Normal 4 2 5 2 3 2 2 2" xfId="12755" xr:uid="{CB6EF838-497B-419C-8A99-0F2DC468F9FC}"/>
    <cellStyle name="Normal 4 2 5 2 3 2 2 2 2" xfId="29092" xr:uid="{3650452D-C11C-4ACF-A12B-267A71073FAA}"/>
    <cellStyle name="Normal 4 2 5 2 3 2 2 3" xfId="22624" xr:uid="{A0D3D2C4-6733-4A10-A4B2-0F566DD2E814}"/>
    <cellStyle name="Normal 4 2 5 2 3 2 3" xfId="9521" xr:uid="{FFC30A36-8E1D-4E75-8AE6-4E6D894C888A}"/>
    <cellStyle name="Normal 4 2 5 2 3 2 3 2" xfId="25858" xr:uid="{4FF60CA6-0C76-44DC-BBE3-385D4A733F4E}"/>
    <cellStyle name="Normal 4 2 5 2 3 2 4" xfId="16032" xr:uid="{160256AD-4E39-451E-A303-626A61482422}"/>
    <cellStyle name="Normal 4 2 5 2 3 2 4 2" xfId="32326" xr:uid="{89E5AB99-5501-468C-894B-877A9C1938CE}"/>
    <cellStyle name="Normal 4 2 5 2 3 2 5" xfId="19390" xr:uid="{FD55F2D8-D545-434A-B85D-B363AF1A944B}"/>
    <cellStyle name="Normal 4 2 5 2 3 2 6" xfId="35716" xr:uid="{A8F382BE-0171-4F52-B81F-0A0023998790}"/>
    <cellStyle name="Normal 4 2 5 2 3 2 7" xfId="38963" xr:uid="{5A683994-F385-4AA4-818D-A4432E7F32CE}"/>
    <cellStyle name="Normal 4 2 5 2 3 2 8" xfId="42210" xr:uid="{8336FE13-87F4-4D69-B494-15562BDC03A2}"/>
    <cellStyle name="Normal 4 2 5 2 3 2 9" xfId="45457" xr:uid="{1E0A36C5-A21C-4363-8A18-C199A1E5CCA7}"/>
    <cellStyle name="Normal 4 2 5 2 3 3" xfId="4670" xr:uid="{A8AEE61C-F728-4A0E-A935-049A8D6D3D17}"/>
    <cellStyle name="Normal 4 2 5 2 3 3 2" xfId="11138" xr:uid="{ABCC13AB-29CC-41A4-B7DC-DE21FAE880C9}"/>
    <cellStyle name="Normal 4 2 5 2 3 3 2 2" xfId="27475" xr:uid="{761AD4D0-96BC-4179-82DD-8D6F80244B56}"/>
    <cellStyle name="Normal 4 2 5 2 3 3 3" xfId="21007" xr:uid="{EDDC256A-9608-4C95-9FC7-E00C1D907177}"/>
    <cellStyle name="Normal 4 2 5 2 3 4" xfId="7904" xr:uid="{26F07A51-BEA8-45CD-B8A1-EC3D91A8B207}"/>
    <cellStyle name="Normal 4 2 5 2 3 4 2" xfId="24241" xr:uid="{E2CA49C7-F312-471F-8712-DAA5B4D4CE1B}"/>
    <cellStyle name="Normal 4 2 5 2 3 5" xfId="14415" xr:uid="{1D8E5A22-4402-4C74-81D3-C7CEC0408ECC}"/>
    <cellStyle name="Normal 4 2 5 2 3 5 2" xfId="30709" xr:uid="{BAD261BA-D0A2-4353-BF0B-0D7F944AD749}"/>
    <cellStyle name="Normal 4 2 5 2 3 6" xfId="17773" xr:uid="{8DB52706-D4B6-4FEF-B136-EA4A05D4856D}"/>
    <cellStyle name="Normal 4 2 5 2 3 7" xfId="34099" xr:uid="{6C6A56CD-D730-4E95-AB94-D792ADA21EBB}"/>
    <cellStyle name="Normal 4 2 5 2 3 8" xfId="37346" xr:uid="{0B08881F-C01F-4C5B-99AD-0A7D708E004E}"/>
    <cellStyle name="Normal 4 2 5 2 3 9" xfId="40593" xr:uid="{76D6D3DC-3D10-4082-B7D2-8277DB511624}"/>
    <cellStyle name="Normal 4 2 5 2 4" xfId="1975" xr:uid="{8874A9E1-DD38-49BD-BDBA-675DD285A672}"/>
    <cellStyle name="Normal 4 2 5 2 4 10" xfId="47626" xr:uid="{9A86CBC1-8E3D-4F48-B89E-8D32A94B62C7}"/>
    <cellStyle name="Normal 4 2 5 2 4 11" xfId="50873" xr:uid="{9D6B6C22-B68B-4D6D-85A9-20941C751B04}"/>
    <cellStyle name="Normal 4 2 5 2 4 2" xfId="5209" xr:uid="{47DA4A2A-B313-46B2-9052-6772664AB89E}"/>
    <cellStyle name="Normal 4 2 5 2 4 2 2" xfId="11677" xr:uid="{E9DC84C3-8C74-4585-8C6F-C961854A5E34}"/>
    <cellStyle name="Normal 4 2 5 2 4 2 2 2" xfId="28014" xr:uid="{E27C7B90-E525-4A99-8455-BDECCE58B721}"/>
    <cellStyle name="Normal 4 2 5 2 4 2 3" xfId="21546" xr:uid="{2C05C33C-AA2F-41F9-9B61-1D6F75C4AD71}"/>
    <cellStyle name="Normal 4 2 5 2 4 3" xfId="8443" xr:uid="{26FF84F8-F973-40A7-AABD-0F1CAF76C426}"/>
    <cellStyle name="Normal 4 2 5 2 4 3 2" xfId="24780" xr:uid="{CBCA992E-E970-40EA-8072-698977C0900B}"/>
    <cellStyle name="Normal 4 2 5 2 4 4" xfId="14954" xr:uid="{AB5BBCFC-9926-458E-9BDB-31EA11DEA53B}"/>
    <cellStyle name="Normal 4 2 5 2 4 4 2" xfId="31248" xr:uid="{47F14FA3-6BDC-428B-BE5A-8E915157425C}"/>
    <cellStyle name="Normal 4 2 5 2 4 5" xfId="18312" xr:uid="{673C71D2-100D-4367-824C-44E995C90A29}"/>
    <cellStyle name="Normal 4 2 5 2 4 6" xfId="34638" xr:uid="{A25F0A09-480D-4282-AC96-4F42846966BD}"/>
    <cellStyle name="Normal 4 2 5 2 4 7" xfId="37885" xr:uid="{919DDA81-8804-4CA0-93F6-997E0ED1871B}"/>
    <cellStyle name="Normal 4 2 5 2 4 8" xfId="41132" xr:uid="{3B40F25A-4811-48B8-A4F8-A62202D75B63}"/>
    <cellStyle name="Normal 4 2 5 2 4 9" xfId="44379" xr:uid="{98DD2404-3A35-41A1-8ED8-E96ADB65D062}"/>
    <cellStyle name="Normal 4 2 5 2 5" xfId="3592" xr:uid="{E09315DA-CE1B-448F-8928-B521F8706304}"/>
    <cellStyle name="Normal 4 2 5 2 5 2" xfId="10060" xr:uid="{E628F86A-EF19-49CB-8C64-E7AC2361D42D}"/>
    <cellStyle name="Normal 4 2 5 2 5 2 2" xfId="26397" xr:uid="{51C559E1-4487-44CC-A84C-E742180B335B}"/>
    <cellStyle name="Normal 4 2 5 2 5 3" xfId="19929" xr:uid="{F0BCB5E9-CBF8-4DF1-B4D2-077C233C2AAC}"/>
    <cellStyle name="Normal 4 2 5 2 6" xfId="6826" xr:uid="{3E0F2FB0-88B4-41F9-84C4-28BE04163856}"/>
    <cellStyle name="Normal 4 2 5 2 6 2" xfId="23163" xr:uid="{D2355609-EB7E-4DB2-92C2-CAA637E772A2}"/>
    <cellStyle name="Normal 4 2 5 2 7" xfId="13317" xr:uid="{820FE978-EF1B-4822-9807-E0DBA86CF233}"/>
    <cellStyle name="Normal 4 2 5 2 7 2" xfId="29631" xr:uid="{308AC24E-2DA5-4251-A1A9-D5CDBC988AE7}"/>
    <cellStyle name="Normal 4 2 5 2 8" xfId="16695" xr:uid="{355BD5E9-2D38-4174-AF41-B79D56C4CA7E}"/>
    <cellStyle name="Normal 4 2 5 2 9" xfId="33021" xr:uid="{997B1174-3840-4B0E-A013-502A9F0108C7}"/>
    <cellStyle name="Normal 4 2 5 3" xfId="538" xr:uid="{9014988F-E2DD-4055-99AD-FDF62556981D}"/>
    <cellStyle name="Normal 4 2 5 3 10" xfId="36449" xr:uid="{1495319F-EF03-4046-8BC6-5D719FF212E9}"/>
    <cellStyle name="Normal 4 2 5 3 11" xfId="39696" xr:uid="{914ED2B5-E513-4761-939F-3EC6FC19EF4A}"/>
    <cellStyle name="Normal 4 2 5 3 12" xfId="42943" xr:uid="{FDABC8BC-416D-4C40-BFB8-2CD781ED92F0}"/>
    <cellStyle name="Normal 4 2 5 3 13" xfId="46190" xr:uid="{F25252DC-A208-42E3-B2C9-72803105E22D}"/>
    <cellStyle name="Normal 4 2 5 3 14" xfId="49437" xr:uid="{DD02E7C1-8CB3-47F7-BE49-A5A738973801}"/>
    <cellStyle name="Normal 4 2 5 3 2" xfId="1077" xr:uid="{2559B880-6CA5-4223-BBD6-93C898AAACC8}"/>
    <cellStyle name="Normal 4 2 5 3 2 10" xfId="43481" xr:uid="{3A31DC41-AABA-41A6-9C67-176E174852DB}"/>
    <cellStyle name="Normal 4 2 5 3 2 11" xfId="46728" xr:uid="{A617BE82-2C3F-41E7-80FB-3DB53E02B639}"/>
    <cellStyle name="Normal 4 2 5 3 2 12" xfId="49975" xr:uid="{0F8355D5-FFB7-46B5-B22F-665321F95DE2}"/>
    <cellStyle name="Normal 4 2 5 3 2 2" xfId="2694" xr:uid="{B3B3C79E-C2A6-45A7-96FF-5FD5BD20AA5B}"/>
    <cellStyle name="Normal 4 2 5 3 2 2 10" xfId="48345" xr:uid="{A32779E0-4F39-489F-860F-0FDC937A7649}"/>
    <cellStyle name="Normal 4 2 5 3 2 2 11" xfId="51592" xr:uid="{EA774572-673E-44F4-9E06-6E4693AEA7DA}"/>
    <cellStyle name="Normal 4 2 5 3 2 2 2" xfId="5928" xr:uid="{6D0BC249-84DB-4E8A-AB1C-7BE035E16940}"/>
    <cellStyle name="Normal 4 2 5 3 2 2 2 2" xfId="12396" xr:uid="{B05206CE-3293-44D3-8CE1-91C357E90299}"/>
    <cellStyle name="Normal 4 2 5 3 2 2 2 2 2" xfId="28733" xr:uid="{78F8CE97-8ADF-45CC-BDD4-5A8AD5620FA3}"/>
    <cellStyle name="Normal 4 2 5 3 2 2 2 3" xfId="22265" xr:uid="{16F5F049-3940-485F-9FF1-B92D7E213F10}"/>
    <cellStyle name="Normal 4 2 5 3 2 2 3" xfId="9162" xr:uid="{94AFFD90-3A78-40BF-B976-BC7C706B5884}"/>
    <cellStyle name="Normal 4 2 5 3 2 2 3 2" xfId="25499" xr:uid="{1D1B8A2F-33D3-40C2-9107-1FA9A2F1A923}"/>
    <cellStyle name="Normal 4 2 5 3 2 2 4" xfId="15673" xr:uid="{12B5C0A0-B44F-4679-B36C-EE8FAE3989B0}"/>
    <cellStyle name="Normal 4 2 5 3 2 2 4 2" xfId="31967" xr:uid="{AA36062E-B114-4FE3-AB53-98FF718BC1C1}"/>
    <cellStyle name="Normal 4 2 5 3 2 2 5" xfId="19031" xr:uid="{A43E053A-FEA6-4180-BBEA-6DAD453A07E7}"/>
    <cellStyle name="Normal 4 2 5 3 2 2 6" xfId="35357" xr:uid="{449C8A72-28D4-484C-A6F6-40053C574D78}"/>
    <cellStyle name="Normal 4 2 5 3 2 2 7" xfId="38604" xr:uid="{05DEF997-BA6C-4665-A2D4-671065E842D8}"/>
    <cellStyle name="Normal 4 2 5 3 2 2 8" xfId="41851" xr:uid="{E1E486AA-96DA-4BAF-BB13-DFD0A9AF199C}"/>
    <cellStyle name="Normal 4 2 5 3 2 2 9" xfId="45098" xr:uid="{85C7B895-685D-4703-B44E-B8C07F3C9C26}"/>
    <cellStyle name="Normal 4 2 5 3 2 3" xfId="4311" xr:uid="{6C8B33B3-0F5F-4C33-932B-6F66242D02E7}"/>
    <cellStyle name="Normal 4 2 5 3 2 3 2" xfId="10779" xr:uid="{70B3034F-5AC6-4863-93CC-695565D8E653}"/>
    <cellStyle name="Normal 4 2 5 3 2 3 2 2" xfId="27116" xr:uid="{3C9F092E-AA76-442D-B87F-567996E9EA52}"/>
    <cellStyle name="Normal 4 2 5 3 2 3 3" xfId="20648" xr:uid="{B7E88DE8-26D2-4D03-8EAE-7F93CBEDDD7F}"/>
    <cellStyle name="Normal 4 2 5 3 2 4" xfId="7545" xr:uid="{0DABA671-4ECA-4589-BB24-12CC425AFD44}"/>
    <cellStyle name="Normal 4 2 5 3 2 4 2" xfId="23882" xr:uid="{E8951BEF-1742-4FDD-BAB5-50870854C936}"/>
    <cellStyle name="Normal 4 2 5 3 2 5" xfId="14056" xr:uid="{1E2F28A4-3D09-48C7-AC59-1D3E3364489C}"/>
    <cellStyle name="Normal 4 2 5 3 2 5 2" xfId="30350" xr:uid="{B65DCD27-9969-4B0C-8487-AAB1A7ADF19F}"/>
    <cellStyle name="Normal 4 2 5 3 2 6" xfId="17414" xr:uid="{3AEAA55C-D9A8-4FEE-8A9F-41C00D7D639B}"/>
    <cellStyle name="Normal 4 2 5 3 2 7" xfId="33740" xr:uid="{E683BD4E-F815-4E47-B746-B8A3204543B6}"/>
    <cellStyle name="Normal 4 2 5 3 2 8" xfId="36987" xr:uid="{65ECD74D-AFCE-40B2-82BD-80D566839F73}"/>
    <cellStyle name="Normal 4 2 5 3 2 9" xfId="40234" xr:uid="{56CAD4B0-B616-4BEC-920B-7B8B13B3C030}"/>
    <cellStyle name="Normal 4 2 5 3 3" xfId="1616" xr:uid="{E2C1925E-D8CD-42CB-8CCC-82DB80BEFB4A}"/>
    <cellStyle name="Normal 4 2 5 3 3 10" xfId="44020" xr:uid="{DECFC0A5-835D-44B2-A109-0D1A8B7AE44C}"/>
    <cellStyle name="Normal 4 2 5 3 3 11" xfId="47267" xr:uid="{73A6EF2D-0381-4063-B27E-9F83572F9676}"/>
    <cellStyle name="Normal 4 2 5 3 3 12" xfId="50514" xr:uid="{4125BDB1-16A1-4DF0-A5E9-750847305323}"/>
    <cellStyle name="Normal 4 2 5 3 3 2" xfId="3233" xr:uid="{5B7E33AF-BFDF-43C7-BB70-136D089915F2}"/>
    <cellStyle name="Normal 4 2 5 3 3 2 10" xfId="48884" xr:uid="{39DBB362-F985-48F4-A217-75C4D0803C1E}"/>
    <cellStyle name="Normal 4 2 5 3 3 2 11" xfId="52131" xr:uid="{05CC5202-EA5B-4769-8F4D-61A7BDD8F2E9}"/>
    <cellStyle name="Normal 4 2 5 3 3 2 2" xfId="6467" xr:uid="{53B34720-17A0-4ABE-8E2D-F13B6CFA51E2}"/>
    <cellStyle name="Normal 4 2 5 3 3 2 2 2" xfId="12935" xr:uid="{A1A8AD48-B438-48FB-8EB1-4C516FBBE0EF}"/>
    <cellStyle name="Normal 4 2 5 3 3 2 2 2 2" xfId="29272" xr:uid="{B0222242-1963-46FC-B8B9-24890DEF9684}"/>
    <cellStyle name="Normal 4 2 5 3 3 2 2 3" xfId="22804" xr:uid="{FAEA2310-9F52-4E7A-852B-34E4DE752AA9}"/>
    <cellStyle name="Normal 4 2 5 3 3 2 3" xfId="9701" xr:uid="{ACA7FB9A-B3F6-4BD7-80B7-131A549D8A20}"/>
    <cellStyle name="Normal 4 2 5 3 3 2 3 2" xfId="26038" xr:uid="{2F774F6D-A3F4-48FD-9268-9D1DAEE83EAB}"/>
    <cellStyle name="Normal 4 2 5 3 3 2 4" xfId="16212" xr:uid="{B4AACF06-A2E9-46EA-A5BD-97C70DD427FE}"/>
    <cellStyle name="Normal 4 2 5 3 3 2 4 2" xfId="32506" xr:uid="{82076550-FE7E-4E22-B2C9-3C3B4C214068}"/>
    <cellStyle name="Normal 4 2 5 3 3 2 5" xfId="19570" xr:uid="{84AA24D9-D186-4C5D-B0F5-E77A09121C4F}"/>
    <cellStyle name="Normal 4 2 5 3 3 2 6" xfId="35896" xr:uid="{CF2DE5DA-FEDF-4CB0-9300-9D1CA81F8FFF}"/>
    <cellStyle name="Normal 4 2 5 3 3 2 7" xfId="39143" xr:uid="{14F5F359-059D-4648-A8F1-707AC66CE624}"/>
    <cellStyle name="Normal 4 2 5 3 3 2 8" xfId="42390" xr:uid="{C2D468E1-BADB-470B-BB77-27B44A105656}"/>
    <cellStyle name="Normal 4 2 5 3 3 2 9" xfId="45637" xr:uid="{7AA05A85-CABD-41FB-8521-C3FBA923D218}"/>
    <cellStyle name="Normal 4 2 5 3 3 3" xfId="4850" xr:uid="{280A53FE-8BE3-4728-A52D-3E624BCF2F4D}"/>
    <cellStyle name="Normal 4 2 5 3 3 3 2" xfId="11318" xr:uid="{B608322D-820E-4765-B8D3-532F92D6D1CB}"/>
    <cellStyle name="Normal 4 2 5 3 3 3 2 2" xfId="27655" xr:uid="{819D63B9-23C3-44C9-BBEC-E754391A3C2E}"/>
    <cellStyle name="Normal 4 2 5 3 3 3 3" xfId="21187" xr:uid="{1B644ECF-040A-4EE7-9354-6F208AAA8E11}"/>
    <cellStyle name="Normal 4 2 5 3 3 4" xfId="8084" xr:uid="{00973BBD-F77D-4FF2-862C-773B87660377}"/>
    <cellStyle name="Normal 4 2 5 3 3 4 2" xfId="24421" xr:uid="{D76A5F75-61EF-4380-AFA1-9CF4AF28A211}"/>
    <cellStyle name="Normal 4 2 5 3 3 5" xfId="14595" xr:uid="{4808DC29-1C30-4214-A14D-2F333AF7AA59}"/>
    <cellStyle name="Normal 4 2 5 3 3 5 2" xfId="30889" xr:uid="{0C8B9DB3-3539-4A5C-8BA7-E8C78CA337C8}"/>
    <cellStyle name="Normal 4 2 5 3 3 6" xfId="17953" xr:uid="{A4EB1829-2F7B-48B2-9654-AE3B7472D3A1}"/>
    <cellStyle name="Normal 4 2 5 3 3 7" xfId="34279" xr:uid="{DAF378EB-5E28-4221-94AB-D6760765B4B5}"/>
    <cellStyle name="Normal 4 2 5 3 3 8" xfId="37526" xr:uid="{11A79806-D888-4376-8D38-4297AA90303F}"/>
    <cellStyle name="Normal 4 2 5 3 3 9" xfId="40773" xr:uid="{820C83A4-EA48-48C6-97AE-E84DAB2706BD}"/>
    <cellStyle name="Normal 4 2 5 3 4" xfId="2155" xr:uid="{743E4A52-3CEE-4BBB-933A-5D25D13BBDE5}"/>
    <cellStyle name="Normal 4 2 5 3 4 10" xfId="47806" xr:uid="{5B265B66-3539-4819-B568-1F458B05868E}"/>
    <cellStyle name="Normal 4 2 5 3 4 11" xfId="51053" xr:uid="{45154EEE-82E1-4A9D-BCBD-700A313A1833}"/>
    <cellStyle name="Normal 4 2 5 3 4 2" xfId="5389" xr:uid="{8BF1EE87-CA5F-48D5-8F6D-966B02C58629}"/>
    <cellStyle name="Normal 4 2 5 3 4 2 2" xfId="11857" xr:uid="{D0A3A5E0-8583-48DE-B787-4804BDAAA8C0}"/>
    <cellStyle name="Normal 4 2 5 3 4 2 2 2" xfId="28194" xr:uid="{D9DFA7C0-DFCC-4983-BB63-C4A7B8D3B317}"/>
    <cellStyle name="Normal 4 2 5 3 4 2 3" xfId="21726" xr:uid="{F248F2C3-54C4-4497-BA81-09EB24D202D3}"/>
    <cellStyle name="Normal 4 2 5 3 4 3" xfId="8623" xr:uid="{51311513-F153-46A2-A039-1AD2DE8842C9}"/>
    <cellStyle name="Normal 4 2 5 3 4 3 2" xfId="24960" xr:uid="{F661937E-B674-410C-B4C4-8FE8E86C16E1}"/>
    <cellStyle name="Normal 4 2 5 3 4 4" xfId="15134" xr:uid="{DE70738C-3EBE-4972-BD95-652BFC3705A0}"/>
    <cellStyle name="Normal 4 2 5 3 4 4 2" xfId="31428" xr:uid="{EF106212-C61B-40E5-9D0F-F4EFF8C73713}"/>
    <cellStyle name="Normal 4 2 5 3 4 5" xfId="18492" xr:uid="{FAC6934D-9DF9-43D3-898D-5AD4E45E2558}"/>
    <cellStyle name="Normal 4 2 5 3 4 6" xfId="34818" xr:uid="{507D6CE2-3FB1-4F77-B08F-54198370CF71}"/>
    <cellStyle name="Normal 4 2 5 3 4 7" xfId="38065" xr:uid="{59727EFB-7B78-4F75-BDBB-7261C1407F13}"/>
    <cellStyle name="Normal 4 2 5 3 4 8" xfId="41312" xr:uid="{5184A7D7-C996-4AEA-A546-AA77895A05DD}"/>
    <cellStyle name="Normal 4 2 5 3 4 9" xfId="44559" xr:uid="{F07DE781-504A-4475-9E41-608845B44D0E}"/>
    <cellStyle name="Normal 4 2 5 3 5" xfId="3772" xr:uid="{74A07C1A-D5AC-4308-97C4-C09ACF98978A}"/>
    <cellStyle name="Normal 4 2 5 3 5 2" xfId="10240" xr:uid="{750D4724-E849-4D39-AF67-D9310F26C78F}"/>
    <cellStyle name="Normal 4 2 5 3 5 2 2" xfId="26577" xr:uid="{3134FEE9-6F37-40C7-85DF-A1C5BA2C9D74}"/>
    <cellStyle name="Normal 4 2 5 3 5 3" xfId="20109" xr:uid="{D9EE9B92-6B75-4E3F-952A-E6F3F014D4D9}"/>
    <cellStyle name="Normal 4 2 5 3 6" xfId="7006" xr:uid="{9777209B-7D1E-4B40-BCC2-44725356439B}"/>
    <cellStyle name="Normal 4 2 5 3 6 2" xfId="23343" xr:uid="{F6BB02F7-7E51-4407-BB83-C45A90D86359}"/>
    <cellStyle name="Normal 4 2 5 3 7" xfId="13518" xr:uid="{398DD077-2DD5-4538-8944-71C0AC73CAAE}"/>
    <cellStyle name="Normal 4 2 5 3 7 2" xfId="29812" xr:uid="{18095951-726A-4503-AA04-92AE948E85E8}"/>
    <cellStyle name="Normal 4 2 5 3 8" xfId="16875" xr:uid="{FA238ED9-6DFC-4AC9-9ED2-D81BF2DD9EBE}"/>
    <cellStyle name="Normal 4 2 5 3 9" xfId="33202" xr:uid="{948DCC43-4470-4A91-9DF7-56110BD0114E}"/>
    <cellStyle name="Normal 4 2 5 4" xfId="717" xr:uid="{4B0C4298-B6A1-423D-A4DE-A435DF51FE8E}"/>
    <cellStyle name="Normal 4 2 5 4 10" xfId="43122" xr:uid="{A5FADBC0-6933-4C8C-AF89-126D26AF74E4}"/>
    <cellStyle name="Normal 4 2 5 4 11" xfId="46369" xr:uid="{B6C97B1A-E88C-46FE-88C9-18994827E6C6}"/>
    <cellStyle name="Normal 4 2 5 4 12" xfId="49616" xr:uid="{C58E3E0E-7E3E-472C-8E5D-CC2E2045A517}"/>
    <cellStyle name="Normal 4 2 5 4 2" xfId="2334" xr:uid="{72195F25-1E36-4506-8C00-970A3111FBF2}"/>
    <cellStyle name="Normal 4 2 5 4 2 10" xfId="47985" xr:uid="{345C88A8-6FC0-44EA-BFC8-16B16E2ACC1E}"/>
    <cellStyle name="Normal 4 2 5 4 2 11" xfId="51232" xr:uid="{0F7359E9-5368-4C42-A6BD-25A22A3894F1}"/>
    <cellStyle name="Normal 4 2 5 4 2 2" xfId="5568" xr:uid="{375F0A6F-EA32-4210-A901-6D6E9DB55792}"/>
    <cellStyle name="Normal 4 2 5 4 2 2 2" xfId="12036" xr:uid="{E5A698C8-239D-4E40-9AEC-343B4D6F9BDC}"/>
    <cellStyle name="Normal 4 2 5 4 2 2 2 2" xfId="28373" xr:uid="{6CE7383F-26A5-4376-8963-801067D7BC7B}"/>
    <cellStyle name="Normal 4 2 5 4 2 2 3" xfId="21905" xr:uid="{EE107F2C-3E41-4CF2-A6AA-F4CC460D3DC0}"/>
    <cellStyle name="Normal 4 2 5 4 2 3" xfId="8802" xr:uid="{DC534605-0C77-4B9D-BD5A-59C821FC232E}"/>
    <cellStyle name="Normal 4 2 5 4 2 3 2" xfId="25139" xr:uid="{5C4B1868-B9DE-4317-8B44-0D9D0B368936}"/>
    <cellStyle name="Normal 4 2 5 4 2 4" xfId="15313" xr:uid="{F370328A-E992-4741-A4A8-FA04FB9A3730}"/>
    <cellStyle name="Normal 4 2 5 4 2 4 2" xfId="31607" xr:uid="{D8F7FB0E-5936-470C-BA92-F11C9D003C4B}"/>
    <cellStyle name="Normal 4 2 5 4 2 5" xfId="18671" xr:uid="{920F55A7-97ED-4396-9A89-D10D6951A74F}"/>
    <cellStyle name="Normal 4 2 5 4 2 6" xfId="34997" xr:uid="{E5350D76-D9CB-456B-989C-CBDF9B8C0C5F}"/>
    <cellStyle name="Normal 4 2 5 4 2 7" xfId="38244" xr:uid="{D0CFB91D-0928-4B31-B2B1-A2F2BC639CAE}"/>
    <cellStyle name="Normal 4 2 5 4 2 8" xfId="41491" xr:uid="{7B69F416-8F69-49E0-8643-AF4272EB1AB5}"/>
    <cellStyle name="Normal 4 2 5 4 2 9" xfId="44738" xr:uid="{0B05A66B-B9A9-40B9-964B-69034BB6F8EA}"/>
    <cellStyle name="Normal 4 2 5 4 3" xfId="3951" xr:uid="{5E9B16E8-33EC-4666-9316-B6D6B4344284}"/>
    <cellStyle name="Normal 4 2 5 4 3 2" xfId="10419" xr:uid="{ED62F275-A4F2-4B7C-9CC0-0CB7D2034033}"/>
    <cellStyle name="Normal 4 2 5 4 3 2 2" xfId="26756" xr:uid="{03F9A03B-4318-42A6-B5A9-FB66CDA6498D}"/>
    <cellStyle name="Normal 4 2 5 4 3 3" xfId="20288" xr:uid="{94778B35-DFB5-40C8-BBA6-FB12E7FEECA2}"/>
    <cellStyle name="Normal 4 2 5 4 4" xfId="7185" xr:uid="{B25648F4-BA9C-436E-8DE6-97D759B8E0C4}"/>
    <cellStyle name="Normal 4 2 5 4 4 2" xfId="23522" xr:uid="{BD48F411-610B-452D-A322-A8392890822E}"/>
    <cellStyle name="Normal 4 2 5 4 5" xfId="13697" xr:uid="{6F4F1DB5-2083-4B68-9350-EAC473A0E2C2}"/>
    <cellStyle name="Normal 4 2 5 4 5 2" xfId="29991" xr:uid="{75768B01-9397-427C-A9A1-15F0183FFDB4}"/>
    <cellStyle name="Normal 4 2 5 4 6" xfId="17054" xr:uid="{888316E0-DBF5-4ACF-AB12-A0BD19E9AD62}"/>
    <cellStyle name="Normal 4 2 5 4 7" xfId="33381" xr:uid="{127FCD28-28FF-4288-90C4-F8BA9D37EF98}"/>
    <cellStyle name="Normal 4 2 5 4 8" xfId="36628" xr:uid="{CB468539-6D4F-4BA8-8297-CF4378A10D1A}"/>
    <cellStyle name="Normal 4 2 5 4 9" xfId="39875" xr:uid="{40D76006-176C-4928-BB66-EC37A0CC1CF5}"/>
    <cellStyle name="Normal 4 2 5 5" xfId="1256" xr:uid="{9570EF3E-0F51-42C0-93F0-012549BAC7EF}"/>
    <cellStyle name="Normal 4 2 5 5 10" xfId="43660" xr:uid="{64C44094-16CC-4F18-B149-B44D4F99210C}"/>
    <cellStyle name="Normal 4 2 5 5 11" xfId="46907" xr:uid="{64ED6228-CBF3-425D-B877-6385EF0B665E}"/>
    <cellStyle name="Normal 4 2 5 5 12" xfId="50154" xr:uid="{78E8EC7B-5899-4D3C-A6D1-2BE10B795142}"/>
    <cellStyle name="Normal 4 2 5 5 2" xfId="2873" xr:uid="{212ECB03-584B-45D9-8A38-D2F9054014D3}"/>
    <cellStyle name="Normal 4 2 5 5 2 10" xfId="48524" xr:uid="{95B4AEB0-2D50-4370-AA6D-D076DA7D8A5E}"/>
    <cellStyle name="Normal 4 2 5 5 2 11" xfId="51771" xr:uid="{C1332C17-E9F4-4E6F-B948-641A9718250E}"/>
    <cellStyle name="Normal 4 2 5 5 2 2" xfId="6107" xr:uid="{2809CAF0-C103-4615-A016-BEF699F0C63C}"/>
    <cellStyle name="Normal 4 2 5 5 2 2 2" xfId="12575" xr:uid="{BF80701F-C9C8-4D7C-92BA-F1882D137502}"/>
    <cellStyle name="Normal 4 2 5 5 2 2 2 2" xfId="28912" xr:uid="{258A1F73-3C69-4FE7-B272-642202EB0D77}"/>
    <cellStyle name="Normal 4 2 5 5 2 2 3" xfId="22444" xr:uid="{2A3815B9-3B09-4C1B-8964-370B3EEDB601}"/>
    <cellStyle name="Normal 4 2 5 5 2 3" xfId="9341" xr:uid="{0562295A-E207-4734-955A-1E53D59ED80D}"/>
    <cellStyle name="Normal 4 2 5 5 2 3 2" xfId="25678" xr:uid="{E461808C-3833-487A-ADD3-1E95F04E2A78}"/>
    <cellStyle name="Normal 4 2 5 5 2 4" xfId="15852" xr:uid="{003EEA54-D26C-4194-B3C7-B26EC35284FC}"/>
    <cellStyle name="Normal 4 2 5 5 2 4 2" xfId="32146" xr:uid="{606D9AAF-452E-430E-9A4C-02286DE3463E}"/>
    <cellStyle name="Normal 4 2 5 5 2 5" xfId="19210" xr:uid="{BB276393-B37E-4D33-AFCC-057C1DD1B7CF}"/>
    <cellStyle name="Normal 4 2 5 5 2 6" xfId="35536" xr:uid="{73505B5D-6836-479D-8B50-6CB109A300BC}"/>
    <cellStyle name="Normal 4 2 5 5 2 7" xfId="38783" xr:uid="{83FB1E8A-FF9F-4149-900F-E692A125E278}"/>
    <cellStyle name="Normal 4 2 5 5 2 8" xfId="42030" xr:uid="{F3496DE0-7A35-4EC7-999A-5638D5075B3A}"/>
    <cellStyle name="Normal 4 2 5 5 2 9" xfId="45277" xr:uid="{9BE15A1F-8DDB-4989-9210-1DD1F4D105D5}"/>
    <cellStyle name="Normal 4 2 5 5 3" xfId="4490" xr:uid="{4A64741F-2B33-48FE-B712-17FCAEA92E98}"/>
    <cellStyle name="Normal 4 2 5 5 3 2" xfId="10958" xr:uid="{8173011E-9542-445D-B300-4AA04161F4B4}"/>
    <cellStyle name="Normal 4 2 5 5 3 2 2" xfId="27295" xr:uid="{BABE2688-3FE4-46A4-BBF1-E5C776CD2743}"/>
    <cellStyle name="Normal 4 2 5 5 3 3" xfId="20827" xr:uid="{BE8596BB-D2E1-4978-AED5-F31620AECA65}"/>
    <cellStyle name="Normal 4 2 5 5 4" xfId="7724" xr:uid="{08C250CD-E270-48C8-9B42-BBF7BCD68954}"/>
    <cellStyle name="Normal 4 2 5 5 4 2" xfId="24061" xr:uid="{F8F33C1D-5696-4CBD-A625-C5D6E8372CF3}"/>
    <cellStyle name="Normal 4 2 5 5 5" xfId="14235" xr:uid="{650475D8-FE94-406C-AF20-F6FFD13C0C22}"/>
    <cellStyle name="Normal 4 2 5 5 5 2" xfId="30529" xr:uid="{C2527F6D-E924-4BF2-BC6A-51FF832A65A0}"/>
    <cellStyle name="Normal 4 2 5 5 6" xfId="17593" xr:uid="{8C7DB47C-8CCB-4802-9386-06234FD958CC}"/>
    <cellStyle name="Normal 4 2 5 5 7" xfId="33919" xr:uid="{D239429B-F61D-451B-AAEC-0BA8F8E4D0BD}"/>
    <cellStyle name="Normal 4 2 5 5 8" xfId="37166" xr:uid="{25689549-BB26-4790-880E-FB6E16194F7C}"/>
    <cellStyle name="Normal 4 2 5 5 9" xfId="40413" xr:uid="{8D618460-21C2-4DD5-8570-B187B2945444}"/>
    <cellStyle name="Normal 4 2 5 6" xfId="1795" xr:uid="{54100166-3281-4E88-B363-28A2F3E0DF9E}"/>
    <cellStyle name="Normal 4 2 5 6 10" xfId="47446" xr:uid="{A0A909EE-CE34-4D07-B103-91BEDEEB33F9}"/>
    <cellStyle name="Normal 4 2 5 6 11" xfId="50693" xr:uid="{B15A57A0-50ED-4B24-A181-25ABBC567819}"/>
    <cellStyle name="Normal 4 2 5 6 2" xfId="5029" xr:uid="{273C4809-68E0-4B57-8322-67377C87E40E}"/>
    <cellStyle name="Normal 4 2 5 6 2 2" xfId="11497" xr:uid="{053468DE-C567-4ACC-A2CB-980B23779EC3}"/>
    <cellStyle name="Normal 4 2 5 6 2 2 2" xfId="27834" xr:uid="{18595856-1FF4-4DDF-A5F9-A5F15A77EBBC}"/>
    <cellStyle name="Normal 4 2 5 6 2 3" xfId="21366" xr:uid="{95DF9500-4FFF-46EA-840C-D573A9CE6C17}"/>
    <cellStyle name="Normal 4 2 5 6 3" xfId="8263" xr:uid="{B599B238-369C-427C-A12D-DA8E9EEADE0A}"/>
    <cellStyle name="Normal 4 2 5 6 3 2" xfId="24600" xr:uid="{E5645B8B-B1C4-494D-86C2-AB3773CBB89F}"/>
    <cellStyle name="Normal 4 2 5 6 4" xfId="14774" xr:uid="{25ECCA50-A20A-453E-B595-64BB8C2BC940}"/>
    <cellStyle name="Normal 4 2 5 6 4 2" xfId="31068" xr:uid="{BC34F34F-B2D8-438B-9CD8-4F355872731C}"/>
    <cellStyle name="Normal 4 2 5 6 5" xfId="18132" xr:uid="{4DCA4C73-06D7-4ADD-B374-BE9A1824B872}"/>
    <cellStyle name="Normal 4 2 5 6 6" xfId="34458" xr:uid="{CACF4711-2DFD-4574-97FD-04D40DD7DDBB}"/>
    <cellStyle name="Normal 4 2 5 6 7" xfId="37705" xr:uid="{32E1BD0E-9D75-4C74-8341-0B1FBFA9801B}"/>
    <cellStyle name="Normal 4 2 5 6 8" xfId="40952" xr:uid="{25D52581-3DEA-4FEE-9803-55C03C3D7D6D}"/>
    <cellStyle name="Normal 4 2 5 6 9" xfId="44199" xr:uid="{063C9B34-3C26-4C22-8D5C-DF3B32C64BD3}"/>
    <cellStyle name="Normal 4 2 5 7" xfId="3412" xr:uid="{351D2BF1-6C0C-4821-A5A9-AB0A380BF3EF}"/>
    <cellStyle name="Normal 4 2 5 7 2" xfId="9880" xr:uid="{22EDC2B8-AAA7-48DA-9FC7-DDE9D6A14F8F}"/>
    <cellStyle name="Normal 4 2 5 7 2 2" xfId="26217" xr:uid="{F9E7EE00-1535-4D1F-B993-1EC84445BA10}"/>
    <cellStyle name="Normal 4 2 5 7 3" xfId="19749" xr:uid="{946C40E4-9BBE-4285-8586-A4CA375E4A37}"/>
    <cellStyle name="Normal 4 2 5 8" xfId="6646" xr:uid="{B1E1C398-1922-45FB-BD3F-4023E77E473A}"/>
    <cellStyle name="Normal 4 2 5 8 2" xfId="22983" xr:uid="{6D46AFBD-2994-4937-8F62-9FF9E0ADC23B}"/>
    <cellStyle name="Normal 4 2 5 9" xfId="13137" xr:uid="{4E334AEE-2A4C-4517-8604-9A033454B517}"/>
    <cellStyle name="Normal 4 2 5 9 2" xfId="29451" xr:uid="{3EE38A96-78DF-4335-A2D2-C4205B63B938}"/>
    <cellStyle name="Normal 4 2 6" xfId="238" xr:uid="{4805D617-D24C-42D4-9C01-29DEF000E70D}"/>
    <cellStyle name="Normal 4 2 6 10" xfId="36178" xr:uid="{42D14D6A-6C0E-4447-8C91-4D4A878CAC3F}"/>
    <cellStyle name="Normal 4 2 6 11" xfId="39425" xr:uid="{E262BD3F-65D8-4288-98D7-88830D5E0C7E}"/>
    <cellStyle name="Normal 4 2 6 12" xfId="42672" xr:uid="{06AC39EF-F3CD-44D0-BE72-243965BA645F}"/>
    <cellStyle name="Normal 4 2 6 13" xfId="45919" xr:uid="{6BF77085-7AE8-4970-90C7-B414B400D2B3}"/>
    <cellStyle name="Normal 4 2 6 14" xfId="49166" xr:uid="{D1F1C7AA-E30F-40B9-83E8-EA915551F73B}"/>
    <cellStyle name="Normal 4 2 6 2" xfId="807" xr:uid="{960BAEA9-F432-42E5-A54E-5504252A15E6}"/>
    <cellStyle name="Normal 4 2 6 2 10" xfId="43212" xr:uid="{DD1CDEC4-8B6D-49DD-AE43-748C543B762A}"/>
    <cellStyle name="Normal 4 2 6 2 11" xfId="46459" xr:uid="{AF6520FA-A620-42A0-9E91-BA22C9B88A95}"/>
    <cellStyle name="Normal 4 2 6 2 12" xfId="49706" xr:uid="{E4C694C2-FF31-4326-BE7B-B5C680716C41}"/>
    <cellStyle name="Normal 4 2 6 2 2" xfId="2424" xr:uid="{0571E0BD-01EC-41BB-A962-03CAAD780FBF}"/>
    <cellStyle name="Normal 4 2 6 2 2 10" xfId="48075" xr:uid="{270DF1B5-FF42-4610-96CE-1C877EEAD6E6}"/>
    <cellStyle name="Normal 4 2 6 2 2 11" xfId="51322" xr:uid="{7EFE317B-24ED-4692-9D20-871A9F26464E}"/>
    <cellStyle name="Normal 4 2 6 2 2 2" xfId="5658" xr:uid="{62479A5E-557A-4A15-9D7E-CD9D2657D802}"/>
    <cellStyle name="Normal 4 2 6 2 2 2 2" xfId="12126" xr:uid="{974047E8-BC2A-473D-ABA1-6237A0946E71}"/>
    <cellStyle name="Normal 4 2 6 2 2 2 2 2" xfId="28463" xr:uid="{D5178E7F-1F78-4546-BA7B-76AC0493DEB9}"/>
    <cellStyle name="Normal 4 2 6 2 2 2 3" xfId="21995" xr:uid="{BBEB290D-99BF-4E3A-9CAE-F7D5724634E6}"/>
    <cellStyle name="Normal 4 2 6 2 2 3" xfId="8892" xr:uid="{70A4D981-096E-4680-8334-A9BA2B8175F7}"/>
    <cellStyle name="Normal 4 2 6 2 2 3 2" xfId="25229" xr:uid="{51461F46-19A6-49A1-AFDE-88EF2069F461}"/>
    <cellStyle name="Normal 4 2 6 2 2 4" xfId="15403" xr:uid="{0EA87835-6F0A-41EA-B28B-F82FD873F842}"/>
    <cellStyle name="Normal 4 2 6 2 2 4 2" xfId="31697" xr:uid="{6ECABD2A-8146-4827-BAA6-2AEAA18F0857}"/>
    <cellStyle name="Normal 4 2 6 2 2 5" xfId="18761" xr:uid="{3089A12D-DF1E-4FCF-B94A-F16EABDE43E7}"/>
    <cellStyle name="Normal 4 2 6 2 2 6" xfId="35087" xr:uid="{3529112C-0D63-4BDC-B590-4B7041ED9792}"/>
    <cellStyle name="Normal 4 2 6 2 2 7" xfId="38334" xr:uid="{6F7961CC-8223-431A-9547-520E0087281A}"/>
    <cellStyle name="Normal 4 2 6 2 2 8" xfId="41581" xr:uid="{FB6C9212-3F4D-4340-B908-088F7E4308E2}"/>
    <cellStyle name="Normal 4 2 6 2 2 9" xfId="44828" xr:uid="{DEB03EEE-BD53-42BE-9B6B-79AD5EDC5C04}"/>
    <cellStyle name="Normal 4 2 6 2 3" xfId="4041" xr:uid="{542AC3B0-A2E4-464C-B310-87EAE74260D4}"/>
    <cellStyle name="Normal 4 2 6 2 3 2" xfId="10509" xr:uid="{0E379D1E-B451-4776-AB09-F4A362D47AF8}"/>
    <cellStyle name="Normal 4 2 6 2 3 2 2" xfId="26846" xr:uid="{836CD475-A1CB-4C13-84DD-CFAA92BBFA83}"/>
    <cellStyle name="Normal 4 2 6 2 3 3" xfId="20378" xr:uid="{E053A488-9581-4315-A985-8EEEB2E34FB7}"/>
    <cellStyle name="Normal 4 2 6 2 4" xfId="7275" xr:uid="{39CE6752-01E5-4A44-A939-DAF9790E6547}"/>
    <cellStyle name="Normal 4 2 6 2 4 2" xfId="23612" xr:uid="{3D0F5130-59A8-467D-A5B1-0B35904B5407}"/>
    <cellStyle name="Normal 4 2 6 2 5" xfId="13787" xr:uid="{40C09954-F27A-468D-B912-84C9AE725978}"/>
    <cellStyle name="Normal 4 2 6 2 5 2" xfId="30081" xr:uid="{621CA40B-6435-4932-BFC0-5246D771B102}"/>
    <cellStyle name="Normal 4 2 6 2 6" xfId="17144" xr:uid="{66CE529D-C612-469D-9A84-E27AF21D77E9}"/>
    <cellStyle name="Normal 4 2 6 2 7" xfId="33471" xr:uid="{1741DBAC-5C05-4566-A48E-81ABD50D73F8}"/>
    <cellStyle name="Normal 4 2 6 2 8" xfId="36718" xr:uid="{B0B7E07E-17AD-4731-977A-3C5B64159FC8}"/>
    <cellStyle name="Normal 4 2 6 2 9" xfId="39965" xr:uid="{01972173-4550-4270-A6F9-75AF3A1E7917}"/>
    <cellStyle name="Normal 4 2 6 3" xfId="1346" xr:uid="{0465F8CD-88E7-427C-A62A-43C2DE78EE7A}"/>
    <cellStyle name="Normal 4 2 6 3 10" xfId="43750" xr:uid="{EFA96D37-A2E6-4F16-A9E3-B57FFA003E2C}"/>
    <cellStyle name="Normal 4 2 6 3 11" xfId="46997" xr:uid="{4C90394D-E257-4DC4-A21A-5A2416E4D16F}"/>
    <cellStyle name="Normal 4 2 6 3 12" xfId="50244" xr:uid="{6FFB3AF4-D230-421A-AF33-7CFF76CA184E}"/>
    <cellStyle name="Normal 4 2 6 3 2" xfId="2963" xr:uid="{70DBE046-9731-4D07-955B-8363CD5AB614}"/>
    <cellStyle name="Normal 4 2 6 3 2 10" xfId="48614" xr:uid="{1BB4BCA1-4DB0-4327-B155-2C3AD976EA80}"/>
    <cellStyle name="Normal 4 2 6 3 2 11" xfId="51861" xr:uid="{F68A9BE4-2544-403E-BA2B-D4374D148D26}"/>
    <cellStyle name="Normal 4 2 6 3 2 2" xfId="6197" xr:uid="{C0740B15-7C44-49DC-87D4-A5F7DA743925}"/>
    <cellStyle name="Normal 4 2 6 3 2 2 2" xfId="12665" xr:uid="{6A985AD5-76AC-4731-B264-DFA8BFA45B03}"/>
    <cellStyle name="Normal 4 2 6 3 2 2 2 2" xfId="29002" xr:uid="{41AE32BB-BB9A-4A1A-9660-EA577275E96C}"/>
    <cellStyle name="Normal 4 2 6 3 2 2 3" xfId="22534" xr:uid="{C6C5FF80-5533-47D4-8ED0-27280933A20E}"/>
    <cellStyle name="Normal 4 2 6 3 2 3" xfId="9431" xr:uid="{12805727-B488-44ED-9007-087433452937}"/>
    <cellStyle name="Normal 4 2 6 3 2 3 2" xfId="25768" xr:uid="{70602C1A-1DA3-4192-A207-6B429A09653A}"/>
    <cellStyle name="Normal 4 2 6 3 2 4" xfId="15942" xr:uid="{B78592E6-1BE3-4458-B19A-452DC986399F}"/>
    <cellStyle name="Normal 4 2 6 3 2 4 2" xfId="32236" xr:uid="{75B2F14F-C5F2-491C-BB3E-EDCD41A4A619}"/>
    <cellStyle name="Normal 4 2 6 3 2 5" xfId="19300" xr:uid="{9C6B00ED-78FB-4ED4-8463-A8866827D918}"/>
    <cellStyle name="Normal 4 2 6 3 2 6" xfId="35626" xr:uid="{D7C3F80A-3EDC-42BB-864F-29EBE4D766EC}"/>
    <cellStyle name="Normal 4 2 6 3 2 7" xfId="38873" xr:uid="{A8830C35-8FB2-41FD-A3AA-16A329758B71}"/>
    <cellStyle name="Normal 4 2 6 3 2 8" xfId="42120" xr:uid="{46E246C3-D76A-4355-B883-A2E18A85D33D}"/>
    <cellStyle name="Normal 4 2 6 3 2 9" xfId="45367" xr:uid="{0E9C4F07-78EC-424F-870F-2750F97DD4DE}"/>
    <cellStyle name="Normal 4 2 6 3 3" xfId="4580" xr:uid="{BF2580B8-16F5-4DD4-BE67-D64FC796A7E9}"/>
    <cellStyle name="Normal 4 2 6 3 3 2" xfId="11048" xr:uid="{2A9918D4-2AD8-4447-AAC1-C7690A6FE1C4}"/>
    <cellStyle name="Normal 4 2 6 3 3 2 2" xfId="27385" xr:uid="{97EF811D-E667-4B2F-9D7B-FA651C1C473C}"/>
    <cellStyle name="Normal 4 2 6 3 3 3" xfId="20917" xr:uid="{5B4B0283-8697-484D-B2C3-6B55AA5F2BFB}"/>
    <cellStyle name="Normal 4 2 6 3 4" xfId="7814" xr:uid="{36BD5299-4871-44FA-AF92-769F90428EF9}"/>
    <cellStyle name="Normal 4 2 6 3 4 2" xfId="24151" xr:uid="{968F041E-0495-4B52-B6D2-5B8FB3665D09}"/>
    <cellStyle name="Normal 4 2 6 3 5" xfId="14325" xr:uid="{D2BC0748-7C55-441A-BC6D-AE44424313C9}"/>
    <cellStyle name="Normal 4 2 6 3 5 2" xfId="30619" xr:uid="{85B0CCC2-60CA-4BD1-9405-CA11F522536D}"/>
    <cellStyle name="Normal 4 2 6 3 6" xfId="17683" xr:uid="{64B55C39-B617-4804-B6E4-F996F0B3127F}"/>
    <cellStyle name="Normal 4 2 6 3 7" xfId="34009" xr:uid="{3A8EABC5-D662-43FC-B4A7-4210ABAD5446}"/>
    <cellStyle name="Normal 4 2 6 3 8" xfId="37256" xr:uid="{2969BDDA-4D0E-4983-9C46-FAF1AC0150FE}"/>
    <cellStyle name="Normal 4 2 6 3 9" xfId="40503" xr:uid="{5F09F905-162F-4DC5-9E6A-0AAB46E7FC0D}"/>
    <cellStyle name="Normal 4 2 6 4" xfId="1885" xr:uid="{5571301A-3BC2-4857-99F5-6ED95E718490}"/>
    <cellStyle name="Normal 4 2 6 4 10" xfId="47536" xr:uid="{FAAA6AE2-7DD2-487A-9618-D8328CBAF28E}"/>
    <cellStyle name="Normal 4 2 6 4 11" xfId="50783" xr:uid="{91EC78F0-D2A7-4E6D-BBC4-8F6200F79231}"/>
    <cellStyle name="Normal 4 2 6 4 2" xfId="5119" xr:uid="{F94E88F8-1665-4615-8B4B-DBC084EF2616}"/>
    <cellStyle name="Normal 4 2 6 4 2 2" xfId="11587" xr:uid="{DC70AC59-28ED-4D83-A311-C5EFC61D6CFD}"/>
    <cellStyle name="Normal 4 2 6 4 2 2 2" xfId="27924" xr:uid="{661944B4-C97F-407E-8658-8F26A4C91DF4}"/>
    <cellStyle name="Normal 4 2 6 4 2 3" xfId="21456" xr:uid="{1200B13D-B4D6-4A7A-BBA8-1D206D901B93}"/>
    <cellStyle name="Normal 4 2 6 4 3" xfId="8353" xr:uid="{89A89196-F516-4BBE-917C-AD2BA46CC929}"/>
    <cellStyle name="Normal 4 2 6 4 3 2" xfId="24690" xr:uid="{E470B956-5265-4725-B5A0-F362B3F01D79}"/>
    <cellStyle name="Normal 4 2 6 4 4" xfId="14864" xr:uid="{DA4B2D7C-6769-49B5-A887-0533F35F1870}"/>
    <cellStyle name="Normal 4 2 6 4 4 2" xfId="31158" xr:uid="{4E683A1D-948C-4BFF-88A2-BD0A7F406F77}"/>
    <cellStyle name="Normal 4 2 6 4 5" xfId="18222" xr:uid="{B86720F6-9C19-415F-B5C2-CA48444BAC39}"/>
    <cellStyle name="Normal 4 2 6 4 6" xfId="34548" xr:uid="{6B447D39-DD78-4235-AD75-90EAC6498828}"/>
    <cellStyle name="Normal 4 2 6 4 7" xfId="37795" xr:uid="{D73395AE-C3E9-470A-8DE6-FEF9F43F8061}"/>
    <cellStyle name="Normal 4 2 6 4 8" xfId="41042" xr:uid="{A167E1A3-D175-40E7-ABA2-3D44D13F4B9F}"/>
    <cellStyle name="Normal 4 2 6 4 9" xfId="44289" xr:uid="{E9AD2F25-70C3-4E33-8374-092360F5F67E}"/>
    <cellStyle name="Normal 4 2 6 5" xfId="3502" xr:uid="{C0155CC5-E0CA-4C33-B903-4F43C6A6B141}"/>
    <cellStyle name="Normal 4 2 6 5 2" xfId="9970" xr:uid="{1CAAF8E4-B365-4D9C-8889-4EC9E15D5FB6}"/>
    <cellStyle name="Normal 4 2 6 5 2 2" xfId="26307" xr:uid="{F3104A76-15C8-4E89-A3A3-74E79283364E}"/>
    <cellStyle name="Normal 4 2 6 5 3" xfId="19839" xr:uid="{DE38097D-8AA1-4489-B1AE-35BA2307F27E}"/>
    <cellStyle name="Normal 4 2 6 6" xfId="6736" xr:uid="{D314CCC6-EF01-44D4-9BB5-E8C6017DCC0D}"/>
    <cellStyle name="Normal 4 2 6 6 2" xfId="23073" xr:uid="{056A6FB3-A45A-4CAD-9852-60551ACF06AD}"/>
    <cellStyle name="Normal 4 2 6 7" xfId="13227" xr:uid="{1BFF8BC4-DF59-41EB-AE71-8EFCA62004FB}"/>
    <cellStyle name="Normal 4 2 6 7 2" xfId="29541" xr:uid="{8DBE1A1A-3CF3-45BF-AC85-F35E56998FEF}"/>
    <cellStyle name="Normal 4 2 6 8" xfId="16605" xr:uid="{C0406DCF-C108-49C5-9B2A-96FA322A9A1F}"/>
    <cellStyle name="Normal 4 2 6 9" xfId="32931" xr:uid="{406CE8FB-CEE1-4E4B-9A59-1627D54067A7}"/>
    <cellStyle name="Normal 4 2 7" xfId="447" xr:uid="{1E5AF153-7A9B-4E1B-8C42-AC4488395531}"/>
    <cellStyle name="Normal 4 2 7 10" xfId="36360" xr:uid="{130F85C9-7F96-48CB-9CC9-17211D57A9C3}"/>
    <cellStyle name="Normal 4 2 7 11" xfId="39607" xr:uid="{AE99FE5B-E718-4524-BD48-5F20C067A719}"/>
    <cellStyle name="Normal 4 2 7 12" xfId="42854" xr:uid="{52F07400-F7CD-4CAB-B60F-7268977ADC24}"/>
    <cellStyle name="Normal 4 2 7 13" xfId="46101" xr:uid="{970859DE-46DB-4611-9EB2-5E913EEB7DA2}"/>
    <cellStyle name="Normal 4 2 7 14" xfId="49348" xr:uid="{51B7AF31-F988-47B8-8B6B-C3658E0B9271}"/>
    <cellStyle name="Normal 4 2 7 2" xfId="988" xr:uid="{FD7237E5-AFFD-44AD-B1DF-A715B2F53621}"/>
    <cellStyle name="Normal 4 2 7 2 10" xfId="43392" xr:uid="{EAB0449F-F394-4525-8657-BA6249707A4F}"/>
    <cellStyle name="Normal 4 2 7 2 11" xfId="46639" xr:uid="{69880378-C520-410D-8826-4FE2FB674455}"/>
    <cellStyle name="Normal 4 2 7 2 12" xfId="49886" xr:uid="{43B44336-2E22-4651-A8DC-2BFBD6B2FEF7}"/>
    <cellStyle name="Normal 4 2 7 2 2" xfId="2605" xr:uid="{A04EF681-6C9A-4C9D-8E39-2E22A315187D}"/>
    <cellStyle name="Normal 4 2 7 2 2 10" xfId="48256" xr:uid="{065A88A2-2A34-4B63-A97A-A5AEC91BA016}"/>
    <cellStyle name="Normal 4 2 7 2 2 11" xfId="51503" xr:uid="{EEACC07C-2D42-4093-8CDF-728F73CF8B2E}"/>
    <cellStyle name="Normal 4 2 7 2 2 2" xfId="5839" xr:uid="{A2441545-DFB4-4CD9-A01F-96A4BE1F68C6}"/>
    <cellStyle name="Normal 4 2 7 2 2 2 2" xfId="12307" xr:uid="{9823608E-DA65-4EE0-8F9F-E9E6B36BFBF7}"/>
    <cellStyle name="Normal 4 2 7 2 2 2 2 2" xfId="28644" xr:uid="{860AD2E3-327B-4030-B546-9BC822F4074F}"/>
    <cellStyle name="Normal 4 2 7 2 2 2 3" xfId="22176" xr:uid="{89920509-7884-45C8-95FB-379A389C670A}"/>
    <cellStyle name="Normal 4 2 7 2 2 3" xfId="9073" xr:uid="{F6477142-0BC6-4BC3-AB88-475C849C7A60}"/>
    <cellStyle name="Normal 4 2 7 2 2 3 2" xfId="25410" xr:uid="{482C45FE-081F-4B2F-AF90-218BC7E5ED23}"/>
    <cellStyle name="Normal 4 2 7 2 2 4" xfId="15584" xr:uid="{8A62E1C0-35E5-4A55-962C-B68F6660F431}"/>
    <cellStyle name="Normal 4 2 7 2 2 4 2" xfId="31878" xr:uid="{087BC20F-BE1F-43E5-A93C-CD3995A21DEA}"/>
    <cellStyle name="Normal 4 2 7 2 2 5" xfId="18942" xr:uid="{FE0EABA9-468D-457E-9068-CC3292C425F1}"/>
    <cellStyle name="Normal 4 2 7 2 2 6" xfId="35268" xr:uid="{537A5DDB-EC39-4285-948F-E90E90C77D4D}"/>
    <cellStyle name="Normal 4 2 7 2 2 7" xfId="38515" xr:uid="{DBF5C236-20E7-41A3-BAE9-03E9866F6F1D}"/>
    <cellStyle name="Normal 4 2 7 2 2 8" xfId="41762" xr:uid="{26B4F7A2-EF5A-4EED-97DC-C9CB569A0A07}"/>
    <cellStyle name="Normal 4 2 7 2 2 9" xfId="45009" xr:uid="{67A3BFA5-BA46-4A75-B251-30C4A50FAEBE}"/>
    <cellStyle name="Normal 4 2 7 2 3" xfId="4222" xr:uid="{639F6766-2B06-46EF-BC8B-6DF9842CBFF8}"/>
    <cellStyle name="Normal 4 2 7 2 3 2" xfId="10690" xr:uid="{E7C194AC-4552-4461-ABA8-B8D06240E614}"/>
    <cellStyle name="Normal 4 2 7 2 3 2 2" xfId="27027" xr:uid="{9445E805-9C75-424E-8B2C-BB984114E4F0}"/>
    <cellStyle name="Normal 4 2 7 2 3 3" xfId="20559" xr:uid="{FF308AD1-B740-4438-ADFD-60E3943AF481}"/>
    <cellStyle name="Normal 4 2 7 2 4" xfId="7456" xr:uid="{A532AC1D-E806-42D9-A0E4-90267D14E4A4}"/>
    <cellStyle name="Normal 4 2 7 2 4 2" xfId="23793" xr:uid="{B0563860-C048-4410-B441-8FAD29CA6D6E}"/>
    <cellStyle name="Normal 4 2 7 2 5" xfId="13967" xr:uid="{91A3E2A7-A1BE-489A-A630-F84B49E874C0}"/>
    <cellStyle name="Normal 4 2 7 2 5 2" xfId="30261" xr:uid="{AC66A2AC-9A35-42EF-A326-BA029AB1F35B}"/>
    <cellStyle name="Normal 4 2 7 2 6" xfId="17325" xr:uid="{81B515F4-42E4-42B9-AA27-3907825B7BF5}"/>
    <cellStyle name="Normal 4 2 7 2 7" xfId="33651" xr:uid="{C3ED7707-89D3-4DBD-BDA3-4548ECE678F7}"/>
    <cellStyle name="Normal 4 2 7 2 8" xfId="36898" xr:uid="{511F7FCA-6E74-42AB-9AB6-2D52B38C1CFB}"/>
    <cellStyle name="Normal 4 2 7 2 9" xfId="40145" xr:uid="{BD55DDE8-75C5-4672-9E8A-679506577FCA}"/>
    <cellStyle name="Normal 4 2 7 3" xfId="1527" xr:uid="{55334518-04D2-4EC0-ABEF-6C97E675FFFE}"/>
    <cellStyle name="Normal 4 2 7 3 10" xfId="43931" xr:uid="{007D9393-AE46-4CC5-B0D9-5520F35F3E69}"/>
    <cellStyle name="Normal 4 2 7 3 11" xfId="47178" xr:uid="{A1840E56-DBB4-4AB8-8DC3-06456B856BE9}"/>
    <cellStyle name="Normal 4 2 7 3 12" xfId="50425" xr:uid="{E61B1FAC-E1A6-48A1-84BF-F23B21DD4423}"/>
    <cellStyle name="Normal 4 2 7 3 2" xfId="3144" xr:uid="{FCFFAE81-5AD6-4EA5-9E92-C762CF8186CC}"/>
    <cellStyle name="Normal 4 2 7 3 2 10" xfId="48795" xr:uid="{B9A1571E-7CE4-49B4-8A43-49AD99F59A8E}"/>
    <cellStyle name="Normal 4 2 7 3 2 11" xfId="52042" xr:uid="{79C50DB6-5BCE-4F38-8971-4CF18FD9DB46}"/>
    <cellStyle name="Normal 4 2 7 3 2 2" xfId="6378" xr:uid="{0F781D51-EB25-4449-8C3D-B15AE24CA38B}"/>
    <cellStyle name="Normal 4 2 7 3 2 2 2" xfId="12846" xr:uid="{E6661E9A-1A7D-4FDF-B227-BA3CD94F4446}"/>
    <cellStyle name="Normal 4 2 7 3 2 2 2 2" xfId="29183" xr:uid="{8E827D74-0CD1-4172-8267-AEAA79DD8D60}"/>
    <cellStyle name="Normal 4 2 7 3 2 2 3" xfId="22715" xr:uid="{C4E4AE48-9A35-4BB4-A7D7-FD33F3A1F292}"/>
    <cellStyle name="Normal 4 2 7 3 2 3" xfId="9612" xr:uid="{C797E84D-14E6-4C34-8AE9-2F00F930D2CC}"/>
    <cellStyle name="Normal 4 2 7 3 2 3 2" xfId="25949" xr:uid="{A6D24D19-12C7-4322-B6AE-AE9988DDC06F}"/>
    <cellStyle name="Normal 4 2 7 3 2 4" xfId="16123" xr:uid="{6FF696AC-A89F-4EC7-AA3B-54003E1C8494}"/>
    <cellStyle name="Normal 4 2 7 3 2 4 2" xfId="32417" xr:uid="{889D9E1B-D41E-423C-8128-9A43793CA4C9}"/>
    <cellStyle name="Normal 4 2 7 3 2 5" xfId="19481" xr:uid="{77A902AD-E8C2-4B17-A061-00EB9D5729A7}"/>
    <cellStyle name="Normal 4 2 7 3 2 6" xfId="35807" xr:uid="{D7749787-1F36-4114-A290-56D3FC2EB94B}"/>
    <cellStyle name="Normal 4 2 7 3 2 7" xfId="39054" xr:uid="{826617E2-1A8D-45CC-A832-FB84CADE3C63}"/>
    <cellStyle name="Normal 4 2 7 3 2 8" xfId="42301" xr:uid="{B6894762-B06E-4697-8E21-F88568E6A546}"/>
    <cellStyle name="Normal 4 2 7 3 2 9" xfId="45548" xr:uid="{4B218676-3497-4279-BEC9-310B75647C0E}"/>
    <cellStyle name="Normal 4 2 7 3 3" xfId="4761" xr:uid="{372966C3-989E-43A2-982D-9895F34CE313}"/>
    <cellStyle name="Normal 4 2 7 3 3 2" xfId="11229" xr:uid="{53C21BEB-851B-4CF8-99EC-63744DD41E7D}"/>
    <cellStyle name="Normal 4 2 7 3 3 2 2" xfId="27566" xr:uid="{DC8D7F38-854B-42D2-B085-4CFD7C01D6D4}"/>
    <cellStyle name="Normal 4 2 7 3 3 3" xfId="21098" xr:uid="{93CA7A60-F8FD-4B13-88AB-575D7194B61B}"/>
    <cellStyle name="Normal 4 2 7 3 4" xfId="7995" xr:uid="{071FD494-8E2A-4614-B93E-037606363EB4}"/>
    <cellStyle name="Normal 4 2 7 3 4 2" xfId="24332" xr:uid="{ECD2E3C1-A456-49F5-A41A-036967096069}"/>
    <cellStyle name="Normal 4 2 7 3 5" xfId="14506" xr:uid="{B791E35A-4A8E-4536-B06E-338EC89911C1}"/>
    <cellStyle name="Normal 4 2 7 3 5 2" xfId="30800" xr:uid="{D29FBE60-A0BD-4119-851F-5690F5798469}"/>
    <cellStyle name="Normal 4 2 7 3 6" xfId="17864" xr:uid="{A0F6EC44-0D20-4784-98D5-52616DF028B5}"/>
    <cellStyle name="Normal 4 2 7 3 7" xfId="34190" xr:uid="{EA5A929A-9A20-48DA-ABD4-36C7D644319A}"/>
    <cellStyle name="Normal 4 2 7 3 8" xfId="37437" xr:uid="{F1AB48D3-9E13-4235-92AB-ADA55AE3D40D}"/>
    <cellStyle name="Normal 4 2 7 3 9" xfId="40684" xr:uid="{57168DE9-0781-4519-8789-F810B7B4F9B4}"/>
    <cellStyle name="Normal 4 2 7 4" xfId="2066" xr:uid="{102C565B-D49F-42F0-9D42-C222079C6001}"/>
    <cellStyle name="Normal 4 2 7 4 10" xfId="47717" xr:uid="{6173F7DA-FACA-460D-A71D-2F4FCBE66755}"/>
    <cellStyle name="Normal 4 2 7 4 11" xfId="50964" xr:uid="{AE6BF15D-22DA-4D0C-B348-1593AB76BBC6}"/>
    <cellStyle name="Normal 4 2 7 4 2" xfId="5300" xr:uid="{7665579B-4281-4470-8D01-43C164CC6DDC}"/>
    <cellStyle name="Normal 4 2 7 4 2 2" xfId="11768" xr:uid="{25FF80C6-A862-4C80-8FDC-008AFE955EB9}"/>
    <cellStyle name="Normal 4 2 7 4 2 2 2" xfId="28105" xr:uid="{4E332DEE-D3E3-4AA5-B7DE-4F7ECC5D2484}"/>
    <cellStyle name="Normal 4 2 7 4 2 3" xfId="21637" xr:uid="{C0B3798F-81B0-453C-BE5F-6C60F4095819}"/>
    <cellStyle name="Normal 4 2 7 4 3" xfId="8534" xr:uid="{4899EE65-2100-48C3-95C5-72DAD658DADD}"/>
    <cellStyle name="Normal 4 2 7 4 3 2" xfId="24871" xr:uid="{A24B9CC2-37CD-475E-8549-9942DA305700}"/>
    <cellStyle name="Normal 4 2 7 4 4" xfId="15045" xr:uid="{BC370024-2560-4CDB-86F7-C3636F4E9530}"/>
    <cellStyle name="Normal 4 2 7 4 4 2" xfId="31339" xr:uid="{0065D218-8D17-4403-A414-909A38224559}"/>
    <cellStyle name="Normal 4 2 7 4 5" xfId="18403" xr:uid="{837ABEF6-8290-43F8-A2F1-2494B7452DCF}"/>
    <cellStyle name="Normal 4 2 7 4 6" xfId="34729" xr:uid="{A939DE2B-F700-4260-871A-2149AA73C235}"/>
    <cellStyle name="Normal 4 2 7 4 7" xfId="37976" xr:uid="{E45BFF3F-0B55-466A-A491-8500A9B5380A}"/>
    <cellStyle name="Normal 4 2 7 4 8" xfId="41223" xr:uid="{239CB9C1-8D90-4FBA-A741-0A43A4B00C1D}"/>
    <cellStyle name="Normal 4 2 7 4 9" xfId="44470" xr:uid="{3C257F55-23A4-484E-93C2-08A75E7ECA4D}"/>
    <cellStyle name="Normal 4 2 7 5" xfId="3683" xr:uid="{B8AC04B6-0417-48C0-A3D6-6FC95E5A2654}"/>
    <cellStyle name="Normal 4 2 7 5 2" xfId="10151" xr:uid="{418477CC-DB09-42D6-BDE4-AEE8215732FD}"/>
    <cellStyle name="Normal 4 2 7 5 2 2" xfId="26488" xr:uid="{AFCE774F-58DC-48F1-8F18-594C93B60194}"/>
    <cellStyle name="Normal 4 2 7 5 3" xfId="20020" xr:uid="{8F50E454-BC1B-472A-877B-C2BCFD688A53}"/>
    <cellStyle name="Normal 4 2 7 6" xfId="6917" xr:uid="{C6EE9534-1425-4D35-8E41-0337EE13B073}"/>
    <cellStyle name="Normal 4 2 7 6 2" xfId="23254" xr:uid="{B8C13196-4E7A-49B8-837E-CE1DAA69AD57}"/>
    <cellStyle name="Normal 4 2 7 7" xfId="13428" xr:uid="{8A5E6421-0DCC-45BB-8C5F-85C504FEDB00}"/>
    <cellStyle name="Normal 4 2 7 7 2" xfId="29723" xr:uid="{1A19BC71-B7F0-4B46-95F8-166AEAC740C8}"/>
    <cellStyle name="Normal 4 2 7 8" xfId="16786" xr:uid="{09A8673C-65B9-4D6F-9B11-1B6128676C5A}"/>
    <cellStyle name="Normal 4 2 7 9" xfId="33113" xr:uid="{FB3DFFC4-B577-419B-A52E-12CF074CBD4D}"/>
    <cellStyle name="Normal 4 2 8" xfId="627" xr:uid="{725687BD-52A7-4C02-A97C-9C02D04D0E74}"/>
    <cellStyle name="Normal 4 2 8 10" xfId="43032" xr:uid="{9C37C31A-770C-41FE-AE8D-76358B53FE5A}"/>
    <cellStyle name="Normal 4 2 8 11" xfId="46279" xr:uid="{0F343460-453E-404F-B0C9-76AFAEF16691}"/>
    <cellStyle name="Normal 4 2 8 12" xfId="49526" xr:uid="{AE8CED60-5516-4B92-92CE-518F4AD6B0F6}"/>
    <cellStyle name="Normal 4 2 8 2" xfId="2244" xr:uid="{960761C4-869E-4366-88DE-FDEBF9BBE099}"/>
    <cellStyle name="Normal 4 2 8 2 10" xfId="47895" xr:uid="{90B02E1F-1281-456A-B46F-FB7643F18AB5}"/>
    <cellStyle name="Normal 4 2 8 2 11" xfId="51142" xr:uid="{C7FED9AD-AF78-47E4-A3DE-42E9BF8C7ED8}"/>
    <cellStyle name="Normal 4 2 8 2 2" xfId="5478" xr:uid="{1464DDF7-ECA6-4DD4-9FFB-27DC1B48416C}"/>
    <cellStyle name="Normal 4 2 8 2 2 2" xfId="11946" xr:uid="{1F13CCAC-CE53-492A-8231-FFF5F7FA0A8D}"/>
    <cellStyle name="Normal 4 2 8 2 2 2 2" xfId="28283" xr:uid="{73BF09FD-D925-4793-9C76-05EFF3120D87}"/>
    <cellStyle name="Normal 4 2 8 2 2 3" xfId="21815" xr:uid="{BAF50014-BA74-49A2-83BD-2D57FBC276CB}"/>
    <cellStyle name="Normal 4 2 8 2 3" xfId="8712" xr:uid="{121095BA-A179-44AB-92C1-7177F45AAC9C}"/>
    <cellStyle name="Normal 4 2 8 2 3 2" xfId="25049" xr:uid="{F1672F63-9EDC-43FE-AB59-E8849C38E64E}"/>
    <cellStyle name="Normal 4 2 8 2 4" xfId="15223" xr:uid="{F2BE9EB2-5527-4487-BA1A-EF26AC781E5C}"/>
    <cellStyle name="Normal 4 2 8 2 4 2" xfId="31517" xr:uid="{E3AAC7A1-EB0C-47BD-906C-E9C3FBFC85A1}"/>
    <cellStyle name="Normal 4 2 8 2 5" xfId="18581" xr:uid="{82BFDF14-C477-4CFD-A0CA-2DFBE393F2A9}"/>
    <cellStyle name="Normal 4 2 8 2 6" xfId="34907" xr:uid="{9D77F87F-0664-4E7C-A79C-D6C2428081AA}"/>
    <cellStyle name="Normal 4 2 8 2 7" xfId="38154" xr:uid="{56984340-A157-4F92-9260-4E3D668D22B1}"/>
    <cellStyle name="Normal 4 2 8 2 8" xfId="41401" xr:uid="{AFE6030E-6DFF-484B-AA70-D6ED6B2C8FB3}"/>
    <cellStyle name="Normal 4 2 8 2 9" xfId="44648" xr:uid="{F471C2F3-6FA9-4DD3-9CD0-55FFABFFD2DA}"/>
    <cellStyle name="Normal 4 2 8 3" xfId="3861" xr:uid="{DB34BF89-EEB4-49C0-BAF3-2FF552736678}"/>
    <cellStyle name="Normal 4 2 8 3 2" xfId="10329" xr:uid="{490E1E32-4FA0-47AE-AEEF-1B6D96E7A65D}"/>
    <cellStyle name="Normal 4 2 8 3 2 2" xfId="26666" xr:uid="{51FED20A-D214-48AE-A041-F83C2D7BA515}"/>
    <cellStyle name="Normal 4 2 8 3 3" xfId="20198" xr:uid="{DD0DD4DA-2CC9-4212-95AC-3779D7549588}"/>
    <cellStyle name="Normal 4 2 8 4" xfId="7095" xr:uid="{944947B9-1143-4BEA-B235-4624A043AD67}"/>
    <cellStyle name="Normal 4 2 8 4 2" xfId="23432" xr:uid="{E3C32E3F-2F51-4D2E-B0CC-13B219A3A79F}"/>
    <cellStyle name="Normal 4 2 8 5" xfId="13607" xr:uid="{721AC698-52C3-4B58-B5D2-102CBCB11345}"/>
    <cellStyle name="Normal 4 2 8 5 2" xfId="29901" xr:uid="{45948A66-B926-4BA8-BCAA-D7F3A2239FBC}"/>
    <cellStyle name="Normal 4 2 8 6" xfId="16964" xr:uid="{E6E79BEA-D0B0-40E1-896F-C83A5211C3AE}"/>
    <cellStyle name="Normal 4 2 8 7" xfId="33291" xr:uid="{EE37AB1D-84EE-46D0-980C-53A0CBD51E8C}"/>
    <cellStyle name="Normal 4 2 8 8" xfId="36538" xr:uid="{E2CA5FEC-C663-41E5-83F2-7FA4192E65B5}"/>
    <cellStyle name="Normal 4 2 8 9" xfId="39785" xr:uid="{6D3ABD7C-8D18-4F50-9BC3-E4D34A193D53}"/>
    <cellStyle name="Normal 4 2 9" xfId="1166" xr:uid="{95526BE8-14A0-4D18-B3A6-DA058517990A}"/>
    <cellStyle name="Normal 4 2 9 10" xfId="43570" xr:uid="{26F11937-DD2A-4924-B694-B6640A3DE54E}"/>
    <cellStyle name="Normal 4 2 9 11" xfId="46817" xr:uid="{19438D8B-B8DC-4B83-AE8D-C9D72FC94734}"/>
    <cellStyle name="Normal 4 2 9 12" xfId="50064" xr:uid="{BD42CD50-A9DC-425F-8C8C-C0F8AF9463AE}"/>
    <cellStyle name="Normal 4 2 9 2" xfId="2783" xr:uid="{3C4FFBDA-8C08-43A8-86BE-DDEC62F875D2}"/>
    <cellStyle name="Normal 4 2 9 2 10" xfId="48434" xr:uid="{F7A85520-446D-400D-829A-0E66F49FE5CF}"/>
    <cellStyle name="Normal 4 2 9 2 11" xfId="51681" xr:uid="{89CB18FD-0876-44E1-80C7-C288CABB6114}"/>
    <cellStyle name="Normal 4 2 9 2 2" xfId="6017" xr:uid="{73CDD2B0-CE11-4D26-A6E6-F43183F1A7A5}"/>
    <cellStyle name="Normal 4 2 9 2 2 2" xfId="12485" xr:uid="{733E3E19-42D6-4C77-87DB-062850974228}"/>
    <cellStyle name="Normal 4 2 9 2 2 2 2" xfId="28822" xr:uid="{F294304C-21BC-4FF8-8C98-2F86A30A1535}"/>
    <cellStyle name="Normal 4 2 9 2 2 3" xfId="22354" xr:uid="{223299B1-33FE-4056-9A13-FFF476709436}"/>
    <cellStyle name="Normal 4 2 9 2 3" xfId="9251" xr:uid="{1C4F8612-3A36-4258-9E45-80642148A954}"/>
    <cellStyle name="Normal 4 2 9 2 3 2" xfId="25588" xr:uid="{CB8C5ED4-582D-4DA6-A85A-C814DB39A9AD}"/>
    <cellStyle name="Normal 4 2 9 2 4" xfId="15762" xr:uid="{A35D36D1-E11A-4450-BC65-4539673076E8}"/>
    <cellStyle name="Normal 4 2 9 2 4 2" xfId="32056" xr:uid="{7A73E5DC-8B06-46B5-951A-D2945169BB45}"/>
    <cellStyle name="Normal 4 2 9 2 5" xfId="19120" xr:uid="{8CA289AA-42AB-46A0-A963-CB3DC01AC0B1}"/>
    <cellStyle name="Normal 4 2 9 2 6" xfId="35446" xr:uid="{FEB0B183-BF0E-44AD-BADB-14C6050E3F3E}"/>
    <cellStyle name="Normal 4 2 9 2 7" xfId="38693" xr:uid="{151DB7D1-B18D-4AA2-AF74-F6DE1331557C}"/>
    <cellStyle name="Normal 4 2 9 2 8" xfId="41940" xr:uid="{F339BD83-72A0-4D5E-B3E7-827FE6E7998E}"/>
    <cellStyle name="Normal 4 2 9 2 9" xfId="45187" xr:uid="{44046358-1255-426C-AEAD-6C3410F875E2}"/>
    <cellStyle name="Normal 4 2 9 3" xfId="4400" xr:uid="{23BC33EC-8A05-4BE8-A06B-BE973BBDE636}"/>
    <cellStyle name="Normal 4 2 9 3 2" xfId="10868" xr:uid="{B2437CBC-03A2-488A-9D01-C20C68430407}"/>
    <cellStyle name="Normal 4 2 9 3 2 2" xfId="27205" xr:uid="{41C18A32-E46B-4030-869D-6A7D8B9322B4}"/>
    <cellStyle name="Normal 4 2 9 3 3" xfId="20737" xr:uid="{DE5FDF1A-1A43-4E00-B3FE-1D7D03A3BA6B}"/>
    <cellStyle name="Normal 4 2 9 4" xfId="7634" xr:uid="{E6A2C7FC-4359-40B7-97DA-3CD08311C412}"/>
    <cellStyle name="Normal 4 2 9 4 2" xfId="23971" xr:uid="{173616EF-CCA4-430B-8A92-C5FC4BE62BD8}"/>
    <cellStyle name="Normal 4 2 9 5" xfId="14145" xr:uid="{3442DE60-C8D9-4988-A944-778D69F2E368}"/>
    <cellStyle name="Normal 4 2 9 5 2" xfId="30439" xr:uid="{2A5D43C5-EE8D-41C1-B0D9-0B02B6F4A221}"/>
    <cellStyle name="Normal 4 2 9 6" xfId="17503" xr:uid="{3396656A-695F-4D88-A6D8-22D9EB92F895}"/>
    <cellStyle name="Normal 4 2 9 7" xfId="33829" xr:uid="{957A183E-16EF-4769-A807-A00BAF3951DE}"/>
    <cellStyle name="Normal 4 2 9 8" xfId="37076" xr:uid="{A2327EE9-3780-4ADA-9670-2CE869F1B3D4}"/>
    <cellStyle name="Normal 4 2 9 9" xfId="40323" xr:uid="{66D8DB96-07C4-43E7-BB0B-94C6EE83447D}"/>
    <cellStyle name="Normal 4 20" xfId="39242" xr:uid="{9B9B1D61-FF3E-4EFA-9CE3-5F6724324CA2}"/>
    <cellStyle name="Normal 4 21" xfId="42489" xr:uid="{11A686C4-1B1F-4371-9CCF-21D8EA6F53FF}"/>
    <cellStyle name="Normal 4 22" xfId="45736" xr:uid="{AB38AD4A-B997-401B-A557-0CB80BB259F9}"/>
    <cellStyle name="Normal 4 23" xfId="48983" xr:uid="{B5870553-A5AE-4753-B96F-440CD9A240EC}"/>
    <cellStyle name="Normal 4 24" xfId="52265" xr:uid="{EFC35FAC-D719-4EC2-A800-05F3FF57578F}"/>
    <cellStyle name="Normal 4 25" xfId="52391" xr:uid="{68BA37D0-4EBA-4319-AFCC-956C06253687}"/>
    <cellStyle name="Normal 4 3" xfId="62" xr:uid="{61948028-82A9-4A91-9BF7-CBE012F9D6D7}"/>
    <cellStyle name="Normal 4 3 10" xfId="1710" xr:uid="{2FB8AB0D-50BA-4B63-B50C-95C41AC744E7}"/>
    <cellStyle name="Normal 4 3 10 10" xfId="47361" xr:uid="{087C3E49-0736-4BBB-92D9-678F1CA57872}"/>
    <cellStyle name="Normal 4 3 10 11" xfId="50608" xr:uid="{4EEF932B-AAED-46DD-BA4C-8B5C502DE0D1}"/>
    <cellStyle name="Normal 4 3 10 2" xfId="4944" xr:uid="{B3214BDB-0502-4417-9389-01202E0F1A28}"/>
    <cellStyle name="Normal 4 3 10 2 2" xfId="11412" xr:uid="{B3E61019-FEBF-4017-9D1F-ED4FA3852650}"/>
    <cellStyle name="Normal 4 3 10 2 2 2" xfId="27749" xr:uid="{557466F1-D410-49D1-987F-E220AF2206D0}"/>
    <cellStyle name="Normal 4 3 10 2 3" xfId="21281" xr:uid="{6814E0C4-CC1E-457D-9F55-EFAE6E4ABE26}"/>
    <cellStyle name="Normal 4 3 10 3" xfId="8178" xr:uid="{E49966B8-F215-4A2A-8C8C-A73105EBFF6F}"/>
    <cellStyle name="Normal 4 3 10 3 2" xfId="24515" xr:uid="{1D05135A-F001-4DC9-8C7F-B6FAFF5D3B19}"/>
    <cellStyle name="Normal 4 3 10 4" xfId="14689" xr:uid="{9DC34988-6FAB-4571-831F-29D5C0294F21}"/>
    <cellStyle name="Normal 4 3 10 4 2" xfId="30983" xr:uid="{4467CACC-DD6B-4ECE-857B-6E56EB7D2A43}"/>
    <cellStyle name="Normal 4 3 10 5" xfId="18047" xr:uid="{C181B139-1E08-4C1A-9F59-FFE03562F0D6}"/>
    <cellStyle name="Normal 4 3 10 6" xfId="34373" xr:uid="{D137217B-5CFA-475B-ABE6-72276D6BF69A}"/>
    <cellStyle name="Normal 4 3 10 7" xfId="37620" xr:uid="{2C3D41F9-2085-4F30-8FAF-CBBD2AD51694}"/>
    <cellStyle name="Normal 4 3 10 8" xfId="40867" xr:uid="{ABF1E926-6DBF-490A-86B9-5C71371F12A2}"/>
    <cellStyle name="Normal 4 3 10 9" xfId="44114" xr:uid="{DE88F027-CD09-4487-AE5D-DC89682D4C7D}"/>
    <cellStyle name="Normal 4 3 11" xfId="3327" xr:uid="{D531A418-48B1-4EF7-89D3-BF5C6CFFE21C}"/>
    <cellStyle name="Normal 4 3 11 2" xfId="9795" xr:uid="{7C201625-B434-4108-90E8-71CADA0F59C9}"/>
    <cellStyle name="Normal 4 3 11 2 2" xfId="26132" xr:uid="{21ECA8D5-4CD9-461C-B3AC-44345CF4E051}"/>
    <cellStyle name="Normal 4 3 11 3" xfId="19664" xr:uid="{BF50545B-743F-42B7-A3BE-8F15429B093B}"/>
    <cellStyle name="Normal 4 3 12" xfId="6561" xr:uid="{48F5342E-EB48-43CF-9F40-0A5223B1FF57}"/>
    <cellStyle name="Normal 4 3 12 2" xfId="22898" xr:uid="{818CD1A6-2DB7-47D4-930C-CDED04DD067C}"/>
    <cellStyle name="Normal 4 3 13" xfId="13054" xr:uid="{B1AFEA50-7C28-4225-B8F9-4DECDF108404}"/>
    <cellStyle name="Normal 4 3 13 2" xfId="29369" xr:uid="{5F166BBE-2DC3-43EF-AB24-25AE4AD50FF5}"/>
    <cellStyle name="Normal 4 3 14" xfId="16430" xr:uid="{0FD8086A-0757-4496-872C-84128E34D067}"/>
    <cellStyle name="Normal 4 3 15" xfId="32699" xr:uid="{A6CF3FE9-26C9-41ED-AB5D-50A467441128}"/>
    <cellStyle name="Normal 4 3 16" xfId="32759" xr:uid="{6F2BCC40-6591-45A9-85C4-A0F025D40C86}"/>
    <cellStyle name="Normal 4 3 17" xfId="36006" xr:uid="{F76C6374-68FF-4FA6-8FD5-10AF00715332}"/>
    <cellStyle name="Normal 4 3 18" xfId="39253" xr:uid="{50C305C7-D15E-4F21-BF9E-37844A905DB4}"/>
    <cellStyle name="Normal 4 3 19" xfId="42500" xr:uid="{67AE99F4-8855-408A-8BA2-0C66BD7CC28D}"/>
    <cellStyle name="Normal 4 3 2" xfId="77" xr:uid="{F33D35D8-FB4E-466A-9812-D3350C7B25AD}"/>
    <cellStyle name="Normal 4 3 2 10" xfId="6576" xr:uid="{41B52953-1853-424C-9106-87AA530D110A}"/>
    <cellStyle name="Normal 4 3 2 10 2" xfId="22913" xr:uid="{DFD857EE-BB87-4AC6-9600-9C3479050799}"/>
    <cellStyle name="Normal 4 3 2 11" xfId="13066" xr:uid="{C787A1A5-A8FF-40B8-BD49-623203130FCC}"/>
    <cellStyle name="Normal 4 3 2 11 2" xfId="29381" xr:uid="{E3D48168-A51A-4886-BD89-BE182001FCE4}"/>
    <cellStyle name="Normal 4 3 2 12" xfId="16445" xr:uid="{F12387DA-A1C8-41FF-9F13-156250D69039}"/>
    <cellStyle name="Normal 4 3 2 13" xfId="32700" xr:uid="{DBEB3D0F-38FD-4EC6-921E-BCE8C40FC805}"/>
    <cellStyle name="Normal 4 3 2 14" xfId="32771" xr:uid="{8238C0E2-8407-4A18-B96B-BE3CC54878A1}"/>
    <cellStyle name="Normal 4 3 2 15" xfId="36018" xr:uid="{40BCA1AE-91DA-4F9B-B16B-2267941B7C6C}"/>
    <cellStyle name="Normal 4 3 2 16" xfId="39265" xr:uid="{C7935585-9834-48D9-9C41-9B0E17F5F794}"/>
    <cellStyle name="Normal 4 3 2 17" xfId="42512" xr:uid="{7DC7533B-E069-4B59-B639-3FD11FC2873A}"/>
    <cellStyle name="Normal 4 3 2 18" xfId="45759" xr:uid="{0F4DD312-9E6A-41AF-B2AB-91DB8A4FC1CE}"/>
    <cellStyle name="Normal 4 3 2 19" xfId="49006" xr:uid="{2E2BDB9F-D788-4F19-92BB-A5A837860D8A}"/>
    <cellStyle name="Normal 4 3 2 2" xfId="123" xr:uid="{9807598D-888A-42A5-BA93-BB345E0A5D64}"/>
    <cellStyle name="Normal 4 3 2 2 10" xfId="13112" xr:uid="{81D03323-59EB-40FE-9615-9EB623B3DF03}"/>
    <cellStyle name="Normal 4 3 2 2 10 2" xfId="29426" xr:uid="{5852AAE1-B086-4EB3-8BBB-15098E13D0FE}"/>
    <cellStyle name="Normal 4 3 2 2 11" xfId="16490" xr:uid="{E96D4A90-3D71-4217-97EE-CCFF8E1C4D0F}"/>
    <cellStyle name="Normal 4 3 2 2 12" xfId="32701" xr:uid="{06D39FE5-537C-4618-AF08-340F7861EBE6}"/>
    <cellStyle name="Normal 4 3 2 2 13" xfId="32816" xr:uid="{CEBA16B3-F0C5-43B3-9F12-DB11429B51B2}"/>
    <cellStyle name="Normal 4 3 2 2 14" xfId="36063" xr:uid="{5D443759-E86C-4AC1-8798-961FC307662C}"/>
    <cellStyle name="Normal 4 3 2 2 15" xfId="39310" xr:uid="{7CDDC1A4-A476-4736-9024-1292D1EF6735}"/>
    <cellStyle name="Normal 4 3 2 2 16" xfId="42557" xr:uid="{60872337-05F1-4D28-B8AE-83830FC764A0}"/>
    <cellStyle name="Normal 4 3 2 2 17" xfId="45804" xr:uid="{699CE9A7-6E0A-467E-B53F-228CD7D89C66}"/>
    <cellStyle name="Normal 4 3 2 2 18" xfId="49051" xr:uid="{0CBAC83B-879C-4AFF-ACBF-048017D1A344}"/>
    <cellStyle name="Normal 4 3 2 2 19" xfId="52274" xr:uid="{2E279070-90D3-4905-B579-8351745EA5BE}"/>
    <cellStyle name="Normal 4 3 2 2 2" xfId="213" xr:uid="{9E3B8D4E-FD86-4F8A-A19A-B2E186B44ACA}"/>
    <cellStyle name="Normal 4 3 2 2 2 10" xfId="16580" xr:uid="{92F14588-0005-4587-A2A4-444A3B7AA2E6}"/>
    <cellStyle name="Normal 4 3 2 2 2 11" xfId="32906" xr:uid="{53C3C1C8-C663-405B-A817-00F0AE4036B1}"/>
    <cellStyle name="Normal 4 3 2 2 2 12" xfId="36153" xr:uid="{15C9BF8A-6A9B-40FB-AE23-0F4A3249BC0A}"/>
    <cellStyle name="Normal 4 3 2 2 2 13" xfId="39400" xr:uid="{4B54E4A2-4859-442A-B7DE-5BF51DD53053}"/>
    <cellStyle name="Normal 4 3 2 2 2 14" xfId="42647" xr:uid="{7BA6182C-F529-46F9-A126-1B8058492D8E}"/>
    <cellStyle name="Normal 4 3 2 2 2 15" xfId="45894" xr:uid="{ADC05D4B-A19B-4D8E-917F-98C65F9BB841}"/>
    <cellStyle name="Normal 4 3 2 2 2 16" xfId="49141" xr:uid="{A0224198-58A4-44BB-9CC1-E9B363D2EC83}"/>
    <cellStyle name="Normal 4 3 2 2 2 17" xfId="52407" xr:uid="{BD84390C-0C1D-47DF-9A64-355EDB0D1BCE}"/>
    <cellStyle name="Normal 4 3 2 2 2 2" xfId="393" xr:uid="{5910B9FD-79B0-40CD-8C1F-922C5438C114}"/>
    <cellStyle name="Normal 4 3 2 2 2 2 10" xfId="36333" xr:uid="{6C7F56C7-69C8-430C-A82A-7A844CA3DF3B}"/>
    <cellStyle name="Normal 4 3 2 2 2 2 11" xfId="39580" xr:uid="{4531DFBB-B1B6-4A9E-9F75-63CB3829DF78}"/>
    <cellStyle name="Normal 4 3 2 2 2 2 12" xfId="42827" xr:uid="{AA096BFD-54FE-4CF4-BB7E-9F7888D12C3F}"/>
    <cellStyle name="Normal 4 3 2 2 2 2 13" xfId="46074" xr:uid="{B86FA990-669D-4EBF-AD8A-A4DFB250ED17}"/>
    <cellStyle name="Normal 4 3 2 2 2 2 14" xfId="49321" xr:uid="{2BE1DA86-E76D-4E38-A7E3-64B4D929177B}"/>
    <cellStyle name="Normal 4 3 2 2 2 2 2" xfId="962" xr:uid="{C15189DC-BC07-495F-AF09-4FA8E2E56F76}"/>
    <cellStyle name="Normal 4 3 2 2 2 2 2 10" xfId="43367" xr:uid="{52BB611D-B08C-42EC-928C-96134FA54286}"/>
    <cellStyle name="Normal 4 3 2 2 2 2 2 11" xfId="46614" xr:uid="{3B4300B5-C612-498D-B9FA-654ADDD5748B}"/>
    <cellStyle name="Normal 4 3 2 2 2 2 2 12" xfId="49861" xr:uid="{F3D0B690-EFD9-47E9-A35F-C7C280DA8F84}"/>
    <cellStyle name="Normal 4 3 2 2 2 2 2 2" xfId="2579" xr:uid="{316CF26D-D68D-4936-A243-AA2ED1E1D388}"/>
    <cellStyle name="Normal 4 3 2 2 2 2 2 2 10" xfId="48230" xr:uid="{6C5539BF-9354-4471-9E81-0BCA1B6F78D4}"/>
    <cellStyle name="Normal 4 3 2 2 2 2 2 2 11" xfId="51477" xr:uid="{46F67638-978E-4315-B4DF-9E91B4AD411E}"/>
    <cellStyle name="Normal 4 3 2 2 2 2 2 2 2" xfId="5813" xr:uid="{30FD9CD4-E1E9-4B67-846A-852AE5E9D823}"/>
    <cellStyle name="Normal 4 3 2 2 2 2 2 2 2 2" xfId="12281" xr:uid="{B10DE186-4047-4964-B057-5E87ED2A8F6D}"/>
    <cellStyle name="Normal 4 3 2 2 2 2 2 2 2 2 2" xfId="28618" xr:uid="{6B763595-D08A-4FC6-A121-41ABB8AF5EA8}"/>
    <cellStyle name="Normal 4 3 2 2 2 2 2 2 2 3" xfId="22150" xr:uid="{2FF14FA8-F8FB-4FE6-AD9C-6AD48D475618}"/>
    <cellStyle name="Normal 4 3 2 2 2 2 2 2 3" xfId="9047" xr:uid="{F1933E53-6DD3-4B88-99DF-82F69AD86D93}"/>
    <cellStyle name="Normal 4 3 2 2 2 2 2 2 3 2" xfId="25384" xr:uid="{D77FE488-BAB8-43EB-9977-7C1B4C7ED563}"/>
    <cellStyle name="Normal 4 3 2 2 2 2 2 2 4" xfId="15558" xr:uid="{4BEE9B00-70B5-4B60-B39A-DDBB9DBE35A4}"/>
    <cellStyle name="Normal 4 3 2 2 2 2 2 2 4 2" xfId="31852" xr:uid="{CA5BE25E-2E32-49C9-A474-983D5C310920}"/>
    <cellStyle name="Normal 4 3 2 2 2 2 2 2 5" xfId="18916" xr:uid="{647052CA-C121-4E7F-AA6E-3C20A14CC99D}"/>
    <cellStyle name="Normal 4 3 2 2 2 2 2 2 6" xfId="35242" xr:uid="{C57701E6-2A02-4302-9058-7AD057C41C32}"/>
    <cellStyle name="Normal 4 3 2 2 2 2 2 2 7" xfId="38489" xr:uid="{2DFD50F8-BC8E-4D03-845A-4C3E80B914DC}"/>
    <cellStyle name="Normal 4 3 2 2 2 2 2 2 8" xfId="41736" xr:uid="{CF919DA6-E577-40C8-870D-7DC6D1BDACE2}"/>
    <cellStyle name="Normal 4 3 2 2 2 2 2 2 9" xfId="44983" xr:uid="{F9CCCF61-B9F0-412E-A059-9AB400D88AFE}"/>
    <cellStyle name="Normal 4 3 2 2 2 2 2 3" xfId="4196" xr:uid="{B165D875-45FD-4F79-BEB3-42E2BB3CD638}"/>
    <cellStyle name="Normal 4 3 2 2 2 2 2 3 2" xfId="10664" xr:uid="{D547CD09-56D4-4335-9BED-69EE7F1A700F}"/>
    <cellStyle name="Normal 4 3 2 2 2 2 2 3 2 2" xfId="27001" xr:uid="{AC3E5494-5433-4F68-8226-DD79BC3F0C5B}"/>
    <cellStyle name="Normal 4 3 2 2 2 2 2 3 3" xfId="20533" xr:uid="{3979B50D-1912-427C-AA91-EA0FF2BCAAAC}"/>
    <cellStyle name="Normal 4 3 2 2 2 2 2 4" xfId="7430" xr:uid="{C9235B84-5DC1-485A-BD4F-E8210EEC4551}"/>
    <cellStyle name="Normal 4 3 2 2 2 2 2 4 2" xfId="23767" xr:uid="{9A865D2C-E609-4EAC-ADC7-623796B52738}"/>
    <cellStyle name="Normal 4 3 2 2 2 2 2 5" xfId="13942" xr:uid="{F44B096B-D529-4259-9CAC-470D30AE7B73}"/>
    <cellStyle name="Normal 4 3 2 2 2 2 2 5 2" xfId="30236" xr:uid="{3C5FE317-5A00-4A76-93E0-7C9628E04648}"/>
    <cellStyle name="Normal 4 3 2 2 2 2 2 6" xfId="17299" xr:uid="{1A20306C-3490-4AD9-AAC7-A61E2192E1F3}"/>
    <cellStyle name="Normal 4 3 2 2 2 2 2 7" xfId="33626" xr:uid="{E18F4AB3-7D91-473F-81F8-9BCD2C2D5E68}"/>
    <cellStyle name="Normal 4 3 2 2 2 2 2 8" xfId="36873" xr:uid="{8D78043E-95ED-4C9C-ACF7-FECA70B22DF2}"/>
    <cellStyle name="Normal 4 3 2 2 2 2 2 9" xfId="40120" xr:uid="{A9544FAC-5D93-47AA-A3E6-7C3BB0182EC7}"/>
    <cellStyle name="Normal 4 3 2 2 2 2 3" xfId="1501" xr:uid="{82340768-CE71-43B5-90E5-B9EC603F2DE7}"/>
    <cellStyle name="Normal 4 3 2 2 2 2 3 10" xfId="43905" xr:uid="{52C344DB-9244-4DD4-9215-8B31918E8780}"/>
    <cellStyle name="Normal 4 3 2 2 2 2 3 11" xfId="47152" xr:uid="{20D637C8-403A-41F7-A483-9E1B2681F146}"/>
    <cellStyle name="Normal 4 3 2 2 2 2 3 12" xfId="50399" xr:uid="{919E2D0F-0B56-4E58-A61F-23486013D7D8}"/>
    <cellStyle name="Normal 4 3 2 2 2 2 3 2" xfId="3118" xr:uid="{89D7A9C8-2A32-4BF4-9B2D-2F2B435380E8}"/>
    <cellStyle name="Normal 4 3 2 2 2 2 3 2 10" xfId="48769" xr:uid="{B0FC41FC-D904-4DEE-AB84-44BE2280CFE2}"/>
    <cellStyle name="Normal 4 3 2 2 2 2 3 2 11" xfId="52016" xr:uid="{86CE381E-1E54-49E2-BFE0-3967A6A1D1CD}"/>
    <cellStyle name="Normal 4 3 2 2 2 2 3 2 2" xfId="6352" xr:uid="{8D3844CA-4FC4-4EB3-8299-C3CAE13AC81A}"/>
    <cellStyle name="Normal 4 3 2 2 2 2 3 2 2 2" xfId="12820" xr:uid="{A394B457-D2F4-46F4-A803-7B13DDDB8269}"/>
    <cellStyle name="Normal 4 3 2 2 2 2 3 2 2 2 2" xfId="29157" xr:uid="{C0EAB164-DDB5-46F4-8E42-B085016C18E7}"/>
    <cellStyle name="Normal 4 3 2 2 2 2 3 2 2 3" xfId="22689" xr:uid="{5258D234-4FB7-4FD1-BF99-B8036C452CFE}"/>
    <cellStyle name="Normal 4 3 2 2 2 2 3 2 3" xfId="9586" xr:uid="{73195D6B-D75D-49F5-B829-C18C707CE76C}"/>
    <cellStyle name="Normal 4 3 2 2 2 2 3 2 3 2" xfId="25923" xr:uid="{90B7EE69-47F5-4802-9B15-3F448BD8C490}"/>
    <cellStyle name="Normal 4 3 2 2 2 2 3 2 4" xfId="16097" xr:uid="{49B17702-CBBE-4E55-8DD8-3DF3709AEC96}"/>
    <cellStyle name="Normal 4 3 2 2 2 2 3 2 4 2" xfId="32391" xr:uid="{9E659D7E-359F-4184-B1D3-D9857C04772B}"/>
    <cellStyle name="Normal 4 3 2 2 2 2 3 2 5" xfId="19455" xr:uid="{5139B820-8957-4BB9-847D-B79C5DE99319}"/>
    <cellStyle name="Normal 4 3 2 2 2 2 3 2 6" xfId="35781" xr:uid="{B868F823-EADA-4E06-8EFB-E1C2D201BBEE}"/>
    <cellStyle name="Normal 4 3 2 2 2 2 3 2 7" xfId="39028" xr:uid="{09DC6244-2B9B-41C3-A83C-A86C38C49183}"/>
    <cellStyle name="Normal 4 3 2 2 2 2 3 2 8" xfId="42275" xr:uid="{195C173D-6669-4E7B-964B-828C2D01D6A5}"/>
    <cellStyle name="Normal 4 3 2 2 2 2 3 2 9" xfId="45522" xr:uid="{5576A3AA-C42B-47A6-9E81-1BD2C24F4E95}"/>
    <cellStyle name="Normal 4 3 2 2 2 2 3 3" xfId="4735" xr:uid="{F8E44B43-51E5-4475-B098-38982DC02C75}"/>
    <cellStyle name="Normal 4 3 2 2 2 2 3 3 2" xfId="11203" xr:uid="{6DAF8579-237F-44B2-B8F0-261CEC541167}"/>
    <cellStyle name="Normal 4 3 2 2 2 2 3 3 2 2" xfId="27540" xr:uid="{ED8E3D3A-9C14-475E-8EE5-D937E84ABE03}"/>
    <cellStyle name="Normal 4 3 2 2 2 2 3 3 3" xfId="21072" xr:uid="{80056963-7DDB-4051-82F2-CAF4C4589C9B}"/>
    <cellStyle name="Normal 4 3 2 2 2 2 3 4" xfId="7969" xr:uid="{21DF6E41-77A4-4C85-9F2A-80B882B52D12}"/>
    <cellStyle name="Normal 4 3 2 2 2 2 3 4 2" xfId="24306" xr:uid="{13DEA473-38F5-450E-B695-67A5D307E22F}"/>
    <cellStyle name="Normal 4 3 2 2 2 2 3 5" xfId="14480" xr:uid="{6C0E4FE0-1018-44B4-B8C5-E5DC7BEDED9E}"/>
    <cellStyle name="Normal 4 3 2 2 2 2 3 5 2" xfId="30774" xr:uid="{2BAFDF0B-76F5-46EA-B63F-218B8E913C97}"/>
    <cellStyle name="Normal 4 3 2 2 2 2 3 6" xfId="17838" xr:uid="{E9CAF27E-76D8-4545-B108-AFCFDAB5DA5B}"/>
    <cellStyle name="Normal 4 3 2 2 2 2 3 7" xfId="34164" xr:uid="{0D278DDF-C8F9-4B78-84BF-C3DC48893911}"/>
    <cellStyle name="Normal 4 3 2 2 2 2 3 8" xfId="37411" xr:uid="{B1C9E94A-2C2B-4915-8082-9962A76C9170}"/>
    <cellStyle name="Normal 4 3 2 2 2 2 3 9" xfId="40658" xr:uid="{7994131D-C479-452A-89D0-C3E8D307D92E}"/>
    <cellStyle name="Normal 4 3 2 2 2 2 4" xfId="2040" xr:uid="{26B2923A-5A5E-4776-8C4C-73F1B8EDE6BA}"/>
    <cellStyle name="Normal 4 3 2 2 2 2 4 10" xfId="47691" xr:uid="{BECFEE5D-17E3-411B-9776-4F4178103EC2}"/>
    <cellStyle name="Normal 4 3 2 2 2 2 4 11" xfId="50938" xr:uid="{0457DE83-2212-4BA5-A758-E7140B1FC69E}"/>
    <cellStyle name="Normal 4 3 2 2 2 2 4 2" xfId="5274" xr:uid="{EF3D9821-F46F-4509-8224-673689DCF878}"/>
    <cellStyle name="Normal 4 3 2 2 2 2 4 2 2" xfId="11742" xr:uid="{A7C8574C-2155-4511-B95D-C03B6918C2C8}"/>
    <cellStyle name="Normal 4 3 2 2 2 2 4 2 2 2" xfId="28079" xr:uid="{9ED1225E-E953-411F-B22B-C60D4053DDF2}"/>
    <cellStyle name="Normal 4 3 2 2 2 2 4 2 3" xfId="21611" xr:uid="{BDB95B73-C7DB-461D-97B9-306E8B579FF4}"/>
    <cellStyle name="Normal 4 3 2 2 2 2 4 3" xfId="8508" xr:uid="{FF3EC299-9FE0-4C35-80F8-3CC5FDCECF7A}"/>
    <cellStyle name="Normal 4 3 2 2 2 2 4 3 2" xfId="24845" xr:uid="{7F61664E-BB7D-41F0-ABAF-70339C7CFE62}"/>
    <cellStyle name="Normal 4 3 2 2 2 2 4 4" xfId="15019" xr:uid="{682D4680-6F2F-4032-82B7-B3E61C6D6818}"/>
    <cellStyle name="Normal 4 3 2 2 2 2 4 4 2" xfId="31313" xr:uid="{914C85F2-4963-4218-8985-04A956F3B442}"/>
    <cellStyle name="Normal 4 3 2 2 2 2 4 5" xfId="18377" xr:uid="{8F4E99DD-37B6-48EA-8FA9-33939D6CD4FA}"/>
    <cellStyle name="Normal 4 3 2 2 2 2 4 6" xfId="34703" xr:uid="{7C5EF34D-243E-49BF-A051-2D0F348B9169}"/>
    <cellStyle name="Normal 4 3 2 2 2 2 4 7" xfId="37950" xr:uid="{58A380F7-69A8-4FAD-9B79-1EECDF3E4923}"/>
    <cellStyle name="Normal 4 3 2 2 2 2 4 8" xfId="41197" xr:uid="{1E1F985A-E480-4F6D-A419-ABBF5D3D736B}"/>
    <cellStyle name="Normal 4 3 2 2 2 2 4 9" xfId="44444" xr:uid="{FE53A6A9-C37E-4B8C-9240-EDF8B37ADA22}"/>
    <cellStyle name="Normal 4 3 2 2 2 2 5" xfId="3657" xr:uid="{D3670BA3-ACD7-4EA2-838A-AA8DBF0A2DB2}"/>
    <cellStyle name="Normal 4 3 2 2 2 2 5 2" xfId="10125" xr:uid="{B48AF40C-07D9-4D8B-8CF4-FD6AED845351}"/>
    <cellStyle name="Normal 4 3 2 2 2 2 5 2 2" xfId="26462" xr:uid="{BDE955DA-C66A-43C3-8127-9AB78E94BAFD}"/>
    <cellStyle name="Normal 4 3 2 2 2 2 5 3" xfId="19994" xr:uid="{B0568724-1128-413A-87E7-6D59B0C22ACD}"/>
    <cellStyle name="Normal 4 3 2 2 2 2 6" xfId="6891" xr:uid="{56AA9289-0A1D-4AE4-BDA3-33D1D790FE15}"/>
    <cellStyle name="Normal 4 3 2 2 2 2 6 2" xfId="23228" xr:uid="{862B39A8-3B08-4CD4-8117-CF3BFC1F4B19}"/>
    <cellStyle name="Normal 4 3 2 2 2 2 7" xfId="13382" xr:uid="{317E3C6C-E113-47C6-87B3-88D7FEAA7C0A}"/>
    <cellStyle name="Normal 4 3 2 2 2 2 7 2" xfId="29696" xr:uid="{675D9434-3EDD-4FCA-B4DB-9030C4EF9918}"/>
    <cellStyle name="Normal 4 3 2 2 2 2 8" xfId="16760" xr:uid="{56A68D20-092F-4E9D-BFC5-37839B5C55A4}"/>
    <cellStyle name="Normal 4 3 2 2 2 2 9" xfId="33086" xr:uid="{3DCC322A-2273-45FB-B4AF-CAA363B58670}"/>
    <cellStyle name="Normal 4 3 2 2 2 3" xfId="602" xr:uid="{2AE384B7-5C34-4C9A-B4A1-87691E47F18A}"/>
    <cellStyle name="Normal 4 3 2 2 2 3 10" xfId="36513" xr:uid="{84A5B96E-659F-45AB-AC8C-80DA2A0871F3}"/>
    <cellStyle name="Normal 4 3 2 2 2 3 11" xfId="39760" xr:uid="{F871E98A-6196-4E71-994E-E1F7A830116C}"/>
    <cellStyle name="Normal 4 3 2 2 2 3 12" xfId="43007" xr:uid="{C1DB4729-73D1-457B-8AEB-5AFC72BF1FED}"/>
    <cellStyle name="Normal 4 3 2 2 2 3 13" xfId="46254" xr:uid="{EAADDD16-9AD2-4437-9C52-B310074B29BB}"/>
    <cellStyle name="Normal 4 3 2 2 2 3 14" xfId="49501" xr:uid="{11398B87-9E67-4341-9ABC-26DB36923560}"/>
    <cellStyle name="Normal 4 3 2 2 2 3 2" xfId="1141" xr:uid="{4A298D35-6D19-434C-BFAB-137737D2E62F}"/>
    <cellStyle name="Normal 4 3 2 2 2 3 2 10" xfId="43545" xr:uid="{DAA32191-18DB-4F3A-9143-A41268EF10ED}"/>
    <cellStyle name="Normal 4 3 2 2 2 3 2 11" xfId="46792" xr:uid="{A5CEECE1-CD69-49F3-B113-39309FB4E50C}"/>
    <cellStyle name="Normal 4 3 2 2 2 3 2 12" xfId="50039" xr:uid="{5E264227-395D-418E-A56B-7C63F7A3F999}"/>
    <cellStyle name="Normal 4 3 2 2 2 3 2 2" xfId="2758" xr:uid="{0213B599-40DC-437F-8109-8306327137FC}"/>
    <cellStyle name="Normal 4 3 2 2 2 3 2 2 10" xfId="48409" xr:uid="{27AFA80F-07D0-4E09-BDF0-03E18A84EAAB}"/>
    <cellStyle name="Normal 4 3 2 2 2 3 2 2 11" xfId="51656" xr:uid="{9C2888CA-02AE-483B-908C-A8BF103DD291}"/>
    <cellStyle name="Normal 4 3 2 2 2 3 2 2 2" xfId="5992" xr:uid="{67EEB81F-B163-41AD-8FA0-BD12E003145F}"/>
    <cellStyle name="Normal 4 3 2 2 2 3 2 2 2 2" xfId="12460" xr:uid="{6C7849A4-3325-4187-AD59-E5EF25BC452B}"/>
    <cellStyle name="Normal 4 3 2 2 2 3 2 2 2 2 2" xfId="28797" xr:uid="{6DA4F48F-D842-491F-8E63-44C3C1C6D29B}"/>
    <cellStyle name="Normal 4 3 2 2 2 3 2 2 2 3" xfId="22329" xr:uid="{B9A24D10-F2BC-44FA-BDCD-B825269D0B32}"/>
    <cellStyle name="Normal 4 3 2 2 2 3 2 2 3" xfId="9226" xr:uid="{3FA64244-CF28-4C30-995C-90A88018D5AD}"/>
    <cellStyle name="Normal 4 3 2 2 2 3 2 2 3 2" xfId="25563" xr:uid="{19ECCF76-0AF7-4F90-933E-3DCF6E4231BC}"/>
    <cellStyle name="Normal 4 3 2 2 2 3 2 2 4" xfId="15737" xr:uid="{2FC6EAB1-B4F0-419D-8260-94C51E830641}"/>
    <cellStyle name="Normal 4 3 2 2 2 3 2 2 4 2" xfId="32031" xr:uid="{C0F73522-6DF5-4393-BF72-390E67160F8B}"/>
    <cellStyle name="Normal 4 3 2 2 2 3 2 2 5" xfId="19095" xr:uid="{EF2D33E2-EDBD-44CB-A56C-2B3A5874E0CA}"/>
    <cellStyle name="Normal 4 3 2 2 2 3 2 2 6" xfId="35421" xr:uid="{488175B0-D8F2-4ACE-A122-0596C381DE48}"/>
    <cellStyle name="Normal 4 3 2 2 2 3 2 2 7" xfId="38668" xr:uid="{B58404E6-7473-4EED-B0D0-970D804D0041}"/>
    <cellStyle name="Normal 4 3 2 2 2 3 2 2 8" xfId="41915" xr:uid="{EDCFFBC4-F54B-4B36-9C8A-F14552AE8AE1}"/>
    <cellStyle name="Normal 4 3 2 2 2 3 2 2 9" xfId="45162" xr:uid="{4E881783-33B8-4173-B4C0-6B646DD25CFC}"/>
    <cellStyle name="Normal 4 3 2 2 2 3 2 3" xfId="4375" xr:uid="{F86557AA-1CA0-4E73-B151-88772A722273}"/>
    <cellStyle name="Normal 4 3 2 2 2 3 2 3 2" xfId="10843" xr:uid="{E04F109F-C348-4D79-8A9B-E20EE4198422}"/>
    <cellStyle name="Normal 4 3 2 2 2 3 2 3 2 2" xfId="27180" xr:uid="{76CF6BE8-C834-4525-80A4-FFFDE9EAF1EA}"/>
    <cellStyle name="Normal 4 3 2 2 2 3 2 3 3" xfId="20712" xr:uid="{D43C5412-8A3F-467F-BD91-A0DCBE6A91B7}"/>
    <cellStyle name="Normal 4 3 2 2 2 3 2 4" xfId="7609" xr:uid="{2FAA9CBB-52AB-42C7-B3B8-5B7CA52A490D}"/>
    <cellStyle name="Normal 4 3 2 2 2 3 2 4 2" xfId="23946" xr:uid="{E4FDD158-0ED3-40E0-A167-01A42B5CD2DF}"/>
    <cellStyle name="Normal 4 3 2 2 2 3 2 5" xfId="14120" xr:uid="{D6FE95E9-9D69-4EB6-9DD8-7A858145565E}"/>
    <cellStyle name="Normal 4 3 2 2 2 3 2 5 2" xfId="30414" xr:uid="{F47C313F-E5AC-4C92-827C-B2AA51A0E6E1}"/>
    <cellStyle name="Normal 4 3 2 2 2 3 2 6" xfId="17478" xr:uid="{37F55DAF-1660-428A-BBB8-D4658E62CEFB}"/>
    <cellStyle name="Normal 4 3 2 2 2 3 2 7" xfId="33804" xr:uid="{C730E407-E246-4D53-BAD7-EBBBC75FAFC3}"/>
    <cellStyle name="Normal 4 3 2 2 2 3 2 8" xfId="37051" xr:uid="{5C6CBBC0-B611-405A-BC2F-991DC607CF5E}"/>
    <cellStyle name="Normal 4 3 2 2 2 3 2 9" xfId="40298" xr:uid="{0060FCF9-AE58-41CD-9902-6B3F98F18DAC}"/>
    <cellStyle name="Normal 4 3 2 2 2 3 3" xfId="1680" xr:uid="{2335CB6B-070F-4A14-83C6-FF5582D7DA9F}"/>
    <cellStyle name="Normal 4 3 2 2 2 3 3 10" xfId="44084" xr:uid="{F11627A1-9936-4E04-A76F-520BFF002B2D}"/>
    <cellStyle name="Normal 4 3 2 2 2 3 3 11" xfId="47331" xr:uid="{46632A8F-CD83-44AA-AE70-001D9C1CAAEE}"/>
    <cellStyle name="Normal 4 3 2 2 2 3 3 12" xfId="50578" xr:uid="{8C544C7C-F4CE-4477-9249-D9D7A7E20E86}"/>
    <cellStyle name="Normal 4 3 2 2 2 3 3 2" xfId="3297" xr:uid="{4C88AB07-34A7-4569-B2A2-427971CB52A4}"/>
    <cellStyle name="Normal 4 3 2 2 2 3 3 2 10" xfId="48948" xr:uid="{1D31DF27-0B6E-4F76-9459-06089F4D4E49}"/>
    <cellStyle name="Normal 4 3 2 2 2 3 3 2 11" xfId="52195" xr:uid="{E5018C36-28F0-4E3C-83AF-F70FA0721986}"/>
    <cellStyle name="Normal 4 3 2 2 2 3 3 2 2" xfId="6531" xr:uid="{F0554D1C-985F-47AC-834E-269CA0D4F16C}"/>
    <cellStyle name="Normal 4 3 2 2 2 3 3 2 2 2" xfId="12999" xr:uid="{AC7BB02E-01E0-40BF-87F6-125E8A1593CB}"/>
    <cellStyle name="Normal 4 3 2 2 2 3 3 2 2 2 2" xfId="29336" xr:uid="{A63E9B96-B626-431E-8DA3-1A373322CAC9}"/>
    <cellStyle name="Normal 4 3 2 2 2 3 3 2 2 3" xfId="22868" xr:uid="{730E2353-7454-493B-9633-E01BD369FD9D}"/>
    <cellStyle name="Normal 4 3 2 2 2 3 3 2 3" xfId="9765" xr:uid="{15D6E9A4-41C9-407A-B769-B5C528F180A4}"/>
    <cellStyle name="Normal 4 3 2 2 2 3 3 2 3 2" xfId="26102" xr:uid="{EFA32E09-8892-4172-8FE0-04FCD6D8C486}"/>
    <cellStyle name="Normal 4 3 2 2 2 3 3 2 4" xfId="16276" xr:uid="{E459222E-D43E-437B-87D7-3BE203880E82}"/>
    <cellStyle name="Normal 4 3 2 2 2 3 3 2 4 2" xfId="32570" xr:uid="{9009DBC9-CB31-4521-AFCA-325C59163557}"/>
    <cellStyle name="Normal 4 3 2 2 2 3 3 2 5" xfId="19634" xr:uid="{512276C1-10DA-474D-91BA-0143BA50C4F6}"/>
    <cellStyle name="Normal 4 3 2 2 2 3 3 2 6" xfId="35960" xr:uid="{39C0A0A2-62D4-446D-BD4D-DE15B081FAB6}"/>
    <cellStyle name="Normal 4 3 2 2 2 3 3 2 7" xfId="39207" xr:uid="{A17259F4-60C6-4612-842A-0D7A3E52CFE4}"/>
    <cellStyle name="Normal 4 3 2 2 2 3 3 2 8" xfId="42454" xr:uid="{0C5A405D-361C-4DD4-B313-ADD81786E093}"/>
    <cellStyle name="Normal 4 3 2 2 2 3 3 2 9" xfId="45701" xr:uid="{36E29974-1B7A-4ECA-BF9B-4E4689A375CA}"/>
    <cellStyle name="Normal 4 3 2 2 2 3 3 3" xfId="4914" xr:uid="{1B267262-44F0-40A9-BB07-A48CB34C81CF}"/>
    <cellStyle name="Normal 4 3 2 2 2 3 3 3 2" xfId="11382" xr:uid="{F1A4AA5D-47E2-4ABC-A64A-CF0AD23EDF1F}"/>
    <cellStyle name="Normal 4 3 2 2 2 3 3 3 2 2" xfId="27719" xr:uid="{1CAA0259-CCAB-4D05-9E80-6147264DD149}"/>
    <cellStyle name="Normal 4 3 2 2 2 3 3 3 3" xfId="21251" xr:uid="{D40FE496-CDB3-4EF5-B729-1C538648A484}"/>
    <cellStyle name="Normal 4 3 2 2 2 3 3 4" xfId="8148" xr:uid="{7A046448-30B9-4D4D-ADF0-C22BEB49C84B}"/>
    <cellStyle name="Normal 4 3 2 2 2 3 3 4 2" xfId="24485" xr:uid="{E942D1B2-47F0-4864-A141-2FD7C6A9664B}"/>
    <cellStyle name="Normal 4 3 2 2 2 3 3 5" xfId="14659" xr:uid="{5ACC40F6-D3F4-4487-9A6B-87973B89478E}"/>
    <cellStyle name="Normal 4 3 2 2 2 3 3 5 2" xfId="30953" xr:uid="{D2EF6483-8931-42DB-89BF-FD0F622CC357}"/>
    <cellStyle name="Normal 4 3 2 2 2 3 3 6" xfId="18017" xr:uid="{27BA2580-BBFD-41C0-9B52-C8DCCE99DD5E}"/>
    <cellStyle name="Normal 4 3 2 2 2 3 3 7" xfId="34343" xr:uid="{8031B726-CE55-4ED4-9D7E-3D19EF0A0521}"/>
    <cellStyle name="Normal 4 3 2 2 2 3 3 8" xfId="37590" xr:uid="{0DB0098F-E82A-4033-8CFC-6CF6C8F46A7A}"/>
    <cellStyle name="Normal 4 3 2 2 2 3 3 9" xfId="40837" xr:uid="{ABA60807-F3C7-457E-9D24-F4052FB9F48B}"/>
    <cellStyle name="Normal 4 3 2 2 2 3 4" xfId="2219" xr:uid="{3888BC16-46BE-415A-9854-61A321875FB0}"/>
    <cellStyle name="Normal 4 3 2 2 2 3 4 10" xfId="47870" xr:uid="{5775AD88-8964-4E76-9823-E444CCABD8A3}"/>
    <cellStyle name="Normal 4 3 2 2 2 3 4 11" xfId="51117" xr:uid="{8AD7BB60-4EA1-4612-8E2C-D46876A6B96B}"/>
    <cellStyle name="Normal 4 3 2 2 2 3 4 2" xfId="5453" xr:uid="{E12C7844-F7E1-42B8-B74C-452417DC2E7C}"/>
    <cellStyle name="Normal 4 3 2 2 2 3 4 2 2" xfId="11921" xr:uid="{75D78296-35D8-431B-BBE2-D9FBBCA23191}"/>
    <cellStyle name="Normal 4 3 2 2 2 3 4 2 2 2" xfId="28258" xr:uid="{48770F3A-EB5F-4DE1-92C1-684655D99911}"/>
    <cellStyle name="Normal 4 3 2 2 2 3 4 2 3" xfId="21790" xr:uid="{73426541-E907-463E-816A-469A2EE5F3F6}"/>
    <cellStyle name="Normal 4 3 2 2 2 3 4 3" xfId="8687" xr:uid="{36F95B3C-EF7C-4159-A6CC-AEFCF289DFF6}"/>
    <cellStyle name="Normal 4 3 2 2 2 3 4 3 2" xfId="25024" xr:uid="{B60BA6F1-7121-4E4D-9298-566E081CC6D1}"/>
    <cellStyle name="Normal 4 3 2 2 2 3 4 4" xfId="15198" xr:uid="{3AA7D57A-3F11-485B-B4CD-E3A838AC7DE8}"/>
    <cellStyle name="Normal 4 3 2 2 2 3 4 4 2" xfId="31492" xr:uid="{50B2B95C-FE2B-44D4-B44A-18383CEF8BFA}"/>
    <cellStyle name="Normal 4 3 2 2 2 3 4 5" xfId="18556" xr:uid="{8083211A-C386-4D7D-AE7B-11D87F7F51B8}"/>
    <cellStyle name="Normal 4 3 2 2 2 3 4 6" xfId="34882" xr:uid="{F2F7C29A-DA86-429A-B074-D1C8A9008768}"/>
    <cellStyle name="Normal 4 3 2 2 2 3 4 7" xfId="38129" xr:uid="{D8836E40-FA89-463A-80A5-FA9E16784EC9}"/>
    <cellStyle name="Normal 4 3 2 2 2 3 4 8" xfId="41376" xr:uid="{875832E3-9454-46DA-91E2-CAB9466E9B2D}"/>
    <cellStyle name="Normal 4 3 2 2 2 3 4 9" xfId="44623" xr:uid="{C76CDEB2-0D7C-4BAE-BD09-08BF173D3255}"/>
    <cellStyle name="Normal 4 3 2 2 2 3 5" xfId="3836" xr:uid="{F1A858B6-D537-421A-81D8-E88268BC556F}"/>
    <cellStyle name="Normal 4 3 2 2 2 3 5 2" xfId="10304" xr:uid="{9E1660BC-1380-4B5D-AF13-0179B179DE25}"/>
    <cellStyle name="Normal 4 3 2 2 2 3 5 2 2" xfId="26641" xr:uid="{86E01A74-3145-488F-9176-D7D3F76A24D2}"/>
    <cellStyle name="Normal 4 3 2 2 2 3 5 3" xfId="20173" xr:uid="{9C10F50B-01B2-4093-80B0-FF6A61E002A7}"/>
    <cellStyle name="Normal 4 3 2 2 2 3 6" xfId="7070" xr:uid="{92D57E46-AD7B-4B63-BADF-4726D3F7E258}"/>
    <cellStyle name="Normal 4 3 2 2 2 3 6 2" xfId="23407" xr:uid="{E03B98B5-1343-42F6-9BF5-411570A522EF}"/>
    <cellStyle name="Normal 4 3 2 2 2 3 7" xfId="13582" xr:uid="{09928D1F-F637-4DC1-9EA0-11D97AE7364F}"/>
    <cellStyle name="Normal 4 3 2 2 2 3 7 2" xfId="29876" xr:uid="{FD41B1F0-A241-4344-9F7B-B4485F44D867}"/>
    <cellStyle name="Normal 4 3 2 2 2 3 8" xfId="16939" xr:uid="{9FC104D1-F1FF-4C55-A82C-EDDE8579CD29}"/>
    <cellStyle name="Normal 4 3 2 2 2 3 9" xfId="33266" xr:uid="{9B65FDE7-3E27-4484-BB63-1A4E1525A4E6}"/>
    <cellStyle name="Normal 4 3 2 2 2 4" xfId="782" xr:uid="{B3BEF55D-1B5F-4DA7-BB38-8E212DAC6CAA}"/>
    <cellStyle name="Normal 4 3 2 2 2 4 10" xfId="43187" xr:uid="{B2768219-45F3-4BBB-AC6D-256AC6280AB5}"/>
    <cellStyle name="Normal 4 3 2 2 2 4 11" xfId="46434" xr:uid="{F3A4B668-1CFC-4581-99C4-0416A86E3589}"/>
    <cellStyle name="Normal 4 3 2 2 2 4 12" xfId="49681" xr:uid="{0BE0E99B-DCE3-4819-90C5-BFA7FBBA4B1A}"/>
    <cellStyle name="Normal 4 3 2 2 2 4 2" xfId="2399" xr:uid="{A33CDE11-1834-4482-BDF3-042F6430588A}"/>
    <cellStyle name="Normal 4 3 2 2 2 4 2 10" xfId="48050" xr:uid="{4E59298E-A474-4477-9EC3-9FAF0E02E279}"/>
    <cellStyle name="Normal 4 3 2 2 2 4 2 11" xfId="51297" xr:uid="{FB3FBD1D-C193-449E-87E8-6DA2898A9630}"/>
    <cellStyle name="Normal 4 3 2 2 2 4 2 2" xfId="5633" xr:uid="{C9A0DF83-FB90-4D2C-BE1A-3F9305A9DE75}"/>
    <cellStyle name="Normal 4 3 2 2 2 4 2 2 2" xfId="12101" xr:uid="{53DD79A4-D077-41C6-93FF-C1C4E32DFAD9}"/>
    <cellStyle name="Normal 4 3 2 2 2 4 2 2 2 2" xfId="28438" xr:uid="{D6E90371-8FDA-4995-B97E-75B294E4F8A0}"/>
    <cellStyle name="Normal 4 3 2 2 2 4 2 2 3" xfId="21970" xr:uid="{C55F0C10-F740-47BA-9989-A1A495727A70}"/>
    <cellStyle name="Normal 4 3 2 2 2 4 2 3" xfId="8867" xr:uid="{D9F44A7F-65BE-4F39-9912-335CDDFA7284}"/>
    <cellStyle name="Normal 4 3 2 2 2 4 2 3 2" xfId="25204" xr:uid="{700A5F0F-9416-4DC6-8C02-F9F3660210CE}"/>
    <cellStyle name="Normal 4 3 2 2 2 4 2 4" xfId="15378" xr:uid="{1317BC05-049B-4781-9AA0-FAA9BADC6A66}"/>
    <cellStyle name="Normal 4 3 2 2 2 4 2 4 2" xfId="31672" xr:uid="{CEBAF8E1-949B-42F7-A606-FF4CAB7DB1F9}"/>
    <cellStyle name="Normal 4 3 2 2 2 4 2 5" xfId="18736" xr:uid="{FD7FD49A-C933-479F-84AD-715ACE38374E}"/>
    <cellStyle name="Normal 4 3 2 2 2 4 2 6" xfId="35062" xr:uid="{ABF85211-876F-47B9-BD9E-674F102C4492}"/>
    <cellStyle name="Normal 4 3 2 2 2 4 2 7" xfId="38309" xr:uid="{65038B2B-3DF2-408D-9B41-C2472219CF0F}"/>
    <cellStyle name="Normal 4 3 2 2 2 4 2 8" xfId="41556" xr:uid="{EBE5EB0B-63FD-4A26-98EC-CAD0E83D010D}"/>
    <cellStyle name="Normal 4 3 2 2 2 4 2 9" xfId="44803" xr:uid="{61A1ACC9-D697-4EC9-9648-258D33B21F5A}"/>
    <cellStyle name="Normal 4 3 2 2 2 4 3" xfId="4016" xr:uid="{F0C28F0D-A207-4829-BDC0-605A58066550}"/>
    <cellStyle name="Normal 4 3 2 2 2 4 3 2" xfId="10484" xr:uid="{CA61CDDC-BA57-488A-9E9D-0B787DAC4CC5}"/>
    <cellStyle name="Normal 4 3 2 2 2 4 3 2 2" xfId="26821" xr:uid="{6C208D92-E312-45D0-8C8E-2F2B24C6ACE2}"/>
    <cellStyle name="Normal 4 3 2 2 2 4 3 3" xfId="20353" xr:uid="{EA0A64DA-5225-4BB2-9918-B97B36E1F070}"/>
    <cellStyle name="Normal 4 3 2 2 2 4 4" xfId="7250" xr:uid="{320199F6-6DC6-4C1F-85E5-C73665F681A7}"/>
    <cellStyle name="Normal 4 3 2 2 2 4 4 2" xfId="23587" xr:uid="{3B79FB45-4E33-406E-97D1-40363E2FCE6B}"/>
    <cellStyle name="Normal 4 3 2 2 2 4 5" xfId="13762" xr:uid="{44BDCB15-A2D7-4995-A247-C28B737F7CCE}"/>
    <cellStyle name="Normal 4 3 2 2 2 4 5 2" xfId="30056" xr:uid="{0CAA078E-CB0E-4E4E-B118-1EB338BE1BA4}"/>
    <cellStyle name="Normal 4 3 2 2 2 4 6" xfId="17119" xr:uid="{1D268811-89F7-428D-B0A5-C828A88B9FF1}"/>
    <cellStyle name="Normal 4 3 2 2 2 4 7" xfId="33446" xr:uid="{792B1ED4-B042-46EA-8738-AC0BA8757D64}"/>
    <cellStyle name="Normal 4 3 2 2 2 4 8" xfId="36693" xr:uid="{02F5BB9F-489D-41A2-9BD7-4F34D019E926}"/>
    <cellStyle name="Normal 4 3 2 2 2 4 9" xfId="39940" xr:uid="{65973B76-C7D7-4B06-926E-85812A0AF029}"/>
    <cellStyle name="Normal 4 3 2 2 2 5" xfId="1321" xr:uid="{896FF891-C25D-48FE-BB32-390C1074274B}"/>
    <cellStyle name="Normal 4 3 2 2 2 5 10" xfId="43725" xr:uid="{D097A832-DDD1-4566-9E98-6E49308CBA93}"/>
    <cellStyle name="Normal 4 3 2 2 2 5 11" xfId="46972" xr:uid="{E464370C-90F2-427F-B446-4163DC8F1429}"/>
    <cellStyle name="Normal 4 3 2 2 2 5 12" xfId="50219" xr:uid="{BB93716C-A6DF-428D-8BA5-0DE425F0F6A3}"/>
    <cellStyle name="Normal 4 3 2 2 2 5 2" xfId="2938" xr:uid="{9E256806-0C89-49BC-80BD-CAA6C4CECB2A}"/>
    <cellStyle name="Normal 4 3 2 2 2 5 2 10" xfId="48589" xr:uid="{A3D5A393-FAF8-4558-8AA5-B5DF61C8316D}"/>
    <cellStyle name="Normal 4 3 2 2 2 5 2 11" xfId="51836" xr:uid="{83F25118-67CE-46CE-AD08-E21B0A7EC185}"/>
    <cellStyle name="Normal 4 3 2 2 2 5 2 2" xfId="6172" xr:uid="{D4EFB49E-339B-4BE9-89B8-9AAE5602369B}"/>
    <cellStyle name="Normal 4 3 2 2 2 5 2 2 2" xfId="12640" xr:uid="{6E311014-B078-4C83-ADAF-9C377DE99EA6}"/>
    <cellStyle name="Normal 4 3 2 2 2 5 2 2 2 2" xfId="28977" xr:uid="{9FD0A263-F25A-46B3-B5CA-A59190FB6A3F}"/>
    <cellStyle name="Normal 4 3 2 2 2 5 2 2 3" xfId="22509" xr:uid="{BCE69D1A-F7A8-4F7C-8CBE-FC7A343A9485}"/>
    <cellStyle name="Normal 4 3 2 2 2 5 2 3" xfId="9406" xr:uid="{295F382C-0D19-4B0C-A0B9-32D499DF87CD}"/>
    <cellStyle name="Normal 4 3 2 2 2 5 2 3 2" xfId="25743" xr:uid="{3B3292FB-7F5E-48EE-8729-7206BC929CB5}"/>
    <cellStyle name="Normal 4 3 2 2 2 5 2 4" xfId="15917" xr:uid="{DFC6FF4F-AB40-45E0-A414-ACDA4474E51E}"/>
    <cellStyle name="Normal 4 3 2 2 2 5 2 4 2" xfId="32211" xr:uid="{1AD8C963-7D6D-494E-BFD0-F0BDFEF1FFD5}"/>
    <cellStyle name="Normal 4 3 2 2 2 5 2 5" xfId="19275" xr:uid="{8DB2A743-04B3-4730-9261-15D7C62DAC40}"/>
    <cellStyle name="Normal 4 3 2 2 2 5 2 6" xfId="35601" xr:uid="{6BF878CE-D1C1-41E7-B49E-BE8103255F10}"/>
    <cellStyle name="Normal 4 3 2 2 2 5 2 7" xfId="38848" xr:uid="{78E747F9-66EC-4AF5-A6D7-D8C6E20824AA}"/>
    <cellStyle name="Normal 4 3 2 2 2 5 2 8" xfId="42095" xr:uid="{6E284CC6-B673-43AE-A2A9-472CBECFCD39}"/>
    <cellStyle name="Normal 4 3 2 2 2 5 2 9" xfId="45342" xr:uid="{BB419571-63CB-4F7B-8E5C-66AA7FF24FE3}"/>
    <cellStyle name="Normal 4 3 2 2 2 5 3" xfId="4555" xr:uid="{98F9703B-CC81-434D-B4C3-BD49F06E85CC}"/>
    <cellStyle name="Normal 4 3 2 2 2 5 3 2" xfId="11023" xr:uid="{AC8542EF-7641-4D2A-8C42-7150786FE609}"/>
    <cellStyle name="Normal 4 3 2 2 2 5 3 2 2" xfId="27360" xr:uid="{C02D227B-28CD-461F-99C4-FEBB1D185998}"/>
    <cellStyle name="Normal 4 3 2 2 2 5 3 3" xfId="20892" xr:uid="{F48D6CDB-E449-4AA2-BB20-70F8708CF7E8}"/>
    <cellStyle name="Normal 4 3 2 2 2 5 4" xfId="7789" xr:uid="{912FBDA9-30A7-4A6D-848F-50C29DBCD8D9}"/>
    <cellStyle name="Normal 4 3 2 2 2 5 4 2" xfId="24126" xr:uid="{58949C22-E9EB-49B3-BD81-E37EE6F4983A}"/>
    <cellStyle name="Normal 4 3 2 2 2 5 5" xfId="14300" xr:uid="{7684D7C8-05DA-4C50-9885-03CB9062D06E}"/>
    <cellStyle name="Normal 4 3 2 2 2 5 5 2" xfId="30594" xr:uid="{F3A7016E-71E5-4713-B580-24920ECB38EE}"/>
    <cellStyle name="Normal 4 3 2 2 2 5 6" xfId="17658" xr:uid="{F5D258ED-3CA0-490D-B1B7-06311AEA6162}"/>
    <cellStyle name="Normal 4 3 2 2 2 5 7" xfId="33984" xr:uid="{F9BF34BB-ACD8-4872-8289-A24465E72E96}"/>
    <cellStyle name="Normal 4 3 2 2 2 5 8" xfId="37231" xr:uid="{EB732283-E584-4EB1-B170-1C833C3B3CF8}"/>
    <cellStyle name="Normal 4 3 2 2 2 5 9" xfId="40478" xr:uid="{9817F788-A0A8-448F-813A-68A87075372F}"/>
    <cellStyle name="Normal 4 3 2 2 2 6" xfId="1860" xr:uid="{DF53483A-E57B-44CD-A207-3531DC292B35}"/>
    <cellStyle name="Normal 4 3 2 2 2 6 10" xfId="47511" xr:uid="{B8D7F6EF-E317-4865-B6BB-45C2941B3CFF}"/>
    <cellStyle name="Normal 4 3 2 2 2 6 11" xfId="50758" xr:uid="{12B3B1D0-510F-499E-A0EB-ACB2EF77B095}"/>
    <cellStyle name="Normal 4 3 2 2 2 6 2" xfId="5094" xr:uid="{FAAFC1EB-23C3-4B26-9DB0-6FDEA9E6F456}"/>
    <cellStyle name="Normal 4 3 2 2 2 6 2 2" xfId="11562" xr:uid="{6447F645-144E-4F2F-8DCB-C521242BB043}"/>
    <cellStyle name="Normal 4 3 2 2 2 6 2 2 2" xfId="27899" xr:uid="{B29312C4-E85B-4F24-97A3-3A74DC2BE7A1}"/>
    <cellStyle name="Normal 4 3 2 2 2 6 2 3" xfId="21431" xr:uid="{249FE49E-F73F-41F6-9921-57A90AFA2934}"/>
    <cellStyle name="Normal 4 3 2 2 2 6 3" xfId="8328" xr:uid="{0292E36F-6F71-43ED-A29A-0A36DDB76D11}"/>
    <cellStyle name="Normal 4 3 2 2 2 6 3 2" xfId="24665" xr:uid="{D2FB24D2-0F7F-48D4-9C4E-FC28FEA70914}"/>
    <cellStyle name="Normal 4 3 2 2 2 6 4" xfId="14839" xr:uid="{794B797C-464D-4981-8CD0-E6E5D18A1947}"/>
    <cellStyle name="Normal 4 3 2 2 2 6 4 2" xfId="31133" xr:uid="{4DBE75A3-1EA8-438F-B632-5834649C3CC9}"/>
    <cellStyle name="Normal 4 3 2 2 2 6 5" xfId="18197" xr:uid="{C2E0B91D-AAE2-4A62-A374-16B63B9ADAFC}"/>
    <cellStyle name="Normal 4 3 2 2 2 6 6" xfId="34523" xr:uid="{1031E76C-4066-4DA5-ACCB-27473DD1682B}"/>
    <cellStyle name="Normal 4 3 2 2 2 6 7" xfId="37770" xr:uid="{B5DC72FF-8693-4073-B5FA-30D43DBB94CB}"/>
    <cellStyle name="Normal 4 3 2 2 2 6 8" xfId="41017" xr:uid="{45EF1EE1-B509-4F83-9016-E6B9C95072D7}"/>
    <cellStyle name="Normal 4 3 2 2 2 6 9" xfId="44264" xr:uid="{0FC52F15-5EA6-4D95-8CFE-5AA530A975D4}"/>
    <cellStyle name="Normal 4 3 2 2 2 7" xfId="3477" xr:uid="{BEEB6EF0-54D8-4342-8D97-2A394E9CB4A4}"/>
    <cellStyle name="Normal 4 3 2 2 2 7 2" xfId="9945" xr:uid="{100E47FC-FAA3-429F-B443-6F51AEE6E65F}"/>
    <cellStyle name="Normal 4 3 2 2 2 7 2 2" xfId="26282" xr:uid="{2FC374CF-E36B-4F62-9B1B-1EF93F243067}"/>
    <cellStyle name="Normal 4 3 2 2 2 7 3" xfId="19814" xr:uid="{D2D90310-1371-484A-BA26-723FA7C6BB0B}"/>
    <cellStyle name="Normal 4 3 2 2 2 8" xfId="6711" xr:uid="{804A119C-E5E5-4F3E-89B8-D4E2D4640B9A}"/>
    <cellStyle name="Normal 4 3 2 2 2 8 2" xfId="23048" xr:uid="{721B5787-B040-4FDD-9E7A-FDE59D919DBE}"/>
    <cellStyle name="Normal 4 3 2 2 2 9" xfId="13202" xr:uid="{66E5F459-93A6-4B00-AAC6-F520CD77B902}"/>
    <cellStyle name="Normal 4 3 2 2 2 9 2" xfId="29516" xr:uid="{5641DDB4-9ABA-4B30-8743-815DF4F232C9}"/>
    <cellStyle name="Normal 4 3 2 2 20" xfId="52406" xr:uid="{8BE1C95C-8A73-49B7-A600-F9DB85C99755}"/>
    <cellStyle name="Normal 4 3 2 2 3" xfId="303" xr:uid="{D25CF120-C14E-406B-9BE2-E56432219C5F}"/>
    <cellStyle name="Normal 4 3 2 2 3 10" xfId="36243" xr:uid="{AD79C074-2073-4B4D-A99C-E281776A9821}"/>
    <cellStyle name="Normal 4 3 2 2 3 11" xfId="39490" xr:uid="{F59F32B6-1DED-4C03-8806-069CC90DFDF1}"/>
    <cellStyle name="Normal 4 3 2 2 3 12" xfId="42737" xr:uid="{1A56B6F7-C498-4964-950C-79206B62522A}"/>
    <cellStyle name="Normal 4 3 2 2 3 13" xfId="45984" xr:uid="{5BEAE55D-0899-4AED-A0DE-28073A9ACAA4}"/>
    <cellStyle name="Normal 4 3 2 2 3 14" xfId="49231" xr:uid="{87FD4460-6643-4E3C-95C8-2B63F2A76C88}"/>
    <cellStyle name="Normal 4 3 2 2 3 2" xfId="872" xr:uid="{4DC206BA-BCC5-4F6A-8259-BC454316DADC}"/>
    <cellStyle name="Normal 4 3 2 2 3 2 10" xfId="43277" xr:uid="{39656667-27F1-4475-8AD0-04D9351850EE}"/>
    <cellStyle name="Normal 4 3 2 2 3 2 11" xfId="46524" xr:uid="{A3E1EE2D-22EC-458A-8A8D-767642E2D305}"/>
    <cellStyle name="Normal 4 3 2 2 3 2 12" xfId="49771" xr:uid="{9F0FA9EA-D7E0-485F-8A5F-8A7EE6C3106E}"/>
    <cellStyle name="Normal 4 3 2 2 3 2 2" xfId="2489" xr:uid="{369B3053-01D4-4566-BC36-61BA173E49C9}"/>
    <cellStyle name="Normal 4 3 2 2 3 2 2 10" xfId="48140" xr:uid="{4F5FC78A-FD0B-4040-929B-B97C87F0D8DC}"/>
    <cellStyle name="Normal 4 3 2 2 3 2 2 11" xfId="51387" xr:uid="{62DB87B9-3BA1-4652-9E48-BCB552DC6370}"/>
    <cellStyle name="Normal 4 3 2 2 3 2 2 2" xfId="5723" xr:uid="{0BCBA220-60E7-45DF-92F5-F62F54780E6A}"/>
    <cellStyle name="Normal 4 3 2 2 3 2 2 2 2" xfId="12191" xr:uid="{60F569BF-FB38-402A-9B34-9889B0969933}"/>
    <cellStyle name="Normal 4 3 2 2 3 2 2 2 2 2" xfId="28528" xr:uid="{55040F93-91DE-4CB4-AA2E-76CCEC37AF2A}"/>
    <cellStyle name="Normal 4 3 2 2 3 2 2 2 3" xfId="22060" xr:uid="{79C81A52-A059-4788-994A-68A8BF01B2DD}"/>
    <cellStyle name="Normal 4 3 2 2 3 2 2 3" xfId="8957" xr:uid="{4C97864A-C43D-4625-B5C9-EB45C8FC7AFA}"/>
    <cellStyle name="Normal 4 3 2 2 3 2 2 3 2" xfId="25294" xr:uid="{5CC4E532-D73A-4409-81A8-ED2F5CF9D54C}"/>
    <cellStyle name="Normal 4 3 2 2 3 2 2 4" xfId="15468" xr:uid="{37A7D98E-EC62-4B78-91F4-49CE5C9AFECD}"/>
    <cellStyle name="Normal 4 3 2 2 3 2 2 4 2" xfId="31762" xr:uid="{E2633709-BA60-423B-9830-A178741837E3}"/>
    <cellStyle name="Normal 4 3 2 2 3 2 2 5" xfId="18826" xr:uid="{9B52BFC1-1A06-451B-95F0-F39A7F6780FC}"/>
    <cellStyle name="Normal 4 3 2 2 3 2 2 6" xfId="35152" xr:uid="{E49E3878-215A-4F13-AE7F-4C5DE629540F}"/>
    <cellStyle name="Normal 4 3 2 2 3 2 2 7" xfId="38399" xr:uid="{153B2F8B-EC5F-4935-85D7-5DC82CF49219}"/>
    <cellStyle name="Normal 4 3 2 2 3 2 2 8" xfId="41646" xr:uid="{969F6B75-23EC-42CC-A487-7EE46384FA01}"/>
    <cellStyle name="Normal 4 3 2 2 3 2 2 9" xfId="44893" xr:uid="{042D12A5-1565-4523-B56C-9A7463195E1A}"/>
    <cellStyle name="Normal 4 3 2 2 3 2 3" xfId="4106" xr:uid="{8F28FD96-DA5C-4997-B8B7-3CF714F5CA66}"/>
    <cellStyle name="Normal 4 3 2 2 3 2 3 2" xfId="10574" xr:uid="{C74DA1A0-E691-490B-BF02-02F56A1D2021}"/>
    <cellStyle name="Normal 4 3 2 2 3 2 3 2 2" xfId="26911" xr:uid="{6F4024B8-2700-452F-9717-773581060D77}"/>
    <cellStyle name="Normal 4 3 2 2 3 2 3 3" xfId="20443" xr:uid="{120BEAC3-B831-4DA5-B8E1-994DEACB4A82}"/>
    <cellStyle name="Normal 4 3 2 2 3 2 4" xfId="7340" xr:uid="{B2F797B8-D462-4899-B6E4-707DAE8DCD6F}"/>
    <cellStyle name="Normal 4 3 2 2 3 2 4 2" xfId="23677" xr:uid="{2DA39B4E-6313-4091-A977-1DDA2E6E1974}"/>
    <cellStyle name="Normal 4 3 2 2 3 2 5" xfId="13852" xr:uid="{EF30EB40-3FEB-4404-A05F-8FB9FF65E563}"/>
    <cellStyle name="Normal 4 3 2 2 3 2 5 2" xfId="30146" xr:uid="{80AEB00C-8B32-48B3-B9E2-31CB13C60F89}"/>
    <cellStyle name="Normal 4 3 2 2 3 2 6" xfId="17209" xr:uid="{06769524-AE97-48C1-B071-A349753DC241}"/>
    <cellStyle name="Normal 4 3 2 2 3 2 7" xfId="33536" xr:uid="{450B6875-C5D1-49E4-84E7-E30EB31F176D}"/>
    <cellStyle name="Normal 4 3 2 2 3 2 8" xfId="36783" xr:uid="{D6EF4F51-E43F-4DCB-B556-343DC3DF0E56}"/>
    <cellStyle name="Normal 4 3 2 2 3 2 9" xfId="40030" xr:uid="{1D79FA2A-4732-40D0-85E0-975AE38B72E9}"/>
    <cellStyle name="Normal 4 3 2 2 3 3" xfId="1411" xr:uid="{A34BFA44-26A2-4613-9EF9-39B95159FE86}"/>
    <cellStyle name="Normal 4 3 2 2 3 3 10" xfId="43815" xr:uid="{279ED45A-EE7D-4C44-B452-7117CB3D269E}"/>
    <cellStyle name="Normal 4 3 2 2 3 3 11" xfId="47062" xr:uid="{02E7AA1B-E29E-4D6A-AB61-571F05221A56}"/>
    <cellStyle name="Normal 4 3 2 2 3 3 12" xfId="50309" xr:uid="{9CCFB512-F9DC-4BD6-A38F-A54425FE9FEF}"/>
    <cellStyle name="Normal 4 3 2 2 3 3 2" xfId="3028" xr:uid="{5CD9C2CA-BB8C-4D52-8338-D553FADA48EF}"/>
    <cellStyle name="Normal 4 3 2 2 3 3 2 10" xfId="48679" xr:uid="{80FEFD3F-635E-4279-841E-2D0F2CE21D62}"/>
    <cellStyle name="Normal 4 3 2 2 3 3 2 11" xfId="51926" xr:uid="{870B7132-DC27-4871-AE9B-21D7C8AE48F9}"/>
    <cellStyle name="Normal 4 3 2 2 3 3 2 2" xfId="6262" xr:uid="{918608C6-9144-47F6-B075-D709FCEA848C}"/>
    <cellStyle name="Normal 4 3 2 2 3 3 2 2 2" xfId="12730" xr:uid="{F80A2317-16AF-4449-A134-15B3A57CF2B6}"/>
    <cellStyle name="Normal 4 3 2 2 3 3 2 2 2 2" xfId="29067" xr:uid="{24949A81-53C0-4039-8897-C61FCFCC8664}"/>
    <cellStyle name="Normal 4 3 2 2 3 3 2 2 3" xfId="22599" xr:uid="{521369D0-001C-4D54-8321-CD4588D1BEE5}"/>
    <cellStyle name="Normal 4 3 2 2 3 3 2 3" xfId="9496" xr:uid="{A9F83D7C-FADA-43D4-A5C9-2388254C036A}"/>
    <cellStyle name="Normal 4 3 2 2 3 3 2 3 2" xfId="25833" xr:uid="{925C4A7B-18CD-442C-8A07-AB47D63C905D}"/>
    <cellStyle name="Normal 4 3 2 2 3 3 2 4" xfId="16007" xr:uid="{EB1EBC3A-7900-4CB8-BC11-3C2E24DE8FB7}"/>
    <cellStyle name="Normal 4 3 2 2 3 3 2 4 2" xfId="32301" xr:uid="{D9C9DA9D-88AC-4C24-B6CF-3C8A0B4253D1}"/>
    <cellStyle name="Normal 4 3 2 2 3 3 2 5" xfId="19365" xr:uid="{EEFDAEE8-A034-441B-AF2A-B3FC4E3EDF30}"/>
    <cellStyle name="Normal 4 3 2 2 3 3 2 6" xfId="35691" xr:uid="{358830BD-90C8-40D4-B2FA-37D3940E179A}"/>
    <cellStyle name="Normal 4 3 2 2 3 3 2 7" xfId="38938" xr:uid="{EE78CB25-B9F3-4E6C-8436-21E555FEEAE6}"/>
    <cellStyle name="Normal 4 3 2 2 3 3 2 8" xfId="42185" xr:uid="{CEE08B9D-E5B1-4AA4-9B51-F718E67AA0C0}"/>
    <cellStyle name="Normal 4 3 2 2 3 3 2 9" xfId="45432" xr:uid="{62C5B928-C116-4652-96FA-79FD7D2CB263}"/>
    <cellStyle name="Normal 4 3 2 2 3 3 3" xfId="4645" xr:uid="{96DE8828-D715-42E5-B54B-0343CF58E496}"/>
    <cellStyle name="Normal 4 3 2 2 3 3 3 2" xfId="11113" xr:uid="{274675BB-A370-447E-AD4C-593DD588BC8A}"/>
    <cellStyle name="Normal 4 3 2 2 3 3 3 2 2" xfId="27450" xr:uid="{250A580E-9ED6-4D70-B043-5B18AF0FD6D8}"/>
    <cellStyle name="Normal 4 3 2 2 3 3 3 3" xfId="20982" xr:uid="{92D84D60-5DDD-4906-830D-1729FFF15792}"/>
    <cellStyle name="Normal 4 3 2 2 3 3 4" xfId="7879" xr:uid="{288F7C21-82C7-4D56-B3F5-A13898DA7414}"/>
    <cellStyle name="Normal 4 3 2 2 3 3 4 2" xfId="24216" xr:uid="{0C741CE8-5914-4E5F-A2E2-CA8ADD5259DA}"/>
    <cellStyle name="Normal 4 3 2 2 3 3 5" xfId="14390" xr:uid="{CB6026B0-9E46-47E6-BEC1-3D093334F36F}"/>
    <cellStyle name="Normal 4 3 2 2 3 3 5 2" xfId="30684" xr:uid="{9D3BA871-B5D1-485D-8CF8-93A4427DD5EE}"/>
    <cellStyle name="Normal 4 3 2 2 3 3 6" xfId="17748" xr:uid="{1A550563-6A1E-42E7-9039-91BDF6F60BDC}"/>
    <cellStyle name="Normal 4 3 2 2 3 3 7" xfId="34074" xr:uid="{2D10DCE7-2C73-4FAF-8E9C-68F5DB1D4E48}"/>
    <cellStyle name="Normal 4 3 2 2 3 3 8" xfId="37321" xr:uid="{FA255BE7-3479-4CA2-9107-20EF8E5C2145}"/>
    <cellStyle name="Normal 4 3 2 2 3 3 9" xfId="40568" xr:uid="{6529E868-40B2-49FC-BF92-67998DF7AF04}"/>
    <cellStyle name="Normal 4 3 2 2 3 4" xfId="1950" xr:uid="{7EEC195A-7FBD-401A-B8AD-CD179666E03C}"/>
    <cellStyle name="Normal 4 3 2 2 3 4 10" xfId="47601" xr:uid="{BB834ED1-5327-4BC7-A647-D0156914BDF6}"/>
    <cellStyle name="Normal 4 3 2 2 3 4 11" xfId="50848" xr:uid="{2247B38A-6451-48FF-8CFB-2A73DA66F044}"/>
    <cellStyle name="Normal 4 3 2 2 3 4 2" xfId="5184" xr:uid="{DD3689E8-CDCF-460A-81E8-DC71CC58F9BB}"/>
    <cellStyle name="Normal 4 3 2 2 3 4 2 2" xfId="11652" xr:uid="{3E8D564E-947E-46F0-8DE9-82BD85DAA7F6}"/>
    <cellStyle name="Normal 4 3 2 2 3 4 2 2 2" xfId="27989" xr:uid="{568768FD-ABD8-4765-A5C0-6367DAB5C5DC}"/>
    <cellStyle name="Normal 4 3 2 2 3 4 2 3" xfId="21521" xr:uid="{216225C1-9D3B-4378-A851-925102AC7514}"/>
    <cellStyle name="Normal 4 3 2 2 3 4 3" xfId="8418" xr:uid="{0CAEF981-4892-4C2F-AB41-FD0678493671}"/>
    <cellStyle name="Normal 4 3 2 2 3 4 3 2" xfId="24755" xr:uid="{935184F2-5C3B-4E63-BA4D-9E16E02FD7DF}"/>
    <cellStyle name="Normal 4 3 2 2 3 4 4" xfId="14929" xr:uid="{301A3ADB-BFF5-4016-B5CE-6BE6915FC64F}"/>
    <cellStyle name="Normal 4 3 2 2 3 4 4 2" xfId="31223" xr:uid="{EF59E2CF-D974-445C-B226-C77AF1D07553}"/>
    <cellStyle name="Normal 4 3 2 2 3 4 5" xfId="18287" xr:uid="{FD9663F8-999E-45E8-8F47-AA0C321312BE}"/>
    <cellStyle name="Normal 4 3 2 2 3 4 6" xfId="34613" xr:uid="{AA3AF2E0-33B2-4D4A-8D64-07D5C0FD6343}"/>
    <cellStyle name="Normal 4 3 2 2 3 4 7" xfId="37860" xr:uid="{9B7DD43B-1AEF-46BD-9FC6-0653914F9394}"/>
    <cellStyle name="Normal 4 3 2 2 3 4 8" xfId="41107" xr:uid="{B1EAE204-9441-49AE-A034-B0822F17D25C}"/>
    <cellStyle name="Normal 4 3 2 2 3 4 9" xfId="44354" xr:uid="{79AAD847-96F1-4D31-8123-FF1E61C2835A}"/>
    <cellStyle name="Normal 4 3 2 2 3 5" xfId="3567" xr:uid="{FE2DE73E-4512-4590-BBF0-FB6A086B93CC}"/>
    <cellStyle name="Normal 4 3 2 2 3 5 2" xfId="10035" xr:uid="{01B3A6AD-10E1-4A28-9299-AACACDA0457E}"/>
    <cellStyle name="Normal 4 3 2 2 3 5 2 2" xfId="26372" xr:uid="{916C5B15-FA9A-40F5-A12D-4F6E6D3CA77F}"/>
    <cellStyle name="Normal 4 3 2 2 3 5 3" xfId="19904" xr:uid="{E8CA15FC-AD19-41CE-8E75-4D44992547D1}"/>
    <cellStyle name="Normal 4 3 2 2 3 6" xfId="6801" xr:uid="{3B69B040-1AA5-46F7-9AA9-277DCFBF46E1}"/>
    <cellStyle name="Normal 4 3 2 2 3 6 2" xfId="23138" xr:uid="{29BA755C-CD4C-43AB-BD5E-FB788CE5095B}"/>
    <cellStyle name="Normal 4 3 2 2 3 7" xfId="13292" xr:uid="{AF77206E-0F06-4101-B593-0EC973E33AB2}"/>
    <cellStyle name="Normal 4 3 2 2 3 7 2" xfId="29606" xr:uid="{A5FAAEB0-E138-4112-9EBC-BC5310A689C0}"/>
    <cellStyle name="Normal 4 3 2 2 3 8" xfId="16670" xr:uid="{F003E503-0B91-486E-9F9E-78FB5D34D7A4}"/>
    <cellStyle name="Normal 4 3 2 2 3 9" xfId="32996" xr:uid="{B2FC9D32-6301-43DD-9CAF-8C6418290A8F}"/>
    <cellStyle name="Normal 4 3 2 2 4" xfId="512" xr:uid="{FB85DF41-0C15-44C1-B134-98EC6EE9DA1C}"/>
    <cellStyle name="Normal 4 3 2 2 4 10" xfId="36424" xr:uid="{FF245164-6946-4EE3-BF86-AF2C7673AAA8}"/>
    <cellStyle name="Normal 4 3 2 2 4 11" xfId="39671" xr:uid="{8422B4C3-CF81-441D-9991-6A444D1CD3DF}"/>
    <cellStyle name="Normal 4 3 2 2 4 12" xfId="42918" xr:uid="{872B65ED-D62C-4BC3-9DAC-7AC9BE4976FE}"/>
    <cellStyle name="Normal 4 3 2 2 4 13" xfId="46165" xr:uid="{ED36CC1A-B2FA-4297-AB09-F6E4247F13A4}"/>
    <cellStyle name="Normal 4 3 2 2 4 14" xfId="49412" xr:uid="{1E0671D7-5F09-4D10-9618-2C7EC019D780}"/>
    <cellStyle name="Normal 4 3 2 2 4 2" xfId="1052" xr:uid="{11ED9711-DEAA-49A6-B0F8-6768BA936959}"/>
    <cellStyle name="Normal 4 3 2 2 4 2 10" xfId="43456" xr:uid="{6B82DEC4-3DCC-4915-BA69-2D1FD4462515}"/>
    <cellStyle name="Normal 4 3 2 2 4 2 11" xfId="46703" xr:uid="{60B72D7B-990D-443A-A980-AC433841C973}"/>
    <cellStyle name="Normal 4 3 2 2 4 2 12" xfId="49950" xr:uid="{1C9BE2BC-13E5-48A7-BB46-65C69C18EAB7}"/>
    <cellStyle name="Normal 4 3 2 2 4 2 2" xfId="2669" xr:uid="{82BCCF4A-63F9-4358-9B64-B7FCD32E2AA5}"/>
    <cellStyle name="Normal 4 3 2 2 4 2 2 10" xfId="48320" xr:uid="{6FE4064E-44D8-46D9-A3A0-582B4F5C3351}"/>
    <cellStyle name="Normal 4 3 2 2 4 2 2 11" xfId="51567" xr:uid="{1195684A-9CCE-44B6-8DFF-828B79F15621}"/>
    <cellStyle name="Normal 4 3 2 2 4 2 2 2" xfId="5903" xr:uid="{135AA49F-B44D-44B9-A770-AA1DCB1F3920}"/>
    <cellStyle name="Normal 4 3 2 2 4 2 2 2 2" xfId="12371" xr:uid="{2DDA65AA-60F1-4945-A2A7-6B2475BB38C8}"/>
    <cellStyle name="Normal 4 3 2 2 4 2 2 2 2 2" xfId="28708" xr:uid="{78F88824-8D2C-47E2-82AD-2898CF52CB75}"/>
    <cellStyle name="Normal 4 3 2 2 4 2 2 2 3" xfId="22240" xr:uid="{B4AA6A70-9345-493B-BD05-9D7310B6A4A4}"/>
    <cellStyle name="Normal 4 3 2 2 4 2 2 3" xfId="9137" xr:uid="{5F5AD16C-74C0-45BA-BB73-2B55948F22E5}"/>
    <cellStyle name="Normal 4 3 2 2 4 2 2 3 2" xfId="25474" xr:uid="{50E5AEAC-4050-4315-AA77-B42FB6174E86}"/>
    <cellStyle name="Normal 4 3 2 2 4 2 2 4" xfId="15648" xr:uid="{A4D6AB49-42EC-4EC6-8559-E5DCA5611C05}"/>
    <cellStyle name="Normal 4 3 2 2 4 2 2 4 2" xfId="31942" xr:uid="{95279EDF-4399-4745-A8A3-3DD28EC899DD}"/>
    <cellStyle name="Normal 4 3 2 2 4 2 2 5" xfId="19006" xr:uid="{F1966C46-CE36-4D34-B2B1-0DC4B404F80F}"/>
    <cellStyle name="Normal 4 3 2 2 4 2 2 6" xfId="35332" xr:uid="{11F05DB8-D990-45FE-9BB9-DDDAEB59E83F}"/>
    <cellStyle name="Normal 4 3 2 2 4 2 2 7" xfId="38579" xr:uid="{0815B7F0-C0C0-4EB2-AD23-6DB984E62163}"/>
    <cellStyle name="Normal 4 3 2 2 4 2 2 8" xfId="41826" xr:uid="{A8918D35-5076-4221-93E9-30DB93F9E112}"/>
    <cellStyle name="Normal 4 3 2 2 4 2 2 9" xfId="45073" xr:uid="{AF575920-0575-4CC7-81D3-41FE34A37479}"/>
    <cellStyle name="Normal 4 3 2 2 4 2 3" xfId="4286" xr:uid="{6DF4813E-5F38-451D-AC75-235362788B93}"/>
    <cellStyle name="Normal 4 3 2 2 4 2 3 2" xfId="10754" xr:uid="{82E2291F-7118-488E-89CE-C285C0A57C85}"/>
    <cellStyle name="Normal 4 3 2 2 4 2 3 2 2" xfId="27091" xr:uid="{222DD5D5-4F32-4701-9E21-CD299D120B55}"/>
    <cellStyle name="Normal 4 3 2 2 4 2 3 3" xfId="20623" xr:uid="{38BA3D85-EE1B-449C-B87D-7BF6A874C70F}"/>
    <cellStyle name="Normal 4 3 2 2 4 2 4" xfId="7520" xr:uid="{6DF32439-54EE-465C-B8D0-A0EC7C2D2610}"/>
    <cellStyle name="Normal 4 3 2 2 4 2 4 2" xfId="23857" xr:uid="{67455D34-2030-46A5-B391-70E83F7E01FA}"/>
    <cellStyle name="Normal 4 3 2 2 4 2 5" xfId="14031" xr:uid="{88111A6B-9FD2-4247-B47C-48365D271FC6}"/>
    <cellStyle name="Normal 4 3 2 2 4 2 5 2" xfId="30325" xr:uid="{51166BA3-9EA4-45ED-B186-6411A2A7948F}"/>
    <cellStyle name="Normal 4 3 2 2 4 2 6" xfId="17389" xr:uid="{65BCF691-3A11-40DF-8035-900CD2BD396B}"/>
    <cellStyle name="Normal 4 3 2 2 4 2 7" xfId="33715" xr:uid="{566137C1-C5EF-4BCE-A5C9-5F0F41CDC338}"/>
    <cellStyle name="Normal 4 3 2 2 4 2 8" xfId="36962" xr:uid="{E5DE5D9B-8451-4645-92FB-B9E84811D8C9}"/>
    <cellStyle name="Normal 4 3 2 2 4 2 9" xfId="40209" xr:uid="{BE09A590-85C3-4386-AD74-29AB34C09BD7}"/>
    <cellStyle name="Normal 4 3 2 2 4 3" xfId="1591" xr:uid="{8CD2D16D-11C3-4084-93B9-9073C1F877AE}"/>
    <cellStyle name="Normal 4 3 2 2 4 3 10" xfId="43995" xr:uid="{0919F0B8-FC63-496F-BC52-84F61ADB82F8}"/>
    <cellStyle name="Normal 4 3 2 2 4 3 11" xfId="47242" xr:uid="{747E7FD9-A952-406D-9185-768E81F143BF}"/>
    <cellStyle name="Normal 4 3 2 2 4 3 12" xfId="50489" xr:uid="{C6ED93A8-4FB5-4E41-966B-BFFC0AD1B144}"/>
    <cellStyle name="Normal 4 3 2 2 4 3 2" xfId="3208" xr:uid="{07A0E4C8-8DB0-4B49-8FD6-79A153D772EC}"/>
    <cellStyle name="Normal 4 3 2 2 4 3 2 10" xfId="48859" xr:uid="{D8A0B168-92F3-46B6-BE55-3B226EF9C3DB}"/>
    <cellStyle name="Normal 4 3 2 2 4 3 2 11" xfId="52106" xr:uid="{47790F5B-F5FA-4924-B793-C211EF7ABEE9}"/>
    <cellStyle name="Normal 4 3 2 2 4 3 2 2" xfId="6442" xr:uid="{EE23D97D-4B44-4851-B02B-91A6D365B86D}"/>
    <cellStyle name="Normal 4 3 2 2 4 3 2 2 2" xfId="12910" xr:uid="{6976C234-6458-481A-A519-F6DB4E429252}"/>
    <cellStyle name="Normal 4 3 2 2 4 3 2 2 2 2" xfId="29247" xr:uid="{EF4F5197-8132-46A9-8A95-7487428B8002}"/>
    <cellStyle name="Normal 4 3 2 2 4 3 2 2 3" xfId="22779" xr:uid="{28ED8935-FC76-4598-B070-EBAF41686E3A}"/>
    <cellStyle name="Normal 4 3 2 2 4 3 2 3" xfId="9676" xr:uid="{34B5B594-A651-440F-B8B6-F1C4658E1761}"/>
    <cellStyle name="Normal 4 3 2 2 4 3 2 3 2" xfId="26013" xr:uid="{59D94CF6-3EE5-4511-B843-61D3953215F4}"/>
    <cellStyle name="Normal 4 3 2 2 4 3 2 4" xfId="16187" xr:uid="{ADA6BEAD-B9FF-4633-AD59-BF28B159BEF0}"/>
    <cellStyle name="Normal 4 3 2 2 4 3 2 4 2" xfId="32481" xr:uid="{6E31C975-3861-41FF-A2D0-7459F069E9E2}"/>
    <cellStyle name="Normal 4 3 2 2 4 3 2 5" xfId="19545" xr:uid="{009400C8-9B83-4EBE-AA83-FD942ADE2019}"/>
    <cellStyle name="Normal 4 3 2 2 4 3 2 6" xfId="35871" xr:uid="{FCF30480-C38A-4CCA-8EEA-0EC95BFB20A4}"/>
    <cellStyle name="Normal 4 3 2 2 4 3 2 7" xfId="39118" xr:uid="{CE55E898-3559-4AF2-9AF4-2E16878FDF77}"/>
    <cellStyle name="Normal 4 3 2 2 4 3 2 8" xfId="42365" xr:uid="{63E219BD-4B5B-4959-BBE3-61099248F20F}"/>
    <cellStyle name="Normal 4 3 2 2 4 3 2 9" xfId="45612" xr:uid="{465833B6-967C-4EF7-B729-97003F903CDE}"/>
    <cellStyle name="Normal 4 3 2 2 4 3 3" xfId="4825" xr:uid="{50D1E839-DB30-4F6E-987A-86795ADA63C2}"/>
    <cellStyle name="Normal 4 3 2 2 4 3 3 2" xfId="11293" xr:uid="{258DE186-BC4A-46B8-A3CE-F73F21CD567A}"/>
    <cellStyle name="Normal 4 3 2 2 4 3 3 2 2" xfId="27630" xr:uid="{F91D060A-60C7-46FE-8AE9-B50681E548B4}"/>
    <cellStyle name="Normal 4 3 2 2 4 3 3 3" xfId="21162" xr:uid="{E1DA2647-A46E-457F-829B-115A866F294C}"/>
    <cellStyle name="Normal 4 3 2 2 4 3 4" xfId="8059" xr:uid="{EEA9DDE1-1ABB-4543-B308-DB74893C6C50}"/>
    <cellStyle name="Normal 4 3 2 2 4 3 4 2" xfId="24396" xr:uid="{0FFA13B7-FB8D-404C-AFEE-590273AAF0D2}"/>
    <cellStyle name="Normal 4 3 2 2 4 3 5" xfId="14570" xr:uid="{ABE50AC6-5748-4626-92C7-00779686069B}"/>
    <cellStyle name="Normal 4 3 2 2 4 3 5 2" xfId="30864" xr:uid="{7C04CF46-732C-4E3F-849C-BD7F1679E882}"/>
    <cellStyle name="Normal 4 3 2 2 4 3 6" xfId="17928" xr:uid="{5612F5F5-D7F2-444E-BE1B-77EFB8998E15}"/>
    <cellStyle name="Normal 4 3 2 2 4 3 7" xfId="34254" xr:uid="{9C5BCBA5-BF23-4086-88BC-9FD4CE408411}"/>
    <cellStyle name="Normal 4 3 2 2 4 3 8" xfId="37501" xr:uid="{17F62724-B75C-40F4-9770-1FE5046FB27E}"/>
    <cellStyle name="Normal 4 3 2 2 4 3 9" xfId="40748" xr:uid="{19964460-4E9A-4123-A27A-FC0D3ACD980E}"/>
    <cellStyle name="Normal 4 3 2 2 4 4" xfId="2130" xr:uid="{B7875B24-36AE-4F58-B756-0DC94E5E83C9}"/>
    <cellStyle name="Normal 4 3 2 2 4 4 10" xfId="47781" xr:uid="{C251DB22-4CAE-45DC-AF5D-232FDE815483}"/>
    <cellStyle name="Normal 4 3 2 2 4 4 11" xfId="51028" xr:uid="{B9D479FE-6A8D-4F73-90D0-4045CEB729FE}"/>
    <cellStyle name="Normal 4 3 2 2 4 4 2" xfId="5364" xr:uid="{03305D0B-4035-4A9E-9DDD-207953F68303}"/>
    <cellStyle name="Normal 4 3 2 2 4 4 2 2" xfId="11832" xr:uid="{AA7C6C33-9B65-41B9-8226-92EF98FD81DC}"/>
    <cellStyle name="Normal 4 3 2 2 4 4 2 2 2" xfId="28169" xr:uid="{DA56994A-F2CE-4D90-8389-25C87A849F5E}"/>
    <cellStyle name="Normal 4 3 2 2 4 4 2 3" xfId="21701" xr:uid="{E519DC8B-BA53-485C-B381-66E196E84E9D}"/>
    <cellStyle name="Normal 4 3 2 2 4 4 3" xfId="8598" xr:uid="{CA64D1DF-DF86-4CF0-B396-E7C71EA5A043}"/>
    <cellStyle name="Normal 4 3 2 2 4 4 3 2" xfId="24935" xr:uid="{EBF1E6BF-53CC-49E2-9E70-E70A6EF1CBBF}"/>
    <cellStyle name="Normal 4 3 2 2 4 4 4" xfId="15109" xr:uid="{B74172F9-3B8C-466F-A865-35C2A21215A5}"/>
    <cellStyle name="Normal 4 3 2 2 4 4 4 2" xfId="31403" xr:uid="{DABEE312-B426-4F66-AB88-4857E54DB9F1}"/>
    <cellStyle name="Normal 4 3 2 2 4 4 5" xfId="18467" xr:uid="{2D63C224-0651-46E0-BA14-8767F0AD3350}"/>
    <cellStyle name="Normal 4 3 2 2 4 4 6" xfId="34793" xr:uid="{FCA75016-1B75-4CDE-B7BC-04C7BF2E3FD7}"/>
    <cellStyle name="Normal 4 3 2 2 4 4 7" xfId="38040" xr:uid="{C0CD341D-D644-4D0A-8AF8-99274846166B}"/>
    <cellStyle name="Normal 4 3 2 2 4 4 8" xfId="41287" xr:uid="{9C571EAE-92E6-49EF-86B4-4B925020C673}"/>
    <cellStyle name="Normal 4 3 2 2 4 4 9" xfId="44534" xr:uid="{61C19FC0-BC32-445A-A553-73F3F7074BC8}"/>
    <cellStyle name="Normal 4 3 2 2 4 5" xfId="3747" xr:uid="{A16E369E-41D7-4CAB-9BC6-47A068A2157C}"/>
    <cellStyle name="Normal 4 3 2 2 4 5 2" xfId="10215" xr:uid="{EAF38E55-E116-411A-9F06-1AA185F40BDD}"/>
    <cellStyle name="Normal 4 3 2 2 4 5 2 2" xfId="26552" xr:uid="{3DB858B3-5926-4588-90FC-1B2C6A132DF7}"/>
    <cellStyle name="Normal 4 3 2 2 4 5 3" xfId="20084" xr:uid="{640EC4EB-FC8A-4F44-AC0C-F5CF577DD36C}"/>
    <cellStyle name="Normal 4 3 2 2 4 6" xfId="6981" xr:uid="{468B122E-603F-4C09-82A4-F06E40B52A2C}"/>
    <cellStyle name="Normal 4 3 2 2 4 6 2" xfId="23318" xr:uid="{9FD7FC67-CFEA-492B-9B8C-DD4273651A02}"/>
    <cellStyle name="Normal 4 3 2 2 4 7" xfId="13492" xr:uid="{DB7DA5E8-3652-493A-AF9F-1EC471AE9149}"/>
    <cellStyle name="Normal 4 3 2 2 4 7 2" xfId="29787" xr:uid="{6DA4B2F2-533A-46D6-B0E3-DA9BFFD788F0}"/>
    <cellStyle name="Normal 4 3 2 2 4 8" xfId="16850" xr:uid="{AB813ADD-D357-4983-B5DA-A0A47142553E}"/>
    <cellStyle name="Normal 4 3 2 2 4 9" xfId="33177" xr:uid="{299A21AB-ACCC-4291-9415-8CA559776970}"/>
    <cellStyle name="Normal 4 3 2 2 5" xfId="692" xr:uid="{BACE002C-8A65-4BCF-8622-5E9542BDD2C3}"/>
    <cellStyle name="Normal 4 3 2 2 5 10" xfId="43097" xr:uid="{06004200-22CE-4D63-8DA6-41C745BA7C65}"/>
    <cellStyle name="Normal 4 3 2 2 5 11" xfId="46344" xr:uid="{38683023-0F28-4BBA-AD36-0D3D2C73E451}"/>
    <cellStyle name="Normal 4 3 2 2 5 12" xfId="49591" xr:uid="{40997AD2-365A-4A0C-BE71-7EB40910A62E}"/>
    <cellStyle name="Normal 4 3 2 2 5 2" xfId="2309" xr:uid="{A61232FA-9851-4F0E-97B4-E3735BE60820}"/>
    <cellStyle name="Normal 4 3 2 2 5 2 10" xfId="47960" xr:uid="{C952E771-C18A-4DF0-BD0B-1C30D233F756}"/>
    <cellStyle name="Normal 4 3 2 2 5 2 11" xfId="51207" xr:uid="{591D49F1-0DFC-457B-BA1D-766F67076914}"/>
    <cellStyle name="Normal 4 3 2 2 5 2 2" xfId="5543" xr:uid="{B7DF5797-5ECF-4ED3-8D5D-3E732A99B180}"/>
    <cellStyle name="Normal 4 3 2 2 5 2 2 2" xfId="12011" xr:uid="{6A812026-639E-4282-A25A-D72E5770567B}"/>
    <cellStyle name="Normal 4 3 2 2 5 2 2 2 2" xfId="28348" xr:uid="{38EED522-4541-4B8E-A549-A1129781E6B9}"/>
    <cellStyle name="Normal 4 3 2 2 5 2 2 3" xfId="21880" xr:uid="{B99B8CE1-3FC6-4B14-8E9E-55B064CB431E}"/>
    <cellStyle name="Normal 4 3 2 2 5 2 3" xfId="8777" xr:uid="{82F69901-70A3-40FD-BAF6-6F980A2B18F6}"/>
    <cellStyle name="Normal 4 3 2 2 5 2 3 2" xfId="25114" xr:uid="{DF5E638D-DA96-4E00-B266-C09A93E641A3}"/>
    <cellStyle name="Normal 4 3 2 2 5 2 4" xfId="15288" xr:uid="{FBEA24DC-E943-45CD-8F32-E1086F84F344}"/>
    <cellStyle name="Normal 4 3 2 2 5 2 4 2" xfId="31582" xr:uid="{4795AF83-CDA1-46F9-821B-C6DBDA11508D}"/>
    <cellStyle name="Normal 4 3 2 2 5 2 5" xfId="18646" xr:uid="{E42D1D0A-B522-4DB1-8D9C-16DB61E9465B}"/>
    <cellStyle name="Normal 4 3 2 2 5 2 6" xfId="34972" xr:uid="{67655E7F-C31E-429E-85B4-EB06E6E50370}"/>
    <cellStyle name="Normal 4 3 2 2 5 2 7" xfId="38219" xr:uid="{2976D308-3A88-489C-B215-B1766111AF39}"/>
    <cellStyle name="Normal 4 3 2 2 5 2 8" xfId="41466" xr:uid="{D4E154C3-4B7E-4233-A342-9B4A147A6505}"/>
    <cellStyle name="Normal 4 3 2 2 5 2 9" xfId="44713" xr:uid="{636D3A99-B018-4DAC-9D6C-710BD9D9213E}"/>
    <cellStyle name="Normal 4 3 2 2 5 3" xfId="3926" xr:uid="{1F611567-EB7B-4137-B5AB-7317208C0576}"/>
    <cellStyle name="Normal 4 3 2 2 5 3 2" xfId="10394" xr:uid="{C6305799-8D4A-46BE-86DD-0149315700AC}"/>
    <cellStyle name="Normal 4 3 2 2 5 3 2 2" xfId="26731" xr:uid="{52B59DA5-FB09-4554-85B1-7E75123383DF}"/>
    <cellStyle name="Normal 4 3 2 2 5 3 3" xfId="20263" xr:uid="{27DE5DDA-0872-4F10-968C-1F527D984FFF}"/>
    <cellStyle name="Normal 4 3 2 2 5 4" xfId="7160" xr:uid="{63074F6B-3CC5-4CF1-879B-8522782B9FB7}"/>
    <cellStyle name="Normal 4 3 2 2 5 4 2" xfId="23497" xr:uid="{730D757D-1B4B-4BBB-B55D-4D80662BA09F}"/>
    <cellStyle name="Normal 4 3 2 2 5 5" xfId="13672" xr:uid="{92D53D22-B2B7-40EB-9447-9EAA777E084A}"/>
    <cellStyle name="Normal 4 3 2 2 5 5 2" xfId="29966" xr:uid="{BE32A4EF-9B22-4811-A44E-330A8C13D6BD}"/>
    <cellStyle name="Normal 4 3 2 2 5 6" xfId="17029" xr:uid="{BD7AAF18-5D1C-4B19-A47A-0EEDD711507E}"/>
    <cellStyle name="Normal 4 3 2 2 5 7" xfId="33356" xr:uid="{0553906E-9853-47C4-A8DD-35C63604921F}"/>
    <cellStyle name="Normal 4 3 2 2 5 8" xfId="36603" xr:uid="{EBED19F9-9F7D-42EE-8FA2-987F26A594BD}"/>
    <cellStyle name="Normal 4 3 2 2 5 9" xfId="39850" xr:uid="{2F6625E9-EB9B-4CD2-A925-79B18CAF724D}"/>
    <cellStyle name="Normal 4 3 2 2 6" xfId="1231" xr:uid="{7A7F5573-B173-4837-8113-527772AEC9CA}"/>
    <cellStyle name="Normal 4 3 2 2 6 10" xfId="43635" xr:uid="{36ACD8A9-1F6D-4009-AAA3-6632AA39E2F9}"/>
    <cellStyle name="Normal 4 3 2 2 6 11" xfId="46882" xr:uid="{1B05D5FE-5AAE-43A0-B48C-E2735938C11F}"/>
    <cellStyle name="Normal 4 3 2 2 6 12" xfId="50129" xr:uid="{6F5686D0-F3D4-4079-82F4-7374F9A9797A}"/>
    <cellStyle name="Normal 4 3 2 2 6 2" xfId="2848" xr:uid="{647E6FB5-C807-48E4-9FBD-2BCC6747FE1A}"/>
    <cellStyle name="Normal 4 3 2 2 6 2 10" xfId="48499" xr:uid="{C170FE1C-93B8-4770-902A-FCBDD5E907FA}"/>
    <cellStyle name="Normal 4 3 2 2 6 2 11" xfId="51746" xr:uid="{20E28CE0-1504-4B42-A663-187C5116ED56}"/>
    <cellStyle name="Normal 4 3 2 2 6 2 2" xfId="6082" xr:uid="{59494A00-1A16-41FB-95CD-E2FFC53A5FE1}"/>
    <cellStyle name="Normal 4 3 2 2 6 2 2 2" xfId="12550" xr:uid="{6C694646-68A1-43B9-B93E-A41648D673E3}"/>
    <cellStyle name="Normal 4 3 2 2 6 2 2 2 2" xfId="28887" xr:uid="{ADFB783C-34B0-443E-B4D6-0D30A912947C}"/>
    <cellStyle name="Normal 4 3 2 2 6 2 2 3" xfId="22419" xr:uid="{615D35CE-6C52-4662-91CD-3722A8DCCEFF}"/>
    <cellStyle name="Normal 4 3 2 2 6 2 3" xfId="9316" xr:uid="{2CAB0E4F-436D-443B-B40E-F34B4A9993A0}"/>
    <cellStyle name="Normal 4 3 2 2 6 2 3 2" xfId="25653" xr:uid="{B9F5197E-00BA-48B5-8DB9-14CF001649C7}"/>
    <cellStyle name="Normal 4 3 2 2 6 2 4" xfId="15827" xr:uid="{6F7FB35C-699D-414D-B27C-4325A9D5775C}"/>
    <cellStyle name="Normal 4 3 2 2 6 2 4 2" xfId="32121" xr:uid="{975FE2BC-FE73-439F-80B1-DC3C869061E0}"/>
    <cellStyle name="Normal 4 3 2 2 6 2 5" xfId="19185" xr:uid="{1CB32DCA-CDCB-4840-BBC0-58253F03FF02}"/>
    <cellStyle name="Normal 4 3 2 2 6 2 6" xfId="35511" xr:uid="{F7623DEC-5DE1-436A-BF6E-D763DA8F63D5}"/>
    <cellStyle name="Normal 4 3 2 2 6 2 7" xfId="38758" xr:uid="{319D423F-BB12-4048-9E95-0CEE7BD1E279}"/>
    <cellStyle name="Normal 4 3 2 2 6 2 8" xfId="42005" xr:uid="{6E5BC4E5-07A8-4EB9-B636-748081092BDF}"/>
    <cellStyle name="Normal 4 3 2 2 6 2 9" xfId="45252" xr:uid="{6CA26D27-75EC-4799-A0B5-F523A9B0F40B}"/>
    <cellStyle name="Normal 4 3 2 2 6 3" xfId="4465" xr:uid="{4C0AC78A-4796-4185-992C-1FADDAE73063}"/>
    <cellStyle name="Normal 4 3 2 2 6 3 2" xfId="10933" xr:uid="{05C49CEB-1DF5-42C3-B8FA-D5AD7F8883B6}"/>
    <cellStyle name="Normal 4 3 2 2 6 3 2 2" xfId="27270" xr:uid="{4DF8711A-BD4B-4EB7-A5DF-D8B0C69C6C5E}"/>
    <cellStyle name="Normal 4 3 2 2 6 3 3" xfId="20802" xr:uid="{C5287458-30A6-49BF-935B-135BE046219B}"/>
    <cellStyle name="Normal 4 3 2 2 6 4" xfId="7699" xr:uid="{1B3EB017-E6FD-4A91-9BAA-ECEAC24D3188}"/>
    <cellStyle name="Normal 4 3 2 2 6 4 2" xfId="24036" xr:uid="{E1D679E5-7063-4CC7-9459-44EF21A9D795}"/>
    <cellStyle name="Normal 4 3 2 2 6 5" xfId="14210" xr:uid="{BD5A714C-4390-4E5B-990A-2336F57CC232}"/>
    <cellStyle name="Normal 4 3 2 2 6 5 2" xfId="30504" xr:uid="{1FF9E606-AF2A-4763-86FD-C761E7F0BCAB}"/>
    <cellStyle name="Normal 4 3 2 2 6 6" xfId="17568" xr:uid="{F6949059-AE4B-4F76-8EAD-CBEDAACA65C4}"/>
    <cellStyle name="Normal 4 3 2 2 6 7" xfId="33894" xr:uid="{859788BB-C6A0-4B18-9FAD-78F1A25B2E3B}"/>
    <cellStyle name="Normal 4 3 2 2 6 8" xfId="37141" xr:uid="{AF2E46E4-6C0C-45B4-A897-B57E9E22D8BD}"/>
    <cellStyle name="Normal 4 3 2 2 6 9" xfId="40388" xr:uid="{C39E15FF-EB29-4394-AAC9-826ED15B8311}"/>
    <cellStyle name="Normal 4 3 2 2 7" xfId="1770" xr:uid="{57284B54-1CFE-4833-80EA-7E4FB182A236}"/>
    <cellStyle name="Normal 4 3 2 2 7 10" xfId="47421" xr:uid="{F5CC023D-7163-4B4D-A88A-80E1BD042B0C}"/>
    <cellStyle name="Normal 4 3 2 2 7 11" xfId="50668" xr:uid="{DB85194B-8FA1-4D21-B44B-C8D53F6AB6C7}"/>
    <cellStyle name="Normal 4 3 2 2 7 2" xfId="5004" xr:uid="{94F6DD96-6492-4E4C-B379-A11DC6C4D93D}"/>
    <cellStyle name="Normal 4 3 2 2 7 2 2" xfId="11472" xr:uid="{C056B2F2-EE9D-43FA-97CF-BF332F1857C0}"/>
    <cellStyle name="Normal 4 3 2 2 7 2 2 2" xfId="27809" xr:uid="{A53F28CA-A17E-461B-8DDF-8A24E3A0A5C6}"/>
    <cellStyle name="Normal 4 3 2 2 7 2 3" xfId="21341" xr:uid="{F44AF8E6-910C-4A72-AC96-9714C362C987}"/>
    <cellStyle name="Normal 4 3 2 2 7 3" xfId="8238" xr:uid="{FD7D8F83-EC52-4D60-87D3-AEE90F4D4303}"/>
    <cellStyle name="Normal 4 3 2 2 7 3 2" xfId="24575" xr:uid="{3EFAF600-0221-4BBF-935F-930983061164}"/>
    <cellStyle name="Normal 4 3 2 2 7 4" xfId="14749" xr:uid="{53C39835-DD7D-4860-9EA8-E9F1B44DFD84}"/>
    <cellStyle name="Normal 4 3 2 2 7 4 2" xfId="31043" xr:uid="{A82CB524-CD65-462E-8E6D-CD58B8B749EC}"/>
    <cellStyle name="Normal 4 3 2 2 7 5" xfId="18107" xr:uid="{8357FBBD-507A-4B1E-9002-CC4744609E51}"/>
    <cellStyle name="Normal 4 3 2 2 7 6" xfId="34433" xr:uid="{FC9FD66E-E289-4C6C-9362-BDF225BD8F29}"/>
    <cellStyle name="Normal 4 3 2 2 7 7" xfId="37680" xr:uid="{23725F72-E4D0-45AB-A18C-62181D70BD8A}"/>
    <cellStyle name="Normal 4 3 2 2 7 8" xfId="40927" xr:uid="{72B0C94F-3063-41ED-81D7-EC9B73795660}"/>
    <cellStyle name="Normal 4 3 2 2 7 9" xfId="44174" xr:uid="{354DB522-3EB5-440B-AC27-4F0998C46A20}"/>
    <cellStyle name="Normal 4 3 2 2 8" xfId="3387" xr:uid="{E6E0BB7F-6C54-4A47-92CF-252BFB9E0F0D}"/>
    <cellStyle name="Normal 4 3 2 2 8 2" xfId="9855" xr:uid="{77D200A6-5244-4C31-8A17-620C28E403BF}"/>
    <cellStyle name="Normal 4 3 2 2 8 2 2" xfId="26192" xr:uid="{5D348AFF-F122-4E1A-AD85-1703986C3A7E}"/>
    <cellStyle name="Normal 4 3 2 2 8 3" xfId="19724" xr:uid="{314CF14A-B342-45D8-B4C9-3252DE42E7CA}"/>
    <cellStyle name="Normal 4 3 2 2 9" xfId="6621" xr:uid="{4A4BDDE9-A49F-409B-8B6C-5252509AAB9F}"/>
    <cellStyle name="Normal 4 3 2 2 9 2" xfId="22958" xr:uid="{D0280B96-F552-408A-8484-BAB207DE71EC}"/>
    <cellStyle name="Normal 4 3 2 20" xfId="52273" xr:uid="{E2EB2ED7-1B6D-46AA-9D56-3E05111A02AB}"/>
    <cellStyle name="Normal 4 3 2 21" xfId="52405" xr:uid="{D70CA226-52D1-4850-BE67-33ED59DA9612}"/>
    <cellStyle name="Normal 4 3 2 3" xfId="168" xr:uid="{558AC8F6-E290-49A1-AFF7-A66A1096E0DC}"/>
    <cellStyle name="Normal 4 3 2 3 10" xfId="16535" xr:uid="{7C13377B-950F-4BA9-AB91-18EB56576972}"/>
    <cellStyle name="Normal 4 3 2 3 11" xfId="32861" xr:uid="{FA4A467F-2A17-4516-9772-547AB3CED71D}"/>
    <cellStyle name="Normal 4 3 2 3 12" xfId="36108" xr:uid="{E961A22C-7502-4F43-A34A-7B382B142528}"/>
    <cellStyle name="Normal 4 3 2 3 13" xfId="39355" xr:uid="{71087C33-9398-4133-92D0-A54A9CD201CC}"/>
    <cellStyle name="Normal 4 3 2 3 14" xfId="42602" xr:uid="{E798C665-E450-4BDE-805F-B82F83099ED5}"/>
    <cellStyle name="Normal 4 3 2 3 15" xfId="45849" xr:uid="{392759F0-807E-4259-BCEE-19559CD016F6}"/>
    <cellStyle name="Normal 4 3 2 3 16" xfId="49096" xr:uid="{B83F1AB9-2E6F-4D22-B667-58A20D0AE533}"/>
    <cellStyle name="Normal 4 3 2 3 17" xfId="52408" xr:uid="{60A5719E-0F26-478C-B8A1-BE21CBD871ED}"/>
    <cellStyle name="Normal 4 3 2 3 2" xfId="348" xr:uid="{F3E9C972-7137-490B-B30E-1D007410F18B}"/>
    <cellStyle name="Normal 4 3 2 3 2 10" xfId="36288" xr:uid="{61DA76DF-8133-466D-B7E6-C3A2BC0E4BAA}"/>
    <cellStyle name="Normal 4 3 2 3 2 11" xfId="39535" xr:uid="{283A1163-1C5E-403F-9EAC-9349C5E0C349}"/>
    <cellStyle name="Normal 4 3 2 3 2 12" xfId="42782" xr:uid="{C20232A9-02E2-4512-8E8E-9BD0AE370942}"/>
    <cellStyle name="Normal 4 3 2 3 2 13" xfId="46029" xr:uid="{C8B21A62-1F3D-4438-9DCC-8E9CAC5B4C14}"/>
    <cellStyle name="Normal 4 3 2 3 2 14" xfId="49276" xr:uid="{FB26A8E8-C15F-45B2-971F-4B84B171ABCF}"/>
    <cellStyle name="Normal 4 3 2 3 2 2" xfId="917" xr:uid="{DA962774-695A-4B99-A13A-AC2E149525B7}"/>
    <cellStyle name="Normal 4 3 2 3 2 2 10" xfId="43322" xr:uid="{AE02BB9B-295D-4E04-A503-8D25BC5972F2}"/>
    <cellStyle name="Normal 4 3 2 3 2 2 11" xfId="46569" xr:uid="{2537A6CB-61E5-47A8-8C26-D55EA2DC5DF4}"/>
    <cellStyle name="Normal 4 3 2 3 2 2 12" xfId="49816" xr:uid="{7BE36215-A49F-4F54-B94B-A23B76B2FA8D}"/>
    <cellStyle name="Normal 4 3 2 3 2 2 2" xfId="2534" xr:uid="{27B0D50D-7F06-45B2-9A34-DB34DDEFCE9C}"/>
    <cellStyle name="Normal 4 3 2 3 2 2 2 10" xfId="48185" xr:uid="{BD0C9C19-CDF7-472B-B786-5123B69F8D91}"/>
    <cellStyle name="Normal 4 3 2 3 2 2 2 11" xfId="51432" xr:uid="{E2B77131-F4B8-490F-9E48-9A28943E06D5}"/>
    <cellStyle name="Normal 4 3 2 3 2 2 2 2" xfId="5768" xr:uid="{A88B96FE-FEDF-4CCC-94BA-F83F62803648}"/>
    <cellStyle name="Normal 4 3 2 3 2 2 2 2 2" xfId="12236" xr:uid="{2EF2A53C-67F1-4DCB-B272-579FCF23DD3A}"/>
    <cellStyle name="Normal 4 3 2 3 2 2 2 2 2 2" xfId="28573" xr:uid="{FA8C34A7-3628-40D5-8CD5-0A65B9C3F858}"/>
    <cellStyle name="Normal 4 3 2 3 2 2 2 2 3" xfId="22105" xr:uid="{54BC27EB-F86F-409A-94D5-B1153E67E3DB}"/>
    <cellStyle name="Normal 4 3 2 3 2 2 2 3" xfId="9002" xr:uid="{014A3173-636F-40D1-9ACD-3AD012A11B51}"/>
    <cellStyle name="Normal 4 3 2 3 2 2 2 3 2" xfId="25339" xr:uid="{2AAC8AAF-E5CE-4577-88F1-F2B8060E6B5A}"/>
    <cellStyle name="Normal 4 3 2 3 2 2 2 4" xfId="15513" xr:uid="{181D2A6B-C2D4-450A-97F9-584FB940484D}"/>
    <cellStyle name="Normal 4 3 2 3 2 2 2 4 2" xfId="31807" xr:uid="{F821F11C-BBDA-4399-B9A1-B0E616E8C773}"/>
    <cellStyle name="Normal 4 3 2 3 2 2 2 5" xfId="18871" xr:uid="{236C8756-B821-41C5-B10A-C22C558733B7}"/>
    <cellStyle name="Normal 4 3 2 3 2 2 2 6" xfId="35197" xr:uid="{49BBD677-1B0D-4177-9B07-C03F70216877}"/>
    <cellStyle name="Normal 4 3 2 3 2 2 2 7" xfId="38444" xr:uid="{1EE54533-D68A-4E0B-B3B4-6280B2045C3B}"/>
    <cellStyle name="Normal 4 3 2 3 2 2 2 8" xfId="41691" xr:uid="{EA53E10D-B748-49EA-B7A7-80A4FD903EAF}"/>
    <cellStyle name="Normal 4 3 2 3 2 2 2 9" xfId="44938" xr:uid="{B9B075B9-EBD8-45AB-997F-93CCADC3076C}"/>
    <cellStyle name="Normal 4 3 2 3 2 2 3" xfId="4151" xr:uid="{332BE744-5907-4B54-A949-598D9B74BFBD}"/>
    <cellStyle name="Normal 4 3 2 3 2 2 3 2" xfId="10619" xr:uid="{570C185E-28AA-4244-B54A-C3860CDB6013}"/>
    <cellStyle name="Normal 4 3 2 3 2 2 3 2 2" xfId="26956" xr:uid="{50C7F005-325C-4531-8759-01E3049C987F}"/>
    <cellStyle name="Normal 4 3 2 3 2 2 3 3" xfId="20488" xr:uid="{A16AA3F2-5E49-4E69-9478-36BC91B9B093}"/>
    <cellStyle name="Normal 4 3 2 3 2 2 4" xfId="7385" xr:uid="{6CEFC36A-3E09-44D2-9D30-379B057AF0D0}"/>
    <cellStyle name="Normal 4 3 2 3 2 2 4 2" xfId="23722" xr:uid="{F95D86B6-0492-48CF-A453-BD079AEAA9BE}"/>
    <cellStyle name="Normal 4 3 2 3 2 2 5" xfId="13897" xr:uid="{6D0589CE-E061-4D69-A06E-686E38DC267A}"/>
    <cellStyle name="Normal 4 3 2 3 2 2 5 2" xfId="30191" xr:uid="{AE53C5BE-8B84-4284-BC3F-9E5A1205E6CC}"/>
    <cellStyle name="Normal 4 3 2 3 2 2 6" xfId="17254" xr:uid="{E1C3DEEB-73DA-45FF-87CB-60D9975565F2}"/>
    <cellStyle name="Normal 4 3 2 3 2 2 7" xfId="33581" xr:uid="{CA4906B5-4EA0-4C50-BF8D-972EC4937187}"/>
    <cellStyle name="Normal 4 3 2 3 2 2 8" xfId="36828" xr:uid="{47DEE2E0-42D7-4447-BBB0-F550DA46E447}"/>
    <cellStyle name="Normal 4 3 2 3 2 2 9" xfId="40075" xr:uid="{CC2FFA37-E45A-45DE-A454-876501EF9EE8}"/>
    <cellStyle name="Normal 4 3 2 3 2 3" xfId="1456" xr:uid="{EEA8E8FB-F9A6-4A53-82FD-FAAB7963C6F5}"/>
    <cellStyle name="Normal 4 3 2 3 2 3 10" xfId="43860" xr:uid="{43DD45FB-1FB0-45FC-96CE-55F4F610B588}"/>
    <cellStyle name="Normal 4 3 2 3 2 3 11" xfId="47107" xr:uid="{54415D1D-70B1-4CB9-A92F-6D56A39AE021}"/>
    <cellStyle name="Normal 4 3 2 3 2 3 12" xfId="50354" xr:uid="{46CA32F8-3047-4F7A-B62B-F8F13CE1A36B}"/>
    <cellStyle name="Normal 4 3 2 3 2 3 2" xfId="3073" xr:uid="{840F5FEF-A2F2-4235-B0AE-3BDECB0C9B05}"/>
    <cellStyle name="Normal 4 3 2 3 2 3 2 10" xfId="48724" xr:uid="{541D61EC-BD9D-41F5-8541-D93EEC90C6A4}"/>
    <cellStyle name="Normal 4 3 2 3 2 3 2 11" xfId="51971" xr:uid="{107FF7F9-BAF9-415F-86EE-A8C78F2C8228}"/>
    <cellStyle name="Normal 4 3 2 3 2 3 2 2" xfId="6307" xr:uid="{A66B29EC-FB59-4C0C-9FE9-6F32B709E6A6}"/>
    <cellStyle name="Normal 4 3 2 3 2 3 2 2 2" xfId="12775" xr:uid="{0349B1BA-BCCA-4A5F-A2B7-53D5C47BB6FF}"/>
    <cellStyle name="Normal 4 3 2 3 2 3 2 2 2 2" xfId="29112" xr:uid="{580B18DC-7D33-491C-A17D-89F847A0D966}"/>
    <cellStyle name="Normal 4 3 2 3 2 3 2 2 3" xfId="22644" xr:uid="{65D42C79-BDD4-48B5-B17E-6E0098466F02}"/>
    <cellStyle name="Normal 4 3 2 3 2 3 2 3" xfId="9541" xr:uid="{C8389AE2-101E-43C1-9D4E-8531C4576759}"/>
    <cellStyle name="Normal 4 3 2 3 2 3 2 3 2" xfId="25878" xr:uid="{9E605FBE-31F3-4CEA-9AA4-534335EA4DD2}"/>
    <cellStyle name="Normal 4 3 2 3 2 3 2 4" xfId="16052" xr:uid="{7CEE2F03-5DC6-4ECB-9D5B-682EA27BADA8}"/>
    <cellStyle name="Normal 4 3 2 3 2 3 2 4 2" xfId="32346" xr:uid="{6D601EFA-10CE-476A-BF00-3D643D10BBF0}"/>
    <cellStyle name="Normal 4 3 2 3 2 3 2 5" xfId="19410" xr:uid="{6D13FFD8-9946-47CB-B4F5-F9592B61D5E5}"/>
    <cellStyle name="Normal 4 3 2 3 2 3 2 6" xfId="35736" xr:uid="{915158BB-A7B1-4A24-B0FA-33EE39B4EEA8}"/>
    <cellStyle name="Normal 4 3 2 3 2 3 2 7" xfId="38983" xr:uid="{DB5BB9D3-9932-4573-B8F8-66BE5FEE30A4}"/>
    <cellStyle name="Normal 4 3 2 3 2 3 2 8" xfId="42230" xr:uid="{F8884BF0-4C28-4971-B417-AA51421B8C43}"/>
    <cellStyle name="Normal 4 3 2 3 2 3 2 9" xfId="45477" xr:uid="{E88E89CC-3D1C-4CCF-8324-CA7A34047EF4}"/>
    <cellStyle name="Normal 4 3 2 3 2 3 3" xfId="4690" xr:uid="{198E9281-7186-4514-8050-B9D38D1D6145}"/>
    <cellStyle name="Normal 4 3 2 3 2 3 3 2" xfId="11158" xr:uid="{888E49B7-A793-4136-9382-BDCDC974CC36}"/>
    <cellStyle name="Normal 4 3 2 3 2 3 3 2 2" xfId="27495" xr:uid="{9D91E68F-23A1-4989-9349-E142CD7D52FE}"/>
    <cellStyle name="Normal 4 3 2 3 2 3 3 3" xfId="21027" xr:uid="{97A63C96-405C-41B4-AFE8-774303F11ADB}"/>
    <cellStyle name="Normal 4 3 2 3 2 3 4" xfId="7924" xr:uid="{5B4BFC85-8E08-4CBB-9B95-B9541AACBB2B}"/>
    <cellStyle name="Normal 4 3 2 3 2 3 4 2" xfId="24261" xr:uid="{DA1D56BB-5434-4FD4-8B4A-7D2BBDB970B0}"/>
    <cellStyle name="Normal 4 3 2 3 2 3 5" xfId="14435" xr:uid="{2BE6B745-7A6B-41C0-A099-4D87BD4C33D1}"/>
    <cellStyle name="Normal 4 3 2 3 2 3 5 2" xfId="30729" xr:uid="{23CA5A75-6521-4645-A6E1-335F838025C3}"/>
    <cellStyle name="Normal 4 3 2 3 2 3 6" xfId="17793" xr:uid="{F2328D32-4B4B-4318-83C1-0A51ECA84694}"/>
    <cellStyle name="Normal 4 3 2 3 2 3 7" xfId="34119" xr:uid="{A0C2B82E-2AD3-4AF6-87A7-AC9E8C296170}"/>
    <cellStyle name="Normal 4 3 2 3 2 3 8" xfId="37366" xr:uid="{AE6B7C14-0E46-407F-A20E-C9C321A4280C}"/>
    <cellStyle name="Normal 4 3 2 3 2 3 9" xfId="40613" xr:uid="{B71FE3C9-B649-43A0-9F20-285CDAD5429F}"/>
    <cellStyle name="Normal 4 3 2 3 2 4" xfId="1995" xr:uid="{6E8B09EF-4407-4FA3-8AEE-C6F8604B15BB}"/>
    <cellStyle name="Normal 4 3 2 3 2 4 10" xfId="47646" xr:uid="{0E5B40FF-8D84-4F96-9F18-079AD2E4AEAC}"/>
    <cellStyle name="Normal 4 3 2 3 2 4 11" xfId="50893" xr:uid="{F05BBF49-02D3-4BD4-BC9C-D61357221505}"/>
    <cellStyle name="Normal 4 3 2 3 2 4 2" xfId="5229" xr:uid="{025F359A-D445-4456-BA48-182843A5B183}"/>
    <cellStyle name="Normal 4 3 2 3 2 4 2 2" xfId="11697" xr:uid="{BB443673-8183-4BE5-B859-EDEC750E36D7}"/>
    <cellStyle name="Normal 4 3 2 3 2 4 2 2 2" xfId="28034" xr:uid="{E5CC62F8-D0BB-42E6-8B49-41FEAE8DCCAF}"/>
    <cellStyle name="Normal 4 3 2 3 2 4 2 3" xfId="21566" xr:uid="{E18F9C64-73C7-4BEA-BBD2-5B7AAADCFC9A}"/>
    <cellStyle name="Normal 4 3 2 3 2 4 3" xfId="8463" xr:uid="{645B8ACA-68F1-4901-82F5-F0111632C01E}"/>
    <cellStyle name="Normal 4 3 2 3 2 4 3 2" xfId="24800" xr:uid="{92D88D73-4044-47DF-85C1-5CD04CB92F7D}"/>
    <cellStyle name="Normal 4 3 2 3 2 4 4" xfId="14974" xr:uid="{3859A2EA-77AB-4A68-BEAB-70D495122A87}"/>
    <cellStyle name="Normal 4 3 2 3 2 4 4 2" xfId="31268" xr:uid="{D981FCF7-ABE5-4EAA-A7D1-D813290A1806}"/>
    <cellStyle name="Normal 4 3 2 3 2 4 5" xfId="18332" xr:uid="{ECFB0169-6D69-4785-BC34-CAF2860BDECA}"/>
    <cellStyle name="Normal 4 3 2 3 2 4 6" xfId="34658" xr:uid="{970333D6-AD4D-4D83-BAA0-199F3D39EFC4}"/>
    <cellStyle name="Normal 4 3 2 3 2 4 7" xfId="37905" xr:uid="{7DA4C9DC-31F5-44CF-A103-4366809CD2D7}"/>
    <cellStyle name="Normal 4 3 2 3 2 4 8" xfId="41152" xr:uid="{84BB6CAB-0B93-444A-B1C9-8C4C7409D1E9}"/>
    <cellStyle name="Normal 4 3 2 3 2 4 9" xfId="44399" xr:uid="{4871B6E5-C194-4621-984A-6CA9345DFAEC}"/>
    <cellStyle name="Normal 4 3 2 3 2 5" xfId="3612" xr:uid="{DC812418-AE3A-4457-9A6A-C1A393A462D9}"/>
    <cellStyle name="Normal 4 3 2 3 2 5 2" xfId="10080" xr:uid="{949DA3AF-09E1-4893-B77B-0F5186E0A90E}"/>
    <cellStyle name="Normal 4 3 2 3 2 5 2 2" xfId="26417" xr:uid="{C2950405-1002-4A75-B287-BBA2E551F69C}"/>
    <cellStyle name="Normal 4 3 2 3 2 5 3" xfId="19949" xr:uid="{2AD8C28B-A28A-43FF-8D41-0EFFF83F10E0}"/>
    <cellStyle name="Normal 4 3 2 3 2 6" xfId="6846" xr:uid="{1D790DD4-56B4-4AE4-A2CB-330706710E1E}"/>
    <cellStyle name="Normal 4 3 2 3 2 6 2" xfId="23183" xr:uid="{29254E82-7CDE-4756-AFA8-FC6DA4178093}"/>
    <cellStyle name="Normal 4 3 2 3 2 7" xfId="13337" xr:uid="{11F89FFE-465D-4369-B7B8-B1457C574A0C}"/>
    <cellStyle name="Normal 4 3 2 3 2 7 2" xfId="29651" xr:uid="{DFD17F16-05E7-41B8-9DDC-EF097A7D581D}"/>
    <cellStyle name="Normal 4 3 2 3 2 8" xfId="16715" xr:uid="{5BC90868-9556-4181-9987-5B28B5133159}"/>
    <cellStyle name="Normal 4 3 2 3 2 9" xfId="33041" xr:uid="{8BE0E850-025D-4745-A051-AEC73012F9CD}"/>
    <cellStyle name="Normal 4 3 2 3 3" xfId="557" xr:uid="{59E05DDA-9688-4D5A-8216-352CF4372E3D}"/>
    <cellStyle name="Normal 4 3 2 3 3 10" xfId="36468" xr:uid="{80390415-CCA0-4571-A2E6-A2B3BD31187A}"/>
    <cellStyle name="Normal 4 3 2 3 3 11" xfId="39715" xr:uid="{94A7FDA2-E2DE-41E8-8D44-038DCB82E0AA}"/>
    <cellStyle name="Normal 4 3 2 3 3 12" xfId="42962" xr:uid="{3F8559F6-54D9-4EFC-9900-02F91283E44D}"/>
    <cellStyle name="Normal 4 3 2 3 3 13" xfId="46209" xr:uid="{83D020E5-6D01-45E3-B981-1823414A504A}"/>
    <cellStyle name="Normal 4 3 2 3 3 14" xfId="49456" xr:uid="{610DDC6E-3FA3-4D7E-9053-1BA123DC1CCB}"/>
    <cellStyle name="Normal 4 3 2 3 3 2" xfId="1096" xr:uid="{EB35EF48-5DAA-4C3E-A7A9-CA251F680800}"/>
    <cellStyle name="Normal 4 3 2 3 3 2 10" xfId="43500" xr:uid="{B297C3A4-4F0F-450B-A474-9E89776A3699}"/>
    <cellStyle name="Normal 4 3 2 3 3 2 11" xfId="46747" xr:uid="{006611E8-16ED-4FB1-9B78-11942E2F6F90}"/>
    <cellStyle name="Normal 4 3 2 3 3 2 12" xfId="49994" xr:uid="{9C45AD47-6656-47BD-83CB-4181F225F7B5}"/>
    <cellStyle name="Normal 4 3 2 3 3 2 2" xfId="2713" xr:uid="{B2294DCF-6F15-4E6E-9D42-ADEC187C09D0}"/>
    <cellStyle name="Normal 4 3 2 3 3 2 2 10" xfId="48364" xr:uid="{B8129552-6566-4DD0-8D2B-1E6FFA3A6202}"/>
    <cellStyle name="Normal 4 3 2 3 3 2 2 11" xfId="51611" xr:uid="{03675FA7-7636-43DB-A71C-FF49C4F82A40}"/>
    <cellStyle name="Normal 4 3 2 3 3 2 2 2" xfId="5947" xr:uid="{CEAF8F74-BCDB-4981-9917-1B36A7B0B942}"/>
    <cellStyle name="Normal 4 3 2 3 3 2 2 2 2" xfId="12415" xr:uid="{95D95FB9-217B-40B1-8617-9D4BF152F838}"/>
    <cellStyle name="Normal 4 3 2 3 3 2 2 2 2 2" xfId="28752" xr:uid="{5FDB352A-B4C9-4EB1-8748-969D0A55263E}"/>
    <cellStyle name="Normal 4 3 2 3 3 2 2 2 3" xfId="22284" xr:uid="{5FB50505-943D-4547-8E56-05BC7BBC14ED}"/>
    <cellStyle name="Normal 4 3 2 3 3 2 2 3" xfId="9181" xr:uid="{D3B127A6-618A-4338-B818-C101F1D2967A}"/>
    <cellStyle name="Normal 4 3 2 3 3 2 2 3 2" xfId="25518" xr:uid="{DA718E26-9821-4870-894C-1157C6A13C2B}"/>
    <cellStyle name="Normal 4 3 2 3 3 2 2 4" xfId="15692" xr:uid="{FF2DAD34-B9CE-49FA-A9F3-DD379B31DED4}"/>
    <cellStyle name="Normal 4 3 2 3 3 2 2 4 2" xfId="31986" xr:uid="{757D170D-D5B4-4314-8181-6CFA0235E0A5}"/>
    <cellStyle name="Normal 4 3 2 3 3 2 2 5" xfId="19050" xr:uid="{7B62C079-3384-4397-AC54-C67BB6239167}"/>
    <cellStyle name="Normal 4 3 2 3 3 2 2 6" xfId="35376" xr:uid="{DC37A8A3-EBCF-460F-8905-5FE7B322B350}"/>
    <cellStyle name="Normal 4 3 2 3 3 2 2 7" xfId="38623" xr:uid="{4C1AA848-35BF-4BF7-9052-AA32336BE301}"/>
    <cellStyle name="Normal 4 3 2 3 3 2 2 8" xfId="41870" xr:uid="{4A71CB7A-FAB6-41B5-91C8-798E106D2E1D}"/>
    <cellStyle name="Normal 4 3 2 3 3 2 2 9" xfId="45117" xr:uid="{A2EE3E90-C363-4E42-A73B-45F6B8B0BACA}"/>
    <cellStyle name="Normal 4 3 2 3 3 2 3" xfId="4330" xr:uid="{7D0E04B2-E933-4EEA-8AEF-E4A3E6428357}"/>
    <cellStyle name="Normal 4 3 2 3 3 2 3 2" xfId="10798" xr:uid="{FD5BEB93-4C43-4D20-8A81-5D7CA090FFB3}"/>
    <cellStyle name="Normal 4 3 2 3 3 2 3 2 2" xfId="27135" xr:uid="{C5A2D341-A042-41CA-BE10-A8B752135B09}"/>
    <cellStyle name="Normal 4 3 2 3 3 2 3 3" xfId="20667" xr:uid="{B2570AFF-B668-42D8-8FF1-5FCAB566B783}"/>
    <cellStyle name="Normal 4 3 2 3 3 2 4" xfId="7564" xr:uid="{EC25FC7C-7289-4E67-A605-6E412431DF19}"/>
    <cellStyle name="Normal 4 3 2 3 3 2 4 2" xfId="23901" xr:uid="{931A444A-872B-4A43-B9A1-802F980A9445}"/>
    <cellStyle name="Normal 4 3 2 3 3 2 5" xfId="14075" xr:uid="{145D9D00-B243-476C-8734-9E9BAAB4B56C}"/>
    <cellStyle name="Normal 4 3 2 3 3 2 5 2" xfId="30369" xr:uid="{290C208B-A214-4415-9289-67CE786829E7}"/>
    <cellStyle name="Normal 4 3 2 3 3 2 6" xfId="17433" xr:uid="{2A8EB022-4762-42E2-944B-578E745DBF7A}"/>
    <cellStyle name="Normal 4 3 2 3 3 2 7" xfId="33759" xr:uid="{7ECBF9E4-E2D9-4D55-8683-A7DF00C787A2}"/>
    <cellStyle name="Normal 4 3 2 3 3 2 8" xfId="37006" xr:uid="{5C8CDBF9-C8B9-40C3-A598-33E4F8C461FF}"/>
    <cellStyle name="Normal 4 3 2 3 3 2 9" xfId="40253" xr:uid="{D52141A1-9A0C-4D20-914F-77B88013688F}"/>
    <cellStyle name="Normal 4 3 2 3 3 3" xfId="1635" xr:uid="{847268DC-71C3-4AD8-BA41-5043074A10AC}"/>
    <cellStyle name="Normal 4 3 2 3 3 3 10" xfId="44039" xr:uid="{0FA952E0-99CA-41AA-8EBA-68E5DE821AAD}"/>
    <cellStyle name="Normal 4 3 2 3 3 3 11" xfId="47286" xr:uid="{826072D2-D8AB-4A81-9F27-0E31B5BFA267}"/>
    <cellStyle name="Normal 4 3 2 3 3 3 12" xfId="50533" xr:uid="{FE602954-6BA7-4FD8-A9E0-B80BAA9663E9}"/>
    <cellStyle name="Normal 4 3 2 3 3 3 2" xfId="3252" xr:uid="{86E83FA4-944E-4EFE-9E69-9ABE2F67353E}"/>
    <cellStyle name="Normal 4 3 2 3 3 3 2 10" xfId="48903" xr:uid="{E4118C4B-9E2C-45BD-9C98-AD57AC035292}"/>
    <cellStyle name="Normal 4 3 2 3 3 3 2 11" xfId="52150" xr:uid="{36B38F6F-3C41-4457-AD21-9EFBE2E129CF}"/>
    <cellStyle name="Normal 4 3 2 3 3 3 2 2" xfId="6486" xr:uid="{739D319F-308E-4E00-B00B-2A9660C96AC2}"/>
    <cellStyle name="Normal 4 3 2 3 3 3 2 2 2" xfId="12954" xr:uid="{397675E7-1FF7-4A27-8D36-CD989D1CC648}"/>
    <cellStyle name="Normal 4 3 2 3 3 3 2 2 2 2" xfId="29291" xr:uid="{85E4427C-E7FB-4C97-A064-D19B5090ABD4}"/>
    <cellStyle name="Normal 4 3 2 3 3 3 2 2 3" xfId="22823" xr:uid="{F130E6D7-E447-42B6-AB24-9545082C9167}"/>
    <cellStyle name="Normal 4 3 2 3 3 3 2 3" xfId="9720" xr:uid="{DA61DED3-5B5B-4F9F-AD49-BFA74D3294B7}"/>
    <cellStyle name="Normal 4 3 2 3 3 3 2 3 2" xfId="26057" xr:uid="{D06DC997-4A69-47F2-B896-8593C3EDFEB1}"/>
    <cellStyle name="Normal 4 3 2 3 3 3 2 4" xfId="16231" xr:uid="{74C5ECBC-9DE3-4684-9FAD-B1CD298B5782}"/>
    <cellStyle name="Normal 4 3 2 3 3 3 2 4 2" xfId="32525" xr:uid="{E128F0DD-4A0B-440E-B00B-BB6940AD36B1}"/>
    <cellStyle name="Normal 4 3 2 3 3 3 2 5" xfId="19589" xr:uid="{EC5E9E2E-9E88-4187-9319-DF6A81F04ABB}"/>
    <cellStyle name="Normal 4 3 2 3 3 3 2 6" xfId="35915" xr:uid="{FBA458BF-6879-4446-AF28-D425D0ADA90B}"/>
    <cellStyle name="Normal 4 3 2 3 3 3 2 7" xfId="39162" xr:uid="{D9004CC1-0B01-43B3-9815-111F67E02B93}"/>
    <cellStyle name="Normal 4 3 2 3 3 3 2 8" xfId="42409" xr:uid="{5C11B636-9141-4B67-B78F-E9D1AA38E1D5}"/>
    <cellStyle name="Normal 4 3 2 3 3 3 2 9" xfId="45656" xr:uid="{991BDD27-073E-47F4-9BB3-A62F9A0AC8BA}"/>
    <cellStyle name="Normal 4 3 2 3 3 3 3" xfId="4869" xr:uid="{722C0C34-A914-4B7D-9E53-882023207496}"/>
    <cellStyle name="Normal 4 3 2 3 3 3 3 2" xfId="11337" xr:uid="{72D3C433-85E8-4532-BFFF-449C4B1C2532}"/>
    <cellStyle name="Normal 4 3 2 3 3 3 3 2 2" xfId="27674" xr:uid="{CA50CE22-4556-45AD-B72C-D79853097F78}"/>
    <cellStyle name="Normal 4 3 2 3 3 3 3 3" xfId="21206" xr:uid="{F5102FED-249F-4DF2-9D92-21A3CFBADED9}"/>
    <cellStyle name="Normal 4 3 2 3 3 3 4" xfId="8103" xr:uid="{77BC0E11-12D3-4B2D-A7E7-3DC3095C7D25}"/>
    <cellStyle name="Normal 4 3 2 3 3 3 4 2" xfId="24440" xr:uid="{A726E2B5-7502-4E83-95E7-7D96299DBFCF}"/>
    <cellStyle name="Normal 4 3 2 3 3 3 5" xfId="14614" xr:uid="{12ED57DA-75CE-409F-A00E-455F0ADD4DAB}"/>
    <cellStyle name="Normal 4 3 2 3 3 3 5 2" xfId="30908" xr:uid="{19572316-003F-4E44-9830-8B088FD548DD}"/>
    <cellStyle name="Normal 4 3 2 3 3 3 6" xfId="17972" xr:uid="{77EDB107-5E1F-404F-8810-75B9C1485A2F}"/>
    <cellStyle name="Normal 4 3 2 3 3 3 7" xfId="34298" xr:uid="{239CAFB1-2EE5-4D77-9F16-521CC7A3D7C2}"/>
    <cellStyle name="Normal 4 3 2 3 3 3 8" xfId="37545" xr:uid="{1A1A66C0-61E6-45FD-A97B-706D68FE7C5D}"/>
    <cellStyle name="Normal 4 3 2 3 3 3 9" xfId="40792" xr:uid="{39BA921C-2270-464A-B07C-7D2872DD2A8D}"/>
    <cellStyle name="Normal 4 3 2 3 3 4" xfId="2174" xr:uid="{9C5224CA-1757-4FC1-B252-128147F6ED07}"/>
    <cellStyle name="Normal 4 3 2 3 3 4 10" xfId="47825" xr:uid="{A9E1896E-7F5E-4514-99AF-DA24BB905495}"/>
    <cellStyle name="Normal 4 3 2 3 3 4 11" xfId="51072" xr:uid="{A907797D-E8A3-44ED-94FD-1AC8A3D91869}"/>
    <cellStyle name="Normal 4 3 2 3 3 4 2" xfId="5408" xr:uid="{69CFADCD-40E1-47A4-AFD8-D96CA4D0FBD1}"/>
    <cellStyle name="Normal 4 3 2 3 3 4 2 2" xfId="11876" xr:uid="{755C8FEF-6DAA-45AD-9E03-9D283F21FE03}"/>
    <cellStyle name="Normal 4 3 2 3 3 4 2 2 2" xfId="28213" xr:uid="{3DD297DA-4CB5-4B05-ACE4-B4AF82839898}"/>
    <cellStyle name="Normal 4 3 2 3 3 4 2 3" xfId="21745" xr:uid="{B33A0E19-FA15-4F49-A534-B2CD0AEB886D}"/>
    <cellStyle name="Normal 4 3 2 3 3 4 3" xfId="8642" xr:uid="{13EDFF5E-7697-4610-892A-2AAD284B209B}"/>
    <cellStyle name="Normal 4 3 2 3 3 4 3 2" xfId="24979" xr:uid="{9C37BEBD-6FBE-4EE3-AAE3-9C05E79B62A9}"/>
    <cellStyle name="Normal 4 3 2 3 3 4 4" xfId="15153" xr:uid="{7687CF89-7EF3-4EA8-A292-94E17898B77E}"/>
    <cellStyle name="Normal 4 3 2 3 3 4 4 2" xfId="31447" xr:uid="{199C6109-D723-4CA7-8327-FE2F7621244C}"/>
    <cellStyle name="Normal 4 3 2 3 3 4 5" xfId="18511" xr:uid="{DDA0463B-71D3-4019-8B90-32F2755FCE14}"/>
    <cellStyle name="Normal 4 3 2 3 3 4 6" xfId="34837" xr:uid="{A0046DC6-5BB6-4D8E-BE49-54EFEAD724AA}"/>
    <cellStyle name="Normal 4 3 2 3 3 4 7" xfId="38084" xr:uid="{D4CDBCAB-3B3B-48B8-801A-1CF94F2162E9}"/>
    <cellStyle name="Normal 4 3 2 3 3 4 8" xfId="41331" xr:uid="{7BD71B46-8D2A-48E3-979E-78DADBA4F2BF}"/>
    <cellStyle name="Normal 4 3 2 3 3 4 9" xfId="44578" xr:uid="{6200FA5E-B759-4FEB-AC36-3BF1DF8B06AB}"/>
    <cellStyle name="Normal 4 3 2 3 3 5" xfId="3791" xr:uid="{7D99450D-242E-4C0C-86EB-375BDAB96A7C}"/>
    <cellStyle name="Normal 4 3 2 3 3 5 2" xfId="10259" xr:uid="{E56F30CA-E7ED-4B48-9021-0D0BA0DF84E6}"/>
    <cellStyle name="Normal 4 3 2 3 3 5 2 2" xfId="26596" xr:uid="{9B85A59A-B1DC-4A2B-977B-015688D240D1}"/>
    <cellStyle name="Normal 4 3 2 3 3 5 3" xfId="20128" xr:uid="{517EFD4B-9959-4D5E-AA6B-84766949C85C}"/>
    <cellStyle name="Normal 4 3 2 3 3 6" xfId="7025" xr:uid="{1AC2763F-E709-4178-9E47-A6E27667A94D}"/>
    <cellStyle name="Normal 4 3 2 3 3 6 2" xfId="23362" xr:uid="{506B3B46-0A36-4A34-8014-FC88D69BDB20}"/>
    <cellStyle name="Normal 4 3 2 3 3 7" xfId="13537" xr:uid="{4CDD1F91-A6E1-4E84-AC30-D4C88BB0B815}"/>
    <cellStyle name="Normal 4 3 2 3 3 7 2" xfId="29831" xr:uid="{24FCFE60-51C5-4ED8-8C95-7CA9CFBA663F}"/>
    <cellStyle name="Normal 4 3 2 3 3 8" xfId="16894" xr:uid="{96B73C2B-E10F-48DD-85AE-078194F60A44}"/>
    <cellStyle name="Normal 4 3 2 3 3 9" xfId="33221" xr:uid="{A6DB26E7-AE86-4AA2-92EF-2DA8AB05764F}"/>
    <cellStyle name="Normal 4 3 2 3 4" xfId="737" xr:uid="{21C65F11-C12A-4780-BF33-A2189CF7266D}"/>
    <cellStyle name="Normal 4 3 2 3 4 10" xfId="43142" xr:uid="{C77838C9-C0C2-4FA3-9F31-883EA5AB55E1}"/>
    <cellStyle name="Normal 4 3 2 3 4 11" xfId="46389" xr:uid="{7BC45F88-39B4-4DE7-81B7-B4902BFCF371}"/>
    <cellStyle name="Normal 4 3 2 3 4 12" xfId="49636" xr:uid="{0AB5FB87-B4E4-4C79-9959-A1166BC21082}"/>
    <cellStyle name="Normal 4 3 2 3 4 2" xfId="2354" xr:uid="{E009380C-8F88-4553-8A1D-675FE685A137}"/>
    <cellStyle name="Normal 4 3 2 3 4 2 10" xfId="48005" xr:uid="{8A9ECC66-101C-40E9-90A6-D8CAD5D1C119}"/>
    <cellStyle name="Normal 4 3 2 3 4 2 11" xfId="51252" xr:uid="{053A5D47-1306-4F6C-AEAC-8B75AD80B528}"/>
    <cellStyle name="Normal 4 3 2 3 4 2 2" xfId="5588" xr:uid="{854FBF53-CE5E-41D5-8491-F0F5079EDE6E}"/>
    <cellStyle name="Normal 4 3 2 3 4 2 2 2" xfId="12056" xr:uid="{F8D34B1C-0C56-46B7-AD21-A401DBE6D65F}"/>
    <cellStyle name="Normal 4 3 2 3 4 2 2 2 2" xfId="28393" xr:uid="{C9E60D4F-BC65-486D-BC7E-997467C78BFB}"/>
    <cellStyle name="Normal 4 3 2 3 4 2 2 3" xfId="21925" xr:uid="{919C338A-6D95-4FFF-9F38-D8FDBAED8E83}"/>
    <cellStyle name="Normal 4 3 2 3 4 2 3" xfId="8822" xr:uid="{F6618677-6352-492D-8F2F-9125B6749CF7}"/>
    <cellStyle name="Normal 4 3 2 3 4 2 3 2" xfId="25159" xr:uid="{B485CD16-508A-41B0-B49D-4771AB49A3C0}"/>
    <cellStyle name="Normal 4 3 2 3 4 2 4" xfId="15333" xr:uid="{8F5BBA8A-93D2-45F1-AEFC-3619D31A1100}"/>
    <cellStyle name="Normal 4 3 2 3 4 2 4 2" xfId="31627" xr:uid="{7504BA24-1AF9-443B-9105-15795ED96F1F}"/>
    <cellStyle name="Normal 4 3 2 3 4 2 5" xfId="18691" xr:uid="{4CD16B6F-BE01-4A40-B2B4-814A3BA32D65}"/>
    <cellStyle name="Normal 4 3 2 3 4 2 6" xfId="35017" xr:uid="{8BFC1B6F-AC0A-4C28-A37D-7A8118F8945A}"/>
    <cellStyle name="Normal 4 3 2 3 4 2 7" xfId="38264" xr:uid="{F73490BF-8831-4963-88DC-66A546E7C045}"/>
    <cellStyle name="Normal 4 3 2 3 4 2 8" xfId="41511" xr:uid="{BECACB5B-7E44-479C-8E61-10328DC43226}"/>
    <cellStyle name="Normal 4 3 2 3 4 2 9" xfId="44758" xr:uid="{66AFD094-81E0-4FFA-B6FB-30E8E2FFB378}"/>
    <cellStyle name="Normal 4 3 2 3 4 3" xfId="3971" xr:uid="{A09B572E-90A1-49A6-B4CC-9882EAD07E8C}"/>
    <cellStyle name="Normal 4 3 2 3 4 3 2" xfId="10439" xr:uid="{E4AFF194-EAFA-451B-9B71-1CA1EF8FDF9D}"/>
    <cellStyle name="Normal 4 3 2 3 4 3 2 2" xfId="26776" xr:uid="{6ADA03A4-53E8-4438-A026-3CBA3027901D}"/>
    <cellStyle name="Normal 4 3 2 3 4 3 3" xfId="20308" xr:uid="{3A5B70BC-F2BA-40BE-9DBF-580212B1F78F}"/>
    <cellStyle name="Normal 4 3 2 3 4 4" xfId="7205" xr:uid="{EFF663DE-9940-429B-8592-0CB26943CED6}"/>
    <cellStyle name="Normal 4 3 2 3 4 4 2" xfId="23542" xr:uid="{93478DD9-E5EC-45A7-84A2-688305B3B238}"/>
    <cellStyle name="Normal 4 3 2 3 4 5" xfId="13717" xr:uid="{73FAC8F7-3280-4520-A996-A4619262239A}"/>
    <cellStyle name="Normal 4 3 2 3 4 5 2" xfId="30011" xr:uid="{2442F3A8-0054-4EC3-B133-CB14D87FAC7B}"/>
    <cellStyle name="Normal 4 3 2 3 4 6" xfId="17074" xr:uid="{C2E6398D-E0A3-49DF-B71D-8DB3F81CE51C}"/>
    <cellStyle name="Normal 4 3 2 3 4 7" xfId="33401" xr:uid="{B59FA516-D864-4B28-969F-371E89FB41B4}"/>
    <cellStyle name="Normal 4 3 2 3 4 8" xfId="36648" xr:uid="{A2E53858-2DC6-4D34-8260-34433D71B516}"/>
    <cellStyle name="Normal 4 3 2 3 4 9" xfId="39895" xr:uid="{713F9C9F-9ADD-4B60-850D-CCD1067F47E6}"/>
    <cellStyle name="Normal 4 3 2 3 5" xfId="1276" xr:uid="{08AFA5AA-99AE-4987-8FD8-8CBB4E1ACAF1}"/>
    <cellStyle name="Normal 4 3 2 3 5 10" xfId="43680" xr:uid="{EEF7FFF8-CB8E-4119-9C75-2D063C01483A}"/>
    <cellStyle name="Normal 4 3 2 3 5 11" xfId="46927" xr:uid="{2375097C-BE48-42C0-A0D0-7B9750708E22}"/>
    <cellStyle name="Normal 4 3 2 3 5 12" xfId="50174" xr:uid="{000527B8-A6FB-49E1-8040-67D5FE213C1B}"/>
    <cellStyle name="Normal 4 3 2 3 5 2" xfId="2893" xr:uid="{2BDE8A84-AF64-47F2-B15A-7F448A2FA1C5}"/>
    <cellStyle name="Normal 4 3 2 3 5 2 10" xfId="48544" xr:uid="{5E30AE76-B356-4667-B3B3-DE996D4EBC8D}"/>
    <cellStyle name="Normal 4 3 2 3 5 2 11" xfId="51791" xr:uid="{2D2BC2A6-21AD-42A2-86A8-53FF6164CAD8}"/>
    <cellStyle name="Normal 4 3 2 3 5 2 2" xfId="6127" xr:uid="{8E92EB63-F92D-4EB9-8E82-EDBD95B0B53E}"/>
    <cellStyle name="Normal 4 3 2 3 5 2 2 2" xfId="12595" xr:uid="{F511BDF8-042F-4EC8-8FC6-742D455BE7F5}"/>
    <cellStyle name="Normal 4 3 2 3 5 2 2 2 2" xfId="28932" xr:uid="{8FE06FCB-277F-4345-89BB-2F31ED596A7B}"/>
    <cellStyle name="Normal 4 3 2 3 5 2 2 3" xfId="22464" xr:uid="{373291C1-212C-488D-AE73-BCBE82E0159D}"/>
    <cellStyle name="Normal 4 3 2 3 5 2 3" xfId="9361" xr:uid="{7EF73DAC-10BC-49FF-8A0E-F2A10EC67EE3}"/>
    <cellStyle name="Normal 4 3 2 3 5 2 3 2" xfId="25698" xr:uid="{3C1B55E4-3F0B-432C-9B82-6768D994DC92}"/>
    <cellStyle name="Normal 4 3 2 3 5 2 4" xfId="15872" xr:uid="{A7794FC4-7F6B-4CAF-BE3F-0307AC3FF919}"/>
    <cellStyle name="Normal 4 3 2 3 5 2 4 2" xfId="32166" xr:uid="{E8C61804-A6BA-4112-8229-0A188B6CF425}"/>
    <cellStyle name="Normal 4 3 2 3 5 2 5" xfId="19230" xr:uid="{DD761851-CCB9-44AF-B1AA-ECC20397E575}"/>
    <cellStyle name="Normal 4 3 2 3 5 2 6" xfId="35556" xr:uid="{03A1717E-6D92-43CF-B11A-00075A6DFFF8}"/>
    <cellStyle name="Normal 4 3 2 3 5 2 7" xfId="38803" xr:uid="{49C77B95-BA61-49EF-8AC2-70745069FC32}"/>
    <cellStyle name="Normal 4 3 2 3 5 2 8" xfId="42050" xr:uid="{D3459F54-93D5-49DA-B356-B3173B5240B0}"/>
    <cellStyle name="Normal 4 3 2 3 5 2 9" xfId="45297" xr:uid="{611A569D-610E-470C-A7CC-2B9F8FF63D2B}"/>
    <cellStyle name="Normal 4 3 2 3 5 3" xfId="4510" xr:uid="{2DCAF93F-B47E-4B0D-832D-A48CC80B597B}"/>
    <cellStyle name="Normal 4 3 2 3 5 3 2" xfId="10978" xr:uid="{1A46B53A-D5F1-4CB7-A9B7-E65568BC35C6}"/>
    <cellStyle name="Normal 4 3 2 3 5 3 2 2" xfId="27315" xr:uid="{85A530F7-E095-477B-BE17-074959F0BEFC}"/>
    <cellStyle name="Normal 4 3 2 3 5 3 3" xfId="20847" xr:uid="{12989903-CA5A-4413-BAFE-34D6A398CAE1}"/>
    <cellStyle name="Normal 4 3 2 3 5 4" xfId="7744" xr:uid="{C3AFAB25-9431-4DFB-A708-090794D24F8D}"/>
    <cellStyle name="Normal 4 3 2 3 5 4 2" xfId="24081" xr:uid="{AD654AFB-798D-4C00-A4DF-BD5C16988F39}"/>
    <cellStyle name="Normal 4 3 2 3 5 5" xfId="14255" xr:uid="{570333D0-DB98-4CAB-A21E-AE8952999335}"/>
    <cellStyle name="Normal 4 3 2 3 5 5 2" xfId="30549" xr:uid="{15A5F91B-F09E-4248-A237-6696538523DB}"/>
    <cellStyle name="Normal 4 3 2 3 5 6" xfId="17613" xr:uid="{ECA7CA2C-BCD2-4C5C-B560-AAF6F2F625D1}"/>
    <cellStyle name="Normal 4 3 2 3 5 7" xfId="33939" xr:uid="{8189F9A4-FA09-4725-9FD9-2DC4412F04D4}"/>
    <cellStyle name="Normal 4 3 2 3 5 8" xfId="37186" xr:uid="{4F77226A-A011-4952-B413-ED8CDD083A8A}"/>
    <cellStyle name="Normal 4 3 2 3 5 9" xfId="40433" xr:uid="{793B826B-5306-476F-BC14-EC9A8D67CBCA}"/>
    <cellStyle name="Normal 4 3 2 3 6" xfId="1815" xr:uid="{5EADD1D3-6B34-496D-B355-EB813BC69411}"/>
    <cellStyle name="Normal 4 3 2 3 6 10" xfId="47466" xr:uid="{0A8FCE87-8A61-4352-A22D-D95633E23CA1}"/>
    <cellStyle name="Normal 4 3 2 3 6 11" xfId="50713" xr:uid="{399EAE07-E2A8-4956-AE4F-81A5637DEE0A}"/>
    <cellStyle name="Normal 4 3 2 3 6 2" xfId="5049" xr:uid="{CD0F348D-A0D9-47A1-98D8-25739BCA1ED0}"/>
    <cellStyle name="Normal 4 3 2 3 6 2 2" xfId="11517" xr:uid="{23FA7814-1B25-482B-B96A-5CCF0D063D1A}"/>
    <cellStyle name="Normal 4 3 2 3 6 2 2 2" xfId="27854" xr:uid="{DFCADFED-CC23-4E57-911C-1643A428D5AA}"/>
    <cellStyle name="Normal 4 3 2 3 6 2 3" xfId="21386" xr:uid="{BE4279C1-CFCA-494B-8B6F-C84C74D114C3}"/>
    <cellStyle name="Normal 4 3 2 3 6 3" xfId="8283" xr:uid="{57CFAFF1-B2C3-494C-A895-48F1809CE0F2}"/>
    <cellStyle name="Normal 4 3 2 3 6 3 2" xfId="24620" xr:uid="{71CD0AA3-53B9-4CE0-B1B7-BB9BED733A5F}"/>
    <cellStyle name="Normal 4 3 2 3 6 4" xfId="14794" xr:uid="{CE33ED9C-BD2B-4336-A8B1-D6FA724C2C33}"/>
    <cellStyle name="Normal 4 3 2 3 6 4 2" xfId="31088" xr:uid="{2C6E280E-91FB-4452-BB07-C4247324F791}"/>
    <cellStyle name="Normal 4 3 2 3 6 5" xfId="18152" xr:uid="{8A48E1B6-2716-428C-8CB6-3DCD9512EE5D}"/>
    <cellStyle name="Normal 4 3 2 3 6 6" xfId="34478" xr:uid="{200C089E-0778-4D04-87F4-64EFB9EF5FA6}"/>
    <cellStyle name="Normal 4 3 2 3 6 7" xfId="37725" xr:uid="{4514B7EB-866F-4F22-BC2B-B9700184E719}"/>
    <cellStyle name="Normal 4 3 2 3 6 8" xfId="40972" xr:uid="{245D8F47-006C-4585-9277-659DB33631E6}"/>
    <cellStyle name="Normal 4 3 2 3 6 9" xfId="44219" xr:uid="{52B5F5F5-8C24-4062-8049-4507927C46E3}"/>
    <cellStyle name="Normal 4 3 2 3 7" xfId="3432" xr:uid="{F9FAA25C-6135-4F3C-AD74-8C1815A462BF}"/>
    <cellStyle name="Normal 4 3 2 3 7 2" xfId="9900" xr:uid="{9ABD4744-81D4-45D9-B5ED-DE99C5A9F4F2}"/>
    <cellStyle name="Normal 4 3 2 3 7 2 2" xfId="26237" xr:uid="{D61C013A-C31E-4BB3-BBA3-2E561A82FA72}"/>
    <cellStyle name="Normal 4 3 2 3 7 3" xfId="19769" xr:uid="{A7C11880-3110-4839-8D21-F8691FBB6191}"/>
    <cellStyle name="Normal 4 3 2 3 8" xfId="6666" xr:uid="{6845DDA2-B5DD-4CFD-BF73-F4D7DAC1C288}"/>
    <cellStyle name="Normal 4 3 2 3 8 2" xfId="23003" xr:uid="{07112323-1AC5-4C69-9DF0-A8A9784CDAEF}"/>
    <cellStyle name="Normal 4 3 2 3 9" xfId="13157" xr:uid="{0DEE5B21-816D-47B5-BDFC-FED2CB1D8FEF}"/>
    <cellStyle name="Normal 4 3 2 3 9 2" xfId="29471" xr:uid="{84C46C72-39E6-41B0-9F13-433DBB396CFD}"/>
    <cellStyle name="Normal 4 3 2 4" xfId="258" xr:uid="{644B7F62-664D-48F1-B848-95FA4A5D58D3}"/>
    <cellStyle name="Normal 4 3 2 4 10" xfId="36198" xr:uid="{A2CA3056-CB08-4725-9F77-E3BD215F9FF3}"/>
    <cellStyle name="Normal 4 3 2 4 11" xfId="39445" xr:uid="{6DD49A81-7E04-42FF-9FA0-25C2C1A12BD4}"/>
    <cellStyle name="Normal 4 3 2 4 12" xfId="42692" xr:uid="{9DF9A5D5-8245-471B-8E13-C05EC5B1B383}"/>
    <cellStyle name="Normal 4 3 2 4 13" xfId="45939" xr:uid="{6AE68F75-82AC-415F-8843-70747994BF69}"/>
    <cellStyle name="Normal 4 3 2 4 14" xfId="49186" xr:uid="{464B8F83-4A07-488A-9BC7-882AEE9FDB1C}"/>
    <cellStyle name="Normal 4 3 2 4 2" xfId="827" xr:uid="{A2C97281-8C77-4333-A5E7-B4B9B9820A82}"/>
    <cellStyle name="Normal 4 3 2 4 2 10" xfId="43232" xr:uid="{6DC012CB-E338-4C13-832D-197285C55977}"/>
    <cellStyle name="Normal 4 3 2 4 2 11" xfId="46479" xr:uid="{4DDD5BED-B22D-4E1F-9726-6C87E68B5EE3}"/>
    <cellStyle name="Normal 4 3 2 4 2 12" xfId="49726" xr:uid="{7AB578BE-FD3F-4E33-BB93-F9EDB49A6A02}"/>
    <cellStyle name="Normal 4 3 2 4 2 2" xfId="2444" xr:uid="{FDA8C39E-D19D-4695-AE44-9A89A6844A84}"/>
    <cellStyle name="Normal 4 3 2 4 2 2 10" xfId="48095" xr:uid="{651D0178-7E40-4264-91D3-1E46CF4360CA}"/>
    <cellStyle name="Normal 4 3 2 4 2 2 11" xfId="51342" xr:uid="{77778964-0D61-4197-B086-6290F5012C4A}"/>
    <cellStyle name="Normal 4 3 2 4 2 2 2" xfId="5678" xr:uid="{A280DF22-6AD7-4767-AD68-4B7B3F7CF57A}"/>
    <cellStyle name="Normal 4 3 2 4 2 2 2 2" xfId="12146" xr:uid="{F13AA8FC-E0FD-499E-B1DF-19AD6D6D4678}"/>
    <cellStyle name="Normal 4 3 2 4 2 2 2 2 2" xfId="28483" xr:uid="{619E1D3F-E100-4A75-9329-8574F5FD824C}"/>
    <cellStyle name="Normal 4 3 2 4 2 2 2 3" xfId="22015" xr:uid="{8706A183-D159-4D01-8FEC-7EC1A61211D2}"/>
    <cellStyle name="Normal 4 3 2 4 2 2 3" xfId="8912" xr:uid="{32FC3B59-F0C8-4D75-B651-E2539AEFDEFC}"/>
    <cellStyle name="Normal 4 3 2 4 2 2 3 2" xfId="25249" xr:uid="{7EF70477-8ADE-41FD-A107-391FFB95E022}"/>
    <cellStyle name="Normal 4 3 2 4 2 2 4" xfId="15423" xr:uid="{C8CD4826-B001-4D1E-941B-4F8AC674E36C}"/>
    <cellStyle name="Normal 4 3 2 4 2 2 4 2" xfId="31717" xr:uid="{11AB89C7-4203-425C-B1E3-694E67751F2F}"/>
    <cellStyle name="Normal 4 3 2 4 2 2 5" xfId="18781" xr:uid="{7269D03F-495D-44CA-A55C-D20EB1345A57}"/>
    <cellStyle name="Normal 4 3 2 4 2 2 6" xfId="35107" xr:uid="{2F9192EE-9FBC-4CD8-B085-59504B4A49E7}"/>
    <cellStyle name="Normal 4 3 2 4 2 2 7" xfId="38354" xr:uid="{6FB9E3FF-026A-423A-BB59-886385DFF90B}"/>
    <cellStyle name="Normal 4 3 2 4 2 2 8" xfId="41601" xr:uid="{41E19C42-3C03-4E03-A6BF-3BA9087A216E}"/>
    <cellStyle name="Normal 4 3 2 4 2 2 9" xfId="44848" xr:uid="{29230956-7628-4DDE-B8E0-5E9C54C598BC}"/>
    <cellStyle name="Normal 4 3 2 4 2 3" xfId="4061" xr:uid="{6134A003-88D9-42F6-9D29-9CF6AD745367}"/>
    <cellStyle name="Normal 4 3 2 4 2 3 2" xfId="10529" xr:uid="{12C555C0-93E0-49C0-B86E-06791106B1FC}"/>
    <cellStyle name="Normal 4 3 2 4 2 3 2 2" xfId="26866" xr:uid="{C89A2393-518E-492A-A884-98E655359B15}"/>
    <cellStyle name="Normal 4 3 2 4 2 3 3" xfId="20398" xr:uid="{63DA7752-29E4-4E32-8B81-60A326AEC7B9}"/>
    <cellStyle name="Normal 4 3 2 4 2 4" xfId="7295" xr:uid="{B9F8C02A-3727-46CA-B473-204166C02345}"/>
    <cellStyle name="Normal 4 3 2 4 2 4 2" xfId="23632" xr:uid="{2821EFC0-78BB-4893-B092-019736A74BE4}"/>
    <cellStyle name="Normal 4 3 2 4 2 5" xfId="13807" xr:uid="{ABFC5D18-C0E2-4492-A2C7-8F43EE7A37C8}"/>
    <cellStyle name="Normal 4 3 2 4 2 5 2" xfId="30101" xr:uid="{EEF97363-B46A-40B8-B441-AC9F4F1A1B9D}"/>
    <cellStyle name="Normal 4 3 2 4 2 6" xfId="17164" xr:uid="{06D5F5DF-91A9-4CB2-B4A5-E475F789BDAA}"/>
    <cellStyle name="Normal 4 3 2 4 2 7" xfId="33491" xr:uid="{7477AED2-09FA-4F0F-B0D3-5C8F8A38A887}"/>
    <cellStyle name="Normal 4 3 2 4 2 8" xfId="36738" xr:uid="{7DFBA09D-AA92-4C84-99F0-33294D2A73B3}"/>
    <cellStyle name="Normal 4 3 2 4 2 9" xfId="39985" xr:uid="{F92EFAAD-2D1E-4BFB-ACC7-F3227ED9152D}"/>
    <cellStyle name="Normal 4 3 2 4 3" xfId="1366" xr:uid="{DC6ADF2D-07AD-48AA-BEC6-7244AB2616CB}"/>
    <cellStyle name="Normal 4 3 2 4 3 10" xfId="43770" xr:uid="{70843536-FC71-47E9-BC6B-CE123E7C4D09}"/>
    <cellStyle name="Normal 4 3 2 4 3 11" xfId="47017" xr:uid="{40D4FC27-C42B-4A62-AC8D-4EB0DE84A08C}"/>
    <cellStyle name="Normal 4 3 2 4 3 12" xfId="50264" xr:uid="{9D6DA4DE-3FC3-49B9-8C1C-86E85FE38184}"/>
    <cellStyle name="Normal 4 3 2 4 3 2" xfId="2983" xr:uid="{CBD480AE-4067-4761-BAD0-AF30E076329C}"/>
    <cellStyle name="Normal 4 3 2 4 3 2 10" xfId="48634" xr:uid="{0FDE7203-3E87-42C7-B182-75F498665C7B}"/>
    <cellStyle name="Normal 4 3 2 4 3 2 11" xfId="51881" xr:uid="{273420A0-C384-4687-B77C-72E74F239376}"/>
    <cellStyle name="Normal 4 3 2 4 3 2 2" xfId="6217" xr:uid="{7E799B73-793E-496B-B1EC-C3AD2E194149}"/>
    <cellStyle name="Normal 4 3 2 4 3 2 2 2" xfId="12685" xr:uid="{F2869BEE-7F16-4624-8378-80B0975770B2}"/>
    <cellStyle name="Normal 4 3 2 4 3 2 2 2 2" xfId="29022" xr:uid="{186189EE-27C3-4087-AFA0-68ACF03A203E}"/>
    <cellStyle name="Normal 4 3 2 4 3 2 2 3" xfId="22554" xr:uid="{9FCBE592-DCBB-4AB6-BEF8-8DA5F1562781}"/>
    <cellStyle name="Normal 4 3 2 4 3 2 3" xfId="9451" xr:uid="{BDF56B0D-FE8B-46B2-8E67-4AFC09F4EA3A}"/>
    <cellStyle name="Normal 4 3 2 4 3 2 3 2" xfId="25788" xr:uid="{12B12170-04E7-486A-89D8-79E65E5520BC}"/>
    <cellStyle name="Normal 4 3 2 4 3 2 4" xfId="15962" xr:uid="{E825B9C8-4F8D-40B9-9C3B-99769BCE49FC}"/>
    <cellStyle name="Normal 4 3 2 4 3 2 4 2" xfId="32256" xr:uid="{8C65A6EA-1F97-4470-B874-884A5F1634F9}"/>
    <cellStyle name="Normal 4 3 2 4 3 2 5" xfId="19320" xr:uid="{190C5DD3-49CC-4219-93E7-7C37DE80CAB6}"/>
    <cellStyle name="Normal 4 3 2 4 3 2 6" xfId="35646" xr:uid="{6440C646-A7A0-41D5-8CF8-EF38877039DE}"/>
    <cellStyle name="Normal 4 3 2 4 3 2 7" xfId="38893" xr:uid="{1A68AAE9-FDEF-48C3-9187-A61C2DAF96EC}"/>
    <cellStyle name="Normal 4 3 2 4 3 2 8" xfId="42140" xr:uid="{ECC00FEA-2D40-492E-B00C-3043593B320E}"/>
    <cellStyle name="Normal 4 3 2 4 3 2 9" xfId="45387" xr:uid="{1B566B39-8436-44DD-B84B-58578615FD45}"/>
    <cellStyle name="Normal 4 3 2 4 3 3" xfId="4600" xr:uid="{6659DB7E-01DD-4FCC-BA1F-29C33E82913D}"/>
    <cellStyle name="Normal 4 3 2 4 3 3 2" xfId="11068" xr:uid="{E4454DB2-975B-450C-8D08-8C6928BAB977}"/>
    <cellStyle name="Normal 4 3 2 4 3 3 2 2" xfId="27405" xr:uid="{8606D628-AF87-4F34-8E13-5D31DF01678F}"/>
    <cellStyle name="Normal 4 3 2 4 3 3 3" xfId="20937" xr:uid="{6310273F-76FC-45EB-9BF7-22FD49FBD569}"/>
    <cellStyle name="Normal 4 3 2 4 3 4" xfId="7834" xr:uid="{BBFB9B1D-9837-4239-BD03-9A8C2E737239}"/>
    <cellStyle name="Normal 4 3 2 4 3 4 2" xfId="24171" xr:uid="{6F452396-465A-42B8-9362-15723742B8F7}"/>
    <cellStyle name="Normal 4 3 2 4 3 5" xfId="14345" xr:uid="{5935A8FD-3B13-4A3F-99A6-E190262E430C}"/>
    <cellStyle name="Normal 4 3 2 4 3 5 2" xfId="30639" xr:uid="{F1C473BE-C264-411D-83D8-FAF1EBA16265}"/>
    <cellStyle name="Normal 4 3 2 4 3 6" xfId="17703" xr:uid="{3EF0A186-8C40-474B-9B25-B57EB3D4F042}"/>
    <cellStyle name="Normal 4 3 2 4 3 7" xfId="34029" xr:uid="{D15CAB51-0D10-4A48-ADC3-0A1F84B94AD2}"/>
    <cellStyle name="Normal 4 3 2 4 3 8" xfId="37276" xr:uid="{60D99511-D752-434A-A880-B8647DB17A56}"/>
    <cellStyle name="Normal 4 3 2 4 3 9" xfId="40523" xr:uid="{DF79DA18-5339-468D-8E5B-DDF8B7CFB8A7}"/>
    <cellStyle name="Normal 4 3 2 4 4" xfId="1905" xr:uid="{6C000F3C-C8A4-4185-8CF2-78485D21A939}"/>
    <cellStyle name="Normal 4 3 2 4 4 10" xfId="47556" xr:uid="{9B60CE29-F3D4-41BA-B402-9FE3770B2A3D}"/>
    <cellStyle name="Normal 4 3 2 4 4 11" xfId="50803" xr:uid="{FBF775C8-5820-45B9-90E2-EF9C5433D358}"/>
    <cellStyle name="Normal 4 3 2 4 4 2" xfId="5139" xr:uid="{3EE671EC-7F4E-4D41-BB6B-2F78E2A88191}"/>
    <cellStyle name="Normal 4 3 2 4 4 2 2" xfId="11607" xr:uid="{EB741FC0-D54B-46EA-B17C-CA1B3667A754}"/>
    <cellStyle name="Normal 4 3 2 4 4 2 2 2" xfId="27944" xr:uid="{6AFD1F0A-3255-47C5-9370-829AD79C54E7}"/>
    <cellStyle name="Normal 4 3 2 4 4 2 3" xfId="21476" xr:uid="{DC73CF07-38BB-4363-AB90-D91F9929C216}"/>
    <cellStyle name="Normal 4 3 2 4 4 3" xfId="8373" xr:uid="{1FA66B99-44F4-46C3-939B-879125B2F085}"/>
    <cellStyle name="Normal 4 3 2 4 4 3 2" xfId="24710" xr:uid="{308A60DE-2620-40E2-B0E7-9DA70ECA1E71}"/>
    <cellStyle name="Normal 4 3 2 4 4 4" xfId="14884" xr:uid="{7B2FBEF0-943E-440D-A445-AAA87B56B007}"/>
    <cellStyle name="Normal 4 3 2 4 4 4 2" xfId="31178" xr:uid="{623255F8-6851-4E17-A86C-7FAF23479B60}"/>
    <cellStyle name="Normal 4 3 2 4 4 5" xfId="18242" xr:uid="{594F517D-A70D-4B27-B473-68112A4966DF}"/>
    <cellStyle name="Normal 4 3 2 4 4 6" xfId="34568" xr:uid="{05D9A61F-7643-450B-A6B1-6E4B3E071E82}"/>
    <cellStyle name="Normal 4 3 2 4 4 7" xfId="37815" xr:uid="{329B76DF-AAE0-4532-90E0-7DF901F9FA05}"/>
    <cellStyle name="Normal 4 3 2 4 4 8" xfId="41062" xr:uid="{C1AB0B77-374C-4558-9559-45168A7D2E88}"/>
    <cellStyle name="Normal 4 3 2 4 4 9" xfId="44309" xr:uid="{3E3A378D-1900-4D02-8C00-2F48D7A3EE83}"/>
    <cellStyle name="Normal 4 3 2 4 5" xfId="3522" xr:uid="{4FAE9B29-FF92-4EAD-9098-0E99E472D7DB}"/>
    <cellStyle name="Normal 4 3 2 4 5 2" xfId="9990" xr:uid="{40F41A91-C1C4-4490-B899-5773B49A25CF}"/>
    <cellStyle name="Normal 4 3 2 4 5 2 2" xfId="26327" xr:uid="{456448BC-25BC-4A65-AC50-2C698A1F9957}"/>
    <cellStyle name="Normal 4 3 2 4 5 3" xfId="19859" xr:uid="{B1A7C7BB-9289-4488-8B11-4FDFE2B4375E}"/>
    <cellStyle name="Normal 4 3 2 4 6" xfId="6756" xr:uid="{CCB7FF30-648D-44BF-A1C6-2FA856F64C27}"/>
    <cellStyle name="Normal 4 3 2 4 6 2" xfId="23093" xr:uid="{03703C04-117D-4135-BE95-1F6FF49520D1}"/>
    <cellStyle name="Normal 4 3 2 4 7" xfId="13247" xr:uid="{51060B4E-FA5E-4F65-AAE6-25675F68DF75}"/>
    <cellStyle name="Normal 4 3 2 4 7 2" xfId="29561" xr:uid="{B954F778-DEE5-4E11-93D6-5D70F87D40AB}"/>
    <cellStyle name="Normal 4 3 2 4 8" xfId="16625" xr:uid="{79547D61-68CD-4BD5-8D37-4244C2808DC2}"/>
    <cellStyle name="Normal 4 3 2 4 9" xfId="32951" xr:uid="{30ADA5CE-5C12-4868-A7F9-3DDA21EA35F1}"/>
    <cellStyle name="Normal 4 3 2 5" xfId="466" xr:uid="{B52499E2-2C35-4484-95A1-A1CCE419B48B}"/>
    <cellStyle name="Normal 4 3 2 5 10" xfId="36379" xr:uid="{D418BFA7-5D7C-4936-80C1-FDD557ED2877}"/>
    <cellStyle name="Normal 4 3 2 5 11" xfId="39626" xr:uid="{1AD4CB71-31A1-4EC5-A0C0-05DF8EABC350}"/>
    <cellStyle name="Normal 4 3 2 5 12" xfId="42873" xr:uid="{D0F46E6E-6989-4B7E-B54E-0BD0439919A6}"/>
    <cellStyle name="Normal 4 3 2 5 13" xfId="46120" xr:uid="{0D1D128B-33F3-4A18-AA22-628F2D2F03E0}"/>
    <cellStyle name="Normal 4 3 2 5 14" xfId="49367" xr:uid="{5E5513CB-DA2E-4BAD-8EC9-910185EB82C5}"/>
    <cellStyle name="Normal 4 3 2 5 2" xfId="1007" xr:uid="{DD1A9F06-DD3E-45DE-B731-62414BA5B985}"/>
    <cellStyle name="Normal 4 3 2 5 2 10" xfId="43411" xr:uid="{09A97D34-436C-4F27-A967-FA625DBCD87F}"/>
    <cellStyle name="Normal 4 3 2 5 2 11" xfId="46658" xr:uid="{84CEE1F8-1F4B-44BB-A668-4BDEF2465F9B}"/>
    <cellStyle name="Normal 4 3 2 5 2 12" xfId="49905" xr:uid="{91F7D828-D3F1-44F6-BBFB-3B4194675DAA}"/>
    <cellStyle name="Normal 4 3 2 5 2 2" xfId="2624" xr:uid="{9BD96473-4480-4D3C-BF8B-0D670CF1BB18}"/>
    <cellStyle name="Normal 4 3 2 5 2 2 10" xfId="48275" xr:uid="{C294EA58-0041-4E25-A411-AA55877DC0DE}"/>
    <cellStyle name="Normal 4 3 2 5 2 2 11" xfId="51522" xr:uid="{DD2277B2-6C70-4CD0-A981-C3029304EDA7}"/>
    <cellStyle name="Normal 4 3 2 5 2 2 2" xfId="5858" xr:uid="{AC20BC48-9252-46C8-80CE-BA5EB4ECE958}"/>
    <cellStyle name="Normal 4 3 2 5 2 2 2 2" xfId="12326" xr:uid="{8B696580-3A4B-45E7-B37B-13D2BD46BF6B}"/>
    <cellStyle name="Normal 4 3 2 5 2 2 2 2 2" xfId="28663" xr:uid="{4EA9F6F1-FC91-4742-8884-1433E6AFF6DA}"/>
    <cellStyle name="Normal 4 3 2 5 2 2 2 3" xfId="22195" xr:uid="{CA0DFDFD-E048-4DA1-A97F-9416F6182A14}"/>
    <cellStyle name="Normal 4 3 2 5 2 2 3" xfId="9092" xr:uid="{2DB8DDAD-F247-4CD5-B92A-D12276022A7D}"/>
    <cellStyle name="Normal 4 3 2 5 2 2 3 2" xfId="25429" xr:uid="{6200114F-BADE-41C4-9363-97C9A0CB9831}"/>
    <cellStyle name="Normal 4 3 2 5 2 2 4" xfId="15603" xr:uid="{AF855A41-9D38-4AA3-9AE7-6B40B9F6986D}"/>
    <cellStyle name="Normal 4 3 2 5 2 2 4 2" xfId="31897" xr:uid="{CF68AD81-2CED-4173-B793-46D4650AE0E2}"/>
    <cellStyle name="Normal 4 3 2 5 2 2 5" xfId="18961" xr:uid="{3C2640C4-BE50-4BFB-9606-1190FEBFA2AE}"/>
    <cellStyle name="Normal 4 3 2 5 2 2 6" xfId="35287" xr:uid="{DDDB8078-D587-41F0-8604-E42AA5D86C31}"/>
    <cellStyle name="Normal 4 3 2 5 2 2 7" xfId="38534" xr:uid="{8C9FE12A-17E1-447D-9192-90B70EB51014}"/>
    <cellStyle name="Normal 4 3 2 5 2 2 8" xfId="41781" xr:uid="{69FE3D38-3C37-41F3-BA24-3D946E136235}"/>
    <cellStyle name="Normal 4 3 2 5 2 2 9" xfId="45028" xr:uid="{6AB289D5-EE91-49DC-A8A2-99FAA727A40C}"/>
    <cellStyle name="Normal 4 3 2 5 2 3" xfId="4241" xr:uid="{09D62F2A-415C-4680-A50E-7ED19B6D1C66}"/>
    <cellStyle name="Normal 4 3 2 5 2 3 2" xfId="10709" xr:uid="{ACF29F1A-5F20-40E0-82ED-1E92498CC4BD}"/>
    <cellStyle name="Normal 4 3 2 5 2 3 2 2" xfId="27046" xr:uid="{2FEAE615-5B19-4DD9-85CB-10B93EEFB449}"/>
    <cellStyle name="Normal 4 3 2 5 2 3 3" xfId="20578" xr:uid="{337E1642-C364-4364-9014-D28C6DFE3DEA}"/>
    <cellStyle name="Normal 4 3 2 5 2 4" xfId="7475" xr:uid="{00B44998-B108-4D8F-BA83-EECDD5329EF1}"/>
    <cellStyle name="Normal 4 3 2 5 2 4 2" xfId="23812" xr:uid="{1A32E050-94AC-40CE-A6BE-2BF0DE2AAB93}"/>
    <cellStyle name="Normal 4 3 2 5 2 5" xfId="13986" xr:uid="{976B2B84-80E8-451D-81DA-6467F138BEAE}"/>
    <cellStyle name="Normal 4 3 2 5 2 5 2" xfId="30280" xr:uid="{37A489A0-7E0F-4F14-8A27-A069E5245F81}"/>
    <cellStyle name="Normal 4 3 2 5 2 6" xfId="17344" xr:uid="{B1785E5D-5FD2-44BF-A415-80C75FC95E67}"/>
    <cellStyle name="Normal 4 3 2 5 2 7" xfId="33670" xr:uid="{ADCE221E-CB8B-48EB-8F59-C6A342F6B770}"/>
    <cellStyle name="Normal 4 3 2 5 2 8" xfId="36917" xr:uid="{0D4922BC-3FB3-46E8-9075-A7CD7D8DB46F}"/>
    <cellStyle name="Normal 4 3 2 5 2 9" xfId="40164" xr:uid="{C4EAEE45-8240-4433-AD42-EBC3152FFAC8}"/>
    <cellStyle name="Normal 4 3 2 5 3" xfId="1546" xr:uid="{67895230-63A7-41E7-8A0D-DDEAAC8F0ACD}"/>
    <cellStyle name="Normal 4 3 2 5 3 10" xfId="43950" xr:uid="{C604C591-5B61-4934-94C8-3241CF8F48ED}"/>
    <cellStyle name="Normal 4 3 2 5 3 11" xfId="47197" xr:uid="{B4B5234F-4F63-4F9A-A179-236676AEDAD0}"/>
    <cellStyle name="Normal 4 3 2 5 3 12" xfId="50444" xr:uid="{CD58760E-B867-406D-9C1E-8A093094AC8B}"/>
    <cellStyle name="Normal 4 3 2 5 3 2" xfId="3163" xr:uid="{7876C1C4-7606-4ED3-894A-9A8B8B159212}"/>
    <cellStyle name="Normal 4 3 2 5 3 2 10" xfId="48814" xr:uid="{1CF7B8A2-977A-42FE-9065-B81B89CC1CDD}"/>
    <cellStyle name="Normal 4 3 2 5 3 2 11" xfId="52061" xr:uid="{7F1DC722-43B0-4B73-8E1F-D7DA431164DD}"/>
    <cellStyle name="Normal 4 3 2 5 3 2 2" xfId="6397" xr:uid="{DE43F09D-AED5-4EB2-9FC9-133742667408}"/>
    <cellStyle name="Normal 4 3 2 5 3 2 2 2" xfId="12865" xr:uid="{5A4FE553-7A06-4505-A766-F4EB91F82CB3}"/>
    <cellStyle name="Normal 4 3 2 5 3 2 2 2 2" xfId="29202" xr:uid="{E6701C58-5425-47A8-BDAC-0C112A97C8AD}"/>
    <cellStyle name="Normal 4 3 2 5 3 2 2 3" xfId="22734" xr:uid="{EE74BA16-FC40-43E8-A175-F01180A0C0BA}"/>
    <cellStyle name="Normal 4 3 2 5 3 2 3" xfId="9631" xr:uid="{D11072C8-5E61-4651-A5DB-BDD89EBA8FC9}"/>
    <cellStyle name="Normal 4 3 2 5 3 2 3 2" xfId="25968" xr:uid="{40370F93-96E2-4AD8-BE3E-9A6BEFD9AA73}"/>
    <cellStyle name="Normal 4 3 2 5 3 2 4" xfId="16142" xr:uid="{431D14AD-FDC1-434C-BE78-855B2683B26B}"/>
    <cellStyle name="Normal 4 3 2 5 3 2 4 2" xfId="32436" xr:uid="{CACF946B-1411-4479-9CCE-777A4B490C2A}"/>
    <cellStyle name="Normal 4 3 2 5 3 2 5" xfId="19500" xr:uid="{D98A9788-78B3-4204-BB2A-94E7FE31B976}"/>
    <cellStyle name="Normal 4 3 2 5 3 2 6" xfId="35826" xr:uid="{AC24573E-4286-4DB9-A2DC-79BA55729273}"/>
    <cellStyle name="Normal 4 3 2 5 3 2 7" xfId="39073" xr:uid="{4BDEFD1B-4CB1-4AD9-8A72-CA25DEB1FD7C}"/>
    <cellStyle name="Normal 4 3 2 5 3 2 8" xfId="42320" xr:uid="{4B77A515-A801-4C8C-9EE8-3B6D97CACB40}"/>
    <cellStyle name="Normal 4 3 2 5 3 2 9" xfId="45567" xr:uid="{79B8C1F0-0B91-4328-9DCD-615FC1B31199}"/>
    <cellStyle name="Normal 4 3 2 5 3 3" xfId="4780" xr:uid="{535DC958-307A-445B-925F-74583C869803}"/>
    <cellStyle name="Normal 4 3 2 5 3 3 2" xfId="11248" xr:uid="{F0573840-A323-411E-B577-1F0532F2C661}"/>
    <cellStyle name="Normal 4 3 2 5 3 3 2 2" xfId="27585" xr:uid="{3B3FB790-1380-4E3D-BE04-F7208E51FD22}"/>
    <cellStyle name="Normal 4 3 2 5 3 3 3" xfId="21117" xr:uid="{F46EB183-96C6-4F5C-806C-F5831662D53E}"/>
    <cellStyle name="Normal 4 3 2 5 3 4" xfId="8014" xr:uid="{FD2DD973-91D5-4383-8B91-4CE1BADAC980}"/>
    <cellStyle name="Normal 4 3 2 5 3 4 2" xfId="24351" xr:uid="{440D012D-80E9-4857-A7FB-A7D26364EE92}"/>
    <cellStyle name="Normal 4 3 2 5 3 5" xfId="14525" xr:uid="{8D21B984-8F97-4522-BDC1-B4256AF514F5}"/>
    <cellStyle name="Normal 4 3 2 5 3 5 2" xfId="30819" xr:uid="{C787013C-83CF-41C2-A6B0-CCCC76D4C76B}"/>
    <cellStyle name="Normal 4 3 2 5 3 6" xfId="17883" xr:uid="{42EE645D-B104-4AA7-8B56-006EB832E107}"/>
    <cellStyle name="Normal 4 3 2 5 3 7" xfId="34209" xr:uid="{E8E5DD57-021F-4497-8C1F-CD910180483A}"/>
    <cellStyle name="Normal 4 3 2 5 3 8" xfId="37456" xr:uid="{0D826DFC-7ABA-481F-A138-5FC580E5EC89}"/>
    <cellStyle name="Normal 4 3 2 5 3 9" xfId="40703" xr:uid="{6C8D2C70-6473-4E7F-B515-DD71140C564A}"/>
    <cellStyle name="Normal 4 3 2 5 4" xfId="2085" xr:uid="{7854C6CC-5846-4118-81FF-7B4A4370A372}"/>
    <cellStyle name="Normal 4 3 2 5 4 10" xfId="47736" xr:uid="{290F43E0-FCC4-426F-A95C-72DAA66E55DE}"/>
    <cellStyle name="Normal 4 3 2 5 4 11" xfId="50983" xr:uid="{4F7D9883-9C44-4DDD-8E64-5739BB332203}"/>
    <cellStyle name="Normal 4 3 2 5 4 2" xfId="5319" xr:uid="{82AB70A0-4681-49F9-B982-341DD95B240E}"/>
    <cellStyle name="Normal 4 3 2 5 4 2 2" xfId="11787" xr:uid="{27CA4E01-6B81-463C-8CEE-7BE8817E9863}"/>
    <cellStyle name="Normal 4 3 2 5 4 2 2 2" xfId="28124" xr:uid="{9536EF35-E90B-49A4-A139-733748565747}"/>
    <cellStyle name="Normal 4 3 2 5 4 2 3" xfId="21656" xr:uid="{B6DEAA65-78CC-47A6-B18A-6E7998689F94}"/>
    <cellStyle name="Normal 4 3 2 5 4 3" xfId="8553" xr:uid="{0A655A14-00B0-4DFC-9162-90919A5D228C}"/>
    <cellStyle name="Normal 4 3 2 5 4 3 2" xfId="24890" xr:uid="{BFC04FE6-5D66-4799-93EB-251047CA2EB8}"/>
    <cellStyle name="Normal 4 3 2 5 4 4" xfId="15064" xr:uid="{D8A19C0C-7761-4122-AB7A-CABA899E281C}"/>
    <cellStyle name="Normal 4 3 2 5 4 4 2" xfId="31358" xr:uid="{4C82857C-B476-40D2-991F-9A28F209CD1A}"/>
    <cellStyle name="Normal 4 3 2 5 4 5" xfId="18422" xr:uid="{ECDBB0F5-ED26-4C5F-8DD0-89B8508ECA7C}"/>
    <cellStyle name="Normal 4 3 2 5 4 6" xfId="34748" xr:uid="{2CC4B5CE-FE72-4E16-9DB6-6B24D1EE5C5A}"/>
    <cellStyle name="Normal 4 3 2 5 4 7" xfId="37995" xr:uid="{D449391F-F8E5-4602-847B-40639D5366F1}"/>
    <cellStyle name="Normal 4 3 2 5 4 8" xfId="41242" xr:uid="{DDA50A41-1F5C-46D2-83EE-2E8194E05974}"/>
    <cellStyle name="Normal 4 3 2 5 4 9" xfId="44489" xr:uid="{39343A9C-0E25-484F-A864-85D5F97DDEB9}"/>
    <cellStyle name="Normal 4 3 2 5 5" xfId="3702" xr:uid="{DA384995-6734-4236-A796-12D86A55907F}"/>
    <cellStyle name="Normal 4 3 2 5 5 2" xfId="10170" xr:uid="{60CE76B3-1786-4A78-9A6A-329A10545F2B}"/>
    <cellStyle name="Normal 4 3 2 5 5 2 2" xfId="26507" xr:uid="{ACCB6320-BEC8-49BB-8EC8-4B4B9D200DFD}"/>
    <cellStyle name="Normal 4 3 2 5 5 3" xfId="20039" xr:uid="{71C0ECAF-315A-45FC-9157-2B188C4333C7}"/>
    <cellStyle name="Normal 4 3 2 5 6" xfId="6936" xr:uid="{BE90AB9D-E7FF-4641-8799-2DE2594E5868}"/>
    <cellStyle name="Normal 4 3 2 5 6 2" xfId="23273" xr:uid="{8E742855-E742-4D63-9AEE-D74A2626B5E4}"/>
    <cellStyle name="Normal 4 3 2 5 7" xfId="13447" xr:uid="{052A8991-0AB0-443C-AE0A-196829C1B82F}"/>
    <cellStyle name="Normal 4 3 2 5 7 2" xfId="29742" xr:uid="{05F291B9-C0A5-4215-BA12-234651E99FCC}"/>
    <cellStyle name="Normal 4 3 2 5 8" xfId="16805" xr:uid="{3D778CB7-BE1E-40C7-A7D4-46E82D00BA33}"/>
    <cellStyle name="Normal 4 3 2 5 9" xfId="33132" xr:uid="{53BD9676-0867-4B31-BF96-2E8BD6778C92}"/>
    <cellStyle name="Normal 4 3 2 6" xfId="647" xr:uid="{4B36BBE3-53F0-43F2-8B43-98BEE0654A4C}"/>
    <cellStyle name="Normal 4 3 2 6 10" xfId="43052" xr:uid="{1F2AAA4C-BBA9-4CB5-9C0B-6271C6D5BDC2}"/>
    <cellStyle name="Normal 4 3 2 6 11" xfId="46299" xr:uid="{8B894CD6-7B58-443B-86A2-9CDCDB2EA0E8}"/>
    <cellStyle name="Normal 4 3 2 6 12" xfId="49546" xr:uid="{1940D7C4-120D-4114-95BD-1BDC64D82E8A}"/>
    <cellStyle name="Normal 4 3 2 6 2" xfId="2264" xr:uid="{BAFCBA6D-A44B-4940-8347-08328CA898C5}"/>
    <cellStyle name="Normal 4 3 2 6 2 10" xfId="47915" xr:uid="{57579424-D829-40EE-A476-CCF93DC4D8D3}"/>
    <cellStyle name="Normal 4 3 2 6 2 11" xfId="51162" xr:uid="{91450CEE-FA63-4E1A-9BEE-E5C124CB7F80}"/>
    <cellStyle name="Normal 4 3 2 6 2 2" xfId="5498" xr:uid="{F4BD34A1-C9AA-4A57-8CBE-ACED2F6400E1}"/>
    <cellStyle name="Normal 4 3 2 6 2 2 2" xfId="11966" xr:uid="{C65D2A90-425F-4677-B36D-7FB535CA614D}"/>
    <cellStyle name="Normal 4 3 2 6 2 2 2 2" xfId="28303" xr:uid="{A1F1FD1A-D286-4119-9F88-198949B999EA}"/>
    <cellStyle name="Normal 4 3 2 6 2 2 3" xfId="21835" xr:uid="{A0A03563-3764-4823-A13C-F0B73309F87A}"/>
    <cellStyle name="Normal 4 3 2 6 2 3" xfId="8732" xr:uid="{DD186272-37A7-46E9-81E1-5B3FB8FA0E7E}"/>
    <cellStyle name="Normal 4 3 2 6 2 3 2" xfId="25069" xr:uid="{8E5A7DF6-223C-4E42-AF7B-3500D51923C0}"/>
    <cellStyle name="Normal 4 3 2 6 2 4" xfId="15243" xr:uid="{CB0A97FC-1B6E-45F7-8AD5-B638B6FF42A6}"/>
    <cellStyle name="Normal 4 3 2 6 2 4 2" xfId="31537" xr:uid="{31472E71-8B76-4EE1-83C9-CB5D1DA55382}"/>
    <cellStyle name="Normal 4 3 2 6 2 5" xfId="18601" xr:uid="{D80E2E7C-CBAF-4E92-9618-1278C99C21C3}"/>
    <cellStyle name="Normal 4 3 2 6 2 6" xfId="34927" xr:uid="{90A9EC73-1CCC-46EC-AF91-86DA6777192B}"/>
    <cellStyle name="Normal 4 3 2 6 2 7" xfId="38174" xr:uid="{C70ED5AA-1940-4D57-8C16-1738EBE3BAB3}"/>
    <cellStyle name="Normal 4 3 2 6 2 8" xfId="41421" xr:uid="{BA98263A-1B9E-45DD-9BB6-7AE0DDAD8D40}"/>
    <cellStyle name="Normal 4 3 2 6 2 9" xfId="44668" xr:uid="{F6779EBE-1FD0-4692-BEAE-B79D35D64993}"/>
    <cellStyle name="Normal 4 3 2 6 3" xfId="3881" xr:uid="{21B7F4CC-D15E-4990-A0A5-144A3BBAB081}"/>
    <cellStyle name="Normal 4 3 2 6 3 2" xfId="10349" xr:uid="{222F5460-6FF9-42D7-87E0-BA7C6C45B66B}"/>
    <cellStyle name="Normal 4 3 2 6 3 2 2" xfId="26686" xr:uid="{7ADBF7D8-76AC-47D5-A9D1-DD5854C2A427}"/>
    <cellStyle name="Normal 4 3 2 6 3 3" xfId="20218" xr:uid="{9D6F1F8E-5B7C-4189-B169-1ACDC138E0C9}"/>
    <cellStyle name="Normal 4 3 2 6 4" xfId="7115" xr:uid="{CE9E8CD9-4046-4801-BC04-A653BFB4A613}"/>
    <cellStyle name="Normal 4 3 2 6 4 2" xfId="23452" xr:uid="{09CCA75D-295A-4312-8830-8C030B32FCF4}"/>
    <cellStyle name="Normal 4 3 2 6 5" xfId="13627" xr:uid="{D693ACC3-47AD-44DB-9AD8-D9AC6D0D44FA}"/>
    <cellStyle name="Normal 4 3 2 6 5 2" xfId="29921" xr:uid="{752B9113-7D9F-4CE5-A4EA-C32917C8AB69}"/>
    <cellStyle name="Normal 4 3 2 6 6" xfId="16984" xr:uid="{AC2153AB-BC43-4077-9D40-D80EF5BF9734}"/>
    <cellStyle name="Normal 4 3 2 6 7" xfId="33311" xr:uid="{76C90C75-D295-4574-9B37-6372647AAE32}"/>
    <cellStyle name="Normal 4 3 2 6 8" xfId="36558" xr:uid="{533F5EA8-FB42-465D-A9C7-09AE63D84053}"/>
    <cellStyle name="Normal 4 3 2 6 9" xfId="39805" xr:uid="{44385AB2-5F6B-4CD2-BD42-0FB852BFEB1B}"/>
    <cellStyle name="Normal 4 3 2 7" xfId="1186" xr:uid="{41BEB3AB-F55D-4DC2-81EB-6320AE9517E9}"/>
    <cellStyle name="Normal 4 3 2 7 10" xfId="43590" xr:uid="{A0D92E9B-0A03-4856-80A9-7C212A350EE7}"/>
    <cellStyle name="Normal 4 3 2 7 11" xfId="46837" xr:uid="{6DBE02A1-9147-4285-8FFD-A5DA82541471}"/>
    <cellStyle name="Normal 4 3 2 7 12" xfId="50084" xr:uid="{4B63A058-38BD-4DF2-8511-5875AB00605B}"/>
    <cellStyle name="Normal 4 3 2 7 2" xfId="2803" xr:uid="{839EDC23-5CA4-48A1-A8C2-3EAE5D2F9034}"/>
    <cellStyle name="Normal 4 3 2 7 2 10" xfId="48454" xr:uid="{0DDDA2F2-14F9-4E25-84EE-DC6A22973E6A}"/>
    <cellStyle name="Normal 4 3 2 7 2 11" xfId="51701" xr:uid="{2C007DA4-FF5B-4294-B079-F147FF8B9855}"/>
    <cellStyle name="Normal 4 3 2 7 2 2" xfId="6037" xr:uid="{371E08FA-4786-4BB4-9535-E7472688A321}"/>
    <cellStyle name="Normal 4 3 2 7 2 2 2" xfId="12505" xr:uid="{DD666F3C-153D-4212-AF49-C99E4ACC7455}"/>
    <cellStyle name="Normal 4 3 2 7 2 2 2 2" xfId="28842" xr:uid="{09B53862-762A-4390-A4B1-D236B9C3354B}"/>
    <cellStyle name="Normal 4 3 2 7 2 2 3" xfId="22374" xr:uid="{A53A638E-F742-43F0-8360-1EEB382F717F}"/>
    <cellStyle name="Normal 4 3 2 7 2 3" xfId="9271" xr:uid="{9BA8D619-7610-495E-9C33-515F47E1B62A}"/>
    <cellStyle name="Normal 4 3 2 7 2 3 2" xfId="25608" xr:uid="{C1C78CF7-EBEF-46AF-9AC0-69C199E269B1}"/>
    <cellStyle name="Normal 4 3 2 7 2 4" xfId="15782" xr:uid="{C9D55098-6030-4753-BED7-1BEFD22F9346}"/>
    <cellStyle name="Normal 4 3 2 7 2 4 2" xfId="32076" xr:uid="{04631CE3-CACD-48EC-B177-D21AC389F962}"/>
    <cellStyle name="Normal 4 3 2 7 2 5" xfId="19140" xr:uid="{57EE17FE-FEE3-45A7-B17C-CA4EFA708837}"/>
    <cellStyle name="Normal 4 3 2 7 2 6" xfId="35466" xr:uid="{68577B8F-E23E-4C4D-BA4D-53AEA4F413A1}"/>
    <cellStyle name="Normal 4 3 2 7 2 7" xfId="38713" xr:uid="{42D81B62-70B9-44F4-8081-D68DEB461551}"/>
    <cellStyle name="Normal 4 3 2 7 2 8" xfId="41960" xr:uid="{93B513F3-8FA0-4ADA-8B87-9B0CE09A7BCC}"/>
    <cellStyle name="Normal 4 3 2 7 2 9" xfId="45207" xr:uid="{BBAE0174-E418-4858-B588-45A81CA525A2}"/>
    <cellStyle name="Normal 4 3 2 7 3" xfId="4420" xr:uid="{A6B81BFA-51A3-42E8-930A-9A6587966633}"/>
    <cellStyle name="Normal 4 3 2 7 3 2" xfId="10888" xr:uid="{7EE80993-1C8B-491D-AFE9-6DE62928EE28}"/>
    <cellStyle name="Normal 4 3 2 7 3 2 2" xfId="27225" xr:uid="{BDD2FD18-296A-4CE7-BF21-0CF0F39B6F70}"/>
    <cellStyle name="Normal 4 3 2 7 3 3" xfId="20757" xr:uid="{3689A2BE-9E50-4DE0-80CE-5F8BB9170089}"/>
    <cellStyle name="Normal 4 3 2 7 4" xfId="7654" xr:uid="{010D32E0-9BC2-4E9F-AA8D-42705FD8CF0E}"/>
    <cellStyle name="Normal 4 3 2 7 4 2" xfId="23991" xr:uid="{1527C577-5D13-46B8-AE94-F3CEA9EDE3A1}"/>
    <cellStyle name="Normal 4 3 2 7 5" xfId="14165" xr:uid="{3C2163A7-E064-4598-9DFD-35A48EEF72BA}"/>
    <cellStyle name="Normal 4 3 2 7 5 2" xfId="30459" xr:uid="{63BA4360-FD76-42C3-B5BC-CD0452D16850}"/>
    <cellStyle name="Normal 4 3 2 7 6" xfId="17523" xr:uid="{396C1F00-18A3-4302-98B6-1C88A0D6EB26}"/>
    <cellStyle name="Normal 4 3 2 7 7" xfId="33849" xr:uid="{FB58C393-E7EC-41D1-B37C-82AD32586A7E}"/>
    <cellStyle name="Normal 4 3 2 7 8" xfId="37096" xr:uid="{76692A45-D686-4562-BBF1-CBF3AA4D18D7}"/>
    <cellStyle name="Normal 4 3 2 7 9" xfId="40343" xr:uid="{C51AEF18-625D-4A1B-9F21-43B26FA1AE75}"/>
    <cellStyle name="Normal 4 3 2 8" xfId="1725" xr:uid="{1769E585-D6A3-4D27-A371-3F8328DBB228}"/>
    <cellStyle name="Normal 4 3 2 8 10" xfId="47376" xr:uid="{F06A510C-10A3-4BF1-80D4-84234EFAF0B0}"/>
    <cellStyle name="Normal 4 3 2 8 11" xfId="50623" xr:uid="{D397B674-DC67-4952-B071-52BBDC525242}"/>
    <cellStyle name="Normal 4 3 2 8 2" xfId="4959" xr:uid="{012D2FE1-365B-4DCF-B1E9-B19D6E5BFB80}"/>
    <cellStyle name="Normal 4 3 2 8 2 2" xfId="11427" xr:uid="{8A8F6DB7-8B9C-4DBE-B940-06B1629876BF}"/>
    <cellStyle name="Normal 4 3 2 8 2 2 2" xfId="27764" xr:uid="{C104946A-2012-4882-8793-5223E9A00E52}"/>
    <cellStyle name="Normal 4 3 2 8 2 3" xfId="21296" xr:uid="{4D44FF79-38C9-4285-8DE7-AEFD72C3CA5A}"/>
    <cellStyle name="Normal 4 3 2 8 3" xfId="8193" xr:uid="{1AA7A5B0-8334-4E0B-9CA3-4D8D08AA548E}"/>
    <cellStyle name="Normal 4 3 2 8 3 2" xfId="24530" xr:uid="{18EE201B-533B-47FB-B001-2D3390A90835}"/>
    <cellStyle name="Normal 4 3 2 8 4" xfId="14704" xr:uid="{2DAECCB0-1204-4D6B-A798-52D8A54709C8}"/>
    <cellStyle name="Normal 4 3 2 8 4 2" xfId="30998" xr:uid="{E5B5157D-57B6-430D-9D61-6410892589DC}"/>
    <cellStyle name="Normal 4 3 2 8 5" xfId="18062" xr:uid="{10518DD6-BEE5-4E42-A204-B2673A4458FE}"/>
    <cellStyle name="Normal 4 3 2 8 6" xfId="34388" xr:uid="{BFA333F9-56FD-48F3-8C64-5A1EC4C60BA8}"/>
    <cellStyle name="Normal 4 3 2 8 7" xfId="37635" xr:uid="{BAE8CEA1-6987-45DF-A56A-6EF685A53726}"/>
    <cellStyle name="Normal 4 3 2 8 8" xfId="40882" xr:uid="{08D928F6-8724-4338-9D7F-4C6F4853ACC4}"/>
    <cellStyle name="Normal 4 3 2 8 9" xfId="44129" xr:uid="{6B18E51E-3CF5-4B92-A75F-68F2C45C0350}"/>
    <cellStyle name="Normal 4 3 2 9" xfId="3342" xr:uid="{66CC999F-AAF7-4BCE-82E3-4DF606D1A3B9}"/>
    <cellStyle name="Normal 4 3 2 9 2" xfId="9810" xr:uid="{97408F6D-623A-4E5F-AC73-216263B1F96C}"/>
    <cellStyle name="Normal 4 3 2 9 2 2" xfId="26147" xr:uid="{915431D4-7525-4CB6-B67D-B61B22585F90}"/>
    <cellStyle name="Normal 4 3 2 9 3" xfId="19679" xr:uid="{65234DE4-E062-475C-8659-A83B5A9DCE35}"/>
    <cellStyle name="Normal 4 3 20" xfId="45747" xr:uid="{3E726E3C-9991-4290-830B-3E59CC33710F}"/>
    <cellStyle name="Normal 4 3 21" xfId="48994" xr:uid="{4E92C73C-9436-4DC2-84C5-5FD9289CCCC5}"/>
    <cellStyle name="Normal 4 3 22" xfId="52272" xr:uid="{15B82CD8-DD49-4DBA-983E-A4301D2E445B}"/>
    <cellStyle name="Normal 4 3 23" xfId="52404" xr:uid="{1FB90308-FCE2-445D-AECC-0497172D1B2D}"/>
    <cellStyle name="Normal 4 3 3" xfId="93" xr:uid="{58749A21-CEB9-4566-9244-598C6423738E}"/>
    <cellStyle name="Normal 4 3 3 10" xfId="6591" xr:uid="{B4850820-F817-4BAE-A5FB-1B6C7F84BBD4}"/>
    <cellStyle name="Normal 4 3 3 10 2" xfId="22928" xr:uid="{ACF5DF88-A1BE-4834-97CF-BA3B64EBF05A}"/>
    <cellStyle name="Normal 4 3 3 11" xfId="13082" xr:uid="{6E80C94A-ACC9-43FC-BD19-DFB99139D401}"/>
    <cellStyle name="Normal 4 3 3 11 2" xfId="29396" xr:uid="{048E045F-CFB6-480F-B136-E95175C5ECFF}"/>
    <cellStyle name="Normal 4 3 3 12" xfId="16460" xr:uid="{2EE518A4-93D2-4597-833E-A3E6D0DEC2D8}"/>
    <cellStyle name="Normal 4 3 3 13" xfId="32702" xr:uid="{F24C9E96-4747-4139-BA40-52928DDA522B}"/>
    <cellStyle name="Normal 4 3 3 14" xfId="32786" xr:uid="{41F69E60-8B71-47B0-BD22-58B6B005EA61}"/>
    <cellStyle name="Normal 4 3 3 15" xfId="36033" xr:uid="{FBBDCAD5-8D05-4A7D-9DFF-AEC4130CC4A7}"/>
    <cellStyle name="Normal 4 3 3 16" xfId="39280" xr:uid="{9D08839C-08A8-4622-9FE9-EC06A9155902}"/>
    <cellStyle name="Normal 4 3 3 17" xfId="42527" xr:uid="{6D3FEE70-210F-48DA-BFB7-C72570C6CC1B}"/>
    <cellStyle name="Normal 4 3 3 18" xfId="45774" xr:uid="{4201DEB3-8639-4F83-AD3B-6ED1499A6F1B}"/>
    <cellStyle name="Normal 4 3 3 19" xfId="49021" xr:uid="{6AB06820-C682-40B2-8B26-95253B076F1C}"/>
    <cellStyle name="Normal 4 3 3 2" xfId="138" xr:uid="{5B1C1703-0C25-4C38-8723-FF395E4F356A}"/>
    <cellStyle name="Normal 4 3 3 2 10" xfId="13127" xr:uid="{AF6F1C8B-14CD-4745-978F-F179EA47894A}"/>
    <cellStyle name="Normal 4 3 3 2 10 2" xfId="29441" xr:uid="{5642496E-1F1C-49FC-A405-F9C4C71D003A}"/>
    <cellStyle name="Normal 4 3 3 2 11" xfId="16505" xr:uid="{C5C8A7BA-85EC-4F60-BB7F-BDC44088F1C0}"/>
    <cellStyle name="Normal 4 3 3 2 12" xfId="32703" xr:uid="{2FE1A7A6-9CF5-496E-BDF9-A28A9C000914}"/>
    <cellStyle name="Normal 4 3 3 2 13" xfId="32831" xr:uid="{DEE50114-66A4-4BB2-A941-CFC378D3480B}"/>
    <cellStyle name="Normal 4 3 3 2 14" xfId="36078" xr:uid="{3599CD95-74F6-4200-A5C9-0E788CA6B320}"/>
    <cellStyle name="Normal 4 3 3 2 15" xfId="39325" xr:uid="{5957A7BB-241A-4CEF-A3DC-FD419690DA5E}"/>
    <cellStyle name="Normal 4 3 3 2 16" xfId="42572" xr:uid="{93DD9BA8-5935-4BF3-903B-05148F17B023}"/>
    <cellStyle name="Normal 4 3 3 2 17" xfId="45819" xr:uid="{0CF95ADE-0F2A-492D-A4EC-869022E0EF0E}"/>
    <cellStyle name="Normal 4 3 3 2 18" xfId="49066" xr:uid="{8EC27BCC-0B97-41B1-8FF2-683A27ED7518}"/>
    <cellStyle name="Normal 4 3 3 2 19" xfId="52276" xr:uid="{C0149531-1402-4387-A058-E33955CF4028}"/>
    <cellStyle name="Normal 4 3 3 2 2" xfId="228" xr:uid="{71B8AE13-CDF2-4781-92F3-F2FEF51CEABE}"/>
    <cellStyle name="Normal 4 3 3 2 2 10" xfId="16595" xr:uid="{CC9201E1-68D9-4DDB-B9AA-77818A78A9E4}"/>
    <cellStyle name="Normal 4 3 3 2 2 11" xfId="32921" xr:uid="{CAB8E659-ABBB-46EE-95D7-36A1F815F13C}"/>
    <cellStyle name="Normal 4 3 3 2 2 12" xfId="36168" xr:uid="{2E9259EB-F9BB-41FE-8164-A2682177D16D}"/>
    <cellStyle name="Normal 4 3 3 2 2 13" xfId="39415" xr:uid="{0BFD8163-0699-4AEF-829C-7C5A56C26C37}"/>
    <cellStyle name="Normal 4 3 3 2 2 14" xfId="42662" xr:uid="{5DDB7E21-5BBB-4857-865F-98EE1EBE3542}"/>
    <cellStyle name="Normal 4 3 3 2 2 15" xfId="45909" xr:uid="{76B22DF2-2B07-45DD-9D01-501BACE6D854}"/>
    <cellStyle name="Normal 4 3 3 2 2 16" xfId="49156" xr:uid="{A935C018-FC8D-4A7E-B758-40F374B9167F}"/>
    <cellStyle name="Normal 4 3 3 2 2 17" xfId="52411" xr:uid="{FFE585B7-D5C3-455B-92C1-57BFAE723AD4}"/>
    <cellStyle name="Normal 4 3 3 2 2 2" xfId="408" xr:uid="{E6E5453C-3E5A-4208-84FA-8C7DFCE1A5E0}"/>
    <cellStyle name="Normal 4 3 3 2 2 2 10" xfId="36348" xr:uid="{DC0314B8-0BF8-4C24-B671-DDBC99C8AE47}"/>
    <cellStyle name="Normal 4 3 3 2 2 2 11" xfId="39595" xr:uid="{DF921469-F351-4C56-9827-AD83C149F11A}"/>
    <cellStyle name="Normal 4 3 3 2 2 2 12" xfId="42842" xr:uid="{B59689D3-BED1-40B3-9A45-E0373380E11E}"/>
    <cellStyle name="Normal 4 3 3 2 2 2 13" xfId="46089" xr:uid="{D2B8FE77-B50E-4416-AD96-53ED7A651882}"/>
    <cellStyle name="Normal 4 3 3 2 2 2 14" xfId="49336" xr:uid="{573584F1-2481-4419-BF15-A6390990A841}"/>
    <cellStyle name="Normal 4 3 3 2 2 2 2" xfId="977" xr:uid="{E61EE943-B87C-42E0-9621-DDC73CFAF939}"/>
    <cellStyle name="Normal 4 3 3 2 2 2 2 10" xfId="43382" xr:uid="{A0951A26-267D-4B5D-BFD4-6DD7FF4E79B0}"/>
    <cellStyle name="Normal 4 3 3 2 2 2 2 11" xfId="46629" xr:uid="{A6C2F33E-AE32-4FFF-A066-ED0A4FBD64D0}"/>
    <cellStyle name="Normal 4 3 3 2 2 2 2 12" xfId="49876" xr:uid="{1DE9341C-CAA6-4920-81C3-744F826E9059}"/>
    <cellStyle name="Normal 4 3 3 2 2 2 2 2" xfId="2594" xr:uid="{D0DA41EC-4155-44EB-8B00-EEBF01456273}"/>
    <cellStyle name="Normal 4 3 3 2 2 2 2 2 10" xfId="48245" xr:uid="{B2059EEF-CF0C-44CB-B9DA-326D874EE476}"/>
    <cellStyle name="Normal 4 3 3 2 2 2 2 2 11" xfId="51492" xr:uid="{1C108E54-13A9-4D28-943B-7B0CE227AF88}"/>
    <cellStyle name="Normal 4 3 3 2 2 2 2 2 2" xfId="5828" xr:uid="{84FE5643-A5A9-4AAC-BFFC-CA51D232A3F4}"/>
    <cellStyle name="Normal 4 3 3 2 2 2 2 2 2 2" xfId="12296" xr:uid="{811DEA54-51A1-471B-B8B8-F781F8A14ADB}"/>
    <cellStyle name="Normal 4 3 3 2 2 2 2 2 2 2 2" xfId="28633" xr:uid="{38351797-057E-4F84-B456-0A7D5078509B}"/>
    <cellStyle name="Normal 4 3 3 2 2 2 2 2 2 3" xfId="22165" xr:uid="{ADDEEB9D-BDE2-42AB-A7A7-7AFBF38A5A0A}"/>
    <cellStyle name="Normal 4 3 3 2 2 2 2 2 3" xfId="9062" xr:uid="{AD6EA3D5-B309-4C0F-A20C-A9C3643BF86E}"/>
    <cellStyle name="Normal 4 3 3 2 2 2 2 2 3 2" xfId="25399" xr:uid="{89BC35B9-3314-4868-B6FF-2A971865C29B}"/>
    <cellStyle name="Normal 4 3 3 2 2 2 2 2 4" xfId="15573" xr:uid="{1955CF2B-1E46-4392-ACB3-7C81D6C408B6}"/>
    <cellStyle name="Normal 4 3 3 2 2 2 2 2 4 2" xfId="31867" xr:uid="{F9A2CEA8-452B-49C3-B13E-F55011BB916C}"/>
    <cellStyle name="Normal 4 3 3 2 2 2 2 2 5" xfId="18931" xr:uid="{ADABFD4B-C586-46B4-80C3-9F2EC8F44F26}"/>
    <cellStyle name="Normal 4 3 3 2 2 2 2 2 6" xfId="35257" xr:uid="{15DA1851-B141-416E-B59C-202EBEEA3A16}"/>
    <cellStyle name="Normal 4 3 3 2 2 2 2 2 7" xfId="38504" xr:uid="{FFA5EAD4-526A-458C-AE9E-1C970EA73DB3}"/>
    <cellStyle name="Normal 4 3 3 2 2 2 2 2 8" xfId="41751" xr:uid="{25A9C890-F9D3-4DFB-B505-1A5E574A068A}"/>
    <cellStyle name="Normal 4 3 3 2 2 2 2 2 9" xfId="44998" xr:uid="{77E923FD-93C2-47A7-B415-A56FC82D8CD4}"/>
    <cellStyle name="Normal 4 3 3 2 2 2 2 3" xfId="4211" xr:uid="{CFC52D7D-EE15-4210-B6A1-1C6C8B9EEBD6}"/>
    <cellStyle name="Normal 4 3 3 2 2 2 2 3 2" xfId="10679" xr:uid="{51C65313-4000-4622-A957-56E73A0070C2}"/>
    <cellStyle name="Normal 4 3 3 2 2 2 2 3 2 2" xfId="27016" xr:uid="{D21D145B-E257-4C22-A00D-429971BA8513}"/>
    <cellStyle name="Normal 4 3 3 2 2 2 2 3 3" xfId="20548" xr:uid="{50EFCA34-0B40-467B-940E-0FE2D0343997}"/>
    <cellStyle name="Normal 4 3 3 2 2 2 2 4" xfId="7445" xr:uid="{50A2A116-1E91-480C-A8D4-FA63114A8824}"/>
    <cellStyle name="Normal 4 3 3 2 2 2 2 4 2" xfId="23782" xr:uid="{BD7E242E-D9B5-4262-9873-53408132FBF3}"/>
    <cellStyle name="Normal 4 3 3 2 2 2 2 5" xfId="13957" xr:uid="{78A802EF-EBF1-4A7D-88B1-8CB0ED53CE61}"/>
    <cellStyle name="Normal 4 3 3 2 2 2 2 5 2" xfId="30251" xr:uid="{01E61C94-A7FE-432E-9092-81E5895D4576}"/>
    <cellStyle name="Normal 4 3 3 2 2 2 2 6" xfId="17314" xr:uid="{E13079D4-AF5A-4AE3-A037-7BA70B08E455}"/>
    <cellStyle name="Normal 4 3 3 2 2 2 2 7" xfId="33641" xr:uid="{594A0E00-0240-4A48-AC5E-0B10819122F5}"/>
    <cellStyle name="Normal 4 3 3 2 2 2 2 8" xfId="36888" xr:uid="{65CFAFE7-D5E1-4601-A0A1-F351DE062F36}"/>
    <cellStyle name="Normal 4 3 3 2 2 2 2 9" xfId="40135" xr:uid="{DE6A9650-7B88-4C79-AA90-50364B0FB160}"/>
    <cellStyle name="Normal 4 3 3 2 2 2 3" xfId="1516" xr:uid="{F2175803-EA77-417D-A91C-C509A451798B}"/>
    <cellStyle name="Normal 4 3 3 2 2 2 3 10" xfId="43920" xr:uid="{4B9B9BE9-30EB-4F88-9EAF-5808FB2F0DB4}"/>
    <cellStyle name="Normal 4 3 3 2 2 2 3 11" xfId="47167" xr:uid="{FC0EA392-FAF2-4728-9D83-0C1611E69344}"/>
    <cellStyle name="Normal 4 3 3 2 2 2 3 12" xfId="50414" xr:uid="{6EECC318-11AE-4569-9EE0-2114640E47B2}"/>
    <cellStyle name="Normal 4 3 3 2 2 2 3 2" xfId="3133" xr:uid="{69743372-EBF3-411F-BF6B-1131D11C6199}"/>
    <cellStyle name="Normal 4 3 3 2 2 2 3 2 10" xfId="48784" xr:uid="{59C0BCBE-E6F4-4733-B727-02FCD44959B6}"/>
    <cellStyle name="Normal 4 3 3 2 2 2 3 2 11" xfId="52031" xr:uid="{7819DAFF-8400-4E46-8CFE-D42BF8673CB7}"/>
    <cellStyle name="Normal 4 3 3 2 2 2 3 2 2" xfId="6367" xr:uid="{314B0FC9-8903-490F-AFD9-0D5BA5C8E1F0}"/>
    <cellStyle name="Normal 4 3 3 2 2 2 3 2 2 2" xfId="12835" xr:uid="{AE2E5922-8BBB-48B9-B3CA-61E63F5D7530}"/>
    <cellStyle name="Normal 4 3 3 2 2 2 3 2 2 2 2" xfId="29172" xr:uid="{F8C2249A-9DD6-419C-B9BB-D9685A24362F}"/>
    <cellStyle name="Normal 4 3 3 2 2 2 3 2 2 3" xfId="22704" xr:uid="{6EE423E3-743D-463F-8021-3D5F946F0E5B}"/>
    <cellStyle name="Normal 4 3 3 2 2 2 3 2 3" xfId="9601" xr:uid="{A8B3339B-D7A1-4B7B-8370-7DAB585BC043}"/>
    <cellStyle name="Normal 4 3 3 2 2 2 3 2 3 2" xfId="25938" xr:uid="{975EDCDB-B9C1-4D32-84E9-61356C25E7CD}"/>
    <cellStyle name="Normal 4 3 3 2 2 2 3 2 4" xfId="16112" xr:uid="{5E6E5049-6010-4B1F-B8B8-6B12601E1B27}"/>
    <cellStyle name="Normal 4 3 3 2 2 2 3 2 4 2" xfId="32406" xr:uid="{6F50A936-BD2E-40A6-84E3-56C11ED00EEA}"/>
    <cellStyle name="Normal 4 3 3 2 2 2 3 2 5" xfId="19470" xr:uid="{B8EF0D4E-3432-48EE-8E96-10D0DA670470}"/>
    <cellStyle name="Normal 4 3 3 2 2 2 3 2 6" xfId="35796" xr:uid="{28BC5CA6-66AC-470B-A35D-59959F3FDA9E}"/>
    <cellStyle name="Normal 4 3 3 2 2 2 3 2 7" xfId="39043" xr:uid="{F83FB91C-160F-4498-B055-759F6F867C01}"/>
    <cellStyle name="Normal 4 3 3 2 2 2 3 2 8" xfId="42290" xr:uid="{2AA98F13-0254-48EF-B01F-8D5BB8C83F6A}"/>
    <cellStyle name="Normal 4 3 3 2 2 2 3 2 9" xfId="45537" xr:uid="{A391E53E-9D16-42BC-9843-F22E4D55CBA3}"/>
    <cellStyle name="Normal 4 3 3 2 2 2 3 3" xfId="4750" xr:uid="{871EC9C7-D013-4A2C-A060-4794BDD7FDFC}"/>
    <cellStyle name="Normal 4 3 3 2 2 2 3 3 2" xfId="11218" xr:uid="{6840045D-E318-4CDC-A044-800B54B159BA}"/>
    <cellStyle name="Normal 4 3 3 2 2 2 3 3 2 2" xfId="27555" xr:uid="{3DEAD54A-F4CB-47C5-B03C-3868033BB8AE}"/>
    <cellStyle name="Normal 4 3 3 2 2 2 3 3 3" xfId="21087" xr:uid="{285D641C-8678-4AB8-BCFF-CC1F326D4086}"/>
    <cellStyle name="Normal 4 3 3 2 2 2 3 4" xfId="7984" xr:uid="{975A380C-82A6-41E5-8445-DF4A5A5443DB}"/>
    <cellStyle name="Normal 4 3 3 2 2 2 3 4 2" xfId="24321" xr:uid="{79501E9E-6715-4108-90BA-04D7CC97BEFF}"/>
    <cellStyle name="Normal 4 3 3 2 2 2 3 5" xfId="14495" xr:uid="{3370530A-6437-41E9-94E3-0CB076CCE145}"/>
    <cellStyle name="Normal 4 3 3 2 2 2 3 5 2" xfId="30789" xr:uid="{DE6A68A6-82BE-48DD-98CE-F68DE9C244C4}"/>
    <cellStyle name="Normal 4 3 3 2 2 2 3 6" xfId="17853" xr:uid="{58738DBC-BE70-48D4-B377-4D86858332B4}"/>
    <cellStyle name="Normal 4 3 3 2 2 2 3 7" xfId="34179" xr:uid="{29123531-009B-414E-8E5B-3AE901B84571}"/>
    <cellStyle name="Normal 4 3 3 2 2 2 3 8" xfId="37426" xr:uid="{98535AF2-0316-4383-8052-8B9A418CC688}"/>
    <cellStyle name="Normal 4 3 3 2 2 2 3 9" xfId="40673" xr:uid="{8D5545A0-5DFA-412C-88A3-2234D108B01D}"/>
    <cellStyle name="Normal 4 3 3 2 2 2 4" xfId="2055" xr:uid="{D6C780C6-8F0A-4490-AC7A-6540212C4FA0}"/>
    <cellStyle name="Normal 4 3 3 2 2 2 4 10" xfId="47706" xr:uid="{58E19E9F-2F9E-4134-ACD7-A02FEE8144B0}"/>
    <cellStyle name="Normal 4 3 3 2 2 2 4 11" xfId="50953" xr:uid="{FFFEB991-1DFD-4E20-8492-A873C8D5129B}"/>
    <cellStyle name="Normal 4 3 3 2 2 2 4 2" xfId="5289" xr:uid="{B764B133-4675-40D1-826D-4EC6B79E5C59}"/>
    <cellStyle name="Normal 4 3 3 2 2 2 4 2 2" xfId="11757" xr:uid="{088FC4E3-8F2E-4B00-A0AE-1FBD3494795C}"/>
    <cellStyle name="Normal 4 3 3 2 2 2 4 2 2 2" xfId="28094" xr:uid="{51CCD104-972D-4681-8395-D2CFF3F64024}"/>
    <cellStyle name="Normal 4 3 3 2 2 2 4 2 3" xfId="21626" xr:uid="{110E0636-BE5B-4364-892C-38ECB2FEF1E2}"/>
    <cellStyle name="Normal 4 3 3 2 2 2 4 3" xfId="8523" xr:uid="{59BE2F6F-E816-4371-B439-A025D74D4C95}"/>
    <cellStyle name="Normal 4 3 3 2 2 2 4 3 2" xfId="24860" xr:uid="{ED6A2FBB-1D1D-4764-BBA3-E2E087E6814F}"/>
    <cellStyle name="Normal 4 3 3 2 2 2 4 4" xfId="15034" xr:uid="{67E69A2F-5FDD-4B21-A862-FBFC6FD3E4AB}"/>
    <cellStyle name="Normal 4 3 3 2 2 2 4 4 2" xfId="31328" xr:uid="{CA56C801-FE53-42FE-9B3E-E36A805B13DC}"/>
    <cellStyle name="Normal 4 3 3 2 2 2 4 5" xfId="18392" xr:uid="{3DC4D7EA-5A94-4EF1-A79C-4313C6FBFFAE}"/>
    <cellStyle name="Normal 4 3 3 2 2 2 4 6" xfId="34718" xr:uid="{C7CF18C8-445F-458D-A5D0-289A173AE403}"/>
    <cellStyle name="Normal 4 3 3 2 2 2 4 7" xfId="37965" xr:uid="{9BE9F42E-DD2B-429A-A069-3D5F9DE4D3E1}"/>
    <cellStyle name="Normal 4 3 3 2 2 2 4 8" xfId="41212" xr:uid="{2F69B35B-2A23-46D5-82C4-F9107D57E02C}"/>
    <cellStyle name="Normal 4 3 3 2 2 2 4 9" xfId="44459" xr:uid="{C2D52C19-8BD4-433A-A093-0F4286DADAEB}"/>
    <cellStyle name="Normal 4 3 3 2 2 2 5" xfId="3672" xr:uid="{401B0EAE-F158-42FE-86ED-147673EAB6A7}"/>
    <cellStyle name="Normal 4 3 3 2 2 2 5 2" xfId="10140" xr:uid="{CD72479B-4400-40AC-9066-B75A322CE9C6}"/>
    <cellStyle name="Normal 4 3 3 2 2 2 5 2 2" xfId="26477" xr:uid="{73CCD0CD-F3DB-4631-AE97-9DDE5B579876}"/>
    <cellStyle name="Normal 4 3 3 2 2 2 5 3" xfId="20009" xr:uid="{D1B9D182-B637-45BE-B04D-55EAEF77A125}"/>
    <cellStyle name="Normal 4 3 3 2 2 2 6" xfId="6906" xr:uid="{92170944-DC85-455A-AD52-4231BEEF66B6}"/>
    <cellStyle name="Normal 4 3 3 2 2 2 6 2" xfId="23243" xr:uid="{E535F5E4-EB40-42A9-89F4-3FFCF93688DB}"/>
    <cellStyle name="Normal 4 3 3 2 2 2 7" xfId="13397" xr:uid="{F6E328C4-BCA8-4188-B76E-2BA4BE0839F4}"/>
    <cellStyle name="Normal 4 3 3 2 2 2 7 2" xfId="29711" xr:uid="{B1B814CC-5EB2-42C4-9FFE-75C4C8F84362}"/>
    <cellStyle name="Normal 4 3 3 2 2 2 8" xfId="16775" xr:uid="{1039A416-AFF2-4688-B82E-7BBD6D12BC5E}"/>
    <cellStyle name="Normal 4 3 3 2 2 2 9" xfId="33101" xr:uid="{CF7E792A-68F6-4752-A96F-436B9C6C2D16}"/>
    <cellStyle name="Normal 4 3 3 2 2 3" xfId="617" xr:uid="{F0C164D5-73AA-4E2F-85AC-C5B2C19F80CD}"/>
    <cellStyle name="Normal 4 3 3 2 2 3 10" xfId="36528" xr:uid="{007230A8-0466-45DD-88D7-753404B028C9}"/>
    <cellStyle name="Normal 4 3 3 2 2 3 11" xfId="39775" xr:uid="{0F75C6E1-0B18-4B33-942E-340FEEDAA592}"/>
    <cellStyle name="Normal 4 3 3 2 2 3 12" xfId="43022" xr:uid="{5C6D6E8C-8B18-4510-AA0F-682FC8F10EF5}"/>
    <cellStyle name="Normal 4 3 3 2 2 3 13" xfId="46269" xr:uid="{1CC6F7BE-58FD-48FC-857D-22424C0C39C6}"/>
    <cellStyle name="Normal 4 3 3 2 2 3 14" xfId="49516" xr:uid="{588B6A02-70BF-4E2B-9B9F-B9979A2211A2}"/>
    <cellStyle name="Normal 4 3 3 2 2 3 2" xfId="1156" xr:uid="{F2D1537E-949D-4D16-9FAF-F787DDBF70A3}"/>
    <cellStyle name="Normal 4 3 3 2 2 3 2 10" xfId="43560" xr:uid="{3F3496BA-0F2C-4804-A63F-D7A83DF9B633}"/>
    <cellStyle name="Normal 4 3 3 2 2 3 2 11" xfId="46807" xr:uid="{9DCF8B3D-71F5-4F89-BB91-27D9DC1CE93E}"/>
    <cellStyle name="Normal 4 3 3 2 2 3 2 12" xfId="50054" xr:uid="{A0132FFF-0671-44D6-A0CB-C409C9EF7AD1}"/>
    <cellStyle name="Normal 4 3 3 2 2 3 2 2" xfId="2773" xr:uid="{1C89F720-7BDD-4372-9651-A4A7789BBD4C}"/>
    <cellStyle name="Normal 4 3 3 2 2 3 2 2 10" xfId="48424" xr:uid="{945B8E83-C303-4AE6-8C03-326B6BD2D3C1}"/>
    <cellStyle name="Normal 4 3 3 2 2 3 2 2 11" xfId="51671" xr:uid="{EF657C12-D800-4397-822D-15634F44F779}"/>
    <cellStyle name="Normal 4 3 3 2 2 3 2 2 2" xfId="6007" xr:uid="{18E71FD6-1F72-43D6-9D0E-A30D73F4524E}"/>
    <cellStyle name="Normal 4 3 3 2 2 3 2 2 2 2" xfId="12475" xr:uid="{95AE351E-4B0E-4376-8737-ACA43FAEF76D}"/>
    <cellStyle name="Normal 4 3 3 2 2 3 2 2 2 2 2" xfId="28812" xr:uid="{88A5656F-EEBC-4009-99C5-A9C95905D62F}"/>
    <cellStyle name="Normal 4 3 3 2 2 3 2 2 2 3" xfId="22344" xr:uid="{4DD58A25-82D8-470C-8E31-B2F1D397BEFB}"/>
    <cellStyle name="Normal 4 3 3 2 2 3 2 2 3" xfId="9241" xr:uid="{261B6BB1-96DA-44C4-B209-AC44A5AEAA6F}"/>
    <cellStyle name="Normal 4 3 3 2 2 3 2 2 3 2" xfId="25578" xr:uid="{B4B2B382-A58F-4392-82A8-EB93D697FE78}"/>
    <cellStyle name="Normal 4 3 3 2 2 3 2 2 4" xfId="15752" xr:uid="{4E42464A-E2A7-40F3-90AA-17C5F63C9C1C}"/>
    <cellStyle name="Normal 4 3 3 2 2 3 2 2 4 2" xfId="32046" xr:uid="{DF7A42C4-963A-473E-B497-A3CE2DFE5B6F}"/>
    <cellStyle name="Normal 4 3 3 2 2 3 2 2 5" xfId="19110" xr:uid="{14033F9D-E469-42BC-88F2-529116CD5582}"/>
    <cellStyle name="Normal 4 3 3 2 2 3 2 2 6" xfId="35436" xr:uid="{8A5ACB7C-115E-4717-BCCB-B90DC73ADE1E}"/>
    <cellStyle name="Normal 4 3 3 2 2 3 2 2 7" xfId="38683" xr:uid="{9B85D1CD-113B-40F3-A06A-239C1E548A87}"/>
    <cellStyle name="Normal 4 3 3 2 2 3 2 2 8" xfId="41930" xr:uid="{0745AC59-752D-4344-88A1-4C4BA0BE6DF9}"/>
    <cellStyle name="Normal 4 3 3 2 2 3 2 2 9" xfId="45177" xr:uid="{48EA1BAE-08D8-4AE9-B144-BDD477F9BAEE}"/>
    <cellStyle name="Normal 4 3 3 2 2 3 2 3" xfId="4390" xr:uid="{C719F912-39B7-47E1-949C-DD16B7AFEC80}"/>
    <cellStyle name="Normal 4 3 3 2 2 3 2 3 2" xfId="10858" xr:uid="{451AE584-DA6A-4CD0-B6E9-7000385DFD29}"/>
    <cellStyle name="Normal 4 3 3 2 2 3 2 3 2 2" xfId="27195" xr:uid="{E2B3CE4C-F1A0-4FA2-9D9D-8972ABB331A1}"/>
    <cellStyle name="Normal 4 3 3 2 2 3 2 3 3" xfId="20727" xr:uid="{7DEFF1BF-5D54-4627-A932-5025F3CBCA19}"/>
    <cellStyle name="Normal 4 3 3 2 2 3 2 4" xfId="7624" xr:uid="{1A8FC6A0-7C7F-4AD8-892E-4EAACF680264}"/>
    <cellStyle name="Normal 4 3 3 2 2 3 2 4 2" xfId="23961" xr:uid="{4D163ABA-B866-4DFA-905F-727A66EBDF3B}"/>
    <cellStyle name="Normal 4 3 3 2 2 3 2 5" xfId="14135" xr:uid="{3F150354-1B4D-4D1A-AC95-A93247439E73}"/>
    <cellStyle name="Normal 4 3 3 2 2 3 2 5 2" xfId="30429" xr:uid="{3AF1FF2D-9049-452C-A998-6BCFC06F0ADA}"/>
    <cellStyle name="Normal 4 3 3 2 2 3 2 6" xfId="17493" xr:uid="{7BDF7326-E63A-45BA-BD9E-EBC542F1C806}"/>
    <cellStyle name="Normal 4 3 3 2 2 3 2 7" xfId="33819" xr:uid="{33125F39-CB74-4453-8890-658F4D70F77C}"/>
    <cellStyle name="Normal 4 3 3 2 2 3 2 8" xfId="37066" xr:uid="{50B89E12-CED5-4997-A2A6-9FCFF4993039}"/>
    <cellStyle name="Normal 4 3 3 2 2 3 2 9" xfId="40313" xr:uid="{0F091C6C-02FB-4AC7-9C5D-9AC65140FF75}"/>
    <cellStyle name="Normal 4 3 3 2 2 3 3" xfId="1695" xr:uid="{C4798AFE-C0DE-4173-8815-485BD9B70127}"/>
    <cellStyle name="Normal 4 3 3 2 2 3 3 10" xfId="44099" xr:uid="{BDA787B5-CF68-4427-8F75-C18561319F29}"/>
    <cellStyle name="Normal 4 3 3 2 2 3 3 11" xfId="47346" xr:uid="{4A49E6F0-89E5-499F-99B6-B157AE1B37D4}"/>
    <cellStyle name="Normal 4 3 3 2 2 3 3 12" xfId="50593" xr:uid="{12C0F07D-1854-49DC-85F6-6EDB30C550D1}"/>
    <cellStyle name="Normal 4 3 3 2 2 3 3 2" xfId="3312" xr:uid="{6CC30AA5-55D2-464D-98C7-FE160B345E9C}"/>
    <cellStyle name="Normal 4 3 3 2 2 3 3 2 10" xfId="48963" xr:uid="{51497246-C54D-434A-A905-48513508DEE5}"/>
    <cellStyle name="Normal 4 3 3 2 2 3 3 2 11" xfId="52210" xr:uid="{73A35AF5-3C61-4883-8955-AB31AB2B21C5}"/>
    <cellStyle name="Normal 4 3 3 2 2 3 3 2 2" xfId="6546" xr:uid="{FFC99663-9787-4D3F-BF0E-FF035F63FF53}"/>
    <cellStyle name="Normal 4 3 3 2 2 3 3 2 2 2" xfId="13014" xr:uid="{FBE34EC1-B2EA-4A1F-8EB9-94A707D5958B}"/>
    <cellStyle name="Normal 4 3 3 2 2 3 3 2 2 2 2" xfId="29351" xr:uid="{72CC7BCF-6F39-4A8B-AABD-4AA1E61F791C}"/>
    <cellStyle name="Normal 4 3 3 2 2 3 3 2 2 3" xfId="22883" xr:uid="{6C1C0F95-10A7-4AE1-8AB4-165A242104AA}"/>
    <cellStyle name="Normal 4 3 3 2 2 3 3 2 3" xfId="9780" xr:uid="{F36189F0-7C1E-4395-8CC0-28620747BAF8}"/>
    <cellStyle name="Normal 4 3 3 2 2 3 3 2 3 2" xfId="26117" xr:uid="{9D621557-5B7E-47EA-A500-43CAB4B1DB4B}"/>
    <cellStyle name="Normal 4 3 3 2 2 3 3 2 4" xfId="16291" xr:uid="{83D11327-2169-4309-B838-B789E363C5DF}"/>
    <cellStyle name="Normal 4 3 3 2 2 3 3 2 4 2" xfId="32585" xr:uid="{ACB8B97B-0524-4552-B3DD-DD0576D37987}"/>
    <cellStyle name="Normal 4 3 3 2 2 3 3 2 5" xfId="19649" xr:uid="{8DD3282F-250F-4CA3-88EF-FAD758C27301}"/>
    <cellStyle name="Normal 4 3 3 2 2 3 3 2 6" xfId="35975" xr:uid="{058D84F2-6407-4E34-86BB-FA6BA7918DB8}"/>
    <cellStyle name="Normal 4 3 3 2 2 3 3 2 7" xfId="39222" xr:uid="{E6613B75-BA78-40A3-9953-EB27A8D3DBA0}"/>
    <cellStyle name="Normal 4 3 3 2 2 3 3 2 8" xfId="42469" xr:uid="{DD6ABC13-2F1D-46AC-BE52-ECBB58A4132E}"/>
    <cellStyle name="Normal 4 3 3 2 2 3 3 2 9" xfId="45716" xr:uid="{23F314F8-DAB8-470B-9E88-23D592120AEA}"/>
    <cellStyle name="Normal 4 3 3 2 2 3 3 3" xfId="4929" xr:uid="{3FDEE5B4-45A7-4E66-904A-F9C4F8A8071B}"/>
    <cellStyle name="Normal 4 3 3 2 2 3 3 3 2" xfId="11397" xr:uid="{A2C3FF23-2BB6-46A4-9646-36596B3235C9}"/>
    <cellStyle name="Normal 4 3 3 2 2 3 3 3 2 2" xfId="27734" xr:uid="{BE157C87-9331-47CF-AEB8-3CA9610E8DFB}"/>
    <cellStyle name="Normal 4 3 3 2 2 3 3 3 3" xfId="21266" xr:uid="{E74FA7F2-E14A-4093-95AA-F30708A20F91}"/>
    <cellStyle name="Normal 4 3 3 2 2 3 3 4" xfId="8163" xr:uid="{AA0078C0-8A3C-4BC0-9F19-C39DCC1AAF94}"/>
    <cellStyle name="Normal 4 3 3 2 2 3 3 4 2" xfId="24500" xr:uid="{436D7003-1799-4969-9444-4AD08EF52F45}"/>
    <cellStyle name="Normal 4 3 3 2 2 3 3 5" xfId="14674" xr:uid="{14D5305B-9B17-437B-8D2F-362868255C0B}"/>
    <cellStyle name="Normal 4 3 3 2 2 3 3 5 2" xfId="30968" xr:uid="{EE62A2F2-7B23-4E2B-8FCA-5B9DCB27D455}"/>
    <cellStyle name="Normal 4 3 3 2 2 3 3 6" xfId="18032" xr:uid="{C06A0B93-A998-4B88-B2E9-E9AB8FB41A14}"/>
    <cellStyle name="Normal 4 3 3 2 2 3 3 7" xfId="34358" xr:uid="{08871DC4-D793-4E5C-A868-8150DA9566D6}"/>
    <cellStyle name="Normal 4 3 3 2 2 3 3 8" xfId="37605" xr:uid="{F4C315E8-C74A-46E7-A340-15A23FC6A4BF}"/>
    <cellStyle name="Normal 4 3 3 2 2 3 3 9" xfId="40852" xr:uid="{090A19BA-B86D-4396-AB3A-094BE328DCAC}"/>
    <cellStyle name="Normal 4 3 3 2 2 3 4" xfId="2234" xr:uid="{7EB6FEE2-F74E-4384-908F-551E4C716C09}"/>
    <cellStyle name="Normal 4 3 3 2 2 3 4 10" xfId="47885" xr:uid="{96FA1728-AEA7-4719-8AB0-ADBDA86BC80F}"/>
    <cellStyle name="Normal 4 3 3 2 2 3 4 11" xfId="51132" xr:uid="{F9323906-60DC-4349-88D6-EF5CB93EC734}"/>
    <cellStyle name="Normal 4 3 3 2 2 3 4 2" xfId="5468" xr:uid="{111E59EB-6032-4FD0-9225-C8EB6D4530DE}"/>
    <cellStyle name="Normal 4 3 3 2 2 3 4 2 2" xfId="11936" xr:uid="{D84CA822-7119-466B-9B2B-18953E157E94}"/>
    <cellStyle name="Normal 4 3 3 2 2 3 4 2 2 2" xfId="28273" xr:uid="{EB54A2A2-1B32-440A-840F-F26AA5C92FB3}"/>
    <cellStyle name="Normal 4 3 3 2 2 3 4 2 3" xfId="21805" xr:uid="{48F955F6-D68C-4A9F-9FEF-168FED740BA2}"/>
    <cellStyle name="Normal 4 3 3 2 2 3 4 3" xfId="8702" xr:uid="{B2AA23A8-55A5-4490-8077-ED211EBC4308}"/>
    <cellStyle name="Normal 4 3 3 2 2 3 4 3 2" xfId="25039" xr:uid="{E6559D2C-F488-4933-898E-529A4C7E714D}"/>
    <cellStyle name="Normal 4 3 3 2 2 3 4 4" xfId="15213" xr:uid="{8BC8CB95-752B-429F-9BE3-533B16C72D29}"/>
    <cellStyle name="Normal 4 3 3 2 2 3 4 4 2" xfId="31507" xr:uid="{BAA93508-00D9-45CE-8123-66CA1AEB90A2}"/>
    <cellStyle name="Normal 4 3 3 2 2 3 4 5" xfId="18571" xr:uid="{9A5A664D-E8BF-4092-AE74-C530A67E598D}"/>
    <cellStyle name="Normal 4 3 3 2 2 3 4 6" xfId="34897" xr:uid="{16E111A2-5AA5-4DFF-A19E-6F16519F7F99}"/>
    <cellStyle name="Normal 4 3 3 2 2 3 4 7" xfId="38144" xr:uid="{8A35929C-2128-447E-89F7-921FCBFAB4A2}"/>
    <cellStyle name="Normal 4 3 3 2 2 3 4 8" xfId="41391" xr:uid="{DAF6183C-01DA-4EF2-8B94-FD00E9ABA0A7}"/>
    <cellStyle name="Normal 4 3 3 2 2 3 4 9" xfId="44638" xr:uid="{2BD49A86-4D05-44E8-BE0A-C59B8F54109E}"/>
    <cellStyle name="Normal 4 3 3 2 2 3 5" xfId="3851" xr:uid="{BDCD507F-9716-4447-AF09-EDEB82B8547B}"/>
    <cellStyle name="Normal 4 3 3 2 2 3 5 2" xfId="10319" xr:uid="{C654D912-19A0-40B0-9F48-F1D418FE42BF}"/>
    <cellStyle name="Normal 4 3 3 2 2 3 5 2 2" xfId="26656" xr:uid="{3085A085-35DE-4AEB-B31B-B14DCF3A3D64}"/>
    <cellStyle name="Normal 4 3 3 2 2 3 5 3" xfId="20188" xr:uid="{BA9B253C-5208-43D2-A564-38D91FE90862}"/>
    <cellStyle name="Normal 4 3 3 2 2 3 6" xfId="7085" xr:uid="{8DCDCB06-51EF-4B7D-B12F-93BF3731DE3E}"/>
    <cellStyle name="Normal 4 3 3 2 2 3 6 2" xfId="23422" xr:uid="{E051DB20-41D8-4697-9636-0BB0AB55053E}"/>
    <cellStyle name="Normal 4 3 3 2 2 3 7" xfId="13597" xr:uid="{59DDF171-F607-4139-94FC-627E559683BF}"/>
    <cellStyle name="Normal 4 3 3 2 2 3 7 2" xfId="29891" xr:uid="{1A0BF121-18A4-40CA-B82C-CFA65DD244AD}"/>
    <cellStyle name="Normal 4 3 3 2 2 3 8" xfId="16954" xr:uid="{1AD05A41-8DFC-4015-BD3C-4772C9E59C5C}"/>
    <cellStyle name="Normal 4 3 3 2 2 3 9" xfId="33281" xr:uid="{DB2EAF02-3F65-40C0-A849-7DD4C75C8EA9}"/>
    <cellStyle name="Normal 4 3 3 2 2 4" xfId="797" xr:uid="{4B6162DE-5471-44B1-96A1-F90F19909826}"/>
    <cellStyle name="Normal 4 3 3 2 2 4 10" xfId="43202" xr:uid="{CBBFB6FB-ADC0-4CD0-A002-114049A9F3D7}"/>
    <cellStyle name="Normal 4 3 3 2 2 4 11" xfId="46449" xr:uid="{75472F26-EBF1-43EF-A5ED-CAF1A1D3093E}"/>
    <cellStyle name="Normal 4 3 3 2 2 4 12" xfId="49696" xr:uid="{47C0208E-80E1-4F99-AB05-F3F7A4787D5F}"/>
    <cellStyle name="Normal 4 3 3 2 2 4 2" xfId="2414" xr:uid="{0232A3CB-2569-47FB-BEB4-77568B235244}"/>
    <cellStyle name="Normal 4 3 3 2 2 4 2 10" xfId="48065" xr:uid="{5FF7B930-B05B-4EAE-A8A1-2B6D34A4619C}"/>
    <cellStyle name="Normal 4 3 3 2 2 4 2 11" xfId="51312" xr:uid="{92D0E0AE-095E-466F-A428-DB9A08FC296F}"/>
    <cellStyle name="Normal 4 3 3 2 2 4 2 2" xfId="5648" xr:uid="{CF087F87-75F6-4A6D-A551-902FFD7220FB}"/>
    <cellStyle name="Normal 4 3 3 2 2 4 2 2 2" xfId="12116" xr:uid="{32C521EC-6FD7-4503-B66D-78FD4923FB08}"/>
    <cellStyle name="Normal 4 3 3 2 2 4 2 2 2 2" xfId="28453" xr:uid="{D665BBD3-2C50-4B0D-AF7B-F73C97E152CF}"/>
    <cellStyle name="Normal 4 3 3 2 2 4 2 2 3" xfId="21985" xr:uid="{F8C698EE-CD79-4AC7-8AC1-D565CA9B87C1}"/>
    <cellStyle name="Normal 4 3 3 2 2 4 2 3" xfId="8882" xr:uid="{F106A37B-04B1-4EFE-A677-8D0842B9770D}"/>
    <cellStyle name="Normal 4 3 3 2 2 4 2 3 2" xfId="25219" xr:uid="{A3E46057-6784-4D5E-8B33-7DE643D445DD}"/>
    <cellStyle name="Normal 4 3 3 2 2 4 2 4" xfId="15393" xr:uid="{58D16A9D-C69B-487C-B94B-FC0C3F8EC51E}"/>
    <cellStyle name="Normal 4 3 3 2 2 4 2 4 2" xfId="31687" xr:uid="{7E5B1898-BFF6-4B1E-B1C4-F9844BE31FD8}"/>
    <cellStyle name="Normal 4 3 3 2 2 4 2 5" xfId="18751" xr:uid="{EB1FBBF0-CECF-419E-ABFF-44ABD9A57393}"/>
    <cellStyle name="Normal 4 3 3 2 2 4 2 6" xfId="35077" xr:uid="{B997F891-69EB-4D8F-B41E-97B7C07CB358}"/>
    <cellStyle name="Normal 4 3 3 2 2 4 2 7" xfId="38324" xr:uid="{AE29CDB5-77BC-4D64-8CBA-F0D13A47B935}"/>
    <cellStyle name="Normal 4 3 3 2 2 4 2 8" xfId="41571" xr:uid="{298B2BA2-25FB-4B38-B701-D4452BC459F2}"/>
    <cellStyle name="Normal 4 3 3 2 2 4 2 9" xfId="44818" xr:uid="{CFF988CD-94FD-4A64-91D8-F85BE24B948B}"/>
    <cellStyle name="Normal 4 3 3 2 2 4 3" xfId="4031" xr:uid="{67AF3163-5C22-4E07-B109-3C0B8D469637}"/>
    <cellStyle name="Normal 4 3 3 2 2 4 3 2" xfId="10499" xr:uid="{24CA9D00-176C-43E5-BD37-73EF558F4241}"/>
    <cellStyle name="Normal 4 3 3 2 2 4 3 2 2" xfId="26836" xr:uid="{CEE38C84-7303-47F7-834A-3D96E36F0032}"/>
    <cellStyle name="Normal 4 3 3 2 2 4 3 3" xfId="20368" xr:uid="{9CED3157-7001-4894-97A0-741AE5B90DE5}"/>
    <cellStyle name="Normal 4 3 3 2 2 4 4" xfId="7265" xr:uid="{12779180-A00A-4502-A7E5-92942F8AEB58}"/>
    <cellStyle name="Normal 4 3 3 2 2 4 4 2" xfId="23602" xr:uid="{C0322604-07F6-43FF-A8B6-E15E10001E20}"/>
    <cellStyle name="Normal 4 3 3 2 2 4 5" xfId="13777" xr:uid="{24255366-00DF-455C-A726-83DB7FDF1763}"/>
    <cellStyle name="Normal 4 3 3 2 2 4 5 2" xfId="30071" xr:uid="{83F4D3DE-2A25-4087-B1E3-5E805B03583E}"/>
    <cellStyle name="Normal 4 3 3 2 2 4 6" xfId="17134" xr:uid="{5990BC3E-48C2-4F3A-8B66-CEDAA8596F8F}"/>
    <cellStyle name="Normal 4 3 3 2 2 4 7" xfId="33461" xr:uid="{A21C024F-629E-4620-A843-C250A0A26747}"/>
    <cellStyle name="Normal 4 3 3 2 2 4 8" xfId="36708" xr:uid="{15557138-8545-4EB5-B74E-B01068DFB29C}"/>
    <cellStyle name="Normal 4 3 3 2 2 4 9" xfId="39955" xr:uid="{2421FC9A-8E8D-4198-8F1A-126001AE9D44}"/>
    <cellStyle name="Normal 4 3 3 2 2 5" xfId="1336" xr:uid="{317D312C-5EF5-4579-80C4-FF344AFDC955}"/>
    <cellStyle name="Normal 4 3 3 2 2 5 10" xfId="43740" xr:uid="{91E923E8-9165-45D0-9B36-EB10534F52F3}"/>
    <cellStyle name="Normal 4 3 3 2 2 5 11" xfId="46987" xr:uid="{A6315DCE-83E3-4402-961B-F95A30D31158}"/>
    <cellStyle name="Normal 4 3 3 2 2 5 12" xfId="50234" xr:uid="{68912051-E2E4-4B67-B3A7-D0F2CB7AF9E0}"/>
    <cellStyle name="Normal 4 3 3 2 2 5 2" xfId="2953" xr:uid="{C7487ED3-9948-4D06-921C-35171D252338}"/>
    <cellStyle name="Normal 4 3 3 2 2 5 2 10" xfId="48604" xr:uid="{B0D509B4-FA45-4DCB-94E3-99C2D80B7FFA}"/>
    <cellStyle name="Normal 4 3 3 2 2 5 2 11" xfId="51851" xr:uid="{7AFDF8CA-B8C7-40C8-B5E1-37E3290D2435}"/>
    <cellStyle name="Normal 4 3 3 2 2 5 2 2" xfId="6187" xr:uid="{6796BA73-5963-40B2-AB12-251B84B0BC36}"/>
    <cellStyle name="Normal 4 3 3 2 2 5 2 2 2" xfId="12655" xr:uid="{35F173F0-B128-4E6B-BD5E-F65EDE4F4A73}"/>
    <cellStyle name="Normal 4 3 3 2 2 5 2 2 2 2" xfId="28992" xr:uid="{1D23FFE3-B92B-43AB-A221-13D2D0F44662}"/>
    <cellStyle name="Normal 4 3 3 2 2 5 2 2 3" xfId="22524" xr:uid="{55D7578C-6C8B-4EAD-A081-BF4864EC1384}"/>
    <cellStyle name="Normal 4 3 3 2 2 5 2 3" xfId="9421" xr:uid="{80DA185F-04BB-42A3-9DEE-63A4AF480EBC}"/>
    <cellStyle name="Normal 4 3 3 2 2 5 2 3 2" xfId="25758" xr:uid="{3FEFEC5D-6E8C-4626-8E94-731CEFE3C4AD}"/>
    <cellStyle name="Normal 4 3 3 2 2 5 2 4" xfId="15932" xr:uid="{08C302E4-7570-42C8-9C17-B5CF9C34B364}"/>
    <cellStyle name="Normal 4 3 3 2 2 5 2 4 2" xfId="32226" xr:uid="{8DB898C1-00F3-4DBD-AE13-42BE716E7B69}"/>
    <cellStyle name="Normal 4 3 3 2 2 5 2 5" xfId="19290" xr:uid="{C50DFD4F-C43E-4B17-8CE4-23622BC329F4}"/>
    <cellStyle name="Normal 4 3 3 2 2 5 2 6" xfId="35616" xr:uid="{27E7407F-8A1B-4C73-9996-504A6F839C21}"/>
    <cellStyle name="Normal 4 3 3 2 2 5 2 7" xfId="38863" xr:uid="{B7327919-F7F7-42D3-AA2D-D822BAC06217}"/>
    <cellStyle name="Normal 4 3 3 2 2 5 2 8" xfId="42110" xr:uid="{F2E776B9-2280-4FCE-BD59-541ABEC0D8C0}"/>
    <cellStyle name="Normal 4 3 3 2 2 5 2 9" xfId="45357" xr:uid="{C682EA29-0772-42A8-9A86-D9DA57008565}"/>
    <cellStyle name="Normal 4 3 3 2 2 5 3" xfId="4570" xr:uid="{ADDE40DA-E0AE-4DC9-9A35-67AB919309DB}"/>
    <cellStyle name="Normal 4 3 3 2 2 5 3 2" xfId="11038" xr:uid="{BB96274A-9020-4CB9-A504-676300323FD9}"/>
    <cellStyle name="Normal 4 3 3 2 2 5 3 2 2" xfId="27375" xr:uid="{AD55CF71-41FD-4479-A043-F0ABE654C82C}"/>
    <cellStyle name="Normal 4 3 3 2 2 5 3 3" xfId="20907" xr:uid="{519E5E94-D478-49C8-B27F-05A138DB9957}"/>
    <cellStyle name="Normal 4 3 3 2 2 5 4" xfId="7804" xr:uid="{A89D543F-E431-4403-878D-7F93932A4531}"/>
    <cellStyle name="Normal 4 3 3 2 2 5 4 2" xfId="24141" xr:uid="{B0B16EFA-ACC0-4B49-B599-B226FC00E9CB}"/>
    <cellStyle name="Normal 4 3 3 2 2 5 5" xfId="14315" xr:uid="{F9935CD6-3CE0-418D-A0DC-9C9FAB48B834}"/>
    <cellStyle name="Normal 4 3 3 2 2 5 5 2" xfId="30609" xr:uid="{0E04801D-3CFC-4A27-850F-D4AAE88C5521}"/>
    <cellStyle name="Normal 4 3 3 2 2 5 6" xfId="17673" xr:uid="{5782B68B-BF52-48D9-823B-BAE933A57DA4}"/>
    <cellStyle name="Normal 4 3 3 2 2 5 7" xfId="33999" xr:uid="{A3EE7657-2EE7-4A0E-8CF6-C037803C52F5}"/>
    <cellStyle name="Normal 4 3 3 2 2 5 8" xfId="37246" xr:uid="{F9841D2F-E269-47B9-8D2B-419279C30A38}"/>
    <cellStyle name="Normal 4 3 3 2 2 5 9" xfId="40493" xr:uid="{C0E97198-945E-43F9-9527-F3B72C92DE54}"/>
    <cellStyle name="Normal 4 3 3 2 2 6" xfId="1875" xr:uid="{FF519B48-3151-4D77-9C5F-DE5B50DB4AB4}"/>
    <cellStyle name="Normal 4 3 3 2 2 6 10" xfId="47526" xr:uid="{7BAC3513-79B5-4AB3-A135-53D7AAB9F6E3}"/>
    <cellStyle name="Normal 4 3 3 2 2 6 11" xfId="50773" xr:uid="{FBF40545-E0EC-4BC1-A042-5E360DA97946}"/>
    <cellStyle name="Normal 4 3 3 2 2 6 2" xfId="5109" xr:uid="{CF523BA9-6B90-40BC-A113-1C756445F3C5}"/>
    <cellStyle name="Normal 4 3 3 2 2 6 2 2" xfId="11577" xr:uid="{29E9DC35-1E29-4BEA-8D0F-ED4DA3CAFA07}"/>
    <cellStyle name="Normal 4 3 3 2 2 6 2 2 2" xfId="27914" xr:uid="{E3D9C1DE-6FD7-46F4-82C1-28EF90F1E387}"/>
    <cellStyle name="Normal 4 3 3 2 2 6 2 3" xfId="21446" xr:uid="{D218F9FA-07B0-4BAB-A559-0CAEA0B42E14}"/>
    <cellStyle name="Normal 4 3 3 2 2 6 3" xfId="8343" xr:uid="{9B415BF0-775D-4601-9183-58849C2AAF5E}"/>
    <cellStyle name="Normal 4 3 3 2 2 6 3 2" xfId="24680" xr:uid="{0934B624-E649-4E5C-AE75-75B66F0C18F2}"/>
    <cellStyle name="Normal 4 3 3 2 2 6 4" xfId="14854" xr:uid="{61D7C4AC-1F9D-410C-8E29-2626A67EBDD4}"/>
    <cellStyle name="Normal 4 3 3 2 2 6 4 2" xfId="31148" xr:uid="{EE0FBDE5-B05C-4EBF-919F-52940569597C}"/>
    <cellStyle name="Normal 4 3 3 2 2 6 5" xfId="18212" xr:uid="{3B208354-18AE-4F22-92DB-D7C524A1A02E}"/>
    <cellStyle name="Normal 4 3 3 2 2 6 6" xfId="34538" xr:uid="{5545EC0C-1DE5-4747-B3E3-D7BAB3A6A912}"/>
    <cellStyle name="Normal 4 3 3 2 2 6 7" xfId="37785" xr:uid="{489B2E9B-F73A-48A5-A071-6FE9239B9F22}"/>
    <cellStyle name="Normal 4 3 3 2 2 6 8" xfId="41032" xr:uid="{99F6BDB7-6D4E-4762-96E8-3A9718C83089}"/>
    <cellStyle name="Normal 4 3 3 2 2 6 9" xfId="44279" xr:uid="{DCE91F55-F037-4756-B091-1D6429603580}"/>
    <cellStyle name="Normal 4 3 3 2 2 7" xfId="3492" xr:uid="{37C5725C-EC37-42BD-AE4F-E4DA3BAAA044}"/>
    <cellStyle name="Normal 4 3 3 2 2 7 2" xfId="9960" xr:uid="{AAF1A8C7-3FD0-4A61-AD2D-29E3F0C7175F}"/>
    <cellStyle name="Normal 4 3 3 2 2 7 2 2" xfId="26297" xr:uid="{F4F070DF-BAD1-4EED-959D-8DFBC3FD2B89}"/>
    <cellStyle name="Normal 4 3 3 2 2 7 3" xfId="19829" xr:uid="{7C08F70C-9DFB-4D8A-A08B-60EBFF4C7778}"/>
    <cellStyle name="Normal 4 3 3 2 2 8" xfId="6726" xr:uid="{86B3640E-E8A4-49E8-9C81-B21FF07F1E38}"/>
    <cellStyle name="Normal 4 3 3 2 2 8 2" xfId="23063" xr:uid="{1DDB5CB2-FF23-4621-9B98-74355E5FA46B}"/>
    <cellStyle name="Normal 4 3 3 2 2 9" xfId="13217" xr:uid="{45D1487E-FFAB-4D8F-A3C3-DBF00912EA2A}"/>
    <cellStyle name="Normal 4 3 3 2 2 9 2" xfId="29531" xr:uid="{219CEE6F-1783-434B-A2A1-2D9C3A0D56CD}"/>
    <cellStyle name="Normal 4 3 3 2 20" xfId="52410" xr:uid="{310F0F0D-EC63-4216-9565-B882734C9873}"/>
    <cellStyle name="Normal 4 3 3 2 3" xfId="318" xr:uid="{252C1EAF-3332-43F3-825C-5C2A155478F7}"/>
    <cellStyle name="Normal 4 3 3 2 3 10" xfId="36258" xr:uid="{0B8D2D7B-3CCE-4B5B-886C-70FFFF1FC5C5}"/>
    <cellStyle name="Normal 4 3 3 2 3 11" xfId="39505" xr:uid="{60109501-9DF4-4362-BA6B-A4C0B196C152}"/>
    <cellStyle name="Normal 4 3 3 2 3 12" xfId="42752" xr:uid="{1CC47239-2A12-4A98-AC68-6D384D95D612}"/>
    <cellStyle name="Normal 4 3 3 2 3 13" xfId="45999" xr:uid="{6D91A1E5-5C31-49EC-A8AB-0E02DE6F0507}"/>
    <cellStyle name="Normal 4 3 3 2 3 14" xfId="49246" xr:uid="{B95AC27E-B6D3-4882-9EBE-45C196EE2FF0}"/>
    <cellStyle name="Normal 4 3 3 2 3 2" xfId="887" xr:uid="{CDDB5A30-0286-49CE-AE4D-1B71DBC25D58}"/>
    <cellStyle name="Normal 4 3 3 2 3 2 10" xfId="43292" xr:uid="{F3403733-2BDD-4130-9D6E-B85E0DBBC51D}"/>
    <cellStyle name="Normal 4 3 3 2 3 2 11" xfId="46539" xr:uid="{FF5E7390-F5BB-4B88-8C50-23ACC29F5B77}"/>
    <cellStyle name="Normal 4 3 3 2 3 2 12" xfId="49786" xr:uid="{2BB76CC0-AC24-4C4E-B26A-B26B7CF65970}"/>
    <cellStyle name="Normal 4 3 3 2 3 2 2" xfId="2504" xr:uid="{70B158F6-2CBF-43AB-87E2-CDF6D1127B1F}"/>
    <cellStyle name="Normal 4 3 3 2 3 2 2 10" xfId="48155" xr:uid="{0522C292-BFE2-4B96-B4E8-F6934B7CEC08}"/>
    <cellStyle name="Normal 4 3 3 2 3 2 2 11" xfId="51402" xr:uid="{DDAE9756-61AD-4646-A766-9B636FF8A426}"/>
    <cellStyle name="Normal 4 3 3 2 3 2 2 2" xfId="5738" xr:uid="{6D82CFAA-1F8B-42E2-9A43-6B1E15104090}"/>
    <cellStyle name="Normal 4 3 3 2 3 2 2 2 2" xfId="12206" xr:uid="{126E99E0-A147-49EF-81FE-C2D80DB68952}"/>
    <cellStyle name="Normal 4 3 3 2 3 2 2 2 2 2" xfId="28543" xr:uid="{6E2642BD-3D37-45A4-AD4F-84149DAAD57E}"/>
    <cellStyle name="Normal 4 3 3 2 3 2 2 2 3" xfId="22075" xr:uid="{23391749-C186-4004-B6EF-F9A7CD9049D5}"/>
    <cellStyle name="Normal 4 3 3 2 3 2 2 3" xfId="8972" xr:uid="{5A3A3C95-F7C2-438C-9401-58BFC4CE5EEF}"/>
    <cellStyle name="Normal 4 3 3 2 3 2 2 3 2" xfId="25309" xr:uid="{880F7DF6-5A4C-43AF-8EA8-3CB705F6B881}"/>
    <cellStyle name="Normal 4 3 3 2 3 2 2 4" xfId="15483" xr:uid="{B884F002-C4B2-4677-85FF-C8945419C311}"/>
    <cellStyle name="Normal 4 3 3 2 3 2 2 4 2" xfId="31777" xr:uid="{5099FC8D-B2C7-493A-8A60-1A7C13BD531E}"/>
    <cellStyle name="Normal 4 3 3 2 3 2 2 5" xfId="18841" xr:uid="{573029F4-2433-405C-91C6-957CC25DAEA6}"/>
    <cellStyle name="Normal 4 3 3 2 3 2 2 6" xfId="35167" xr:uid="{BBC3AB32-12C5-49EF-BBBE-751741C72EDC}"/>
    <cellStyle name="Normal 4 3 3 2 3 2 2 7" xfId="38414" xr:uid="{AECBBCFD-FFB9-4DB7-9DE1-287C0FA7020F}"/>
    <cellStyle name="Normal 4 3 3 2 3 2 2 8" xfId="41661" xr:uid="{C9F54F81-C379-459F-ABC0-A6228A9AEF44}"/>
    <cellStyle name="Normal 4 3 3 2 3 2 2 9" xfId="44908" xr:uid="{B84BF7EA-DC6C-4BCB-9CDD-970A67750B79}"/>
    <cellStyle name="Normal 4 3 3 2 3 2 3" xfId="4121" xr:uid="{64ABA3C7-95A8-4A82-82B1-C017A55727F5}"/>
    <cellStyle name="Normal 4 3 3 2 3 2 3 2" xfId="10589" xr:uid="{FA6C7582-32E2-424E-B9CA-505BF576D09B}"/>
    <cellStyle name="Normal 4 3 3 2 3 2 3 2 2" xfId="26926" xr:uid="{6F554B88-C0F6-41B2-8986-F139D5EC1321}"/>
    <cellStyle name="Normal 4 3 3 2 3 2 3 3" xfId="20458" xr:uid="{FC722912-E0FA-49BA-A491-D843A4474881}"/>
    <cellStyle name="Normal 4 3 3 2 3 2 4" xfId="7355" xr:uid="{F0E5237C-EB2D-4EB7-9A81-4E8CCABF74D7}"/>
    <cellStyle name="Normal 4 3 3 2 3 2 4 2" xfId="23692" xr:uid="{E95BEEDC-F592-43BF-9605-1D94B70B9124}"/>
    <cellStyle name="Normal 4 3 3 2 3 2 5" xfId="13867" xr:uid="{A65B7D96-1BDF-4FAB-B39A-0D8FCE77FAE9}"/>
    <cellStyle name="Normal 4 3 3 2 3 2 5 2" xfId="30161" xr:uid="{EC492B36-979D-4E4B-81A0-A9AA5F09782D}"/>
    <cellStyle name="Normal 4 3 3 2 3 2 6" xfId="17224" xr:uid="{696E02C4-7F0D-44C6-8683-040F3541F3BE}"/>
    <cellStyle name="Normal 4 3 3 2 3 2 7" xfId="33551" xr:uid="{92A43903-32D0-432C-B804-2A352DC5F34C}"/>
    <cellStyle name="Normal 4 3 3 2 3 2 8" xfId="36798" xr:uid="{6D72DCFC-D850-4E81-9BA5-D20B18ACF89C}"/>
    <cellStyle name="Normal 4 3 3 2 3 2 9" xfId="40045" xr:uid="{9F698AE9-E03E-4001-A8EB-326F2F3A3770}"/>
    <cellStyle name="Normal 4 3 3 2 3 3" xfId="1426" xr:uid="{14D3F529-8120-45BE-845E-F24F2EDDC38D}"/>
    <cellStyle name="Normal 4 3 3 2 3 3 10" xfId="43830" xr:uid="{0E6BFA20-0C03-4C25-9EFD-ECB3E7E2868F}"/>
    <cellStyle name="Normal 4 3 3 2 3 3 11" xfId="47077" xr:uid="{A413630D-4D57-4E4D-92DB-048A79A3EF3B}"/>
    <cellStyle name="Normal 4 3 3 2 3 3 12" xfId="50324" xr:uid="{41ACC990-DDB2-42D4-BA8A-00A9F39311A0}"/>
    <cellStyle name="Normal 4 3 3 2 3 3 2" xfId="3043" xr:uid="{600D6706-7B89-4E63-887B-24DE90E41DBE}"/>
    <cellStyle name="Normal 4 3 3 2 3 3 2 10" xfId="48694" xr:uid="{3B4D7726-C7F7-4E9C-BBD2-8327DC359C7D}"/>
    <cellStyle name="Normal 4 3 3 2 3 3 2 11" xfId="51941" xr:uid="{B146B1F9-4A60-4DF8-B3DA-AABDFC037CC7}"/>
    <cellStyle name="Normal 4 3 3 2 3 3 2 2" xfId="6277" xr:uid="{EF484D37-370E-41BA-B69A-0F4EA4941735}"/>
    <cellStyle name="Normal 4 3 3 2 3 3 2 2 2" xfId="12745" xr:uid="{A3BCD11A-D37D-4E66-9F09-4D0B88A43C0A}"/>
    <cellStyle name="Normal 4 3 3 2 3 3 2 2 2 2" xfId="29082" xr:uid="{3AA32E58-9C0F-4A24-A4FF-26AFDB927488}"/>
    <cellStyle name="Normal 4 3 3 2 3 3 2 2 3" xfId="22614" xr:uid="{D7198377-DB63-48DE-B13E-4886171F44F0}"/>
    <cellStyle name="Normal 4 3 3 2 3 3 2 3" xfId="9511" xr:uid="{5D4D8EEE-629B-4DFA-AFB8-57C950E8F20C}"/>
    <cellStyle name="Normal 4 3 3 2 3 3 2 3 2" xfId="25848" xr:uid="{FF154E98-8006-424A-8343-F888724F2071}"/>
    <cellStyle name="Normal 4 3 3 2 3 3 2 4" xfId="16022" xr:uid="{E13A8129-2C1D-4F39-863E-BD75FB9FA5F6}"/>
    <cellStyle name="Normal 4 3 3 2 3 3 2 4 2" xfId="32316" xr:uid="{94EBD807-FF55-4A50-93FA-93945CD55599}"/>
    <cellStyle name="Normal 4 3 3 2 3 3 2 5" xfId="19380" xr:uid="{21B42DBE-3C65-4F83-90D4-C6057CE83A81}"/>
    <cellStyle name="Normal 4 3 3 2 3 3 2 6" xfId="35706" xr:uid="{799615D4-1815-41AF-A06B-8D802CDF5D16}"/>
    <cellStyle name="Normal 4 3 3 2 3 3 2 7" xfId="38953" xr:uid="{C155488D-C913-419B-9765-C13471865E19}"/>
    <cellStyle name="Normal 4 3 3 2 3 3 2 8" xfId="42200" xr:uid="{08976602-93B9-4841-8B60-DF50C2DDFFD1}"/>
    <cellStyle name="Normal 4 3 3 2 3 3 2 9" xfId="45447" xr:uid="{7238D23F-B37C-482F-B508-40BF3AB4B878}"/>
    <cellStyle name="Normal 4 3 3 2 3 3 3" xfId="4660" xr:uid="{CE3B1D6F-417B-499D-9C0A-78AAC487B027}"/>
    <cellStyle name="Normal 4 3 3 2 3 3 3 2" xfId="11128" xr:uid="{4C64374B-B2FC-4DD4-9B8E-58AC2DE2BAB1}"/>
    <cellStyle name="Normal 4 3 3 2 3 3 3 2 2" xfId="27465" xr:uid="{FD95177D-A0FA-41EA-BEA1-1EAE0EE20EFE}"/>
    <cellStyle name="Normal 4 3 3 2 3 3 3 3" xfId="20997" xr:uid="{BABEACCA-FEBE-4B28-B769-44E5A2823221}"/>
    <cellStyle name="Normal 4 3 3 2 3 3 4" xfId="7894" xr:uid="{96EB85CE-3592-4275-9FC5-065AE34CBD40}"/>
    <cellStyle name="Normal 4 3 3 2 3 3 4 2" xfId="24231" xr:uid="{D786EFFF-CEC2-4499-B3BD-960221266211}"/>
    <cellStyle name="Normal 4 3 3 2 3 3 5" xfId="14405" xr:uid="{251C7BE7-6D8E-4218-8587-44AB9376DA07}"/>
    <cellStyle name="Normal 4 3 3 2 3 3 5 2" xfId="30699" xr:uid="{C365F6C9-F632-4E99-80F8-596C8D2B1D65}"/>
    <cellStyle name="Normal 4 3 3 2 3 3 6" xfId="17763" xr:uid="{08B2C5AD-6407-4432-8E64-86796EDDB0B9}"/>
    <cellStyle name="Normal 4 3 3 2 3 3 7" xfId="34089" xr:uid="{9556CD26-AF47-4F1A-9370-D529584749E4}"/>
    <cellStyle name="Normal 4 3 3 2 3 3 8" xfId="37336" xr:uid="{BAAEAC1B-4752-47CF-B2D0-F26F1553EDC6}"/>
    <cellStyle name="Normal 4 3 3 2 3 3 9" xfId="40583" xr:uid="{65C70787-1F31-4716-927D-9ED140097B88}"/>
    <cellStyle name="Normal 4 3 3 2 3 4" xfId="1965" xr:uid="{EF00F4F4-FF48-443C-8D25-B33D777FEA50}"/>
    <cellStyle name="Normal 4 3 3 2 3 4 10" xfId="47616" xr:uid="{CFDE02C3-81F7-4F77-B39E-C937AE223236}"/>
    <cellStyle name="Normal 4 3 3 2 3 4 11" xfId="50863" xr:uid="{89866698-F9A9-431F-8FD0-CB922A77BC41}"/>
    <cellStyle name="Normal 4 3 3 2 3 4 2" xfId="5199" xr:uid="{9A586292-4EE6-4E89-B189-AEB898FDD558}"/>
    <cellStyle name="Normal 4 3 3 2 3 4 2 2" xfId="11667" xr:uid="{F2BE45CD-04CA-4D93-BF90-5CB1CB5AFE6C}"/>
    <cellStyle name="Normal 4 3 3 2 3 4 2 2 2" xfId="28004" xr:uid="{E039BD41-5C95-472A-9F42-89B5DFA7B737}"/>
    <cellStyle name="Normal 4 3 3 2 3 4 2 3" xfId="21536" xr:uid="{56603BFD-F68B-46B3-B1A8-9BB6635CD53E}"/>
    <cellStyle name="Normal 4 3 3 2 3 4 3" xfId="8433" xr:uid="{52C94AB0-CB08-458C-97C8-72942AE5A0AA}"/>
    <cellStyle name="Normal 4 3 3 2 3 4 3 2" xfId="24770" xr:uid="{A2315CC5-F6CF-44C8-BCF3-DA39B0609049}"/>
    <cellStyle name="Normal 4 3 3 2 3 4 4" xfId="14944" xr:uid="{18137125-3551-4927-99FE-04DB6CD70FA1}"/>
    <cellStyle name="Normal 4 3 3 2 3 4 4 2" xfId="31238" xr:uid="{AEE7F397-268E-42E1-B165-DBFD40710817}"/>
    <cellStyle name="Normal 4 3 3 2 3 4 5" xfId="18302" xr:uid="{16BD36B5-DCF7-4024-AB67-05997C7DFDA7}"/>
    <cellStyle name="Normal 4 3 3 2 3 4 6" xfId="34628" xr:uid="{2B1DCC59-E6A5-4130-AFB1-8722C8EF171A}"/>
    <cellStyle name="Normal 4 3 3 2 3 4 7" xfId="37875" xr:uid="{436DD5E0-00DB-42B9-91BF-7F34294FD458}"/>
    <cellStyle name="Normal 4 3 3 2 3 4 8" xfId="41122" xr:uid="{4130E320-1C6D-4A91-B430-18A2832CDA36}"/>
    <cellStyle name="Normal 4 3 3 2 3 4 9" xfId="44369" xr:uid="{031921B3-C819-4625-B228-ADE77FA0CAB0}"/>
    <cellStyle name="Normal 4 3 3 2 3 5" xfId="3582" xr:uid="{CE27D6FA-D61B-49B2-8CE2-7AD2482C3E58}"/>
    <cellStyle name="Normal 4 3 3 2 3 5 2" xfId="10050" xr:uid="{C8DD6D02-D3B3-492F-A225-D022B0431252}"/>
    <cellStyle name="Normal 4 3 3 2 3 5 2 2" xfId="26387" xr:uid="{73296D11-0D11-4099-B3D0-81A72D6919FC}"/>
    <cellStyle name="Normal 4 3 3 2 3 5 3" xfId="19919" xr:uid="{13E2AEFF-D131-476D-8838-CD12D1E21DD3}"/>
    <cellStyle name="Normal 4 3 3 2 3 6" xfId="6816" xr:uid="{227E39BD-3F52-442D-AD40-A8BE74A91322}"/>
    <cellStyle name="Normal 4 3 3 2 3 6 2" xfId="23153" xr:uid="{2E687341-D120-4515-84F1-A32120D093C1}"/>
    <cellStyle name="Normal 4 3 3 2 3 7" xfId="13307" xr:uid="{4F677A4B-4581-4261-ABA6-7FD6B0C77DFB}"/>
    <cellStyle name="Normal 4 3 3 2 3 7 2" xfId="29621" xr:uid="{E0E92410-6273-401B-B588-BA01A73EFB10}"/>
    <cellStyle name="Normal 4 3 3 2 3 8" xfId="16685" xr:uid="{7EAD654A-D21E-4530-9EB2-D9639D919F13}"/>
    <cellStyle name="Normal 4 3 3 2 3 9" xfId="33011" xr:uid="{EE66F970-5EFB-4D3C-83BE-724ED7028E32}"/>
    <cellStyle name="Normal 4 3 3 2 4" xfId="527" xr:uid="{9F248309-960D-4EC9-B138-A23ADD009EB0}"/>
    <cellStyle name="Normal 4 3 3 2 4 10" xfId="36439" xr:uid="{894D54A3-EA7C-46B3-9B45-7A6F5720DF37}"/>
    <cellStyle name="Normal 4 3 3 2 4 11" xfId="39686" xr:uid="{3259EB04-D1B4-4E66-81EA-15BB3DF45D7A}"/>
    <cellStyle name="Normal 4 3 3 2 4 12" xfId="42933" xr:uid="{B3A1C121-8BFC-4D8B-BB79-226108390B1B}"/>
    <cellStyle name="Normal 4 3 3 2 4 13" xfId="46180" xr:uid="{B4EB4E03-F6E5-42A6-995D-4BF31336D95C}"/>
    <cellStyle name="Normal 4 3 3 2 4 14" xfId="49427" xr:uid="{6A97F0FB-F395-455B-85C4-3B3576ACA3FC}"/>
    <cellStyle name="Normal 4 3 3 2 4 2" xfId="1067" xr:uid="{FBC12754-E48F-4645-8911-1AD1F001073E}"/>
    <cellStyle name="Normal 4 3 3 2 4 2 10" xfId="43471" xr:uid="{F0B42074-162C-4D84-9043-FB90D6A81A09}"/>
    <cellStyle name="Normal 4 3 3 2 4 2 11" xfId="46718" xr:uid="{3C41678A-9A4B-4F35-AE54-FA131F135F10}"/>
    <cellStyle name="Normal 4 3 3 2 4 2 12" xfId="49965" xr:uid="{345EE858-664B-49C5-A4BF-4F0A98C9F3D7}"/>
    <cellStyle name="Normal 4 3 3 2 4 2 2" xfId="2684" xr:uid="{AE0BB1CC-5B3B-43DE-8B2B-A395FAB89256}"/>
    <cellStyle name="Normal 4 3 3 2 4 2 2 10" xfId="48335" xr:uid="{968AC091-2888-4670-9AC5-D8A70651578F}"/>
    <cellStyle name="Normal 4 3 3 2 4 2 2 11" xfId="51582" xr:uid="{F9292ECA-F681-4AC7-B4AD-01409BB0E891}"/>
    <cellStyle name="Normal 4 3 3 2 4 2 2 2" xfId="5918" xr:uid="{76712D24-E466-4A81-A922-832342583C0D}"/>
    <cellStyle name="Normal 4 3 3 2 4 2 2 2 2" xfId="12386" xr:uid="{39C28C83-8696-4F8C-8C50-D386973A0FFB}"/>
    <cellStyle name="Normal 4 3 3 2 4 2 2 2 2 2" xfId="28723" xr:uid="{326DB5AC-915D-42EC-8F73-4CACF658173A}"/>
    <cellStyle name="Normal 4 3 3 2 4 2 2 2 3" xfId="22255" xr:uid="{5C0D2E46-741D-4D5D-8476-9F1EA68AD409}"/>
    <cellStyle name="Normal 4 3 3 2 4 2 2 3" xfId="9152" xr:uid="{5762D939-0720-4E3C-96B4-FE0CA314B5B9}"/>
    <cellStyle name="Normal 4 3 3 2 4 2 2 3 2" xfId="25489" xr:uid="{65BF6FAF-E00E-4657-9857-557F93F662C5}"/>
    <cellStyle name="Normal 4 3 3 2 4 2 2 4" xfId="15663" xr:uid="{343F8407-097D-4085-B75E-B9AF15B56BB7}"/>
    <cellStyle name="Normal 4 3 3 2 4 2 2 4 2" xfId="31957" xr:uid="{60A143F9-2ADB-46ED-8967-864E446C4F05}"/>
    <cellStyle name="Normal 4 3 3 2 4 2 2 5" xfId="19021" xr:uid="{ADD64783-E9BD-4FC9-AE1F-D9ED3CAFEC36}"/>
    <cellStyle name="Normal 4 3 3 2 4 2 2 6" xfId="35347" xr:uid="{A3A30A19-4526-41FB-911D-13162D838054}"/>
    <cellStyle name="Normal 4 3 3 2 4 2 2 7" xfId="38594" xr:uid="{663BE05A-B64B-47FA-B967-6F45CCB8FC81}"/>
    <cellStyle name="Normal 4 3 3 2 4 2 2 8" xfId="41841" xr:uid="{FF7B3721-5105-4936-AF6F-D260B1882F3B}"/>
    <cellStyle name="Normal 4 3 3 2 4 2 2 9" xfId="45088" xr:uid="{9C8CF6A1-426E-455B-B259-A8C1294025B1}"/>
    <cellStyle name="Normal 4 3 3 2 4 2 3" xfId="4301" xr:uid="{0522E5ED-A6D5-4A8D-8875-DE6FF20D977C}"/>
    <cellStyle name="Normal 4 3 3 2 4 2 3 2" xfId="10769" xr:uid="{65E7C47D-54C8-4501-A856-F24210338D82}"/>
    <cellStyle name="Normal 4 3 3 2 4 2 3 2 2" xfId="27106" xr:uid="{4805BD27-B668-4A1D-990E-3244BEC359DC}"/>
    <cellStyle name="Normal 4 3 3 2 4 2 3 3" xfId="20638" xr:uid="{0E2EDFBF-97F9-412D-BE80-838EBE4F0851}"/>
    <cellStyle name="Normal 4 3 3 2 4 2 4" xfId="7535" xr:uid="{D24B0052-7A3A-4C69-B432-FBD1C206AE9C}"/>
    <cellStyle name="Normal 4 3 3 2 4 2 4 2" xfId="23872" xr:uid="{B32195CA-E360-48E2-A6DA-6BF8BC772B56}"/>
    <cellStyle name="Normal 4 3 3 2 4 2 5" xfId="14046" xr:uid="{6211258D-B27C-417A-8AC5-304CFA3E8408}"/>
    <cellStyle name="Normal 4 3 3 2 4 2 5 2" xfId="30340" xr:uid="{437C9723-1E7C-4C97-A7E2-A18251D49253}"/>
    <cellStyle name="Normal 4 3 3 2 4 2 6" xfId="17404" xr:uid="{56C50A73-EEC7-4032-A904-EFF61188475A}"/>
    <cellStyle name="Normal 4 3 3 2 4 2 7" xfId="33730" xr:uid="{47F299FC-51CF-47E2-895D-EA68E24EE130}"/>
    <cellStyle name="Normal 4 3 3 2 4 2 8" xfId="36977" xr:uid="{0540114B-B216-4A9A-B3A8-166DF2CC5CEA}"/>
    <cellStyle name="Normal 4 3 3 2 4 2 9" xfId="40224" xr:uid="{56B18F5E-E251-4073-A9B2-671A2CF250F7}"/>
    <cellStyle name="Normal 4 3 3 2 4 3" xfId="1606" xr:uid="{96C58860-A894-4D4D-A25F-B5ED62D8F36D}"/>
    <cellStyle name="Normal 4 3 3 2 4 3 10" xfId="44010" xr:uid="{CBE6FFC6-C822-4875-82C4-50982FA520F7}"/>
    <cellStyle name="Normal 4 3 3 2 4 3 11" xfId="47257" xr:uid="{889E0FF3-DB53-49DF-BAA1-94DAADACCF62}"/>
    <cellStyle name="Normal 4 3 3 2 4 3 12" xfId="50504" xr:uid="{C4185F66-16F8-4C6F-86C7-618A65BD1C12}"/>
    <cellStyle name="Normal 4 3 3 2 4 3 2" xfId="3223" xr:uid="{27B73D62-C094-473B-AA4C-FA7E84F5D83F}"/>
    <cellStyle name="Normal 4 3 3 2 4 3 2 10" xfId="48874" xr:uid="{260BD203-7A39-45C8-81B0-D33CF4EBB8A6}"/>
    <cellStyle name="Normal 4 3 3 2 4 3 2 11" xfId="52121" xr:uid="{7B012AC0-A2AF-4608-B9F7-7CB505BCCD17}"/>
    <cellStyle name="Normal 4 3 3 2 4 3 2 2" xfId="6457" xr:uid="{1334F77A-2352-4309-9B90-5B6002454D07}"/>
    <cellStyle name="Normal 4 3 3 2 4 3 2 2 2" xfId="12925" xr:uid="{08DFDC26-FE64-4659-83CE-BCBC57C6E2EC}"/>
    <cellStyle name="Normal 4 3 3 2 4 3 2 2 2 2" xfId="29262" xr:uid="{5A865235-61B4-4BE5-861E-A36B2873C2D9}"/>
    <cellStyle name="Normal 4 3 3 2 4 3 2 2 3" xfId="22794" xr:uid="{66753C6B-9663-4170-A80F-03A656C5B050}"/>
    <cellStyle name="Normal 4 3 3 2 4 3 2 3" xfId="9691" xr:uid="{217A6697-C446-4002-8E87-7BFF35E5B8AF}"/>
    <cellStyle name="Normal 4 3 3 2 4 3 2 3 2" xfId="26028" xr:uid="{E595ADAA-C31D-412D-BACA-2DCC4EC078C2}"/>
    <cellStyle name="Normal 4 3 3 2 4 3 2 4" xfId="16202" xr:uid="{7A9DEB75-32F6-4069-876A-0164DE5E8014}"/>
    <cellStyle name="Normal 4 3 3 2 4 3 2 4 2" xfId="32496" xr:uid="{789538EC-CAF4-452E-8403-7B30466D9EDE}"/>
    <cellStyle name="Normal 4 3 3 2 4 3 2 5" xfId="19560" xr:uid="{1FFBD1E7-FA61-418C-B153-FA41A2E06459}"/>
    <cellStyle name="Normal 4 3 3 2 4 3 2 6" xfId="35886" xr:uid="{0B7DD4EE-555B-4F73-A018-51E93E0D0583}"/>
    <cellStyle name="Normal 4 3 3 2 4 3 2 7" xfId="39133" xr:uid="{69C80E2F-27AE-40A5-AEA6-77A4C5BC40A4}"/>
    <cellStyle name="Normal 4 3 3 2 4 3 2 8" xfId="42380" xr:uid="{5C86455B-1F5D-4CA3-A3BA-05BE9F312F55}"/>
    <cellStyle name="Normal 4 3 3 2 4 3 2 9" xfId="45627" xr:uid="{352A42B9-ECA0-493C-8F0B-937F3D2F3BE6}"/>
    <cellStyle name="Normal 4 3 3 2 4 3 3" xfId="4840" xr:uid="{EC1D64D9-FB0C-424F-8206-E4ACD8DBF5B8}"/>
    <cellStyle name="Normal 4 3 3 2 4 3 3 2" xfId="11308" xr:uid="{89399716-122E-4583-A1A9-A1824D040CD3}"/>
    <cellStyle name="Normal 4 3 3 2 4 3 3 2 2" xfId="27645" xr:uid="{2B91D654-16DB-458E-8BE2-77C04CDA69A8}"/>
    <cellStyle name="Normal 4 3 3 2 4 3 3 3" xfId="21177" xr:uid="{BD482932-8D5A-467C-9B0A-3FC6CFB4FE48}"/>
    <cellStyle name="Normal 4 3 3 2 4 3 4" xfId="8074" xr:uid="{D271D1B8-012C-41A3-899C-6F5E67419413}"/>
    <cellStyle name="Normal 4 3 3 2 4 3 4 2" xfId="24411" xr:uid="{CF8006DB-EF25-4FBF-A065-8FA250E405F6}"/>
    <cellStyle name="Normal 4 3 3 2 4 3 5" xfId="14585" xr:uid="{637059F0-D2CA-4CA0-938A-2DA596290544}"/>
    <cellStyle name="Normal 4 3 3 2 4 3 5 2" xfId="30879" xr:uid="{334E4518-2069-4A18-A6F6-54BFE21ED247}"/>
    <cellStyle name="Normal 4 3 3 2 4 3 6" xfId="17943" xr:uid="{5CE70905-4422-441D-9437-5953D5A0B0B7}"/>
    <cellStyle name="Normal 4 3 3 2 4 3 7" xfId="34269" xr:uid="{49ED01CD-6F9F-4E49-8591-992FF6E3BCBC}"/>
    <cellStyle name="Normal 4 3 3 2 4 3 8" xfId="37516" xr:uid="{9FA1431D-123F-47E5-A8C1-BC086A48B7FB}"/>
    <cellStyle name="Normal 4 3 3 2 4 3 9" xfId="40763" xr:uid="{34A9B1BD-AF98-4B36-BC46-D9AFE95BF9B7}"/>
    <cellStyle name="Normal 4 3 3 2 4 4" xfId="2145" xr:uid="{39588CC5-4C36-469B-B187-113C03BB0F7D}"/>
    <cellStyle name="Normal 4 3 3 2 4 4 10" xfId="47796" xr:uid="{077DE2E3-7E14-495C-B17F-B2C832E35DC1}"/>
    <cellStyle name="Normal 4 3 3 2 4 4 11" xfId="51043" xr:uid="{B6B31BF4-9985-46C9-8D27-75ACDC9515D9}"/>
    <cellStyle name="Normal 4 3 3 2 4 4 2" xfId="5379" xr:uid="{31E22D01-8E02-4B82-9AE3-E024C943815C}"/>
    <cellStyle name="Normal 4 3 3 2 4 4 2 2" xfId="11847" xr:uid="{74BD4BD9-653A-482B-9FD2-B4D9F64AFF98}"/>
    <cellStyle name="Normal 4 3 3 2 4 4 2 2 2" xfId="28184" xr:uid="{8CF952BB-A86D-40F1-BB8B-9685DDA253F8}"/>
    <cellStyle name="Normal 4 3 3 2 4 4 2 3" xfId="21716" xr:uid="{8387F4A8-DB49-4B86-A7D9-3351025FAEAF}"/>
    <cellStyle name="Normal 4 3 3 2 4 4 3" xfId="8613" xr:uid="{C08EC0F6-73CE-4A4D-99A9-603AC3BE8E93}"/>
    <cellStyle name="Normal 4 3 3 2 4 4 3 2" xfId="24950" xr:uid="{B5F8A714-5B8B-4BC2-814D-CBC83DEC7194}"/>
    <cellStyle name="Normal 4 3 3 2 4 4 4" xfId="15124" xr:uid="{9FF88111-2FE9-492E-9FAA-6ACBC67D49A7}"/>
    <cellStyle name="Normal 4 3 3 2 4 4 4 2" xfId="31418" xr:uid="{3C54BC9A-874D-4059-88F0-5A85AC760AFD}"/>
    <cellStyle name="Normal 4 3 3 2 4 4 5" xfId="18482" xr:uid="{CBDE2DA6-AFE8-4D9D-8C9B-54A039E5A700}"/>
    <cellStyle name="Normal 4 3 3 2 4 4 6" xfId="34808" xr:uid="{D385AEF9-1647-444F-BA72-F8AE4CC7096B}"/>
    <cellStyle name="Normal 4 3 3 2 4 4 7" xfId="38055" xr:uid="{7A549035-2843-40E4-9426-0DF5C2B1716E}"/>
    <cellStyle name="Normal 4 3 3 2 4 4 8" xfId="41302" xr:uid="{C8AB4E40-6207-4A5F-AC29-14A8B6957A76}"/>
    <cellStyle name="Normal 4 3 3 2 4 4 9" xfId="44549" xr:uid="{A791E02F-7D8B-4A32-BD59-015714BB4369}"/>
    <cellStyle name="Normal 4 3 3 2 4 5" xfId="3762" xr:uid="{7A5381EB-ABD0-4050-AE29-36192EA461FF}"/>
    <cellStyle name="Normal 4 3 3 2 4 5 2" xfId="10230" xr:uid="{76712B9D-C9E7-498C-B829-B6C0012FB21C}"/>
    <cellStyle name="Normal 4 3 3 2 4 5 2 2" xfId="26567" xr:uid="{7CFEBBEA-9445-4697-801A-4BCBDD153940}"/>
    <cellStyle name="Normal 4 3 3 2 4 5 3" xfId="20099" xr:uid="{41D94748-CFC1-4D37-B290-A81446561D6C}"/>
    <cellStyle name="Normal 4 3 3 2 4 6" xfId="6996" xr:uid="{C330A5C1-3A78-44C1-A67C-C7B127371EE2}"/>
    <cellStyle name="Normal 4 3 3 2 4 6 2" xfId="23333" xr:uid="{CA2F3E66-BE6D-47FD-BB99-F6100FEA44C7}"/>
    <cellStyle name="Normal 4 3 3 2 4 7" xfId="13507" xr:uid="{AEB699AE-902C-4C06-A785-5796F1A1C174}"/>
    <cellStyle name="Normal 4 3 3 2 4 7 2" xfId="29802" xr:uid="{279B736A-25FF-4280-8C8E-CB36E32F7CD8}"/>
    <cellStyle name="Normal 4 3 3 2 4 8" xfId="16865" xr:uid="{AE15C746-5F40-4239-90DA-75A120565E5F}"/>
    <cellStyle name="Normal 4 3 3 2 4 9" xfId="33192" xr:uid="{D0E02AD0-5BC0-494D-BB57-781A000BC599}"/>
    <cellStyle name="Normal 4 3 3 2 5" xfId="707" xr:uid="{6663F583-2711-4448-B3A5-33D25279F0E6}"/>
    <cellStyle name="Normal 4 3 3 2 5 10" xfId="43112" xr:uid="{0C73A115-40BC-4A33-A3D8-FA7FC9E344A8}"/>
    <cellStyle name="Normal 4 3 3 2 5 11" xfId="46359" xr:uid="{8CD272E4-6E34-4F32-A52C-B157D993E8D5}"/>
    <cellStyle name="Normal 4 3 3 2 5 12" xfId="49606" xr:uid="{CE6F9E52-6EC4-4900-BEF3-3F80065AC9B9}"/>
    <cellStyle name="Normal 4 3 3 2 5 2" xfId="2324" xr:uid="{47B40A37-84A6-4C7F-AC3E-0AA9E1176A99}"/>
    <cellStyle name="Normal 4 3 3 2 5 2 10" xfId="47975" xr:uid="{13E57DA8-246F-4B00-9E44-9D4557758EF4}"/>
    <cellStyle name="Normal 4 3 3 2 5 2 11" xfId="51222" xr:uid="{3CFD4B6E-3CB4-40B6-A0A2-F8BA35B05943}"/>
    <cellStyle name="Normal 4 3 3 2 5 2 2" xfId="5558" xr:uid="{BA6BF89E-6518-40E9-81B6-C991509535C1}"/>
    <cellStyle name="Normal 4 3 3 2 5 2 2 2" xfId="12026" xr:uid="{B50FD526-7AC3-4831-A937-D7E83564D93F}"/>
    <cellStyle name="Normal 4 3 3 2 5 2 2 2 2" xfId="28363" xr:uid="{EF8228AE-C20D-4F2A-96E5-24A347B9BC24}"/>
    <cellStyle name="Normal 4 3 3 2 5 2 2 3" xfId="21895" xr:uid="{6E3646DE-A6BD-4060-B44B-6B3639556D7F}"/>
    <cellStyle name="Normal 4 3 3 2 5 2 3" xfId="8792" xr:uid="{7DB3FCB8-13CC-4CE8-880B-269AF5A8E65B}"/>
    <cellStyle name="Normal 4 3 3 2 5 2 3 2" xfId="25129" xr:uid="{6FF497C6-8AB9-4B4B-9134-293555EBA9D4}"/>
    <cellStyle name="Normal 4 3 3 2 5 2 4" xfId="15303" xr:uid="{532F7CFC-037C-439B-80C4-E1A75DF68ACC}"/>
    <cellStyle name="Normal 4 3 3 2 5 2 4 2" xfId="31597" xr:uid="{4661C3B9-22E7-4E72-8DDA-2EF41C2F02C7}"/>
    <cellStyle name="Normal 4 3 3 2 5 2 5" xfId="18661" xr:uid="{12FA929C-272B-4964-B5D0-698967B7C278}"/>
    <cellStyle name="Normal 4 3 3 2 5 2 6" xfId="34987" xr:uid="{5E4FAB43-81D7-463D-A6B0-D2677AA37F19}"/>
    <cellStyle name="Normal 4 3 3 2 5 2 7" xfId="38234" xr:uid="{4462B5DD-4CD8-4FA2-A7D0-77F67C0C25BF}"/>
    <cellStyle name="Normal 4 3 3 2 5 2 8" xfId="41481" xr:uid="{326F605F-E97B-409D-A899-F58719069734}"/>
    <cellStyle name="Normal 4 3 3 2 5 2 9" xfId="44728" xr:uid="{BDF0B6F3-4D7F-456D-9380-7EED5787FB42}"/>
    <cellStyle name="Normal 4 3 3 2 5 3" xfId="3941" xr:uid="{C577DA85-3146-4274-873C-B5ECCB96C9A2}"/>
    <cellStyle name="Normal 4 3 3 2 5 3 2" xfId="10409" xr:uid="{09248E46-05FA-41AC-BB77-4EDC9F815271}"/>
    <cellStyle name="Normal 4 3 3 2 5 3 2 2" xfId="26746" xr:uid="{C72BFE55-4C99-4CCC-B140-C12469653362}"/>
    <cellStyle name="Normal 4 3 3 2 5 3 3" xfId="20278" xr:uid="{D7277000-1E4B-4C15-BADE-18DDFE87EFD4}"/>
    <cellStyle name="Normal 4 3 3 2 5 4" xfId="7175" xr:uid="{BF5391A8-737E-4BC8-85D1-7BA7AA072CA7}"/>
    <cellStyle name="Normal 4 3 3 2 5 4 2" xfId="23512" xr:uid="{BB2770BB-EC0A-4C98-BFB6-7DE11776F6C3}"/>
    <cellStyle name="Normal 4 3 3 2 5 5" xfId="13687" xr:uid="{B3EF460D-E0B9-4156-87E6-D0C5143004B1}"/>
    <cellStyle name="Normal 4 3 3 2 5 5 2" xfId="29981" xr:uid="{5B667E8F-9F2B-47BA-9592-73F7651E7F47}"/>
    <cellStyle name="Normal 4 3 3 2 5 6" xfId="17044" xr:uid="{013205E6-94C3-4809-8AE3-0394343B6EF7}"/>
    <cellStyle name="Normal 4 3 3 2 5 7" xfId="33371" xr:uid="{56F07057-BAD5-47B8-AC43-0AC5E4DB9B4E}"/>
    <cellStyle name="Normal 4 3 3 2 5 8" xfId="36618" xr:uid="{65C7B1AF-EA06-4238-A3AC-5A4DCDA614C5}"/>
    <cellStyle name="Normal 4 3 3 2 5 9" xfId="39865" xr:uid="{1882023E-F629-4183-8D47-F7AD77512ABB}"/>
    <cellStyle name="Normal 4 3 3 2 6" xfId="1246" xr:uid="{23E04057-56DE-43F2-8D8C-262886300ACE}"/>
    <cellStyle name="Normal 4 3 3 2 6 10" xfId="43650" xr:uid="{981270DA-0866-4D03-B582-F1A2E9176DC8}"/>
    <cellStyle name="Normal 4 3 3 2 6 11" xfId="46897" xr:uid="{CDFBE71F-4268-420C-8EB4-3F3F3FAB2EB5}"/>
    <cellStyle name="Normal 4 3 3 2 6 12" xfId="50144" xr:uid="{E3752155-1EEB-4915-AE51-8F5F245A73F1}"/>
    <cellStyle name="Normal 4 3 3 2 6 2" xfId="2863" xr:uid="{D12A362B-FB92-4495-9809-33BBAD042B96}"/>
    <cellStyle name="Normal 4 3 3 2 6 2 10" xfId="48514" xr:uid="{806FE626-E4CF-47DE-93CD-44B66EE2FCA9}"/>
    <cellStyle name="Normal 4 3 3 2 6 2 11" xfId="51761" xr:uid="{EF698769-0C21-4297-8CAA-BCC01F7EBFE5}"/>
    <cellStyle name="Normal 4 3 3 2 6 2 2" xfId="6097" xr:uid="{634AF043-5495-4233-934D-CD9E31E43A0D}"/>
    <cellStyle name="Normal 4 3 3 2 6 2 2 2" xfId="12565" xr:uid="{AD52808B-8005-44EC-A912-DDD62823AA9F}"/>
    <cellStyle name="Normal 4 3 3 2 6 2 2 2 2" xfId="28902" xr:uid="{E5EF92E5-0163-4B44-87C6-FB7716439440}"/>
    <cellStyle name="Normal 4 3 3 2 6 2 2 3" xfId="22434" xr:uid="{818810F9-0F07-41C0-BBA0-46207E492EA3}"/>
    <cellStyle name="Normal 4 3 3 2 6 2 3" xfId="9331" xr:uid="{A8B2458B-08BC-45B3-9EC4-E2AC2624091D}"/>
    <cellStyle name="Normal 4 3 3 2 6 2 3 2" xfId="25668" xr:uid="{8CD3B7AB-0BFD-460A-A4E5-DA40D28B412B}"/>
    <cellStyle name="Normal 4 3 3 2 6 2 4" xfId="15842" xr:uid="{2C558C50-5835-41C6-B321-55A2E4A92FC1}"/>
    <cellStyle name="Normal 4 3 3 2 6 2 4 2" xfId="32136" xr:uid="{721E470B-12F8-4154-B6D8-DA40196D96C7}"/>
    <cellStyle name="Normal 4 3 3 2 6 2 5" xfId="19200" xr:uid="{AF738D22-212D-44F4-8A47-1B1CB861136A}"/>
    <cellStyle name="Normal 4 3 3 2 6 2 6" xfId="35526" xr:uid="{CA315DF5-D63D-4E86-A697-019C829465CE}"/>
    <cellStyle name="Normal 4 3 3 2 6 2 7" xfId="38773" xr:uid="{67078401-4E23-48E6-9EF1-904B8C2C5347}"/>
    <cellStyle name="Normal 4 3 3 2 6 2 8" xfId="42020" xr:uid="{4CA94B14-A679-406D-8A82-D9F10F839780}"/>
    <cellStyle name="Normal 4 3 3 2 6 2 9" xfId="45267" xr:uid="{AE37E702-6EAB-4334-8D0E-12206BC65D4A}"/>
    <cellStyle name="Normal 4 3 3 2 6 3" xfId="4480" xr:uid="{C6D88837-181B-4BE3-BD0A-27156DA786F9}"/>
    <cellStyle name="Normal 4 3 3 2 6 3 2" xfId="10948" xr:uid="{18773D36-17BA-4FD0-AD3B-C649B94A625D}"/>
    <cellStyle name="Normal 4 3 3 2 6 3 2 2" xfId="27285" xr:uid="{98D08386-5C14-4DE1-BCE8-04A2A4C19847}"/>
    <cellStyle name="Normal 4 3 3 2 6 3 3" xfId="20817" xr:uid="{A43FC3CC-3481-4325-B1DD-26EC6626FCA1}"/>
    <cellStyle name="Normal 4 3 3 2 6 4" xfId="7714" xr:uid="{A54BF738-8130-4BCF-B796-FFB9B44DF197}"/>
    <cellStyle name="Normal 4 3 3 2 6 4 2" xfId="24051" xr:uid="{27BB6C8B-888D-4EF4-BD39-42742A3F69A0}"/>
    <cellStyle name="Normal 4 3 3 2 6 5" xfId="14225" xr:uid="{918BD3E0-83DD-4722-B7DC-C3DFECFF2109}"/>
    <cellStyle name="Normal 4 3 3 2 6 5 2" xfId="30519" xr:uid="{A91A09AD-ED09-4E00-B38B-8D9FF6ACBF2A}"/>
    <cellStyle name="Normal 4 3 3 2 6 6" xfId="17583" xr:uid="{B8A385E9-50D2-4531-BF75-A991B594588D}"/>
    <cellStyle name="Normal 4 3 3 2 6 7" xfId="33909" xr:uid="{3D3FF451-7557-4428-880C-955D0CE73021}"/>
    <cellStyle name="Normal 4 3 3 2 6 8" xfId="37156" xr:uid="{6BC07393-011C-414F-B3F9-BA4882F29515}"/>
    <cellStyle name="Normal 4 3 3 2 6 9" xfId="40403" xr:uid="{920CD397-290E-484D-8097-687638A5725D}"/>
    <cellStyle name="Normal 4 3 3 2 7" xfId="1785" xr:uid="{4690A9BD-9C3D-475D-8565-8ADAA7EF0AE9}"/>
    <cellStyle name="Normal 4 3 3 2 7 10" xfId="47436" xr:uid="{5869DBBC-E437-4FBA-BA71-731069332BF9}"/>
    <cellStyle name="Normal 4 3 3 2 7 11" xfId="50683" xr:uid="{0C1CA4C1-1E2E-4B73-8C60-E2522B184BB3}"/>
    <cellStyle name="Normal 4 3 3 2 7 2" xfId="5019" xr:uid="{2D974B45-7193-4B5E-86D3-49B2DE6FE19F}"/>
    <cellStyle name="Normal 4 3 3 2 7 2 2" xfId="11487" xr:uid="{E5D6DA4F-F9FA-42D4-B0FC-9F79097DA37E}"/>
    <cellStyle name="Normal 4 3 3 2 7 2 2 2" xfId="27824" xr:uid="{F64B5F0E-7677-4849-BBB3-3DCE40BDAC0A}"/>
    <cellStyle name="Normal 4 3 3 2 7 2 3" xfId="21356" xr:uid="{2D9162B2-AC3F-452E-ABB0-C9DA3C6CC4B3}"/>
    <cellStyle name="Normal 4 3 3 2 7 3" xfId="8253" xr:uid="{EEF6169D-667D-4BD6-A8BC-7C14AAC3CCCE}"/>
    <cellStyle name="Normal 4 3 3 2 7 3 2" xfId="24590" xr:uid="{34A566AC-3AF1-4040-8FB0-F30C3430B797}"/>
    <cellStyle name="Normal 4 3 3 2 7 4" xfId="14764" xr:uid="{CA079D15-350F-42C3-9292-6E54373BCA46}"/>
    <cellStyle name="Normal 4 3 3 2 7 4 2" xfId="31058" xr:uid="{21BAEBBB-AC2E-43BB-BD96-54FEED300517}"/>
    <cellStyle name="Normal 4 3 3 2 7 5" xfId="18122" xr:uid="{E9E9BBE7-F589-4A2E-92DE-906C376700BF}"/>
    <cellStyle name="Normal 4 3 3 2 7 6" xfId="34448" xr:uid="{2654F344-F251-457E-BE8E-66B203B5661C}"/>
    <cellStyle name="Normal 4 3 3 2 7 7" xfId="37695" xr:uid="{CBC5C70E-F70D-4336-8459-A394873F61A1}"/>
    <cellStyle name="Normal 4 3 3 2 7 8" xfId="40942" xr:uid="{7D2009D2-D4A7-47DC-8644-847C05AEFAA0}"/>
    <cellStyle name="Normal 4 3 3 2 7 9" xfId="44189" xr:uid="{070DCB9E-2D33-4562-9D44-DE39D3D6ACE6}"/>
    <cellStyle name="Normal 4 3 3 2 8" xfId="3402" xr:uid="{31949919-0924-45C8-9C9E-F6F8AEC20FD5}"/>
    <cellStyle name="Normal 4 3 3 2 8 2" xfId="9870" xr:uid="{C162F95B-A9EF-4019-8D29-492E619A578D}"/>
    <cellStyle name="Normal 4 3 3 2 8 2 2" xfId="26207" xr:uid="{B5C783E2-90C2-4BC3-A416-7C3049EB329B}"/>
    <cellStyle name="Normal 4 3 3 2 8 3" xfId="19739" xr:uid="{7EA74926-859F-4788-8CA4-E545DF9DA40C}"/>
    <cellStyle name="Normal 4 3 3 2 9" xfId="6636" xr:uid="{3BBC594E-7110-49EA-AD12-C20DEE65F869}"/>
    <cellStyle name="Normal 4 3 3 2 9 2" xfId="22973" xr:uid="{54594E49-AEAC-4AED-A428-A28A011D00AC}"/>
    <cellStyle name="Normal 4 3 3 20" xfId="52275" xr:uid="{77B8E049-79AE-49C4-B4EC-386A7720F5ED}"/>
    <cellStyle name="Normal 4 3 3 21" xfId="52409" xr:uid="{82CEE46B-0C58-4BC3-B8F2-4F1196E5E36C}"/>
    <cellStyle name="Normal 4 3 3 3" xfId="183" xr:uid="{525A59E1-8399-4A23-94D0-E26ED9180F2C}"/>
    <cellStyle name="Normal 4 3 3 3 10" xfId="16550" xr:uid="{34ECD4AA-C806-46AA-BB79-D4107FEB22DA}"/>
    <cellStyle name="Normal 4 3 3 3 11" xfId="32876" xr:uid="{6D33AFF7-4174-4B6A-AC0A-67332097A448}"/>
    <cellStyle name="Normal 4 3 3 3 12" xfId="36123" xr:uid="{34BEC3BB-35DE-4E8F-905A-6FBCFCEFBA89}"/>
    <cellStyle name="Normal 4 3 3 3 13" xfId="39370" xr:uid="{B9B4C048-0B52-4664-A156-E19F3A21EFE5}"/>
    <cellStyle name="Normal 4 3 3 3 14" xfId="42617" xr:uid="{4EB26A67-4273-4665-BAC0-C0CECF4EE466}"/>
    <cellStyle name="Normal 4 3 3 3 15" xfId="45864" xr:uid="{CEAC8B19-BA07-43C4-9E36-359483E837A3}"/>
    <cellStyle name="Normal 4 3 3 3 16" xfId="49111" xr:uid="{46C086C3-73B9-45D7-B63B-1A73A8C2EB32}"/>
    <cellStyle name="Normal 4 3 3 3 17" xfId="52412" xr:uid="{3BB6764A-4D36-4E50-AE22-BA276EB61480}"/>
    <cellStyle name="Normal 4 3 3 3 2" xfId="363" xr:uid="{4B400F52-3F55-4AB9-8A5D-E1EA8CC58CD7}"/>
    <cellStyle name="Normal 4 3 3 3 2 10" xfId="36303" xr:uid="{4CBF244E-C8E1-481E-9FFA-1DB729D71699}"/>
    <cellStyle name="Normal 4 3 3 3 2 11" xfId="39550" xr:uid="{F9BF7A78-628E-4F42-9BFB-914B0F99DA79}"/>
    <cellStyle name="Normal 4 3 3 3 2 12" xfId="42797" xr:uid="{034A7B3B-17B6-42D9-BB7D-BF27140E21E3}"/>
    <cellStyle name="Normal 4 3 3 3 2 13" xfId="46044" xr:uid="{5F03951E-D70A-4560-A47D-1E4838AE62FD}"/>
    <cellStyle name="Normal 4 3 3 3 2 14" xfId="49291" xr:uid="{EF96279E-6F39-4565-978D-21E287236EEB}"/>
    <cellStyle name="Normal 4 3 3 3 2 2" xfId="932" xr:uid="{C62B0FC9-4393-43D1-8E8E-DA10B831E101}"/>
    <cellStyle name="Normal 4 3 3 3 2 2 10" xfId="43337" xr:uid="{4AC1B720-658F-4CB6-BA7E-320BA503A13F}"/>
    <cellStyle name="Normal 4 3 3 3 2 2 11" xfId="46584" xr:uid="{427B0D6A-12C5-47F8-89A1-7644053392A4}"/>
    <cellStyle name="Normal 4 3 3 3 2 2 12" xfId="49831" xr:uid="{F81F07E3-787E-4034-8C0D-F8F132EF1D1A}"/>
    <cellStyle name="Normal 4 3 3 3 2 2 2" xfId="2549" xr:uid="{9CAAFBCA-C74C-46FF-AD0B-56B32B405A47}"/>
    <cellStyle name="Normal 4 3 3 3 2 2 2 10" xfId="48200" xr:uid="{2C8EBCEA-0BBB-4F4F-A16F-B711B667E2E5}"/>
    <cellStyle name="Normal 4 3 3 3 2 2 2 11" xfId="51447" xr:uid="{D1DA18CB-3A3E-4CFE-9AEC-B44DF12F66E2}"/>
    <cellStyle name="Normal 4 3 3 3 2 2 2 2" xfId="5783" xr:uid="{14731FC8-7A86-4A8C-91C1-8D87B9B1CA67}"/>
    <cellStyle name="Normal 4 3 3 3 2 2 2 2 2" xfId="12251" xr:uid="{5ED08988-991E-4273-9E76-BB7AFFE3DF51}"/>
    <cellStyle name="Normal 4 3 3 3 2 2 2 2 2 2" xfId="28588" xr:uid="{2780CB55-ED62-4747-BCFA-C8A6F1DEC56D}"/>
    <cellStyle name="Normal 4 3 3 3 2 2 2 2 3" xfId="22120" xr:uid="{7296CC6A-54EB-41FA-9F3B-06FAE10774E0}"/>
    <cellStyle name="Normal 4 3 3 3 2 2 2 3" xfId="9017" xr:uid="{074F02FD-6D07-42B3-8191-A5519E3C1AFA}"/>
    <cellStyle name="Normal 4 3 3 3 2 2 2 3 2" xfId="25354" xr:uid="{7A97C574-240B-42D4-A487-E806CBB1AA6E}"/>
    <cellStyle name="Normal 4 3 3 3 2 2 2 4" xfId="15528" xr:uid="{4DED4036-148D-4E3A-8FE1-F5A38013207F}"/>
    <cellStyle name="Normal 4 3 3 3 2 2 2 4 2" xfId="31822" xr:uid="{5DA8D44C-BDA2-467A-BCC8-33B5398CAF23}"/>
    <cellStyle name="Normal 4 3 3 3 2 2 2 5" xfId="18886" xr:uid="{BDB68336-ACEF-4F68-A8CC-3698C956809D}"/>
    <cellStyle name="Normal 4 3 3 3 2 2 2 6" xfId="35212" xr:uid="{6CC12E30-5163-461A-B879-07F45E42B058}"/>
    <cellStyle name="Normal 4 3 3 3 2 2 2 7" xfId="38459" xr:uid="{86715069-BBEF-43AE-A5F1-45A944233F9C}"/>
    <cellStyle name="Normal 4 3 3 3 2 2 2 8" xfId="41706" xr:uid="{0E97EDD4-DA8D-498E-A1A0-7A37D6A50C74}"/>
    <cellStyle name="Normal 4 3 3 3 2 2 2 9" xfId="44953" xr:uid="{46AA6F06-3B55-4870-8BD9-4024AC81B3D2}"/>
    <cellStyle name="Normal 4 3 3 3 2 2 3" xfId="4166" xr:uid="{2ED122B8-F715-4F2C-B46E-5572C94CDE10}"/>
    <cellStyle name="Normal 4 3 3 3 2 2 3 2" xfId="10634" xr:uid="{0479F6A2-C335-4F7F-B64A-8681D3CA7F74}"/>
    <cellStyle name="Normal 4 3 3 3 2 2 3 2 2" xfId="26971" xr:uid="{02A52268-44DE-4FD8-A2F0-A62104911CC5}"/>
    <cellStyle name="Normal 4 3 3 3 2 2 3 3" xfId="20503" xr:uid="{04FEF626-5F0B-40F9-9B5E-D18BDF30AFEB}"/>
    <cellStyle name="Normal 4 3 3 3 2 2 4" xfId="7400" xr:uid="{EC4FB2AA-374E-444D-A058-A75FF2D4E633}"/>
    <cellStyle name="Normal 4 3 3 3 2 2 4 2" xfId="23737" xr:uid="{9539DA8B-5B55-496D-A904-96456CD23C75}"/>
    <cellStyle name="Normal 4 3 3 3 2 2 5" xfId="13912" xr:uid="{770D332B-1029-4869-9A24-B56EF10AC362}"/>
    <cellStyle name="Normal 4 3 3 3 2 2 5 2" xfId="30206" xr:uid="{1EAFB585-D244-4294-94F8-29770902D69A}"/>
    <cellStyle name="Normal 4 3 3 3 2 2 6" xfId="17269" xr:uid="{F2E98323-3D97-4716-8429-D441382CBEFF}"/>
    <cellStyle name="Normal 4 3 3 3 2 2 7" xfId="33596" xr:uid="{B6E87573-361A-4F62-90A8-7C9E4278E52C}"/>
    <cellStyle name="Normal 4 3 3 3 2 2 8" xfId="36843" xr:uid="{C05D89BE-014C-4ED2-B0D5-A9276094E777}"/>
    <cellStyle name="Normal 4 3 3 3 2 2 9" xfId="40090" xr:uid="{AAA18D17-69CE-4FE0-AFBF-7B7724575201}"/>
    <cellStyle name="Normal 4 3 3 3 2 3" xfId="1471" xr:uid="{2D317383-C95E-479E-AA42-23DD61975348}"/>
    <cellStyle name="Normal 4 3 3 3 2 3 10" xfId="43875" xr:uid="{F0994B1D-4315-464E-8431-1E81AD7191D7}"/>
    <cellStyle name="Normal 4 3 3 3 2 3 11" xfId="47122" xr:uid="{6A4D1436-7698-4EFC-84D1-005EB512C195}"/>
    <cellStyle name="Normal 4 3 3 3 2 3 12" xfId="50369" xr:uid="{1291ABE2-32B2-4B87-9F0F-0EC81B49EB54}"/>
    <cellStyle name="Normal 4 3 3 3 2 3 2" xfId="3088" xr:uid="{DF278794-3B81-40CE-AEAF-9500AF3F7303}"/>
    <cellStyle name="Normal 4 3 3 3 2 3 2 10" xfId="48739" xr:uid="{8C45EB09-4561-472E-A9FB-976A405409C3}"/>
    <cellStyle name="Normal 4 3 3 3 2 3 2 11" xfId="51986" xr:uid="{2F36FB3F-67CD-4930-A676-0C050494C9C0}"/>
    <cellStyle name="Normal 4 3 3 3 2 3 2 2" xfId="6322" xr:uid="{FBDA131E-F1EC-4833-B9B1-5D99260036BC}"/>
    <cellStyle name="Normal 4 3 3 3 2 3 2 2 2" xfId="12790" xr:uid="{2FB44A9E-310D-4E92-A512-6BD54BE5F46D}"/>
    <cellStyle name="Normal 4 3 3 3 2 3 2 2 2 2" xfId="29127" xr:uid="{D3F8228F-D005-4933-A776-B2607AA1412C}"/>
    <cellStyle name="Normal 4 3 3 3 2 3 2 2 3" xfId="22659" xr:uid="{D28D944C-E731-4267-961C-F1E9C93E4C27}"/>
    <cellStyle name="Normal 4 3 3 3 2 3 2 3" xfId="9556" xr:uid="{29ACE40A-B224-4CCE-B4D3-F4277A9D170F}"/>
    <cellStyle name="Normal 4 3 3 3 2 3 2 3 2" xfId="25893" xr:uid="{D1D7D192-B8A0-469D-994E-E2E643123616}"/>
    <cellStyle name="Normal 4 3 3 3 2 3 2 4" xfId="16067" xr:uid="{05A470E6-196C-46AD-BB79-93F4610F1B34}"/>
    <cellStyle name="Normal 4 3 3 3 2 3 2 4 2" xfId="32361" xr:uid="{D1312475-E412-4B1F-A3AC-ED4D2C1383CC}"/>
    <cellStyle name="Normal 4 3 3 3 2 3 2 5" xfId="19425" xr:uid="{67D8CD34-1136-4998-AB5D-94BC227132E3}"/>
    <cellStyle name="Normal 4 3 3 3 2 3 2 6" xfId="35751" xr:uid="{D1A41C97-DDE3-41E9-8F7E-691DED1896E6}"/>
    <cellStyle name="Normal 4 3 3 3 2 3 2 7" xfId="38998" xr:uid="{122A00BE-279E-4E4A-91E8-D879525EF901}"/>
    <cellStyle name="Normal 4 3 3 3 2 3 2 8" xfId="42245" xr:uid="{D5872EE7-773D-4BA2-BF1C-B0D81AB3B254}"/>
    <cellStyle name="Normal 4 3 3 3 2 3 2 9" xfId="45492" xr:uid="{77AA1EF1-E17E-4C77-BB95-EF9E9A260C3B}"/>
    <cellStyle name="Normal 4 3 3 3 2 3 3" xfId="4705" xr:uid="{514590F0-6F2F-4BDA-A175-F42EA7D375B5}"/>
    <cellStyle name="Normal 4 3 3 3 2 3 3 2" xfId="11173" xr:uid="{4B7E78A5-0676-4DA3-BD26-E54A914B1EEA}"/>
    <cellStyle name="Normal 4 3 3 3 2 3 3 2 2" xfId="27510" xr:uid="{883D6598-105C-4953-B74C-8AE16CED9943}"/>
    <cellStyle name="Normal 4 3 3 3 2 3 3 3" xfId="21042" xr:uid="{36B5DD8F-B9B7-45DA-9DF0-403F38F24AA5}"/>
    <cellStyle name="Normal 4 3 3 3 2 3 4" xfId="7939" xr:uid="{45D3CAC0-8DE8-4FF4-A963-E79D6D826D9D}"/>
    <cellStyle name="Normal 4 3 3 3 2 3 4 2" xfId="24276" xr:uid="{D341CD73-EA9A-4EA3-BDE9-1327842F13D6}"/>
    <cellStyle name="Normal 4 3 3 3 2 3 5" xfId="14450" xr:uid="{4908EC9E-D7AC-43BD-892A-AA65EFD38B32}"/>
    <cellStyle name="Normal 4 3 3 3 2 3 5 2" xfId="30744" xr:uid="{3D2F76EC-9BA0-4657-B1A7-6951F172C263}"/>
    <cellStyle name="Normal 4 3 3 3 2 3 6" xfId="17808" xr:uid="{3B77F77C-F604-449C-BE7E-06F2A7BD66AD}"/>
    <cellStyle name="Normal 4 3 3 3 2 3 7" xfId="34134" xr:uid="{8397D458-A346-4D9C-BB5A-4A21A63084D6}"/>
    <cellStyle name="Normal 4 3 3 3 2 3 8" xfId="37381" xr:uid="{72A16167-BAB6-4C75-9D14-7EB2884A5460}"/>
    <cellStyle name="Normal 4 3 3 3 2 3 9" xfId="40628" xr:uid="{36690ABB-78A0-418D-999B-26A26BF8A623}"/>
    <cellStyle name="Normal 4 3 3 3 2 4" xfId="2010" xr:uid="{C933AE44-AA9F-444C-8C37-5693E66277DA}"/>
    <cellStyle name="Normal 4 3 3 3 2 4 10" xfId="47661" xr:uid="{31E315D2-91F8-4021-ADEF-DFE705AFAD41}"/>
    <cellStyle name="Normal 4 3 3 3 2 4 11" xfId="50908" xr:uid="{484AFC5A-8475-4546-B897-CE457822D8F0}"/>
    <cellStyle name="Normal 4 3 3 3 2 4 2" xfId="5244" xr:uid="{2B29182E-D6C2-48B7-8B0E-139E073BC7B9}"/>
    <cellStyle name="Normal 4 3 3 3 2 4 2 2" xfId="11712" xr:uid="{F523E7CF-D449-4CAA-A336-7006C9C6F1BB}"/>
    <cellStyle name="Normal 4 3 3 3 2 4 2 2 2" xfId="28049" xr:uid="{06FBEED1-9BC1-4CE9-9090-841C0AF4CFB7}"/>
    <cellStyle name="Normal 4 3 3 3 2 4 2 3" xfId="21581" xr:uid="{D712664A-447B-4346-BCA1-390E325EC009}"/>
    <cellStyle name="Normal 4 3 3 3 2 4 3" xfId="8478" xr:uid="{C8C59830-5796-4BD6-B24B-74D2BE1D0775}"/>
    <cellStyle name="Normal 4 3 3 3 2 4 3 2" xfId="24815" xr:uid="{27820462-C340-4C95-BCF0-013571D50D1C}"/>
    <cellStyle name="Normal 4 3 3 3 2 4 4" xfId="14989" xr:uid="{3FC3EFB0-0FC6-4A62-AE16-274095260503}"/>
    <cellStyle name="Normal 4 3 3 3 2 4 4 2" xfId="31283" xr:uid="{7921BA20-CC86-42EA-B8BE-73C67194070E}"/>
    <cellStyle name="Normal 4 3 3 3 2 4 5" xfId="18347" xr:uid="{61A82268-B96E-43F2-B11A-BECA2EA2F924}"/>
    <cellStyle name="Normal 4 3 3 3 2 4 6" xfId="34673" xr:uid="{6ECBC612-B1C5-483B-84D1-16D3D08958F7}"/>
    <cellStyle name="Normal 4 3 3 3 2 4 7" xfId="37920" xr:uid="{EDF880A7-F9CB-4D35-9AE7-A80F55C4F2C5}"/>
    <cellStyle name="Normal 4 3 3 3 2 4 8" xfId="41167" xr:uid="{44CCFA5A-99A1-427F-8C0B-3B222D2742E0}"/>
    <cellStyle name="Normal 4 3 3 3 2 4 9" xfId="44414" xr:uid="{DEAAD435-A3F7-40C3-98FE-1BA9296E4314}"/>
    <cellStyle name="Normal 4 3 3 3 2 5" xfId="3627" xr:uid="{5803E10B-CF99-4D38-911F-9138B36BB601}"/>
    <cellStyle name="Normal 4 3 3 3 2 5 2" xfId="10095" xr:uid="{90965271-0432-490E-938C-9DBFD83E4EA0}"/>
    <cellStyle name="Normal 4 3 3 3 2 5 2 2" xfId="26432" xr:uid="{DA798400-F626-4C97-8FB6-6DFE041D901F}"/>
    <cellStyle name="Normal 4 3 3 3 2 5 3" xfId="19964" xr:uid="{3FCC9C4A-5FC8-420C-8528-5BCA2FBC55AF}"/>
    <cellStyle name="Normal 4 3 3 3 2 6" xfId="6861" xr:uid="{F939C89E-AE8C-4D2D-9994-0DEE21ADC8F7}"/>
    <cellStyle name="Normal 4 3 3 3 2 6 2" xfId="23198" xr:uid="{99F971DC-EE90-4EBF-A15A-121E853BF07E}"/>
    <cellStyle name="Normal 4 3 3 3 2 7" xfId="13352" xr:uid="{A0454824-318E-4F25-961E-51440C5BA4D3}"/>
    <cellStyle name="Normal 4 3 3 3 2 7 2" xfId="29666" xr:uid="{213F26BD-2B56-4E7E-B078-806EC0505E0D}"/>
    <cellStyle name="Normal 4 3 3 3 2 8" xfId="16730" xr:uid="{0147270B-FA01-4F39-8A23-D879A5A1FEFD}"/>
    <cellStyle name="Normal 4 3 3 3 2 9" xfId="33056" xr:uid="{30B15032-5B53-4E5D-8FED-92225E68DE51}"/>
    <cellStyle name="Normal 4 3 3 3 3" xfId="572" xr:uid="{D05CFF3E-92A3-428D-8907-B6DC0779250F}"/>
    <cellStyle name="Normal 4 3 3 3 3 10" xfId="36483" xr:uid="{991E7CCF-0663-4386-B866-465C7EB076EB}"/>
    <cellStyle name="Normal 4 3 3 3 3 11" xfId="39730" xr:uid="{3E44DD5D-EB70-4B7B-9EF9-53CCC5CE8CB0}"/>
    <cellStyle name="Normal 4 3 3 3 3 12" xfId="42977" xr:uid="{E407604A-E966-44BB-8490-63C2B0AAAC1C}"/>
    <cellStyle name="Normal 4 3 3 3 3 13" xfId="46224" xr:uid="{BD37B179-7852-4D5B-B0F1-B9A3F3FA578C}"/>
    <cellStyle name="Normal 4 3 3 3 3 14" xfId="49471" xr:uid="{56382600-4E35-4F73-9754-38174B489374}"/>
    <cellStyle name="Normal 4 3 3 3 3 2" xfId="1111" xr:uid="{7C75D861-7817-420D-8974-1316B1D1A667}"/>
    <cellStyle name="Normal 4 3 3 3 3 2 10" xfId="43515" xr:uid="{905EC4CC-5CD7-4FE0-9FEE-6D589A3FA7D8}"/>
    <cellStyle name="Normal 4 3 3 3 3 2 11" xfId="46762" xr:uid="{81356D60-8CD6-46D1-83D0-8FA2F12F531C}"/>
    <cellStyle name="Normal 4 3 3 3 3 2 12" xfId="50009" xr:uid="{700373C4-5AC0-41E6-8FC2-E44CDAEE45FE}"/>
    <cellStyle name="Normal 4 3 3 3 3 2 2" xfId="2728" xr:uid="{BD6C8876-4AD5-4CA4-B66D-0FDFAFC61606}"/>
    <cellStyle name="Normal 4 3 3 3 3 2 2 10" xfId="48379" xr:uid="{164655AB-F0B1-4830-A4E2-894CD574188A}"/>
    <cellStyle name="Normal 4 3 3 3 3 2 2 11" xfId="51626" xr:uid="{69DB5EE3-8ACB-4424-AB6C-1957FD53EACC}"/>
    <cellStyle name="Normal 4 3 3 3 3 2 2 2" xfId="5962" xr:uid="{B344B964-F826-4066-A8BC-5ACE489349CE}"/>
    <cellStyle name="Normal 4 3 3 3 3 2 2 2 2" xfId="12430" xr:uid="{E4DD367B-1077-4DB8-86E9-BD271BDBCC61}"/>
    <cellStyle name="Normal 4 3 3 3 3 2 2 2 2 2" xfId="28767" xr:uid="{307F557D-3402-4CC2-83C9-361F42F002AF}"/>
    <cellStyle name="Normal 4 3 3 3 3 2 2 2 3" xfId="22299" xr:uid="{E64590EB-AC42-429C-AC3E-F3BD3E27E8BE}"/>
    <cellStyle name="Normal 4 3 3 3 3 2 2 3" xfId="9196" xr:uid="{1E0EC8AE-A1BB-4F75-ACC9-F8D112B27D85}"/>
    <cellStyle name="Normal 4 3 3 3 3 2 2 3 2" xfId="25533" xr:uid="{2498BCC6-DAD3-4083-8A51-1CEE8221EC81}"/>
    <cellStyle name="Normal 4 3 3 3 3 2 2 4" xfId="15707" xr:uid="{37E3BC6D-BA51-4852-A07C-1B7197B10EA4}"/>
    <cellStyle name="Normal 4 3 3 3 3 2 2 4 2" xfId="32001" xr:uid="{BC96E85F-1897-44C7-9EBF-C9C622F2C19C}"/>
    <cellStyle name="Normal 4 3 3 3 3 2 2 5" xfId="19065" xr:uid="{4B7D00B0-115B-4993-A068-508940072029}"/>
    <cellStyle name="Normal 4 3 3 3 3 2 2 6" xfId="35391" xr:uid="{EE3135D0-97A2-4819-967B-78DB2F08DA99}"/>
    <cellStyle name="Normal 4 3 3 3 3 2 2 7" xfId="38638" xr:uid="{510B6800-9826-4F4B-91C2-439092017CCE}"/>
    <cellStyle name="Normal 4 3 3 3 3 2 2 8" xfId="41885" xr:uid="{AD07AF7D-2F9F-4C75-A7A8-427937B47C11}"/>
    <cellStyle name="Normal 4 3 3 3 3 2 2 9" xfId="45132" xr:uid="{BFF4A1AA-43B7-4A7D-8145-D18425A9C4A3}"/>
    <cellStyle name="Normal 4 3 3 3 3 2 3" xfId="4345" xr:uid="{B152AE96-E3D8-416F-BF78-7B9541DC710A}"/>
    <cellStyle name="Normal 4 3 3 3 3 2 3 2" xfId="10813" xr:uid="{C0FC00CE-271E-4E12-84D9-9531E65AEF81}"/>
    <cellStyle name="Normal 4 3 3 3 3 2 3 2 2" xfId="27150" xr:uid="{16313607-6DE2-4EF3-9206-8AE7DFCF3A75}"/>
    <cellStyle name="Normal 4 3 3 3 3 2 3 3" xfId="20682" xr:uid="{09270FA6-87C4-41A7-ADD4-1A9603C1DAEA}"/>
    <cellStyle name="Normal 4 3 3 3 3 2 4" xfId="7579" xr:uid="{4C9CDF17-1106-4399-B443-162F2201EBC8}"/>
    <cellStyle name="Normal 4 3 3 3 3 2 4 2" xfId="23916" xr:uid="{926B1187-D03C-456E-A27B-695FB0EC2BB5}"/>
    <cellStyle name="Normal 4 3 3 3 3 2 5" xfId="14090" xr:uid="{965C0F5D-6B6F-4FDE-BE27-9566C3284083}"/>
    <cellStyle name="Normal 4 3 3 3 3 2 5 2" xfId="30384" xr:uid="{25CAB973-B97C-4EC0-BAD3-2AF0E9E61A71}"/>
    <cellStyle name="Normal 4 3 3 3 3 2 6" xfId="17448" xr:uid="{96139EA0-6E95-4044-A60D-D8B755495C77}"/>
    <cellStyle name="Normal 4 3 3 3 3 2 7" xfId="33774" xr:uid="{3871F0EE-922D-4218-A05B-BBE9D75238EA}"/>
    <cellStyle name="Normal 4 3 3 3 3 2 8" xfId="37021" xr:uid="{64728F00-F43F-48DA-AAB9-9474A59F2921}"/>
    <cellStyle name="Normal 4 3 3 3 3 2 9" xfId="40268" xr:uid="{79E2AA43-503E-42E3-BEBF-B8CC7706C605}"/>
    <cellStyle name="Normal 4 3 3 3 3 3" xfId="1650" xr:uid="{C606C53B-FC25-4F0E-B5B5-0A0110F7550F}"/>
    <cellStyle name="Normal 4 3 3 3 3 3 10" xfId="44054" xr:uid="{7EFC9C55-D2BA-41A4-8EAA-D81883F04099}"/>
    <cellStyle name="Normal 4 3 3 3 3 3 11" xfId="47301" xr:uid="{A66360F1-0606-4798-B53A-D0CEAE1CD4F7}"/>
    <cellStyle name="Normal 4 3 3 3 3 3 12" xfId="50548" xr:uid="{D2022380-579B-4537-A83B-DC6AD83BE2D5}"/>
    <cellStyle name="Normal 4 3 3 3 3 3 2" xfId="3267" xr:uid="{9C951810-237E-47E2-B105-5DCD126083E2}"/>
    <cellStyle name="Normal 4 3 3 3 3 3 2 10" xfId="48918" xr:uid="{F07C857E-9D2F-41D4-9BE8-ABE0524E5C75}"/>
    <cellStyle name="Normal 4 3 3 3 3 3 2 11" xfId="52165" xr:uid="{E2BFCA9D-E8F3-4A96-9D88-B715468541A7}"/>
    <cellStyle name="Normal 4 3 3 3 3 3 2 2" xfId="6501" xr:uid="{2E1886C2-537D-42AD-858A-BD03F662D92D}"/>
    <cellStyle name="Normal 4 3 3 3 3 3 2 2 2" xfId="12969" xr:uid="{E0C242A8-CFB4-4CCC-B3F3-4898F8A336C2}"/>
    <cellStyle name="Normal 4 3 3 3 3 3 2 2 2 2" xfId="29306" xr:uid="{7C5AE6FC-955F-48D8-9DC9-7D6E3C71D315}"/>
    <cellStyle name="Normal 4 3 3 3 3 3 2 2 3" xfId="22838" xr:uid="{42999BFC-2E82-413E-A8D9-97E4BEB349D1}"/>
    <cellStyle name="Normal 4 3 3 3 3 3 2 3" xfId="9735" xr:uid="{92DA695F-EA36-4C8A-9DCE-65B979156B9F}"/>
    <cellStyle name="Normal 4 3 3 3 3 3 2 3 2" xfId="26072" xr:uid="{5BFC8511-BCB7-4E7A-B70E-E30A7AAEC230}"/>
    <cellStyle name="Normal 4 3 3 3 3 3 2 4" xfId="16246" xr:uid="{A1CBECD3-3155-4215-B090-E48CF19829D5}"/>
    <cellStyle name="Normal 4 3 3 3 3 3 2 4 2" xfId="32540" xr:uid="{F5396FF7-85F2-4BED-9845-6AE5CBEBD1D3}"/>
    <cellStyle name="Normal 4 3 3 3 3 3 2 5" xfId="19604" xr:uid="{35D93E96-1FDD-42A1-B6C3-AC688C9E17BE}"/>
    <cellStyle name="Normal 4 3 3 3 3 3 2 6" xfId="35930" xr:uid="{33F941DC-84C8-4CDC-910F-70936BA48FFC}"/>
    <cellStyle name="Normal 4 3 3 3 3 3 2 7" xfId="39177" xr:uid="{838DFD6F-8302-4864-92EA-23E349797D60}"/>
    <cellStyle name="Normal 4 3 3 3 3 3 2 8" xfId="42424" xr:uid="{760F5250-8D00-4AEC-8ECD-80ABB3AF8E52}"/>
    <cellStyle name="Normal 4 3 3 3 3 3 2 9" xfId="45671" xr:uid="{F6467139-3D5B-417F-B33F-1541EA3F6295}"/>
    <cellStyle name="Normal 4 3 3 3 3 3 3" xfId="4884" xr:uid="{2EB00BF7-F7CB-4F72-B564-62802C108962}"/>
    <cellStyle name="Normal 4 3 3 3 3 3 3 2" xfId="11352" xr:uid="{91DECE2E-A5B8-4D18-926A-FD06F2908A7E}"/>
    <cellStyle name="Normal 4 3 3 3 3 3 3 2 2" xfId="27689" xr:uid="{CC095B29-546A-46DB-B7E8-14942B190AE4}"/>
    <cellStyle name="Normal 4 3 3 3 3 3 3 3" xfId="21221" xr:uid="{15B5781D-0188-4A7A-AB0F-94276D91690C}"/>
    <cellStyle name="Normal 4 3 3 3 3 3 4" xfId="8118" xr:uid="{2B6445B7-1697-4F6D-B08C-C7F8AEE44295}"/>
    <cellStyle name="Normal 4 3 3 3 3 3 4 2" xfId="24455" xr:uid="{280F0C0D-9EA3-4DD7-973B-003E1E7C3E22}"/>
    <cellStyle name="Normal 4 3 3 3 3 3 5" xfId="14629" xr:uid="{01FD14FD-CCF0-45E4-BCB6-1570D894410A}"/>
    <cellStyle name="Normal 4 3 3 3 3 3 5 2" xfId="30923" xr:uid="{CA7D8FD9-7142-4312-A9F3-D355F9A96E36}"/>
    <cellStyle name="Normal 4 3 3 3 3 3 6" xfId="17987" xr:uid="{1A51A22F-C411-4283-8CFD-11763962058F}"/>
    <cellStyle name="Normal 4 3 3 3 3 3 7" xfId="34313" xr:uid="{E42CBF51-3AEE-4DC4-92F5-5D196C096369}"/>
    <cellStyle name="Normal 4 3 3 3 3 3 8" xfId="37560" xr:uid="{C2C640F0-CD47-454E-8964-054757EA3102}"/>
    <cellStyle name="Normal 4 3 3 3 3 3 9" xfId="40807" xr:uid="{8E32AD72-50D2-4C1A-8997-5862EC1164BF}"/>
    <cellStyle name="Normal 4 3 3 3 3 4" xfId="2189" xr:uid="{91937113-0FDF-4C6A-B853-3800ED8DC80D}"/>
    <cellStyle name="Normal 4 3 3 3 3 4 10" xfId="47840" xr:uid="{6962CDCA-D651-448D-A219-A88553412056}"/>
    <cellStyle name="Normal 4 3 3 3 3 4 11" xfId="51087" xr:uid="{8D49C5CB-DAA2-410D-ACA9-BECE2A5E733D}"/>
    <cellStyle name="Normal 4 3 3 3 3 4 2" xfId="5423" xr:uid="{C8DC8378-DFF3-4BE9-A10D-D0A8C675C12D}"/>
    <cellStyle name="Normal 4 3 3 3 3 4 2 2" xfId="11891" xr:uid="{4A289EF0-0A37-4D28-BD67-9D9F45A2E2DC}"/>
    <cellStyle name="Normal 4 3 3 3 3 4 2 2 2" xfId="28228" xr:uid="{12BB1F7E-7E4B-4618-B75B-93758B9A9F7F}"/>
    <cellStyle name="Normal 4 3 3 3 3 4 2 3" xfId="21760" xr:uid="{9E8968B0-BD5D-4A8B-A6D8-6632B7FA254C}"/>
    <cellStyle name="Normal 4 3 3 3 3 4 3" xfId="8657" xr:uid="{575B0669-1F5C-4458-B5C8-8A3D48E8473D}"/>
    <cellStyle name="Normal 4 3 3 3 3 4 3 2" xfId="24994" xr:uid="{FDD7C1AB-F520-4E9A-AA01-447CD4D1777F}"/>
    <cellStyle name="Normal 4 3 3 3 3 4 4" xfId="15168" xr:uid="{6733D24C-E9DA-48C3-B7BF-6F5C66D6F330}"/>
    <cellStyle name="Normal 4 3 3 3 3 4 4 2" xfId="31462" xr:uid="{2C87E2D6-E639-4EC2-AD37-6E9E61CAD48B}"/>
    <cellStyle name="Normal 4 3 3 3 3 4 5" xfId="18526" xr:uid="{709D8872-D3BD-4C1C-9F55-EBB9DA4526F1}"/>
    <cellStyle name="Normal 4 3 3 3 3 4 6" xfId="34852" xr:uid="{684124DC-A7A3-4706-B326-B6A1F441199E}"/>
    <cellStyle name="Normal 4 3 3 3 3 4 7" xfId="38099" xr:uid="{BBF6824E-570B-4B10-9E5F-694EEB0601C9}"/>
    <cellStyle name="Normal 4 3 3 3 3 4 8" xfId="41346" xr:uid="{7B32C4E8-0454-405A-8F40-2ED51E279C9E}"/>
    <cellStyle name="Normal 4 3 3 3 3 4 9" xfId="44593" xr:uid="{8E5F3C66-C883-4431-82A1-D26E97030D2E}"/>
    <cellStyle name="Normal 4 3 3 3 3 5" xfId="3806" xr:uid="{9794AC5A-A46C-4F4B-9EEF-1ADA8A5758A7}"/>
    <cellStyle name="Normal 4 3 3 3 3 5 2" xfId="10274" xr:uid="{D94C783F-2949-4E48-8D77-AED276C1BF20}"/>
    <cellStyle name="Normal 4 3 3 3 3 5 2 2" xfId="26611" xr:uid="{0967765F-EA75-4455-822D-1948BCB045DD}"/>
    <cellStyle name="Normal 4 3 3 3 3 5 3" xfId="20143" xr:uid="{6D23AAB5-08D8-4917-A1B3-24CAD4CE4470}"/>
    <cellStyle name="Normal 4 3 3 3 3 6" xfId="7040" xr:uid="{10D0AD96-A5A4-4114-BC0A-AF780CB1D5DD}"/>
    <cellStyle name="Normal 4 3 3 3 3 6 2" xfId="23377" xr:uid="{6DC5C7A9-7989-4F66-904B-BA4B8EEBA4ED}"/>
    <cellStyle name="Normal 4 3 3 3 3 7" xfId="13552" xr:uid="{7433C589-89B0-46C3-A110-0D11E3F283B7}"/>
    <cellStyle name="Normal 4 3 3 3 3 7 2" xfId="29846" xr:uid="{5CC1AEE3-3FE5-4C60-9019-71BB2D90D8DE}"/>
    <cellStyle name="Normal 4 3 3 3 3 8" xfId="16909" xr:uid="{516F5E4C-B467-4605-B0F2-548780579375}"/>
    <cellStyle name="Normal 4 3 3 3 3 9" xfId="33236" xr:uid="{A7FD6D63-9B55-42EE-AA71-EEDCECBDDC46}"/>
    <cellStyle name="Normal 4 3 3 3 4" xfId="752" xr:uid="{DF411B1A-4CCD-449A-8258-028B57A5AB04}"/>
    <cellStyle name="Normal 4 3 3 3 4 10" xfId="43157" xr:uid="{74EBE365-45BF-492C-9B3A-0FA362E82CDA}"/>
    <cellStyle name="Normal 4 3 3 3 4 11" xfId="46404" xr:uid="{3886A21E-61EC-416A-B08D-925B5AA02B1B}"/>
    <cellStyle name="Normal 4 3 3 3 4 12" xfId="49651" xr:uid="{10DB120B-4116-457D-A7A5-DD45F1164246}"/>
    <cellStyle name="Normal 4 3 3 3 4 2" xfId="2369" xr:uid="{D2A65FC8-3FF9-4655-85D8-ACC8CB4D4604}"/>
    <cellStyle name="Normal 4 3 3 3 4 2 10" xfId="48020" xr:uid="{15CC4E63-845E-4902-AB4C-77F348CD454F}"/>
    <cellStyle name="Normal 4 3 3 3 4 2 11" xfId="51267" xr:uid="{909C6398-86F2-465C-8B5C-37824A8FB817}"/>
    <cellStyle name="Normal 4 3 3 3 4 2 2" xfId="5603" xr:uid="{988BC231-8BE5-4BB9-949F-438652DC89BE}"/>
    <cellStyle name="Normal 4 3 3 3 4 2 2 2" xfId="12071" xr:uid="{7F545284-A68B-4225-B781-2513DFE673FD}"/>
    <cellStyle name="Normal 4 3 3 3 4 2 2 2 2" xfId="28408" xr:uid="{5D0986BB-6E2F-4594-855F-8854D6F5E738}"/>
    <cellStyle name="Normal 4 3 3 3 4 2 2 3" xfId="21940" xr:uid="{FC5BBD73-E851-4CB3-B7BD-D3B89C152C12}"/>
    <cellStyle name="Normal 4 3 3 3 4 2 3" xfId="8837" xr:uid="{ABF53BA0-B5D9-4B71-A9B7-28A4907EB6A9}"/>
    <cellStyle name="Normal 4 3 3 3 4 2 3 2" xfId="25174" xr:uid="{F6772BC5-0DEE-49C0-8C65-16F04331B702}"/>
    <cellStyle name="Normal 4 3 3 3 4 2 4" xfId="15348" xr:uid="{ED65843B-FF80-4C85-827E-ECAC9628B3DD}"/>
    <cellStyle name="Normal 4 3 3 3 4 2 4 2" xfId="31642" xr:uid="{DF9CC8C0-E672-451E-B169-5C0BD804A52E}"/>
    <cellStyle name="Normal 4 3 3 3 4 2 5" xfId="18706" xr:uid="{14A9B037-6DB9-4858-93C5-AEAD0D032675}"/>
    <cellStyle name="Normal 4 3 3 3 4 2 6" xfId="35032" xr:uid="{16CD4D08-396D-46CE-9E80-43AD7966A5A7}"/>
    <cellStyle name="Normal 4 3 3 3 4 2 7" xfId="38279" xr:uid="{521958D0-9805-416C-91DD-132CCAA06F34}"/>
    <cellStyle name="Normal 4 3 3 3 4 2 8" xfId="41526" xr:uid="{D8475ADC-79A2-4520-A5DD-82C73222FEE0}"/>
    <cellStyle name="Normal 4 3 3 3 4 2 9" xfId="44773" xr:uid="{D5F17170-768E-4595-B97D-F15C86830A04}"/>
    <cellStyle name="Normal 4 3 3 3 4 3" xfId="3986" xr:uid="{BC1FCE81-9432-44C6-8631-EC754FDF2B5B}"/>
    <cellStyle name="Normal 4 3 3 3 4 3 2" xfId="10454" xr:uid="{9C0AE397-B1A9-4B03-B522-9C9F691A4CE1}"/>
    <cellStyle name="Normal 4 3 3 3 4 3 2 2" xfId="26791" xr:uid="{FA917CD5-A2D1-4A24-8682-8EC99EFA3D52}"/>
    <cellStyle name="Normal 4 3 3 3 4 3 3" xfId="20323" xr:uid="{DCFE3FAC-B241-44B2-824C-E176861F91D6}"/>
    <cellStyle name="Normal 4 3 3 3 4 4" xfId="7220" xr:uid="{D09F2ED4-5F97-405D-9936-85735175C7B7}"/>
    <cellStyle name="Normal 4 3 3 3 4 4 2" xfId="23557" xr:uid="{6A024424-4FEB-43E9-B9F1-B6BC374F0D9B}"/>
    <cellStyle name="Normal 4 3 3 3 4 5" xfId="13732" xr:uid="{0C977359-8F1A-4B73-98C0-8C10111F0121}"/>
    <cellStyle name="Normal 4 3 3 3 4 5 2" xfId="30026" xr:uid="{6C28EE34-7601-4CCC-8BAA-69FC9848A00F}"/>
    <cellStyle name="Normal 4 3 3 3 4 6" xfId="17089" xr:uid="{45FA610A-AFE4-4484-91C4-428373E5329B}"/>
    <cellStyle name="Normal 4 3 3 3 4 7" xfId="33416" xr:uid="{1841F9A3-9B50-48C6-BC6A-70395FAD7EF9}"/>
    <cellStyle name="Normal 4 3 3 3 4 8" xfId="36663" xr:uid="{B47F3239-AECC-40F3-B554-5694212C5700}"/>
    <cellStyle name="Normal 4 3 3 3 4 9" xfId="39910" xr:uid="{874F3195-FA6A-45B1-A437-3302267B2C18}"/>
    <cellStyle name="Normal 4 3 3 3 5" xfId="1291" xr:uid="{9BF77D69-C57B-4A39-8827-55975A1BDF22}"/>
    <cellStyle name="Normal 4 3 3 3 5 10" xfId="43695" xr:uid="{E9A5A25C-7A80-4C37-826A-723130CA4C9A}"/>
    <cellStyle name="Normal 4 3 3 3 5 11" xfId="46942" xr:uid="{C1310E4F-E78A-4432-9C26-8BDC1EBA8DC9}"/>
    <cellStyle name="Normal 4 3 3 3 5 12" xfId="50189" xr:uid="{01E01114-9B2F-48A3-A5BA-8555002CDD9B}"/>
    <cellStyle name="Normal 4 3 3 3 5 2" xfId="2908" xr:uid="{99EB06CF-4B89-43D5-812F-23B2A2DCA368}"/>
    <cellStyle name="Normal 4 3 3 3 5 2 10" xfId="48559" xr:uid="{BE1BD8B0-8D35-4E46-8FD3-09D0CA0C3187}"/>
    <cellStyle name="Normal 4 3 3 3 5 2 11" xfId="51806" xr:uid="{C2DFAD8B-2C04-478C-B766-4DD6321E1A3C}"/>
    <cellStyle name="Normal 4 3 3 3 5 2 2" xfId="6142" xr:uid="{53AD25A0-8FB1-4EF8-868D-0BDA7A4F3A80}"/>
    <cellStyle name="Normal 4 3 3 3 5 2 2 2" xfId="12610" xr:uid="{751E0150-96AB-40B2-B317-727D874A4E57}"/>
    <cellStyle name="Normal 4 3 3 3 5 2 2 2 2" xfId="28947" xr:uid="{BF28FFDF-1B76-47CB-BCEC-DD75793112C5}"/>
    <cellStyle name="Normal 4 3 3 3 5 2 2 3" xfId="22479" xr:uid="{7BA39E41-C008-4F53-8028-FEBE03204E1F}"/>
    <cellStyle name="Normal 4 3 3 3 5 2 3" xfId="9376" xr:uid="{5F39941C-DE91-46E2-B082-FC25A03A0568}"/>
    <cellStyle name="Normal 4 3 3 3 5 2 3 2" xfId="25713" xr:uid="{7365559F-9CAE-4BB4-8AE0-F6EFC485A2BB}"/>
    <cellStyle name="Normal 4 3 3 3 5 2 4" xfId="15887" xr:uid="{4DEE9473-15DD-4C47-ABD1-35646A308F9C}"/>
    <cellStyle name="Normal 4 3 3 3 5 2 4 2" xfId="32181" xr:uid="{A4C752D1-E078-47EC-B98A-98D714E27A91}"/>
    <cellStyle name="Normal 4 3 3 3 5 2 5" xfId="19245" xr:uid="{B8B6C3D2-F40F-416B-BE37-412C987F0E6F}"/>
    <cellStyle name="Normal 4 3 3 3 5 2 6" xfId="35571" xr:uid="{30A857D8-B3CF-482D-B541-F423176D83A4}"/>
    <cellStyle name="Normal 4 3 3 3 5 2 7" xfId="38818" xr:uid="{ADD30B8E-705B-457B-A2D5-23F616DDB2EB}"/>
    <cellStyle name="Normal 4 3 3 3 5 2 8" xfId="42065" xr:uid="{ACBC5823-09EC-4285-B769-A0A895F05F53}"/>
    <cellStyle name="Normal 4 3 3 3 5 2 9" xfId="45312" xr:uid="{D3FE2E3C-A1D1-46F5-8687-7F085AC1DA77}"/>
    <cellStyle name="Normal 4 3 3 3 5 3" xfId="4525" xr:uid="{B7CF54F5-E3FE-420A-94AC-D2B0FE54CEEE}"/>
    <cellStyle name="Normal 4 3 3 3 5 3 2" xfId="10993" xr:uid="{570EF579-9417-473D-B160-25C0DD7484C3}"/>
    <cellStyle name="Normal 4 3 3 3 5 3 2 2" xfId="27330" xr:uid="{86ACFC5E-7241-4B0F-A193-C2D349777442}"/>
    <cellStyle name="Normal 4 3 3 3 5 3 3" xfId="20862" xr:uid="{C0451B57-AF83-4980-9DB1-C8555AE7F75C}"/>
    <cellStyle name="Normal 4 3 3 3 5 4" xfId="7759" xr:uid="{0001A78D-62A3-46A3-84E7-2AFB0DEDDB2B}"/>
    <cellStyle name="Normal 4 3 3 3 5 4 2" xfId="24096" xr:uid="{6F80D7DC-B55B-494C-A992-612D7C4D3B14}"/>
    <cellStyle name="Normal 4 3 3 3 5 5" xfId="14270" xr:uid="{59EF680C-FD5F-4CE9-BA0B-349BB993895F}"/>
    <cellStyle name="Normal 4 3 3 3 5 5 2" xfId="30564" xr:uid="{B787E3B3-4D8C-4C40-998F-0E5992E2B274}"/>
    <cellStyle name="Normal 4 3 3 3 5 6" xfId="17628" xr:uid="{BA2661C4-849E-49FB-BD9D-69A46F082D78}"/>
    <cellStyle name="Normal 4 3 3 3 5 7" xfId="33954" xr:uid="{8795DD5B-6E26-414A-9637-D92E1BDD3CB0}"/>
    <cellStyle name="Normal 4 3 3 3 5 8" xfId="37201" xr:uid="{27555F60-EE3F-40BB-9425-3EBCB9DFD26C}"/>
    <cellStyle name="Normal 4 3 3 3 5 9" xfId="40448" xr:uid="{0FA78266-9FB2-413D-A87B-9456ED62EA3D}"/>
    <cellStyle name="Normal 4 3 3 3 6" xfId="1830" xr:uid="{4C0A0A8E-82D9-46AF-8316-48075DE3C833}"/>
    <cellStyle name="Normal 4 3 3 3 6 10" xfId="47481" xr:uid="{7A1EF6AF-ABDA-4D46-BF2D-FB2F842642AA}"/>
    <cellStyle name="Normal 4 3 3 3 6 11" xfId="50728" xr:uid="{6E0E5E11-6FC3-4A19-A680-8937D00FBA05}"/>
    <cellStyle name="Normal 4 3 3 3 6 2" xfId="5064" xr:uid="{4B9D282D-061F-4C2F-84F1-18914FB93318}"/>
    <cellStyle name="Normal 4 3 3 3 6 2 2" xfId="11532" xr:uid="{73171134-2878-4A26-95A4-EE11E6341C42}"/>
    <cellStyle name="Normal 4 3 3 3 6 2 2 2" xfId="27869" xr:uid="{2971D0BC-17B2-4ED3-B829-88EA472F43AC}"/>
    <cellStyle name="Normal 4 3 3 3 6 2 3" xfId="21401" xr:uid="{3E718DE0-3774-4F6D-8B40-0350064E8AE8}"/>
    <cellStyle name="Normal 4 3 3 3 6 3" xfId="8298" xr:uid="{A0190C53-5FAF-424B-9499-7D74A68D0E9B}"/>
    <cellStyle name="Normal 4 3 3 3 6 3 2" xfId="24635" xr:uid="{CAEA6391-529A-456A-9185-DF8EFDD3A3D9}"/>
    <cellStyle name="Normal 4 3 3 3 6 4" xfId="14809" xr:uid="{9E12A4C4-C44E-443E-B852-0E8EDD63DA2B}"/>
    <cellStyle name="Normal 4 3 3 3 6 4 2" xfId="31103" xr:uid="{E4E03090-9BC9-478E-A6C8-12623B3E429C}"/>
    <cellStyle name="Normal 4 3 3 3 6 5" xfId="18167" xr:uid="{21B8520A-057A-4AE9-8D6C-9EF27A1FAC12}"/>
    <cellStyle name="Normal 4 3 3 3 6 6" xfId="34493" xr:uid="{CA066966-4B8D-43A0-A8EF-EE564394C8C8}"/>
    <cellStyle name="Normal 4 3 3 3 6 7" xfId="37740" xr:uid="{33B08591-1310-4FB2-9543-CE46534D9B63}"/>
    <cellStyle name="Normal 4 3 3 3 6 8" xfId="40987" xr:uid="{2D55D846-6530-43E3-9B42-88504D3C6B34}"/>
    <cellStyle name="Normal 4 3 3 3 6 9" xfId="44234" xr:uid="{01F4DF13-7D5C-442E-B864-1F2AD15A4E9E}"/>
    <cellStyle name="Normal 4 3 3 3 7" xfId="3447" xr:uid="{D41DB116-3E86-4240-B994-1EBEECF172F2}"/>
    <cellStyle name="Normal 4 3 3 3 7 2" xfId="9915" xr:uid="{BBE601CD-D4F1-4975-9328-301172BD844B}"/>
    <cellStyle name="Normal 4 3 3 3 7 2 2" xfId="26252" xr:uid="{1142E12C-C3A2-4C37-9BEE-F94B9EE39890}"/>
    <cellStyle name="Normal 4 3 3 3 7 3" xfId="19784" xr:uid="{A46DAFE5-A541-453A-BD51-5D31C9D1E5C5}"/>
    <cellStyle name="Normal 4 3 3 3 8" xfId="6681" xr:uid="{1AD64A31-F5D0-4A48-AF5A-DF8C6653FDE7}"/>
    <cellStyle name="Normal 4 3 3 3 8 2" xfId="23018" xr:uid="{3733D2C2-DB55-41CD-9F82-F2B402E0AC15}"/>
    <cellStyle name="Normal 4 3 3 3 9" xfId="13172" xr:uid="{4D107EF1-F682-42DE-9341-2423722084AE}"/>
    <cellStyle name="Normal 4 3 3 3 9 2" xfId="29486" xr:uid="{A53D3342-8B8C-4E51-9857-0CEDFB63967A}"/>
    <cellStyle name="Normal 4 3 3 4" xfId="273" xr:uid="{8877E4EF-F972-458F-82FE-3E43B0C927E7}"/>
    <cellStyle name="Normal 4 3 3 4 10" xfId="36213" xr:uid="{896F7B1A-7953-480D-8160-9A517CF0B6DF}"/>
    <cellStyle name="Normal 4 3 3 4 11" xfId="39460" xr:uid="{5FD0E2C1-989C-499D-B84E-D09CA568AA26}"/>
    <cellStyle name="Normal 4 3 3 4 12" xfId="42707" xr:uid="{37CA66D4-13E9-4DF3-8145-5CC26B1D4DB9}"/>
    <cellStyle name="Normal 4 3 3 4 13" xfId="45954" xr:uid="{AA41F06C-7201-4D18-8DBB-DBCEF03C18F0}"/>
    <cellStyle name="Normal 4 3 3 4 14" xfId="49201" xr:uid="{B9A533CF-8861-4852-9565-BCE4A7C05643}"/>
    <cellStyle name="Normal 4 3 3 4 2" xfId="842" xr:uid="{243CD119-31EB-4973-8C18-4F5DEE757473}"/>
    <cellStyle name="Normal 4 3 3 4 2 10" xfId="43247" xr:uid="{53863F96-5AAF-4E76-B0BD-9A679767E98F}"/>
    <cellStyle name="Normal 4 3 3 4 2 11" xfId="46494" xr:uid="{E25A45D7-A7AE-42FF-B7EB-A1B8FED4C53B}"/>
    <cellStyle name="Normal 4 3 3 4 2 12" xfId="49741" xr:uid="{C2F4BB1E-CBB1-4318-9D60-303539326A98}"/>
    <cellStyle name="Normal 4 3 3 4 2 2" xfId="2459" xr:uid="{1A497539-0914-4A3B-B262-758A6A099E05}"/>
    <cellStyle name="Normal 4 3 3 4 2 2 10" xfId="48110" xr:uid="{584DFA24-BD4F-4E72-8809-BAD0F7B78CD1}"/>
    <cellStyle name="Normal 4 3 3 4 2 2 11" xfId="51357" xr:uid="{CC42B1FD-3FC3-409B-B7AA-1B1DA0222622}"/>
    <cellStyle name="Normal 4 3 3 4 2 2 2" xfId="5693" xr:uid="{3869EA08-D39B-459A-A94F-56B58639F567}"/>
    <cellStyle name="Normal 4 3 3 4 2 2 2 2" xfId="12161" xr:uid="{1677E505-2552-4D88-92E6-C9B06C6700D5}"/>
    <cellStyle name="Normal 4 3 3 4 2 2 2 2 2" xfId="28498" xr:uid="{689F5EC8-E811-4FCC-B0E6-2CDE000F1784}"/>
    <cellStyle name="Normal 4 3 3 4 2 2 2 3" xfId="22030" xr:uid="{6776E15C-D144-4B74-8CB1-D726E79B83CE}"/>
    <cellStyle name="Normal 4 3 3 4 2 2 3" xfId="8927" xr:uid="{C81BF9F2-BAFD-4FE9-B3CD-BDFA7C3060FA}"/>
    <cellStyle name="Normal 4 3 3 4 2 2 3 2" xfId="25264" xr:uid="{AF48C4C3-24F2-4840-8D60-C77F0D2E4891}"/>
    <cellStyle name="Normal 4 3 3 4 2 2 4" xfId="15438" xr:uid="{42BCB8C0-79D7-48DC-941D-FAA04631E177}"/>
    <cellStyle name="Normal 4 3 3 4 2 2 4 2" xfId="31732" xr:uid="{8CA48497-F4C0-4E06-AA72-DAC01564604D}"/>
    <cellStyle name="Normal 4 3 3 4 2 2 5" xfId="18796" xr:uid="{BD96A4F5-7D0D-47AC-8711-EC51C6126206}"/>
    <cellStyle name="Normal 4 3 3 4 2 2 6" xfId="35122" xr:uid="{3F02FDF3-940A-4237-9A8F-87462935AE0D}"/>
    <cellStyle name="Normal 4 3 3 4 2 2 7" xfId="38369" xr:uid="{F1FDC319-8C0F-43AE-BF4E-7DF72C4D3368}"/>
    <cellStyle name="Normal 4 3 3 4 2 2 8" xfId="41616" xr:uid="{61135330-1214-4970-9712-B1CD74361A76}"/>
    <cellStyle name="Normal 4 3 3 4 2 2 9" xfId="44863" xr:uid="{B88C2201-67D5-482D-82AB-8D9397849BEB}"/>
    <cellStyle name="Normal 4 3 3 4 2 3" xfId="4076" xr:uid="{C567763A-77B6-484B-BF06-AA549E8D5EAB}"/>
    <cellStyle name="Normal 4 3 3 4 2 3 2" xfId="10544" xr:uid="{2487A2C4-7BAD-40F0-9756-D5BF8C22BC91}"/>
    <cellStyle name="Normal 4 3 3 4 2 3 2 2" xfId="26881" xr:uid="{F7AABD90-D172-441B-AEEF-0AEEE4805385}"/>
    <cellStyle name="Normal 4 3 3 4 2 3 3" xfId="20413" xr:uid="{D25FE4A6-8CFA-4198-8E7A-A7012A03B0CB}"/>
    <cellStyle name="Normal 4 3 3 4 2 4" xfId="7310" xr:uid="{65B40217-4F33-42C2-8C8B-F4607B3509ED}"/>
    <cellStyle name="Normal 4 3 3 4 2 4 2" xfId="23647" xr:uid="{DACF0248-4DAC-4483-B86F-B0C46A9E2173}"/>
    <cellStyle name="Normal 4 3 3 4 2 5" xfId="13822" xr:uid="{447A653C-5ED4-4AF5-870A-32D4C2ABAF51}"/>
    <cellStyle name="Normal 4 3 3 4 2 5 2" xfId="30116" xr:uid="{5D5DCBE9-E0D3-4AF7-A8EE-526D810AE99C}"/>
    <cellStyle name="Normal 4 3 3 4 2 6" xfId="17179" xr:uid="{305749C0-1BF6-492C-8F2A-BEAACB540D2F}"/>
    <cellStyle name="Normal 4 3 3 4 2 7" xfId="33506" xr:uid="{F1F4DA4D-3CBD-43CB-A9ED-D7C94667F58D}"/>
    <cellStyle name="Normal 4 3 3 4 2 8" xfId="36753" xr:uid="{164CEB0F-E126-4E43-891A-4418BC4FC2F7}"/>
    <cellStyle name="Normal 4 3 3 4 2 9" xfId="40000" xr:uid="{AFF6CC9A-9935-4899-A8CE-2FB8F2F6CCA9}"/>
    <cellStyle name="Normal 4 3 3 4 3" xfId="1381" xr:uid="{F229415C-E917-43EF-8E64-08BB22C93E28}"/>
    <cellStyle name="Normal 4 3 3 4 3 10" xfId="43785" xr:uid="{4BA064EC-CBF8-464F-9EE3-8A02AFE406CE}"/>
    <cellStyle name="Normal 4 3 3 4 3 11" xfId="47032" xr:uid="{03BE20B5-0FD1-4020-926B-B102D94942FB}"/>
    <cellStyle name="Normal 4 3 3 4 3 12" xfId="50279" xr:uid="{9B5DE122-EFFB-4F01-9362-FEC392FE444B}"/>
    <cellStyle name="Normal 4 3 3 4 3 2" xfId="2998" xr:uid="{C86FAFB2-E082-4629-8B53-86ABEB3261C7}"/>
    <cellStyle name="Normal 4 3 3 4 3 2 10" xfId="48649" xr:uid="{9499D84E-8D29-4CA6-8A91-9D4B0BA3A0BD}"/>
    <cellStyle name="Normal 4 3 3 4 3 2 11" xfId="51896" xr:uid="{E98B1AD5-7B0B-42EE-9186-25B86313726C}"/>
    <cellStyle name="Normal 4 3 3 4 3 2 2" xfId="6232" xr:uid="{D6D40397-624A-4BA3-A3D8-E2169AE1F3A5}"/>
    <cellStyle name="Normal 4 3 3 4 3 2 2 2" xfId="12700" xr:uid="{409431B6-98AB-44CA-A8DE-404A16649A2B}"/>
    <cellStyle name="Normal 4 3 3 4 3 2 2 2 2" xfId="29037" xr:uid="{D829B5F9-15D4-4E41-8CC4-B0D786A1DB55}"/>
    <cellStyle name="Normal 4 3 3 4 3 2 2 3" xfId="22569" xr:uid="{446C8999-DDD5-4B43-83EC-204EBFEB2102}"/>
    <cellStyle name="Normal 4 3 3 4 3 2 3" xfId="9466" xr:uid="{6A6F7B95-D064-47C6-B90C-DAE9D7A29DE0}"/>
    <cellStyle name="Normal 4 3 3 4 3 2 3 2" xfId="25803" xr:uid="{DBBB4EA3-B5B1-457A-BEA1-B704A82826FA}"/>
    <cellStyle name="Normal 4 3 3 4 3 2 4" xfId="15977" xr:uid="{0DDEE70A-BD2B-4C72-95AB-680B928B44AA}"/>
    <cellStyle name="Normal 4 3 3 4 3 2 4 2" xfId="32271" xr:uid="{C7282818-62C1-4ACE-8A61-C88FAF406FE6}"/>
    <cellStyle name="Normal 4 3 3 4 3 2 5" xfId="19335" xr:uid="{3B4F9047-6BE7-4B3D-AD9A-0CE45DA0BD4A}"/>
    <cellStyle name="Normal 4 3 3 4 3 2 6" xfId="35661" xr:uid="{0B04CCB1-B119-4BAF-AF9A-07A8F6ACE4CE}"/>
    <cellStyle name="Normal 4 3 3 4 3 2 7" xfId="38908" xr:uid="{85BDE5B7-6649-44D9-B106-0EDC47B500DB}"/>
    <cellStyle name="Normal 4 3 3 4 3 2 8" xfId="42155" xr:uid="{297F5EE9-4FBB-42E9-968A-9528B065C725}"/>
    <cellStyle name="Normal 4 3 3 4 3 2 9" xfId="45402" xr:uid="{B5285DE2-2784-4B06-866F-888E50CA8629}"/>
    <cellStyle name="Normal 4 3 3 4 3 3" xfId="4615" xr:uid="{6123D1E2-8BFE-4197-9CA4-D4F4168BBEBA}"/>
    <cellStyle name="Normal 4 3 3 4 3 3 2" xfId="11083" xr:uid="{22F3E2C8-7EC9-4B49-8D8C-0ED159750755}"/>
    <cellStyle name="Normal 4 3 3 4 3 3 2 2" xfId="27420" xr:uid="{AD11FA09-FAD0-4762-9FCD-8C7D268E9EF1}"/>
    <cellStyle name="Normal 4 3 3 4 3 3 3" xfId="20952" xr:uid="{645C9A4C-D45B-45E5-A256-D0E660605B34}"/>
    <cellStyle name="Normal 4 3 3 4 3 4" xfId="7849" xr:uid="{FCB2CA7C-C698-4D98-9883-B0B6198001B9}"/>
    <cellStyle name="Normal 4 3 3 4 3 4 2" xfId="24186" xr:uid="{1DB8CDAD-3AB6-4A29-A5DA-96A2C4D2F510}"/>
    <cellStyle name="Normal 4 3 3 4 3 5" xfId="14360" xr:uid="{CBF22B36-1C68-4669-889B-B7195425E306}"/>
    <cellStyle name="Normal 4 3 3 4 3 5 2" xfId="30654" xr:uid="{A0EA7984-739B-4EB8-8303-3EC67BBAFE5F}"/>
    <cellStyle name="Normal 4 3 3 4 3 6" xfId="17718" xr:uid="{6E76C247-3B8C-4789-A377-0D03142E8BA1}"/>
    <cellStyle name="Normal 4 3 3 4 3 7" xfId="34044" xr:uid="{D2E535EA-07A7-43BC-9F8A-12B496F26341}"/>
    <cellStyle name="Normal 4 3 3 4 3 8" xfId="37291" xr:uid="{471B6853-9A53-450E-B7D6-1DB75E4668AA}"/>
    <cellStyle name="Normal 4 3 3 4 3 9" xfId="40538" xr:uid="{CAB152AF-D923-4902-8940-6704A88BFA8B}"/>
    <cellStyle name="Normal 4 3 3 4 4" xfId="1920" xr:uid="{58A1063B-8CCD-4984-B5C0-101349592EFC}"/>
    <cellStyle name="Normal 4 3 3 4 4 10" xfId="47571" xr:uid="{44C12F9D-9101-46E3-B659-E26E660B0C60}"/>
    <cellStyle name="Normal 4 3 3 4 4 11" xfId="50818" xr:uid="{C7269A6B-4F5A-418D-A277-1C24C01BC4A0}"/>
    <cellStyle name="Normal 4 3 3 4 4 2" xfId="5154" xr:uid="{59D58E09-70AA-438D-A0D8-509FB579233D}"/>
    <cellStyle name="Normal 4 3 3 4 4 2 2" xfId="11622" xr:uid="{D2E64181-981E-41ED-8325-7B19C44B6E7E}"/>
    <cellStyle name="Normal 4 3 3 4 4 2 2 2" xfId="27959" xr:uid="{40416743-6606-4776-810A-BE7ABCB8C086}"/>
    <cellStyle name="Normal 4 3 3 4 4 2 3" xfId="21491" xr:uid="{34F07662-E888-4A54-AAA1-8113C245C509}"/>
    <cellStyle name="Normal 4 3 3 4 4 3" xfId="8388" xr:uid="{97533BDC-7E3B-4BD6-A8E5-D1E65051DB61}"/>
    <cellStyle name="Normal 4 3 3 4 4 3 2" xfId="24725" xr:uid="{749949D9-7F89-47BA-B987-FF489C636EA1}"/>
    <cellStyle name="Normal 4 3 3 4 4 4" xfId="14899" xr:uid="{0845F45F-CD1C-44F4-8C1F-02313C1E2536}"/>
    <cellStyle name="Normal 4 3 3 4 4 4 2" xfId="31193" xr:uid="{07D9F4E9-C1B6-4EA8-8F07-51632CBFEE5A}"/>
    <cellStyle name="Normal 4 3 3 4 4 5" xfId="18257" xr:uid="{2199CC2B-E7E8-4476-892B-89D1A798A461}"/>
    <cellStyle name="Normal 4 3 3 4 4 6" xfId="34583" xr:uid="{A5982F11-69F8-40A3-BC13-9DB7A9C4A3D0}"/>
    <cellStyle name="Normal 4 3 3 4 4 7" xfId="37830" xr:uid="{F1749E92-A47C-4AAC-8B08-124A4A45F6A5}"/>
    <cellStyle name="Normal 4 3 3 4 4 8" xfId="41077" xr:uid="{F4D3ED15-0CE2-4361-9259-F8893DA01ECC}"/>
    <cellStyle name="Normal 4 3 3 4 4 9" xfId="44324" xr:uid="{013B6F91-75C9-4DD2-837C-A887D2D535B3}"/>
    <cellStyle name="Normal 4 3 3 4 5" xfId="3537" xr:uid="{B8839489-012D-4229-BB6D-C2420104A039}"/>
    <cellStyle name="Normal 4 3 3 4 5 2" xfId="10005" xr:uid="{9B4EC5C0-2369-4676-A35C-FA8CFB362CB0}"/>
    <cellStyle name="Normal 4 3 3 4 5 2 2" xfId="26342" xr:uid="{58A02310-F0DF-4F42-9F48-9C5907CA5609}"/>
    <cellStyle name="Normal 4 3 3 4 5 3" xfId="19874" xr:uid="{C4E12E43-E635-43ED-964A-71F2E1488582}"/>
    <cellStyle name="Normal 4 3 3 4 6" xfId="6771" xr:uid="{44D48079-0C2A-4472-8E48-F52830F05A40}"/>
    <cellStyle name="Normal 4 3 3 4 6 2" xfId="23108" xr:uid="{1B31FCDB-B731-4109-90AE-279103ADC489}"/>
    <cellStyle name="Normal 4 3 3 4 7" xfId="13262" xr:uid="{CA1A5FA1-E49F-49B4-A671-74DFBEC90245}"/>
    <cellStyle name="Normal 4 3 3 4 7 2" xfId="29576" xr:uid="{8979DF89-8157-415D-B9B9-CD66E90B7EC5}"/>
    <cellStyle name="Normal 4 3 3 4 8" xfId="16640" xr:uid="{38C4636A-F6F0-4A96-95AA-2059EE94EA55}"/>
    <cellStyle name="Normal 4 3 3 4 9" xfId="32966" xr:uid="{1DE5EE8C-8E18-44E8-8F59-2087B96E8FF9}"/>
    <cellStyle name="Normal 4 3 3 5" xfId="482" xr:uid="{B96B7AFC-BB49-49C0-9A08-1787F1A23819}"/>
    <cellStyle name="Normal 4 3 3 5 10" xfId="36394" xr:uid="{F7DB1534-485A-4026-B736-6A44F7181B64}"/>
    <cellStyle name="Normal 4 3 3 5 11" xfId="39641" xr:uid="{FA5D5C91-EF11-4715-85B7-29CEDDEE72CA}"/>
    <cellStyle name="Normal 4 3 3 5 12" xfId="42888" xr:uid="{8CA0943F-B242-48C4-9661-B3CF62303CC1}"/>
    <cellStyle name="Normal 4 3 3 5 13" xfId="46135" xr:uid="{003D48D1-D221-4BD3-A6D4-A0A102FE5022}"/>
    <cellStyle name="Normal 4 3 3 5 14" xfId="49382" xr:uid="{349C5C2F-588F-4A84-AAB8-FF1057F3E8EF}"/>
    <cellStyle name="Normal 4 3 3 5 2" xfId="1022" xr:uid="{75F6B7DC-0BA1-48D6-B37A-70992576164C}"/>
    <cellStyle name="Normal 4 3 3 5 2 10" xfId="43426" xr:uid="{EFF01E6C-C7A6-49B6-A239-90F06356A8BC}"/>
    <cellStyle name="Normal 4 3 3 5 2 11" xfId="46673" xr:uid="{BA71642C-901E-4634-A62E-1E497D310805}"/>
    <cellStyle name="Normal 4 3 3 5 2 12" xfId="49920" xr:uid="{63AC9A48-D3B3-40FC-ABBB-0619592CBF39}"/>
    <cellStyle name="Normal 4 3 3 5 2 2" xfId="2639" xr:uid="{0A4E1CC4-FE98-4C05-B140-2AE47B2003BA}"/>
    <cellStyle name="Normal 4 3 3 5 2 2 10" xfId="48290" xr:uid="{E6287CCA-F1E9-420E-BD23-A5A87FD5A320}"/>
    <cellStyle name="Normal 4 3 3 5 2 2 11" xfId="51537" xr:uid="{93D2CAF2-28F0-4297-8429-DBA67F9D30D5}"/>
    <cellStyle name="Normal 4 3 3 5 2 2 2" xfId="5873" xr:uid="{0C0B6EA9-8094-487D-8D05-A954E9A44FEB}"/>
    <cellStyle name="Normal 4 3 3 5 2 2 2 2" xfId="12341" xr:uid="{55F59D07-9486-4C87-BB9A-F8F2D9DFDAA0}"/>
    <cellStyle name="Normal 4 3 3 5 2 2 2 2 2" xfId="28678" xr:uid="{542DCE26-2B0A-4FF7-8A5A-C9751C7FD503}"/>
    <cellStyle name="Normal 4 3 3 5 2 2 2 3" xfId="22210" xr:uid="{4E6D6D90-C0EA-4272-9C03-1218A3E8FC17}"/>
    <cellStyle name="Normal 4 3 3 5 2 2 3" xfId="9107" xr:uid="{C5A9FDE9-DC01-49EB-B3FF-68197E054E4B}"/>
    <cellStyle name="Normal 4 3 3 5 2 2 3 2" xfId="25444" xr:uid="{E4AA99E3-E129-418E-B29F-37659A4ADD49}"/>
    <cellStyle name="Normal 4 3 3 5 2 2 4" xfId="15618" xr:uid="{868BC384-54E1-476E-A4E6-9E55F5A7F78B}"/>
    <cellStyle name="Normal 4 3 3 5 2 2 4 2" xfId="31912" xr:uid="{EDE47FF1-43FD-41E7-9007-9FC9D4F3F787}"/>
    <cellStyle name="Normal 4 3 3 5 2 2 5" xfId="18976" xr:uid="{54CCCB54-AF54-4BF4-8378-666DBD2B387B}"/>
    <cellStyle name="Normal 4 3 3 5 2 2 6" xfId="35302" xr:uid="{6C019AE1-6317-4FCA-85A9-A1BE39C72F00}"/>
    <cellStyle name="Normal 4 3 3 5 2 2 7" xfId="38549" xr:uid="{4E60AEAB-68E3-463B-B0B5-5F42A664A09B}"/>
    <cellStyle name="Normal 4 3 3 5 2 2 8" xfId="41796" xr:uid="{CCF070A3-E9EA-464A-A80D-F851B92BC862}"/>
    <cellStyle name="Normal 4 3 3 5 2 2 9" xfId="45043" xr:uid="{F1CF5BD1-DAAE-4709-99B3-482339137567}"/>
    <cellStyle name="Normal 4 3 3 5 2 3" xfId="4256" xr:uid="{0BEAF577-76BE-46BF-B6F5-10BAF9E5D0E2}"/>
    <cellStyle name="Normal 4 3 3 5 2 3 2" xfId="10724" xr:uid="{807FEBC3-9A27-4CC0-9DF3-D7B50287E352}"/>
    <cellStyle name="Normal 4 3 3 5 2 3 2 2" xfId="27061" xr:uid="{B2CBD918-E54D-49DC-9381-AF72BF53015B}"/>
    <cellStyle name="Normal 4 3 3 5 2 3 3" xfId="20593" xr:uid="{9DF6133D-3EF2-44FA-8471-509E30FC2ADD}"/>
    <cellStyle name="Normal 4 3 3 5 2 4" xfId="7490" xr:uid="{5850A5BD-D002-42F5-BD7E-E4F225223E92}"/>
    <cellStyle name="Normal 4 3 3 5 2 4 2" xfId="23827" xr:uid="{A623E9D8-5F4E-429C-BE6B-DC845B215AA6}"/>
    <cellStyle name="Normal 4 3 3 5 2 5" xfId="14001" xr:uid="{77AB1475-8C4D-419D-94A9-D3834D79E09C}"/>
    <cellStyle name="Normal 4 3 3 5 2 5 2" xfId="30295" xr:uid="{7CEAC801-D847-4A5C-AB1D-A938C75B9682}"/>
    <cellStyle name="Normal 4 3 3 5 2 6" xfId="17359" xr:uid="{46A04A5B-B65A-4E38-855B-5748169F23C6}"/>
    <cellStyle name="Normal 4 3 3 5 2 7" xfId="33685" xr:uid="{3FFA56D9-C797-457A-B8B3-AD7CFBD8764A}"/>
    <cellStyle name="Normal 4 3 3 5 2 8" xfId="36932" xr:uid="{EA5939B5-F75D-4F95-BB39-D91A767D20D5}"/>
    <cellStyle name="Normal 4 3 3 5 2 9" xfId="40179" xr:uid="{E5AC54FE-DAE4-48D0-921C-5F346CA8E800}"/>
    <cellStyle name="Normal 4 3 3 5 3" xfId="1561" xr:uid="{EEBC6245-4EC9-444A-81A9-6DD4DA117C3F}"/>
    <cellStyle name="Normal 4 3 3 5 3 10" xfId="43965" xr:uid="{F5049E78-AE6A-4D81-AC20-506B97A5E628}"/>
    <cellStyle name="Normal 4 3 3 5 3 11" xfId="47212" xr:uid="{4F45FDDA-80EB-4432-BBE7-FC9DDC4BB9FF}"/>
    <cellStyle name="Normal 4 3 3 5 3 12" xfId="50459" xr:uid="{73AD8FDA-0AA2-4312-B8C7-5399628470FA}"/>
    <cellStyle name="Normal 4 3 3 5 3 2" xfId="3178" xr:uid="{4E2F6632-BF8D-4F0B-AF18-30C90242BA97}"/>
    <cellStyle name="Normal 4 3 3 5 3 2 10" xfId="48829" xr:uid="{C0A2B809-CB5B-4087-9C3C-C6BE7DEB74ED}"/>
    <cellStyle name="Normal 4 3 3 5 3 2 11" xfId="52076" xr:uid="{CC63A155-ACD1-4FC4-84DD-734BDDC9D0FA}"/>
    <cellStyle name="Normal 4 3 3 5 3 2 2" xfId="6412" xr:uid="{B16EF4C0-2B17-4DF0-873C-016C4673EE0F}"/>
    <cellStyle name="Normal 4 3 3 5 3 2 2 2" xfId="12880" xr:uid="{F72C5994-0360-4E9B-A9B6-6BC218CB1DC9}"/>
    <cellStyle name="Normal 4 3 3 5 3 2 2 2 2" xfId="29217" xr:uid="{0743E67E-EC35-420B-B49D-EDF2E54DB575}"/>
    <cellStyle name="Normal 4 3 3 5 3 2 2 3" xfId="22749" xr:uid="{89E84681-1506-4B3E-97AD-C7DE22BC4CA1}"/>
    <cellStyle name="Normal 4 3 3 5 3 2 3" xfId="9646" xr:uid="{04185F6C-8AB4-4F47-B68B-2674BA1654E4}"/>
    <cellStyle name="Normal 4 3 3 5 3 2 3 2" xfId="25983" xr:uid="{412F6727-132A-45E2-A377-5D0D1EAA95EC}"/>
    <cellStyle name="Normal 4 3 3 5 3 2 4" xfId="16157" xr:uid="{35108350-CC33-4C87-A37E-41B4339FCEEE}"/>
    <cellStyle name="Normal 4 3 3 5 3 2 4 2" xfId="32451" xr:uid="{A4E401C0-B0F0-4D66-A967-7839358C7DAC}"/>
    <cellStyle name="Normal 4 3 3 5 3 2 5" xfId="19515" xr:uid="{7F52042B-4B0C-4632-BB22-EC8ECE146A5B}"/>
    <cellStyle name="Normal 4 3 3 5 3 2 6" xfId="35841" xr:uid="{879E003D-6627-4F81-97F3-06B6C9FEC116}"/>
    <cellStyle name="Normal 4 3 3 5 3 2 7" xfId="39088" xr:uid="{4BCB57FE-4DE1-4605-9F55-0D27BDD74DDE}"/>
    <cellStyle name="Normal 4 3 3 5 3 2 8" xfId="42335" xr:uid="{7CBD3333-5A24-41EB-A279-A3C1A937288D}"/>
    <cellStyle name="Normal 4 3 3 5 3 2 9" xfId="45582" xr:uid="{2DA485B6-A30A-4501-8FB4-F1CB2C3AB1A3}"/>
    <cellStyle name="Normal 4 3 3 5 3 3" xfId="4795" xr:uid="{DDF78AB1-B8AE-4A6C-93AC-2E2202CA6628}"/>
    <cellStyle name="Normal 4 3 3 5 3 3 2" xfId="11263" xr:uid="{0D3723B0-1B5D-49E4-85DC-626584E1EE4D}"/>
    <cellStyle name="Normal 4 3 3 5 3 3 2 2" xfId="27600" xr:uid="{B574ACC0-78BD-4993-8AC3-3AD70CF7CAB0}"/>
    <cellStyle name="Normal 4 3 3 5 3 3 3" xfId="21132" xr:uid="{D2816A7E-CD16-4559-A25C-C7CE0219A390}"/>
    <cellStyle name="Normal 4 3 3 5 3 4" xfId="8029" xr:uid="{40A37831-DD51-46EF-B6B2-0CAB28DA2EEE}"/>
    <cellStyle name="Normal 4 3 3 5 3 4 2" xfId="24366" xr:uid="{FEA852CF-D60F-423C-B5FC-66E12F3E85A9}"/>
    <cellStyle name="Normal 4 3 3 5 3 5" xfId="14540" xr:uid="{B4694D7A-013F-404F-8352-D586C2612A5C}"/>
    <cellStyle name="Normal 4 3 3 5 3 5 2" xfId="30834" xr:uid="{F1CE1E1F-F4B0-4898-8C5F-76FC3E29F037}"/>
    <cellStyle name="Normal 4 3 3 5 3 6" xfId="17898" xr:uid="{7F4F51A6-7294-4E0C-9614-266E0E212720}"/>
    <cellStyle name="Normal 4 3 3 5 3 7" xfId="34224" xr:uid="{1FB22755-737A-4DE1-9CB6-39CC7A741213}"/>
    <cellStyle name="Normal 4 3 3 5 3 8" xfId="37471" xr:uid="{E4076C01-093E-41AB-8212-88E42D73DB19}"/>
    <cellStyle name="Normal 4 3 3 5 3 9" xfId="40718" xr:uid="{BEC198AA-9BE5-4F53-9D4B-FA2B4563721E}"/>
    <cellStyle name="Normal 4 3 3 5 4" xfId="2100" xr:uid="{67B40AF9-C00E-487E-950B-523F2F8E2032}"/>
    <cellStyle name="Normal 4 3 3 5 4 10" xfId="47751" xr:uid="{0F01EE1B-7BC8-4645-BEBA-34092F64D6CC}"/>
    <cellStyle name="Normal 4 3 3 5 4 11" xfId="50998" xr:uid="{FE4449B7-E5D7-4F2E-BE1D-FDE774CE3DBF}"/>
    <cellStyle name="Normal 4 3 3 5 4 2" xfId="5334" xr:uid="{0D3995E6-1637-4F71-AD3A-2222B4F8AA58}"/>
    <cellStyle name="Normal 4 3 3 5 4 2 2" xfId="11802" xr:uid="{05781DD0-95DF-4A8A-B852-B39D087216C5}"/>
    <cellStyle name="Normal 4 3 3 5 4 2 2 2" xfId="28139" xr:uid="{9D43B8B9-9F2E-4214-9C3F-7351932805AC}"/>
    <cellStyle name="Normal 4 3 3 5 4 2 3" xfId="21671" xr:uid="{76000095-1B18-456E-A44C-D2002479AB41}"/>
    <cellStyle name="Normal 4 3 3 5 4 3" xfId="8568" xr:uid="{1F5EAF34-C010-414D-A24C-58DA38E8C313}"/>
    <cellStyle name="Normal 4 3 3 5 4 3 2" xfId="24905" xr:uid="{8CB4B64F-79D9-4256-AD6F-279D90674DD1}"/>
    <cellStyle name="Normal 4 3 3 5 4 4" xfId="15079" xr:uid="{074EF660-A9C6-4005-BA12-9B2B15723880}"/>
    <cellStyle name="Normal 4 3 3 5 4 4 2" xfId="31373" xr:uid="{74F1DE9F-9339-4AA9-B85F-0E6B9E538FAD}"/>
    <cellStyle name="Normal 4 3 3 5 4 5" xfId="18437" xr:uid="{64E1BB46-8A8B-40D4-B49D-A196E55E6C6C}"/>
    <cellStyle name="Normal 4 3 3 5 4 6" xfId="34763" xr:uid="{509D3D4C-58D8-43C9-B7F9-117D1EF14A6D}"/>
    <cellStyle name="Normal 4 3 3 5 4 7" xfId="38010" xr:uid="{224CC6F3-BB9A-4BD2-A0EA-DEA5B772B435}"/>
    <cellStyle name="Normal 4 3 3 5 4 8" xfId="41257" xr:uid="{B1E835A9-9F29-44E3-AEF7-B9C6A00249A3}"/>
    <cellStyle name="Normal 4 3 3 5 4 9" xfId="44504" xr:uid="{41686A61-10AA-40D3-976A-D752E96857AE}"/>
    <cellStyle name="Normal 4 3 3 5 5" xfId="3717" xr:uid="{E1EB6E22-5C17-4A17-8F0D-1D391F76D912}"/>
    <cellStyle name="Normal 4 3 3 5 5 2" xfId="10185" xr:uid="{577E6407-30A5-448D-90F0-E3927B44A84E}"/>
    <cellStyle name="Normal 4 3 3 5 5 2 2" xfId="26522" xr:uid="{1718C82A-99D6-4CC8-AC4C-8D14EADAF83B}"/>
    <cellStyle name="Normal 4 3 3 5 5 3" xfId="20054" xr:uid="{67ECCC66-28D7-405A-965B-15E4ED269152}"/>
    <cellStyle name="Normal 4 3 3 5 6" xfId="6951" xr:uid="{590B3CF5-5F28-4D37-A157-4E50F7E48FB1}"/>
    <cellStyle name="Normal 4 3 3 5 6 2" xfId="23288" xr:uid="{9E3332B3-A9B2-4CCD-AC22-6E3FBD188D0A}"/>
    <cellStyle name="Normal 4 3 3 5 7" xfId="13462" xr:uid="{26D24B5D-5BEC-4515-9C78-ED3B07217C07}"/>
    <cellStyle name="Normal 4 3 3 5 7 2" xfId="29757" xr:uid="{5B093A13-0738-4295-9626-FF9A4AC90434}"/>
    <cellStyle name="Normal 4 3 3 5 8" xfId="16820" xr:uid="{F93C9180-9571-4915-ADC0-BC18C9DA6A50}"/>
    <cellStyle name="Normal 4 3 3 5 9" xfId="33147" xr:uid="{81317AF4-99A9-47DB-9A76-DB7FAA2829BA}"/>
    <cellStyle name="Normal 4 3 3 6" xfId="662" xr:uid="{8D3C665A-DA82-44CD-98C0-873346F681B0}"/>
    <cellStyle name="Normal 4 3 3 6 10" xfId="43067" xr:uid="{D3B297B2-2927-4FFC-9A21-2A70D77BF75C}"/>
    <cellStyle name="Normal 4 3 3 6 11" xfId="46314" xr:uid="{E0153E5B-ACD2-4F7A-94BF-055859125703}"/>
    <cellStyle name="Normal 4 3 3 6 12" xfId="49561" xr:uid="{16B4C55C-EBEC-4DC3-873E-96EAC8466A0F}"/>
    <cellStyle name="Normal 4 3 3 6 2" xfId="2279" xr:uid="{EEEDBEB0-7992-48D5-9082-322B130EDDF4}"/>
    <cellStyle name="Normal 4 3 3 6 2 10" xfId="47930" xr:uid="{3DD1B699-6D66-4E0D-99E7-E7B263BBB8C8}"/>
    <cellStyle name="Normal 4 3 3 6 2 11" xfId="51177" xr:uid="{5990C6D2-34E1-4AB7-902F-1F6FC08FF42E}"/>
    <cellStyle name="Normal 4 3 3 6 2 2" xfId="5513" xr:uid="{1820FC9D-2F50-445F-A581-E6C2A1BD9E63}"/>
    <cellStyle name="Normal 4 3 3 6 2 2 2" xfId="11981" xr:uid="{ECD39E4E-ACFB-4229-8511-F86FC6377E53}"/>
    <cellStyle name="Normal 4 3 3 6 2 2 2 2" xfId="28318" xr:uid="{4A2B07E5-F091-4046-A2E5-9762CB4C1A58}"/>
    <cellStyle name="Normal 4 3 3 6 2 2 3" xfId="21850" xr:uid="{86177468-530E-4A42-B0E7-3240F5A3B2C3}"/>
    <cellStyle name="Normal 4 3 3 6 2 3" xfId="8747" xr:uid="{7FEFE8B9-4133-4D57-BFE3-5A3265F21FC8}"/>
    <cellStyle name="Normal 4 3 3 6 2 3 2" xfId="25084" xr:uid="{E91837AA-0625-412B-812A-0506A204B654}"/>
    <cellStyle name="Normal 4 3 3 6 2 4" xfId="15258" xr:uid="{63A1E46E-480E-4A2F-AD06-B25945C5C6B4}"/>
    <cellStyle name="Normal 4 3 3 6 2 4 2" xfId="31552" xr:uid="{F683042B-EDE1-4152-9065-14EEAB5D3C49}"/>
    <cellStyle name="Normal 4 3 3 6 2 5" xfId="18616" xr:uid="{CB93702A-4DC4-48CB-ACC1-9FFDE33B7DFF}"/>
    <cellStyle name="Normal 4 3 3 6 2 6" xfId="34942" xr:uid="{7A5838E9-FC2E-4B24-A5D9-0E69985BFF0C}"/>
    <cellStyle name="Normal 4 3 3 6 2 7" xfId="38189" xr:uid="{2C103143-F4A2-426F-8C56-9BEAD101748E}"/>
    <cellStyle name="Normal 4 3 3 6 2 8" xfId="41436" xr:uid="{57D76B23-B31D-4BAB-A14B-FF730BAC0A8B}"/>
    <cellStyle name="Normal 4 3 3 6 2 9" xfId="44683" xr:uid="{4A6C5E9B-1ADF-4A69-8772-026CEF32B78C}"/>
    <cellStyle name="Normal 4 3 3 6 3" xfId="3896" xr:uid="{3ED87EA0-4393-4E66-B7A7-1D3113BF8F8F}"/>
    <cellStyle name="Normal 4 3 3 6 3 2" xfId="10364" xr:uid="{13B15C55-34CA-4FEA-8B6B-09F05D06A2E3}"/>
    <cellStyle name="Normal 4 3 3 6 3 2 2" xfId="26701" xr:uid="{B06B46FE-4A77-46BE-8E05-FD348FD844BA}"/>
    <cellStyle name="Normal 4 3 3 6 3 3" xfId="20233" xr:uid="{6F108136-BA57-494B-93AC-A57F92556211}"/>
    <cellStyle name="Normal 4 3 3 6 4" xfId="7130" xr:uid="{64B74C7E-1110-412D-B895-EB3C9FD52687}"/>
    <cellStyle name="Normal 4 3 3 6 4 2" xfId="23467" xr:uid="{F0314002-7026-4980-AD72-59F4266C8461}"/>
    <cellStyle name="Normal 4 3 3 6 5" xfId="13642" xr:uid="{5E658B55-72A3-40AB-941C-C53D65CA51BE}"/>
    <cellStyle name="Normal 4 3 3 6 5 2" xfId="29936" xr:uid="{BBB2FE05-E1F5-4B04-B130-5DF9E16D8921}"/>
    <cellStyle name="Normal 4 3 3 6 6" xfId="16999" xr:uid="{E1D0727D-E82A-4E34-8F53-55F90A58FDE3}"/>
    <cellStyle name="Normal 4 3 3 6 7" xfId="33326" xr:uid="{30F674E0-B074-4424-AFA1-20BF717A872B}"/>
    <cellStyle name="Normal 4 3 3 6 8" xfId="36573" xr:uid="{4C4D9941-29DB-4BB6-8799-54320097F005}"/>
    <cellStyle name="Normal 4 3 3 6 9" xfId="39820" xr:uid="{33DD5AF5-29C2-4D7F-9E89-B491A0960334}"/>
    <cellStyle name="Normal 4 3 3 7" xfId="1201" xr:uid="{ADCE853E-08E6-4EB1-B1A1-A064B28C61C4}"/>
    <cellStyle name="Normal 4 3 3 7 10" xfId="43605" xr:uid="{B03C2044-3F25-4E8C-B99F-8806EFAB53C0}"/>
    <cellStyle name="Normal 4 3 3 7 11" xfId="46852" xr:uid="{C2D896AE-6CCC-4266-9A0E-C1DEE02F9813}"/>
    <cellStyle name="Normal 4 3 3 7 12" xfId="50099" xr:uid="{0C4A6A16-1585-408A-989E-2891E5965409}"/>
    <cellStyle name="Normal 4 3 3 7 2" xfId="2818" xr:uid="{5CB64727-4454-4E79-BB83-D05AC9FA5D92}"/>
    <cellStyle name="Normal 4 3 3 7 2 10" xfId="48469" xr:uid="{1CF100EF-1EE6-4277-8DE1-9B41BBA8F0C2}"/>
    <cellStyle name="Normal 4 3 3 7 2 11" xfId="51716" xr:uid="{26E29B7B-6DAF-4C46-BA4E-D7C936E65AC6}"/>
    <cellStyle name="Normal 4 3 3 7 2 2" xfId="6052" xr:uid="{4AF5CC14-5841-4A82-B0AA-D21B6C4285BF}"/>
    <cellStyle name="Normal 4 3 3 7 2 2 2" xfId="12520" xr:uid="{A5773393-6B67-4B0D-AEEA-2B0C8A057975}"/>
    <cellStyle name="Normal 4 3 3 7 2 2 2 2" xfId="28857" xr:uid="{1212F79B-0712-4393-8088-85258740DDEB}"/>
    <cellStyle name="Normal 4 3 3 7 2 2 3" xfId="22389" xr:uid="{61D5996C-FB84-4EF0-9B8C-91D78B51F888}"/>
    <cellStyle name="Normal 4 3 3 7 2 3" xfId="9286" xr:uid="{3667A3FA-4D54-49A9-853C-2440FF0BDC4F}"/>
    <cellStyle name="Normal 4 3 3 7 2 3 2" xfId="25623" xr:uid="{DA577EA0-2058-4D52-AE02-2D2B8DDC0FEB}"/>
    <cellStyle name="Normal 4 3 3 7 2 4" xfId="15797" xr:uid="{2F9E806C-4034-4EAB-835B-973A91B6F497}"/>
    <cellStyle name="Normal 4 3 3 7 2 4 2" xfId="32091" xr:uid="{641E7B92-F77B-433B-860A-6753A77B9FFF}"/>
    <cellStyle name="Normal 4 3 3 7 2 5" xfId="19155" xr:uid="{5BBE900C-49C9-4364-83BE-39F639C4D8CD}"/>
    <cellStyle name="Normal 4 3 3 7 2 6" xfId="35481" xr:uid="{10E1CE57-A8DE-4803-8977-2F6E1082EFC6}"/>
    <cellStyle name="Normal 4 3 3 7 2 7" xfId="38728" xr:uid="{A4E94A42-28F0-4224-9B1D-15CB8064F6C8}"/>
    <cellStyle name="Normal 4 3 3 7 2 8" xfId="41975" xr:uid="{D42317CD-9AC4-4B47-A09F-4BE15D7DF94A}"/>
    <cellStyle name="Normal 4 3 3 7 2 9" xfId="45222" xr:uid="{80FE7E9E-B08B-4DD4-8AAC-293C060D96E7}"/>
    <cellStyle name="Normal 4 3 3 7 3" xfId="4435" xr:uid="{490609D2-DB86-4EB6-A83C-D1A2E039FA4A}"/>
    <cellStyle name="Normal 4 3 3 7 3 2" xfId="10903" xr:uid="{5425E13B-DDB8-4286-999A-52090075E885}"/>
    <cellStyle name="Normal 4 3 3 7 3 2 2" xfId="27240" xr:uid="{EC018801-01DF-4E4E-992F-DE0AD2AAB67B}"/>
    <cellStyle name="Normal 4 3 3 7 3 3" xfId="20772" xr:uid="{D54041FD-5052-4853-B11B-56C2F8FF36A9}"/>
    <cellStyle name="Normal 4 3 3 7 4" xfId="7669" xr:uid="{A0FAB9F0-0E2D-4121-818D-5C6017EFEB99}"/>
    <cellStyle name="Normal 4 3 3 7 4 2" xfId="24006" xr:uid="{B006BA65-A091-4FFE-91C5-8D57F17CFE2B}"/>
    <cellStyle name="Normal 4 3 3 7 5" xfId="14180" xr:uid="{A9111925-1083-4825-8BBD-5274B96E5F13}"/>
    <cellStyle name="Normal 4 3 3 7 5 2" xfId="30474" xr:uid="{48387A4E-08B3-4CB4-AE92-FA27BDC51F36}"/>
    <cellStyle name="Normal 4 3 3 7 6" xfId="17538" xr:uid="{4FA373A6-BF7F-4B4F-A1B0-39F232B73ECD}"/>
    <cellStyle name="Normal 4 3 3 7 7" xfId="33864" xr:uid="{6286E1B5-33D4-4C97-ABCB-6CE530F970F5}"/>
    <cellStyle name="Normal 4 3 3 7 8" xfId="37111" xr:uid="{CBE71CFD-56A6-4119-BE14-3D8F0F5DA898}"/>
    <cellStyle name="Normal 4 3 3 7 9" xfId="40358" xr:uid="{9414E326-AC55-40C9-AB5A-CEED91AE7A5D}"/>
    <cellStyle name="Normal 4 3 3 8" xfId="1740" xr:uid="{3A9F9AB2-01B9-4859-A85F-C00D1AF29955}"/>
    <cellStyle name="Normal 4 3 3 8 10" xfId="47391" xr:uid="{1017D860-DEEE-4C54-B31B-118B6EC5C584}"/>
    <cellStyle name="Normal 4 3 3 8 11" xfId="50638" xr:uid="{C6641705-3BFB-4B91-98DA-45D17DC445FA}"/>
    <cellStyle name="Normal 4 3 3 8 2" xfId="4974" xr:uid="{93BFEE52-4BA7-46C9-9244-B9DB1E4E4769}"/>
    <cellStyle name="Normal 4 3 3 8 2 2" xfId="11442" xr:uid="{B9380A0E-F3D8-48CD-9736-4EF322BE5346}"/>
    <cellStyle name="Normal 4 3 3 8 2 2 2" xfId="27779" xr:uid="{04872B38-0754-4891-A66C-1A3F8D8DDE13}"/>
    <cellStyle name="Normal 4 3 3 8 2 3" xfId="21311" xr:uid="{AAF43B41-4CB0-4871-ADC6-3EA3A5F5C696}"/>
    <cellStyle name="Normal 4 3 3 8 3" xfId="8208" xr:uid="{66A1D57F-788A-494B-ACF2-E74165A46810}"/>
    <cellStyle name="Normal 4 3 3 8 3 2" xfId="24545" xr:uid="{F56DE1EA-82E3-48DD-BBB0-F6ACD936D41F}"/>
    <cellStyle name="Normal 4 3 3 8 4" xfId="14719" xr:uid="{5E02CB89-41B6-4537-ABBF-B981AA2B603E}"/>
    <cellStyle name="Normal 4 3 3 8 4 2" xfId="31013" xr:uid="{118A3CF5-8BF7-4391-9968-AACE8B77FE00}"/>
    <cellStyle name="Normal 4 3 3 8 5" xfId="18077" xr:uid="{FE1FFE89-C99B-4004-B107-16A7693F4615}"/>
    <cellStyle name="Normal 4 3 3 8 6" xfId="34403" xr:uid="{2A285DAF-0EA5-41F7-BAA0-56BC4CF92AA1}"/>
    <cellStyle name="Normal 4 3 3 8 7" xfId="37650" xr:uid="{D3B4A673-4EF1-4336-8BA4-13851E66AD56}"/>
    <cellStyle name="Normal 4 3 3 8 8" xfId="40897" xr:uid="{895207D7-5971-4D38-8F1A-4FA0404EF6CD}"/>
    <cellStyle name="Normal 4 3 3 8 9" xfId="44144" xr:uid="{372C37A1-38A9-48F0-9579-E7F88A25B8A4}"/>
    <cellStyle name="Normal 4 3 3 9" xfId="3357" xr:uid="{7F17BCFA-4782-462B-A8C2-2657B5660033}"/>
    <cellStyle name="Normal 4 3 3 9 2" xfId="9825" xr:uid="{931F4FCA-33B3-4EEF-B5C4-866A35332D4C}"/>
    <cellStyle name="Normal 4 3 3 9 2 2" xfId="26162" xr:uid="{FDF5B55D-09AF-4A26-9468-4773709ABDFE}"/>
    <cellStyle name="Normal 4 3 3 9 3" xfId="19694" xr:uid="{99542203-2104-4FCA-A1D1-70336890068A}"/>
    <cellStyle name="Normal 4 3 4" xfId="108" xr:uid="{09EDEE94-81BB-4AFD-B5DE-A2FE2E33111E}"/>
    <cellStyle name="Normal 4 3 4 10" xfId="13097" xr:uid="{848C885E-05D9-4600-9384-47D7DB30C8AA}"/>
    <cellStyle name="Normal 4 3 4 10 2" xfId="29411" xr:uid="{2A5267FD-481A-4CF3-857B-A59AA83FF019}"/>
    <cellStyle name="Normal 4 3 4 11" xfId="16475" xr:uid="{BA905742-D0CD-4474-A7EC-AC3D68AB81C6}"/>
    <cellStyle name="Normal 4 3 4 12" xfId="32704" xr:uid="{C46F1C85-4194-4CCB-ADBB-E9975E0086B4}"/>
    <cellStyle name="Normal 4 3 4 13" xfId="32801" xr:uid="{99F43476-075B-45AC-8735-8E773E613635}"/>
    <cellStyle name="Normal 4 3 4 14" xfId="36048" xr:uid="{671944E0-C60D-40B8-8B0C-1285F5927ECA}"/>
    <cellStyle name="Normal 4 3 4 15" xfId="39295" xr:uid="{B97EF856-2727-4A1C-8AFD-1558D2A5CF02}"/>
    <cellStyle name="Normal 4 3 4 16" xfId="42542" xr:uid="{AE53B021-B131-4885-B8B4-501251A56817}"/>
    <cellStyle name="Normal 4 3 4 17" xfId="45789" xr:uid="{192035CD-46BF-47BA-8128-C14FE9B83006}"/>
    <cellStyle name="Normal 4 3 4 18" xfId="49036" xr:uid="{D46721ED-D8EB-492C-98C5-84F01CD82267}"/>
    <cellStyle name="Normal 4 3 4 19" xfId="52277" xr:uid="{EC9A59B7-C9D2-4893-BAEF-2BF31A2C4D4B}"/>
    <cellStyle name="Normal 4 3 4 2" xfId="198" xr:uid="{70D09E51-23F6-44C7-B92E-2625E4FDE537}"/>
    <cellStyle name="Normal 4 3 4 2 10" xfId="16565" xr:uid="{DE85C394-74C0-4973-B8EC-22F6BDD2C1DE}"/>
    <cellStyle name="Normal 4 3 4 2 11" xfId="32891" xr:uid="{0DFBAF37-124F-490E-804F-EEDD686A2F02}"/>
    <cellStyle name="Normal 4 3 4 2 12" xfId="36138" xr:uid="{96092B3C-56E6-414F-812F-E73D3BC38785}"/>
    <cellStyle name="Normal 4 3 4 2 13" xfId="39385" xr:uid="{06DD8346-0822-4CAD-AC31-4EA87C03D7CA}"/>
    <cellStyle name="Normal 4 3 4 2 14" xfId="42632" xr:uid="{0F59BADE-31CA-4DD6-BCE8-DC2AD53793A9}"/>
    <cellStyle name="Normal 4 3 4 2 15" xfId="45879" xr:uid="{9187C0A8-38EF-4782-BEE7-61AE519BABF4}"/>
    <cellStyle name="Normal 4 3 4 2 16" xfId="49126" xr:uid="{9FF212B0-3072-4DF9-92A8-DEA0A71A5EB2}"/>
    <cellStyle name="Normal 4 3 4 2 17" xfId="52414" xr:uid="{E8D91154-BFE9-4B5B-AC4A-2714A65BF396}"/>
    <cellStyle name="Normal 4 3 4 2 2" xfId="378" xr:uid="{8F993A2B-D10B-4ED1-A6B1-DA8FB161797D}"/>
    <cellStyle name="Normal 4 3 4 2 2 10" xfId="36318" xr:uid="{3639B7A0-B086-45A1-BFE7-CF9A72FF4735}"/>
    <cellStyle name="Normal 4 3 4 2 2 11" xfId="39565" xr:uid="{8F9CB721-B9F4-4442-8FC9-9EFB0EDBA0F0}"/>
    <cellStyle name="Normal 4 3 4 2 2 12" xfId="42812" xr:uid="{B72E9F9F-61A7-4F2C-AAF0-FB6F33F50224}"/>
    <cellStyle name="Normal 4 3 4 2 2 13" xfId="46059" xr:uid="{542D0292-85C8-4D32-8075-4E26E6D4764B}"/>
    <cellStyle name="Normal 4 3 4 2 2 14" xfId="49306" xr:uid="{495A72AD-C600-45A0-9EBD-AC3E272F836D}"/>
    <cellStyle name="Normal 4 3 4 2 2 2" xfId="947" xr:uid="{E1574985-39C5-4AA4-921E-9D9CCEE4829A}"/>
    <cellStyle name="Normal 4 3 4 2 2 2 10" xfId="43352" xr:uid="{02C88357-EF78-4180-8B3B-3129CB1C93FB}"/>
    <cellStyle name="Normal 4 3 4 2 2 2 11" xfId="46599" xr:uid="{211E523D-6B40-4177-B015-6B97E68DFFBD}"/>
    <cellStyle name="Normal 4 3 4 2 2 2 12" xfId="49846" xr:uid="{37759B25-3735-4835-8451-7B6EEF22AFEC}"/>
    <cellStyle name="Normal 4 3 4 2 2 2 2" xfId="2564" xr:uid="{639685E6-4285-4073-8B3B-68875083B1A4}"/>
    <cellStyle name="Normal 4 3 4 2 2 2 2 10" xfId="48215" xr:uid="{B2DED2FA-C5F2-4874-96EC-DD1F9D4F7381}"/>
    <cellStyle name="Normal 4 3 4 2 2 2 2 11" xfId="51462" xr:uid="{8FDA7C21-BC13-4F76-A8F5-97CD9D01415E}"/>
    <cellStyle name="Normal 4 3 4 2 2 2 2 2" xfId="5798" xr:uid="{ADA65E6D-A1B6-4903-8D2D-A4E3AC763C2C}"/>
    <cellStyle name="Normal 4 3 4 2 2 2 2 2 2" xfId="12266" xr:uid="{CB94FFA1-8861-4CC9-8F7B-CB5ED4ABFB27}"/>
    <cellStyle name="Normal 4 3 4 2 2 2 2 2 2 2" xfId="28603" xr:uid="{ED58ECB0-4EE2-4C83-8E86-833B1FDF2D12}"/>
    <cellStyle name="Normal 4 3 4 2 2 2 2 2 3" xfId="22135" xr:uid="{67AA0AF5-F721-4B39-AB19-CD5F11412F95}"/>
    <cellStyle name="Normal 4 3 4 2 2 2 2 3" xfId="9032" xr:uid="{CA9C7D72-DC2E-4121-B6ED-D684079E141E}"/>
    <cellStyle name="Normal 4 3 4 2 2 2 2 3 2" xfId="25369" xr:uid="{93B4C759-A9B3-49BE-ABBE-1C0E87B60127}"/>
    <cellStyle name="Normal 4 3 4 2 2 2 2 4" xfId="15543" xr:uid="{9E37B8A9-3F25-4DAE-9FAF-F028BD6CCE82}"/>
    <cellStyle name="Normal 4 3 4 2 2 2 2 4 2" xfId="31837" xr:uid="{C620E1B4-3397-42B3-89B2-13EE9992DBDC}"/>
    <cellStyle name="Normal 4 3 4 2 2 2 2 5" xfId="18901" xr:uid="{D35A8415-8D6A-4F55-A3F7-D40C267523CD}"/>
    <cellStyle name="Normal 4 3 4 2 2 2 2 6" xfId="35227" xr:uid="{6BA7539E-0679-47D8-AA50-48BBDE0B9622}"/>
    <cellStyle name="Normal 4 3 4 2 2 2 2 7" xfId="38474" xr:uid="{321D82CE-0D3D-432F-B34D-3C9A59E2E0C2}"/>
    <cellStyle name="Normal 4 3 4 2 2 2 2 8" xfId="41721" xr:uid="{3348A0B3-8044-4243-B59C-B14733451781}"/>
    <cellStyle name="Normal 4 3 4 2 2 2 2 9" xfId="44968" xr:uid="{87DF2D19-770C-45C0-B2E9-A4F22F373CB1}"/>
    <cellStyle name="Normal 4 3 4 2 2 2 3" xfId="4181" xr:uid="{6598BD30-DA46-4CD3-95F6-90A2D4FD9873}"/>
    <cellStyle name="Normal 4 3 4 2 2 2 3 2" xfId="10649" xr:uid="{6AB92DD5-2768-46C5-B4F8-56506697B68E}"/>
    <cellStyle name="Normal 4 3 4 2 2 2 3 2 2" xfId="26986" xr:uid="{B9544D62-7746-4E56-A106-AB349A78D3C1}"/>
    <cellStyle name="Normal 4 3 4 2 2 2 3 3" xfId="20518" xr:uid="{027042C3-E60C-4982-AD38-AC5FAB12D59E}"/>
    <cellStyle name="Normal 4 3 4 2 2 2 4" xfId="7415" xr:uid="{C8BE1BB6-F260-4507-86C9-E27142D74697}"/>
    <cellStyle name="Normal 4 3 4 2 2 2 4 2" xfId="23752" xr:uid="{F3D0B8FA-049C-42BE-A696-748087205E46}"/>
    <cellStyle name="Normal 4 3 4 2 2 2 5" xfId="13927" xr:uid="{E3677878-157C-4FF3-8457-549B37AE22AB}"/>
    <cellStyle name="Normal 4 3 4 2 2 2 5 2" xfId="30221" xr:uid="{94CFD11F-382A-4AD9-97BD-5371571FAF25}"/>
    <cellStyle name="Normal 4 3 4 2 2 2 6" xfId="17284" xr:uid="{8C18E5EE-273B-43F5-80A5-F3AABB084431}"/>
    <cellStyle name="Normal 4 3 4 2 2 2 7" xfId="33611" xr:uid="{025F5939-5872-4033-8745-3D0E91EFE307}"/>
    <cellStyle name="Normal 4 3 4 2 2 2 8" xfId="36858" xr:uid="{B4F2F883-1C1F-41E1-8DCE-1E64749DFE6A}"/>
    <cellStyle name="Normal 4 3 4 2 2 2 9" xfId="40105" xr:uid="{38F43FA4-BDA6-44AD-9754-9BF505813588}"/>
    <cellStyle name="Normal 4 3 4 2 2 3" xfId="1486" xr:uid="{97756F96-71E5-4DB8-863A-1FAD0C4E6D3C}"/>
    <cellStyle name="Normal 4 3 4 2 2 3 10" xfId="43890" xr:uid="{B44F85F2-06AE-4148-90AB-54F33A7D2FD1}"/>
    <cellStyle name="Normal 4 3 4 2 2 3 11" xfId="47137" xr:uid="{77A5B4E9-3E9A-4339-B6D5-00E34BBF642B}"/>
    <cellStyle name="Normal 4 3 4 2 2 3 12" xfId="50384" xr:uid="{E3DF4165-A894-4291-9E73-BD48C20903D0}"/>
    <cellStyle name="Normal 4 3 4 2 2 3 2" xfId="3103" xr:uid="{0878F277-FBAE-401B-A68A-C17EC2B17501}"/>
    <cellStyle name="Normal 4 3 4 2 2 3 2 10" xfId="48754" xr:uid="{20092E84-2B1E-4681-9C61-0ED5E3DA3BEA}"/>
    <cellStyle name="Normal 4 3 4 2 2 3 2 11" xfId="52001" xr:uid="{EFF5E182-68E2-480D-956E-56774F56C598}"/>
    <cellStyle name="Normal 4 3 4 2 2 3 2 2" xfId="6337" xr:uid="{E7980A84-2641-4B10-8D72-A5FE13E581FD}"/>
    <cellStyle name="Normal 4 3 4 2 2 3 2 2 2" xfId="12805" xr:uid="{19C8FC11-D160-40EE-A3C0-3FF20D00C0C8}"/>
    <cellStyle name="Normal 4 3 4 2 2 3 2 2 2 2" xfId="29142" xr:uid="{F4EA4D86-CDCA-4186-8461-AFB33ACBB837}"/>
    <cellStyle name="Normal 4 3 4 2 2 3 2 2 3" xfId="22674" xr:uid="{37324ECB-0B20-4620-B3AD-453C791D3277}"/>
    <cellStyle name="Normal 4 3 4 2 2 3 2 3" xfId="9571" xr:uid="{78422555-9788-4B4E-BF10-C329B5635DD9}"/>
    <cellStyle name="Normal 4 3 4 2 2 3 2 3 2" xfId="25908" xr:uid="{A7E52706-8BE2-44CF-9835-F8BCB93714D5}"/>
    <cellStyle name="Normal 4 3 4 2 2 3 2 4" xfId="16082" xr:uid="{0230B616-3DBF-4085-BFD7-C731DC86720B}"/>
    <cellStyle name="Normal 4 3 4 2 2 3 2 4 2" xfId="32376" xr:uid="{3B221D4E-734B-4258-AD41-13689770EBBE}"/>
    <cellStyle name="Normal 4 3 4 2 2 3 2 5" xfId="19440" xr:uid="{51B69808-DD26-423E-87C4-FC80DAE9D6B6}"/>
    <cellStyle name="Normal 4 3 4 2 2 3 2 6" xfId="35766" xr:uid="{15B2C109-6DCE-42A2-835B-011C8273E314}"/>
    <cellStyle name="Normal 4 3 4 2 2 3 2 7" xfId="39013" xr:uid="{B89720A3-C177-4987-A4B0-F3FCBD216D18}"/>
    <cellStyle name="Normal 4 3 4 2 2 3 2 8" xfId="42260" xr:uid="{359CA604-24BC-4062-9C50-17B26C4B570A}"/>
    <cellStyle name="Normal 4 3 4 2 2 3 2 9" xfId="45507" xr:uid="{4764518D-3005-44D6-844D-71C92209D601}"/>
    <cellStyle name="Normal 4 3 4 2 2 3 3" xfId="4720" xr:uid="{B979478C-157D-47C3-AA11-2E50F8AA2BBE}"/>
    <cellStyle name="Normal 4 3 4 2 2 3 3 2" xfId="11188" xr:uid="{F2E9F4D1-D341-4A64-AB13-702A1272DF5A}"/>
    <cellStyle name="Normal 4 3 4 2 2 3 3 2 2" xfId="27525" xr:uid="{A9D4CBD2-A23E-489F-89B4-362ED99354E7}"/>
    <cellStyle name="Normal 4 3 4 2 2 3 3 3" xfId="21057" xr:uid="{0DE62401-91F3-469B-B065-B6C5D21EDF8F}"/>
    <cellStyle name="Normal 4 3 4 2 2 3 4" xfId="7954" xr:uid="{2D68165B-192B-4663-A17E-D0FE2AC05143}"/>
    <cellStyle name="Normal 4 3 4 2 2 3 4 2" xfId="24291" xr:uid="{40603BB3-E8DA-45B5-B6C2-68F344311403}"/>
    <cellStyle name="Normal 4 3 4 2 2 3 5" xfId="14465" xr:uid="{4A4DBAFD-5091-4BFE-8BAA-79F3573D13C5}"/>
    <cellStyle name="Normal 4 3 4 2 2 3 5 2" xfId="30759" xr:uid="{999E1E22-BEFD-4F77-B71A-A0F2E05F0228}"/>
    <cellStyle name="Normal 4 3 4 2 2 3 6" xfId="17823" xr:uid="{4E820518-AAB5-472F-89B7-F135887E990A}"/>
    <cellStyle name="Normal 4 3 4 2 2 3 7" xfId="34149" xr:uid="{4B594073-860E-422D-9D67-C0C6E7A08A2E}"/>
    <cellStyle name="Normal 4 3 4 2 2 3 8" xfId="37396" xr:uid="{8AB803A4-51EF-4D96-AA1A-4B65B35DC959}"/>
    <cellStyle name="Normal 4 3 4 2 2 3 9" xfId="40643" xr:uid="{4FA8AEE5-BBD2-4646-9C63-3001690BBCFF}"/>
    <cellStyle name="Normal 4 3 4 2 2 4" xfId="2025" xr:uid="{170B0531-7AB8-4AE9-80E5-CEC0252A4EBE}"/>
    <cellStyle name="Normal 4 3 4 2 2 4 10" xfId="47676" xr:uid="{D6A22D93-E3B0-467A-AFF9-8205BC280719}"/>
    <cellStyle name="Normal 4 3 4 2 2 4 11" xfId="50923" xr:uid="{14C66C67-FF32-4FF6-BBA5-7D2F42E2E3BA}"/>
    <cellStyle name="Normal 4 3 4 2 2 4 2" xfId="5259" xr:uid="{7C588AF5-9646-49D4-9F47-3BEF7CCD8F4D}"/>
    <cellStyle name="Normal 4 3 4 2 2 4 2 2" xfId="11727" xr:uid="{6C29CA4D-56F2-4323-B606-8D715126DAF8}"/>
    <cellStyle name="Normal 4 3 4 2 2 4 2 2 2" xfId="28064" xr:uid="{CDBCF688-75E2-48C4-8688-26B1D5AC0302}"/>
    <cellStyle name="Normal 4 3 4 2 2 4 2 3" xfId="21596" xr:uid="{7A49413D-0AC1-4492-8D92-DBBE100A1947}"/>
    <cellStyle name="Normal 4 3 4 2 2 4 3" xfId="8493" xr:uid="{8A29D8DF-BD30-4149-8A79-FDBE6A0516A9}"/>
    <cellStyle name="Normal 4 3 4 2 2 4 3 2" xfId="24830" xr:uid="{293D5DB1-EF9E-4DE1-AF85-264E869BCACF}"/>
    <cellStyle name="Normal 4 3 4 2 2 4 4" xfId="15004" xr:uid="{924EBF58-FD2C-4410-8F0A-9611A752803B}"/>
    <cellStyle name="Normal 4 3 4 2 2 4 4 2" xfId="31298" xr:uid="{F21F996E-8FA2-41B3-8219-79A541007A7C}"/>
    <cellStyle name="Normal 4 3 4 2 2 4 5" xfId="18362" xr:uid="{E06BC44B-20EB-478F-927A-6A4AE9121DC0}"/>
    <cellStyle name="Normal 4 3 4 2 2 4 6" xfId="34688" xr:uid="{B74AE031-09D6-4416-89F6-4FE38B00FE74}"/>
    <cellStyle name="Normal 4 3 4 2 2 4 7" xfId="37935" xr:uid="{2A2652EF-5D50-4415-A910-061E7D052789}"/>
    <cellStyle name="Normal 4 3 4 2 2 4 8" xfId="41182" xr:uid="{36FE250F-095E-410D-85DE-4C097913C237}"/>
    <cellStyle name="Normal 4 3 4 2 2 4 9" xfId="44429" xr:uid="{F04EBC1E-B88F-429E-92AB-124E8E65A1E3}"/>
    <cellStyle name="Normal 4 3 4 2 2 5" xfId="3642" xr:uid="{47B078BF-BCC7-492B-A8E0-D5F652CB5821}"/>
    <cellStyle name="Normal 4 3 4 2 2 5 2" xfId="10110" xr:uid="{B64F1560-D7A7-420C-9743-51AD8F7036CE}"/>
    <cellStyle name="Normal 4 3 4 2 2 5 2 2" xfId="26447" xr:uid="{E0410992-CB10-479A-9C86-283B019BD2C1}"/>
    <cellStyle name="Normal 4 3 4 2 2 5 3" xfId="19979" xr:uid="{7ED6CA82-C233-4ADD-97EB-A85A31F31E0E}"/>
    <cellStyle name="Normal 4 3 4 2 2 6" xfId="6876" xr:uid="{8C33211F-5FE4-4897-85A0-63A070896874}"/>
    <cellStyle name="Normal 4 3 4 2 2 6 2" xfId="23213" xr:uid="{832DB614-3A91-4AC7-A841-E6F96AE77EFA}"/>
    <cellStyle name="Normal 4 3 4 2 2 7" xfId="13367" xr:uid="{0C4566D0-76C0-4B74-A292-CBD970A847BD}"/>
    <cellStyle name="Normal 4 3 4 2 2 7 2" xfId="29681" xr:uid="{87EA0824-6867-4F28-ACB6-D271C7A9E9B0}"/>
    <cellStyle name="Normal 4 3 4 2 2 8" xfId="16745" xr:uid="{425C7B77-5583-4BD6-992B-8D120DE479CF}"/>
    <cellStyle name="Normal 4 3 4 2 2 9" xfId="33071" xr:uid="{D96F6AA8-5A67-417C-AEB6-2A24507E21A2}"/>
    <cellStyle name="Normal 4 3 4 2 3" xfId="587" xr:uid="{8845B714-642B-4EFF-BB20-A2C2D9D9F066}"/>
    <cellStyle name="Normal 4 3 4 2 3 10" xfId="36498" xr:uid="{BF008A64-8744-4D0A-AEAF-489065C041FC}"/>
    <cellStyle name="Normal 4 3 4 2 3 11" xfId="39745" xr:uid="{942831C3-D455-4D0C-959F-DA54FC1464DC}"/>
    <cellStyle name="Normal 4 3 4 2 3 12" xfId="42992" xr:uid="{B99C9EA0-89FB-4987-8D85-B7C0E84F8EC5}"/>
    <cellStyle name="Normal 4 3 4 2 3 13" xfId="46239" xr:uid="{607C04E9-4F68-4443-A417-2EFBAF0A5D67}"/>
    <cellStyle name="Normal 4 3 4 2 3 14" xfId="49486" xr:uid="{0382717E-83D7-42F6-86C5-EB3C91620761}"/>
    <cellStyle name="Normal 4 3 4 2 3 2" xfId="1126" xr:uid="{BCE2FCC3-8515-442F-B6D8-E25709B7F06E}"/>
    <cellStyle name="Normal 4 3 4 2 3 2 10" xfId="43530" xr:uid="{AD961234-3DD1-410F-855F-A7BC9DA72D09}"/>
    <cellStyle name="Normal 4 3 4 2 3 2 11" xfId="46777" xr:uid="{1ABAE517-30BC-40C1-9E57-A347579EA301}"/>
    <cellStyle name="Normal 4 3 4 2 3 2 12" xfId="50024" xr:uid="{9E0A5B81-71FD-4C24-AF16-76ADCEF9826B}"/>
    <cellStyle name="Normal 4 3 4 2 3 2 2" xfId="2743" xr:uid="{D16C267B-628F-4B7C-979E-AE8478EA615A}"/>
    <cellStyle name="Normal 4 3 4 2 3 2 2 10" xfId="48394" xr:uid="{BFA08015-DDB9-486C-83CB-525CDA99F5A5}"/>
    <cellStyle name="Normal 4 3 4 2 3 2 2 11" xfId="51641" xr:uid="{DF4C94EF-B6C9-47EC-A3F0-2A3BC03B1D38}"/>
    <cellStyle name="Normal 4 3 4 2 3 2 2 2" xfId="5977" xr:uid="{BC3D6E1E-F663-40F4-8224-C2B128DA40E7}"/>
    <cellStyle name="Normal 4 3 4 2 3 2 2 2 2" xfId="12445" xr:uid="{07BD79F3-B4AA-4BA8-9600-56406B33DEA8}"/>
    <cellStyle name="Normal 4 3 4 2 3 2 2 2 2 2" xfId="28782" xr:uid="{F9F91AE0-C6EB-4F8F-A999-D4AAF1A5B83F}"/>
    <cellStyle name="Normal 4 3 4 2 3 2 2 2 3" xfId="22314" xr:uid="{24C8E664-797D-4F0B-A1DF-379AA654D799}"/>
    <cellStyle name="Normal 4 3 4 2 3 2 2 3" xfId="9211" xr:uid="{F82EFF7C-54ED-4912-831D-6ECF74A78B47}"/>
    <cellStyle name="Normal 4 3 4 2 3 2 2 3 2" xfId="25548" xr:uid="{821D12DB-1705-4772-A1A1-A551428DC1A5}"/>
    <cellStyle name="Normal 4 3 4 2 3 2 2 4" xfId="15722" xr:uid="{051E0B51-CA73-400B-9D40-9ED51C286B39}"/>
    <cellStyle name="Normal 4 3 4 2 3 2 2 4 2" xfId="32016" xr:uid="{651D3D6B-928F-44C1-9961-FE9D8EE64D03}"/>
    <cellStyle name="Normal 4 3 4 2 3 2 2 5" xfId="19080" xr:uid="{B9403873-10E8-4763-8C8B-42963BD53BFE}"/>
    <cellStyle name="Normal 4 3 4 2 3 2 2 6" xfId="35406" xr:uid="{2D93EBB3-33AE-4C83-995C-C23B88C453C1}"/>
    <cellStyle name="Normal 4 3 4 2 3 2 2 7" xfId="38653" xr:uid="{97A5FA73-10B8-4030-B55D-531D0151E931}"/>
    <cellStyle name="Normal 4 3 4 2 3 2 2 8" xfId="41900" xr:uid="{FA8E03EE-6B60-4257-AB6B-4C809D54C5FA}"/>
    <cellStyle name="Normal 4 3 4 2 3 2 2 9" xfId="45147" xr:uid="{2867C205-A102-4203-B7F4-FE56F8D7AB3A}"/>
    <cellStyle name="Normal 4 3 4 2 3 2 3" xfId="4360" xr:uid="{BFE8E245-AD62-4F2B-B5EE-CB105212338F}"/>
    <cellStyle name="Normal 4 3 4 2 3 2 3 2" xfId="10828" xr:uid="{8D3077B0-3599-4703-AAE5-7EF3910F3C39}"/>
    <cellStyle name="Normal 4 3 4 2 3 2 3 2 2" xfId="27165" xr:uid="{6354F5DA-6CEE-4394-90AC-F26144F4BABD}"/>
    <cellStyle name="Normal 4 3 4 2 3 2 3 3" xfId="20697" xr:uid="{61F4C859-5094-4F74-8653-2B24B545FBA7}"/>
    <cellStyle name="Normal 4 3 4 2 3 2 4" xfId="7594" xr:uid="{E8EEEC83-02A9-4C9F-9B2B-563950F6E8B0}"/>
    <cellStyle name="Normal 4 3 4 2 3 2 4 2" xfId="23931" xr:uid="{513A16AA-2457-4C49-9B92-CDFAF7024921}"/>
    <cellStyle name="Normal 4 3 4 2 3 2 5" xfId="14105" xr:uid="{E1FA8963-D5AB-472C-8460-B4C5F75D3BD5}"/>
    <cellStyle name="Normal 4 3 4 2 3 2 5 2" xfId="30399" xr:uid="{60CFD44D-B091-437B-81A9-A3A6D3F40D30}"/>
    <cellStyle name="Normal 4 3 4 2 3 2 6" xfId="17463" xr:uid="{BCA47F76-87E8-423A-AB23-2693CCC9BDFB}"/>
    <cellStyle name="Normal 4 3 4 2 3 2 7" xfId="33789" xr:uid="{C010011B-9C4A-4C58-8E3F-3D632101B9A5}"/>
    <cellStyle name="Normal 4 3 4 2 3 2 8" xfId="37036" xr:uid="{266A3E88-82F6-425D-ADDA-4DC6573D9886}"/>
    <cellStyle name="Normal 4 3 4 2 3 2 9" xfId="40283" xr:uid="{564BF034-2324-4437-AE42-475937B8D9DA}"/>
    <cellStyle name="Normal 4 3 4 2 3 3" xfId="1665" xr:uid="{0B9F6235-3F02-46C5-9EED-1DFD133519ED}"/>
    <cellStyle name="Normal 4 3 4 2 3 3 10" xfId="44069" xr:uid="{D6DFCE0C-6DB3-40E4-BFAA-0B01479A5933}"/>
    <cellStyle name="Normal 4 3 4 2 3 3 11" xfId="47316" xr:uid="{906ABE01-BDA9-41A1-B668-88C2DDC65F36}"/>
    <cellStyle name="Normal 4 3 4 2 3 3 12" xfId="50563" xr:uid="{1F0B2D74-7260-42A6-8857-CBB99498BA35}"/>
    <cellStyle name="Normal 4 3 4 2 3 3 2" xfId="3282" xr:uid="{2A2D877E-D511-41A6-A664-5A6BB0FE23DF}"/>
    <cellStyle name="Normal 4 3 4 2 3 3 2 10" xfId="48933" xr:uid="{F8C64E6C-2323-4A2F-BF78-E9C83F7B3EB6}"/>
    <cellStyle name="Normal 4 3 4 2 3 3 2 11" xfId="52180" xr:uid="{3E46DA0D-1BA9-470F-9DBF-634CE8886609}"/>
    <cellStyle name="Normal 4 3 4 2 3 3 2 2" xfId="6516" xr:uid="{D575E8EA-B4CF-417A-B54D-B086BF5E5CE7}"/>
    <cellStyle name="Normal 4 3 4 2 3 3 2 2 2" xfId="12984" xr:uid="{B9F10848-1497-45CC-B35D-AB15B653F510}"/>
    <cellStyle name="Normal 4 3 4 2 3 3 2 2 2 2" xfId="29321" xr:uid="{975E776E-AEF9-4A81-B7B3-6FCCC8710A33}"/>
    <cellStyle name="Normal 4 3 4 2 3 3 2 2 3" xfId="22853" xr:uid="{ABEA88C0-BC9C-4D30-A8CA-09FC67863215}"/>
    <cellStyle name="Normal 4 3 4 2 3 3 2 3" xfId="9750" xr:uid="{9C2668CB-0AEF-4869-8675-FB82BBB91FA3}"/>
    <cellStyle name="Normal 4 3 4 2 3 3 2 3 2" xfId="26087" xr:uid="{C9E647D0-BBA3-4C81-BC98-B4BA32E23C45}"/>
    <cellStyle name="Normal 4 3 4 2 3 3 2 4" xfId="16261" xr:uid="{29920ED2-A26A-4CA0-8794-13630272FBBF}"/>
    <cellStyle name="Normal 4 3 4 2 3 3 2 4 2" xfId="32555" xr:uid="{6871C5D4-45EF-4224-A81E-583C4A75C201}"/>
    <cellStyle name="Normal 4 3 4 2 3 3 2 5" xfId="19619" xr:uid="{2A8CFD6B-8282-4147-88E1-6DF54AB905F6}"/>
    <cellStyle name="Normal 4 3 4 2 3 3 2 6" xfId="35945" xr:uid="{6E7FA360-2662-451D-B0D5-ECBCFC94D3B6}"/>
    <cellStyle name="Normal 4 3 4 2 3 3 2 7" xfId="39192" xr:uid="{9EEC24C6-CF42-4FDE-88F7-8E08A2F19F82}"/>
    <cellStyle name="Normal 4 3 4 2 3 3 2 8" xfId="42439" xr:uid="{34232355-6DD7-412E-BBC3-8727C90F0DAD}"/>
    <cellStyle name="Normal 4 3 4 2 3 3 2 9" xfId="45686" xr:uid="{0D854F3A-2A76-4616-83C5-68210D1C4DC8}"/>
    <cellStyle name="Normal 4 3 4 2 3 3 3" xfId="4899" xr:uid="{03DFFC42-639A-4D8E-BEFB-E2FF9832ABD4}"/>
    <cellStyle name="Normal 4 3 4 2 3 3 3 2" xfId="11367" xr:uid="{7BA606F6-197D-41E0-9DC7-D7DEBAA02981}"/>
    <cellStyle name="Normal 4 3 4 2 3 3 3 2 2" xfId="27704" xr:uid="{FBD946DF-43C5-40CC-A3AE-C09F43A858B8}"/>
    <cellStyle name="Normal 4 3 4 2 3 3 3 3" xfId="21236" xr:uid="{FBA1F4E6-A489-4C50-B20F-23FC031C22CB}"/>
    <cellStyle name="Normal 4 3 4 2 3 3 4" xfId="8133" xr:uid="{B3940B2A-B904-4C77-9815-E407C34BA020}"/>
    <cellStyle name="Normal 4 3 4 2 3 3 4 2" xfId="24470" xr:uid="{47A08D73-354D-4CC4-A3B7-DD957651B320}"/>
    <cellStyle name="Normal 4 3 4 2 3 3 5" xfId="14644" xr:uid="{D365A89C-B729-46A4-BEEF-06FC3235B949}"/>
    <cellStyle name="Normal 4 3 4 2 3 3 5 2" xfId="30938" xr:uid="{F350287D-DA3B-4237-B2BD-43817FF5954C}"/>
    <cellStyle name="Normal 4 3 4 2 3 3 6" xfId="18002" xr:uid="{5F76BED7-180C-4B95-8F46-1CD6F55BA525}"/>
    <cellStyle name="Normal 4 3 4 2 3 3 7" xfId="34328" xr:uid="{13C5482C-C301-43C7-A8C0-07D6015131D6}"/>
    <cellStyle name="Normal 4 3 4 2 3 3 8" xfId="37575" xr:uid="{80CBB13B-5F59-46E9-8E10-7307D3284232}"/>
    <cellStyle name="Normal 4 3 4 2 3 3 9" xfId="40822" xr:uid="{D171D7AF-D1EC-4A8A-BAC6-D69324F2BFAE}"/>
    <cellStyle name="Normal 4 3 4 2 3 4" xfId="2204" xr:uid="{FDCDFBF1-0401-4164-BC3A-56FCC56EA52C}"/>
    <cellStyle name="Normal 4 3 4 2 3 4 10" xfId="47855" xr:uid="{78FC0F3E-C0FA-4DAF-9929-D5C217E50FCC}"/>
    <cellStyle name="Normal 4 3 4 2 3 4 11" xfId="51102" xr:uid="{04C8FCBF-7808-4D59-8F9C-899A11D95ACE}"/>
    <cellStyle name="Normal 4 3 4 2 3 4 2" xfId="5438" xr:uid="{6700F4E5-A96B-4D83-A639-DD5B4CF9099D}"/>
    <cellStyle name="Normal 4 3 4 2 3 4 2 2" xfId="11906" xr:uid="{16436230-D198-473C-A8BD-D5F645FD7187}"/>
    <cellStyle name="Normal 4 3 4 2 3 4 2 2 2" xfId="28243" xr:uid="{CE2090B3-77BB-4148-9D58-12C771FF14A1}"/>
    <cellStyle name="Normal 4 3 4 2 3 4 2 3" xfId="21775" xr:uid="{86DF4715-4F1A-4B8B-AEF5-9B4E8D6EC622}"/>
    <cellStyle name="Normal 4 3 4 2 3 4 3" xfId="8672" xr:uid="{E7553C15-E694-483C-B2F1-5AE8E42E19D0}"/>
    <cellStyle name="Normal 4 3 4 2 3 4 3 2" xfId="25009" xr:uid="{1A27D643-3713-4E12-B59F-0E2E74249247}"/>
    <cellStyle name="Normal 4 3 4 2 3 4 4" xfId="15183" xr:uid="{CC2DFC1D-8030-4DC6-927F-CE8CB11211E2}"/>
    <cellStyle name="Normal 4 3 4 2 3 4 4 2" xfId="31477" xr:uid="{217E20A7-55F2-40BA-A446-5BDF6BFD9CF6}"/>
    <cellStyle name="Normal 4 3 4 2 3 4 5" xfId="18541" xr:uid="{987C0FBF-CBA0-46F2-978E-4F4F21FE6B0A}"/>
    <cellStyle name="Normal 4 3 4 2 3 4 6" xfId="34867" xr:uid="{F96018BB-8FAC-40BD-87F7-32FAB3DF9CCC}"/>
    <cellStyle name="Normal 4 3 4 2 3 4 7" xfId="38114" xr:uid="{05503D5D-B600-434B-BAB9-94125FBBFB37}"/>
    <cellStyle name="Normal 4 3 4 2 3 4 8" xfId="41361" xr:uid="{F977E74C-C5E8-423F-811D-07192B9B06F6}"/>
    <cellStyle name="Normal 4 3 4 2 3 4 9" xfId="44608" xr:uid="{B8136963-8742-4497-9EE8-737B6A42463E}"/>
    <cellStyle name="Normal 4 3 4 2 3 5" xfId="3821" xr:uid="{4F5BCEDC-6493-4E66-99B6-5978B954DAC6}"/>
    <cellStyle name="Normal 4 3 4 2 3 5 2" xfId="10289" xr:uid="{62782DE3-B938-4C8D-A2FF-616465DE9C60}"/>
    <cellStyle name="Normal 4 3 4 2 3 5 2 2" xfId="26626" xr:uid="{9ECC154B-815F-4022-91DA-E7153F20BA6C}"/>
    <cellStyle name="Normal 4 3 4 2 3 5 3" xfId="20158" xr:uid="{3D0FB598-413D-4467-908A-B1179E698FF3}"/>
    <cellStyle name="Normal 4 3 4 2 3 6" xfId="7055" xr:uid="{23C56B01-7908-4CF6-8698-4FA77AF5BF01}"/>
    <cellStyle name="Normal 4 3 4 2 3 6 2" xfId="23392" xr:uid="{866627BD-9ED6-4F7D-993E-5F36BB8CEA36}"/>
    <cellStyle name="Normal 4 3 4 2 3 7" xfId="13567" xr:uid="{8FE5DCEB-6EF3-46C2-B5E7-A3147987928F}"/>
    <cellStyle name="Normal 4 3 4 2 3 7 2" xfId="29861" xr:uid="{A09FC59D-A2E9-4EC7-B5D8-905E39BBC5D7}"/>
    <cellStyle name="Normal 4 3 4 2 3 8" xfId="16924" xr:uid="{79BBFD3E-DA6F-4D10-982C-24FB2AB775F3}"/>
    <cellStyle name="Normal 4 3 4 2 3 9" xfId="33251" xr:uid="{29ABB9E8-4331-4451-819C-321AF6D2F743}"/>
    <cellStyle name="Normal 4 3 4 2 4" xfId="767" xr:uid="{7F267312-6155-47B3-9338-E4787CBB6DEE}"/>
    <cellStyle name="Normal 4 3 4 2 4 10" xfId="43172" xr:uid="{4227467A-9356-4AF8-891B-10B6AE07286B}"/>
    <cellStyle name="Normal 4 3 4 2 4 11" xfId="46419" xr:uid="{04B26B42-71B1-4A42-A93F-CAFF8F278EDA}"/>
    <cellStyle name="Normal 4 3 4 2 4 12" xfId="49666" xr:uid="{CA0EFA08-2B0E-42C9-B89E-10DF10A760E3}"/>
    <cellStyle name="Normal 4 3 4 2 4 2" xfId="2384" xr:uid="{A950DD1F-23CB-466A-A759-8E9C1FC2F6A8}"/>
    <cellStyle name="Normal 4 3 4 2 4 2 10" xfId="48035" xr:uid="{DF7185D2-B4D7-4DC6-BCF6-1EB0EED85B3F}"/>
    <cellStyle name="Normal 4 3 4 2 4 2 11" xfId="51282" xr:uid="{C7B0CB2C-FBDF-472A-8E06-2C208F8263B4}"/>
    <cellStyle name="Normal 4 3 4 2 4 2 2" xfId="5618" xr:uid="{1D67B693-F130-4846-9682-E75196B589BA}"/>
    <cellStyle name="Normal 4 3 4 2 4 2 2 2" xfId="12086" xr:uid="{5E98887C-C09E-468A-8051-93C88C660400}"/>
    <cellStyle name="Normal 4 3 4 2 4 2 2 2 2" xfId="28423" xr:uid="{1BD8D4A1-0AEE-409D-B2C1-D2E730124E17}"/>
    <cellStyle name="Normal 4 3 4 2 4 2 2 3" xfId="21955" xr:uid="{A0F52C11-5F1D-4BA2-9D40-C5D549987376}"/>
    <cellStyle name="Normal 4 3 4 2 4 2 3" xfId="8852" xr:uid="{8A6514CE-62B0-4032-92BB-C50F3F6F28B3}"/>
    <cellStyle name="Normal 4 3 4 2 4 2 3 2" xfId="25189" xr:uid="{0162C168-E4BD-494A-9D57-56E952DD699B}"/>
    <cellStyle name="Normal 4 3 4 2 4 2 4" xfId="15363" xr:uid="{F1F640EE-ABFC-456D-A8CA-B00E0652B275}"/>
    <cellStyle name="Normal 4 3 4 2 4 2 4 2" xfId="31657" xr:uid="{EDD038D5-8B44-4106-8DAF-A74C5761652B}"/>
    <cellStyle name="Normal 4 3 4 2 4 2 5" xfId="18721" xr:uid="{519791A1-52D1-408F-854E-A9ABE75D7678}"/>
    <cellStyle name="Normal 4 3 4 2 4 2 6" xfId="35047" xr:uid="{18707C48-21E0-4FB4-8189-879FA47C4CC1}"/>
    <cellStyle name="Normal 4 3 4 2 4 2 7" xfId="38294" xr:uid="{7D86608C-5A47-4CFA-BB07-31152F7B6026}"/>
    <cellStyle name="Normal 4 3 4 2 4 2 8" xfId="41541" xr:uid="{2C33727A-70F1-4741-951E-9B0B94A3BF54}"/>
    <cellStyle name="Normal 4 3 4 2 4 2 9" xfId="44788" xr:uid="{6A98E1F8-9E9B-4291-BE20-B145209A4819}"/>
    <cellStyle name="Normal 4 3 4 2 4 3" xfId="4001" xr:uid="{7FBACC20-32BA-41DC-8829-8FF9A283ACF4}"/>
    <cellStyle name="Normal 4 3 4 2 4 3 2" xfId="10469" xr:uid="{948FE8AA-7331-4040-A576-38BDC8B24D01}"/>
    <cellStyle name="Normal 4 3 4 2 4 3 2 2" xfId="26806" xr:uid="{05FB8BDE-EAE9-4712-8FF1-3563181F418B}"/>
    <cellStyle name="Normal 4 3 4 2 4 3 3" xfId="20338" xr:uid="{CC7F54FD-3A09-45E3-B8B2-2534EE747C8C}"/>
    <cellStyle name="Normal 4 3 4 2 4 4" xfId="7235" xr:uid="{445417BD-DC25-43FE-BD5E-F6CEDA91DE92}"/>
    <cellStyle name="Normal 4 3 4 2 4 4 2" xfId="23572" xr:uid="{6620A4B9-1C89-422E-818A-35461AB5D74E}"/>
    <cellStyle name="Normal 4 3 4 2 4 5" xfId="13747" xr:uid="{C1C4AA46-F274-49D6-9EDE-E6968BAA2A8F}"/>
    <cellStyle name="Normal 4 3 4 2 4 5 2" xfId="30041" xr:uid="{2A1DF10C-1D96-412B-BB35-E5D1ACC8233D}"/>
    <cellStyle name="Normal 4 3 4 2 4 6" xfId="17104" xr:uid="{B390B506-91B6-409A-A320-42E1BE05D068}"/>
    <cellStyle name="Normal 4 3 4 2 4 7" xfId="33431" xr:uid="{F905F8C3-E1D1-4E2E-9C71-73FDF3924D40}"/>
    <cellStyle name="Normal 4 3 4 2 4 8" xfId="36678" xr:uid="{5BD10FA7-15B1-4790-8C81-83FBE0496841}"/>
    <cellStyle name="Normal 4 3 4 2 4 9" xfId="39925" xr:uid="{C49F071F-188C-4BA6-84FE-D9B38AD6A02A}"/>
    <cellStyle name="Normal 4 3 4 2 5" xfId="1306" xr:uid="{E0BEEDE1-20FD-4241-93AC-1B5CDB2C538E}"/>
    <cellStyle name="Normal 4 3 4 2 5 10" xfId="43710" xr:uid="{10FE7FFF-A953-48B1-90AB-0E6BF1D70E00}"/>
    <cellStyle name="Normal 4 3 4 2 5 11" xfId="46957" xr:uid="{22A3CA37-3602-4FCC-A75A-9EFBBE22B5FC}"/>
    <cellStyle name="Normal 4 3 4 2 5 12" xfId="50204" xr:uid="{861EA6BB-5ADB-4D89-8BFE-F4E57CDE90CA}"/>
    <cellStyle name="Normal 4 3 4 2 5 2" xfId="2923" xr:uid="{C8BDDBC1-0C52-4C79-830F-70A6976EEDC2}"/>
    <cellStyle name="Normal 4 3 4 2 5 2 10" xfId="48574" xr:uid="{E3123EE8-CCB0-46A1-B8FD-FAD0DC81B323}"/>
    <cellStyle name="Normal 4 3 4 2 5 2 11" xfId="51821" xr:uid="{98DED177-7E5C-4B70-97B8-DAACB4CA0259}"/>
    <cellStyle name="Normal 4 3 4 2 5 2 2" xfId="6157" xr:uid="{8BAA11E9-EBFF-4A20-84D9-F3363FC6F1D2}"/>
    <cellStyle name="Normal 4 3 4 2 5 2 2 2" xfId="12625" xr:uid="{2710A267-41D0-406E-B51B-705FE1E7928D}"/>
    <cellStyle name="Normal 4 3 4 2 5 2 2 2 2" xfId="28962" xr:uid="{E9EDD660-B94D-4FA0-949F-F1900F5CD868}"/>
    <cellStyle name="Normal 4 3 4 2 5 2 2 3" xfId="22494" xr:uid="{146C7295-A3FD-448A-905E-6400FE59B323}"/>
    <cellStyle name="Normal 4 3 4 2 5 2 3" xfId="9391" xr:uid="{A5BB6CA3-837F-49A0-8B1A-7B565CF600C8}"/>
    <cellStyle name="Normal 4 3 4 2 5 2 3 2" xfId="25728" xr:uid="{CBCE78CA-CAAF-4E9A-AF16-7819BF0B3E3F}"/>
    <cellStyle name="Normal 4 3 4 2 5 2 4" xfId="15902" xr:uid="{C230FD89-DE18-4BCF-9AF1-06BEE6891074}"/>
    <cellStyle name="Normal 4 3 4 2 5 2 4 2" xfId="32196" xr:uid="{04D1B073-3461-4168-A0E3-AAA30AF908FE}"/>
    <cellStyle name="Normal 4 3 4 2 5 2 5" xfId="19260" xr:uid="{EA655164-482A-4E17-BC7B-F1DE0443CFA7}"/>
    <cellStyle name="Normal 4 3 4 2 5 2 6" xfId="35586" xr:uid="{BD4051F6-4629-450E-8548-D4CD3CBC456F}"/>
    <cellStyle name="Normal 4 3 4 2 5 2 7" xfId="38833" xr:uid="{89A9523D-6192-4C6B-A790-2750F9D8B391}"/>
    <cellStyle name="Normal 4 3 4 2 5 2 8" xfId="42080" xr:uid="{4B650FA0-3008-4B61-A9A9-165A354A1C0E}"/>
    <cellStyle name="Normal 4 3 4 2 5 2 9" xfId="45327" xr:uid="{C7B09DD2-F7F4-4A8E-BD40-F29924745A9D}"/>
    <cellStyle name="Normal 4 3 4 2 5 3" xfId="4540" xr:uid="{D3D04B58-73E0-4DA3-9562-0C76271CA2FA}"/>
    <cellStyle name="Normal 4 3 4 2 5 3 2" xfId="11008" xr:uid="{AACD16CB-07A9-4FCD-B06A-659B31CB19B5}"/>
    <cellStyle name="Normal 4 3 4 2 5 3 2 2" xfId="27345" xr:uid="{0B647B09-386F-49F7-91AA-11A5887F6E8F}"/>
    <cellStyle name="Normal 4 3 4 2 5 3 3" xfId="20877" xr:uid="{BF79D6DB-D531-41D9-9499-5F7D2577C008}"/>
    <cellStyle name="Normal 4 3 4 2 5 4" xfId="7774" xr:uid="{B8FE15A7-8A2C-44A3-8052-08F0FE6C2CE1}"/>
    <cellStyle name="Normal 4 3 4 2 5 4 2" xfId="24111" xr:uid="{33CFABFE-541C-4387-8D57-EE94D97DF1C4}"/>
    <cellStyle name="Normal 4 3 4 2 5 5" xfId="14285" xr:uid="{890214A5-DE1C-405B-818C-F1C8C1677BC9}"/>
    <cellStyle name="Normal 4 3 4 2 5 5 2" xfId="30579" xr:uid="{D10F4C6A-7C6A-4209-999D-201E743774DB}"/>
    <cellStyle name="Normal 4 3 4 2 5 6" xfId="17643" xr:uid="{3DF857F4-16FB-46A9-B8D3-EF1DCFE8A960}"/>
    <cellStyle name="Normal 4 3 4 2 5 7" xfId="33969" xr:uid="{8EC22676-A94E-43B5-A320-FB671408D68D}"/>
    <cellStyle name="Normal 4 3 4 2 5 8" xfId="37216" xr:uid="{3B7CEEF3-F155-4769-896B-B6CAF0A632B4}"/>
    <cellStyle name="Normal 4 3 4 2 5 9" xfId="40463" xr:uid="{03E55589-4D30-4164-8AC8-93CE08E91995}"/>
    <cellStyle name="Normal 4 3 4 2 6" xfId="1845" xr:uid="{3008F38C-FFA4-4CFC-817D-264CA947D2B1}"/>
    <cellStyle name="Normal 4 3 4 2 6 10" xfId="47496" xr:uid="{0FD29FA3-8226-43A9-8711-52192CD23FDE}"/>
    <cellStyle name="Normal 4 3 4 2 6 11" xfId="50743" xr:uid="{726E67F3-8D91-4505-8263-BD901B2C3FD6}"/>
    <cellStyle name="Normal 4 3 4 2 6 2" xfId="5079" xr:uid="{DB16D4DC-47DA-4A3E-B31E-583F72F0EA27}"/>
    <cellStyle name="Normal 4 3 4 2 6 2 2" xfId="11547" xr:uid="{A6E9EE5E-6F97-43D5-B0BB-EB3660E57EAE}"/>
    <cellStyle name="Normal 4 3 4 2 6 2 2 2" xfId="27884" xr:uid="{EF28BCA7-6E3F-4587-93E1-19F44AD6F179}"/>
    <cellStyle name="Normal 4 3 4 2 6 2 3" xfId="21416" xr:uid="{C0539415-29E4-4A3F-BF28-18953C4BAE3A}"/>
    <cellStyle name="Normal 4 3 4 2 6 3" xfId="8313" xr:uid="{4E998283-5752-4519-B8F7-65221FCC0B6B}"/>
    <cellStyle name="Normal 4 3 4 2 6 3 2" xfId="24650" xr:uid="{6F4C22C4-A904-477C-9ECB-BBCEF0B6A754}"/>
    <cellStyle name="Normal 4 3 4 2 6 4" xfId="14824" xr:uid="{AD125540-CBB8-4DC4-8E96-CE2FEB72F14C}"/>
    <cellStyle name="Normal 4 3 4 2 6 4 2" xfId="31118" xr:uid="{49045EBC-FAF9-43EB-BBA2-BECAEC72FF04}"/>
    <cellStyle name="Normal 4 3 4 2 6 5" xfId="18182" xr:uid="{57EAA3D5-A3EE-405D-A08D-7C1C406EE3A5}"/>
    <cellStyle name="Normal 4 3 4 2 6 6" xfId="34508" xr:uid="{EF79BE31-3620-4CB9-99CE-04A2D2A70D61}"/>
    <cellStyle name="Normal 4 3 4 2 6 7" xfId="37755" xr:uid="{6BD47E0F-E57D-45C9-9B64-BFF3560E7E56}"/>
    <cellStyle name="Normal 4 3 4 2 6 8" xfId="41002" xr:uid="{7742E9D6-5EC1-454A-894A-506331E77279}"/>
    <cellStyle name="Normal 4 3 4 2 6 9" xfId="44249" xr:uid="{BC9578FA-CDF5-4384-9293-9F89EF178DE7}"/>
    <cellStyle name="Normal 4 3 4 2 7" xfId="3462" xr:uid="{F987BB27-4842-4E29-AACA-6FA13A3D0607}"/>
    <cellStyle name="Normal 4 3 4 2 7 2" xfId="9930" xr:uid="{6993F5D0-3EA6-47D0-B737-AF1B86A09EF9}"/>
    <cellStyle name="Normal 4 3 4 2 7 2 2" xfId="26267" xr:uid="{B95A2BD5-710A-49D3-B8B6-DFDD33B86A3E}"/>
    <cellStyle name="Normal 4 3 4 2 7 3" xfId="19799" xr:uid="{ECA5D5A9-E084-4FDF-9818-5788835AD25A}"/>
    <cellStyle name="Normal 4 3 4 2 8" xfId="6696" xr:uid="{98508122-F0C9-4A4A-B860-7A6C0166BA6B}"/>
    <cellStyle name="Normal 4 3 4 2 8 2" xfId="23033" xr:uid="{602E0658-AB2F-4522-B209-333FE4A6E029}"/>
    <cellStyle name="Normal 4 3 4 2 9" xfId="13187" xr:uid="{416C68F2-9FCB-4BC7-A33C-9C4D3E71ACEE}"/>
    <cellStyle name="Normal 4 3 4 2 9 2" xfId="29501" xr:uid="{E153F452-0E5F-45EC-95A9-DAC01293A93B}"/>
    <cellStyle name="Normal 4 3 4 20" xfId="52413" xr:uid="{E4BAB2B4-8173-4A94-8558-310799068B23}"/>
    <cellStyle name="Normal 4 3 4 3" xfId="288" xr:uid="{466E0D1F-515B-4ED6-9367-0871200FC7D8}"/>
    <cellStyle name="Normal 4 3 4 3 10" xfId="36228" xr:uid="{D7B992A0-3FA7-4313-9346-83A5909996E0}"/>
    <cellStyle name="Normal 4 3 4 3 11" xfId="39475" xr:uid="{3C379498-BB49-402B-8343-29E31F5EABC4}"/>
    <cellStyle name="Normal 4 3 4 3 12" xfId="42722" xr:uid="{B2B6885A-CDF1-41AE-AAEF-4819BCCE0212}"/>
    <cellStyle name="Normal 4 3 4 3 13" xfId="45969" xr:uid="{E1519509-0024-4B96-BBD3-C61863CF57FE}"/>
    <cellStyle name="Normal 4 3 4 3 14" xfId="49216" xr:uid="{7241E463-F35C-4EAC-9742-524630920928}"/>
    <cellStyle name="Normal 4 3 4 3 2" xfId="857" xr:uid="{CB90EEA1-0EBD-4944-B448-44BB59007DD6}"/>
    <cellStyle name="Normal 4 3 4 3 2 10" xfId="43262" xr:uid="{FE3B978D-82D3-45C7-A926-D6F066043FF2}"/>
    <cellStyle name="Normal 4 3 4 3 2 11" xfId="46509" xr:uid="{803ADA60-8D61-4D1C-9F6F-1302148A4E00}"/>
    <cellStyle name="Normal 4 3 4 3 2 12" xfId="49756" xr:uid="{2BF7477D-E00A-4E6B-B444-2085BF22FA94}"/>
    <cellStyle name="Normal 4 3 4 3 2 2" xfId="2474" xr:uid="{017B536C-E967-4CBE-A24F-5AF5D08941DB}"/>
    <cellStyle name="Normal 4 3 4 3 2 2 10" xfId="48125" xr:uid="{449D10F4-6DE1-4A9E-8BAD-5A16926A3B64}"/>
    <cellStyle name="Normal 4 3 4 3 2 2 11" xfId="51372" xr:uid="{C6D9BF07-FC76-49FC-B66E-02F92F744B2A}"/>
    <cellStyle name="Normal 4 3 4 3 2 2 2" xfId="5708" xr:uid="{4AA5C91C-1DAF-4A42-B648-4BB1DDDD9597}"/>
    <cellStyle name="Normal 4 3 4 3 2 2 2 2" xfId="12176" xr:uid="{5B6C001F-A358-43F9-9874-9C81871160CD}"/>
    <cellStyle name="Normal 4 3 4 3 2 2 2 2 2" xfId="28513" xr:uid="{CF03FC89-24DE-4F4F-8518-84CAA70A0715}"/>
    <cellStyle name="Normal 4 3 4 3 2 2 2 3" xfId="22045" xr:uid="{CA901B28-9AC3-4076-8758-D9A443BC4C36}"/>
    <cellStyle name="Normal 4 3 4 3 2 2 3" xfId="8942" xr:uid="{5861E549-E732-4EA9-960A-D3EED4B654EB}"/>
    <cellStyle name="Normal 4 3 4 3 2 2 3 2" xfId="25279" xr:uid="{78562749-CA6C-4D09-A9F2-89184444A679}"/>
    <cellStyle name="Normal 4 3 4 3 2 2 4" xfId="15453" xr:uid="{1D6CBB86-EF1D-4A39-B0ED-534101357402}"/>
    <cellStyle name="Normal 4 3 4 3 2 2 4 2" xfId="31747" xr:uid="{3942C8A6-C654-4B63-A645-A2035A2D3DA8}"/>
    <cellStyle name="Normal 4 3 4 3 2 2 5" xfId="18811" xr:uid="{5B045234-8977-4171-A30E-A9E9F74850F1}"/>
    <cellStyle name="Normal 4 3 4 3 2 2 6" xfId="35137" xr:uid="{7163DC6E-D207-4631-B696-AB756E56C613}"/>
    <cellStyle name="Normal 4 3 4 3 2 2 7" xfId="38384" xr:uid="{DD203D34-38A8-4EC3-B3CF-4453848E0F96}"/>
    <cellStyle name="Normal 4 3 4 3 2 2 8" xfId="41631" xr:uid="{AF3DEF40-2DCA-49B2-8161-744AAC4531ED}"/>
    <cellStyle name="Normal 4 3 4 3 2 2 9" xfId="44878" xr:uid="{A88F45CC-41A1-4115-884F-5EC217BEA586}"/>
    <cellStyle name="Normal 4 3 4 3 2 3" xfId="4091" xr:uid="{5EE0BA5B-6862-4129-960A-346329372944}"/>
    <cellStyle name="Normal 4 3 4 3 2 3 2" xfId="10559" xr:uid="{4DCE554E-A775-4D77-8EBB-6FCCE9703486}"/>
    <cellStyle name="Normal 4 3 4 3 2 3 2 2" xfId="26896" xr:uid="{56712C7A-54C9-4B6E-99FF-EE01F1E76EB6}"/>
    <cellStyle name="Normal 4 3 4 3 2 3 3" xfId="20428" xr:uid="{71DDC4F6-7177-4EEA-B1B5-8FBB9241007A}"/>
    <cellStyle name="Normal 4 3 4 3 2 4" xfId="7325" xr:uid="{1F8C41AD-5A6C-4E01-AA98-217ABC73469D}"/>
    <cellStyle name="Normal 4 3 4 3 2 4 2" xfId="23662" xr:uid="{6B1E8DC7-E759-4786-9493-E1B15D39E3F9}"/>
    <cellStyle name="Normal 4 3 4 3 2 5" xfId="13837" xr:uid="{24C62B3D-7AA2-4A82-8761-E5E32747CE13}"/>
    <cellStyle name="Normal 4 3 4 3 2 5 2" xfId="30131" xr:uid="{E7B23469-2099-45F2-B13B-22CE1F3537F8}"/>
    <cellStyle name="Normal 4 3 4 3 2 6" xfId="17194" xr:uid="{754A496D-2056-4C71-AC18-EE24A2CC7806}"/>
    <cellStyle name="Normal 4 3 4 3 2 7" xfId="33521" xr:uid="{719A3CD1-CD69-4EF5-B7A6-4BE3B500D0CB}"/>
    <cellStyle name="Normal 4 3 4 3 2 8" xfId="36768" xr:uid="{DA53BB9A-9981-42C9-B3C7-F25C52D7D238}"/>
    <cellStyle name="Normal 4 3 4 3 2 9" xfId="40015" xr:uid="{D7545A0C-10DF-451B-A86C-4BB5D3250E35}"/>
    <cellStyle name="Normal 4 3 4 3 3" xfId="1396" xr:uid="{017DFFC1-CFF8-4F2A-A921-9E7113697B2A}"/>
    <cellStyle name="Normal 4 3 4 3 3 10" xfId="43800" xr:uid="{F450E841-42B6-4F96-875D-CBAF71FF25B2}"/>
    <cellStyle name="Normal 4 3 4 3 3 11" xfId="47047" xr:uid="{27264E07-114F-4E82-B3D4-D0FEA40728CC}"/>
    <cellStyle name="Normal 4 3 4 3 3 12" xfId="50294" xr:uid="{4E973EB1-08AA-4A1A-A61B-FCB57A7D5E1E}"/>
    <cellStyle name="Normal 4 3 4 3 3 2" xfId="3013" xr:uid="{5E3D528B-6395-4BEF-AC34-D74E264EA0E1}"/>
    <cellStyle name="Normal 4 3 4 3 3 2 10" xfId="48664" xr:uid="{CC317510-5011-43DD-856F-A098A2EA1231}"/>
    <cellStyle name="Normal 4 3 4 3 3 2 11" xfId="51911" xr:uid="{A0DCA30D-35AB-45BB-AC18-503D40395B90}"/>
    <cellStyle name="Normal 4 3 4 3 3 2 2" xfId="6247" xr:uid="{D5503BB1-DC74-46D8-950E-AC03D713DD34}"/>
    <cellStyle name="Normal 4 3 4 3 3 2 2 2" xfId="12715" xr:uid="{49794106-29F0-419A-8D2A-26673AA25BD4}"/>
    <cellStyle name="Normal 4 3 4 3 3 2 2 2 2" xfId="29052" xr:uid="{E43664C9-A0B8-4D2D-BD38-7F814DCA4282}"/>
    <cellStyle name="Normal 4 3 4 3 3 2 2 3" xfId="22584" xr:uid="{66480DAF-97BC-486E-8D91-5BD900FFFD81}"/>
    <cellStyle name="Normal 4 3 4 3 3 2 3" xfId="9481" xr:uid="{BACEECFE-36E0-4133-87FE-BC4F3B0254D9}"/>
    <cellStyle name="Normal 4 3 4 3 3 2 3 2" xfId="25818" xr:uid="{FBFE8416-7E2B-4C7A-9727-2FAF24C6F2E5}"/>
    <cellStyle name="Normal 4 3 4 3 3 2 4" xfId="15992" xr:uid="{DD322D67-7362-47BF-98FF-CE44DE3B8176}"/>
    <cellStyle name="Normal 4 3 4 3 3 2 4 2" xfId="32286" xr:uid="{484F2C30-0B40-47E7-8D85-B5E9A9BB0982}"/>
    <cellStyle name="Normal 4 3 4 3 3 2 5" xfId="19350" xr:uid="{E3EF1BA7-A054-47C1-AD72-966017E762D4}"/>
    <cellStyle name="Normal 4 3 4 3 3 2 6" xfId="35676" xr:uid="{2C24041F-8F8C-4F6E-ADB8-2E88C3BD155B}"/>
    <cellStyle name="Normal 4 3 4 3 3 2 7" xfId="38923" xr:uid="{A8E94A68-22A3-4D9B-ADD3-7BA503F86D96}"/>
    <cellStyle name="Normal 4 3 4 3 3 2 8" xfId="42170" xr:uid="{CEDBCB4A-6467-4C24-A2AE-65EA7A55BF4B}"/>
    <cellStyle name="Normal 4 3 4 3 3 2 9" xfId="45417" xr:uid="{7C194F7F-DD1B-4547-A6D2-8C9F7298C23F}"/>
    <cellStyle name="Normal 4 3 4 3 3 3" xfId="4630" xr:uid="{133E3197-8DE4-4879-9FD5-A8B9E4E75D06}"/>
    <cellStyle name="Normal 4 3 4 3 3 3 2" xfId="11098" xr:uid="{E7C0D5C4-910C-4B51-AF40-6F4EC17D7881}"/>
    <cellStyle name="Normal 4 3 4 3 3 3 2 2" xfId="27435" xr:uid="{B7F55F05-9737-4824-A44D-A2FCEFB2A0FA}"/>
    <cellStyle name="Normal 4 3 4 3 3 3 3" xfId="20967" xr:uid="{E189C6C9-95CF-40F9-AC72-A9EEDC43E446}"/>
    <cellStyle name="Normal 4 3 4 3 3 4" xfId="7864" xr:uid="{AF7186CB-3136-4341-89FF-7179E5A7E1D6}"/>
    <cellStyle name="Normal 4 3 4 3 3 4 2" xfId="24201" xr:uid="{8E39D29E-3132-4A98-94BC-18BAC487CA77}"/>
    <cellStyle name="Normal 4 3 4 3 3 5" xfId="14375" xr:uid="{7858D49B-3896-4B6B-81D5-7CA674D5F4F4}"/>
    <cellStyle name="Normal 4 3 4 3 3 5 2" xfId="30669" xr:uid="{080364BC-D07A-46AA-8EDE-96342ACDE5C6}"/>
    <cellStyle name="Normal 4 3 4 3 3 6" xfId="17733" xr:uid="{9980401C-C170-4C48-AA98-3E88211AA714}"/>
    <cellStyle name="Normal 4 3 4 3 3 7" xfId="34059" xr:uid="{72971C7D-170B-4754-9DF7-7DC751E8CD29}"/>
    <cellStyle name="Normal 4 3 4 3 3 8" xfId="37306" xr:uid="{BD9FB8EE-CBAD-4CD0-B62C-0412E45FFF3F}"/>
    <cellStyle name="Normal 4 3 4 3 3 9" xfId="40553" xr:uid="{30DF8CFD-723D-40C6-88F3-750F1FB5FE7A}"/>
    <cellStyle name="Normal 4 3 4 3 4" xfId="1935" xr:uid="{FC85DF88-84DF-4AFF-9731-0EDC45E36919}"/>
    <cellStyle name="Normal 4 3 4 3 4 10" xfId="47586" xr:uid="{88CA14A9-BB50-433A-88EA-EEAC91C70FC6}"/>
    <cellStyle name="Normal 4 3 4 3 4 11" xfId="50833" xr:uid="{698F29C1-2217-4EDD-BFB2-2059BCFE80DF}"/>
    <cellStyle name="Normal 4 3 4 3 4 2" xfId="5169" xr:uid="{F11DEA6F-14A1-40FA-A532-BCB9F8947A23}"/>
    <cellStyle name="Normal 4 3 4 3 4 2 2" xfId="11637" xr:uid="{FBC08D82-9355-488C-9943-CA75C4B6DDD0}"/>
    <cellStyle name="Normal 4 3 4 3 4 2 2 2" xfId="27974" xr:uid="{EE4DC0B3-CACC-4D7F-B321-35166AAE0E7C}"/>
    <cellStyle name="Normal 4 3 4 3 4 2 3" xfId="21506" xr:uid="{941AA042-44D6-4DA6-B2EF-24B30F8080D8}"/>
    <cellStyle name="Normal 4 3 4 3 4 3" xfId="8403" xr:uid="{93131F27-E7F1-47ED-8ECD-DBB11C4EF64F}"/>
    <cellStyle name="Normal 4 3 4 3 4 3 2" xfId="24740" xr:uid="{3119C72A-F650-4FCE-B326-08ED375130BE}"/>
    <cellStyle name="Normal 4 3 4 3 4 4" xfId="14914" xr:uid="{E8555A8E-631B-4E41-8CDF-DF88F73619EE}"/>
    <cellStyle name="Normal 4 3 4 3 4 4 2" xfId="31208" xr:uid="{976643F2-C531-4847-BDAA-203C114A414A}"/>
    <cellStyle name="Normal 4 3 4 3 4 5" xfId="18272" xr:uid="{1EED1524-B518-4457-9129-2AD807B41842}"/>
    <cellStyle name="Normal 4 3 4 3 4 6" xfId="34598" xr:uid="{080BB0E4-74B8-4A91-9B2B-2AF5B65B7EB9}"/>
    <cellStyle name="Normal 4 3 4 3 4 7" xfId="37845" xr:uid="{16EC853B-AFFD-4327-84AF-401ED8FA9175}"/>
    <cellStyle name="Normal 4 3 4 3 4 8" xfId="41092" xr:uid="{463F107E-5BAB-4780-829C-7FE78351CAD9}"/>
    <cellStyle name="Normal 4 3 4 3 4 9" xfId="44339" xr:uid="{758A70F8-683D-47B8-BF54-1D26809AF7B9}"/>
    <cellStyle name="Normal 4 3 4 3 5" xfId="3552" xr:uid="{63B63D4D-004D-4A97-9985-B44D29D4A0E3}"/>
    <cellStyle name="Normal 4 3 4 3 5 2" xfId="10020" xr:uid="{152F80A5-9EC6-4623-A52E-B17FC729543B}"/>
    <cellStyle name="Normal 4 3 4 3 5 2 2" xfId="26357" xr:uid="{F37658DA-FC9A-4BD2-B062-3D370476EC31}"/>
    <cellStyle name="Normal 4 3 4 3 5 3" xfId="19889" xr:uid="{A7580B58-6159-4D39-BDD9-E1174B168D7C}"/>
    <cellStyle name="Normal 4 3 4 3 6" xfId="6786" xr:uid="{9CA1882E-7AD7-41EA-809D-78143881D07F}"/>
    <cellStyle name="Normal 4 3 4 3 6 2" xfId="23123" xr:uid="{8EE4488F-7669-4DF9-A1D9-A86694C7507F}"/>
    <cellStyle name="Normal 4 3 4 3 7" xfId="13277" xr:uid="{68DDA954-3FAD-4B7C-86F3-637B92A241BC}"/>
    <cellStyle name="Normal 4 3 4 3 7 2" xfId="29591" xr:uid="{04CC68C9-7ED8-4742-BC3F-507E3C2222C2}"/>
    <cellStyle name="Normal 4 3 4 3 8" xfId="16655" xr:uid="{2CFA1DED-89C0-4A78-BF47-BD089F121BC0}"/>
    <cellStyle name="Normal 4 3 4 3 9" xfId="32981" xr:uid="{770BEBA2-C911-4052-AEF3-FDF49D56F8E2}"/>
    <cellStyle name="Normal 4 3 4 4" xfId="497" xr:uid="{3FDA9EBB-F1CF-43EF-BAAA-32F8B0DB6A1E}"/>
    <cellStyle name="Normal 4 3 4 4 10" xfId="36409" xr:uid="{71DCF020-BB53-479D-8BCA-68CC3CA7E7E8}"/>
    <cellStyle name="Normal 4 3 4 4 11" xfId="39656" xr:uid="{AA1245E8-C98C-4A84-905B-1F1D39258BCC}"/>
    <cellStyle name="Normal 4 3 4 4 12" xfId="42903" xr:uid="{5611558C-EF4A-4E98-933C-749A36F486BE}"/>
    <cellStyle name="Normal 4 3 4 4 13" xfId="46150" xr:uid="{6550CDBB-E3FF-484D-B3F7-68C84A0A1DD7}"/>
    <cellStyle name="Normal 4 3 4 4 14" xfId="49397" xr:uid="{3151FADD-2113-4E84-A766-60690CA3E874}"/>
    <cellStyle name="Normal 4 3 4 4 2" xfId="1037" xr:uid="{22343E96-E6D5-4E74-A561-B4A798577CB8}"/>
    <cellStyle name="Normal 4 3 4 4 2 10" xfId="43441" xr:uid="{07059085-98D8-41D4-8BE2-7DBD2ADE49FD}"/>
    <cellStyle name="Normal 4 3 4 4 2 11" xfId="46688" xr:uid="{87ABB228-F525-4BA1-B94F-D1B29594B5B3}"/>
    <cellStyle name="Normal 4 3 4 4 2 12" xfId="49935" xr:uid="{859B6388-6BF7-420B-A5DB-292D3270F3A8}"/>
    <cellStyle name="Normal 4 3 4 4 2 2" xfId="2654" xr:uid="{1B4A31B6-88BC-4A94-A930-1255304B1C4E}"/>
    <cellStyle name="Normal 4 3 4 4 2 2 10" xfId="48305" xr:uid="{1E948ECF-556B-43F0-B48C-5501EFF35946}"/>
    <cellStyle name="Normal 4 3 4 4 2 2 11" xfId="51552" xr:uid="{C1BD2CF5-63ED-455F-8D2C-6F1AB8EA28FD}"/>
    <cellStyle name="Normal 4 3 4 4 2 2 2" xfId="5888" xr:uid="{D6C8039B-16D3-4FF4-83B7-89B899ED9BDA}"/>
    <cellStyle name="Normal 4 3 4 4 2 2 2 2" xfId="12356" xr:uid="{27CEE5FD-7D0D-49FF-A89E-2FBBA342E6A8}"/>
    <cellStyle name="Normal 4 3 4 4 2 2 2 2 2" xfId="28693" xr:uid="{6139AE24-BA51-4864-BB45-52AEA921FB51}"/>
    <cellStyle name="Normal 4 3 4 4 2 2 2 3" xfId="22225" xr:uid="{B03D907D-AA3E-476F-ADD1-97D05501E458}"/>
    <cellStyle name="Normal 4 3 4 4 2 2 3" xfId="9122" xr:uid="{0A9E968B-7ED8-439A-8561-F13AE859F758}"/>
    <cellStyle name="Normal 4 3 4 4 2 2 3 2" xfId="25459" xr:uid="{4778D114-63E4-4DA0-8DE9-B9F2046CABBF}"/>
    <cellStyle name="Normal 4 3 4 4 2 2 4" xfId="15633" xr:uid="{20AE972F-D691-43D2-BD9C-F3DD8819F276}"/>
    <cellStyle name="Normal 4 3 4 4 2 2 4 2" xfId="31927" xr:uid="{FF652F1E-0F43-4618-981A-B3BA01BD16B9}"/>
    <cellStyle name="Normal 4 3 4 4 2 2 5" xfId="18991" xr:uid="{3D4D80C8-AC69-4E21-A184-73FCCE85F9D6}"/>
    <cellStyle name="Normal 4 3 4 4 2 2 6" xfId="35317" xr:uid="{FAF72F7B-4987-4F95-B617-DDCD009FCC94}"/>
    <cellStyle name="Normal 4 3 4 4 2 2 7" xfId="38564" xr:uid="{0CDC14F5-D74B-4C20-BB4C-D2D1A244B461}"/>
    <cellStyle name="Normal 4 3 4 4 2 2 8" xfId="41811" xr:uid="{EB796B8C-8F79-4436-86F7-8C3D44456460}"/>
    <cellStyle name="Normal 4 3 4 4 2 2 9" xfId="45058" xr:uid="{A0EBDB8A-E63A-46CF-A437-E4F17FF989A8}"/>
    <cellStyle name="Normal 4 3 4 4 2 3" xfId="4271" xr:uid="{5A05CCAF-E4E7-47CB-B51F-37B08BFDBE2E}"/>
    <cellStyle name="Normal 4 3 4 4 2 3 2" xfId="10739" xr:uid="{9FFE0C71-4411-4217-A69F-CFF2F606DCB2}"/>
    <cellStyle name="Normal 4 3 4 4 2 3 2 2" xfId="27076" xr:uid="{3701E2E9-1654-45A4-89E2-0D9DDA9BE5A8}"/>
    <cellStyle name="Normal 4 3 4 4 2 3 3" xfId="20608" xr:uid="{42C77240-D0BE-43A9-9C03-06FB3D0169AA}"/>
    <cellStyle name="Normal 4 3 4 4 2 4" xfId="7505" xr:uid="{CCA557F8-A020-4B8B-83FE-E33B7942AFEF}"/>
    <cellStyle name="Normal 4 3 4 4 2 4 2" xfId="23842" xr:uid="{EB6475FC-6DCA-4082-A020-E53C814434ED}"/>
    <cellStyle name="Normal 4 3 4 4 2 5" xfId="14016" xr:uid="{16EA88C4-3F15-4401-944C-91690DD0FE80}"/>
    <cellStyle name="Normal 4 3 4 4 2 5 2" xfId="30310" xr:uid="{161A99C0-490A-4849-8DF0-E44B7CD1ED3A}"/>
    <cellStyle name="Normal 4 3 4 4 2 6" xfId="17374" xr:uid="{DC5D550F-EAD2-480C-9339-437D2A49D35E}"/>
    <cellStyle name="Normal 4 3 4 4 2 7" xfId="33700" xr:uid="{CB122445-EBB1-4E8E-8556-BBBD45BCBB05}"/>
    <cellStyle name="Normal 4 3 4 4 2 8" xfId="36947" xr:uid="{410E436D-406C-4F92-8B69-CC0C4F09AA96}"/>
    <cellStyle name="Normal 4 3 4 4 2 9" xfId="40194" xr:uid="{301A526D-7F0A-482C-94D0-C5A7488C0F81}"/>
    <cellStyle name="Normal 4 3 4 4 3" xfId="1576" xr:uid="{E2176717-F5E4-4A04-9E75-CB5F6E309058}"/>
    <cellStyle name="Normal 4 3 4 4 3 10" xfId="43980" xr:uid="{FB7FBBED-FC8C-4D71-A696-BBD5D2B65E4D}"/>
    <cellStyle name="Normal 4 3 4 4 3 11" xfId="47227" xr:uid="{10289F81-ECC3-4940-8E02-F7B39A3FACDB}"/>
    <cellStyle name="Normal 4 3 4 4 3 12" xfId="50474" xr:uid="{067D5C54-1081-4DB1-BC30-B5614150E975}"/>
    <cellStyle name="Normal 4 3 4 4 3 2" xfId="3193" xr:uid="{859C6CFD-2A48-4F21-AB30-F2C29977CF47}"/>
    <cellStyle name="Normal 4 3 4 4 3 2 10" xfId="48844" xr:uid="{11D5F69E-5D12-4D57-8FE2-17A19D5FB825}"/>
    <cellStyle name="Normal 4 3 4 4 3 2 11" xfId="52091" xr:uid="{C57F9F72-4542-4C90-8BD6-56A42B145D26}"/>
    <cellStyle name="Normal 4 3 4 4 3 2 2" xfId="6427" xr:uid="{8B5EDC2A-E66B-4557-80AF-7244FDA74FFF}"/>
    <cellStyle name="Normal 4 3 4 4 3 2 2 2" xfId="12895" xr:uid="{57263FF3-295C-429D-A25E-8E547469DC1E}"/>
    <cellStyle name="Normal 4 3 4 4 3 2 2 2 2" xfId="29232" xr:uid="{B747006F-4AE4-4E0A-B69A-6588EF3FFD5C}"/>
    <cellStyle name="Normal 4 3 4 4 3 2 2 3" xfId="22764" xr:uid="{0B17AC15-A62F-4CDE-9C8D-82D6283EE4AC}"/>
    <cellStyle name="Normal 4 3 4 4 3 2 3" xfId="9661" xr:uid="{0B04F985-D344-47B6-8770-435C03664379}"/>
    <cellStyle name="Normal 4 3 4 4 3 2 3 2" xfId="25998" xr:uid="{F4D0D54D-1685-4561-BB24-4FD3C65D3D02}"/>
    <cellStyle name="Normal 4 3 4 4 3 2 4" xfId="16172" xr:uid="{46C01B21-6100-492B-9176-8A2FCBF44A33}"/>
    <cellStyle name="Normal 4 3 4 4 3 2 4 2" xfId="32466" xr:uid="{9C6EEB5B-1710-4F7F-A019-F984526B8904}"/>
    <cellStyle name="Normal 4 3 4 4 3 2 5" xfId="19530" xr:uid="{3EC0AF19-5502-4ACF-9CC8-ABBA7EFED62A}"/>
    <cellStyle name="Normal 4 3 4 4 3 2 6" xfId="35856" xr:uid="{0CD78659-2A81-4ECD-85C4-32A6988C3F9B}"/>
    <cellStyle name="Normal 4 3 4 4 3 2 7" xfId="39103" xr:uid="{0FDEA541-0A8A-4FCF-9181-E2DF4E9DAE3A}"/>
    <cellStyle name="Normal 4 3 4 4 3 2 8" xfId="42350" xr:uid="{12FB7DA1-0A43-4A1A-8B9F-0B6064EF0DFC}"/>
    <cellStyle name="Normal 4 3 4 4 3 2 9" xfId="45597" xr:uid="{7ECD5DAF-ABF4-4C84-9405-8B4E35FB0B5F}"/>
    <cellStyle name="Normal 4 3 4 4 3 3" xfId="4810" xr:uid="{7B57F47B-01A1-435E-AC6A-B91D17BB18EA}"/>
    <cellStyle name="Normal 4 3 4 4 3 3 2" xfId="11278" xr:uid="{9599F8A3-1382-48C9-B38D-3B788AE14041}"/>
    <cellStyle name="Normal 4 3 4 4 3 3 2 2" xfId="27615" xr:uid="{89581299-803B-47A9-A7B3-F76F782E3323}"/>
    <cellStyle name="Normal 4 3 4 4 3 3 3" xfId="21147" xr:uid="{FA085BF6-C904-4849-A30E-58E9536B68C7}"/>
    <cellStyle name="Normal 4 3 4 4 3 4" xfId="8044" xr:uid="{4A6DC5A4-F9BE-4AE4-A146-C4B37D8E1EC5}"/>
    <cellStyle name="Normal 4 3 4 4 3 4 2" xfId="24381" xr:uid="{FDD86074-FEBA-4A53-91B4-971351348481}"/>
    <cellStyle name="Normal 4 3 4 4 3 5" xfId="14555" xr:uid="{B13B4789-DFE5-49B3-BB7C-F0F58AED9E32}"/>
    <cellStyle name="Normal 4 3 4 4 3 5 2" xfId="30849" xr:uid="{77709DC8-4586-4016-8BD0-2FF7594009A2}"/>
    <cellStyle name="Normal 4 3 4 4 3 6" xfId="17913" xr:uid="{FC6276B3-E745-40CA-B02D-F47DFCDDE1CF}"/>
    <cellStyle name="Normal 4 3 4 4 3 7" xfId="34239" xr:uid="{3203E8EA-EC62-49D1-AF7B-3DDB8188DAE2}"/>
    <cellStyle name="Normal 4 3 4 4 3 8" xfId="37486" xr:uid="{FC68EB26-53A3-41DC-814A-959BE8FFD08E}"/>
    <cellStyle name="Normal 4 3 4 4 3 9" xfId="40733" xr:uid="{F3954F88-77FB-4A7D-A66C-D702BBE3AB39}"/>
    <cellStyle name="Normal 4 3 4 4 4" xfId="2115" xr:uid="{D4ACFEA0-312D-4529-B009-861655E13342}"/>
    <cellStyle name="Normal 4 3 4 4 4 10" xfId="47766" xr:uid="{F08491F2-66E8-4570-961B-E00D86F2C8C0}"/>
    <cellStyle name="Normal 4 3 4 4 4 11" xfId="51013" xr:uid="{12FD384F-9E75-405A-B2EA-3D1B0CB64D75}"/>
    <cellStyle name="Normal 4 3 4 4 4 2" xfId="5349" xr:uid="{B73A4607-5A1E-452C-9A0C-1538A098DEB5}"/>
    <cellStyle name="Normal 4 3 4 4 4 2 2" xfId="11817" xr:uid="{4E544CF4-80CB-485D-8592-AC92BFD89C21}"/>
    <cellStyle name="Normal 4 3 4 4 4 2 2 2" xfId="28154" xr:uid="{591595D6-B5A8-4B64-9DE1-07A46815D9B1}"/>
    <cellStyle name="Normal 4 3 4 4 4 2 3" xfId="21686" xr:uid="{57572BD0-E630-4BB1-A431-A1987E8BD530}"/>
    <cellStyle name="Normal 4 3 4 4 4 3" xfId="8583" xr:uid="{E997173A-DDB9-4907-8A99-7CAA4028CB73}"/>
    <cellStyle name="Normal 4 3 4 4 4 3 2" xfId="24920" xr:uid="{6613116F-E739-4245-9588-84B6B4EDF0CC}"/>
    <cellStyle name="Normal 4 3 4 4 4 4" xfId="15094" xr:uid="{71016BBD-CCA3-4FCF-BDB8-EE77EF8A652D}"/>
    <cellStyle name="Normal 4 3 4 4 4 4 2" xfId="31388" xr:uid="{58C85DBC-8BB6-4AE0-A9B1-10A6F29E3370}"/>
    <cellStyle name="Normal 4 3 4 4 4 5" xfId="18452" xr:uid="{01341692-5F6A-45FE-92D6-4CDDBE1EE4AF}"/>
    <cellStyle name="Normal 4 3 4 4 4 6" xfId="34778" xr:uid="{11974323-06B5-4133-8692-E8171E3301B7}"/>
    <cellStyle name="Normal 4 3 4 4 4 7" xfId="38025" xr:uid="{3C5E3F22-05AE-48E8-98AA-719AD95F9A13}"/>
    <cellStyle name="Normal 4 3 4 4 4 8" xfId="41272" xr:uid="{FEA31CCF-4D89-40EC-ABF8-0E34277A8B88}"/>
    <cellStyle name="Normal 4 3 4 4 4 9" xfId="44519" xr:uid="{0E42FC23-38D8-4102-8C81-C032BE17B7B8}"/>
    <cellStyle name="Normal 4 3 4 4 5" xfId="3732" xr:uid="{4FF1638C-010B-43D4-8E69-A24E2AF7FE70}"/>
    <cellStyle name="Normal 4 3 4 4 5 2" xfId="10200" xr:uid="{921547D6-CAB8-4379-ADE9-FA0A4178F2A2}"/>
    <cellStyle name="Normal 4 3 4 4 5 2 2" xfId="26537" xr:uid="{5796A3EE-B12C-4E9D-A256-2ECFBED7B234}"/>
    <cellStyle name="Normal 4 3 4 4 5 3" xfId="20069" xr:uid="{64C599BD-DD8A-49F7-80C5-AE4D0F9B7570}"/>
    <cellStyle name="Normal 4 3 4 4 6" xfId="6966" xr:uid="{41F25B65-69DC-406A-9509-A0BBDFA2CA93}"/>
    <cellStyle name="Normal 4 3 4 4 6 2" xfId="23303" xr:uid="{352B5E38-811F-425F-AD4E-A9C5E3D12E78}"/>
    <cellStyle name="Normal 4 3 4 4 7" xfId="13477" xr:uid="{DB00519A-F222-46B2-9CE9-92AE266130B1}"/>
    <cellStyle name="Normal 4 3 4 4 7 2" xfId="29772" xr:uid="{71BF392B-885E-44AD-A042-42727164C6C4}"/>
    <cellStyle name="Normal 4 3 4 4 8" xfId="16835" xr:uid="{414D394F-F77D-482A-8D70-85AC42845A45}"/>
    <cellStyle name="Normal 4 3 4 4 9" xfId="33162" xr:uid="{75BF0A29-3E41-41F8-BD5D-303374F97B6B}"/>
    <cellStyle name="Normal 4 3 4 5" xfId="677" xr:uid="{A929279C-9D37-47CF-A538-A5338F2B0544}"/>
    <cellStyle name="Normal 4 3 4 5 10" xfId="43082" xr:uid="{3C7B65E1-69BD-4321-B338-544ABD45788D}"/>
    <cellStyle name="Normal 4 3 4 5 11" xfId="46329" xr:uid="{FE2A6AA9-95F9-4C57-8AA7-FF537FA26C0F}"/>
    <cellStyle name="Normal 4 3 4 5 12" xfId="49576" xr:uid="{E1D8D6BD-8258-4E8C-AB01-85CB79AA491A}"/>
    <cellStyle name="Normal 4 3 4 5 2" xfId="2294" xr:uid="{D0767AF9-FA80-4E62-B3BB-5CB35819F9A9}"/>
    <cellStyle name="Normal 4 3 4 5 2 10" xfId="47945" xr:uid="{22B54123-AE99-48E9-8F48-99C036E55C20}"/>
    <cellStyle name="Normal 4 3 4 5 2 11" xfId="51192" xr:uid="{F0BF4042-8D86-4B7B-8295-68230BC7A8F1}"/>
    <cellStyle name="Normal 4 3 4 5 2 2" xfId="5528" xr:uid="{E00F32A4-1809-4FEB-B9B7-71D35CA1C50D}"/>
    <cellStyle name="Normal 4 3 4 5 2 2 2" xfId="11996" xr:uid="{0D035582-539F-4FB7-BBEA-6B112E675722}"/>
    <cellStyle name="Normal 4 3 4 5 2 2 2 2" xfId="28333" xr:uid="{23B3CAB4-48B8-4A46-AFAF-321DE9DD3F10}"/>
    <cellStyle name="Normal 4 3 4 5 2 2 3" xfId="21865" xr:uid="{E374F9A1-530C-415E-95A7-0195BDE38BC1}"/>
    <cellStyle name="Normal 4 3 4 5 2 3" xfId="8762" xr:uid="{74B959E0-7BC2-4ABA-97BD-5D6E0ACDE596}"/>
    <cellStyle name="Normal 4 3 4 5 2 3 2" xfId="25099" xr:uid="{973AA2DF-591E-4F32-B950-53A370F76C00}"/>
    <cellStyle name="Normal 4 3 4 5 2 4" xfId="15273" xr:uid="{93E2FECE-527C-4D76-A803-B62FE0A610C3}"/>
    <cellStyle name="Normal 4 3 4 5 2 4 2" xfId="31567" xr:uid="{1EBAAA08-8EC8-4D53-9272-9ED24DDFF18C}"/>
    <cellStyle name="Normal 4 3 4 5 2 5" xfId="18631" xr:uid="{03B475F2-2AEE-48D4-843E-2E16C365565A}"/>
    <cellStyle name="Normal 4 3 4 5 2 6" xfId="34957" xr:uid="{26ECDEB6-6D41-4026-AED9-6AD01D0B525E}"/>
    <cellStyle name="Normal 4 3 4 5 2 7" xfId="38204" xr:uid="{C000D5A4-1398-43B3-B915-A35A84702193}"/>
    <cellStyle name="Normal 4 3 4 5 2 8" xfId="41451" xr:uid="{FFB8CEF9-21A1-4D88-B5DB-283B71681202}"/>
    <cellStyle name="Normal 4 3 4 5 2 9" xfId="44698" xr:uid="{314D5D22-2239-4ED3-8B85-A6A64E05DADD}"/>
    <cellStyle name="Normal 4 3 4 5 3" xfId="3911" xr:uid="{EE4E40C2-FBE9-45F2-8E2B-42E168FBAC63}"/>
    <cellStyle name="Normal 4 3 4 5 3 2" xfId="10379" xr:uid="{26F6639D-B895-43F8-9AD8-FFB490484B66}"/>
    <cellStyle name="Normal 4 3 4 5 3 2 2" xfId="26716" xr:uid="{5BD49500-A1FA-4E7E-8E1F-256C7A8DC50B}"/>
    <cellStyle name="Normal 4 3 4 5 3 3" xfId="20248" xr:uid="{424EB7E7-C7E7-4901-BDCB-9AE86833B42A}"/>
    <cellStyle name="Normal 4 3 4 5 4" xfId="7145" xr:uid="{E8D4DDB9-75DC-429F-ACD7-D5E2B3BF5CEF}"/>
    <cellStyle name="Normal 4 3 4 5 4 2" xfId="23482" xr:uid="{E980BDB7-C723-4C43-8DCA-2E1B9265A049}"/>
    <cellStyle name="Normal 4 3 4 5 5" xfId="13657" xr:uid="{15D0C8C1-8B58-457B-A6D4-A0204B13A27E}"/>
    <cellStyle name="Normal 4 3 4 5 5 2" xfId="29951" xr:uid="{12E4BF23-3A69-4596-94C4-4A16F49CDDF1}"/>
    <cellStyle name="Normal 4 3 4 5 6" xfId="17014" xr:uid="{FB23A498-4136-47F7-8467-A28D70D931B2}"/>
    <cellStyle name="Normal 4 3 4 5 7" xfId="33341" xr:uid="{605F2C3B-8D9F-4A0C-B96C-32BA04DB4281}"/>
    <cellStyle name="Normal 4 3 4 5 8" xfId="36588" xr:uid="{6D6974F7-0034-4ED7-836D-312B86372660}"/>
    <cellStyle name="Normal 4 3 4 5 9" xfId="39835" xr:uid="{E45BD298-D37C-4355-A080-E86ED377724B}"/>
    <cellStyle name="Normal 4 3 4 6" xfId="1216" xr:uid="{EEAF8215-9F04-4AF8-A70B-C62185A927DC}"/>
    <cellStyle name="Normal 4 3 4 6 10" xfId="43620" xr:uid="{EFD968DB-33F0-44A1-9C49-BF4BCFA095FA}"/>
    <cellStyle name="Normal 4 3 4 6 11" xfId="46867" xr:uid="{D2E3E166-206B-4CE6-A657-54FF81BC48B8}"/>
    <cellStyle name="Normal 4 3 4 6 12" xfId="50114" xr:uid="{DB512CA0-54CD-4E8D-A530-F35CF6F77897}"/>
    <cellStyle name="Normal 4 3 4 6 2" xfId="2833" xr:uid="{3E0A35A7-CBCC-4E8F-BDCC-5822866BC8BB}"/>
    <cellStyle name="Normal 4 3 4 6 2 10" xfId="48484" xr:uid="{513FD47A-3B28-4736-82F4-CDC363E79009}"/>
    <cellStyle name="Normal 4 3 4 6 2 11" xfId="51731" xr:uid="{9DCD7025-F14D-49A2-8F98-7A78BAC8B566}"/>
    <cellStyle name="Normal 4 3 4 6 2 2" xfId="6067" xr:uid="{FBEC897F-F1ED-4C31-9F31-6E85042DD91F}"/>
    <cellStyle name="Normal 4 3 4 6 2 2 2" xfId="12535" xr:uid="{9265125F-AC65-4A89-88F2-2E595F97AC9B}"/>
    <cellStyle name="Normal 4 3 4 6 2 2 2 2" xfId="28872" xr:uid="{47360978-2E91-49E3-AA1C-2211E0266EAB}"/>
    <cellStyle name="Normal 4 3 4 6 2 2 3" xfId="22404" xr:uid="{3D68EED9-AA77-4C90-B6D9-0BEFE6B53274}"/>
    <cellStyle name="Normal 4 3 4 6 2 3" xfId="9301" xr:uid="{35668CB8-5A9F-4652-81BF-6DA4DCA1053C}"/>
    <cellStyle name="Normal 4 3 4 6 2 3 2" xfId="25638" xr:uid="{F0C6AA7D-C640-4BB4-A368-272DDD23DA91}"/>
    <cellStyle name="Normal 4 3 4 6 2 4" xfId="15812" xr:uid="{326D4522-1E1A-4CB6-8811-17952DE32CB0}"/>
    <cellStyle name="Normal 4 3 4 6 2 4 2" xfId="32106" xr:uid="{567AD3E6-2BA4-4FD2-B322-057997EE0CDA}"/>
    <cellStyle name="Normal 4 3 4 6 2 5" xfId="19170" xr:uid="{1FFCF64B-E2D7-46F6-B7EA-6A0DA09A5A9F}"/>
    <cellStyle name="Normal 4 3 4 6 2 6" xfId="35496" xr:uid="{13177A07-3525-475C-8D23-3B2595A6AFA5}"/>
    <cellStyle name="Normal 4 3 4 6 2 7" xfId="38743" xr:uid="{86FD1934-EFB7-4AB6-9D41-E4C4764BD55D}"/>
    <cellStyle name="Normal 4 3 4 6 2 8" xfId="41990" xr:uid="{D48C5B4F-BC98-4EC2-8905-B9FD6D8FBD7A}"/>
    <cellStyle name="Normal 4 3 4 6 2 9" xfId="45237" xr:uid="{66153A52-13C5-4AD4-AFC6-2E08E4333672}"/>
    <cellStyle name="Normal 4 3 4 6 3" xfId="4450" xr:uid="{2E2C66C4-AB5A-4577-8D2D-1F541B240F32}"/>
    <cellStyle name="Normal 4 3 4 6 3 2" xfId="10918" xr:uid="{3FBA62C5-7DFA-4053-B528-D068C057C4A0}"/>
    <cellStyle name="Normal 4 3 4 6 3 2 2" xfId="27255" xr:uid="{59783ECE-0EEE-4392-9122-2A7F5D9D9F86}"/>
    <cellStyle name="Normal 4 3 4 6 3 3" xfId="20787" xr:uid="{BD894CB9-9880-4ED2-9027-C9B5B6E7E9E9}"/>
    <cellStyle name="Normal 4 3 4 6 4" xfId="7684" xr:uid="{8B3F6CB0-0E6B-4DE5-A925-80BC216F5B48}"/>
    <cellStyle name="Normal 4 3 4 6 4 2" xfId="24021" xr:uid="{BB0CB094-5DB9-4DE4-B726-5C307D4A116A}"/>
    <cellStyle name="Normal 4 3 4 6 5" xfId="14195" xr:uid="{81AC5AD6-A6AC-42B5-A25C-3C2414A830EB}"/>
    <cellStyle name="Normal 4 3 4 6 5 2" xfId="30489" xr:uid="{DB35D986-7CD3-491C-BEC6-70824C8DE6B0}"/>
    <cellStyle name="Normal 4 3 4 6 6" xfId="17553" xr:uid="{F7ED3F79-8DE0-4590-9EC7-B950CC1623E0}"/>
    <cellStyle name="Normal 4 3 4 6 7" xfId="33879" xr:uid="{E0D92D22-7616-407D-A1CF-FDF1F64A2833}"/>
    <cellStyle name="Normal 4 3 4 6 8" xfId="37126" xr:uid="{0B48ABF3-A3F0-45ED-A628-04908AC2815A}"/>
    <cellStyle name="Normal 4 3 4 6 9" xfId="40373" xr:uid="{3FF47150-80DF-4B7A-BA55-B5EB8FFB01FB}"/>
    <cellStyle name="Normal 4 3 4 7" xfId="1755" xr:uid="{805CF354-CB36-4383-AD7D-7EB81896359E}"/>
    <cellStyle name="Normal 4 3 4 7 10" xfId="47406" xr:uid="{248B9D15-A298-468A-B3AA-E59F6F589FF8}"/>
    <cellStyle name="Normal 4 3 4 7 11" xfId="50653" xr:uid="{9C74F040-8587-4F7C-9AE1-4A56275CCE24}"/>
    <cellStyle name="Normal 4 3 4 7 2" xfId="4989" xr:uid="{F99B55A1-1AF9-42D7-8AB9-8BC162191B11}"/>
    <cellStyle name="Normal 4 3 4 7 2 2" xfId="11457" xr:uid="{2DE2F200-744A-432B-9B60-1140DD82F224}"/>
    <cellStyle name="Normal 4 3 4 7 2 2 2" xfId="27794" xr:uid="{0EF5A0BD-5E66-4967-ACC8-8F00101AF5B7}"/>
    <cellStyle name="Normal 4 3 4 7 2 3" xfId="21326" xr:uid="{A421D1F9-FE28-4722-84B5-6052E995DBC6}"/>
    <cellStyle name="Normal 4 3 4 7 3" xfId="8223" xr:uid="{2EAD1930-3859-4833-83E2-1505091821D1}"/>
    <cellStyle name="Normal 4 3 4 7 3 2" xfId="24560" xr:uid="{79080456-9ABB-4140-8342-AA68C900C8CC}"/>
    <cellStyle name="Normal 4 3 4 7 4" xfId="14734" xr:uid="{613A1087-4625-4915-A27D-2E31090B2C3D}"/>
    <cellStyle name="Normal 4 3 4 7 4 2" xfId="31028" xr:uid="{F338EEA1-54D9-4ACB-B54E-0F8E8CC26B90}"/>
    <cellStyle name="Normal 4 3 4 7 5" xfId="18092" xr:uid="{CEFB3CBF-06EB-4C82-9866-87956ECE0202}"/>
    <cellStyle name="Normal 4 3 4 7 6" xfId="34418" xr:uid="{D55A62DB-613B-483C-BDB0-764935C6796C}"/>
    <cellStyle name="Normal 4 3 4 7 7" xfId="37665" xr:uid="{2CAED790-9022-4F7C-9A41-7E7DE8AA35DD}"/>
    <cellStyle name="Normal 4 3 4 7 8" xfId="40912" xr:uid="{656A16A4-1724-4C47-8596-778D883CFF51}"/>
    <cellStyle name="Normal 4 3 4 7 9" xfId="44159" xr:uid="{3AF9CD57-8026-4231-B801-4CC0BA08F6F4}"/>
    <cellStyle name="Normal 4 3 4 8" xfId="3372" xr:uid="{411B33B3-58E7-4173-95BA-256D80049132}"/>
    <cellStyle name="Normal 4 3 4 8 2" xfId="9840" xr:uid="{E77E67B8-A44A-441E-8914-C23F20A121EE}"/>
    <cellStyle name="Normal 4 3 4 8 2 2" xfId="26177" xr:uid="{4ED3B9D7-0FFD-4063-99A8-CC28F29AAD8F}"/>
    <cellStyle name="Normal 4 3 4 8 3" xfId="19709" xr:uid="{D8BF4852-1B9D-48CD-A442-AE188D087DBD}"/>
    <cellStyle name="Normal 4 3 4 9" xfId="6606" xr:uid="{E67781EE-7790-416E-924E-C1DC4AAD49AC}"/>
    <cellStyle name="Normal 4 3 4 9 2" xfId="22943" xr:uid="{6FF7072A-14B3-47D2-91D8-9E928214EDEF}"/>
    <cellStyle name="Normal 4 3 5" xfId="153" xr:uid="{47978237-02C3-43F7-870B-2DA3ABEE30E3}"/>
    <cellStyle name="Normal 4 3 5 10" xfId="16520" xr:uid="{A4A43079-B5BD-45E1-88AE-03E954503350}"/>
    <cellStyle name="Normal 4 3 5 11" xfId="32846" xr:uid="{C70A7626-7CB5-43C5-9DA7-73BDC0776077}"/>
    <cellStyle name="Normal 4 3 5 12" xfId="36093" xr:uid="{FF84FBFE-F3B8-4126-BAC9-D5012C5A3E5D}"/>
    <cellStyle name="Normal 4 3 5 13" xfId="39340" xr:uid="{D784C801-7A15-441A-95C7-C35D87E7F169}"/>
    <cellStyle name="Normal 4 3 5 14" xfId="42587" xr:uid="{4907E2F3-76FC-4E0E-AB2A-E9F36E511AED}"/>
    <cellStyle name="Normal 4 3 5 15" xfId="45834" xr:uid="{65CC73ED-B29E-435F-9FAE-6DEBEF34D4B3}"/>
    <cellStyle name="Normal 4 3 5 16" xfId="49081" xr:uid="{45CFEAB9-AEE4-4528-91BA-21A3F0C0D058}"/>
    <cellStyle name="Normal 4 3 5 17" xfId="52415" xr:uid="{A888686F-BA14-4D85-B85D-55C84BD0389E}"/>
    <cellStyle name="Normal 4 3 5 2" xfId="333" xr:uid="{B2FA1D16-9252-4B9F-9A1B-0F32B7AA9AB1}"/>
    <cellStyle name="Normal 4 3 5 2 10" xfId="36273" xr:uid="{A91F3FFA-D6C5-466F-968A-3D371CAC21A0}"/>
    <cellStyle name="Normal 4 3 5 2 11" xfId="39520" xr:uid="{55C1455C-12FE-46AC-9FAB-EDC364B5B8BA}"/>
    <cellStyle name="Normal 4 3 5 2 12" xfId="42767" xr:uid="{6309AEC4-99E3-4438-BB10-0F520E08D99B}"/>
    <cellStyle name="Normal 4 3 5 2 13" xfId="46014" xr:uid="{E02AC3EC-D93B-49D4-9BD1-71751C92ADC0}"/>
    <cellStyle name="Normal 4 3 5 2 14" xfId="49261" xr:uid="{16B78797-3159-44BE-9E11-B3A77C36F390}"/>
    <cellStyle name="Normal 4 3 5 2 2" xfId="902" xr:uid="{06C36D36-80DE-4572-B9C6-B4D230DFBA1E}"/>
    <cellStyle name="Normal 4 3 5 2 2 10" xfId="43307" xr:uid="{E240D081-1186-4918-BCBF-7B1B3FCD3FD8}"/>
    <cellStyle name="Normal 4 3 5 2 2 11" xfId="46554" xr:uid="{A2D9BC82-7C6A-413B-8327-490B572ABAD2}"/>
    <cellStyle name="Normal 4 3 5 2 2 12" xfId="49801" xr:uid="{126AFA68-DE46-4818-9CB8-E11242621A86}"/>
    <cellStyle name="Normal 4 3 5 2 2 2" xfId="2519" xr:uid="{C1AC30BB-CC8F-4E14-8FB2-1A4E6E5218FD}"/>
    <cellStyle name="Normal 4 3 5 2 2 2 10" xfId="48170" xr:uid="{30D13014-090B-4DBD-8360-1EEDE8FBE0A2}"/>
    <cellStyle name="Normal 4 3 5 2 2 2 11" xfId="51417" xr:uid="{6DFED4E8-9B41-4842-8341-DB596267F207}"/>
    <cellStyle name="Normal 4 3 5 2 2 2 2" xfId="5753" xr:uid="{3A0EF24D-3C97-41D9-AC70-473E6B7F5C01}"/>
    <cellStyle name="Normal 4 3 5 2 2 2 2 2" xfId="12221" xr:uid="{1ED0509F-5A5A-4338-B65E-CAAB8F089936}"/>
    <cellStyle name="Normal 4 3 5 2 2 2 2 2 2" xfId="28558" xr:uid="{0FF37ABA-E430-42D1-B3A4-F3581B24CDCA}"/>
    <cellStyle name="Normal 4 3 5 2 2 2 2 3" xfId="22090" xr:uid="{621E7CE4-313F-43D7-9E6E-427DDD46249B}"/>
    <cellStyle name="Normal 4 3 5 2 2 2 3" xfId="8987" xr:uid="{4B7D220B-51AF-472D-A690-D06B054ACBD2}"/>
    <cellStyle name="Normal 4 3 5 2 2 2 3 2" xfId="25324" xr:uid="{0087FAA3-EB9A-4419-86A7-0BF43FD56654}"/>
    <cellStyle name="Normal 4 3 5 2 2 2 4" xfId="15498" xr:uid="{6357D99F-EF3C-4A20-AE32-322BE69905FE}"/>
    <cellStyle name="Normal 4 3 5 2 2 2 4 2" xfId="31792" xr:uid="{F2CA29BE-96CA-4A35-9C1E-AE7445362A87}"/>
    <cellStyle name="Normal 4 3 5 2 2 2 5" xfId="18856" xr:uid="{788646BC-6339-496F-AC0C-73A44DFD8328}"/>
    <cellStyle name="Normal 4 3 5 2 2 2 6" xfId="35182" xr:uid="{4A805E05-976D-4066-9521-684BF0D9A34B}"/>
    <cellStyle name="Normal 4 3 5 2 2 2 7" xfId="38429" xr:uid="{CABC9DB6-8F40-4263-B82A-08666821A0BF}"/>
    <cellStyle name="Normal 4 3 5 2 2 2 8" xfId="41676" xr:uid="{C55BB297-89BF-4737-A9DB-B2169B89CFB4}"/>
    <cellStyle name="Normal 4 3 5 2 2 2 9" xfId="44923" xr:uid="{EA19037D-2123-4F4B-8C1F-3143E0A0CAD9}"/>
    <cellStyle name="Normal 4 3 5 2 2 3" xfId="4136" xr:uid="{A45BCED4-8709-4DA1-B372-20480A24C5C5}"/>
    <cellStyle name="Normal 4 3 5 2 2 3 2" xfId="10604" xr:uid="{2729D142-785B-47E2-A5A4-9B9642E6DF90}"/>
    <cellStyle name="Normal 4 3 5 2 2 3 2 2" xfId="26941" xr:uid="{A57EA6EF-5454-4222-94F4-EDE2019110C4}"/>
    <cellStyle name="Normal 4 3 5 2 2 3 3" xfId="20473" xr:uid="{39E2CDA0-BCDB-4E32-BDB9-C2541C6326A5}"/>
    <cellStyle name="Normal 4 3 5 2 2 4" xfId="7370" xr:uid="{54C5E9BB-E5F7-47F9-9DD3-3504CFBBB0C0}"/>
    <cellStyle name="Normal 4 3 5 2 2 4 2" xfId="23707" xr:uid="{0A62F7B3-7413-4E03-B59C-FA37DF9A75F4}"/>
    <cellStyle name="Normal 4 3 5 2 2 5" xfId="13882" xr:uid="{401B538E-B3AD-4F22-B819-F9CE2C3D3314}"/>
    <cellStyle name="Normal 4 3 5 2 2 5 2" xfId="30176" xr:uid="{3DB3296D-99FA-4AAA-AE94-9E4C256701E9}"/>
    <cellStyle name="Normal 4 3 5 2 2 6" xfId="17239" xr:uid="{175407E9-59BF-4B63-A9DC-F245C3C6B71C}"/>
    <cellStyle name="Normal 4 3 5 2 2 7" xfId="33566" xr:uid="{3CE81B7C-1594-4006-A21D-15BD0A07CEE5}"/>
    <cellStyle name="Normal 4 3 5 2 2 8" xfId="36813" xr:uid="{6020011F-5905-4381-9C63-91EB3C54E1C5}"/>
    <cellStyle name="Normal 4 3 5 2 2 9" xfId="40060" xr:uid="{BA0DE670-AC6E-4A05-AF8C-1471003F23DB}"/>
    <cellStyle name="Normal 4 3 5 2 3" xfId="1441" xr:uid="{2753DDB7-02A2-40BB-BC3F-CAF21B245B75}"/>
    <cellStyle name="Normal 4 3 5 2 3 10" xfId="43845" xr:uid="{2813F637-D07F-4D4C-9327-46601EBF8386}"/>
    <cellStyle name="Normal 4 3 5 2 3 11" xfId="47092" xr:uid="{11B61FE6-D896-4BBF-B89A-69727854B41E}"/>
    <cellStyle name="Normal 4 3 5 2 3 12" xfId="50339" xr:uid="{2DD41168-8B8B-4CC7-A71E-ABB46F89B51D}"/>
    <cellStyle name="Normal 4 3 5 2 3 2" xfId="3058" xr:uid="{A84C7877-DC15-4893-8C9F-A8B07D44D94D}"/>
    <cellStyle name="Normal 4 3 5 2 3 2 10" xfId="48709" xr:uid="{3F18AB07-96BA-45C2-BF09-789DDA1A70FB}"/>
    <cellStyle name="Normal 4 3 5 2 3 2 11" xfId="51956" xr:uid="{D2C80BAC-05C1-4FAF-AEC0-2DD55BCC62E1}"/>
    <cellStyle name="Normal 4 3 5 2 3 2 2" xfId="6292" xr:uid="{B0C5F6B4-BFFD-489D-BEDE-E2C35D2CA864}"/>
    <cellStyle name="Normal 4 3 5 2 3 2 2 2" xfId="12760" xr:uid="{6E0FCC32-4935-4D13-8CBD-E546151165B6}"/>
    <cellStyle name="Normal 4 3 5 2 3 2 2 2 2" xfId="29097" xr:uid="{5A21CDB9-B6A6-45FB-9424-610B38B9A343}"/>
    <cellStyle name="Normal 4 3 5 2 3 2 2 3" xfId="22629" xr:uid="{09F61369-D99D-48BD-89CC-DA3B1E1CEB3B}"/>
    <cellStyle name="Normal 4 3 5 2 3 2 3" xfId="9526" xr:uid="{171A89A0-2BA5-4900-AF7B-ED2A9DE3F0E5}"/>
    <cellStyle name="Normal 4 3 5 2 3 2 3 2" xfId="25863" xr:uid="{9BA413CE-05A6-4659-822B-368F9431676E}"/>
    <cellStyle name="Normal 4 3 5 2 3 2 4" xfId="16037" xr:uid="{3DD56BD6-A23A-48B5-9E80-84C4AC319163}"/>
    <cellStyle name="Normal 4 3 5 2 3 2 4 2" xfId="32331" xr:uid="{3ED844F4-829B-4474-A758-8AFA38DFF582}"/>
    <cellStyle name="Normal 4 3 5 2 3 2 5" xfId="19395" xr:uid="{2D67976F-7AA9-46BF-BBDB-2F12225188DD}"/>
    <cellStyle name="Normal 4 3 5 2 3 2 6" xfId="35721" xr:uid="{BCC46D10-5F1D-4499-A1BA-5118654A6ED0}"/>
    <cellStyle name="Normal 4 3 5 2 3 2 7" xfId="38968" xr:uid="{0B4FD5E1-FBF1-47B9-A349-8ED74BEAE424}"/>
    <cellStyle name="Normal 4 3 5 2 3 2 8" xfId="42215" xr:uid="{7056B1F3-D6A6-45C8-9536-C213407798B1}"/>
    <cellStyle name="Normal 4 3 5 2 3 2 9" xfId="45462" xr:uid="{D3A4410A-E994-4C29-9E38-F102B7A723C5}"/>
    <cellStyle name="Normal 4 3 5 2 3 3" xfId="4675" xr:uid="{4151EA04-8DCE-46CF-B30A-A89BCF8B70F5}"/>
    <cellStyle name="Normal 4 3 5 2 3 3 2" xfId="11143" xr:uid="{12A15C1D-07CD-41AE-A712-E320E2E01208}"/>
    <cellStyle name="Normal 4 3 5 2 3 3 2 2" xfId="27480" xr:uid="{CBBFB4A0-0D82-428F-8153-7276051A1823}"/>
    <cellStyle name="Normal 4 3 5 2 3 3 3" xfId="21012" xr:uid="{1639DCA0-48CE-4CAC-B28F-33EFADCF876E}"/>
    <cellStyle name="Normal 4 3 5 2 3 4" xfId="7909" xr:uid="{160B56B0-55AB-4539-82EF-004E34D1A156}"/>
    <cellStyle name="Normal 4 3 5 2 3 4 2" xfId="24246" xr:uid="{4D8BCAC9-787F-40CA-8266-79556ED5CBDF}"/>
    <cellStyle name="Normal 4 3 5 2 3 5" xfId="14420" xr:uid="{8063A983-81BE-448E-B28C-2373EB8F09F0}"/>
    <cellStyle name="Normal 4 3 5 2 3 5 2" xfId="30714" xr:uid="{7368743E-1EBB-4353-9C5F-16F45E9E2A85}"/>
    <cellStyle name="Normal 4 3 5 2 3 6" xfId="17778" xr:uid="{F2884CC5-E570-4161-9FD6-7011716719A0}"/>
    <cellStyle name="Normal 4 3 5 2 3 7" xfId="34104" xr:uid="{A8424DB3-E456-46BE-B6FE-2514B174F27F}"/>
    <cellStyle name="Normal 4 3 5 2 3 8" xfId="37351" xr:uid="{70A01F51-95DC-4949-83B6-4095A8CB8DDE}"/>
    <cellStyle name="Normal 4 3 5 2 3 9" xfId="40598" xr:uid="{EF31CDE2-55FC-4CB2-B623-7E21177DB0FC}"/>
    <cellStyle name="Normal 4 3 5 2 4" xfId="1980" xr:uid="{B2697560-BD5D-4447-AE1C-BBF3E7E20BC0}"/>
    <cellStyle name="Normal 4 3 5 2 4 10" xfId="47631" xr:uid="{E90B7324-2EE9-461A-A6A2-E64897881E74}"/>
    <cellStyle name="Normal 4 3 5 2 4 11" xfId="50878" xr:uid="{4F823327-7C3F-4189-AEE3-5B6E1B6167C9}"/>
    <cellStyle name="Normal 4 3 5 2 4 2" xfId="5214" xr:uid="{CC0096F5-FE29-408D-A34B-661B746411AC}"/>
    <cellStyle name="Normal 4 3 5 2 4 2 2" xfId="11682" xr:uid="{BA90B8BB-97B6-4ABA-889C-EB483E822583}"/>
    <cellStyle name="Normal 4 3 5 2 4 2 2 2" xfId="28019" xr:uid="{49D638BA-BF21-4210-AFF1-ECB7B3A8B5DB}"/>
    <cellStyle name="Normal 4 3 5 2 4 2 3" xfId="21551" xr:uid="{962B81D0-BCF1-454F-A852-2C553BB714FE}"/>
    <cellStyle name="Normal 4 3 5 2 4 3" xfId="8448" xr:uid="{0059C1FF-EAE4-41DE-9B8D-97C6D0E10387}"/>
    <cellStyle name="Normal 4 3 5 2 4 3 2" xfId="24785" xr:uid="{91FA2E90-EC58-4DDD-9EDD-B62D71635412}"/>
    <cellStyle name="Normal 4 3 5 2 4 4" xfId="14959" xr:uid="{1F8D9F4A-DEB7-41EF-B699-6D0456B3ECDC}"/>
    <cellStyle name="Normal 4 3 5 2 4 4 2" xfId="31253" xr:uid="{1B266517-440E-496F-9C5A-5E2086BB763D}"/>
    <cellStyle name="Normal 4 3 5 2 4 5" xfId="18317" xr:uid="{DD56D8C7-CFEF-45AD-A016-286E6E1AAEAC}"/>
    <cellStyle name="Normal 4 3 5 2 4 6" xfId="34643" xr:uid="{812AD98D-87B0-484A-8D70-927FC4176831}"/>
    <cellStyle name="Normal 4 3 5 2 4 7" xfId="37890" xr:uid="{639BE2CA-9AF4-4138-BA72-EFF7EE35A2CC}"/>
    <cellStyle name="Normal 4 3 5 2 4 8" xfId="41137" xr:uid="{B1C2EDCB-066A-466B-A983-810A69CD262C}"/>
    <cellStyle name="Normal 4 3 5 2 4 9" xfId="44384" xr:uid="{8F5B5826-F0B0-4F90-A114-2B45F9D37DAE}"/>
    <cellStyle name="Normal 4 3 5 2 5" xfId="3597" xr:uid="{615577D8-F7EA-4D1E-9F82-CE22FA333A1B}"/>
    <cellStyle name="Normal 4 3 5 2 5 2" xfId="10065" xr:uid="{F94A4DD2-FB24-4855-AAE8-941DC9021D8E}"/>
    <cellStyle name="Normal 4 3 5 2 5 2 2" xfId="26402" xr:uid="{18A20A0D-1CA4-4448-8EF9-63FE2B88FF67}"/>
    <cellStyle name="Normal 4 3 5 2 5 3" xfId="19934" xr:uid="{F7320A1D-5C81-4674-9052-64DC496DD89C}"/>
    <cellStyle name="Normal 4 3 5 2 6" xfId="6831" xr:uid="{0E9748BA-8E71-47A1-BF74-10921B117431}"/>
    <cellStyle name="Normal 4 3 5 2 6 2" xfId="23168" xr:uid="{4AC4D7AC-DB1A-4907-A96A-72C4B708E14E}"/>
    <cellStyle name="Normal 4 3 5 2 7" xfId="13322" xr:uid="{5BD94822-FE6F-4CC6-8418-B2B3D1AA468F}"/>
    <cellStyle name="Normal 4 3 5 2 7 2" xfId="29636" xr:uid="{40762589-E32E-441F-BB49-3F295C0610E9}"/>
    <cellStyle name="Normal 4 3 5 2 8" xfId="16700" xr:uid="{EA371FA5-8767-4DFA-A0C8-5DDA71011FF9}"/>
    <cellStyle name="Normal 4 3 5 2 9" xfId="33026" xr:uid="{E0923F50-3B59-4816-B28C-E528206394C5}"/>
    <cellStyle name="Normal 4 3 5 3" xfId="542" xr:uid="{C67CFA6A-69F5-4F27-AA80-16CA6631C936}"/>
    <cellStyle name="Normal 4 3 5 3 10" xfId="36453" xr:uid="{F3A99D70-AE68-416B-8D8B-F8A6D3E5A2F2}"/>
    <cellStyle name="Normal 4 3 5 3 11" xfId="39700" xr:uid="{8F464ED9-49E6-42E4-A202-A7C84658059B}"/>
    <cellStyle name="Normal 4 3 5 3 12" xfId="42947" xr:uid="{4A53AE03-A077-45D3-A4B0-075790BEBA43}"/>
    <cellStyle name="Normal 4 3 5 3 13" xfId="46194" xr:uid="{A56B5762-A07B-4890-8564-BDDA7A7AF1F1}"/>
    <cellStyle name="Normal 4 3 5 3 14" xfId="49441" xr:uid="{2504A992-EEBC-45C5-969F-8B26537652A5}"/>
    <cellStyle name="Normal 4 3 5 3 2" xfId="1081" xr:uid="{CDD54C48-53DE-465F-B7D6-FAC58AE44035}"/>
    <cellStyle name="Normal 4 3 5 3 2 10" xfId="43485" xr:uid="{FADA88CD-9D44-4A8C-AA67-2A50AF5D9F07}"/>
    <cellStyle name="Normal 4 3 5 3 2 11" xfId="46732" xr:uid="{F56DDD39-D149-42C4-B2A7-DFEAB6864BEC}"/>
    <cellStyle name="Normal 4 3 5 3 2 12" xfId="49979" xr:uid="{FA9FDF23-0920-4FC9-BFF1-202EB8A1F782}"/>
    <cellStyle name="Normal 4 3 5 3 2 2" xfId="2698" xr:uid="{44285A3D-68C6-49F2-A1BC-037D09001332}"/>
    <cellStyle name="Normal 4 3 5 3 2 2 10" xfId="48349" xr:uid="{3650E97F-58E8-4AC9-B38C-CA3D3803579E}"/>
    <cellStyle name="Normal 4 3 5 3 2 2 11" xfId="51596" xr:uid="{CC4426DC-5D5E-4261-8577-7B39ED06DFAF}"/>
    <cellStyle name="Normal 4 3 5 3 2 2 2" xfId="5932" xr:uid="{76BF6BA1-7EC6-459A-A75D-E88A353DA601}"/>
    <cellStyle name="Normal 4 3 5 3 2 2 2 2" xfId="12400" xr:uid="{6EDF2422-BB18-495D-AEC7-2BD04DD5CF98}"/>
    <cellStyle name="Normal 4 3 5 3 2 2 2 2 2" xfId="28737" xr:uid="{A9B5A7C0-376E-4E91-95D4-141FFAA50E11}"/>
    <cellStyle name="Normal 4 3 5 3 2 2 2 3" xfId="22269" xr:uid="{F1EEF8F1-5EB3-4567-96AC-C74747771698}"/>
    <cellStyle name="Normal 4 3 5 3 2 2 3" xfId="9166" xr:uid="{BD83BF01-9C19-4564-A63F-F721D6C0E3FC}"/>
    <cellStyle name="Normal 4 3 5 3 2 2 3 2" xfId="25503" xr:uid="{EA62E565-095C-41A7-873E-9CF1AE880C1C}"/>
    <cellStyle name="Normal 4 3 5 3 2 2 4" xfId="15677" xr:uid="{8A406D91-D87A-4B66-BCEF-79510B094F92}"/>
    <cellStyle name="Normal 4 3 5 3 2 2 4 2" xfId="31971" xr:uid="{4BE83D45-1B55-4A9A-93EB-1008FDE6D829}"/>
    <cellStyle name="Normal 4 3 5 3 2 2 5" xfId="19035" xr:uid="{204A1525-8842-4647-8CB6-5712844D9CE1}"/>
    <cellStyle name="Normal 4 3 5 3 2 2 6" xfId="35361" xr:uid="{C4EA0DC0-3F57-4A12-9A8F-F99CB87236F8}"/>
    <cellStyle name="Normal 4 3 5 3 2 2 7" xfId="38608" xr:uid="{5806D7D4-CC73-48D0-B183-F27497D9F4BB}"/>
    <cellStyle name="Normal 4 3 5 3 2 2 8" xfId="41855" xr:uid="{9FE3B75D-2FEA-47AE-98F6-3B2D5D6AA4AA}"/>
    <cellStyle name="Normal 4 3 5 3 2 2 9" xfId="45102" xr:uid="{8347F1CB-DC63-4D96-91EE-B2E8B0BB0614}"/>
    <cellStyle name="Normal 4 3 5 3 2 3" xfId="4315" xr:uid="{6878DCAF-89A9-4F7A-997C-764800AA8739}"/>
    <cellStyle name="Normal 4 3 5 3 2 3 2" xfId="10783" xr:uid="{C07B67D4-6790-4338-A468-DB5926450AE6}"/>
    <cellStyle name="Normal 4 3 5 3 2 3 2 2" xfId="27120" xr:uid="{45B2C420-E98F-405D-A853-5C991C135576}"/>
    <cellStyle name="Normal 4 3 5 3 2 3 3" xfId="20652" xr:uid="{A1B2E3FB-64D6-4315-A267-A5BACE4452F2}"/>
    <cellStyle name="Normal 4 3 5 3 2 4" xfId="7549" xr:uid="{786EB9F9-C952-4FD8-AE80-F00002D56090}"/>
    <cellStyle name="Normal 4 3 5 3 2 4 2" xfId="23886" xr:uid="{77CCD33D-136B-494F-B5FF-4ADEFCCBC3A2}"/>
    <cellStyle name="Normal 4 3 5 3 2 5" xfId="14060" xr:uid="{9B349144-FE6F-4661-91AA-31C528AE23AD}"/>
    <cellStyle name="Normal 4 3 5 3 2 5 2" xfId="30354" xr:uid="{1EC8388F-8A8E-4049-865E-FA276C46C436}"/>
    <cellStyle name="Normal 4 3 5 3 2 6" xfId="17418" xr:uid="{583A3B0B-A98E-4EF6-AA61-4FD9D130B8A4}"/>
    <cellStyle name="Normal 4 3 5 3 2 7" xfId="33744" xr:uid="{633DBDC0-F90B-4C41-8EE4-2A7D43545548}"/>
    <cellStyle name="Normal 4 3 5 3 2 8" xfId="36991" xr:uid="{1361607E-7DFF-4869-B0D8-4A723D160324}"/>
    <cellStyle name="Normal 4 3 5 3 2 9" xfId="40238" xr:uid="{D8024993-B062-4F80-B25B-F800F48CD100}"/>
    <cellStyle name="Normal 4 3 5 3 3" xfId="1620" xr:uid="{239A51F5-C080-4867-B69A-648A9AC0F5DE}"/>
    <cellStyle name="Normal 4 3 5 3 3 10" xfId="44024" xr:uid="{7110D268-E2A5-46B3-8BD9-5F525F8F7FE9}"/>
    <cellStyle name="Normal 4 3 5 3 3 11" xfId="47271" xr:uid="{E1B05D30-50C4-424B-8560-BF8A30B6ABED}"/>
    <cellStyle name="Normal 4 3 5 3 3 12" xfId="50518" xr:uid="{AE0B2D27-C30F-48B4-AB0F-434E8B5B917E}"/>
    <cellStyle name="Normal 4 3 5 3 3 2" xfId="3237" xr:uid="{2175F196-EAFA-4499-A345-AFBC0187B97D}"/>
    <cellStyle name="Normal 4 3 5 3 3 2 10" xfId="48888" xr:uid="{3950AEBE-A5D0-45B2-B6B8-36EE89238B6C}"/>
    <cellStyle name="Normal 4 3 5 3 3 2 11" xfId="52135" xr:uid="{22F72AE3-1C7B-4CF3-BF38-578227BADAE0}"/>
    <cellStyle name="Normal 4 3 5 3 3 2 2" xfId="6471" xr:uid="{0508C8FB-5827-410A-8FBA-DC13FA488AA8}"/>
    <cellStyle name="Normal 4 3 5 3 3 2 2 2" xfId="12939" xr:uid="{F0D140A2-E88E-40A0-AD05-9BB54879BD4B}"/>
    <cellStyle name="Normal 4 3 5 3 3 2 2 2 2" xfId="29276" xr:uid="{49D87D6B-0D18-4B97-BA13-1DD3646F7A95}"/>
    <cellStyle name="Normal 4 3 5 3 3 2 2 3" xfId="22808" xr:uid="{38F43FC7-8788-496A-AFD1-32003D23EA8E}"/>
    <cellStyle name="Normal 4 3 5 3 3 2 3" xfId="9705" xr:uid="{47049BB8-DC09-4945-B5E3-15A6FA65735D}"/>
    <cellStyle name="Normal 4 3 5 3 3 2 3 2" xfId="26042" xr:uid="{12773017-B0F6-4602-B229-E91522F388D4}"/>
    <cellStyle name="Normal 4 3 5 3 3 2 4" xfId="16216" xr:uid="{B6ECA95B-EDBD-4E94-B4FE-618AD0EF2C02}"/>
    <cellStyle name="Normal 4 3 5 3 3 2 4 2" xfId="32510" xr:uid="{3A8D5788-C215-411D-A009-E3C24222AB7C}"/>
    <cellStyle name="Normal 4 3 5 3 3 2 5" xfId="19574" xr:uid="{7879EF2A-BB83-46A4-BC8F-EEE225910512}"/>
    <cellStyle name="Normal 4 3 5 3 3 2 6" xfId="35900" xr:uid="{DDA4B466-E38C-42FC-BEFD-8186B94F4A6D}"/>
    <cellStyle name="Normal 4 3 5 3 3 2 7" xfId="39147" xr:uid="{088AC251-63FF-4EE8-A2C6-EDC032F5C807}"/>
    <cellStyle name="Normal 4 3 5 3 3 2 8" xfId="42394" xr:uid="{177F3352-4E51-4BD3-88F0-6EC0267DA58F}"/>
    <cellStyle name="Normal 4 3 5 3 3 2 9" xfId="45641" xr:uid="{A252D09A-E20D-4C77-916C-6A99EAA63B18}"/>
    <cellStyle name="Normal 4 3 5 3 3 3" xfId="4854" xr:uid="{593B75C7-DB15-4FEA-A44F-36801653C7E3}"/>
    <cellStyle name="Normal 4 3 5 3 3 3 2" xfId="11322" xr:uid="{40E94D0C-5BA1-440E-A5FF-836663BFA086}"/>
    <cellStyle name="Normal 4 3 5 3 3 3 2 2" xfId="27659" xr:uid="{F4232185-230E-4055-BDBD-FB03A4E46558}"/>
    <cellStyle name="Normal 4 3 5 3 3 3 3" xfId="21191" xr:uid="{9BF9D9C8-0478-4022-94CC-B7D578A2CF5D}"/>
    <cellStyle name="Normal 4 3 5 3 3 4" xfId="8088" xr:uid="{1DA86480-212E-4774-85BC-CC643CADEA39}"/>
    <cellStyle name="Normal 4 3 5 3 3 4 2" xfId="24425" xr:uid="{9FC6E2B1-A982-4503-99A1-6A9BE46BF341}"/>
    <cellStyle name="Normal 4 3 5 3 3 5" xfId="14599" xr:uid="{9860FEB6-BCC0-4679-B3C9-F490E255D2D4}"/>
    <cellStyle name="Normal 4 3 5 3 3 5 2" xfId="30893" xr:uid="{CAFFA2AB-C3F6-45BA-8D67-EAB161F19E85}"/>
    <cellStyle name="Normal 4 3 5 3 3 6" xfId="17957" xr:uid="{5AFFC2D0-7D4C-4712-A6D7-F14C0C90C034}"/>
    <cellStyle name="Normal 4 3 5 3 3 7" xfId="34283" xr:uid="{0B7C4295-4D47-4328-A1F9-10C32011F3DF}"/>
    <cellStyle name="Normal 4 3 5 3 3 8" xfId="37530" xr:uid="{ADAF04BA-2C2B-489C-9E4C-86528E9E00A4}"/>
    <cellStyle name="Normal 4 3 5 3 3 9" xfId="40777" xr:uid="{9BBCF7BD-5D56-4133-97B5-EAC066F97A0D}"/>
    <cellStyle name="Normal 4 3 5 3 4" xfId="2159" xr:uid="{5E8F6A59-E8B9-4059-A5F0-7AA2E67AFF23}"/>
    <cellStyle name="Normal 4 3 5 3 4 10" xfId="47810" xr:uid="{11DAC631-DD0B-459C-9656-70F6B78C1AFA}"/>
    <cellStyle name="Normal 4 3 5 3 4 11" xfId="51057" xr:uid="{838FA7DD-6757-446A-A36A-37DF8CC3E807}"/>
    <cellStyle name="Normal 4 3 5 3 4 2" xfId="5393" xr:uid="{876775C0-6AD2-422D-8258-18637B54CCA1}"/>
    <cellStyle name="Normal 4 3 5 3 4 2 2" xfId="11861" xr:uid="{3696C1FC-7BA6-457D-BF07-778C1124E627}"/>
    <cellStyle name="Normal 4 3 5 3 4 2 2 2" xfId="28198" xr:uid="{C6EEEB7C-DA2C-4869-B076-45D54298D7E6}"/>
    <cellStyle name="Normal 4 3 5 3 4 2 3" xfId="21730" xr:uid="{60B15B2F-08F0-46F3-A763-394D2A9EF06C}"/>
    <cellStyle name="Normal 4 3 5 3 4 3" xfId="8627" xr:uid="{E43A7A65-5D25-4F5D-A929-C72878FC3F69}"/>
    <cellStyle name="Normal 4 3 5 3 4 3 2" xfId="24964" xr:uid="{E6022B4C-42DC-46EB-8331-D3E3CA8F484F}"/>
    <cellStyle name="Normal 4 3 5 3 4 4" xfId="15138" xr:uid="{7C673BA6-1506-4CF0-A3B2-67B73BF17B9B}"/>
    <cellStyle name="Normal 4 3 5 3 4 4 2" xfId="31432" xr:uid="{3A61C7FA-93A8-4D90-B25D-619F75B04985}"/>
    <cellStyle name="Normal 4 3 5 3 4 5" xfId="18496" xr:uid="{44C8FB16-3367-4578-86C7-87C254FB98FC}"/>
    <cellStyle name="Normal 4 3 5 3 4 6" xfId="34822" xr:uid="{1136CA3F-496A-4825-AFAB-48832AFB5C49}"/>
    <cellStyle name="Normal 4 3 5 3 4 7" xfId="38069" xr:uid="{BFEC6F05-03E0-45B8-B88A-B40B5E71E13D}"/>
    <cellStyle name="Normal 4 3 5 3 4 8" xfId="41316" xr:uid="{24F87651-E865-4E75-A002-A27F88B7704E}"/>
    <cellStyle name="Normal 4 3 5 3 4 9" xfId="44563" xr:uid="{3DAFE380-360F-4738-9086-E969588F44D7}"/>
    <cellStyle name="Normal 4 3 5 3 5" xfId="3776" xr:uid="{D7BD689D-8C05-42B3-ACBB-8F553904B466}"/>
    <cellStyle name="Normal 4 3 5 3 5 2" xfId="10244" xr:uid="{A03ED6ED-076B-45C7-B3BF-95E2CEE444B0}"/>
    <cellStyle name="Normal 4 3 5 3 5 2 2" xfId="26581" xr:uid="{F8629907-FA09-4793-A9A4-C992B3891F8E}"/>
    <cellStyle name="Normal 4 3 5 3 5 3" xfId="20113" xr:uid="{91925EEC-9DE9-41B2-9C60-F161E4CE9399}"/>
    <cellStyle name="Normal 4 3 5 3 6" xfId="7010" xr:uid="{27AE36B3-2FBC-4FEB-95DA-B3695C84E7BD}"/>
    <cellStyle name="Normal 4 3 5 3 6 2" xfId="23347" xr:uid="{8AD2CE14-9B26-4356-B7D2-5ABDFDF80D86}"/>
    <cellStyle name="Normal 4 3 5 3 7" xfId="13522" xr:uid="{FB9FFD7A-7480-49D1-8546-3FF9B0E33DB1}"/>
    <cellStyle name="Normal 4 3 5 3 7 2" xfId="29816" xr:uid="{5421B417-F41E-4B09-BEE7-264F1E1D8A83}"/>
    <cellStyle name="Normal 4 3 5 3 8" xfId="16879" xr:uid="{A0F77B23-F87B-4E5F-8860-278D1BF90642}"/>
    <cellStyle name="Normal 4 3 5 3 9" xfId="33206" xr:uid="{BA3072F8-645F-4EE7-88FE-B3A188D16706}"/>
    <cellStyle name="Normal 4 3 5 4" xfId="722" xr:uid="{06E4E1C3-42D7-498A-917A-10984CA732B0}"/>
    <cellStyle name="Normal 4 3 5 4 10" xfId="43127" xr:uid="{0E73B801-F2F2-4EE7-B26E-62F57ABD3580}"/>
    <cellStyle name="Normal 4 3 5 4 11" xfId="46374" xr:uid="{496E366C-31BC-4AC3-8A8A-DBF773418772}"/>
    <cellStyle name="Normal 4 3 5 4 12" xfId="49621" xr:uid="{590A6C0C-5041-4F2A-9DE0-EAE93C7EC9BD}"/>
    <cellStyle name="Normal 4 3 5 4 2" xfId="2339" xr:uid="{942CD66C-5502-4882-AF24-774F900CE340}"/>
    <cellStyle name="Normal 4 3 5 4 2 10" xfId="47990" xr:uid="{669B07D1-136A-4B6D-B768-1977781EFA10}"/>
    <cellStyle name="Normal 4 3 5 4 2 11" xfId="51237" xr:uid="{B098BD49-7A2A-4E62-BCF7-E667FF65BB69}"/>
    <cellStyle name="Normal 4 3 5 4 2 2" xfId="5573" xr:uid="{EA69C630-1473-415B-A240-5C3BC17184BF}"/>
    <cellStyle name="Normal 4 3 5 4 2 2 2" xfId="12041" xr:uid="{29ACEB94-38AF-4DA6-872C-7EED3CBCCF12}"/>
    <cellStyle name="Normal 4 3 5 4 2 2 2 2" xfId="28378" xr:uid="{1F5F3168-BD7A-43FC-81D1-5B6567BBDE40}"/>
    <cellStyle name="Normal 4 3 5 4 2 2 3" xfId="21910" xr:uid="{81862187-D6EE-48F6-9F3B-1813EB7B4F6B}"/>
    <cellStyle name="Normal 4 3 5 4 2 3" xfId="8807" xr:uid="{AAA0EA6C-219E-4DF5-BCBA-EEF1FA078B6E}"/>
    <cellStyle name="Normal 4 3 5 4 2 3 2" xfId="25144" xr:uid="{822BCDEF-6AC5-49B6-9F99-EC9D43846384}"/>
    <cellStyle name="Normal 4 3 5 4 2 4" xfId="15318" xr:uid="{E1100E3F-B41F-47BD-BF1A-475057AFEFEF}"/>
    <cellStyle name="Normal 4 3 5 4 2 4 2" xfId="31612" xr:uid="{69BBC046-8EB6-4441-88F1-C4AAD82A73D6}"/>
    <cellStyle name="Normal 4 3 5 4 2 5" xfId="18676" xr:uid="{A82B932F-D3E1-400C-A3A6-24F07CA9A0BF}"/>
    <cellStyle name="Normal 4 3 5 4 2 6" xfId="35002" xr:uid="{E806349C-282F-45E1-81D6-66D48FEE8D26}"/>
    <cellStyle name="Normal 4 3 5 4 2 7" xfId="38249" xr:uid="{11741ABA-705B-4B6D-8784-93C1CCD4B65B}"/>
    <cellStyle name="Normal 4 3 5 4 2 8" xfId="41496" xr:uid="{DDDB6BFE-268C-4916-97DC-2CB1AC2E3B5F}"/>
    <cellStyle name="Normal 4 3 5 4 2 9" xfId="44743" xr:uid="{527CE98E-C875-4D5C-B793-4256F8CAF68F}"/>
    <cellStyle name="Normal 4 3 5 4 3" xfId="3956" xr:uid="{C10FC0E0-9D30-462D-988A-5291C1904B3E}"/>
    <cellStyle name="Normal 4 3 5 4 3 2" xfId="10424" xr:uid="{2F9843CD-EBFC-459F-8FB3-EDC2D2CB7EA7}"/>
    <cellStyle name="Normal 4 3 5 4 3 2 2" xfId="26761" xr:uid="{A5E67539-AE88-404E-A701-95620905EAB7}"/>
    <cellStyle name="Normal 4 3 5 4 3 3" xfId="20293" xr:uid="{81AEB1CD-EBF5-4FCD-98F9-0DEBC14886A1}"/>
    <cellStyle name="Normal 4 3 5 4 4" xfId="7190" xr:uid="{B2619418-9DB6-47AD-AB37-C71436D5A08A}"/>
    <cellStyle name="Normal 4 3 5 4 4 2" xfId="23527" xr:uid="{6D9A8E39-8015-44FD-8B15-B662570C8C74}"/>
    <cellStyle name="Normal 4 3 5 4 5" xfId="13702" xr:uid="{6B096D57-4F93-4A04-9C19-51E611661F90}"/>
    <cellStyle name="Normal 4 3 5 4 5 2" xfId="29996" xr:uid="{C83A6625-1E27-4876-90AB-6A4C2D469F63}"/>
    <cellStyle name="Normal 4 3 5 4 6" xfId="17059" xr:uid="{C3F42F02-5D7D-4FDA-B647-DA253B8A75AE}"/>
    <cellStyle name="Normal 4 3 5 4 7" xfId="33386" xr:uid="{A5C3B564-6F11-4307-81DD-549EF9EEC469}"/>
    <cellStyle name="Normal 4 3 5 4 8" xfId="36633" xr:uid="{44BFECAF-8B53-414F-B0DA-925B34B15BDF}"/>
    <cellStyle name="Normal 4 3 5 4 9" xfId="39880" xr:uid="{83085910-49E8-43FE-B3DB-F9D7FCD2EEDC}"/>
    <cellStyle name="Normal 4 3 5 5" xfId="1261" xr:uid="{0B770256-5994-4A4F-984F-AC0675CBDA4C}"/>
    <cellStyle name="Normal 4 3 5 5 10" xfId="43665" xr:uid="{C203BA7D-0025-421B-81E3-17FBD8A45DEC}"/>
    <cellStyle name="Normal 4 3 5 5 11" xfId="46912" xr:uid="{F2A0C8A3-C292-4A1A-9B47-D0E6D63E5FB5}"/>
    <cellStyle name="Normal 4 3 5 5 12" xfId="50159" xr:uid="{BB46EB82-0B2F-45D0-BB91-B529ED9969E8}"/>
    <cellStyle name="Normal 4 3 5 5 2" xfId="2878" xr:uid="{D3595409-71DC-44D5-8621-6AC8222A9F68}"/>
    <cellStyle name="Normal 4 3 5 5 2 10" xfId="48529" xr:uid="{A22B4888-DA1E-4E5D-A2EB-7655144304F9}"/>
    <cellStyle name="Normal 4 3 5 5 2 11" xfId="51776" xr:uid="{64E0DDA8-C01C-4C44-B403-D146ECDFEF3E}"/>
    <cellStyle name="Normal 4 3 5 5 2 2" xfId="6112" xr:uid="{0A24E810-504B-4064-B035-1BD008B8B106}"/>
    <cellStyle name="Normal 4 3 5 5 2 2 2" xfId="12580" xr:uid="{C401B336-E8F0-4A95-B5C1-D348023482B2}"/>
    <cellStyle name="Normal 4 3 5 5 2 2 2 2" xfId="28917" xr:uid="{DC37C2C4-3904-41A5-81C4-1BC00803DEED}"/>
    <cellStyle name="Normal 4 3 5 5 2 2 3" xfId="22449" xr:uid="{705E5697-F6B3-4B8E-9059-925C88923AF9}"/>
    <cellStyle name="Normal 4 3 5 5 2 3" xfId="9346" xr:uid="{C3E9F36C-102C-47C1-86A5-6F35CE5F17EC}"/>
    <cellStyle name="Normal 4 3 5 5 2 3 2" xfId="25683" xr:uid="{6795F9C8-CFEF-42E3-B7B0-CC9ACB8C0F60}"/>
    <cellStyle name="Normal 4 3 5 5 2 4" xfId="15857" xr:uid="{73ECE393-9F20-433D-83FB-C55B47814D0E}"/>
    <cellStyle name="Normal 4 3 5 5 2 4 2" xfId="32151" xr:uid="{8DEB3B1E-F294-4A73-8E1C-55013ADEF05E}"/>
    <cellStyle name="Normal 4 3 5 5 2 5" xfId="19215" xr:uid="{AF84E1CA-E7FB-448D-81D3-D7B366A4034D}"/>
    <cellStyle name="Normal 4 3 5 5 2 6" xfId="35541" xr:uid="{F5A86D38-1312-4421-B192-03A8ED0EBB55}"/>
    <cellStyle name="Normal 4 3 5 5 2 7" xfId="38788" xr:uid="{B1EBB83C-8ACF-49FD-A5D0-ABBA8C9E9D82}"/>
    <cellStyle name="Normal 4 3 5 5 2 8" xfId="42035" xr:uid="{C59FCE85-AE2C-40E3-887A-1C03FD14CFDA}"/>
    <cellStyle name="Normal 4 3 5 5 2 9" xfId="45282" xr:uid="{8434A36D-8483-42D7-9619-D7B266DFC43A}"/>
    <cellStyle name="Normal 4 3 5 5 3" xfId="4495" xr:uid="{662737C9-6F12-41E0-A828-91BD4408E994}"/>
    <cellStyle name="Normal 4 3 5 5 3 2" xfId="10963" xr:uid="{2BA123FB-FBD7-4B08-8D66-763510E027B3}"/>
    <cellStyle name="Normal 4 3 5 5 3 2 2" xfId="27300" xr:uid="{DB80BAAC-6CF4-407C-937D-A86B7FC69F71}"/>
    <cellStyle name="Normal 4 3 5 5 3 3" xfId="20832" xr:uid="{AC785A45-D526-4742-958E-ADA169224CBC}"/>
    <cellStyle name="Normal 4 3 5 5 4" xfId="7729" xr:uid="{6C3BD6FF-751D-4216-94E0-809BAA84D026}"/>
    <cellStyle name="Normal 4 3 5 5 4 2" xfId="24066" xr:uid="{24626CD1-D254-4B78-B8A9-70CB4B806A82}"/>
    <cellStyle name="Normal 4 3 5 5 5" xfId="14240" xr:uid="{A7F92F02-970D-49C4-BF50-A7E23960C7C7}"/>
    <cellStyle name="Normal 4 3 5 5 5 2" xfId="30534" xr:uid="{7C55C985-AA0B-4F1D-9115-E201B9101386}"/>
    <cellStyle name="Normal 4 3 5 5 6" xfId="17598" xr:uid="{ED7B6600-0B48-4A89-A3EE-10B9BE45CB30}"/>
    <cellStyle name="Normal 4 3 5 5 7" xfId="33924" xr:uid="{8F0D4F15-4E09-4146-A3D5-97C69D6D77B1}"/>
    <cellStyle name="Normal 4 3 5 5 8" xfId="37171" xr:uid="{E79820AD-5BC4-40BF-A3C1-4B2CD3705A51}"/>
    <cellStyle name="Normal 4 3 5 5 9" xfId="40418" xr:uid="{F248C4E0-EEB2-4048-9DC1-AE8EC81FA515}"/>
    <cellStyle name="Normal 4 3 5 6" xfId="1800" xr:uid="{52301EBC-9A94-4C38-AE42-F73D74A5B3CC}"/>
    <cellStyle name="Normal 4 3 5 6 10" xfId="47451" xr:uid="{16D631D7-3B4E-4B2C-A5D5-159631D088A6}"/>
    <cellStyle name="Normal 4 3 5 6 11" xfId="50698" xr:uid="{1C99509F-8F6E-434B-9E3A-1318C2BB54D0}"/>
    <cellStyle name="Normal 4 3 5 6 2" xfId="5034" xr:uid="{827E2443-12B7-48A2-BA7F-9D0FAE91023B}"/>
    <cellStyle name="Normal 4 3 5 6 2 2" xfId="11502" xr:uid="{CE4E0894-AD88-4FCA-AF16-2A50ACFB66D0}"/>
    <cellStyle name="Normal 4 3 5 6 2 2 2" xfId="27839" xr:uid="{9422BDF0-1F4B-4DB4-BFD7-2E6D84A3CDC5}"/>
    <cellStyle name="Normal 4 3 5 6 2 3" xfId="21371" xr:uid="{D41DB9F3-ECB2-4738-A343-6DA2586AFB97}"/>
    <cellStyle name="Normal 4 3 5 6 3" xfId="8268" xr:uid="{3ECD3846-C139-4345-B183-E6F1CF58C7B1}"/>
    <cellStyle name="Normal 4 3 5 6 3 2" xfId="24605" xr:uid="{46EEDF80-CFD0-4932-813F-7098C949CD22}"/>
    <cellStyle name="Normal 4 3 5 6 4" xfId="14779" xr:uid="{706BF273-BC64-4CC2-A969-086B42E1DD06}"/>
    <cellStyle name="Normal 4 3 5 6 4 2" xfId="31073" xr:uid="{8101F5C3-73D5-4C8B-AC01-298571CE947F}"/>
    <cellStyle name="Normal 4 3 5 6 5" xfId="18137" xr:uid="{B6A39280-061E-4D8B-BB89-60BB29FDB624}"/>
    <cellStyle name="Normal 4 3 5 6 6" xfId="34463" xr:uid="{D87BA70A-A0F6-42F8-B4C3-EE718379171F}"/>
    <cellStyle name="Normal 4 3 5 6 7" xfId="37710" xr:uid="{EFFAD52F-D4BB-4076-ADB9-0148480A5367}"/>
    <cellStyle name="Normal 4 3 5 6 8" xfId="40957" xr:uid="{ED604B2D-9776-4818-A2E0-D53D0C3406C7}"/>
    <cellStyle name="Normal 4 3 5 6 9" xfId="44204" xr:uid="{1B3E08AF-290D-41D9-BF2A-05515B78114C}"/>
    <cellStyle name="Normal 4 3 5 7" xfId="3417" xr:uid="{FC94EF8B-2D9D-4578-83A9-7121AE891D04}"/>
    <cellStyle name="Normal 4 3 5 7 2" xfId="9885" xr:uid="{C37BF36F-EB0F-4CC6-9652-E30DD56FE7A7}"/>
    <cellStyle name="Normal 4 3 5 7 2 2" xfId="26222" xr:uid="{87DE95F3-CFB6-4F46-BCFD-2667EA9F1990}"/>
    <cellStyle name="Normal 4 3 5 7 3" xfId="19754" xr:uid="{8A9741EE-7BCB-4E52-9ABB-28295537E0D2}"/>
    <cellStyle name="Normal 4 3 5 8" xfId="6651" xr:uid="{29C8107D-83CA-4888-AF6F-52149A98D607}"/>
    <cellStyle name="Normal 4 3 5 8 2" xfId="22988" xr:uid="{447D5751-1168-4CA2-B8A0-AB281B5EDC34}"/>
    <cellStyle name="Normal 4 3 5 9" xfId="13142" xr:uid="{55204BA8-9DF8-4544-B610-1EB1C72A2ABB}"/>
    <cellStyle name="Normal 4 3 5 9 2" xfId="29456" xr:uid="{DE09F9B2-D577-4EBE-981D-75B2B536311C}"/>
    <cellStyle name="Normal 4 3 6" xfId="243" xr:uid="{6BF90EC6-C8FF-4F0A-88FC-B3A9178AF13A}"/>
    <cellStyle name="Normal 4 3 6 10" xfId="36183" xr:uid="{858AA180-EF76-4F71-844B-B1ED79B4E895}"/>
    <cellStyle name="Normal 4 3 6 11" xfId="39430" xr:uid="{F17D26F0-1237-407C-83F4-D400ACDDB3EB}"/>
    <cellStyle name="Normal 4 3 6 12" xfId="42677" xr:uid="{F65DBAB5-10EC-4356-AB46-F45789FDFB99}"/>
    <cellStyle name="Normal 4 3 6 13" xfId="45924" xr:uid="{71F0FC9D-610B-4711-B962-690B0805475C}"/>
    <cellStyle name="Normal 4 3 6 14" xfId="49171" xr:uid="{157B384D-68D3-411D-B18D-CE1A6AEE4A00}"/>
    <cellStyle name="Normal 4 3 6 2" xfId="812" xr:uid="{DD5F9DF9-9B6F-49E5-BF99-724B82DFC448}"/>
    <cellStyle name="Normal 4 3 6 2 10" xfId="43217" xr:uid="{4B7CF0CB-77B5-4D48-807B-0EB8563AB5ED}"/>
    <cellStyle name="Normal 4 3 6 2 11" xfId="46464" xr:uid="{6CB5D631-1133-4323-B0D5-8BA4A410CD03}"/>
    <cellStyle name="Normal 4 3 6 2 12" xfId="49711" xr:uid="{E59008FF-3662-4004-BE1D-60507FEDD4A2}"/>
    <cellStyle name="Normal 4 3 6 2 2" xfId="2429" xr:uid="{562D10DF-91CA-40AA-BC85-4EDCCA970808}"/>
    <cellStyle name="Normal 4 3 6 2 2 10" xfId="48080" xr:uid="{D74F489B-FA51-4637-ABED-60C908F59496}"/>
    <cellStyle name="Normal 4 3 6 2 2 11" xfId="51327" xr:uid="{28DE54BB-3B0A-4438-964E-401834F15E53}"/>
    <cellStyle name="Normal 4 3 6 2 2 2" xfId="5663" xr:uid="{B3186D49-E739-42F1-8094-E2A31E07C383}"/>
    <cellStyle name="Normal 4 3 6 2 2 2 2" xfId="12131" xr:uid="{2710DF4D-1B5C-4A00-994B-C1DD421045FB}"/>
    <cellStyle name="Normal 4 3 6 2 2 2 2 2" xfId="28468" xr:uid="{675CEACB-3D26-471B-85AB-0A8012126E5B}"/>
    <cellStyle name="Normal 4 3 6 2 2 2 3" xfId="22000" xr:uid="{766DCAB0-D0EE-4626-89EE-B93CB7D91C08}"/>
    <cellStyle name="Normal 4 3 6 2 2 3" xfId="8897" xr:uid="{F1B3AC65-2062-4F10-8386-8BB46710450D}"/>
    <cellStyle name="Normal 4 3 6 2 2 3 2" xfId="25234" xr:uid="{668C522F-59A1-4BF1-BC35-F60234A1FF7B}"/>
    <cellStyle name="Normal 4 3 6 2 2 4" xfId="15408" xr:uid="{F785489F-30CC-4609-9405-E8689D5BEE34}"/>
    <cellStyle name="Normal 4 3 6 2 2 4 2" xfId="31702" xr:uid="{4CAAE461-D339-4CAB-8B9E-B406FB6A29AA}"/>
    <cellStyle name="Normal 4 3 6 2 2 5" xfId="18766" xr:uid="{7DE8984A-EEAA-4004-BE3B-E0BF0E94688C}"/>
    <cellStyle name="Normal 4 3 6 2 2 6" xfId="35092" xr:uid="{E73FA5F0-4653-4D36-B4C0-8BBCA36C978B}"/>
    <cellStyle name="Normal 4 3 6 2 2 7" xfId="38339" xr:uid="{9C587460-39B5-4B7D-A552-A1EB0D06B7ED}"/>
    <cellStyle name="Normal 4 3 6 2 2 8" xfId="41586" xr:uid="{20F6C850-4068-4CA1-BCA3-5AC4E3B00234}"/>
    <cellStyle name="Normal 4 3 6 2 2 9" xfId="44833" xr:uid="{BA851AC3-590D-4ADA-A069-71FD86AB07B3}"/>
    <cellStyle name="Normal 4 3 6 2 3" xfId="4046" xr:uid="{BE6A1420-E1B2-4727-ADFE-A161B94C780A}"/>
    <cellStyle name="Normal 4 3 6 2 3 2" xfId="10514" xr:uid="{F2391517-B7E7-4586-99F4-389D6862CB8C}"/>
    <cellStyle name="Normal 4 3 6 2 3 2 2" xfId="26851" xr:uid="{D9E7AA18-0ABF-423C-A993-4A2BD3DA78C8}"/>
    <cellStyle name="Normal 4 3 6 2 3 3" xfId="20383" xr:uid="{B3EC1836-4A21-4B70-994F-5583E2B4BACC}"/>
    <cellStyle name="Normal 4 3 6 2 4" xfId="7280" xr:uid="{7E498F00-C463-4343-A254-2D6DD4BBC235}"/>
    <cellStyle name="Normal 4 3 6 2 4 2" xfId="23617" xr:uid="{44CDC41D-3332-44C0-8A97-8075F6216897}"/>
    <cellStyle name="Normal 4 3 6 2 5" xfId="13792" xr:uid="{9BAF22DF-3CE5-447F-BABF-5C7CFAC21764}"/>
    <cellStyle name="Normal 4 3 6 2 5 2" xfId="30086" xr:uid="{FD2BBAC9-5029-42E5-9A32-8673CD7FD05E}"/>
    <cellStyle name="Normal 4 3 6 2 6" xfId="17149" xr:uid="{B28BC5BB-B389-4F25-AF9B-9E6E399CFFDF}"/>
    <cellStyle name="Normal 4 3 6 2 7" xfId="33476" xr:uid="{30B54036-D089-4660-866A-A0D8A4FCA73F}"/>
    <cellStyle name="Normal 4 3 6 2 8" xfId="36723" xr:uid="{188A4F39-ADA5-4198-A783-BEC0706B5230}"/>
    <cellStyle name="Normal 4 3 6 2 9" xfId="39970" xr:uid="{CBBF021C-55C5-4E67-86FA-5D50056DEB83}"/>
    <cellStyle name="Normal 4 3 6 3" xfId="1351" xr:uid="{75FCFBCA-F8E8-4E54-8B78-42FDFF8DF6DB}"/>
    <cellStyle name="Normal 4 3 6 3 10" xfId="43755" xr:uid="{BF6ECACA-086A-4267-93FC-59685DB33ED2}"/>
    <cellStyle name="Normal 4 3 6 3 11" xfId="47002" xr:uid="{A7CAF992-6A05-466D-85DD-2F038BFAB39C}"/>
    <cellStyle name="Normal 4 3 6 3 12" xfId="50249" xr:uid="{FC25FAC1-A3E0-48DA-9E69-C915E2DE1C12}"/>
    <cellStyle name="Normal 4 3 6 3 2" xfId="2968" xr:uid="{319793ED-705A-4399-BA39-217EB60F562B}"/>
    <cellStyle name="Normal 4 3 6 3 2 10" xfId="48619" xr:uid="{BEFA7913-1180-4474-BC1B-204AF74B7C3F}"/>
    <cellStyle name="Normal 4 3 6 3 2 11" xfId="51866" xr:uid="{EF30F0F4-4370-48E8-A617-0A97B5FF081D}"/>
    <cellStyle name="Normal 4 3 6 3 2 2" xfId="6202" xr:uid="{7B70E339-D473-4F9B-AC31-543230E08CE8}"/>
    <cellStyle name="Normal 4 3 6 3 2 2 2" xfId="12670" xr:uid="{1A316368-77BC-42A8-A79D-0A43CD4450D9}"/>
    <cellStyle name="Normal 4 3 6 3 2 2 2 2" xfId="29007" xr:uid="{E072F003-605C-46F5-BF77-8BEAB2E9E8D0}"/>
    <cellStyle name="Normal 4 3 6 3 2 2 3" xfId="22539" xr:uid="{5CFB5B4A-8F2A-4538-858F-5A4C683CA54E}"/>
    <cellStyle name="Normal 4 3 6 3 2 3" xfId="9436" xr:uid="{CD405BD3-8F50-460A-BEEC-BFC8F239997D}"/>
    <cellStyle name="Normal 4 3 6 3 2 3 2" xfId="25773" xr:uid="{FA8BF6F9-11FD-42CB-9249-178E720A503C}"/>
    <cellStyle name="Normal 4 3 6 3 2 4" xfId="15947" xr:uid="{F62B30A3-4403-4A97-94DF-D6DC2500294C}"/>
    <cellStyle name="Normal 4 3 6 3 2 4 2" xfId="32241" xr:uid="{4AC91254-5F2B-483D-A9B1-CCC24E6B9001}"/>
    <cellStyle name="Normal 4 3 6 3 2 5" xfId="19305" xr:uid="{E4B64FB6-14E6-4B9E-BF57-1B54159C9C83}"/>
    <cellStyle name="Normal 4 3 6 3 2 6" xfId="35631" xr:uid="{ECCAF71C-0E9B-4D63-BAEE-C866E0D3C631}"/>
    <cellStyle name="Normal 4 3 6 3 2 7" xfId="38878" xr:uid="{673912F3-14E8-44FA-8CDD-D1ABA6B8EB28}"/>
    <cellStyle name="Normal 4 3 6 3 2 8" xfId="42125" xr:uid="{2CEE6744-F1A2-4372-A912-744343F6E8D1}"/>
    <cellStyle name="Normal 4 3 6 3 2 9" xfId="45372" xr:uid="{57F7E528-B07A-49BE-9C6A-D11B73F019B3}"/>
    <cellStyle name="Normal 4 3 6 3 3" xfId="4585" xr:uid="{6FADAAE6-6492-40DD-A801-CDAAF69D84E7}"/>
    <cellStyle name="Normal 4 3 6 3 3 2" xfId="11053" xr:uid="{C0A97CA8-6F9A-4019-A72A-01131AF266AB}"/>
    <cellStyle name="Normal 4 3 6 3 3 2 2" xfId="27390" xr:uid="{24B9C928-A700-429E-97CF-16696A9EEAC0}"/>
    <cellStyle name="Normal 4 3 6 3 3 3" xfId="20922" xr:uid="{F32C5C25-BB01-496F-8185-4E251397BE33}"/>
    <cellStyle name="Normal 4 3 6 3 4" xfId="7819" xr:uid="{43A60283-C557-43BF-9D64-6447EA755E07}"/>
    <cellStyle name="Normal 4 3 6 3 4 2" xfId="24156" xr:uid="{D110CE3D-E5E7-4422-A92E-55CDC42B30C6}"/>
    <cellStyle name="Normal 4 3 6 3 5" xfId="14330" xr:uid="{A44F10BD-392C-491F-992B-BB079440A37B}"/>
    <cellStyle name="Normal 4 3 6 3 5 2" xfId="30624" xr:uid="{04D4F2BA-909F-4CFD-A57F-DA876D657F0D}"/>
    <cellStyle name="Normal 4 3 6 3 6" xfId="17688" xr:uid="{BC88970C-B3E1-4C92-A96A-BC6CCFC79E95}"/>
    <cellStyle name="Normal 4 3 6 3 7" xfId="34014" xr:uid="{1A795703-48E8-4213-B356-8566BB685865}"/>
    <cellStyle name="Normal 4 3 6 3 8" xfId="37261" xr:uid="{1E18F9A2-968F-4C81-9595-D55926B6B76C}"/>
    <cellStyle name="Normal 4 3 6 3 9" xfId="40508" xr:uid="{A9098B33-D411-40C1-B76C-8C2FC730A99A}"/>
    <cellStyle name="Normal 4 3 6 4" xfId="1890" xr:uid="{E42F07E9-AC9D-4BC5-B9D9-1812B3FA670F}"/>
    <cellStyle name="Normal 4 3 6 4 10" xfId="47541" xr:uid="{41AE7BE5-3AD2-4A87-802A-3B9E61196290}"/>
    <cellStyle name="Normal 4 3 6 4 11" xfId="50788" xr:uid="{54DE38EE-197C-4C13-8BF5-C9617A461BF1}"/>
    <cellStyle name="Normal 4 3 6 4 2" xfId="5124" xr:uid="{17D59667-6576-462B-907C-C90F56E50F7D}"/>
    <cellStyle name="Normal 4 3 6 4 2 2" xfId="11592" xr:uid="{1032CD20-550F-445E-8167-A3AAF2FB08BD}"/>
    <cellStyle name="Normal 4 3 6 4 2 2 2" xfId="27929" xr:uid="{12453141-D269-40E1-B0F4-D17BC1281CB3}"/>
    <cellStyle name="Normal 4 3 6 4 2 3" xfId="21461" xr:uid="{73FFD2DE-745F-4AA4-B422-37E74B012F09}"/>
    <cellStyle name="Normal 4 3 6 4 3" xfId="8358" xr:uid="{43326D4A-37F8-4C96-881C-E15D2C47891A}"/>
    <cellStyle name="Normal 4 3 6 4 3 2" xfId="24695" xr:uid="{038C0020-05BE-49B1-8539-33995BDF0254}"/>
    <cellStyle name="Normal 4 3 6 4 4" xfId="14869" xr:uid="{EB310F44-816B-4716-8123-D046425828C2}"/>
    <cellStyle name="Normal 4 3 6 4 4 2" xfId="31163" xr:uid="{3B69011E-A855-4C65-9859-8BA210E1D050}"/>
    <cellStyle name="Normal 4 3 6 4 5" xfId="18227" xr:uid="{770D0620-67AA-4EB6-B4FA-A49A2A923002}"/>
    <cellStyle name="Normal 4 3 6 4 6" xfId="34553" xr:uid="{470A54E3-E3E7-44FC-9070-BBD7A2593E41}"/>
    <cellStyle name="Normal 4 3 6 4 7" xfId="37800" xr:uid="{E591AE04-9FDB-4AAE-A3BF-23C265B18D60}"/>
    <cellStyle name="Normal 4 3 6 4 8" xfId="41047" xr:uid="{F33E775A-EC13-48AB-8F65-55B1A580137F}"/>
    <cellStyle name="Normal 4 3 6 4 9" xfId="44294" xr:uid="{49B1106B-CECE-4B01-BDB9-FF5E68107426}"/>
    <cellStyle name="Normal 4 3 6 5" xfId="3507" xr:uid="{7210792B-D248-4569-A127-868474254FC6}"/>
    <cellStyle name="Normal 4 3 6 5 2" xfId="9975" xr:uid="{BC0D5F25-35B1-4DA0-BF5C-2EFAE10BE67B}"/>
    <cellStyle name="Normal 4 3 6 5 2 2" xfId="26312" xr:uid="{7E40308A-5C53-4A7D-9A9D-AFF7054507B4}"/>
    <cellStyle name="Normal 4 3 6 5 3" xfId="19844" xr:uid="{40F01CB1-5DED-4238-BBED-F0CED454FD78}"/>
    <cellStyle name="Normal 4 3 6 6" xfId="6741" xr:uid="{732D9E0A-449E-4D9C-ACB3-9B9B0988044A}"/>
    <cellStyle name="Normal 4 3 6 6 2" xfId="23078" xr:uid="{91BE674D-62B9-4E86-BDFB-9EA7ACE8C830}"/>
    <cellStyle name="Normal 4 3 6 7" xfId="13232" xr:uid="{6F35FF45-C173-4B8E-951B-F0E86251A519}"/>
    <cellStyle name="Normal 4 3 6 7 2" xfId="29546" xr:uid="{B00775D3-86A6-4F90-B54D-7E105C8F86A8}"/>
    <cellStyle name="Normal 4 3 6 8" xfId="16610" xr:uid="{435F7A18-6751-40E1-9706-ADA7797A5ABE}"/>
    <cellStyle name="Normal 4 3 6 9" xfId="32936" xr:uid="{C907CC1F-2BAD-4D6E-8DA2-936AE7E5323F}"/>
    <cellStyle name="Normal 4 3 7" xfId="451" xr:uid="{3E04659D-EFA7-4C29-8A6C-324FE118A7C8}"/>
    <cellStyle name="Normal 4 3 7 10" xfId="36364" xr:uid="{02C59529-9460-4494-AF7C-D63E9A0DC92C}"/>
    <cellStyle name="Normal 4 3 7 11" xfId="39611" xr:uid="{00D78E83-EFC1-49EF-8096-D47AFE8D936D}"/>
    <cellStyle name="Normal 4 3 7 12" xfId="42858" xr:uid="{23526932-2BD1-413D-92F3-E5C43FF968F4}"/>
    <cellStyle name="Normal 4 3 7 13" xfId="46105" xr:uid="{64A9C23D-D09D-4131-BA7D-DC3F1F2CF7A9}"/>
    <cellStyle name="Normal 4 3 7 14" xfId="49352" xr:uid="{6807F2B0-F5E7-4DFC-A6EA-DCC640AC573C}"/>
    <cellStyle name="Normal 4 3 7 2" xfId="992" xr:uid="{95E732BA-60F7-478F-BC5E-377A4F8FAD39}"/>
    <cellStyle name="Normal 4 3 7 2 10" xfId="43396" xr:uid="{8E0849B9-A571-4959-B88B-B17EAE8F8657}"/>
    <cellStyle name="Normal 4 3 7 2 11" xfId="46643" xr:uid="{EEB57098-086D-4579-8A73-1DB21AB938F7}"/>
    <cellStyle name="Normal 4 3 7 2 12" xfId="49890" xr:uid="{4A20E31C-A65B-4E8F-A881-D7C88EAF0212}"/>
    <cellStyle name="Normal 4 3 7 2 2" xfId="2609" xr:uid="{87CBE89E-39F4-4039-9750-83B37D652E5F}"/>
    <cellStyle name="Normal 4 3 7 2 2 10" xfId="48260" xr:uid="{EB6CAB3C-3D7F-4EA1-B5B4-BDAEA3E576A1}"/>
    <cellStyle name="Normal 4 3 7 2 2 11" xfId="51507" xr:uid="{456B6607-F0D1-4666-94A8-41A0421DD299}"/>
    <cellStyle name="Normal 4 3 7 2 2 2" xfId="5843" xr:uid="{4C0102B1-BD10-478F-8CD8-847830110DB5}"/>
    <cellStyle name="Normal 4 3 7 2 2 2 2" xfId="12311" xr:uid="{C719B138-240E-43EA-90A3-A69802808832}"/>
    <cellStyle name="Normal 4 3 7 2 2 2 2 2" xfId="28648" xr:uid="{2000480E-734C-4243-94E3-6DC0679B1480}"/>
    <cellStyle name="Normal 4 3 7 2 2 2 3" xfId="22180" xr:uid="{D3F31E5B-1719-4078-9C3B-463E9A6F9C14}"/>
    <cellStyle name="Normal 4 3 7 2 2 3" xfId="9077" xr:uid="{8DE3A908-8E5D-467D-BCCE-B0C12CA70EEF}"/>
    <cellStyle name="Normal 4 3 7 2 2 3 2" xfId="25414" xr:uid="{1E1C38D6-5788-4253-849A-0FE30217D7FF}"/>
    <cellStyle name="Normal 4 3 7 2 2 4" xfId="15588" xr:uid="{6E413885-4DBC-4DDC-BA9F-1D3126AE10E8}"/>
    <cellStyle name="Normal 4 3 7 2 2 4 2" xfId="31882" xr:uid="{6F962F40-E24B-4858-890E-36121777F472}"/>
    <cellStyle name="Normal 4 3 7 2 2 5" xfId="18946" xr:uid="{5E937690-0028-40C9-A822-13B600DAF894}"/>
    <cellStyle name="Normal 4 3 7 2 2 6" xfId="35272" xr:uid="{668FC2F0-2F8A-46E9-B7E9-D55383EE9A9A}"/>
    <cellStyle name="Normal 4 3 7 2 2 7" xfId="38519" xr:uid="{CE618E19-C416-47B9-B94B-A854E43B6355}"/>
    <cellStyle name="Normal 4 3 7 2 2 8" xfId="41766" xr:uid="{EDC3BDFC-04DC-495E-89C6-62EA81060B04}"/>
    <cellStyle name="Normal 4 3 7 2 2 9" xfId="45013" xr:uid="{A0D75C0C-5077-40A8-A8FD-D65054C04212}"/>
    <cellStyle name="Normal 4 3 7 2 3" xfId="4226" xr:uid="{5AE2FED7-79A0-4C47-9206-4D2B6789876A}"/>
    <cellStyle name="Normal 4 3 7 2 3 2" xfId="10694" xr:uid="{4FDCE336-4334-4C2B-A0B6-0F247B0D91FF}"/>
    <cellStyle name="Normal 4 3 7 2 3 2 2" xfId="27031" xr:uid="{AA2C982F-6F6C-4620-9EE1-24C62D9DEEC1}"/>
    <cellStyle name="Normal 4 3 7 2 3 3" xfId="20563" xr:uid="{17EAE3FF-7185-4233-B373-4AD078FE9E98}"/>
    <cellStyle name="Normal 4 3 7 2 4" xfId="7460" xr:uid="{8BA0F2C4-63B1-4312-AF2F-8A0FFBE7CDA9}"/>
    <cellStyle name="Normal 4 3 7 2 4 2" xfId="23797" xr:uid="{A17FC98F-3DAB-46B8-8857-61F8FE1A42AA}"/>
    <cellStyle name="Normal 4 3 7 2 5" xfId="13971" xr:uid="{D6BDF681-D1DC-4EC6-9DD4-4FB0D88E50B0}"/>
    <cellStyle name="Normal 4 3 7 2 5 2" xfId="30265" xr:uid="{19C65B1F-9220-4A87-9348-5F0841BA5A1B}"/>
    <cellStyle name="Normal 4 3 7 2 6" xfId="17329" xr:uid="{D4CB0237-41CF-4572-A6EA-6B69B7477DF6}"/>
    <cellStyle name="Normal 4 3 7 2 7" xfId="33655" xr:uid="{2B56B4DC-FF01-440B-9FCA-861808079F5B}"/>
    <cellStyle name="Normal 4 3 7 2 8" xfId="36902" xr:uid="{9BCD1CD3-41EF-4F3B-AF7A-077B272E18BE}"/>
    <cellStyle name="Normal 4 3 7 2 9" xfId="40149" xr:uid="{244ED489-52D0-4B43-8661-64151F1613C4}"/>
    <cellStyle name="Normal 4 3 7 3" xfId="1531" xr:uid="{B7DF55EB-D776-4268-9BB2-CC3199714574}"/>
    <cellStyle name="Normal 4 3 7 3 10" xfId="43935" xr:uid="{2A0E3600-E137-4EA1-971B-326DAD27B53A}"/>
    <cellStyle name="Normal 4 3 7 3 11" xfId="47182" xr:uid="{16627DD8-B27B-4824-9D11-0358897962FD}"/>
    <cellStyle name="Normal 4 3 7 3 12" xfId="50429" xr:uid="{F328EF11-F673-4892-B302-5E2F68702CBD}"/>
    <cellStyle name="Normal 4 3 7 3 2" xfId="3148" xr:uid="{4D4BBB89-9410-4EC9-B8AE-AB8A7552D582}"/>
    <cellStyle name="Normal 4 3 7 3 2 10" xfId="48799" xr:uid="{913ED4AE-ECDA-4CE4-9919-7EF10328B785}"/>
    <cellStyle name="Normal 4 3 7 3 2 11" xfId="52046" xr:uid="{74BB5ACF-8519-4759-A1B4-C3FCAF632E70}"/>
    <cellStyle name="Normal 4 3 7 3 2 2" xfId="6382" xr:uid="{5D1B2FB4-300A-41A0-8C01-1776DE53CBDE}"/>
    <cellStyle name="Normal 4 3 7 3 2 2 2" xfId="12850" xr:uid="{D05E5BA0-6DA2-4B32-9507-1D27ACBE8780}"/>
    <cellStyle name="Normal 4 3 7 3 2 2 2 2" xfId="29187" xr:uid="{83770437-20AC-46E5-A635-0F4BFC3EBFB0}"/>
    <cellStyle name="Normal 4 3 7 3 2 2 3" xfId="22719" xr:uid="{300B8BF7-81CB-43E0-8648-89A293615CAF}"/>
    <cellStyle name="Normal 4 3 7 3 2 3" xfId="9616" xr:uid="{71686BBC-D3C8-40B5-8E52-2E7E1B912032}"/>
    <cellStyle name="Normal 4 3 7 3 2 3 2" xfId="25953" xr:uid="{5AEC1201-23BD-4EBB-A88B-DC3AB72E9FD5}"/>
    <cellStyle name="Normal 4 3 7 3 2 4" xfId="16127" xr:uid="{2D9CF233-D721-4667-ABA8-8BAD9996C670}"/>
    <cellStyle name="Normal 4 3 7 3 2 4 2" xfId="32421" xr:uid="{3AC535BC-0C30-48B8-8DA3-79E02ECBA47E}"/>
    <cellStyle name="Normal 4 3 7 3 2 5" xfId="19485" xr:uid="{48F8A342-3B7B-401F-A085-57D51C06154C}"/>
    <cellStyle name="Normal 4 3 7 3 2 6" xfId="35811" xr:uid="{9BC2512E-11FE-4F6B-90A7-22CF3D00C7DB}"/>
    <cellStyle name="Normal 4 3 7 3 2 7" xfId="39058" xr:uid="{433AA1DD-DBAB-4993-8591-EA42A2B3620E}"/>
    <cellStyle name="Normal 4 3 7 3 2 8" xfId="42305" xr:uid="{F5E19C77-0C17-4D1E-A615-4D46C8DEF496}"/>
    <cellStyle name="Normal 4 3 7 3 2 9" xfId="45552" xr:uid="{5D368513-E88C-4D29-B162-F9B3FBDEC6BE}"/>
    <cellStyle name="Normal 4 3 7 3 3" xfId="4765" xr:uid="{03316228-F230-4A66-9717-B72C5CCC1BCF}"/>
    <cellStyle name="Normal 4 3 7 3 3 2" xfId="11233" xr:uid="{886EF2F3-62E3-43D1-A2B4-D187114692A9}"/>
    <cellStyle name="Normal 4 3 7 3 3 2 2" xfId="27570" xr:uid="{DB4BDD42-8703-4B0A-B241-B0F36CFEE82E}"/>
    <cellStyle name="Normal 4 3 7 3 3 3" xfId="21102" xr:uid="{6F48A09F-3CA8-412D-9E4E-0E90EDFDC93C}"/>
    <cellStyle name="Normal 4 3 7 3 4" xfId="7999" xr:uid="{1841568E-087E-40B9-9914-E2785C20860F}"/>
    <cellStyle name="Normal 4 3 7 3 4 2" xfId="24336" xr:uid="{D205DBFA-8722-4198-9E14-D8F1E104F8BC}"/>
    <cellStyle name="Normal 4 3 7 3 5" xfId="14510" xr:uid="{357743DC-D7C1-47B9-A2D4-5E56AA8DCB0E}"/>
    <cellStyle name="Normal 4 3 7 3 5 2" xfId="30804" xr:uid="{2B7E50C8-107B-4B17-8494-C7E88FFABFA0}"/>
    <cellStyle name="Normal 4 3 7 3 6" xfId="17868" xr:uid="{A0EC825A-23DA-462E-A512-E2A4D5A2DA94}"/>
    <cellStyle name="Normal 4 3 7 3 7" xfId="34194" xr:uid="{0F4810FF-AAF2-43A0-BD50-4DA7893BA204}"/>
    <cellStyle name="Normal 4 3 7 3 8" xfId="37441" xr:uid="{397BF7D6-CE90-46AA-AAA8-FCE04642031F}"/>
    <cellStyle name="Normal 4 3 7 3 9" xfId="40688" xr:uid="{827A699D-81DF-4378-8537-F2322BA99F79}"/>
    <cellStyle name="Normal 4 3 7 4" xfId="2070" xr:uid="{3C48089C-01C9-4BF0-A155-6330981D14C5}"/>
    <cellStyle name="Normal 4 3 7 4 10" xfId="47721" xr:uid="{5731267C-469E-4C27-B923-DE8DD563BEE2}"/>
    <cellStyle name="Normal 4 3 7 4 11" xfId="50968" xr:uid="{DAB731C0-8256-44FC-BD66-A427C874C2E4}"/>
    <cellStyle name="Normal 4 3 7 4 2" xfId="5304" xr:uid="{2F3222E4-E04B-482F-9A68-3193CBF245E5}"/>
    <cellStyle name="Normal 4 3 7 4 2 2" xfId="11772" xr:uid="{0FAE2DB5-BF3E-40D8-9289-83040808F9D7}"/>
    <cellStyle name="Normal 4 3 7 4 2 2 2" xfId="28109" xr:uid="{B2A2A69A-8E61-4153-B252-226B9A5BA4F2}"/>
    <cellStyle name="Normal 4 3 7 4 2 3" xfId="21641" xr:uid="{EFFA0030-5918-49B5-BE41-62F53D912BF8}"/>
    <cellStyle name="Normal 4 3 7 4 3" xfId="8538" xr:uid="{FD3B876B-4DC5-40D4-87BA-058962A59B26}"/>
    <cellStyle name="Normal 4 3 7 4 3 2" xfId="24875" xr:uid="{9B818F68-F796-48E5-BCF6-6FB3AA8E2748}"/>
    <cellStyle name="Normal 4 3 7 4 4" xfId="15049" xr:uid="{A200D0C3-BE2D-4909-AB7F-FB87581CCD67}"/>
    <cellStyle name="Normal 4 3 7 4 4 2" xfId="31343" xr:uid="{85220C35-2D0B-44A9-9E9A-013961047203}"/>
    <cellStyle name="Normal 4 3 7 4 5" xfId="18407" xr:uid="{8B640B3A-D28B-4D7F-864A-8DD19BFDA7BF}"/>
    <cellStyle name="Normal 4 3 7 4 6" xfId="34733" xr:uid="{553CD203-EED6-4901-9490-A790D7C7ECCE}"/>
    <cellStyle name="Normal 4 3 7 4 7" xfId="37980" xr:uid="{9ADB69B3-4E44-4C96-B51C-0BF89B8F04BC}"/>
    <cellStyle name="Normal 4 3 7 4 8" xfId="41227" xr:uid="{B9BF8C6F-3BCE-47AF-9658-2048FC474484}"/>
    <cellStyle name="Normal 4 3 7 4 9" xfId="44474" xr:uid="{137885CB-70A7-4C26-B3EE-5A9F02A4E9E7}"/>
    <cellStyle name="Normal 4 3 7 5" xfId="3687" xr:uid="{3F93850F-7D19-48DF-9450-3B62B7A0C8BE}"/>
    <cellStyle name="Normal 4 3 7 5 2" xfId="10155" xr:uid="{988B2D22-039D-48A4-A0B2-87E7B56E3B46}"/>
    <cellStyle name="Normal 4 3 7 5 2 2" xfId="26492" xr:uid="{D9B86904-7C03-4253-AC06-171DE8FB8B82}"/>
    <cellStyle name="Normal 4 3 7 5 3" xfId="20024" xr:uid="{2592851B-DCE2-40CF-BB54-5F11E1CAB5CF}"/>
    <cellStyle name="Normal 4 3 7 6" xfId="6921" xr:uid="{6015943D-07A5-4BAE-A099-BD65B859F464}"/>
    <cellStyle name="Normal 4 3 7 6 2" xfId="23258" xr:uid="{8A600A53-3543-4C23-B582-170AE47EF7A4}"/>
    <cellStyle name="Normal 4 3 7 7" xfId="13432" xr:uid="{29621B10-1C39-4143-A701-2F2C070CF49F}"/>
    <cellStyle name="Normal 4 3 7 7 2" xfId="29727" xr:uid="{5B467767-09FF-451B-A0FD-3C52F9DD5B77}"/>
    <cellStyle name="Normal 4 3 7 8" xfId="16790" xr:uid="{55351DC3-C079-41AD-A96A-4C1BCB1EB0C6}"/>
    <cellStyle name="Normal 4 3 7 9" xfId="33117" xr:uid="{FACC579E-200E-439D-9F65-D95A0753CED0}"/>
    <cellStyle name="Normal 4 3 8" xfId="632" xr:uid="{BF7D0160-25FE-4A10-87B0-D74A71ED5316}"/>
    <cellStyle name="Normal 4 3 8 10" xfId="43037" xr:uid="{9A1B00D6-0264-4A72-BBFB-CE59164BCCD7}"/>
    <cellStyle name="Normal 4 3 8 11" xfId="46284" xr:uid="{6B894141-F1D4-48C9-A614-A72B480B1D13}"/>
    <cellStyle name="Normal 4 3 8 12" xfId="49531" xr:uid="{3E0363CD-A7E1-4698-8D63-824FCB925A06}"/>
    <cellStyle name="Normal 4 3 8 2" xfId="2249" xr:uid="{4C0ED2E0-9EF2-430F-BBB6-598F3F4404E0}"/>
    <cellStyle name="Normal 4 3 8 2 10" xfId="47900" xr:uid="{9D3B8F7F-7B0C-4C47-AEDB-145E13DEF706}"/>
    <cellStyle name="Normal 4 3 8 2 11" xfId="51147" xr:uid="{E8F227CA-3473-4AB5-83C9-D4984BA2CBBA}"/>
    <cellStyle name="Normal 4 3 8 2 2" xfId="5483" xr:uid="{97F1D79C-1D89-4444-BEA1-8AF25B60FC05}"/>
    <cellStyle name="Normal 4 3 8 2 2 2" xfId="11951" xr:uid="{75259798-E3A0-442B-94B1-02B14FA0C561}"/>
    <cellStyle name="Normal 4 3 8 2 2 2 2" xfId="28288" xr:uid="{1959B3AB-4F18-4843-951C-1C1525DBC42F}"/>
    <cellStyle name="Normal 4 3 8 2 2 3" xfId="21820" xr:uid="{71BF5F92-2A78-4572-AB45-F1D663288087}"/>
    <cellStyle name="Normal 4 3 8 2 3" xfId="8717" xr:uid="{5534E168-A391-49F5-8B2A-98A849A8D337}"/>
    <cellStyle name="Normal 4 3 8 2 3 2" xfId="25054" xr:uid="{4B4B81A5-F0D4-499A-B2FA-B2260BA5930B}"/>
    <cellStyle name="Normal 4 3 8 2 4" xfId="15228" xr:uid="{7A974E8D-EFAA-40AA-8B99-0F75302995CB}"/>
    <cellStyle name="Normal 4 3 8 2 4 2" xfId="31522" xr:uid="{4CE3F1B1-1559-4ED3-8323-AA5E983F65B4}"/>
    <cellStyle name="Normal 4 3 8 2 5" xfId="18586" xr:uid="{1124749F-A75A-4A5B-B91C-E2B5835FA501}"/>
    <cellStyle name="Normal 4 3 8 2 6" xfId="34912" xr:uid="{B03483F2-FE81-4AAE-9D6B-8E569983C3FD}"/>
    <cellStyle name="Normal 4 3 8 2 7" xfId="38159" xr:uid="{3284867B-EEE6-40A4-B283-2A4BE2F9502F}"/>
    <cellStyle name="Normal 4 3 8 2 8" xfId="41406" xr:uid="{6779DA25-3601-4F19-A7CA-F1DA408D933C}"/>
    <cellStyle name="Normal 4 3 8 2 9" xfId="44653" xr:uid="{1DEE220A-8230-4C5A-B502-01BF4277319D}"/>
    <cellStyle name="Normal 4 3 8 3" xfId="3866" xr:uid="{5DA1D301-229E-4772-BB6C-73B4382BEAD2}"/>
    <cellStyle name="Normal 4 3 8 3 2" xfId="10334" xr:uid="{15AC2551-B503-4A8E-909E-F57E322412DE}"/>
    <cellStyle name="Normal 4 3 8 3 2 2" xfId="26671" xr:uid="{F444DC5A-2D91-4BB7-8ECD-BA614BED072A}"/>
    <cellStyle name="Normal 4 3 8 3 3" xfId="20203" xr:uid="{D243BA0A-50D6-44E6-98B6-5A87C2CCC2AA}"/>
    <cellStyle name="Normal 4 3 8 4" xfId="7100" xr:uid="{30718F74-D627-4E82-9DDC-23ADF41A7E35}"/>
    <cellStyle name="Normal 4 3 8 4 2" xfId="23437" xr:uid="{5D0F8F3C-5263-4143-9065-17BA3E27C142}"/>
    <cellStyle name="Normal 4 3 8 5" xfId="13612" xr:uid="{E72A2C36-6DBE-4720-BA9A-C71D6E635BE8}"/>
    <cellStyle name="Normal 4 3 8 5 2" xfId="29906" xr:uid="{2229FAA5-2064-4245-BAAB-4C0AC7F65E99}"/>
    <cellStyle name="Normal 4 3 8 6" xfId="16969" xr:uid="{FE31D075-0D6D-40AB-A00F-0079CF2A6560}"/>
    <cellStyle name="Normal 4 3 8 7" xfId="33296" xr:uid="{62D558E5-E87A-4864-A152-DC29EA7B19D0}"/>
    <cellStyle name="Normal 4 3 8 8" xfId="36543" xr:uid="{8A57746C-F071-4F2D-BEDF-B72ADB6EAF00}"/>
    <cellStyle name="Normal 4 3 8 9" xfId="39790" xr:uid="{9D1D39B0-B5F8-4AD6-BE31-365159E1E644}"/>
    <cellStyle name="Normal 4 3 9" xfId="1171" xr:uid="{AE60375C-92AF-45B5-ABB6-B3130F06CAD3}"/>
    <cellStyle name="Normal 4 3 9 10" xfId="43575" xr:uid="{5EAD321F-5A76-4621-A0D8-E83AB2980431}"/>
    <cellStyle name="Normal 4 3 9 11" xfId="46822" xr:uid="{AAAFB0C6-6137-4094-83A6-26E9D6070DDE}"/>
    <cellStyle name="Normal 4 3 9 12" xfId="50069" xr:uid="{E0446D84-8E8B-4A52-A6CA-BC8391C9027D}"/>
    <cellStyle name="Normal 4 3 9 2" xfId="2788" xr:uid="{05BEF142-B7DF-4044-AF0E-81270FD218F2}"/>
    <cellStyle name="Normal 4 3 9 2 10" xfId="48439" xr:uid="{BF7B91E4-BD23-4DCF-87CD-C3FA7F579818}"/>
    <cellStyle name="Normal 4 3 9 2 11" xfId="51686" xr:uid="{F313F084-76DC-430E-ADD1-EE310C6553D4}"/>
    <cellStyle name="Normal 4 3 9 2 2" xfId="6022" xr:uid="{920CE0DD-1683-40AF-8F23-E4E30C674F45}"/>
    <cellStyle name="Normal 4 3 9 2 2 2" xfId="12490" xr:uid="{8DDEC4FA-7D98-43C2-9872-254AED2786BC}"/>
    <cellStyle name="Normal 4 3 9 2 2 2 2" xfId="28827" xr:uid="{5634E33D-4F3B-4511-B068-4363B3AE1B22}"/>
    <cellStyle name="Normal 4 3 9 2 2 3" xfId="22359" xr:uid="{EEB63F37-F363-438E-81E2-21FF40EC1415}"/>
    <cellStyle name="Normal 4 3 9 2 3" xfId="9256" xr:uid="{FA4BFB2C-0468-47EB-B602-11DA406AAEF5}"/>
    <cellStyle name="Normal 4 3 9 2 3 2" xfId="25593" xr:uid="{7F0456F0-67F5-4012-8CC7-46B800826B2B}"/>
    <cellStyle name="Normal 4 3 9 2 4" xfId="15767" xr:uid="{D198EA18-A1C1-49C9-B3BE-3BB40B8DCC4F}"/>
    <cellStyle name="Normal 4 3 9 2 4 2" xfId="32061" xr:uid="{E150741F-66D2-473E-A9DF-4A2A09141ECE}"/>
    <cellStyle name="Normal 4 3 9 2 5" xfId="19125" xr:uid="{71B83E6E-F037-4CDF-AAC4-6AB3723C8090}"/>
    <cellStyle name="Normal 4 3 9 2 6" xfId="35451" xr:uid="{07DEEFB6-59D1-4323-A148-901FF765C9E5}"/>
    <cellStyle name="Normal 4 3 9 2 7" xfId="38698" xr:uid="{E7C3D7D3-7CC4-4FBC-A734-F753846DD9C0}"/>
    <cellStyle name="Normal 4 3 9 2 8" xfId="41945" xr:uid="{BCB1C1E3-A764-4983-B255-1B4090732C33}"/>
    <cellStyle name="Normal 4 3 9 2 9" xfId="45192" xr:uid="{8FDE3721-ADF3-4B93-93E4-558EADAF5287}"/>
    <cellStyle name="Normal 4 3 9 3" xfId="4405" xr:uid="{BE557A74-8B03-4C02-A337-9C47FA43AB98}"/>
    <cellStyle name="Normal 4 3 9 3 2" xfId="10873" xr:uid="{CEFC11BE-EB95-43D9-AAC3-C4A682D2BD22}"/>
    <cellStyle name="Normal 4 3 9 3 2 2" xfId="27210" xr:uid="{A222DE18-6770-4D22-B497-898E5E29DDB5}"/>
    <cellStyle name="Normal 4 3 9 3 3" xfId="20742" xr:uid="{D0DCA397-5768-4C14-B816-BB4F5EDB4E55}"/>
    <cellStyle name="Normal 4 3 9 4" xfId="7639" xr:uid="{55595FDD-DC4D-4DCB-A78A-DD17236593E9}"/>
    <cellStyle name="Normal 4 3 9 4 2" xfId="23976" xr:uid="{754D8C35-0EE9-4464-B236-D4B25A3837E1}"/>
    <cellStyle name="Normal 4 3 9 5" xfId="14150" xr:uid="{75B93B3A-6044-4E3E-8207-C2137E1B2FD4}"/>
    <cellStyle name="Normal 4 3 9 5 2" xfId="30444" xr:uid="{9CAC15F9-04B5-4457-8A2A-A00874273753}"/>
    <cellStyle name="Normal 4 3 9 6" xfId="17508" xr:uid="{578A6DF1-801B-4331-995F-0AC157764EFA}"/>
    <cellStyle name="Normal 4 3 9 7" xfId="33834" xr:uid="{F32C7F9F-5F05-4AA0-8E12-19CF5BC7BE09}"/>
    <cellStyle name="Normal 4 3 9 8" xfId="37081" xr:uid="{5FB353F7-A2A1-418C-94B4-966A5DF79E2B}"/>
    <cellStyle name="Normal 4 3 9 9" xfId="40328" xr:uid="{803604B0-8C33-42C9-A102-27A02582953D}"/>
    <cellStyle name="Normal 4 4" xfId="67" xr:uid="{A1826C33-3384-454A-B9E5-12FF2B091B2E}"/>
    <cellStyle name="Normal 4 4 10" xfId="6566" xr:uid="{B883B1DE-C202-45FF-A164-7324D74A02D2}"/>
    <cellStyle name="Normal 4 4 10 2" xfId="22903" xr:uid="{28FE52C1-5DB6-4046-887F-15C4A683A53F}"/>
    <cellStyle name="Normal 4 4 11" xfId="13058" xr:uid="{51273D6C-0B46-4D4A-B3B1-1230E02712F0}"/>
    <cellStyle name="Normal 4 4 11 2" xfId="29373" xr:uid="{1442DA01-DD39-49CA-BF88-EC2FA0464E1D}"/>
    <cellStyle name="Normal 4 4 12" xfId="16435" xr:uid="{2F6E5326-CFFD-41BE-8B88-53971F6F6151}"/>
    <cellStyle name="Normal 4 4 13" xfId="32705" xr:uid="{7A5A4A8D-B7E1-41D2-8542-E150725B18DB}"/>
    <cellStyle name="Normal 4 4 14" xfId="32763" xr:uid="{7FD066F3-A7A1-4178-8397-547D74D7F1C4}"/>
    <cellStyle name="Normal 4 4 15" xfId="36010" xr:uid="{311B70AF-3637-4705-B8FE-1FBE23D18B50}"/>
    <cellStyle name="Normal 4 4 16" xfId="39257" xr:uid="{457B3C29-F953-4EA3-A56D-D9058CACEAD4}"/>
    <cellStyle name="Normal 4 4 17" xfId="42504" xr:uid="{BC546DDA-5658-4294-B10F-AF87219C79FB}"/>
    <cellStyle name="Normal 4 4 18" xfId="45751" xr:uid="{65491135-600A-49A7-A3DA-56B63E94009B}"/>
    <cellStyle name="Normal 4 4 19" xfId="48998" xr:uid="{9B4F6107-4521-4DEA-BEEC-965B0FA94035}"/>
    <cellStyle name="Normal 4 4 2" xfId="113" xr:uid="{5A86B963-9DC7-4C0E-A71E-D9339189CB72}"/>
    <cellStyle name="Normal 4 4 2 10" xfId="13102" xr:uid="{9C46FC62-BE97-42C8-9EBE-F70FDCBA128F}"/>
    <cellStyle name="Normal 4 4 2 10 2" xfId="29416" xr:uid="{8C9F2CDD-9A3E-4DDA-A48A-4B123615F5FB}"/>
    <cellStyle name="Normal 4 4 2 11" xfId="16480" xr:uid="{531A9B41-CFB5-4202-9BA1-8D6DD12DED7F}"/>
    <cellStyle name="Normal 4 4 2 12" xfId="32706" xr:uid="{1C6A6D87-7560-4CD5-9F69-ECA218D27CF7}"/>
    <cellStyle name="Normal 4 4 2 13" xfId="32806" xr:uid="{58DF299E-C564-43C0-A48D-09118A6909B9}"/>
    <cellStyle name="Normal 4 4 2 14" xfId="36053" xr:uid="{697446B2-5672-491C-9812-8E71E4C55714}"/>
    <cellStyle name="Normal 4 4 2 15" xfId="39300" xr:uid="{9A0A88CF-8E59-47AC-BFB1-ED300FC8A99F}"/>
    <cellStyle name="Normal 4 4 2 16" xfId="42547" xr:uid="{44072878-98D5-4F7B-8E60-95C5A99BFE03}"/>
    <cellStyle name="Normal 4 4 2 17" xfId="45794" xr:uid="{6D7BBF55-91B7-412F-8343-F371A002EA43}"/>
    <cellStyle name="Normal 4 4 2 18" xfId="49041" xr:uid="{15A5CD60-F1AF-4423-9E09-C4307EBC5173}"/>
    <cellStyle name="Normal 4 4 2 19" xfId="52279" xr:uid="{5938550C-2173-4F47-9BC8-CA761CA1F99C}"/>
    <cellStyle name="Normal 4 4 2 2" xfId="203" xr:uid="{B35C58FC-9E1A-4174-BB4A-A50F1037EE0E}"/>
    <cellStyle name="Normal 4 4 2 2 10" xfId="16570" xr:uid="{8B7AD8A5-1F96-495C-A4A7-6953A482E8C5}"/>
    <cellStyle name="Normal 4 4 2 2 11" xfId="32896" xr:uid="{F8E588F4-F5EA-4DF5-A3A8-B02C11BD54E9}"/>
    <cellStyle name="Normal 4 4 2 2 12" xfId="36143" xr:uid="{0BF422E7-2677-44D3-954B-5BF2F1425887}"/>
    <cellStyle name="Normal 4 4 2 2 13" xfId="39390" xr:uid="{C3662FB2-45B4-480F-BF81-084AADA8F993}"/>
    <cellStyle name="Normal 4 4 2 2 14" xfId="42637" xr:uid="{BF82B77C-E911-4D80-91CD-9A7CA8A0E288}"/>
    <cellStyle name="Normal 4 4 2 2 15" xfId="45884" xr:uid="{3E02FA64-BA86-49E9-B218-D52646CF0251}"/>
    <cellStyle name="Normal 4 4 2 2 16" xfId="49131" xr:uid="{C9CD8A83-1138-4AA3-8DB0-7932ED931CA5}"/>
    <cellStyle name="Normal 4 4 2 2 17" xfId="52418" xr:uid="{954BE9C3-F374-47F1-BBF8-65E85300C498}"/>
    <cellStyle name="Normal 4 4 2 2 2" xfId="383" xr:uid="{5960B733-0B7C-4E7C-B096-A6E72146762E}"/>
    <cellStyle name="Normal 4 4 2 2 2 10" xfId="36323" xr:uid="{A4F0602D-8538-4741-9DC1-21F20A84F330}"/>
    <cellStyle name="Normal 4 4 2 2 2 11" xfId="39570" xr:uid="{566093E7-8821-4E45-BF2D-14219B3D2F9E}"/>
    <cellStyle name="Normal 4 4 2 2 2 12" xfId="42817" xr:uid="{FA5A8EDF-B413-4814-8EE4-74EF9284D503}"/>
    <cellStyle name="Normal 4 4 2 2 2 13" xfId="46064" xr:uid="{3515B7FD-DD1F-4EE5-A324-AC2BED6A0D13}"/>
    <cellStyle name="Normal 4 4 2 2 2 14" xfId="49311" xr:uid="{5D361DFE-7B1D-43AC-B488-21149167E1D8}"/>
    <cellStyle name="Normal 4 4 2 2 2 2" xfId="952" xr:uid="{CC4D758A-63DB-41E8-B682-8CBD0C245E0E}"/>
    <cellStyle name="Normal 4 4 2 2 2 2 10" xfId="43357" xr:uid="{CCF60188-15E3-42F5-A2EC-761F817F1652}"/>
    <cellStyle name="Normal 4 4 2 2 2 2 11" xfId="46604" xr:uid="{D640F2BE-CF57-4D7B-A07A-FF85D7A0901D}"/>
    <cellStyle name="Normal 4 4 2 2 2 2 12" xfId="49851" xr:uid="{4581A57B-AA5A-4A51-BEB2-5EB319794ED8}"/>
    <cellStyle name="Normal 4 4 2 2 2 2 2" xfId="2569" xr:uid="{29202B5A-9190-4314-8E04-A043A3B65302}"/>
    <cellStyle name="Normal 4 4 2 2 2 2 2 10" xfId="48220" xr:uid="{9C7C373E-C428-436F-A475-8B3B4543E137}"/>
    <cellStyle name="Normal 4 4 2 2 2 2 2 11" xfId="51467" xr:uid="{F5F20690-E127-4637-BCAA-D55E1EF1481B}"/>
    <cellStyle name="Normal 4 4 2 2 2 2 2 2" xfId="5803" xr:uid="{08F940C7-FE6F-478C-88F0-B52C9F4A35BB}"/>
    <cellStyle name="Normal 4 4 2 2 2 2 2 2 2" xfId="12271" xr:uid="{89D54C42-0998-4F1B-A93E-057F19AB1753}"/>
    <cellStyle name="Normal 4 4 2 2 2 2 2 2 2 2" xfId="28608" xr:uid="{03EC7270-C113-4140-90A9-20E5F61C06ED}"/>
    <cellStyle name="Normal 4 4 2 2 2 2 2 2 3" xfId="22140" xr:uid="{E7213EB8-5938-410A-954D-7524C2A04DEF}"/>
    <cellStyle name="Normal 4 4 2 2 2 2 2 3" xfId="9037" xr:uid="{D580CBD4-B712-4132-96FA-70E0A895C63D}"/>
    <cellStyle name="Normal 4 4 2 2 2 2 2 3 2" xfId="25374" xr:uid="{F2B31203-0CF0-44D0-9648-1E72678BEA0E}"/>
    <cellStyle name="Normal 4 4 2 2 2 2 2 4" xfId="15548" xr:uid="{C2213F0A-C09B-4F27-A9AC-1A7CE8A7467D}"/>
    <cellStyle name="Normal 4 4 2 2 2 2 2 4 2" xfId="31842" xr:uid="{7E5D500F-01AD-47AB-98F1-FFA886192F7D}"/>
    <cellStyle name="Normal 4 4 2 2 2 2 2 5" xfId="18906" xr:uid="{479698F6-6E87-4ECB-94DB-A56AACAB4FC4}"/>
    <cellStyle name="Normal 4 4 2 2 2 2 2 6" xfId="35232" xr:uid="{4A6C0D63-4EED-43A9-9A98-FA33D40FF40C}"/>
    <cellStyle name="Normal 4 4 2 2 2 2 2 7" xfId="38479" xr:uid="{63B3455D-EC17-493C-BC65-4BB154F1FFA3}"/>
    <cellStyle name="Normal 4 4 2 2 2 2 2 8" xfId="41726" xr:uid="{C59058D5-6CFE-4921-99EC-0178E697B1FB}"/>
    <cellStyle name="Normal 4 4 2 2 2 2 2 9" xfId="44973" xr:uid="{4A54071F-B1E0-4AA4-8F37-8E70C4A26551}"/>
    <cellStyle name="Normal 4 4 2 2 2 2 3" xfId="4186" xr:uid="{21AC666B-99B4-4B2A-A1D9-65E827ABE50F}"/>
    <cellStyle name="Normal 4 4 2 2 2 2 3 2" xfId="10654" xr:uid="{30F145CC-5891-4203-A3C5-3F1AC6F2E470}"/>
    <cellStyle name="Normal 4 4 2 2 2 2 3 2 2" xfId="26991" xr:uid="{F2A8288A-363D-48B6-A3CE-8389544D348D}"/>
    <cellStyle name="Normal 4 4 2 2 2 2 3 3" xfId="20523" xr:uid="{8BD6274A-9ED7-42ED-883A-D6C78FFCD22E}"/>
    <cellStyle name="Normal 4 4 2 2 2 2 4" xfId="7420" xr:uid="{120E3A9A-EE28-4326-AEE3-E4A9F5985EE5}"/>
    <cellStyle name="Normal 4 4 2 2 2 2 4 2" xfId="23757" xr:uid="{21389942-7ACC-425A-9114-4A24E0DAD7EB}"/>
    <cellStyle name="Normal 4 4 2 2 2 2 5" xfId="13932" xr:uid="{0CFEDF2F-6C24-4114-A56E-9A7198862482}"/>
    <cellStyle name="Normal 4 4 2 2 2 2 5 2" xfId="30226" xr:uid="{9F04305F-02F1-4337-B7CD-5D96540EE6DA}"/>
    <cellStyle name="Normal 4 4 2 2 2 2 6" xfId="17289" xr:uid="{797FEC1C-072D-4341-A4FA-70B294F58649}"/>
    <cellStyle name="Normal 4 4 2 2 2 2 7" xfId="33616" xr:uid="{C62AC6E1-296B-4BDA-BA4A-C7DEE0B8316D}"/>
    <cellStyle name="Normal 4 4 2 2 2 2 8" xfId="36863" xr:uid="{6CB45D29-8640-4DFE-B00B-473959F36F4D}"/>
    <cellStyle name="Normal 4 4 2 2 2 2 9" xfId="40110" xr:uid="{5304F07E-EAE9-4B98-B209-BA28BA62A5FE}"/>
    <cellStyle name="Normal 4 4 2 2 2 3" xfId="1491" xr:uid="{44FBA840-0DDC-499E-80A1-3989020087B1}"/>
    <cellStyle name="Normal 4 4 2 2 2 3 10" xfId="43895" xr:uid="{1ED827F2-8A37-4F8C-A8E8-72A9DCC6CE41}"/>
    <cellStyle name="Normal 4 4 2 2 2 3 11" xfId="47142" xr:uid="{27F91F61-7441-4865-8DFE-8C695731CC95}"/>
    <cellStyle name="Normal 4 4 2 2 2 3 12" xfId="50389" xr:uid="{730BDABD-769B-4684-A724-5C6EA18473E7}"/>
    <cellStyle name="Normal 4 4 2 2 2 3 2" xfId="3108" xr:uid="{FEED05BB-360E-4D6E-B339-4BB64F5F3FE1}"/>
    <cellStyle name="Normal 4 4 2 2 2 3 2 10" xfId="48759" xr:uid="{1F85841C-E70C-49CE-9BE7-BDEFF0DF3F7C}"/>
    <cellStyle name="Normal 4 4 2 2 2 3 2 11" xfId="52006" xr:uid="{8A66AC34-9243-4AC3-81AA-1DF46BC3BAEB}"/>
    <cellStyle name="Normal 4 4 2 2 2 3 2 2" xfId="6342" xr:uid="{1F434999-6166-461B-AA4A-6A3C867CBAB3}"/>
    <cellStyle name="Normal 4 4 2 2 2 3 2 2 2" xfId="12810" xr:uid="{D1081B2A-CE24-4AB1-90F5-64D32F03F515}"/>
    <cellStyle name="Normal 4 4 2 2 2 3 2 2 2 2" xfId="29147" xr:uid="{3225ABE1-5884-465D-A829-8151FEFA12B5}"/>
    <cellStyle name="Normal 4 4 2 2 2 3 2 2 3" xfId="22679" xr:uid="{4783C7E3-AE0E-439C-B772-4D2F81717793}"/>
    <cellStyle name="Normal 4 4 2 2 2 3 2 3" xfId="9576" xr:uid="{3BBAE0B9-7BCE-4024-B888-3405C105BA74}"/>
    <cellStyle name="Normal 4 4 2 2 2 3 2 3 2" xfId="25913" xr:uid="{375524FD-9350-4B2C-88E3-4D44A713379A}"/>
    <cellStyle name="Normal 4 4 2 2 2 3 2 4" xfId="16087" xr:uid="{73A81D0F-D152-4931-93FA-8AB33655D403}"/>
    <cellStyle name="Normal 4 4 2 2 2 3 2 4 2" xfId="32381" xr:uid="{C8ADA5F0-9336-4AF6-908E-C69E3BD4FC0B}"/>
    <cellStyle name="Normal 4 4 2 2 2 3 2 5" xfId="19445" xr:uid="{1D2E0545-7EF4-4457-B931-2D8AC21D6E0F}"/>
    <cellStyle name="Normal 4 4 2 2 2 3 2 6" xfId="35771" xr:uid="{BBE5BEB6-48F3-4BC6-BFCD-52C9FAB324E7}"/>
    <cellStyle name="Normal 4 4 2 2 2 3 2 7" xfId="39018" xr:uid="{897E4E77-DDA6-40EF-AADB-AFC740E591FF}"/>
    <cellStyle name="Normal 4 4 2 2 2 3 2 8" xfId="42265" xr:uid="{50CC3955-F854-4275-BDC8-53392107FF43}"/>
    <cellStyle name="Normal 4 4 2 2 2 3 2 9" xfId="45512" xr:uid="{55AA8E5B-347D-4167-9C59-0AE27035B8DD}"/>
    <cellStyle name="Normal 4 4 2 2 2 3 3" xfId="4725" xr:uid="{103F8CAC-D8C1-4529-A11E-1BFD5207B18E}"/>
    <cellStyle name="Normal 4 4 2 2 2 3 3 2" xfId="11193" xr:uid="{A360B81E-EB29-4815-AC31-DD67AF465583}"/>
    <cellStyle name="Normal 4 4 2 2 2 3 3 2 2" xfId="27530" xr:uid="{07821A28-3EF1-4CA3-9F67-DB8D4EE722B7}"/>
    <cellStyle name="Normal 4 4 2 2 2 3 3 3" xfId="21062" xr:uid="{D3A33B3D-412D-4AFF-B536-76E7D016E40E}"/>
    <cellStyle name="Normal 4 4 2 2 2 3 4" xfId="7959" xr:uid="{5E9267A2-F4A7-44E5-9C28-865033B5943C}"/>
    <cellStyle name="Normal 4 4 2 2 2 3 4 2" xfId="24296" xr:uid="{46173086-BB1F-42C6-94E8-1945BED995BC}"/>
    <cellStyle name="Normal 4 4 2 2 2 3 5" xfId="14470" xr:uid="{94FE2419-7A6A-41D6-9F6D-F8C37DAADBB8}"/>
    <cellStyle name="Normal 4 4 2 2 2 3 5 2" xfId="30764" xr:uid="{E5AA1557-62D4-4627-B111-9A6D85941C6F}"/>
    <cellStyle name="Normal 4 4 2 2 2 3 6" xfId="17828" xr:uid="{8FB51728-DD75-4475-B297-B6D512E1B148}"/>
    <cellStyle name="Normal 4 4 2 2 2 3 7" xfId="34154" xr:uid="{8C93641D-A183-4082-852F-4CE84DBD1C9F}"/>
    <cellStyle name="Normal 4 4 2 2 2 3 8" xfId="37401" xr:uid="{4B4EFC64-5AF2-47B1-B38C-E29014B345B7}"/>
    <cellStyle name="Normal 4 4 2 2 2 3 9" xfId="40648" xr:uid="{64E979AE-31DD-4EB5-A57F-0EE2D71F68F1}"/>
    <cellStyle name="Normal 4 4 2 2 2 4" xfId="2030" xr:uid="{8A188866-F5F0-4380-AB99-45221C3345D0}"/>
    <cellStyle name="Normal 4 4 2 2 2 4 10" xfId="47681" xr:uid="{2BE55C08-8800-4B66-8CD0-735E8B8DB1F5}"/>
    <cellStyle name="Normal 4 4 2 2 2 4 11" xfId="50928" xr:uid="{7B0315E5-A48F-4991-A9E3-32E547E25AB7}"/>
    <cellStyle name="Normal 4 4 2 2 2 4 2" xfId="5264" xr:uid="{B655868F-87CB-4161-8B01-08F1DC5370F9}"/>
    <cellStyle name="Normal 4 4 2 2 2 4 2 2" xfId="11732" xr:uid="{651419FC-DD32-4D5A-A936-94DC999ADA4D}"/>
    <cellStyle name="Normal 4 4 2 2 2 4 2 2 2" xfId="28069" xr:uid="{C419638B-F448-4994-A01B-01FF15C87B11}"/>
    <cellStyle name="Normal 4 4 2 2 2 4 2 3" xfId="21601" xr:uid="{30D8C175-8E6C-4F72-AA17-514010A0FD24}"/>
    <cellStyle name="Normal 4 4 2 2 2 4 3" xfId="8498" xr:uid="{6DBA1477-FEA7-4FAF-88DE-E2D04F18EBEB}"/>
    <cellStyle name="Normal 4 4 2 2 2 4 3 2" xfId="24835" xr:uid="{038CFFEF-2543-4968-9496-C859CCD296D4}"/>
    <cellStyle name="Normal 4 4 2 2 2 4 4" xfId="15009" xr:uid="{408F584C-2A1F-4BA6-B640-DE920204E6D3}"/>
    <cellStyle name="Normal 4 4 2 2 2 4 4 2" xfId="31303" xr:uid="{B6BD4295-4BD3-41E6-9410-FAEFAB33ADF3}"/>
    <cellStyle name="Normal 4 4 2 2 2 4 5" xfId="18367" xr:uid="{7EBE153F-D3E1-4349-A075-4CD62F3A0325}"/>
    <cellStyle name="Normal 4 4 2 2 2 4 6" xfId="34693" xr:uid="{A8A7CEA2-3C61-4FFF-BA8B-CE6CDE792DB8}"/>
    <cellStyle name="Normal 4 4 2 2 2 4 7" xfId="37940" xr:uid="{32133F09-6BF0-4F73-9198-0D23318966A8}"/>
    <cellStyle name="Normal 4 4 2 2 2 4 8" xfId="41187" xr:uid="{BE42DB56-42EB-4BB4-A57C-B56A917DD9C6}"/>
    <cellStyle name="Normal 4 4 2 2 2 4 9" xfId="44434" xr:uid="{38C096D9-B323-45CF-9187-20A159F1BF17}"/>
    <cellStyle name="Normal 4 4 2 2 2 5" xfId="3647" xr:uid="{FC3CB088-6B95-4C79-8F0C-FD215215CB37}"/>
    <cellStyle name="Normal 4 4 2 2 2 5 2" xfId="10115" xr:uid="{1A8D5B79-6326-4200-A8BD-71B5591AA341}"/>
    <cellStyle name="Normal 4 4 2 2 2 5 2 2" xfId="26452" xr:uid="{6959AF8F-D285-4C5E-85A5-A7C6BD4C3478}"/>
    <cellStyle name="Normal 4 4 2 2 2 5 3" xfId="19984" xr:uid="{3C61935F-98EF-4161-9A57-76B921BECAE9}"/>
    <cellStyle name="Normal 4 4 2 2 2 6" xfId="6881" xr:uid="{F202C3F1-A3AE-4B0F-A05E-0F11B7104ADA}"/>
    <cellStyle name="Normal 4 4 2 2 2 6 2" xfId="23218" xr:uid="{27C7F217-35E8-4732-8828-B152FBA3FE04}"/>
    <cellStyle name="Normal 4 4 2 2 2 7" xfId="13372" xr:uid="{F8EDD835-FFA0-4F65-A737-AA39F0505405}"/>
    <cellStyle name="Normal 4 4 2 2 2 7 2" xfId="29686" xr:uid="{537CEC49-198B-4136-9423-F912E039C160}"/>
    <cellStyle name="Normal 4 4 2 2 2 8" xfId="16750" xr:uid="{9CB115F6-41B0-4CB3-AE00-75377DC46CA8}"/>
    <cellStyle name="Normal 4 4 2 2 2 9" xfId="33076" xr:uid="{4E5B1338-57DA-40A5-BB1C-A45EFB167B92}"/>
    <cellStyle name="Normal 4 4 2 2 3" xfId="592" xr:uid="{BDC70E1C-7546-4D0A-BF09-BAB65A1DBC69}"/>
    <cellStyle name="Normal 4 4 2 2 3 10" xfId="36503" xr:uid="{4CF043F5-1B87-4FF0-95A5-D64F32FA5839}"/>
    <cellStyle name="Normal 4 4 2 2 3 11" xfId="39750" xr:uid="{59F4AEC4-9C28-493B-8311-CEBBE5CBE2F7}"/>
    <cellStyle name="Normal 4 4 2 2 3 12" xfId="42997" xr:uid="{E9CB4BF3-9048-49C9-A788-7D392F4836BF}"/>
    <cellStyle name="Normal 4 4 2 2 3 13" xfId="46244" xr:uid="{696169D2-5BFB-4ED5-A011-E9403A4B6894}"/>
    <cellStyle name="Normal 4 4 2 2 3 14" xfId="49491" xr:uid="{6490EB90-EDB7-47D4-B108-2D4F88B706E4}"/>
    <cellStyle name="Normal 4 4 2 2 3 2" xfId="1131" xr:uid="{FD554AA6-617D-42FF-BEFC-D52D4D544E83}"/>
    <cellStyle name="Normal 4 4 2 2 3 2 10" xfId="43535" xr:uid="{D0458583-E96B-4DF2-B1C1-140D7D34E696}"/>
    <cellStyle name="Normal 4 4 2 2 3 2 11" xfId="46782" xr:uid="{CF1D72B9-1E13-4F23-A028-1FAD84CF2542}"/>
    <cellStyle name="Normal 4 4 2 2 3 2 12" xfId="50029" xr:uid="{114B7ACD-8899-421C-AF73-C1FC8DFA72A6}"/>
    <cellStyle name="Normal 4 4 2 2 3 2 2" xfId="2748" xr:uid="{67E2A639-F4DB-4062-B89B-B48ADAFA05F6}"/>
    <cellStyle name="Normal 4 4 2 2 3 2 2 10" xfId="48399" xr:uid="{30A282B9-04AB-4D00-967E-CC03B80B440E}"/>
    <cellStyle name="Normal 4 4 2 2 3 2 2 11" xfId="51646" xr:uid="{D6F69821-5CAA-457A-9AF3-3134DB700AE8}"/>
    <cellStyle name="Normal 4 4 2 2 3 2 2 2" xfId="5982" xr:uid="{E22BA781-852D-402B-B160-B53BBD41C4C4}"/>
    <cellStyle name="Normal 4 4 2 2 3 2 2 2 2" xfId="12450" xr:uid="{CDF0EA4D-0524-4B7F-8E26-2506A0300E1A}"/>
    <cellStyle name="Normal 4 4 2 2 3 2 2 2 2 2" xfId="28787" xr:uid="{91EAAF02-2A1F-4BDC-AAD3-0931B83775EA}"/>
    <cellStyle name="Normal 4 4 2 2 3 2 2 2 3" xfId="22319" xr:uid="{A7B684F0-1E44-42B6-8D6C-E8841CA36B60}"/>
    <cellStyle name="Normal 4 4 2 2 3 2 2 3" xfId="9216" xr:uid="{D41BA82E-4F8B-4FDA-AC7B-8EBE2D1747B5}"/>
    <cellStyle name="Normal 4 4 2 2 3 2 2 3 2" xfId="25553" xr:uid="{9388DB2C-4F34-433E-9152-D2C65613A1EB}"/>
    <cellStyle name="Normal 4 4 2 2 3 2 2 4" xfId="15727" xr:uid="{ABF7FBC3-A4CF-4E1E-B6C0-383CE36D285C}"/>
    <cellStyle name="Normal 4 4 2 2 3 2 2 4 2" xfId="32021" xr:uid="{5D1154D3-2469-4204-87F3-18FA24243127}"/>
    <cellStyle name="Normal 4 4 2 2 3 2 2 5" xfId="19085" xr:uid="{D426C38F-2108-4ECA-9363-D7BF39EA9467}"/>
    <cellStyle name="Normal 4 4 2 2 3 2 2 6" xfId="35411" xr:uid="{DDB1B1C7-B8C1-4FD4-97EE-E19B99647EE7}"/>
    <cellStyle name="Normal 4 4 2 2 3 2 2 7" xfId="38658" xr:uid="{FE38E50E-65D6-435F-AA3D-AFD7F217D0E9}"/>
    <cellStyle name="Normal 4 4 2 2 3 2 2 8" xfId="41905" xr:uid="{642C832F-967F-498E-BABE-F598A6F34339}"/>
    <cellStyle name="Normal 4 4 2 2 3 2 2 9" xfId="45152" xr:uid="{C4C2B258-4E9F-4F84-9772-4096117321AF}"/>
    <cellStyle name="Normal 4 4 2 2 3 2 3" xfId="4365" xr:uid="{B564C45B-9454-445E-9C11-7E5403587F7B}"/>
    <cellStyle name="Normal 4 4 2 2 3 2 3 2" xfId="10833" xr:uid="{7C8DF0B5-C001-47FD-B7B5-32B1F8584244}"/>
    <cellStyle name="Normal 4 4 2 2 3 2 3 2 2" xfId="27170" xr:uid="{1D90B193-A709-4F50-B091-CE09388C5B87}"/>
    <cellStyle name="Normal 4 4 2 2 3 2 3 3" xfId="20702" xr:uid="{A5C74D9A-C30A-4928-A689-51389F1C5F29}"/>
    <cellStyle name="Normal 4 4 2 2 3 2 4" xfId="7599" xr:uid="{95C9D5E6-8A09-49B0-8917-27A34DF181D8}"/>
    <cellStyle name="Normal 4 4 2 2 3 2 4 2" xfId="23936" xr:uid="{29B461CC-0C91-4869-A77A-E762374547DF}"/>
    <cellStyle name="Normal 4 4 2 2 3 2 5" xfId="14110" xr:uid="{7F97E5D9-B6EA-4D80-ABE5-9FCDE8A465EC}"/>
    <cellStyle name="Normal 4 4 2 2 3 2 5 2" xfId="30404" xr:uid="{218E19E2-9B73-4FE5-B4BE-9193B4C805C7}"/>
    <cellStyle name="Normal 4 4 2 2 3 2 6" xfId="17468" xr:uid="{6390607C-F5F3-4F8D-BD86-96C6BEACA3A7}"/>
    <cellStyle name="Normal 4 4 2 2 3 2 7" xfId="33794" xr:uid="{33C0138E-640B-4239-870A-0E0DE07499EC}"/>
    <cellStyle name="Normal 4 4 2 2 3 2 8" xfId="37041" xr:uid="{CD87ECA3-6F6B-471F-84C4-C925A72CEFED}"/>
    <cellStyle name="Normal 4 4 2 2 3 2 9" xfId="40288" xr:uid="{1A8BE29D-660B-4949-BD49-4199338699BA}"/>
    <cellStyle name="Normal 4 4 2 2 3 3" xfId="1670" xr:uid="{0832AB4B-4203-4039-9AEE-86F4BF09591F}"/>
    <cellStyle name="Normal 4 4 2 2 3 3 10" xfId="44074" xr:uid="{6647DA74-17A5-44E3-BFEF-93BFC1A55A8F}"/>
    <cellStyle name="Normal 4 4 2 2 3 3 11" xfId="47321" xr:uid="{2B0CB3AE-549B-4F4C-8A39-F796C4CB742B}"/>
    <cellStyle name="Normal 4 4 2 2 3 3 12" xfId="50568" xr:uid="{E7CF83EB-46BF-480E-A68D-454D8602378D}"/>
    <cellStyle name="Normal 4 4 2 2 3 3 2" xfId="3287" xr:uid="{1487948B-255C-4F4D-8A92-A7402498FD96}"/>
    <cellStyle name="Normal 4 4 2 2 3 3 2 10" xfId="48938" xr:uid="{A6570A3C-211F-4714-AEF4-5B938B3C4150}"/>
    <cellStyle name="Normal 4 4 2 2 3 3 2 11" xfId="52185" xr:uid="{6A6F07E3-0838-43E2-855B-23B5D2E41E96}"/>
    <cellStyle name="Normal 4 4 2 2 3 3 2 2" xfId="6521" xr:uid="{E906BE4C-924E-4C0E-8132-98B6571C3E40}"/>
    <cellStyle name="Normal 4 4 2 2 3 3 2 2 2" xfId="12989" xr:uid="{52628F62-6662-430B-BF05-AEF8E779BC1C}"/>
    <cellStyle name="Normal 4 4 2 2 3 3 2 2 2 2" xfId="29326" xr:uid="{3FADA9B5-8C33-4450-8B32-D0B1F270BC4C}"/>
    <cellStyle name="Normal 4 4 2 2 3 3 2 2 3" xfId="22858" xr:uid="{E0CEBEDE-5C79-42D0-8A5F-75E5D174D50B}"/>
    <cellStyle name="Normal 4 4 2 2 3 3 2 3" xfId="9755" xr:uid="{4E21FC66-E54D-43F4-8EA2-7873882FEF81}"/>
    <cellStyle name="Normal 4 4 2 2 3 3 2 3 2" xfId="26092" xr:uid="{56FD52DF-5791-423E-A736-B17444ECDDD9}"/>
    <cellStyle name="Normal 4 4 2 2 3 3 2 4" xfId="16266" xr:uid="{6E29F901-904E-4A91-AFED-DD1A9CCE8E2B}"/>
    <cellStyle name="Normal 4 4 2 2 3 3 2 4 2" xfId="32560" xr:uid="{AB6B0417-4146-4D5E-925E-54F9CA5E6F94}"/>
    <cellStyle name="Normal 4 4 2 2 3 3 2 5" xfId="19624" xr:uid="{27B21FBD-397E-43A5-BD48-20E3273155FB}"/>
    <cellStyle name="Normal 4 4 2 2 3 3 2 6" xfId="35950" xr:uid="{54A44BDE-0970-4CBD-8AFD-894F5DB9BEA1}"/>
    <cellStyle name="Normal 4 4 2 2 3 3 2 7" xfId="39197" xr:uid="{C6210036-F830-4134-A037-7FBDD1254A07}"/>
    <cellStyle name="Normal 4 4 2 2 3 3 2 8" xfId="42444" xr:uid="{E7019C58-C788-40E0-9348-6BCE936310CC}"/>
    <cellStyle name="Normal 4 4 2 2 3 3 2 9" xfId="45691" xr:uid="{83598784-8B1E-4B04-9830-6F99A253A03E}"/>
    <cellStyle name="Normal 4 4 2 2 3 3 3" xfId="4904" xr:uid="{51B23EF5-2F3C-4191-8521-806258F64808}"/>
    <cellStyle name="Normal 4 4 2 2 3 3 3 2" xfId="11372" xr:uid="{67EB725F-63B3-4D41-B49D-C0ED6A34B1E7}"/>
    <cellStyle name="Normal 4 4 2 2 3 3 3 2 2" xfId="27709" xr:uid="{118D85EE-A213-4A59-A0C1-9E7310DAA055}"/>
    <cellStyle name="Normal 4 4 2 2 3 3 3 3" xfId="21241" xr:uid="{8222346D-A8B7-4E70-B86F-202E7E9D33C9}"/>
    <cellStyle name="Normal 4 4 2 2 3 3 4" xfId="8138" xr:uid="{418F2156-0D0B-4A51-B355-6E2AB0CA606A}"/>
    <cellStyle name="Normal 4 4 2 2 3 3 4 2" xfId="24475" xr:uid="{A76EA5D0-44CF-4DF8-BD6F-6B924E721334}"/>
    <cellStyle name="Normal 4 4 2 2 3 3 5" xfId="14649" xr:uid="{AC52C025-3CEB-4995-A077-26AE3924E1B4}"/>
    <cellStyle name="Normal 4 4 2 2 3 3 5 2" xfId="30943" xr:uid="{BDBF6502-23E4-449F-B1EA-9CFAAFAD5584}"/>
    <cellStyle name="Normal 4 4 2 2 3 3 6" xfId="18007" xr:uid="{2E98F0C7-8DC8-4B1D-A214-076629E6F839}"/>
    <cellStyle name="Normal 4 4 2 2 3 3 7" xfId="34333" xr:uid="{F7E7F248-6494-429C-87DA-FE983F17CCE4}"/>
    <cellStyle name="Normal 4 4 2 2 3 3 8" xfId="37580" xr:uid="{B2FDBCB0-AFC0-48A2-B6E6-87BE1A66F0EB}"/>
    <cellStyle name="Normal 4 4 2 2 3 3 9" xfId="40827" xr:uid="{5782D943-F321-433E-B699-89599DE4FA9C}"/>
    <cellStyle name="Normal 4 4 2 2 3 4" xfId="2209" xr:uid="{6AA23A3B-5F7D-4824-9880-BCD6C516FA4F}"/>
    <cellStyle name="Normal 4 4 2 2 3 4 10" xfId="47860" xr:uid="{AB9FAC77-0EBD-4138-B630-922E1FAF89B0}"/>
    <cellStyle name="Normal 4 4 2 2 3 4 11" xfId="51107" xr:uid="{A9E5CF20-A704-4D22-A39F-7D02A87F9E61}"/>
    <cellStyle name="Normal 4 4 2 2 3 4 2" xfId="5443" xr:uid="{27776FA0-76B3-4B9C-8F55-51D08DC522BE}"/>
    <cellStyle name="Normal 4 4 2 2 3 4 2 2" xfId="11911" xr:uid="{4D28D809-73F7-4609-8293-2AF87AF97FE9}"/>
    <cellStyle name="Normal 4 4 2 2 3 4 2 2 2" xfId="28248" xr:uid="{1B4B5BE1-A55F-4B41-A06A-85D2A708F957}"/>
    <cellStyle name="Normal 4 4 2 2 3 4 2 3" xfId="21780" xr:uid="{FF50586F-899B-4379-9664-13724971BF14}"/>
    <cellStyle name="Normal 4 4 2 2 3 4 3" xfId="8677" xr:uid="{4FA358C8-2940-4D78-AA7F-A67FE32DB5DA}"/>
    <cellStyle name="Normal 4 4 2 2 3 4 3 2" xfId="25014" xr:uid="{3CF04A8C-BEBB-4B3A-99C8-9E6C2BC05C9F}"/>
    <cellStyle name="Normal 4 4 2 2 3 4 4" xfId="15188" xr:uid="{A61C23F3-EC02-4181-A432-E4F83AEA1A52}"/>
    <cellStyle name="Normal 4 4 2 2 3 4 4 2" xfId="31482" xr:uid="{BC42AA42-D5AC-45D1-AC17-2D6BDDDA9E4D}"/>
    <cellStyle name="Normal 4 4 2 2 3 4 5" xfId="18546" xr:uid="{8D03A9CA-3206-46EC-A906-0D2FB32E5BD4}"/>
    <cellStyle name="Normal 4 4 2 2 3 4 6" xfId="34872" xr:uid="{51AC2105-AC3A-4BBF-8B12-DDE781FD52BD}"/>
    <cellStyle name="Normal 4 4 2 2 3 4 7" xfId="38119" xr:uid="{E74130BD-6599-426D-A0A8-4B7882BED8EC}"/>
    <cellStyle name="Normal 4 4 2 2 3 4 8" xfId="41366" xr:uid="{49D7EC6E-8A83-4DC0-96C3-E6D75CCC6C35}"/>
    <cellStyle name="Normal 4 4 2 2 3 4 9" xfId="44613" xr:uid="{906F90E2-C493-43EA-9356-17269C6BCE99}"/>
    <cellStyle name="Normal 4 4 2 2 3 5" xfId="3826" xr:uid="{927A52FA-815A-4C3E-8B11-BBF51C049802}"/>
    <cellStyle name="Normal 4 4 2 2 3 5 2" xfId="10294" xr:uid="{4AB320DC-935D-42F7-8A31-699AC474D5CF}"/>
    <cellStyle name="Normal 4 4 2 2 3 5 2 2" xfId="26631" xr:uid="{F3C8BE57-F762-443D-840E-8AD1CE47A30F}"/>
    <cellStyle name="Normal 4 4 2 2 3 5 3" xfId="20163" xr:uid="{79D64F52-A140-437E-BD7D-5BDAFB5E43F4}"/>
    <cellStyle name="Normal 4 4 2 2 3 6" xfId="7060" xr:uid="{7A9CEC80-EBDB-4742-9CBE-720C294871A4}"/>
    <cellStyle name="Normal 4 4 2 2 3 6 2" xfId="23397" xr:uid="{5D6CB668-546D-49C2-AB3E-9BE17BE0242D}"/>
    <cellStyle name="Normal 4 4 2 2 3 7" xfId="13572" xr:uid="{B061CD68-49F6-41E8-936E-A27F8D25C19D}"/>
    <cellStyle name="Normal 4 4 2 2 3 7 2" xfId="29866" xr:uid="{01B61447-D194-438D-BC1A-3B4B77B9EA3A}"/>
    <cellStyle name="Normal 4 4 2 2 3 8" xfId="16929" xr:uid="{B6329086-7FC8-442A-B546-D01FB4D2B640}"/>
    <cellStyle name="Normal 4 4 2 2 3 9" xfId="33256" xr:uid="{981BB1E6-8CB5-4AE2-A39A-6135F0CD4E4A}"/>
    <cellStyle name="Normal 4 4 2 2 4" xfId="772" xr:uid="{144DCE7E-9B3C-44A6-8B50-CF3745ADD138}"/>
    <cellStyle name="Normal 4 4 2 2 4 10" xfId="43177" xr:uid="{46C729B5-6D1E-4146-B9D7-FF1FC963BCED}"/>
    <cellStyle name="Normal 4 4 2 2 4 11" xfId="46424" xr:uid="{91101777-1A4E-4188-A659-C1DA8129356D}"/>
    <cellStyle name="Normal 4 4 2 2 4 12" xfId="49671" xr:uid="{381C5E6D-E701-4418-AC4A-F55AFFF975F1}"/>
    <cellStyle name="Normal 4 4 2 2 4 2" xfId="2389" xr:uid="{EDB84058-2D08-4A83-8F32-E504E8EF39AC}"/>
    <cellStyle name="Normal 4 4 2 2 4 2 10" xfId="48040" xr:uid="{D22F8737-2D3C-4C1B-84B4-A48BF5D6B9BD}"/>
    <cellStyle name="Normal 4 4 2 2 4 2 11" xfId="51287" xr:uid="{88F2A7D6-9F8F-439B-9CD0-B31CE99E1E29}"/>
    <cellStyle name="Normal 4 4 2 2 4 2 2" xfId="5623" xr:uid="{2D52E8A7-DFC2-4D9B-9337-F373BDDA9BC4}"/>
    <cellStyle name="Normal 4 4 2 2 4 2 2 2" xfId="12091" xr:uid="{0BB81294-A08F-40BE-9B7A-DED1AA8AA607}"/>
    <cellStyle name="Normal 4 4 2 2 4 2 2 2 2" xfId="28428" xr:uid="{DDF733E4-504D-4442-AAC5-215CCB6FFB64}"/>
    <cellStyle name="Normal 4 4 2 2 4 2 2 3" xfId="21960" xr:uid="{8ABA7D3C-EE8C-41C4-A05F-BFDFB60AB7AA}"/>
    <cellStyle name="Normal 4 4 2 2 4 2 3" xfId="8857" xr:uid="{495D753D-D200-42AC-ACED-49EA5F7A70ED}"/>
    <cellStyle name="Normal 4 4 2 2 4 2 3 2" xfId="25194" xr:uid="{FB1CA210-BD4E-474F-B997-7301386717A9}"/>
    <cellStyle name="Normal 4 4 2 2 4 2 4" xfId="15368" xr:uid="{9851132C-612E-4EEF-B2D5-51B45EDD818B}"/>
    <cellStyle name="Normal 4 4 2 2 4 2 4 2" xfId="31662" xr:uid="{7F3223E7-6939-46E1-8022-9FD82114C637}"/>
    <cellStyle name="Normal 4 4 2 2 4 2 5" xfId="18726" xr:uid="{114DB9EE-BFC9-47FD-8221-CAC5E9D9050E}"/>
    <cellStyle name="Normal 4 4 2 2 4 2 6" xfId="35052" xr:uid="{826BBB1F-F1D9-485C-A894-9181782848EF}"/>
    <cellStyle name="Normal 4 4 2 2 4 2 7" xfId="38299" xr:uid="{6BFD843E-DB51-414C-9583-C35B1F57F82C}"/>
    <cellStyle name="Normal 4 4 2 2 4 2 8" xfId="41546" xr:uid="{56826ABE-3E21-46C3-84CC-57A839FAB3BF}"/>
    <cellStyle name="Normal 4 4 2 2 4 2 9" xfId="44793" xr:uid="{56009A5D-2BEB-4205-A583-F9E98D74145D}"/>
    <cellStyle name="Normal 4 4 2 2 4 3" xfId="4006" xr:uid="{3DF4ABDA-FD61-49D1-A741-79335D507214}"/>
    <cellStyle name="Normal 4 4 2 2 4 3 2" xfId="10474" xr:uid="{7BC32198-A839-4F9B-94FB-FD9D07B0B00F}"/>
    <cellStyle name="Normal 4 4 2 2 4 3 2 2" xfId="26811" xr:uid="{242A765A-6B0F-4C0E-820A-0D2A2D0C317A}"/>
    <cellStyle name="Normal 4 4 2 2 4 3 3" xfId="20343" xr:uid="{B4F8A528-F8EC-4C41-80B9-C95101D8CB2D}"/>
    <cellStyle name="Normal 4 4 2 2 4 4" xfId="7240" xr:uid="{A629B0E8-78D7-4178-8A01-D0A68AF2A4B8}"/>
    <cellStyle name="Normal 4 4 2 2 4 4 2" xfId="23577" xr:uid="{2DEB1FFE-1000-4359-9290-739C074CA16E}"/>
    <cellStyle name="Normal 4 4 2 2 4 5" xfId="13752" xr:uid="{A13A9F2C-7731-4A39-8645-1D503A087B14}"/>
    <cellStyle name="Normal 4 4 2 2 4 5 2" xfId="30046" xr:uid="{7112807C-DB78-48C0-804C-4B55500F448B}"/>
    <cellStyle name="Normal 4 4 2 2 4 6" xfId="17109" xr:uid="{13B09B3B-D173-4072-BFAB-DDF766DF5B0D}"/>
    <cellStyle name="Normal 4 4 2 2 4 7" xfId="33436" xr:uid="{79743AE0-5828-4A25-97FE-09A608750600}"/>
    <cellStyle name="Normal 4 4 2 2 4 8" xfId="36683" xr:uid="{C494C16F-23F4-4B66-8949-0CD854567F2A}"/>
    <cellStyle name="Normal 4 4 2 2 4 9" xfId="39930" xr:uid="{FF5D3C54-F406-4791-ACA3-0E06EDBBD044}"/>
    <cellStyle name="Normal 4 4 2 2 5" xfId="1311" xr:uid="{B18644DE-F188-45DB-ACD7-4F5EAE250C6A}"/>
    <cellStyle name="Normal 4 4 2 2 5 10" xfId="43715" xr:uid="{D747D5F4-E934-4514-863E-500ABA35597E}"/>
    <cellStyle name="Normal 4 4 2 2 5 11" xfId="46962" xr:uid="{BE2AA128-A78B-4A90-A4A4-5ACB3FF49172}"/>
    <cellStyle name="Normal 4 4 2 2 5 12" xfId="50209" xr:uid="{1AEC68B1-88D3-4803-9F66-711BCD09B7C8}"/>
    <cellStyle name="Normal 4 4 2 2 5 2" xfId="2928" xr:uid="{D2C25967-14E6-4FB6-8B90-1E2FB0BEF7DB}"/>
    <cellStyle name="Normal 4 4 2 2 5 2 10" xfId="48579" xr:uid="{798A1DF8-A68B-4073-AB4A-652E6F26E535}"/>
    <cellStyle name="Normal 4 4 2 2 5 2 11" xfId="51826" xr:uid="{8EC80672-6420-4C60-91DE-2C0E2726ED55}"/>
    <cellStyle name="Normal 4 4 2 2 5 2 2" xfId="6162" xr:uid="{1CE680A2-B75E-4F45-A25C-3E9A8426457A}"/>
    <cellStyle name="Normal 4 4 2 2 5 2 2 2" xfId="12630" xr:uid="{0965A034-8DB2-4068-B522-34F7C100C146}"/>
    <cellStyle name="Normal 4 4 2 2 5 2 2 2 2" xfId="28967" xr:uid="{317AF40B-1607-4868-B4DC-5388700C8059}"/>
    <cellStyle name="Normal 4 4 2 2 5 2 2 3" xfId="22499" xr:uid="{5C946F4D-3D0A-4EAD-8D6E-DEF98514C0FD}"/>
    <cellStyle name="Normal 4 4 2 2 5 2 3" xfId="9396" xr:uid="{57D88AC9-4F46-4B59-A573-EAC388D251F9}"/>
    <cellStyle name="Normal 4 4 2 2 5 2 3 2" xfId="25733" xr:uid="{1AD50FCA-1775-4566-A89B-C15BB7E578D8}"/>
    <cellStyle name="Normal 4 4 2 2 5 2 4" xfId="15907" xr:uid="{5F3E9EA4-457C-4C82-865D-98A01CBDE783}"/>
    <cellStyle name="Normal 4 4 2 2 5 2 4 2" xfId="32201" xr:uid="{7CBB7DFB-1B5E-4921-A156-D05E64D39C9E}"/>
    <cellStyle name="Normal 4 4 2 2 5 2 5" xfId="19265" xr:uid="{8843B4C7-74AC-4477-8782-F3BB84882679}"/>
    <cellStyle name="Normal 4 4 2 2 5 2 6" xfId="35591" xr:uid="{354368ED-026B-46EC-91CC-DD51C304FAE5}"/>
    <cellStyle name="Normal 4 4 2 2 5 2 7" xfId="38838" xr:uid="{3FCDD2EC-3223-4280-90EF-957F00C78F2A}"/>
    <cellStyle name="Normal 4 4 2 2 5 2 8" xfId="42085" xr:uid="{405E79C1-AB57-42E7-8420-961109C892DF}"/>
    <cellStyle name="Normal 4 4 2 2 5 2 9" xfId="45332" xr:uid="{CC966345-7631-4D65-BBE8-B05458F18239}"/>
    <cellStyle name="Normal 4 4 2 2 5 3" xfId="4545" xr:uid="{37ED9358-8233-4A0D-B191-0BA412315E87}"/>
    <cellStyle name="Normal 4 4 2 2 5 3 2" xfId="11013" xr:uid="{2EAABC27-938C-419D-A191-B0C82AE3883D}"/>
    <cellStyle name="Normal 4 4 2 2 5 3 2 2" xfId="27350" xr:uid="{2547D2D6-CBE0-4257-B30A-D2F7DAEE8B64}"/>
    <cellStyle name="Normal 4 4 2 2 5 3 3" xfId="20882" xr:uid="{DA400EF5-AB73-4E65-8C53-D50DA2CC7E9A}"/>
    <cellStyle name="Normal 4 4 2 2 5 4" xfId="7779" xr:uid="{1D21DD60-DD4A-4D2C-B736-22715BB293DC}"/>
    <cellStyle name="Normal 4 4 2 2 5 4 2" xfId="24116" xr:uid="{0964975A-5CD8-4970-BD9B-6E94698EAF46}"/>
    <cellStyle name="Normal 4 4 2 2 5 5" xfId="14290" xr:uid="{CF851854-046D-4F71-B02F-49E97A3F63B5}"/>
    <cellStyle name="Normal 4 4 2 2 5 5 2" xfId="30584" xr:uid="{43F65D6B-9FD1-4347-B74E-361F3F131131}"/>
    <cellStyle name="Normal 4 4 2 2 5 6" xfId="17648" xr:uid="{DB2FCEED-71EB-47B1-9028-451190FC0FB9}"/>
    <cellStyle name="Normal 4 4 2 2 5 7" xfId="33974" xr:uid="{DD27BEFA-C5E8-41A0-ABC3-EFC16FDC7856}"/>
    <cellStyle name="Normal 4 4 2 2 5 8" xfId="37221" xr:uid="{664847E8-EC9A-48EC-B493-0ABEE6F99205}"/>
    <cellStyle name="Normal 4 4 2 2 5 9" xfId="40468" xr:uid="{B9780F4B-7948-4B9D-81AA-AC95374F3CDA}"/>
    <cellStyle name="Normal 4 4 2 2 6" xfId="1850" xr:uid="{28D8C97E-E42D-4F5C-9D10-FF895344523A}"/>
    <cellStyle name="Normal 4 4 2 2 6 10" xfId="47501" xr:uid="{5E6E45FA-7878-44C5-A5F2-8B5127439D3A}"/>
    <cellStyle name="Normal 4 4 2 2 6 11" xfId="50748" xr:uid="{DDEC1629-5773-4B22-BEF5-3ACC3D8AA87F}"/>
    <cellStyle name="Normal 4 4 2 2 6 2" xfId="5084" xr:uid="{DA621EEE-5E31-4F91-9FAD-4768A399226E}"/>
    <cellStyle name="Normal 4 4 2 2 6 2 2" xfId="11552" xr:uid="{5A246DC8-AB95-4383-967D-B15947C6D1E1}"/>
    <cellStyle name="Normal 4 4 2 2 6 2 2 2" xfId="27889" xr:uid="{0853B0F6-7719-4B7B-BA67-26D87B240ACC}"/>
    <cellStyle name="Normal 4 4 2 2 6 2 3" xfId="21421" xr:uid="{C84CBA9A-0AE0-4C6E-A2CE-BCCF2F6E4FB3}"/>
    <cellStyle name="Normal 4 4 2 2 6 3" xfId="8318" xr:uid="{B60B1098-18AA-4FD0-9178-6185FC905D22}"/>
    <cellStyle name="Normal 4 4 2 2 6 3 2" xfId="24655" xr:uid="{1CBF31C8-355F-448B-B35B-E1C93C121C10}"/>
    <cellStyle name="Normal 4 4 2 2 6 4" xfId="14829" xr:uid="{AF6F59CE-7788-4608-8982-86A28FF1EC11}"/>
    <cellStyle name="Normal 4 4 2 2 6 4 2" xfId="31123" xr:uid="{AA398D25-595D-448E-8CE9-886E303F504F}"/>
    <cellStyle name="Normal 4 4 2 2 6 5" xfId="18187" xr:uid="{3E7A65C3-0673-4A99-A55B-553505DDEE0F}"/>
    <cellStyle name="Normal 4 4 2 2 6 6" xfId="34513" xr:uid="{43CC6370-B60B-468B-B1D0-AFD8F7F5ABC0}"/>
    <cellStyle name="Normal 4 4 2 2 6 7" xfId="37760" xr:uid="{30A4402C-0812-4C09-8BDD-A34F9658B937}"/>
    <cellStyle name="Normal 4 4 2 2 6 8" xfId="41007" xr:uid="{D11B44B5-32F6-4CC3-9332-9B14712E5E06}"/>
    <cellStyle name="Normal 4 4 2 2 6 9" xfId="44254" xr:uid="{B1027178-49EE-401A-A046-50F4902C6D3F}"/>
    <cellStyle name="Normal 4 4 2 2 7" xfId="3467" xr:uid="{3EA376D3-9EF6-4159-985C-4B1C258E6EAB}"/>
    <cellStyle name="Normal 4 4 2 2 7 2" xfId="9935" xr:uid="{DCD8B5B3-053D-44BC-86D1-9D659A6BB38B}"/>
    <cellStyle name="Normal 4 4 2 2 7 2 2" xfId="26272" xr:uid="{8E6E93FD-5068-4490-A7AA-181FC42551B2}"/>
    <cellStyle name="Normal 4 4 2 2 7 3" xfId="19804" xr:uid="{ABBA5638-F6DE-4CE0-8CC5-4A1B59F09DC1}"/>
    <cellStyle name="Normal 4 4 2 2 8" xfId="6701" xr:uid="{6EA85A71-EC95-489D-B3AE-1E08652EF36D}"/>
    <cellStyle name="Normal 4 4 2 2 8 2" xfId="23038" xr:uid="{1AD6257E-B753-4DF6-B14D-EE9A78739E44}"/>
    <cellStyle name="Normal 4 4 2 2 9" xfId="13192" xr:uid="{28CE3D81-1624-46A5-89C2-D1C9DC542231}"/>
    <cellStyle name="Normal 4 4 2 2 9 2" xfId="29506" xr:uid="{1FBA46C4-2B4B-431F-9068-3D01F38FF95B}"/>
    <cellStyle name="Normal 4 4 2 20" xfId="52417" xr:uid="{AF7863FD-F528-4C96-A3F9-00DA59BFDF9D}"/>
    <cellStyle name="Normal 4 4 2 3" xfId="293" xr:uid="{DA5E2BC6-BA35-411C-8A61-9E798A40EA1B}"/>
    <cellStyle name="Normal 4 4 2 3 10" xfId="36233" xr:uid="{5B9B3484-1014-4F89-9AEA-CBFE80754C4C}"/>
    <cellStyle name="Normal 4 4 2 3 11" xfId="39480" xr:uid="{CE974B1A-075C-427D-8FD8-DCBB8DE44FB6}"/>
    <cellStyle name="Normal 4 4 2 3 12" xfId="42727" xr:uid="{C059BB42-522C-40BB-8F96-F5C3E9A5AFE5}"/>
    <cellStyle name="Normal 4 4 2 3 13" xfId="45974" xr:uid="{6BC18644-0D75-4018-99BB-03E7CB974BEE}"/>
    <cellStyle name="Normal 4 4 2 3 14" xfId="49221" xr:uid="{819AB59F-87A1-4036-BFE5-6CCB46D54519}"/>
    <cellStyle name="Normal 4 4 2 3 2" xfId="862" xr:uid="{1D7B5886-74EB-4356-9F62-05DAF53DF733}"/>
    <cellStyle name="Normal 4 4 2 3 2 10" xfId="43267" xr:uid="{E861D8CB-704D-43A9-94F6-323899A59D23}"/>
    <cellStyle name="Normal 4 4 2 3 2 11" xfId="46514" xr:uid="{2090B64D-EE20-4638-8236-277FDBAC5537}"/>
    <cellStyle name="Normal 4 4 2 3 2 12" xfId="49761" xr:uid="{C0BA1A8A-0FBF-4E83-BBB1-A4A8E671969B}"/>
    <cellStyle name="Normal 4 4 2 3 2 2" xfId="2479" xr:uid="{3132DB6B-96C1-40A3-9981-C5BE39D3F98E}"/>
    <cellStyle name="Normal 4 4 2 3 2 2 10" xfId="48130" xr:uid="{9ECC078E-B49F-4D1C-801C-BA3327D94F2C}"/>
    <cellStyle name="Normal 4 4 2 3 2 2 11" xfId="51377" xr:uid="{A1B5D5CA-FD94-4A4C-AD4C-68A609F6AAD4}"/>
    <cellStyle name="Normal 4 4 2 3 2 2 2" xfId="5713" xr:uid="{85862478-D157-4AF1-90C3-AB239CF9AA95}"/>
    <cellStyle name="Normal 4 4 2 3 2 2 2 2" xfId="12181" xr:uid="{8A2EF588-1B43-45B6-B177-F1EBE6A9CCB4}"/>
    <cellStyle name="Normal 4 4 2 3 2 2 2 2 2" xfId="28518" xr:uid="{2C059335-58F6-4480-B302-253DD41C5676}"/>
    <cellStyle name="Normal 4 4 2 3 2 2 2 3" xfId="22050" xr:uid="{7FE65A06-4229-43EC-B6BB-3B1F3958AD45}"/>
    <cellStyle name="Normal 4 4 2 3 2 2 3" xfId="8947" xr:uid="{0C35D8CE-7549-4711-BA6E-8C8FA0D9D98F}"/>
    <cellStyle name="Normal 4 4 2 3 2 2 3 2" xfId="25284" xr:uid="{AE64F84C-9437-4501-BA14-D51508F9862A}"/>
    <cellStyle name="Normal 4 4 2 3 2 2 4" xfId="15458" xr:uid="{6FBD7AD0-0A32-43D8-A522-567B063041A2}"/>
    <cellStyle name="Normal 4 4 2 3 2 2 4 2" xfId="31752" xr:uid="{C53B5678-5314-44D5-8C03-AD695C09C96A}"/>
    <cellStyle name="Normal 4 4 2 3 2 2 5" xfId="18816" xr:uid="{4F5824CD-09F8-4D6C-BB7D-9937071A73AF}"/>
    <cellStyle name="Normal 4 4 2 3 2 2 6" xfId="35142" xr:uid="{87F9023E-3343-4B00-982B-8B90818CA02B}"/>
    <cellStyle name="Normal 4 4 2 3 2 2 7" xfId="38389" xr:uid="{740929EE-03D0-4137-AD77-589A94CE2566}"/>
    <cellStyle name="Normal 4 4 2 3 2 2 8" xfId="41636" xr:uid="{64B15F6D-F9E1-4D33-B7F5-51740B8C5679}"/>
    <cellStyle name="Normal 4 4 2 3 2 2 9" xfId="44883" xr:uid="{C17FEBF6-0330-4516-B818-30059B9759BC}"/>
    <cellStyle name="Normal 4 4 2 3 2 3" xfId="4096" xr:uid="{C56C8D87-9A7B-4335-A227-CB52822B6789}"/>
    <cellStyle name="Normal 4 4 2 3 2 3 2" xfId="10564" xr:uid="{6298F7B1-D1E0-4555-AB72-F3F140B0BD15}"/>
    <cellStyle name="Normal 4 4 2 3 2 3 2 2" xfId="26901" xr:uid="{3271911A-375B-4AD3-960F-83040F7CF241}"/>
    <cellStyle name="Normal 4 4 2 3 2 3 3" xfId="20433" xr:uid="{EDE1D7E3-B4A7-4C82-A5A9-D05AB3CF88C6}"/>
    <cellStyle name="Normal 4 4 2 3 2 4" xfId="7330" xr:uid="{2674F1BB-ADBE-40FB-9D2C-DB417B4479D9}"/>
    <cellStyle name="Normal 4 4 2 3 2 4 2" xfId="23667" xr:uid="{33A2A9A0-3961-445E-90E2-1DEB0F780838}"/>
    <cellStyle name="Normal 4 4 2 3 2 5" xfId="13842" xr:uid="{461B7E45-6225-49A9-8DDF-FD6DCCEAB79D}"/>
    <cellStyle name="Normal 4 4 2 3 2 5 2" xfId="30136" xr:uid="{1B185CC7-2CC4-400E-A58D-5369F092FE06}"/>
    <cellStyle name="Normal 4 4 2 3 2 6" xfId="17199" xr:uid="{9FB4105A-6A63-4B17-894C-6415E6174409}"/>
    <cellStyle name="Normal 4 4 2 3 2 7" xfId="33526" xr:uid="{536C973F-E4F8-494D-841F-FF2C963C9EC7}"/>
    <cellStyle name="Normal 4 4 2 3 2 8" xfId="36773" xr:uid="{8A659D8F-07B3-4866-B31C-6CBC5B93D365}"/>
    <cellStyle name="Normal 4 4 2 3 2 9" xfId="40020" xr:uid="{58A6A9A8-1ADF-4B84-815E-7C7FFFA24D96}"/>
    <cellStyle name="Normal 4 4 2 3 3" xfId="1401" xr:uid="{EAE6706E-14CD-492D-905E-759B6E5D9AD0}"/>
    <cellStyle name="Normal 4 4 2 3 3 10" xfId="43805" xr:uid="{F78F1AE1-511B-4E84-A6FF-A265C77BC522}"/>
    <cellStyle name="Normal 4 4 2 3 3 11" xfId="47052" xr:uid="{27789512-6697-4BAC-80FE-ECD555EDF592}"/>
    <cellStyle name="Normal 4 4 2 3 3 12" xfId="50299" xr:uid="{06CEECC8-F948-4C62-9CEC-13CCADBD455E}"/>
    <cellStyle name="Normal 4 4 2 3 3 2" xfId="3018" xr:uid="{3E133EE8-1983-4A82-9915-ED7584492C22}"/>
    <cellStyle name="Normal 4 4 2 3 3 2 10" xfId="48669" xr:uid="{42B8FD9A-666E-4A85-9D28-BCEF2B4DBB6A}"/>
    <cellStyle name="Normal 4 4 2 3 3 2 11" xfId="51916" xr:uid="{3034569E-0728-4D69-8858-8EDA8C6E1A96}"/>
    <cellStyle name="Normal 4 4 2 3 3 2 2" xfId="6252" xr:uid="{8928994A-3815-4049-98C2-C5C57C7DFC94}"/>
    <cellStyle name="Normal 4 4 2 3 3 2 2 2" xfId="12720" xr:uid="{0B1DE4BE-F47E-444E-9CFB-E384036C5A6D}"/>
    <cellStyle name="Normal 4 4 2 3 3 2 2 2 2" xfId="29057" xr:uid="{E772EBDD-A282-479B-9DED-C183A023D271}"/>
    <cellStyle name="Normal 4 4 2 3 3 2 2 3" xfId="22589" xr:uid="{407CFE8F-4093-4180-BFA1-1F433B9DC88A}"/>
    <cellStyle name="Normal 4 4 2 3 3 2 3" xfId="9486" xr:uid="{03960135-BB1D-4D69-8687-D813A12E86AB}"/>
    <cellStyle name="Normal 4 4 2 3 3 2 3 2" xfId="25823" xr:uid="{22CE6411-F15D-4EC9-B603-CDDF8C7BACF5}"/>
    <cellStyle name="Normal 4 4 2 3 3 2 4" xfId="15997" xr:uid="{17349EB6-F5C8-4D71-A216-32BD818D983B}"/>
    <cellStyle name="Normal 4 4 2 3 3 2 4 2" xfId="32291" xr:uid="{80EFAB5B-3655-4538-B66E-CF9BF5C5D7A1}"/>
    <cellStyle name="Normal 4 4 2 3 3 2 5" xfId="19355" xr:uid="{2AF990DB-168C-42DA-AFBE-0F5A38E3009C}"/>
    <cellStyle name="Normal 4 4 2 3 3 2 6" xfId="35681" xr:uid="{796884BD-4389-4E5E-B82C-E63DC3836EC7}"/>
    <cellStyle name="Normal 4 4 2 3 3 2 7" xfId="38928" xr:uid="{B703BDD6-EBC2-4C39-B91A-20F69E1B9EE5}"/>
    <cellStyle name="Normal 4 4 2 3 3 2 8" xfId="42175" xr:uid="{A34B8C0B-24B4-4C11-9DF5-2EC40751A539}"/>
    <cellStyle name="Normal 4 4 2 3 3 2 9" xfId="45422" xr:uid="{8EDC9D7A-8B9D-46CC-9BBA-30486F90FFA0}"/>
    <cellStyle name="Normal 4 4 2 3 3 3" xfId="4635" xr:uid="{214D309A-DC87-4716-92B5-CA7BCD79CCFA}"/>
    <cellStyle name="Normal 4 4 2 3 3 3 2" xfId="11103" xr:uid="{56891315-8A41-4D74-9502-FB144C561C38}"/>
    <cellStyle name="Normal 4 4 2 3 3 3 2 2" xfId="27440" xr:uid="{E7616F06-5B97-4BE1-BE22-B0FC7F4E8CC8}"/>
    <cellStyle name="Normal 4 4 2 3 3 3 3" xfId="20972" xr:uid="{865AF1B5-8780-484E-B200-44C6E6472240}"/>
    <cellStyle name="Normal 4 4 2 3 3 4" xfId="7869" xr:uid="{2EA68FE6-A67B-443F-80BA-122958532AAE}"/>
    <cellStyle name="Normal 4 4 2 3 3 4 2" xfId="24206" xr:uid="{92B05A07-0B22-48B1-BEB9-D4AD1AF62854}"/>
    <cellStyle name="Normal 4 4 2 3 3 5" xfId="14380" xr:uid="{1A2ECEED-8183-498F-91A3-692CD09B834B}"/>
    <cellStyle name="Normal 4 4 2 3 3 5 2" xfId="30674" xr:uid="{8A25EE19-5E40-4785-B70F-AA852B67630E}"/>
    <cellStyle name="Normal 4 4 2 3 3 6" xfId="17738" xr:uid="{BC54A55B-AE9F-4F42-A0B6-74BA153BC7B2}"/>
    <cellStyle name="Normal 4 4 2 3 3 7" xfId="34064" xr:uid="{34048F4E-8C73-4322-8D98-2EDA219F27A8}"/>
    <cellStyle name="Normal 4 4 2 3 3 8" xfId="37311" xr:uid="{FD7C909F-6175-47DA-A466-1F33E6F69361}"/>
    <cellStyle name="Normal 4 4 2 3 3 9" xfId="40558" xr:uid="{DC28E87D-E50A-4432-88EA-A4888F95D4DD}"/>
    <cellStyle name="Normal 4 4 2 3 4" xfId="1940" xr:uid="{84FC0760-417F-4151-804A-430AE71A9F9A}"/>
    <cellStyle name="Normal 4 4 2 3 4 10" xfId="47591" xr:uid="{54D1C643-40EC-43D0-9E63-4C0030B8E345}"/>
    <cellStyle name="Normal 4 4 2 3 4 11" xfId="50838" xr:uid="{F73D8512-9044-43BD-B077-7ABBA8DEBF99}"/>
    <cellStyle name="Normal 4 4 2 3 4 2" xfId="5174" xr:uid="{259858FE-C39F-487F-B6DE-C7A521EFCEA3}"/>
    <cellStyle name="Normal 4 4 2 3 4 2 2" xfId="11642" xr:uid="{7135A352-10E5-4A41-BD4A-55F6058C9818}"/>
    <cellStyle name="Normal 4 4 2 3 4 2 2 2" xfId="27979" xr:uid="{7E55DF1B-8043-4055-8F10-BFB21F1C31E0}"/>
    <cellStyle name="Normal 4 4 2 3 4 2 3" xfId="21511" xr:uid="{A9991ADC-603C-4A81-B626-73A1F0E63231}"/>
    <cellStyle name="Normal 4 4 2 3 4 3" xfId="8408" xr:uid="{59A2E658-B12F-4473-BA37-8EF4DFAC730F}"/>
    <cellStyle name="Normal 4 4 2 3 4 3 2" xfId="24745" xr:uid="{84153785-C165-4AC1-9401-D51FE381F7A4}"/>
    <cellStyle name="Normal 4 4 2 3 4 4" xfId="14919" xr:uid="{BB460728-6D68-49E5-9022-4995EA350EC9}"/>
    <cellStyle name="Normal 4 4 2 3 4 4 2" xfId="31213" xr:uid="{D7A4D587-BD51-48E1-B4AC-18F17D6F829C}"/>
    <cellStyle name="Normal 4 4 2 3 4 5" xfId="18277" xr:uid="{F1389686-AAAA-4D92-97A5-D713838DBFDC}"/>
    <cellStyle name="Normal 4 4 2 3 4 6" xfId="34603" xr:uid="{0D717BAE-2AFF-4A58-8F76-E6057A21EEA0}"/>
    <cellStyle name="Normal 4 4 2 3 4 7" xfId="37850" xr:uid="{6802052C-0F54-466D-BAE8-4AA1F0115A36}"/>
    <cellStyle name="Normal 4 4 2 3 4 8" xfId="41097" xr:uid="{162F1F9E-D0E2-4C5E-9D68-ADA2BB54D8A4}"/>
    <cellStyle name="Normal 4 4 2 3 4 9" xfId="44344" xr:uid="{9C8233C9-8DC7-4F8D-B356-C759634AC1E2}"/>
    <cellStyle name="Normal 4 4 2 3 5" xfId="3557" xr:uid="{FBE200E9-E4A3-4135-B945-943D14CD0E36}"/>
    <cellStyle name="Normal 4 4 2 3 5 2" xfId="10025" xr:uid="{C26413B7-CC96-4A5A-B612-1E93DD66BCB9}"/>
    <cellStyle name="Normal 4 4 2 3 5 2 2" xfId="26362" xr:uid="{1B86B5B6-748A-4322-9B38-8FE60A896172}"/>
    <cellStyle name="Normal 4 4 2 3 5 3" xfId="19894" xr:uid="{1765732B-D4B5-4B28-9AE7-470542DFF48D}"/>
    <cellStyle name="Normal 4 4 2 3 6" xfId="6791" xr:uid="{0F74105F-7FBF-47C2-BBB9-4820A437C222}"/>
    <cellStyle name="Normal 4 4 2 3 6 2" xfId="23128" xr:uid="{8A2E6DD9-4371-4474-B36B-380A77AC34F1}"/>
    <cellStyle name="Normal 4 4 2 3 7" xfId="13282" xr:uid="{487DCAFE-0A75-4C82-A00B-FD44529E6AAA}"/>
    <cellStyle name="Normal 4 4 2 3 7 2" xfId="29596" xr:uid="{5F2BC16A-D1C1-437C-B274-466DEBE67F29}"/>
    <cellStyle name="Normal 4 4 2 3 8" xfId="16660" xr:uid="{BAA4D25D-5644-47F5-BB70-9EF168BEEB9A}"/>
    <cellStyle name="Normal 4 4 2 3 9" xfId="32986" xr:uid="{41B9585F-2E38-4626-9E23-3FCC5D263A0D}"/>
    <cellStyle name="Normal 4 4 2 4" xfId="502" xr:uid="{CFAA4DAB-B3B8-49BA-B1E3-DA82242D02B2}"/>
    <cellStyle name="Normal 4 4 2 4 10" xfId="36414" xr:uid="{37CD0D39-447C-459D-9CF0-E611D2F42E53}"/>
    <cellStyle name="Normal 4 4 2 4 11" xfId="39661" xr:uid="{8EA40E8A-0B12-44B0-9D21-A18025D2E157}"/>
    <cellStyle name="Normal 4 4 2 4 12" xfId="42908" xr:uid="{C768CDDD-5580-4C5D-B61E-7755047905E9}"/>
    <cellStyle name="Normal 4 4 2 4 13" xfId="46155" xr:uid="{7AAB777B-9978-4F18-94A5-4A9440771083}"/>
    <cellStyle name="Normal 4 4 2 4 14" xfId="49402" xr:uid="{0681DB37-7376-41BE-9474-E40F907C28DE}"/>
    <cellStyle name="Normal 4 4 2 4 2" xfId="1042" xr:uid="{5786ED1F-DE0E-445F-8882-1902BE59005F}"/>
    <cellStyle name="Normal 4 4 2 4 2 10" xfId="43446" xr:uid="{46FD5211-6510-4F27-86E2-BD6B51A2A73C}"/>
    <cellStyle name="Normal 4 4 2 4 2 11" xfId="46693" xr:uid="{47987D4F-E14D-4267-A680-E21230D22482}"/>
    <cellStyle name="Normal 4 4 2 4 2 12" xfId="49940" xr:uid="{DE40E232-97A1-411C-BD6C-C09E739E8E6F}"/>
    <cellStyle name="Normal 4 4 2 4 2 2" xfId="2659" xr:uid="{ECD2B09A-756D-45D9-900A-1E86D7C91998}"/>
    <cellStyle name="Normal 4 4 2 4 2 2 10" xfId="48310" xr:uid="{F7E69D83-EB96-40DC-A626-0428194B4C7A}"/>
    <cellStyle name="Normal 4 4 2 4 2 2 11" xfId="51557" xr:uid="{90D08A00-16FF-4B36-B899-41D967865EFF}"/>
    <cellStyle name="Normal 4 4 2 4 2 2 2" xfId="5893" xr:uid="{29659E6C-47C0-4722-8C67-409CAE0940A5}"/>
    <cellStyle name="Normal 4 4 2 4 2 2 2 2" xfId="12361" xr:uid="{92FC70C2-A930-42FD-9540-85828FB4D252}"/>
    <cellStyle name="Normal 4 4 2 4 2 2 2 2 2" xfId="28698" xr:uid="{8E643EBF-2820-4538-86D8-13620DEF325B}"/>
    <cellStyle name="Normal 4 4 2 4 2 2 2 3" xfId="22230" xr:uid="{3D7F4334-D033-40AC-9B84-FCEBB8FC0669}"/>
    <cellStyle name="Normal 4 4 2 4 2 2 3" xfId="9127" xr:uid="{8923C04A-36AC-45E4-B744-91F12A9E03D5}"/>
    <cellStyle name="Normal 4 4 2 4 2 2 3 2" xfId="25464" xr:uid="{2F239EFA-7AFE-4D73-830C-C364EFDDA287}"/>
    <cellStyle name="Normal 4 4 2 4 2 2 4" xfId="15638" xr:uid="{2B0BFA27-9B4F-4FA8-875C-CCCBD95A4C7A}"/>
    <cellStyle name="Normal 4 4 2 4 2 2 4 2" xfId="31932" xr:uid="{424B3FDF-E612-4B5E-9F39-DB5B67CDD8A6}"/>
    <cellStyle name="Normal 4 4 2 4 2 2 5" xfId="18996" xr:uid="{E28268C0-4711-41A0-97A7-D8D136960326}"/>
    <cellStyle name="Normal 4 4 2 4 2 2 6" xfId="35322" xr:uid="{CCDB2A6E-C5AA-4933-BEFE-4089007ADDC4}"/>
    <cellStyle name="Normal 4 4 2 4 2 2 7" xfId="38569" xr:uid="{B40D46CE-D9F4-423C-A951-A7F10522EAD9}"/>
    <cellStyle name="Normal 4 4 2 4 2 2 8" xfId="41816" xr:uid="{7DDAE4D4-FB9A-48D6-9898-09C5A36D9BFD}"/>
    <cellStyle name="Normal 4 4 2 4 2 2 9" xfId="45063" xr:uid="{C19CB8B9-44E4-4B77-8558-D1FCA66B5D1C}"/>
    <cellStyle name="Normal 4 4 2 4 2 3" xfId="4276" xr:uid="{BEFD571A-E3BF-498E-9789-5D51205E869F}"/>
    <cellStyle name="Normal 4 4 2 4 2 3 2" xfId="10744" xr:uid="{56B57AC7-0A66-4B69-A97C-89229854B07B}"/>
    <cellStyle name="Normal 4 4 2 4 2 3 2 2" xfId="27081" xr:uid="{50C74F30-21A5-4ED6-BAFB-6CC2A9634C6B}"/>
    <cellStyle name="Normal 4 4 2 4 2 3 3" xfId="20613" xr:uid="{7B8269B5-A0DE-4F4D-92E8-1B99F1484BDE}"/>
    <cellStyle name="Normal 4 4 2 4 2 4" xfId="7510" xr:uid="{362EA965-4D89-4482-954A-62D83910BEB4}"/>
    <cellStyle name="Normal 4 4 2 4 2 4 2" xfId="23847" xr:uid="{0F08C128-EB9C-40CC-9B79-8241BA47F529}"/>
    <cellStyle name="Normal 4 4 2 4 2 5" xfId="14021" xr:uid="{03AD8804-9ECB-44DE-A494-EA009AA96914}"/>
    <cellStyle name="Normal 4 4 2 4 2 5 2" xfId="30315" xr:uid="{B3CE6169-A806-4AC5-8AF2-71B4E44DF5C4}"/>
    <cellStyle name="Normal 4 4 2 4 2 6" xfId="17379" xr:uid="{9425490C-52F7-42A3-AF70-5BA51AED4FB1}"/>
    <cellStyle name="Normal 4 4 2 4 2 7" xfId="33705" xr:uid="{C045BBC9-8549-4316-83D7-AAFE8C16B4F3}"/>
    <cellStyle name="Normal 4 4 2 4 2 8" xfId="36952" xr:uid="{C8F21E17-07E4-452F-938A-580528721221}"/>
    <cellStyle name="Normal 4 4 2 4 2 9" xfId="40199" xr:uid="{3EABF524-96A4-4C97-9020-DD2AD3A78070}"/>
    <cellStyle name="Normal 4 4 2 4 3" xfId="1581" xr:uid="{9B0B33D9-88DE-4B8B-AA6B-2A10204A7BE4}"/>
    <cellStyle name="Normal 4 4 2 4 3 10" xfId="43985" xr:uid="{089E4ADB-A235-44B6-856E-768C7BF32A07}"/>
    <cellStyle name="Normal 4 4 2 4 3 11" xfId="47232" xr:uid="{0C69D8D8-C344-48E2-B074-1A311EB12BA1}"/>
    <cellStyle name="Normal 4 4 2 4 3 12" xfId="50479" xr:uid="{95FEF715-DEB7-4AAA-8A5C-AD3F08D9A067}"/>
    <cellStyle name="Normal 4 4 2 4 3 2" xfId="3198" xr:uid="{02253615-D3C5-43C9-8EEC-355E29231CA3}"/>
    <cellStyle name="Normal 4 4 2 4 3 2 10" xfId="48849" xr:uid="{3E02A03D-5711-479E-92EA-CCD2A201D5F8}"/>
    <cellStyle name="Normal 4 4 2 4 3 2 11" xfId="52096" xr:uid="{556077BC-96A3-45F9-89A5-B0713407E49B}"/>
    <cellStyle name="Normal 4 4 2 4 3 2 2" xfId="6432" xr:uid="{69CC914A-CEF4-4514-AA42-B90D8F5AF06E}"/>
    <cellStyle name="Normal 4 4 2 4 3 2 2 2" xfId="12900" xr:uid="{5057F380-0201-4AA4-872F-55E98F1F8C27}"/>
    <cellStyle name="Normal 4 4 2 4 3 2 2 2 2" xfId="29237" xr:uid="{330FA4FD-CE57-4BAD-B612-B3781486A1B2}"/>
    <cellStyle name="Normal 4 4 2 4 3 2 2 3" xfId="22769" xr:uid="{A7C7C178-3D9C-4D42-9789-91C5499BDD74}"/>
    <cellStyle name="Normal 4 4 2 4 3 2 3" xfId="9666" xr:uid="{A287F2EB-1BAD-4554-AD2F-5757C6613EC1}"/>
    <cellStyle name="Normal 4 4 2 4 3 2 3 2" xfId="26003" xr:uid="{DD518D4E-A3E4-4050-88A2-F990A2AC2F64}"/>
    <cellStyle name="Normal 4 4 2 4 3 2 4" xfId="16177" xr:uid="{2B74DC13-AC70-4C3A-AC51-8CFBDA94B832}"/>
    <cellStyle name="Normal 4 4 2 4 3 2 4 2" xfId="32471" xr:uid="{A7B064BA-9640-47BF-A138-E8BE5052B225}"/>
    <cellStyle name="Normal 4 4 2 4 3 2 5" xfId="19535" xr:uid="{4DACA9E9-4A11-42E7-804B-4222A5D41CD2}"/>
    <cellStyle name="Normal 4 4 2 4 3 2 6" xfId="35861" xr:uid="{6FD6DB90-C589-4FC2-B758-7E859525A541}"/>
    <cellStyle name="Normal 4 4 2 4 3 2 7" xfId="39108" xr:uid="{145342EC-E098-4271-B20B-B20B7CE48358}"/>
    <cellStyle name="Normal 4 4 2 4 3 2 8" xfId="42355" xr:uid="{03871035-E805-4937-ACE1-C2E0F47959FF}"/>
    <cellStyle name="Normal 4 4 2 4 3 2 9" xfId="45602" xr:uid="{6FDEB10A-0056-4CAE-84FC-93B4E8B3E1E8}"/>
    <cellStyle name="Normal 4 4 2 4 3 3" xfId="4815" xr:uid="{535C7B9B-8F72-4A13-A407-EB678759BCE6}"/>
    <cellStyle name="Normal 4 4 2 4 3 3 2" xfId="11283" xr:uid="{85CD2104-1C02-4D52-8392-05251F64B30B}"/>
    <cellStyle name="Normal 4 4 2 4 3 3 2 2" xfId="27620" xr:uid="{5F780F59-A39A-4E62-81D7-F37F9EABDBF6}"/>
    <cellStyle name="Normal 4 4 2 4 3 3 3" xfId="21152" xr:uid="{B92A6C51-6FD9-49BB-9FDE-9031D27F6C99}"/>
    <cellStyle name="Normal 4 4 2 4 3 4" xfId="8049" xr:uid="{E3C8468D-3586-4E36-91B9-5F3D8E5B4FE8}"/>
    <cellStyle name="Normal 4 4 2 4 3 4 2" xfId="24386" xr:uid="{0F4F7640-CDA3-4745-9146-FD9ECE48E4B5}"/>
    <cellStyle name="Normal 4 4 2 4 3 5" xfId="14560" xr:uid="{015A412C-3F4A-41EA-8283-F6F394540843}"/>
    <cellStyle name="Normal 4 4 2 4 3 5 2" xfId="30854" xr:uid="{53B9FEB6-4195-43B0-B54C-0CD592717BC6}"/>
    <cellStyle name="Normal 4 4 2 4 3 6" xfId="17918" xr:uid="{7AF10656-651C-4E40-962C-2ECB1F386161}"/>
    <cellStyle name="Normal 4 4 2 4 3 7" xfId="34244" xr:uid="{33A8099E-96AB-412A-9023-FE5820ABEA4D}"/>
    <cellStyle name="Normal 4 4 2 4 3 8" xfId="37491" xr:uid="{4500D2E9-F1FB-4C25-B75F-3BD26DC4053F}"/>
    <cellStyle name="Normal 4 4 2 4 3 9" xfId="40738" xr:uid="{CB38DC76-DF9E-4705-87CD-957E301027CC}"/>
    <cellStyle name="Normal 4 4 2 4 4" xfId="2120" xr:uid="{E615842A-7A0A-4BB1-A5F3-F512D695C6D6}"/>
    <cellStyle name="Normal 4 4 2 4 4 10" xfId="47771" xr:uid="{9E87AFEF-CBB3-4C4C-943E-1036F73642F5}"/>
    <cellStyle name="Normal 4 4 2 4 4 11" xfId="51018" xr:uid="{89B5CD82-00E9-4E05-A9A9-4EDF53A33B6A}"/>
    <cellStyle name="Normal 4 4 2 4 4 2" xfId="5354" xr:uid="{5148AFAD-F03C-453B-A490-0E2A62687155}"/>
    <cellStyle name="Normal 4 4 2 4 4 2 2" xfId="11822" xr:uid="{744F2B6D-53FF-4522-8FAA-B09970E8E619}"/>
    <cellStyle name="Normal 4 4 2 4 4 2 2 2" xfId="28159" xr:uid="{13F0D495-B3DB-47BB-97E4-B71BD5B4404C}"/>
    <cellStyle name="Normal 4 4 2 4 4 2 3" xfId="21691" xr:uid="{C34689A2-670B-409A-B10D-9376DA987511}"/>
    <cellStyle name="Normal 4 4 2 4 4 3" xfId="8588" xr:uid="{3CE84DE7-9185-48F5-886C-9FEB0AE70315}"/>
    <cellStyle name="Normal 4 4 2 4 4 3 2" xfId="24925" xr:uid="{4C87AB8A-65A8-4757-9579-06BD4CACC679}"/>
    <cellStyle name="Normal 4 4 2 4 4 4" xfId="15099" xr:uid="{A68792B4-4BC2-4EB1-8F02-F5B2D96CC836}"/>
    <cellStyle name="Normal 4 4 2 4 4 4 2" xfId="31393" xr:uid="{78140EC5-A0F1-482A-B1E2-D9C08EE4BB02}"/>
    <cellStyle name="Normal 4 4 2 4 4 5" xfId="18457" xr:uid="{302B5A66-3EC9-41A3-BB7E-C1FDBBFE6D77}"/>
    <cellStyle name="Normal 4 4 2 4 4 6" xfId="34783" xr:uid="{998CE440-7297-47FD-9371-6DD1E3C6A7D2}"/>
    <cellStyle name="Normal 4 4 2 4 4 7" xfId="38030" xr:uid="{1B9D9787-486F-4739-BECD-71B9DDF21E02}"/>
    <cellStyle name="Normal 4 4 2 4 4 8" xfId="41277" xr:uid="{C07F99B1-A591-496A-8C55-ADC1F2B1B2FF}"/>
    <cellStyle name="Normal 4 4 2 4 4 9" xfId="44524" xr:uid="{C716705A-9F54-4D6A-AB1E-8D13FEC69067}"/>
    <cellStyle name="Normal 4 4 2 4 5" xfId="3737" xr:uid="{3E0DEC5C-0E6C-4604-B3BF-9848F2979A7C}"/>
    <cellStyle name="Normal 4 4 2 4 5 2" xfId="10205" xr:uid="{CF7FB68D-5D85-4055-A5E4-9BA2435EED0F}"/>
    <cellStyle name="Normal 4 4 2 4 5 2 2" xfId="26542" xr:uid="{B57DC189-1649-4AC9-AFF8-458188E9ADBB}"/>
    <cellStyle name="Normal 4 4 2 4 5 3" xfId="20074" xr:uid="{F199425A-F6A3-4C75-B7B0-CC9B1B99703C}"/>
    <cellStyle name="Normal 4 4 2 4 6" xfId="6971" xr:uid="{FAEC9209-0748-496B-8C0A-FB333ACB79D9}"/>
    <cellStyle name="Normal 4 4 2 4 6 2" xfId="23308" xr:uid="{3BB17156-D28C-48BA-99DE-3A3DF77790EE}"/>
    <cellStyle name="Normal 4 4 2 4 7" xfId="13482" xr:uid="{9D9122AC-85EB-4FB3-85C2-CC91C44DF11F}"/>
    <cellStyle name="Normal 4 4 2 4 7 2" xfId="29777" xr:uid="{39261D2D-B7E5-4DCB-B4E9-4F1F3E77F086}"/>
    <cellStyle name="Normal 4 4 2 4 8" xfId="16840" xr:uid="{CA51E818-6698-411B-A4D0-DB689BD69787}"/>
    <cellStyle name="Normal 4 4 2 4 9" xfId="33167" xr:uid="{03AC7E12-7A81-42FB-AE91-425A8BD7D7D0}"/>
    <cellStyle name="Normal 4 4 2 5" xfId="682" xr:uid="{F90B5514-12AD-4953-B3ED-BF18F193C2C2}"/>
    <cellStyle name="Normal 4 4 2 5 10" xfId="43087" xr:uid="{AB19324E-97DD-45F7-9810-2D3EB89CB361}"/>
    <cellStyle name="Normal 4 4 2 5 11" xfId="46334" xr:uid="{938A0ADB-B95C-4B4C-82B8-068A1CBB677B}"/>
    <cellStyle name="Normal 4 4 2 5 12" xfId="49581" xr:uid="{1CBC6DAE-4036-46EE-963E-161835A90900}"/>
    <cellStyle name="Normal 4 4 2 5 2" xfId="2299" xr:uid="{121305B7-54AB-4A00-AE21-2C07AD06B2B5}"/>
    <cellStyle name="Normal 4 4 2 5 2 10" xfId="47950" xr:uid="{9A4C27E0-4B3A-4433-BBAA-0C6ECCC4558A}"/>
    <cellStyle name="Normal 4 4 2 5 2 11" xfId="51197" xr:uid="{5B6608F4-7852-4C67-9F21-9B992F9A9D3F}"/>
    <cellStyle name="Normal 4 4 2 5 2 2" xfId="5533" xr:uid="{FFDF15B5-E6F5-4F67-961A-3FD53D1F479E}"/>
    <cellStyle name="Normal 4 4 2 5 2 2 2" xfId="12001" xr:uid="{884AFF0D-8BDB-49D4-BFEB-872B84888B83}"/>
    <cellStyle name="Normal 4 4 2 5 2 2 2 2" xfId="28338" xr:uid="{23D2F2E4-E155-401C-9792-5FA2FCDFA31F}"/>
    <cellStyle name="Normal 4 4 2 5 2 2 3" xfId="21870" xr:uid="{9B43F007-1E1A-4DF2-B7D2-49D1E1EB0EB5}"/>
    <cellStyle name="Normal 4 4 2 5 2 3" xfId="8767" xr:uid="{6802AA22-6714-4CF7-9720-6058A15B7B2F}"/>
    <cellStyle name="Normal 4 4 2 5 2 3 2" xfId="25104" xr:uid="{310D2800-D97D-49C3-8854-D72E0A443F70}"/>
    <cellStyle name="Normal 4 4 2 5 2 4" xfId="15278" xr:uid="{161F8458-5C0E-444C-B96F-20FBCE6473EA}"/>
    <cellStyle name="Normal 4 4 2 5 2 4 2" xfId="31572" xr:uid="{7E2770CD-33F8-4D50-A9D6-4A1F4E1D12DC}"/>
    <cellStyle name="Normal 4 4 2 5 2 5" xfId="18636" xr:uid="{2F8BEDB3-CA0D-4D87-83CE-DBE0CA7E27EC}"/>
    <cellStyle name="Normal 4 4 2 5 2 6" xfId="34962" xr:uid="{C3BE37BE-2C72-4AE8-854C-9FADA8F52E13}"/>
    <cellStyle name="Normal 4 4 2 5 2 7" xfId="38209" xr:uid="{F0ACF9CA-C621-4EBC-9B24-3C08C8091D69}"/>
    <cellStyle name="Normal 4 4 2 5 2 8" xfId="41456" xr:uid="{768A021F-78DE-4E31-927D-9C06E0A5EEA8}"/>
    <cellStyle name="Normal 4 4 2 5 2 9" xfId="44703" xr:uid="{E136431A-E190-4E12-A2BD-5B04541101EE}"/>
    <cellStyle name="Normal 4 4 2 5 3" xfId="3916" xr:uid="{BC21D64F-A4B8-4423-99FB-6ABF9B411BEB}"/>
    <cellStyle name="Normal 4 4 2 5 3 2" xfId="10384" xr:uid="{05EAE64C-E574-4A9F-8C73-F0864DBCE094}"/>
    <cellStyle name="Normal 4 4 2 5 3 2 2" xfId="26721" xr:uid="{A3D9522E-6EB5-4F57-8597-9AF6482CAAC5}"/>
    <cellStyle name="Normal 4 4 2 5 3 3" xfId="20253" xr:uid="{D9D6781C-3104-4DAC-BCFB-8328A7E80721}"/>
    <cellStyle name="Normal 4 4 2 5 4" xfId="7150" xr:uid="{C5714A17-EA88-47EB-BA41-B105623D441D}"/>
    <cellStyle name="Normal 4 4 2 5 4 2" xfId="23487" xr:uid="{F508AA1E-904A-4620-AB60-077E45DEDC83}"/>
    <cellStyle name="Normal 4 4 2 5 5" xfId="13662" xr:uid="{B0E13165-1A92-4759-85B3-9529B74D4F2E}"/>
    <cellStyle name="Normal 4 4 2 5 5 2" xfId="29956" xr:uid="{D81CEAC4-018D-4DDE-AC42-65A8B1EC2039}"/>
    <cellStyle name="Normal 4 4 2 5 6" xfId="17019" xr:uid="{004B43ED-C408-48E6-8230-4EF7D0A3C62F}"/>
    <cellStyle name="Normal 4 4 2 5 7" xfId="33346" xr:uid="{8E572B24-029F-49B1-AA5E-62185B2F93B7}"/>
    <cellStyle name="Normal 4 4 2 5 8" xfId="36593" xr:uid="{10598529-80A5-46CF-B633-C9199E3C3341}"/>
    <cellStyle name="Normal 4 4 2 5 9" xfId="39840" xr:uid="{F74896AE-4573-4A38-B700-774761555A0D}"/>
    <cellStyle name="Normal 4 4 2 6" xfId="1221" xr:uid="{D78E418F-601E-4250-9431-7FA3A6BDBC9F}"/>
    <cellStyle name="Normal 4 4 2 6 10" xfId="43625" xr:uid="{72FE33E1-9894-4A1D-9474-0F794D66CEB8}"/>
    <cellStyle name="Normal 4 4 2 6 11" xfId="46872" xr:uid="{BED4360A-7325-4F83-B592-7298FC2993F4}"/>
    <cellStyle name="Normal 4 4 2 6 12" xfId="50119" xr:uid="{A523CD82-CB0A-43DE-B413-4366FEDA4D08}"/>
    <cellStyle name="Normal 4 4 2 6 2" xfId="2838" xr:uid="{7A4868DB-2DED-4B2D-8E55-8E4F85EBB290}"/>
    <cellStyle name="Normal 4 4 2 6 2 10" xfId="48489" xr:uid="{94BE5558-8621-473D-9D09-CF6270FACB50}"/>
    <cellStyle name="Normal 4 4 2 6 2 11" xfId="51736" xr:uid="{DB2CB4B8-33AF-4099-B922-6E05B49D1584}"/>
    <cellStyle name="Normal 4 4 2 6 2 2" xfId="6072" xr:uid="{96F6A33C-733E-4940-9932-2FBB19C8C5EC}"/>
    <cellStyle name="Normal 4 4 2 6 2 2 2" xfId="12540" xr:uid="{2DC39985-145F-4989-8AB9-11493852BD98}"/>
    <cellStyle name="Normal 4 4 2 6 2 2 2 2" xfId="28877" xr:uid="{8A3F5AAC-06C4-4C08-8287-A5F55999D906}"/>
    <cellStyle name="Normal 4 4 2 6 2 2 3" xfId="22409" xr:uid="{267EA0BA-1BA7-4D25-9977-40E49EF1B5C4}"/>
    <cellStyle name="Normal 4 4 2 6 2 3" xfId="9306" xr:uid="{56196CAC-2287-442D-BC3A-83BF3FF7FB9E}"/>
    <cellStyle name="Normal 4 4 2 6 2 3 2" xfId="25643" xr:uid="{E5019F47-E977-4588-9CA1-B58FB41E5516}"/>
    <cellStyle name="Normal 4 4 2 6 2 4" xfId="15817" xr:uid="{8CAF711C-F5A9-4D69-812B-2983A9BD8C96}"/>
    <cellStyle name="Normal 4 4 2 6 2 4 2" xfId="32111" xr:uid="{F6E2BD46-95F8-4DAC-9734-0236D5FBCD83}"/>
    <cellStyle name="Normal 4 4 2 6 2 5" xfId="19175" xr:uid="{6E18D67A-D1CC-4CA0-93B9-90ACA86B45CA}"/>
    <cellStyle name="Normal 4 4 2 6 2 6" xfId="35501" xr:uid="{2143A944-C9EA-4010-970F-C04A7F7BB597}"/>
    <cellStyle name="Normal 4 4 2 6 2 7" xfId="38748" xr:uid="{2D4CE4A5-8581-4EB5-AD5F-7FD2AEFF2E03}"/>
    <cellStyle name="Normal 4 4 2 6 2 8" xfId="41995" xr:uid="{50E770EA-AA8A-4C53-ACF7-515BB4B7914D}"/>
    <cellStyle name="Normal 4 4 2 6 2 9" xfId="45242" xr:uid="{5FD8848E-B300-4CEF-A1FC-501419DCCBD6}"/>
    <cellStyle name="Normal 4 4 2 6 3" xfId="4455" xr:uid="{B9ADAC3F-42A6-4543-9AB9-32D5376B1631}"/>
    <cellStyle name="Normal 4 4 2 6 3 2" xfId="10923" xr:uid="{5264D89E-CE57-438F-8B7E-282966D0EE65}"/>
    <cellStyle name="Normal 4 4 2 6 3 2 2" xfId="27260" xr:uid="{EC69F666-C6B4-413C-9627-A83ABEF370DD}"/>
    <cellStyle name="Normal 4 4 2 6 3 3" xfId="20792" xr:uid="{7DE84971-D0C7-460A-9241-8A9B97CEC0A6}"/>
    <cellStyle name="Normal 4 4 2 6 4" xfId="7689" xr:uid="{7A740F06-BF81-4A3A-979C-C6281D05765F}"/>
    <cellStyle name="Normal 4 4 2 6 4 2" xfId="24026" xr:uid="{A6B58562-65D1-4D3F-A6FF-3E706793D707}"/>
    <cellStyle name="Normal 4 4 2 6 5" xfId="14200" xr:uid="{86954440-FDD0-4D88-ADF0-6880563E6406}"/>
    <cellStyle name="Normal 4 4 2 6 5 2" xfId="30494" xr:uid="{8166D009-2E7F-4E7C-A51E-38401D38BA96}"/>
    <cellStyle name="Normal 4 4 2 6 6" xfId="17558" xr:uid="{298030A1-63D0-420F-884E-E3B8B747B947}"/>
    <cellStyle name="Normal 4 4 2 6 7" xfId="33884" xr:uid="{F9814315-76EA-405F-9E1C-8A22645BA61E}"/>
    <cellStyle name="Normal 4 4 2 6 8" xfId="37131" xr:uid="{92ABD7B0-0D9C-4328-948F-F21EE55C7C17}"/>
    <cellStyle name="Normal 4 4 2 6 9" xfId="40378" xr:uid="{7CD36FB5-7E18-4463-83A2-AF2E4430C1F2}"/>
    <cellStyle name="Normal 4 4 2 7" xfId="1760" xr:uid="{8246D028-045B-4DF7-8D6C-AFF71B2D7534}"/>
    <cellStyle name="Normal 4 4 2 7 10" xfId="47411" xr:uid="{3391745F-C57E-4CB2-B0EC-CB63EE35EA78}"/>
    <cellStyle name="Normal 4 4 2 7 11" xfId="50658" xr:uid="{E573C251-FA6B-43F5-8A61-A75D9DD53063}"/>
    <cellStyle name="Normal 4 4 2 7 2" xfId="4994" xr:uid="{048185E3-889F-4B8F-A3B5-CF3BD2E929FE}"/>
    <cellStyle name="Normal 4 4 2 7 2 2" xfId="11462" xr:uid="{415374A6-9B1E-49D1-BA2F-ED7464D829FE}"/>
    <cellStyle name="Normal 4 4 2 7 2 2 2" xfId="27799" xr:uid="{443D5877-0FA9-481A-BDCA-5BC6A391470F}"/>
    <cellStyle name="Normal 4 4 2 7 2 3" xfId="21331" xr:uid="{A488435E-224F-4477-909E-1F1B1553765D}"/>
    <cellStyle name="Normal 4 4 2 7 3" xfId="8228" xr:uid="{2BC16AED-4C85-4D8B-B5F5-2E6360F3F8F6}"/>
    <cellStyle name="Normal 4 4 2 7 3 2" xfId="24565" xr:uid="{B37F52F1-38C1-4DC2-97E4-3820E6D13EFB}"/>
    <cellStyle name="Normal 4 4 2 7 4" xfId="14739" xr:uid="{30B0B2B2-2175-4EBE-925A-33F7A80333D9}"/>
    <cellStyle name="Normal 4 4 2 7 4 2" xfId="31033" xr:uid="{38CE2244-3DCF-4205-AC9C-88F906D3A74E}"/>
    <cellStyle name="Normal 4 4 2 7 5" xfId="18097" xr:uid="{3111FC79-9A6B-4D77-8D89-8BF7C87A7453}"/>
    <cellStyle name="Normal 4 4 2 7 6" xfId="34423" xr:uid="{938C23FF-8D1A-4689-9AAE-9235A7158105}"/>
    <cellStyle name="Normal 4 4 2 7 7" xfId="37670" xr:uid="{241A5DF7-1360-4F2F-969B-A437894AD28B}"/>
    <cellStyle name="Normal 4 4 2 7 8" xfId="40917" xr:uid="{60977E06-FC06-4D14-88A1-3E54A07A536B}"/>
    <cellStyle name="Normal 4 4 2 7 9" xfId="44164" xr:uid="{34D5D575-78D9-48C6-B00D-F51BC4F9104F}"/>
    <cellStyle name="Normal 4 4 2 8" xfId="3377" xr:uid="{604882D0-02C5-49BA-8898-F7B3643F1879}"/>
    <cellStyle name="Normal 4 4 2 8 2" xfId="9845" xr:uid="{6317782F-76DD-49DD-BF45-DF75D204D2F7}"/>
    <cellStyle name="Normal 4 4 2 8 2 2" xfId="26182" xr:uid="{5BA07C28-024D-4700-B8A9-D60BFB80B35C}"/>
    <cellStyle name="Normal 4 4 2 8 3" xfId="19714" xr:uid="{05C7C90A-0777-4BEC-9AE3-B4427604B5A3}"/>
    <cellStyle name="Normal 4 4 2 9" xfId="6611" xr:uid="{DB3C75F1-D431-46D3-942A-8AA55320B325}"/>
    <cellStyle name="Normal 4 4 2 9 2" xfId="22948" xr:uid="{059DBD84-35FE-41BA-A109-B682C49AD0D1}"/>
    <cellStyle name="Normal 4 4 20" xfId="52278" xr:uid="{A0FADD39-A276-4370-9EF5-C22BA48C88DB}"/>
    <cellStyle name="Normal 4 4 21" xfId="52416" xr:uid="{FBEA6809-AB63-4EF7-9C4A-D98AD1B90EBE}"/>
    <cellStyle name="Normal 4 4 3" xfId="158" xr:uid="{16BEE100-F703-4202-AEA4-79191EE89768}"/>
    <cellStyle name="Normal 4 4 3 10" xfId="16525" xr:uid="{EDEB8D6A-9FE5-447B-ABB3-164325E5A5E8}"/>
    <cellStyle name="Normal 4 4 3 11" xfId="32851" xr:uid="{4DAD449E-EC3A-4659-9C7A-AAB8C39387CA}"/>
    <cellStyle name="Normal 4 4 3 12" xfId="36098" xr:uid="{E4ABE39B-1FAF-40C8-889E-3618C9DE0FD9}"/>
    <cellStyle name="Normal 4 4 3 13" xfId="39345" xr:uid="{CF94F09F-3831-4149-843F-9FDFCD584487}"/>
    <cellStyle name="Normal 4 4 3 14" xfId="42592" xr:uid="{0D8FEC80-19E4-42BE-A3BA-528F0A129B13}"/>
    <cellStyle name="Normal 4 4 3 15" xfId="45839" xr:uid="{DBF5714F-92D1-44C8-92B6-B9F35360652E}"/>
    <cellStyle name="Normal 4 4 3 16" xfId="49086" xr:uid="{2870F36B-9A29-4B1F-82EB-228197B94CF1}"/>
    <cellStyle name="Normal 4 4 3 17" xfId="52419" xr:uid="{D3814CD7-8942-4D2F-A380-D0628A966652}"/>
    <cellStyle name="Normal 4 4 3 2" xfId="338" xr:uid="{E591441B-E6E4-4AD7-A5CD-B7785656F89B}"/>
    <cellStyle name="Normal 4 4 3 2 10" xfId="36278" xr:uid="{47D195C3-FB8C-435A-A11E-794C1A0492B0}"/>
    <cellStyle name="Normal 4 4 3 2 11" xfId="39525" xr:uid="{4CBFE912-C960-4495-A2C3-1E8A4EB82AD7}"/>
    <cellStyle name="Normal 4 4 3 2 12" xfId="42772" xr:uid="{1C3B5B3C-3036-4087-8F42-479EE32CE132}"/>
    <cellStyle name="Normal 4 4 3 2 13" xfId="46019" xr:uid="{AA6C8DE9-3E16-443C-9D43-666D14AB2B70}"/>
    <cellStyle name="Normal 4 4 3 2 14" xfId="49266" xr:uid="{64D67CE4-9266-4E59-969B-7D2A42419D00}"/>
    <cellStyle name="Normal 4 4 3 2 2" xfId="907" xr:uid="{D1483C08-3980-422C-81C6-56EE8C2CEE73}"/>
    <cellStyle name="Normal 4 4 3 2 2 10" xfId="43312" xr:uid="{DBC70B4C-4F06-49B1-8638-1DBB206C1D3C}"/>
    <cellStyle name="Normal 4 4 3 2 2 11" xfId="46559" xr:uid="{0BC2CBF5-CA06-43C3-A9C2-6E1F4A0DBDC2}"/>
    <cellStyle name="Normal 4 4 3 2 2 12" xfId="49806" xr:uid="{7EC2E9D6-3B3E-4964-9F42-C2A34B270693}"/>
    <cellStyle name="Normal 4 4 3 2 2 2" xfId="2524" xr:uid="{F7024566-B129-44C5-A65F-08D1DA3E358B}"/>
    <cellStyle name="Normal 4 4 3 2 2 2 10" xfId="48175" xr:uid="{6E5EE424-4E32-4AEC-8F93-74FC20D89299}"/>
    <cellStyle name="Normal 4 4 3 2 2 2 11" xfId="51422" xr:uid="{290854F2-41B0-44C0-8414-83C0490DEC65}"/>
    <cellStyle name="Normal 4 4 3 2 2 2 2" xfId="5758" xr:uid="{532596AF-2E8C-4887-A9A5-07B25CABB7F7}"/>
    <cellStyle name="Normal 4 4 3 2 2 2 2 2" xfId="12226" xr:uid="{F36A335C-495B-4AEF-95D5-D399B1D2FAE6}"/>
    <cellStyle name="Normal 4 4 3 2 2 2 2 2 2" xfId="28563" xr:uid="{20E192F4-1157-40D5-BD91-09DB2700777C}"/>
    <cellStyle name="Normal 4 4 3 2 2 2 2 3" xfId="22095" xr:uid="{2430533A-B45A-4D21-B809-6DF623671B2F}"/>
    <cellStyle name="Normal 4 4 3 2 2 2 3" xfId="8992" xr:uid="{F04AB0AE-D95F-4D07-8017-E97C7E3114BD}"/>
    <cellStyle name="Normal 4 4 3 2 2 2 3 2" xfId="25329" xr:uid="{2BDFF787-BA3F-4F71-9A4A-B341C3EB8AC3}"/>
    <cellStyle name="Normal 4 4 3 2 2 2 4" xfId="15503" xr:uid="{8CF6AC7B-FB93-4869-8AD9-594F1882BEC7}"/>
    <cellStyle name="Normal 4 4 3 2 2 2 4 2" xfId="31797" xr:uid="{06364108-DE5C-4451-BEA2-0611F7C4A9E9}"/>
    <cellStyle name="Normal 4 4 3 2 2 2 5" xfId="18861" xr:uid="{2116658D-C02B-4F68-91F5-CD54F356B3D3}"/>
    <cellStyle name="Normal 4 4 3 2 2 2 6" xfId="35187" xr:uid="{FE43FDD5-8C8F-4A1A-94EE-1F45CC1437AB}"/>
    <cellStyle name="Normal 4 4 3 2 2 2 7" xfId="38434" xr:uid="{DA089C51-CAC5-43A6-B8A7-BCB9F9EC31A7}"/>
    <cellStyle name="Normal 4 4 3 2 2 2 8" xfId="41681" xr:uid="{B375EE21-E2C2-4BEF-BF32-9E37C59002DB}"/>
    <cellStyle name="Normal 4 4 3 2 2 2 9" xfId="44928" xr:uid="{1CD41C52-CDF2-476B-B57C-35FA55B2A4CD}"/>
    <cellStyle name="Normal 4 4 3 2 2 3" xfId="4141" xr:uid="{A935DC9D-8FC5-49C9-9F2B-8DE3A942CB76}"/>
    <cellStyle name="Normal 4 4 3 2 2 3 2" xfId="10609" xr:uid="{AE03A98B-DCD7-4712-A987-B891D808217D}"/>
    <cellStyle name="Normal 4 4 3 2 2 3 2 2" xfId="26946" xr:uid="{01C6CFD0-118E-4255-80E5-A3C7D3701CDF}"/>
    <cellStyle name="Normal 4 4 3 2 2 3 3" xfId="20478" xr:uid="{9AF28DD0-41AA-4426-AEDE-DEEE8890E8E8}"/>
    <cellStyle name="Normal 4 4 3 2 2 4" xfId="7375" xr:uid="{941BEA89-BC75-410D-A775-1B050DAEEA84}"/>
    <cellStyle name="Normal 4 4 3 2 2 4 2" xfId="23712" xr:uid="{0F8DA68D-8973-40C5-ACFF-DB684D90C196}"/>
    <cellStyle name="Normal 4 4 3 2 2 5" xfId="13887" xr:uid="{CCC5745E-B737-4586-92BA-4E9601EE3005}"/>
    <cellStyle name="Normal 4 4 3 2 2 5 2" xfId="30181" xr:uid="{45EE5875-AB8B-4FD5-9958-7C9A53E68760}"/>
    <cellStyle name="Normal 4 4 3 2 2 6" xfId="17244" xr:uid="{3315CC93-CEAE-4B95-B605-16C9B798AF2B}"/>
    <cellStyle name="Normal 4 4 3 2 2 7" xfId="33571" xr:uid="{0DBD9782-8664-43FF-814E-17A9EC4B87CF}"/>
    <cellStyle name="Normal 4 4 3 2 2 8" xfId="36818" xr:uid="{A6D3B5C1-9C71-4AEA-BE68-B4C4264137E2}"/>
    <cellStyle name="Normal 4 4 3 2 2 9" xfId="40065" xr:uid="{74A61DE3-21C9-4218-A1A8-C88B9915E11B}"/>
    <cellStyle name="Normal 4 4 3 2 3" xfId="1446" xr:uid="{9125197A-AF43-4BB3-A1A7-313A717A6010}"/>
    <cellStyle name="Normal 4 4 3 2 3 10" xfId="43850" xr:uid="{95DA85C8-6C60-42A2-B80B-96DECCB54E9C}"/>
    <cellStyle name="Normal 4 4 3 2 3 11" xfId="47097" xr:uid="{92FCA3F6-92E7-4F1E-9EEE-CB2521A72DC5}"/>
    <cellStyle name="Normal 4 4 3 2 3 12" xfId="50344" xr:uid="{EE33890E-9BAE-4E71-8F78-2932A5587D0F}"/>
    <cellStyle name="Normal 4 4 3 2 3 2" xfId="3063" xr:uid="{3F3E6003-87E4-4FB9-B1D8-355C4F6A7355}"/>
    <cellStyle name="Normal 4 4 3 2 3 2 10" xfId="48714" xr:uid="{B833A01C-2576-40E6-AFF8-469DCA88FADC}"/>
    <cellStyle name="Normal 4 4 3 2 3 2 11" xfId="51961" xr:uid="{6082CF52-0756-4CCA-ABB4-DEE3F6454A91}"/>
    <cellStyle name="Normal 4 4 3 2 3 2 2" xfId="6297" xr:uid="{32B4A898-843A-4624-899D-5BA22A29E23D}"/>
    <cellStyle name="Normal 4 4 3 2 3 2 2 2" xfId="12765" xr:uid="{AC697097-C39E-4DD6-8374-0631B9BCCADF}"/>
    <cellStyle name="Normal 4 4 3 2 3 2 2 2 2" xfId="29102" xr:uid="{0830AAEA-0AC2-43B7-97A0-A4191329F462}"/>
    <cellStyle name="Normal 4 4 3 2 3 2 2 3" xfId="22634" xr:uid="{C221C205-59AA-4FAE-BE35-4CB865143863}"/>
    <cellStyle name="Normal 4 4 3 2 3 2 3" xfId="9531" xr:uid="{05C143A1-7B4D-492E-A9C4-23F7025A47EE}"/>
    <cellStyle name="Normal 4 4 3 2 3 2 3 2" xfId="25868" xr:uid="{AA643259-298B-425C-9C5F-2AE6B3CD3A68}"/>
    <cellStyle name="Normal 4 4 3 2 3 2 4" xfId="16042" xr:uid="{D23A41BC-0D55-4790-9F3B-DCDCBF3D838D}"/>
    <cellStyle name="Normal 4 4 3 2 3 2 4 2" xfId="32336" xr:uid="{957F0F4C-C1FF-48D6-8CA9-5CF1A10232D4}"/>
    <cellStyle name="Normal 4 4 3 2 3 2 5" xfId="19400" xr:uid="{EE15FFC1-3D35-48CF-B8E3-81BA5AD42318}"/>
    <cellStyle name="Normal 4 4 3 2 3 2 6" xfId="35726" xr:uid="{EA590C28-7916-4B34-9137-0055E179C371}"/>
    <cellStyle name="Normal 4 4 3 2 3 2 7" xfId="38973" xr:uid="{732BAD4B-A73E-4A61-8F02-F649A47B6F57}"/>
    <cellStyle name="Normal 4 4 3 2 3 2 8" xfId="42220" xr:uid="{B93256E1-D745-4A4B-96AA-B16E88D4A0A6}"/>
    <cellStyle name="Normal 4 4 3 2 3 2 9" xfId="45467" xr:uid="{DD1FF35F-1487-448E-A18E-9011FD5ED23F}"/>
    <cellStyle name="Normal 4 4 3 2 3 3" xfId="4680" xr:uid="{F38EE60D-2BAE-41DD-AF7C-02B43F889933}"/>
    <cellStyle name="Normal 4 4 3 2 3 3 2" xfId="11148" xr:uid="{48F3C7AD-5758-4317-A499-8C47018CB512}"/>
    <cellStyle name="Normal 4 4 3 2 3 3 2 2" xfId="27485" xr:uid="{608B1C54-4455-48C4-9F3B-9373E767BF18}"/>
    <cellStyle name="Normal 4 4 3 2 3 3 3" xfId="21017" xr:uid="{888B8BB4-C8F9-4EC6-94CE-EB586D71D92B}"/>
    <cellStyle name="Normal 4 4 3 2 3 4" xfId="7914" xr:uid="{9A93594E-E701-4BB0-873D-6617C9852F9A}"/>
    <cellStyle name="Normal 4 4 3 2 3 4 2" xfId="24251" xr:uid="{E8710CA1-A2FC-4004-B5A2-FE728D1F02B2}"/>
    <cellStyle name="Normal 4 4 3 2 3 5" xfId="14425" xr:uid="{378954B9-AD94-4E84-97D8-B932BC4F2308}"/>
    <cellStyle name="Normal 4 4 3 2 3 5 2" xfId="30719" xr:uid="{783DB294-268B-46AD-A0EF-2455C238CF82}"/>
    <cellStyle name="Normal 4 4 3 2 3 6" xfId="17783" xr:uid="{680A710B-3B6F-4D15-BE08-E0E816D026C8}"/>
    <cellStyle name="Normal 4 4 3 2 3 7" xfId="34109" xr:uid="{D67E6D6C-A204-43DB-8DED-81211739AAAF}"/>
    <cellStyle name="Normal 4 4 3 2 3 8" xfId="37356" xr:uid="{44BC3CA6-CDA6-4AA4-B95B-9A6516B4D674}"/>
    <cellStyle name="Normal 4 4 3 2 3 9" xfId="40603" xr:uid="{13B7557D-DF2D-46B4-AE24-F6687E2C0C55}"/>
    <cellStyle name="Normal 4 4 3 2 4" xfId="1985" xr:uid="{E43AE0BB-FE3C-44A2-BE06-36E8606E172C}"/>
    <cellStyle name="Normal 4 4 3 2 4 10" xfId="47636" xr:uid="{D9FF5B47-332B-42A0-A049-5C5A5102F352}"/>
    <cellStyle name="Normal 4 4 3 2 4 11" xfId="50883" xr:uid="{3B6362AB-0B64-402B-B8BB-776381186EE2}"/>
    <cellStyle name="Normal 4 4 3 2 4 2" xfId="5219" xr:uid="{D31074E3-2017-484F-8BF2-112D9A5CBC86}"/>
    <cellStyle name="Normal 4 4 3 2 4 2 2" xfId="11687" xr:uid="{F78BDD9C-B24B-4CB1-8051-CA641ECF0D2B}"/>
    <cellStyle name="Normal 4 4 3 2 4 2 2 2" xfId="28024" xr:uid="{A1696451-5A70-4FB4-A6BA-3DB963C0D1D9}"/>
    <cellStyle name="Normal 4 4 3 2 4 2 3" xfId="21556" xr:uid="{A0B64C1F-1565-47F2-8513-677C7F9F1403}"/>
    <cellStyle name="Normal 4 4 3 2 4 3" xfId="8453" xr:uid="{9AF6B072-6C6E-4447-80E6-DD04B1D9CFA1}"/>
    <cellStyle name="Normal 4 4 3 2 4 3 2" xfId="24790" xr:uid="{41885784-8C18-4B98-8D3A-072DD4A4F4C5}"/>
    <cellStyle name="Normal 4 4 3 2 4 4" xfId="14964" xr:uid="{CA8577DF-9AB0-4C4E-A7AE-C70A8EB52C60}"/>
    <cellStyle name="Normal 4 4 3 2 4 4 2" xfId="31258" xr:uid="{86364BE4-33B5-494E-B378-E08FC6F4132E}"/>
    <cellStyle name="Normal 4 4 3 2 4 5" xfId="18322" xr:uid="{9B0AD4C4-8318-4B09-BEE3-93C03FBE93C9}"/>
    <cellStyle name="Normal 4 4 3 2 4 6" xfId="34648" xr:uid="{CE7D842A-C03D-4BC3-87AB-2AC918A9E38C}"/>
    <cellStyle name="Normal 4 4 3 2 4 7" xfId="37895" xr:uid="{6ACAC846-EEB7-4363-84FF-09074EC8F84D}"/>
    <cellStyle name="Normal 4 4 3 2 4 8" xfId="41142" xr:uid="{6DE86B51-84E2-46FA-88FE-CC15D6D74C09}"/>
    <cellStyle name="Normal 4 4 3 2 4 9" xfId="44389" xr:uid="{FA90DE81-D3F4-4AD5-9455-FBF19AC4B018}"/>
    <cellStyle name="Normal 4 4 3 2 5" xfId="3602" xr:uid="{73B114DA-4390-4F76-A252-097ACA563419}"/>
    <cellStyle name="Normal 4 4 3 2 5 2" xfId="10070" xr:uid="{3A7C9E3E-9702-4843-9F15-426518C83BB7}"/>
    <cellStyle name="Normal 4 4 3 2 5 2 2" xfId="26407" xr:uid="{EDB4EFBE-EAD0-413A-8932-C1D0D6401E9C}"/>
    <cellStyle name="Normal 4 4 3 2 5 3" xfId="19939" xr:uid="{6055D0E3-9008-461E-912D-605C4C14C528}"/>
    <cellStyle name="Normal 4 4 3 2 6" xfId="6836" xr:uid="{F618FF09-0DF0-4959-947E-9C2124F3D5D3}"/>
    <cellStyle name="Normal 4 4 3 2 6 2" xfId="23173" xr:uid="{33910787-C429-4A5E-90C4-43C7B17700AB}"/>
    <cellStyle name="Normal 4 4 3 2 7" xfId="13327" xr:uid="{9C196EF3-2CC4-41AC-A0A5-5B4C7A9BCEFF}"/>
    <cellStyle name="Normal 4 4 3 2 7 2" xfId="29641" xr:uid="{03548F6E-CDEA-444D-9CF5-D1BDFB6708ED}"/>
    <cellStyle name="Normal 4 4 3 2 8" xfId="16705" xr:uid="{9785A791-5D7D-4050-80D8-98D1F675AC73}"/>
    <cellStyle name="Normal 4 4 3 2 9" xfId="33031" xr:uid="{73020876-4B2C-4482-8107-B068F0339C15}"/>
    <cellStyle name="Normal 4 4 3 3" xfId="547" xr:uid="{F93C8108-A4B2-4B0B-9E90-4E3E4B279A15}"/>
    <cellStyle name="Normal 4 4 3 3 10" xfId="36458" xr:uid="{A1AE99B1-B576-4B71-B88F-EEF5C7C00CF0}"/>
    <cellStyle name="Normal 4 4 3 3 11" xfId="39705" xr:uid="{9758CD69-47F7-42AC-8D2A-53DA20CABD05}"/>
    <cellStyle name="Normal 4 4 3 3 12" xfId="42952" xr:uid="{200E8AF2-CA8D-4C57-995C-127817527399}"/>
    <cellStyle name="Normal 4 4 3 3 13" xfId="46199" xr:uid="{473AB263-3199-4A15-AF7B-080D7094A63E}"/>
    <cellStyle name="Normal 4 4 3 3 14" xfId="49446" xr:uid="{FEBE5CE9-BFEB-426C-9DAB-A5E53644A273}"/>
    <cellStyle name="Normal 4 4 3 3 2" xfId="1086" xr:uid="{39246F42-499D-4C8D-A58E-9BA518B4C477}"/>
    <cellStyle name="Normal 4 4 3 3 2 10" xfId="43490" xr:uid="{E8FB5CE0-A49A-4D1A-BFCC-8F6CC15000D3}"/>
    <cellStyle name="Normal 4 4 3 3 2 11" xfId="46737" xr:uid="{93457E73-AEB1-49E7-BD3E-D8689F5D97CF}"/>
    <cellStyle name="Normal 4 4 3 3 2 12" xfId="49984" xr:uid="{575EABED-E28D-4FE1-BCFE-28BAA9584DC8}"/>
    <cellStyle name="Normal 4 4 3 3 2 2" xfId="2703" xr:uid="{D5FF9180-A7AD-4225-BBBE-A5FE9870F5E2}"/>
    <cellStyle name="Normal 4 4 3 3 2 2 10" xfId="48354" xr:uid="{9EFDA03D-999E-4EC3-85A7-81B197722D99}"/>
    <cellStyle name="Normal 4 4 3 3 2 2 11" xfId="51601" xr:uid="{FC1170B2-02D2-4E1E-B60F-E13E9E309346}"/>
    <cellStyle name="Normal 4 4 3 3 2 2 2" xfId="5937" xr:uid="{04B4379E-35D5-459B-A5AA-ACF7B0E63348}"/>
    <cellStyle name="Normal 4 4 3 3 2 2 2 2" xfId="12405" xr:uid="{5AEF291A-069C-4847-99BA-55FF711A02D5}"/>
    <cellStyle name="Normal 4 4 3 3 2 2 2 2 2" xfId="28742" xr:uid="{44B6096D-F5F0-41BE-9158-083A9547539C}"/>
    <cellStyle name="Normal 4 4 3 3 2 2 2 3" xfId="22274" xr:uid="{1C4DDB82-ACF9-4492-AB61-EE22F1492238}"/>
    <cellStyle name="Normal 4 4 3 3 2 2 3" xfId="9171" xr:uid="{0E233233-166E-481A-92D2-03D234168A1B}"/>
    <cellStyle name="Normal 4 4 3 3 2 2 3 2" xfId="25508" xr:uid="{4971361E-6E39-4D96-A028-2921402DD033}"/>
    <cellStyle name="Normal 4 4 3 3 2 2 4" xfId="15682" xr:uid="{D2DC75FE-F3E6-43D9-8405-57F428FE0B37}"/>
    <cellStyle name="Normal 4 4 3 3 2 2 4 2" xfId="31976" xr:uid="{CE3D6094-FC74-4B8E-99A6-3D5145B44FDD}"/>
    <cellStyle name="Normal 4 4 3 3 2 2 5" xfId="19040" xr:uid="{4E6A8EB4-AF90-4281-B8A5-03E8B38987A0}"/>
    <cellStyle name="Normal 4 4 3 3 2 2 6" xfId="35366" xr:uid="{46AE1538-A5C6-4802-B15D-6C260DC2F040}"/>
    <cellStyle name="Normal 4 4 3 3 2 2 7" xfId="38613" xr:uid="{3DA96270-16D2-4552-B8A0-143C2FC430B5}"/>
    <cellStyle name="Normal 4 4 3 3 2 2 8" xfId="41860" xr:uid="{5E49A2A3-EE1D-49B5-85B9-7F4430D834AD}"/>
    <cellStyle name="Normal 4 4 3 3 2 2 9" xfId="45107" xr:uid="{763BC724-2337-4704-A2E1-21E4108CD15C}"/>
    <cellStyle name="Normal 4 4 3 3 2 3" xfId="4320" xr:uid="{03A44C19-81C5-49FC-81A0-006B8670FB0A}"/>
    <cellStyle name="Normal 4 4 3 3 2 3 2" xfId="10788" xr:uid="{18C34599-8329-4933-B385-6F3FB2B7EDF6}"/>
    <cellStyle name="Normal 4 4 3 3 2 3 2 2" xfId="27125" xr:uid="{873DFABA-4819-4B92-A895-B7D8C989E1F7}"/>
    <cellStyle name="Normal 4 4 3 3 2 3 3" xfId="20657" xr:uid="{F68F15A7-7437-45E1-9426-8978272BF305}"/>
    <cellStyle name="Normal 4 4 3 3 2 4" xfId="7554" xr:uid="{B2D87A3E-347A-41A1-816C-2D40EB0DCA97}"/>
    <cellStyle name="Normal 4 4 3 3 2 4 2" xfId="23891" xr:uid="{4CD50961-C6CF-4601-A843-85BD31E579BA}"/>
    <cellStyle name="Normal 4 4 3 3 2 5" xfId="14065" xr:uid="{F698584B-2EF2-43D4-A726-20D34C427E0A}"/>
    <cellStyle name="Normal 4 4 3 3 2 5 2" xfId="30359" xr:uid="{4880FFFD-CB4A-4DA2-9300-BC102E40CEBB}"/>
    <cellStyle name="Normal 4 4 3 3 2 6" xfId="17423" xr:uid="{28E74A93-1F68-4ED5-B727-CC6FE33B086C}"/>
    <cellStyle name="Normal 4 4 3 3 2 7" xfId="33749" xr:uid="{26C21608-DB41-414C-BE52-3F680809C6BC}"/>
    <cellStyle name="Normal 4 4 3 3 2 8" xfId="36996" xr:uid="{11F0FFBC-1BC8-4CA2-9CE5-FF26FFA64C68}"/>
    <cellStyle name="Normal 4 4 3 3 2 9" xfId="40243" xr:uid="{32047747-5842-4AB7-9550-6C3EF034A941}"/>
    <cellStyle name="Normal 4 4 3 3 3" xfId="1625" xr:uid="{945A57FE-5A04-43BD-94BF-5FA6F9E8304B}"/>
    <cellStyle name="Normal 4 4 3 3 3 10" xfId="44029" xr:uid="{C6D0A0DE-FF47-413B-A925-7E50B10523EF}"/>
    <cellStyle name="Normal 4 4 3 3 3 11" xfId="47276" xr:uid="{ED555F4B-9D41-48E1-AA07-0A731E5C591B}"/>
    <cellStyle name="Normal 4 4 3 3 3 12" xfId="50523" xr:uid="{78C8441F-53B6-4D31-B151-CC19C36F08B8}"/>
    <cellStyle name="Normal 4 4 3 3 3 2" xfId="3242" xr:uid="{083C68FC-E2D1-4EB0-AA4E-36D67DC2926C}"/>
    <cellStyle name="Normal 4 4 3 3 3 2 10" xfId="48893" xr:uid="{0BAE3B46-2288-472E-8C4B-EDF859D87E8F}"/>
    <cellStyle name="Normal 4 4 3 3 3 2 11" xfId="52140" xr:uid="{8FBC7845-2AEA-4907-9497-F4FFBC1238D1}"/>
    <cellStyle name="Normal 4 4 3 3 3 2 2" xfId="6476" xr:uid="{AB72EF4A-295A-4018-9B70-E9E9BBBF0524}"/>
    <cellStyle name="Normal 4 4 3 3 3 2 2 2" xfId="12944" xr:uid="{32BDC033-BB47-4E41-BD6B-D9526C65A614}"/>
    <cellStyle name="Normal 4 4 3 3 3 2 2 2 2" xfId="29281" xr:uid="{F1FC4545-0554-429F-88C2-7B5334F22206}"/>
    <cellStyle name="Normal 4 4 3 3 3 2 2 3" xfId="22813" xr:uid="{1A1DD6F5-2320-4D12-B4D9-B2D5D4809414}"/>
    <cellStyle name="Normal 4 4 3 3 3 2 3" xfId="9710" xr:uid="{28B92DA0-4527-4C95-9EDB-9C08C94BF9DA}"/>
    <cellStyle name="Normal 4 4 3 3 3 2 3 2" xfId="26047" xr:uid="{28594A80-1155-4E25-9C84-CD5A3439A17D}"/>
    <cellStyle name="Normal 4 4 3 3 3 2 4" xfId="16221" xr:uid="{EA0445F7-271B-453E-9A2F-7607AE2E0A73}"/>
    <cellStyle name="Normal 4 4 3 3 3 2 4 2" xfId="32515" xr:uid="{DB481E30-AF2B-4D6F-9F63-F35BC3437F98}"/>
    <cellStyle name="Normal 4 4 3 3 3 2 5" xfId="19579" xr:uid="{CD6E5C0F-2870-4E52-976A-F95740353BB4}"/>
    <cellStyle name="Normal 4 4 3 3 3 2 6" xfId="35905" xr:uid="{B2F712F2-9FE0-42B1-BF0A-38C79D93E6C8}"/>
    <cellStyle name="Normal 4 4 3 3 3 2 7" xfId="39152" xr:uid="{031BFA56-D678-43C9-96DB-5B17C8BDF255}"/>
    <cellStyle name="Normal 4 4 3 3 3 2 8" xfId="42399" xr:uid="{843B8D1E-E6FB-4F2B-ACAC-D083C084E423}"/>
    <cellStyle name="Normal 4 4 3 3 3 2 9" xfId="45646" xr:uid="{B51D6FFE-9E98-4FD2-A9EC-4490BCA9D4DB}"/>
    <cellStyle name="Normal 4 4 3 3 3 3" xfId="4859" xr:uid="{B79A9391-149E-4C20-8192-413BECB0591F}"/>
    <cellStyle name="Normal 4 4 3 3 3 3 2" xfId="11327" xr:uid="{2DCE7D49-730F-49EC-B9E6-9EACA96238FD}"/>
    <cellStyle name="Normal 4 4 3 3 3 3 2 2" xfId="27664" xr:uid="{0E9130CD-C483-4FDC-B9E2-00B27D10BB52}"/>
    <cellStyle name="Normal 4 4 3 3 3 3 3" xfId="21196" xr:uid="{4611C1C6-F1BA-4923-BBCD-B0806F746AE2}"/>
    <cellStyle name="Normal 4 4 3 3 3 4" xfId="8093" xr:uid="{7726BF58-F84D-48D0-9270-FFD11282EB50}"/>
    <cellStyle name="Normal 4 4 3 3 3 4 2" xfId="24430" xr:uid="{AB44E57D-42A2-4923-A1F1-06362125A1DE}"/>
    <cellStyle name="Normal 4 4 3 3 3 5" xfId="14604" xr:uid="{89DAD9E8-9568-45C4-A24C-45BEE8D43E91}"/>
    <cellStyle name="Normal 4 4 3 3 3 5 2" xfId="30898" xr:uid="{1EB43491-E679-4E16-9F5F-2445275A6F63}"/>
    <cellStyle name="Normal 4 4 3 3 3 6" xfId="17962" xr:uid="{B707D2A2-BAFD-4138-B45C-5F851950DBE0}"/>
    <cellStyle name="Normal 4 4 3 3 3 7" xfId="34288" xr:uid="{55E71D78-4648-4DFA-97F4-FBB35E56985A}"/>
    <cellStyle name="Normal 4 4 3 3 3 8" xfId="37535" xr:uid="{5701D695-D3CE-4AB8-B90B-67525D6C8CF0}"/>
    <cellStyle name="Normal 4 4 3 3 3 9" xfId="40782" xr:uid="{90C87EF1-C745-49BC-A485-D56404A7D44D}"/>
    <cellStyle name="Normal 4 4 3 3 4" xfId="2164" xr:uid="{B10A54D8-58F2-492C-86F4-AE93332A97FD}"/>
    <cellStyle name="Normal 4 4 3 3 4 10" xfId="47815" xr:uid="{27B9B3E9-7D0A-484C-8845-A2113D72D5E9}"/>
    <cellStyle name="Normal 4 4 3 3 4 11" xfId="51062" xr:uid="{4A4DEC23-A45C-40C8-97CA-BA21331C7CBC}"/>
    <cellStyle name="Normal 4 4 3 3 4 2" xfId="5398" xr:uid="{BE7EF61D-3064-477B-8C9A-51A2054A2896}"/>
    <cellStyle name="Normal 4 4 3 3 4 2 2" xfId="11866" xr:uid="{25512C30-5B3D-450B-A222-9DE8AEB68546}"/>
    <cellStyle name="Normal 4 4 3 3 4 2 2 2" xfId="28203" xr:uid="{82921485-CE7F-4BC5-B2DA-212B5E527CE2}"/>
    <cellStyle name="Normal 4 4 3 3 4 2 3" xfId="21735" xr:uid="{C9E8CBCA-EC62-4E65-9B99-30C5CB5EEE6C}"/>
    <cellStyle name="Normal 4 4 3 3 4 3" xfId="8632" xr:uid="{1E3E88DD-A4AA-4D80-AF9C-041C885685DD}"/>
    <cellStyle name="Normal 4 4 3 3 4 3 2" xfId="24969" xr:uid="{0CA70BBF-715D-4EF7-8524-AADD68113CD0}"/>
    <cellStyle name="Normal 4 4 3 3 4 4" xfId="15143" xr:uid="{63AD9C7C-5274-4AF0-B7EB-A355D26BC964}"/>
    <cellStyle name="Normal 4 4 3 3 4 4 2" xfId="31437" xr:uid="{E86BBB93-6E94-4727-B046-A1EE4D5BF7DE}"/>
    <cellStyle name="Normal 4 4 3 3 4 5" xfId="18501" xr:uid="{1B594056-C850-4079-A606-1979B92047ED}"/>
    <cellStyle name="Normal 4 4 3 3 4 6" xfId="34827" xr:uid="{8966A7CD-551D-4DB6-BF08-C961DC4236D1}"/>
    <cellStyle name="Normal 4 4 3 3 4 7" xfId="38074" xr:uid="{65489186-6C1D-4CEA-A3D4-8E632C62D82B}"/>
    <cellStyle name="Normal 4 4 3 3 4 8" xfId="41321" xr:uid="{29CBD6CA-F996-441A-A7FE-38AA8AAD9EBD}"/>
    <cellStyle name="Normal 4 4 3 3 4 9" xfId="44568" xr:uid="{986A39A2-E911-40DC-A615-EEC7CE88E2D4}"/>
    <cellStyle name="Normal 4 4 3 3 5" xfId="3781" xr:uid="{11F9C679-7034-46E4-B1AC-5D6DA9031937}"/>
    <cellStyle name="Normal 4 4 3 3 5 2" xfId="10249" xr:uid="{B17BE0C5-9BFB-41E8-89C9-C147A1B2312F}"/>
    <cellStyle name="Normal 4 4 3 3 5 2 2" xfId="26586" xr:uid="{8681672F-8750-4A53-B059-18ED89FB1C73}"/>
    <cellStyle name="Normal 4 4 3 3 5 3" xfId="20118" xr:uid="{74DF8FB3-FB6B-4308-86A3-AECA44F7505C}"/>
    <cellStyle name="Normal 4 4 3 3 6" xfId="7015" xr:uid="{45BB8488-0236-4D86-B5C1-AFA41DA3EAEE}"/>
    <cellStyle name="Normal 4 4 3 3 6 2" xfId="23352" xr:uid="{1F48B6A0-7BD6-47A6-9EA6-E4E2F0C7AC85}"/>
    <cellStyle name="Normal 4 4 3 3 7" xfId="13527" xr:uid="{98AFDE98-DE55-4B97-B19F-5DC6D490A287}"/>
    <cellStyle name="Normal 4 4 3 3 7 2" xfId="29821" xr:uid="{91F5570B-938A-4413-BBE2-AA37469D6FC1}"/>
    <cellStyle name="Normal 4 4 3 3 8" xfId="16884" xr:uid="{023E95B1-58CB-4692-8D4B-ABF94944BCBF}"/>
    <cellStyle name="Normal 4 4 3 3 9" xfId="33211" xr:uid="{09BC3A0E-0FDB-4C99-87B0-06604BAAC1BC}"/>
    <cellStyle name="Normal 4 4 3 4" xfId="727" xr:uid="{6CB8F5D2-2E80-4A43-B6D2-39A0AD879672}"/>
    <cellStyle name="Normal 4 4 3 4 10" xfId="43132" xr:uid="{39315236-317E-4F3C-A95F-3E9807DFEFC1}"/>
    <cellStyle name="Normal 4 4 3 4 11" xfId="46379" xr:uid="{2508F9C2-0C14-46BA-A37B-7C9AA7B592AC}"/>
    <cellStyle name="Normal 4 4 3 4 12" xfId="49626" xr:uid="{D6617F4A-7ED8-4B7A-9E7A-50DA49C780D6}"/>
    <cellStyle name="Normal 4 4 3 4 2" xfId="2344" xr:uid="{DAEAAD59-B78A-49DA-8A24-33E56B8207FE}"/>
    <cellStyle name="Normal 4 4 3 4 2 10" xfId="47995" xr:uid="{22509468-FBDF-489F-8F48-9BCF4B4BCBC2}"/>
    <cellStyle name="Normal 4 4 3 4 2 11" xfId="51242" xr:uid="{76516404-A411-4302-9004-B622B1DE347F}"/>
    <cellStyle name="Normal 4 4 3 4 2 2" xfId="5578" xr:uid="{AEE3B0A1-55A9-41B7-B1D0-BE865EB8BE91}"/>
    <cellStyle name="Normal 4 4 3 4 2 2 2" xfId="12046" xr:uid="{7FA99B84-D792-4F16-A5D5-7C558C3B8081}"/>
    <cellStyle name="Normal 4 4 3 4 2 2 2 2" xfId="28383" xr:uid="{B137D56F-6ECC-4FA5-B746-247C39F43621}"/>
    <cellStyle name="Normal 4 4 3 4 2 2 3" xfId="21915" xr:uid="{7A2049B9-0EE1-402E-895F-05F9094E5C99}"/>
    <cellStyle name="Normal 4 4 3 4 2 3" xfId="8812" xr:uid="{3847FCA0-192A-4111-AE02-58B677CF6815}"/>
    <cellStyle name="Normal 4 4 3 4 2 3 2" xfId="25149" xr:uid="{3758B0CA-B336-469A-9D7D-DE64B925F545}"/>
    <cellStyle name="Normal 4 4 3 4 2 4" xfId="15323" xr:uid="{5667B619-6334-4A4E-8807-C8019929B8B1}"/>
    <cellStyle name="Normal 4 4 3 4 2 4 2" xfId="31617" xr:uid="{F9796D41-C744-4D1D-A4B5-32C8CCCBAA0F}"/>
    <cellStyle name="Normal 4 4 3 4 2 5" xfId="18681" xr:uid="{BC3DE877-E26C-4C8B-AC1B-D5C9C8BCA1CA}"/>
    <cellStyle name="Normal 4 4 3 4 2 6" xfId="35007" xr:uid="{8B921BBB-C9F8-47F4-AFE2-D1DDBB4CFCCA}"/>
    <cellStyle name="Normal 4 4 3 4 2 7" xfId="38254" xr:uid="{E2B78EA2-49A9-41A5-9C92-AD1E4652B96A}"/>
    <cellStyle name="Normal 4 4 3 4 2 8" xfId="41501" xr:uid="{A0561618-2029-46EA-B0FB-2F041C6BD1A9}"/>
    <cellStyle name="Normal 4 4 3 4 2 9" xfId="44748" xr:uid="{6C9F7D6B-305F-4BFB-B3EB-CBB908AC73AD}"/>
    <cellStyle name="Normal 4 4 3 4 3" xfId="3961" xr:uid="{50547C47-F123-4311-B4A8-0E98A08BD4E5}"/>
    <cellStyle name="Normal 4 4 3 4 3 2" xfId="10429" xr:uid="{5BF4B822-5CAA-48AF-877C-D4AD00CF0D84}"/>
    <cellStyle name="Normal 4 4 3 4 3 2 2" xfId="26766" xr:uid="{02CD26EF-D5E2-4589-8464-4B707B843226}"/>
    <cellStyle name="Normal 4 4 3 4 3 3" xfId="20298" xr:uid="{DB6A08C8-EE66-45F0-BB53-56E60D964943}"/>
    <cellStyle name="Normal 4 4 3 4 4" xfId="7195" xr:uid="{1630E3DE-6496-4E2D-B77D-2BB7FE424BE4}"/>
    <cellStyle name="Normal 4 4 3 4 4 2" xfId="23532" xr:uid="{69D5A9FA-45D3-4979-B933-A7406DE8D5B0}"/>
    <cellStyle name="Normal 4 4 3 4 5" xfId="13707" xr:uid="{8A8A9E81-1B67-4B28-9EC3-66683B973DA7}"/>
    <cellStyle name="Normal 4 4 3 4 5 2" xfId="30001" xr:uid="{752472EC-4423-4CD0-B4C5-D11B55ABD786}"/>
    <cellStyle name="Normal 4 4 3 4 6" xfId="17064" xr:uid="{98EDF561-A1DC-434D-8C7E-9C2241ECF6D4}"/>
    <cellStyle name="Normal 4 4 3 4 7" xfId="33391" xr:uid="{3469CD5F-82FB-4BFB-B59B-C0AEA65A606F}"/>
    <cellStyle name="Normal 4 4 3 4 8" xfId="36638" xr:uid="{78D6EF23-2399-40DB-8ADD-28848B46FDE2}"/>
    <cellStyle name="Normal 4 4 3 4 9" xfId="39885" xr:uid="{8267842A-CCC3-4C66-8919-CD469F25EADD}"/>
    <cellStyle name="Normal 4 4 3 5" xfId="1266" xr:uid="{A2FCE8C4-27E9-4884-ACB5-EC1EC07CE1C6}"/>
    <cellStyle name="Normal 4 4 3 5 10" xfId="43670" xr:uid="{E4472877-25ED-4B33-B414-07E012DF1E6F}"/>
    <cellStyle name="Normal 4 4 3 5 11" xfId="46917" xr:uid="{D6C9443E-BCA2-4486-A518-8D0A92DA8FA9}"/>
    <cellStyle name="Normal 4 4 3 5 12" xfId="50164" xr:uid="{F954E31D-BF44-494C-9888-3BE774CA203C}"/>
    <cellStyle name="Normal 4 4 3 5 2" xfId="2883" xr:uid="{809FF938-C090-4B7D-AF91-D6BE4609453A}"/>
    <cellStyle name="Normal 4 4 3 5 2 10" xfId="48534" xr:uid="{5E54AB20-ED8D-419C-950D-A745710C4A2F}"/>
    <cellStyle name="Normal 4 4 3 5 2 11" xfId="51781" xr:uid="{4649FAE2-1084-47A9-9480-E34EAEABA941}"/>
    <cellStyle name="Normal 4 4 3 5 2 2" xfId="6117" xr:uid="{CC476D8B-6372-4531-BD15-D3992D5C5523}"/>
    <cellStyle name="Normal 4 4 3 5 2 2 2" xfId="12585" xr:uid="{BFA01E9C-27A0-44E6-A69C-7457084756F6}"/>
    <cellStyle name="Normal 4 4 3 5 2 2 2 2" xfId="28922" xr:uid="{0AAFF861-19FB-46A6-B3DB-B501E42CF8AB}"/>
    <cellStyle name="Normal 4 4 3 5 2 2 3" xfId="22454" xr:uid="{BB64FA9F-F461-4D19-AD6B-215E9775A2AE}"/>
    <cellStyle name="Normal 4 4 3 5 2 3" xfId="9351" xr:uid="{0B1290E9-3AEF-4C6A-9490-C62753C15003}"/>
    <cellStyle name="Normal 4 4 3 5 2 3 2" xfId="25688" xr:uid="{985473ED-19BC-4C2D-83BC-B2DEC3F4CC14}"/>
    <cellStyle name="Normal 4 4 3 5 2 4" xfId="15862" xr:uid="{EA5A9CC4-E1CB-4773-8EC7-C5C26A0B964F}"/>
    <cellStyle name="Normal 4 4 3 5 2 4 2" xfId="32156" xr:uid="{02753E24-F249-4921-A61B-47E16DB7AB72}"/>
    <cellStyle name="Normal 4 4 3 5 2 5" xfId="19220" xr:uid="{061344A3-353F-4921-8E67-C2F7D4AC1501}"/>
    <cellStyle name="Normal 4 4 3 5 2 6" xfId="35546" xr:uid="{2C43A569-8349-4E08-9C0F-18850693F943}"/>
    <cellStyle name="Normal 4 4 3 5 2 7" xfId="38793" xr:uid="{F472010A-5D39-4855-AAAA-E9260F38B0DE}"/>
    <cellStyle name="Normal 4 4 3 5 2 8" xfId="42040" xr:uid="{22CA08BF-F9C1-448E-8D6C-086C150CC0E3}"/>
    <cellStyle name="Normal 4 4 3 5 2 9" xfId="45287" xr:uid="{86F71D5D-8758-419E-96FB-24DD7B6D66B0}"/>
    <cellStyle name="Normal 4 4 3 5 3" xfId="4500" xr:uid="{A66AEDEC-F42B-4C98-8F09-0A8B0EAC86F6}"/>
    <cellStyle name="Normal 4 4 3 5 3 2" xfId="10968" xr:uid="{F1555C9E-C807-44F5-A19E-6A82596C9903}"/>
    <cellStyle name="Normal 4 4 3 5 3 2 2" xfId="27305" xr:uid="{B7A289B1-3121-42DC-9741-3A1BAAB3139E}"/>
    <cellStyle name="Normal 4 4 3 5 3 3" xfId="20837" xr:uid="{E8F3FB30-0BFC-4C62-8042-EBE8857EB449}"/>
    <cellStyle name="Normal 4 4 3 5 4" xfId="7734" xr:uid="{826AD6EA-B1F8-438F-BA99-69F9CCE2F4B8}"/>
    <cellStyle name="Normal 4 4 3 5 4 2" xfId="24071" xr:uid="{6F260BA2-CA3F-4CB0-AE16-B3BC5843B8AA}"/>
    <cellStyle name="Normal 4 4 3 5 5" xfId="14245" xr:uid="{A4FC4F73-AF81-4563-A7E6-5A3B62BB433C}"/>
    <cellStyle name="Normal 4 4 3 5 5 2" xfId="30539" xr:uid="{E8C47A3A-5424-409D-9582-AAC62F4A9791}"/>
    <cellStyle name="Normal 4 4 3 5 6" xfId="17603" xr:uid="{B772D07A-B6EA-4E4B-8605-840DE5842548}"/>
    <cellStyle name="Normal 4 4 3 5 7" xfId="33929" xr:uid="{31A2E43E-72F5-4D41-A10A-201E7C065DB3}"/>
    <cellStyle name="Normal 4 4 3 5 8" xfId="37176" xr:uid="{0D121F6B-BF5C-415F-9AB2-3A12ECACBED5}"/>
    <cellStyle name="Normal 4 4 3 5 9" xfId="40423" xr:uid="{AC0B7D2A-9AC6-4FA2-A1B0-E426126970D9}"/>
    <cellStyle name="Normal 4 4 3 6" xfId="1805" xr:uid="{3930DF81-A076-4E41-826D-DE2C40B93056}"/>
    <cellStyle name="Normal 4 4 3 6 10" xfId="47456" xr:uid="{E9B256D3-39E7-42AD-A616-CEB6F6A9EF62}"/>
    <cellStyle name="Normal 4 4 3 6 11" xfId="50703" xr:uid="{E5E76E68-926B-44CB-985C-8B02B9F0A4A3}"/>
    <cellStyle name="Normal 4 4 3 6 2" xfId="5039" xr:uid="{5159942F-FBC0-4BF6-B044-C3DBB11BD99C}"/>
    <cellStyle name="Normal 4 4 3 6 2 2" xfId="11507" xr:uid="{DBD518ED-A8BB-4F71-8CF4-3FBF604425D7}"/>
    <cellStyle name="Normal 4 4 3 6 2 2 2" xfId="27844" xr:uid="{D771B0E3-14C5-4A22-8DA8-AAEF9C2C9606}"/>
    <cellStyle name="Normal 4 4 3 6 2 3" xfId="21376" xr:uid="{1D26F6A5-C4DE-4520-8C4D-282C60A7E8FB}"/>
    <cellStyle name="Normal 4 4 3 6 3" xfId="8273" xr:uid="{516F79CB-45B3-4D9C-8539-F0A93A826C73}"/>
    <cellStyle name="Normal 4 4 3 6 3 2" xfId="24610" xr:uid="{96DF2D11-2E17-46D6-9504-00E1884827EC}"/>
    <cellStyle name="Normal 4 4 3 6 4" xfId="14784" xr:uid="{863D47E6-139B-4A93-A609-A30EFDFCD042}"/>
    <cellStyle name="Normal 4 4 3 6 4 2" xfId="31078" xr:uid="{A227FD6B-5CD4-4891-A84D-6873179AE422}"/>
    <cellStyle name="Normal 4 4 3 6 5" xfId="18142" xr:uid="{1352165C-CED7-472F-BDEA-FA8483496B54}"/>
    <cellStyle name="Normal 4 4 3 6 6" xfId="34468" xr:uid="{48D4F70C-5F5C-4995-AD3A-65A87F6F06BE}"/>
    <cellStyle name="Normal 4 4 3 6 7" xfId="37715" xr:uid="{D855AAAC-22D3-47B6-8439-2E7352249633}"/>
    <cellStyle name="Normal 4 4 3 6 8" xfId="40962" xr:uid="{644B40BC-AA49-485C-9AF4-C517AEFAB1FA}"/>
    <cellStyle name="Normal 4 4 3 6 9" xfId="44209" xr:uid="{F6493420-C421-42B7-8B0B-D267C44D086E}"/>
    <cellStyle name="Normal 4 4 3 7" xfId="3422" xr:uid="{A6CBE9B7-0017-46BA-929D-30F77927C212}"/>
    <cellStyle name="Normal 4 4 3 7 2" xfId="9890" xr:uid="{6AF5F535-B459-4E98-A431-7A3C02C4BA4D}"/>
    <cellStyle name="Normal 4 4 3 7 2 2" xfId="26227" xr:uid="{64604C03-2E53-4057-978C-966CCAD64642}"/>
    <cellStyle name="Normal 4 4 3 7 3" xfId="19759" xr:uid="{3E0C737A-3CF2-4816-BB4D-EC8C5AA57832}"/>
    <cellStyle name="Normal 4 4 3 8" xfId="6656" xr:uid="{719955EB-E163-4B60-99A8-7B39AAFFD9A3}"/>
    <cellStyle name="Normal 4 4 3 8 2" xfId="22993" xr:uid="{8135AE7F-10E4-48FD-B45E-C186AE77EE16}"/>
    <cellStyle name="Normal 4 4 3 9" xfId="13147" xr:uid="{EA9444B6-9823-4111-AD6D-8A1FBA272519}"/>
    <cellStyle name="Normal 4 4 3 9 2" xfId="29461" xr:uid="{4BFC85E8-70AA-4A73-9DE2-B182E562AB64}"/>
    <cellStyle name="Normal 4 4 4" xfId="248" xr:uid="{2EF3F46A-A1E4-4ED8-9924-052C4FAF7BB6}"/>
    <cellStyle name="Normal 4 4 4 10" xfId="36188" xr:uid="{0019E034-C1FD-4AD4-B94D-3BEF48CC3EAE}"/>
    <cellStyle name="Normal 4 4 4 11" xfId="39435" xr:uid="{CFA24B94-BEF1-47DA-83A2-CDB07C959D4B}"/>
    <cellStyle name="Normal 4 4 4 12" xfId="42682" xr:uid="{B71ACAB5-E0BF-4542-AF50-6BC007323D42}"/>
    <cellStyle name="Normal 4 4 4 13" xfId="45929" xr:uid="{FC013B94-550E-4730-9534-81FABAE92AB8}"/>
    <cellStyle name="Normal 4 4 4 14" xfId="49176" xr:uid="{37D80F32-5434-4674-B2E7-1D465370F4D9}"/>
    <cellStyle name="Normal 4 4 4 2" xfId="817" xr:uid="{541B29AF-92F6-40B0-841A-D764850C2A34}"/>
    <cellStyle name="Normal 4 4 4 2 10" xfId="43222" xr:uid="{79E0E043-6AB3-4856-85EB-4160799DB009}"/>
    <cellStyle name="Normal 4 4 4 2 11" xfId="46469" xr:uid="{23111AB5-B70E-433C-A798-ED8DD2DA2D69}"/>
    <cellStyle name="Normal 4 4 4 2 12" xfId="49716" xr:uid="{76B1B9DE-575E-4A7C-8B82-1DE69FBA9F0D}"/>
    <cellStyle name="Normal 4 4 4 2 2" xfId="2434" xr:uid="{EC8EAD73-1407-4D3B-B27E-731A048903C1}"/>
    <cellStyle name="Normal 4 4 4 2 2 10" xfId="48085" xr:uid="{96FC87E7-5B77-4CF4-AA7E-6DAD9B028949}"/>
    <cellStyle name="Normal 4 4 4 2 2 11" xfId="51332" xr:uid="{F3515C86-49CB-467B-B0FE-AD4280AA2849}"/>
    <cellStyle name="Normal 4 4 4 2 2 2" xfId="5668" xr:uid="{A0F47DFD-B690-48C8-A622-FA8C6D786F8E}"/>
    <cellStyle name="Normal 4 4 4 2 2 2 2" xfId="12136" xr:uid="{615A9FC5-7B0F-4B21-92EC-E68273356463}"/>
    <cellStyle name="Normal 4 4 4 2 2 2 2 2" xfId="28473" xr:uid="{0CBCD8A8-447A-445F-94CD-DF407FB48A3E}"/>
    <cellStyle name="Normal 4 4 4 2 2 2 3" xfId="22005" xr:uid="{41A4A189-E669-4F4A-AAD8-90345FEB67FB}"/>
    <cellStyle name="Normal 4 4 4 2 2 3" xfId="8902" xr:uid="{16023227-D44E-428A-B985-F7725DB1B8AB}"/>
    <cellStyle name="Normal 4 4 4 2 2 3 2" xfId="25239" xr:uid="{EBAFD041-C27B-46B1-A3D0-C7D21DAA9B0A}"/>
    <cellStyle name="Normal 4 4 4 2 2 4" xfId="15413" xr:uid="{B52BBB50-7B0B-44CE-97C2-F42D11DB6547}"/>
    <cellStyle name="Normal 4 4 4 2 2 4 2" xfId="31707" xr:uid="{66F622DD-6224-4921-8C83-A62494CBFCE7}"/>
    <cellStyle name="Normal 4 4 4 2 2 5" xfId="18771" xr:uid="{E20B6C9B-8D2A-47A7-967E-34DE80F08916}"/>
    <cellStyle name="Normal 4 4 4 2 2 6" xfId="35097" xr:uid="{9387535C-7CC3-406F-924A-B305CB7EFC45}"/>
    <cellStyle name="Normal 4 4 4 2 2 7" xfId="38344" xr:uid="{0557A1DF-D86E-4F34-AC42-AD1FF2A810B1}"/>
    <cellStyle name="Normal 4 4 4 2 2 8" xfId="41591" xr:uid="{4B97F414-3BDB-4F58-8B66-DB1EB2FDEADE}"/>
    <cellStyle name="Normal 4 4 4 2 2 9" xfId="44838" xr:uid="{3AB571FA-6270-4CED-8EE0-0FD35DB04767}"/>
    <cellStyle name="Normal 4 4 4 2 3" xfId="4051" xr:uid="{475CCD39-638D-4DBF-8A72-02D67C12868D}"/>
    <cellStyle name="Normal 4 4 4 2 3 2" xfId="10519" xr:uid="{218E03FA-C9BC-4E7D-945E-91DC705DBBD9}"/>
    <cellStyle name="Normal 4 4 4 2 3 2 2" xfId="26856" xr:uid="{F7CE8635-F727-4AAA-8464-9EC4E0121EA6}"/>
    <cellStyle name="Normal 4 4 4 2 3 3" xfId="20388" xr:uid="{F4A225EC-44C4-4C93-BEC7-B8A92A600E43}"/>
    <cellStyle name="Normal 4 4 4 2 4" xfId="7285" xr:uid="{CA96ACF6-A455-43E7-95DA-F8126D7CAD58}"/>
    <cellStyle name="Normal 4 4 4 2 4 2" xfId="23622" xr:uid="{2625F682-64D9-4981-B483-F68B80107708}"/>
    <cellStyle name="Normal 4 4 4 2 5" xfId="13797" xr:uid="{C001B6B4-C4C3-493A-93C1-6AF4242CD48B}"/>
    <cellStyle name="Normal 4 4 4 2 5 2" xfId="30091" xr:uid="{8912DC38-469C-45FA-B587-B79B07816B0A}"/>
    <cellStyle name="Normal 4 4 4 2 6" xfId="17154" xr:uid="{39A83CF5-6C0F-442F-8057-76EBEBE2C45C}"/>
    <cellStyle name="Normal 4 4 4 2 7" xfId="33481" xr:uid="{AACDA580-2ED7-4ABB-9D16-0E9228D2A13F}"/>
    <cellStyle name="Normal 4 4 4 2 8" xfId="36728" xr:uid="{E1D5ADE3-7CC4-4A70-B7CC-ABC109A2AC4F}"/>
    <cellStyle name="Normal 4 4 4 2 9" xfId="39975" xr:uid="{E1F21FB0-0458-479B-8C22-772BB1334DC4}"/>
    <cellStyle name="Normal 4 4 4 3" xfId="1356" xr:uid="{167C23BA-784F-4E21-8B3D-9E0D771E204B}"/>
    <cellStyle name="Normal 4 4 4 3 10" xfId="43760" xr:uid="{53640799-C1FB-4053-8682-53A3C2D7FCE1}"/>
    <cellStyle name="Normal 4 4 4 3 11" xfId="47007" xr:uid="{435CB3DC-365D-4C10-8B3C-1669CB960013}"/>
    <cellStyle name="Normal 4 4 4 3 12" xfId="50254" xr:uid="{E7C93CDE-1E0F-4953-AF02-B31DDF1C07AC}"/>
    <cellStyle name="Normal 4 4 4 3 2" xfId="2973" xr:uid="{8C076DD5-E364-4868-9FAE-9E223E601D30}"/>
    <cellStyle name="Normal 4 4 4 3 2 10" xfId="48624" xr:uid="{F97195A0-355C-4C3C-81B8-60919958B456}"/>
    <cellStyle name="Normal 4 4 4 3 2 11" xfId="51871" xr:uid="{179B5785-B296-4E91-8059-DDEC31345D48}"/>
    <cellStyle name="Normal 4 4 4 3 2 2" xfId="6207" xr:uid="{71229A44-17BB-4D08-861C-8C88696EB40D}"/>
    <cellStyle name="Normal 4 4 4 3 2 2 2" xfId="12675" xr:uid="{3C4A80BF-7E88-49CB-9F4E-0D3751C266E7}"/>
    <cellStyle name="Normal 4 4 4 3 2 2 2 2" xfId="29012" xr:uid="{A369028A-4D8D-420D-860B-B36FDA932F26}"/>
    <cellStyle name="Normal 4 4 4 3 2 2 3" xfId="22544" xr:uid="{308DF3BA-8E95-49B8-805B-83CE59C71926}"/>
    <cellStyle name="Normal 4 4 4 3 2 3" xfId="9441" xr:uid="{284A6AD1-53BA-443F-AA5B-6BBE1D272700}"/>
    <cellStyle name="Normal 4 4 4 3 2 3 2" xfId="25778" xr:uid="{68AA3A0C-8F9F-4026-A4E8-FCDD4102F566}"/>
    <cellStyle name="Normal 4 4 4 3 2 4" xfId="15952" xr:uid="{6DFE7944-A833-4A52-A99D-8C359CCA53A2}"/>
    <cellStyle name="Normal 4 4 4 3 2 4 2" xfId="32246" xr:uid="{7D25D90A-DBB5-4468-B182-96DFF8BCB748}"/>
    <cellStyle name="Normal 4 4 4 3 2 5" xfId="19310" xr:uid="{6AA22E89-FC8A-46EF-8D38-BB3003BB6241}"/>
    <cellStyle name="Normal 4 4 4 3 2 6" xfId="35636" xr:uid="{58C37374-BD6B-4F95-A63B-9B10F48B3C3E}"/>
    <cellStyle name="Normal 4 4 4 3 2 7" xfId="38883" xr:uid="{EA2C4E35-1200-4874-87B3-576DD900A215}"/>
    <cellStyle name="Normal 4 4 4 3 2 8" xfId="42130" xr:uid="{6F665CF0-CFD1-4FFF-AF3E-682599D5D71E}"/>
    <cellStyle name="Normal 4 4 4 3 2 9" xfId="45377" xr:uid="{0BE28633-5CDA-4D25-AE42-681D3372E93A}"/>
    <cellStyle name="Normal 4 4 4 3 3" xfId="4590" xr:uid="{D8B2A947-0172-4B2B-85A8-1BA01F8BFE4E}"/>
    <cellStyle name="Normal 4 4 4 3 3 2" xfId="11058" xr:uid="{984E1849-3298-480B-B660-B6B17976469C}"/>
    <cellStyle name="Normal 4 4 4 3 3 2 2" xfId="27395" xr:uid="{740B8552-FB66-4286-98EF-632485CDAE93}"/>
    <cellStyle name="Normal 4 4 4 3 3 3" xfId="20927" xr:uid="{A0C7E946-78DD-41E8-BD24-6FCB60C70E6E}"/>
    <cellStyle name="Normal 4 4 4 3 4" xfId="7824" xr:uid="{685C6831-13D9-4A50-BA01-13A1CEB8493A}"/>
    <cellStyle name="Normal 4 4 4 3 4 2" xfId="24161" xr:uid="{B38866D3-A8BF-4832-B1EA-F0088BCE5979}"/>
    <cellStyle name="Normal 4 4 4 3 5" xfId="14335" xr:uid="{EB4CC254-9794-4227-97A1-29E189E0C60A}"/>
    <cellStyle name="Normal 4 4 4 3 5 2" xfId="30629" xr:uid="{A60FA351-5294-4780-9CDB-1394D417A261}"/>
    <cellStyle name="Normal 4 4 4 3 6" xfId="17693" xr:uid="{C7C2AD66-7EE7-4B57-886F-1737E8ACDACB}"/>
    <cellStyle name="Normal 4 4 4 3 7" xfId="34019" xr:uid="{94A703EA-59C3-4B04-9653-696A6362AB0B}"/>
    <cellStyle name="Normal 4 4 4 3 8" xfId="37266" xr:uid="{8166E0FA-BF02-41F5-A265-1330F9742E80}"/>
    <cellStyle name="Normal 4 4 4 3 9" xfId="40513" xr:uid="{4D3637E7-3E30-451C-8F9A-EB802560BBAA}"/>
    <cellStyle name="Normal 4 4 4 4" xfId="1895" xr:uid="{0094D76B-8193-4177-8D93-A1E39A96F69E}"/>
    <cellStyle name="Normal 4 4 4 4 10" xfId="47546" xr:uid="{E9F1F564-6F9D-494C-B965-FE6AC6F6140C}"/>
    <cellStyle name="Normal 4 4 4 4 11" xfId="50793" xr:uid="{F8C10CCD-3936-43E0-A757-6F3AE91F1454}"/>
    <cellStyle name="Normal 4 4 4 4 2" xfId="5129" xr:uid="{10220F91-8406-4DAB-B4CC-36468197FFA1}"/>
    <cellStyle name="Normal 4 4 4 4 2 2" xfId="11597" xr:uid="{EE8E95FF-0663-4F7E-8883-20939161F8E2}"/>
    <cellStyle name="Normal 4 4 4 4 2 2 2" xfId="27934" xr:uid="{D7A829B4-FCFE-45DE-81D9-A71B780E6B23}"/>
    <cellStyle name="Normal 4 4 4 4 2 3" xfId="21466" xr:uid="{7D3FD14B-AC34-4890-A30B-7AA26D277F8D}"/>
    <cellStyle name="Normal 4 4 4 4 3" xfId="8363" xr:uid="{398A4092-4CC4-40D2-BB9D-71E1D3376FA8}"/>
    <cellStyle name="Normal 4 4 4 4 3 2" xfId="24700" xr:uid="{936D81CA-AA6A-482F-B7A7-4D2A47086C44}"/>
    <cellStyle name="Normal 4 4 4 4 4" xfId="14874" xr:uid="{3547F67E-E30A-43BC-8A30-506077C903A6}"/>
    <cellStyle name="Normal 4 4 4 4 4 2" xfId="31168" xr:uid="{7D36C976-0852-43F7-9FA6-71686A8EFD33}"/>
    <cellStyle name="Normal 4 4 4 4 5" xfId="18232" xr:uid="{FE427642-DDA2-4D1C-874C-3CA4E4AB2FCE}"/>
    <cellStyle name="Normal 4 4 4 4 6" xfId="34558" xr:uid="{576C2B5B-E210-4CFB-8788-AAFCBFF5FAF1}"/>
    <cellStyle name="Normal 4 4 4 4 7" xfId="37805" xr:uid="{6175AC5C-4192-4F83-AE26-FEB6F250D0C8}"/>
    <cellStyle name="Normal 4 4 4 4 8" xfId="41052" xr:uid="{3600497F-B6E5-4E44-A763-69690325C201}"/>
    <cellStyle name="Normal 4 4 4 4 9" xfId="44299" xr:uid="{C2A981DE-F248-48D4-935C-8D56F2443FE6}"/>
    <cellStyle name="Normal 4 4 4 5" xfId="3512" xr:uid="{6E1F4C61-F6F7-4D73-B324-27E5E827E3CB}"/>
    <cellStyle name="Normal 4 4 4 5 2" xfId="9980" xr:uid="{63DBAE27-FB04-40F1-AA85-DECAE71B2564}"/>
    <cellStyle name="Normal 4 4 4 5 2 2" xfId="26317" xr:uid="{2DE880D0-801C-458F-AA14-B115E8A8A3C4}"/>
    <cellStyle name="Normal 4 4 4 5 3" xfId="19849" xr:uid="{34BC929F-D274-44A0-9711-B4B4E180B048}"/>
    <cellStyle name="Normal 4 4 4 6" xfId="6746" xr:uid="{0E54BAB9-EBD5-485D-B27F-F8F79850714E}"/>
    <cellStyle name="Normal 4 4 4 6 2" xfId="23083" xr:uid="{231D5416-249C-4E68-B2C3-F17B7A0FD63F}"/>
    <cellStyle name="Normal 4 4 4 7" xfId="13237" xr:uid="{D7FF7315-B9A2-4323-939C-9A99F0AF5058}"/>
    <cellStyle name="Normal 4 4 4 7 2" xfId="29551" xr:uid="{31A6FFB9-B2CA-40DF-B2E8-8A2E4B37071E}"/>
    <cellStyle name="Normal 4 4 4 8" xfId="16615" xr:uid="{56E7471F-F18A-4FF0-A92B-D19B80D669C7}"/>
    <cellStyle name="Normal 4 4 4 9" xfId="32941" xr:uid="{E78F7DDD-A682-41E7-ACA1-1755F800E53B}"/>
    <cellStyle name="Normal 4 4 5" xfId="456" xr:uid="{39636A47-1C30-4B72-8B98-D689E51A101A}"/>
    <cellStyle name="Normal 4 4 5 10" xfId="36369" xr:uid="{C19FD689-F3B9-4CA1-B1F3-05F801E80D15}"/>
    <cellStyle name="Normal 4 4 5 11" xfId="39616" xr:uid="{2E97F294-A9E5-4526-9BB0-4ABB33447C69}"/>
    <cellStyle name="Normal 4 4 5 12" xfId="42863" xr:uid="{F34F88C9-3F8D-49D0-A297-16B4287824EF}"/>
    <cellStyle name="Normal 4 4 5 13" xfId="46110" xr:uid="{3D6805F5-7629-427D-B997-3958EAD045C0}"/>
    <cellStyle name="Normal 4 4 5 14" xfId="49357" xr:uid="{B02D8E6C-C112-42E9-95A8-77B25CBF364F}"/>
    <cellStyle name="Normal 4 4 5 2" xfId="997" xr:uid="{6058C107-F846-463E-8BCA-E8F82F29A580}"/>
    <cellStyle name="Normal 4 4 5 2 10" xfId="43401" xr:uid="{85F3732B-441D-4312-912F-898D6A161AE1}"/>
    <cellStyle name="Normal 4 4 5 2 11" xfId="46648" xr:uid="{04976850-5EA5-464D-9105-D014E6DF2354}"/>
    <cellStyle name="Normal 4 4 5 2 12" xfId="49895" xr:uid="{796F9A64-C46B-4DD9-A196-E5D843BC6C24}"/>
    <cellStyle name="Normal 4 4 5 2 2" xfId="2614" xr:uid="{E485DA23-1E3F-4A37-AA00-1B16292813F2}"/>
    <cellStyle name="Normal 4 4 5 2 2 10" xfId="48265" xr:uid="{B753C7B1-DAAE-4609-9919-94470DBCD395}"/>
    <cellStyle name="Normal 4 4 5 2 2 11" xfId="51512" xr:uid="{C8F42622-74BD-4736-ACAF-0EDDCA0DF3C2}"/>
    <cellStyle name="Normal 4 4 5 2 2 2" xfId="5848" xr:uid="{95615ED6-5A2C-44BA-BAD5-66192F7D03EC}"/>
    <cellStyle name="Normal 4 4 5 2 2 2 2" xfId="12316" xr:uid="{C0E51107-CB30-4508-A6C0-262389732A60}"/>
    <cellStyle name="Normal 4 4 5 2 2 2 2 2" xfId="28653" xr:uid="{76FC1CDC-6BE5-48C9-8B79-679F6FB73832}"/>
    <cellStyle name="Normal 4 4 5 2 2 2 3" xfId="22185" xr:uid="{24583650-C8D8-4C90-B2E4-8FD7D6C14FE4}"/>
    <cellStyle name="Normal 4 4 5 2 2 3" xfId="9082" xr:uid="{09EE40DC-BC95-4A83-96A2-01CA21FAF9B8}"/>
    <cellStyle name="Normal 4 4 5 2 2 3 2" xfId="25419" xr:uid="{F82FDF95-62DA-4890-A013-99A897CE675B}"/>
    <cellStyle name="Normal 4 4 5 2 2 4" xfId="15593" xr:uid="{EBF8360D-1D9F-474E-A49C-7363BEE597A7}"/>
    <cellStyle name="Normal 4 4 5 2 2 4 2" xfId="31887" xr:uid="{42B53408-EE2F-494A-BCE2-E63AE0D2109B}"/>
    <cellStyle name="Normal 4 4 5 2 2 5" xfId="18951" xr:uid="{E98FB0F2-CF57-46FF-9517-B0E3A1A3AE70}"/>
    <cellStyle name="Normal 4 4 5 2 2 6" xfId="35277" xr:uid="{B86006AC-C96F-4C24-9510-13D7C5F2E98E}"/>
    <cellStyle name="Normal 4 4 5 2 2 7" xfId="38524" xr:uid="{61F17027-ECE2-43F1-A115-CEBE1A1F9106}"/>
    <cellStyle name="Normal 4 4 5 2 2 8" xfId="41771" xr:uid="{E066C4E9-01D6-4B7D-B7F0-3B1D2E9ACF29}"/>
    <cellStyle name="Normal 4 4 5 2 2 9" xfId="45018" xr:uid="{92E296A7-BF78-40B5-AE22-BD9B0B2E6933}"/>
    <cellStyle name="Normal 4 4 5 2 3" xfId="4231" xr:uid="{EFDCF0AE-674E-4EE4-85DA-256742F22D1D}"/>
    <cellStyle name="Normal 4 4 5 2 3 2" xfId="10699" xr:uid="{84B40F81-DD2E-44AA-8D71-0FB3DE38185D}"/>
    <cellStyle name="Normal 4 4 5 2 3 2 2" xfId="27036" xr:uid="{D70127A0-668E-4D22-A4B8-B0121B4B7586}"/>
    <cellStyle name="Normal 4 4 5 2 3 3" xfId="20568" xr:uid="{7A3BE7A8-9D82-4B39-AC1F-1F224799EADE}"/>
    <cellStyle name="Normal 4 4 5 2 4" xfId="7465" xr:uid="{92791AE2-1277-457D-A459-DE3CA4FAF8AE}"/>
    <cellStyle name="Normal 4 4 5 2 4 2" xfId="23802" xr:uid="{7CF8513E-0EC5-4BB7-9448-98877D39AD7B}"/>
    <cellStyle name="Normal 4 4 5 2 5" xfId="13976" xr:uid="{46E03A7A-70D4-44A7-AA0C-3A4521A2754F}"/>
    <cellStyle name="Normal 4 4 5 2 5 2" xfId="30270" xr:uid="{91369377-B0A5-4714-86E0-304A7D807C86}"/>
    <cellStyle name="Normal 4 4 5 2 6" xfId="17334" xr:uid="{F47E54F5-97F7-463D-A131-FB6792360CF0}"/>
    <cellStyle name="Normal 4 4 5 2 7" xfId="33660" xr:uid="{656D7536-602E-4FCF-A0DD-D7794FB5584B}"/>
    <cellStyle name="Normal 4 4 5 2 8" xfId="36907" xr:uid="{8E6EC93B-C1F8-4F56-B1FC-CFDA15D56149}"/>
    <cellStyle name="Normal 4 4 5 2 9" xfId="40154" xr:uid="{14AC4697-6AEA-4D19-9FD1-15E5FAACEFD0}"/>
    <cellStyle name="Normal 4 4 5 3" xfId="1536" xr:uid="{C5CFA846-8D4C-47DD-B68F-3C681439A2ED}"/>
    <cellStyle name="Normal 4 4 5 3 10" xfId="43940" xr:uid="{FD6A18F3-2D6A-407E-966D-D91B0ED0606C}"/>
    <cellStyle name="Normal 4 4 5 3 11" xfId="47187" xr:uid="{3EFE18F5-C293-472C-B2E4-28D23844FCAE}"/>
    <cellStyle name="Normal 4 4 5 3 12" xfId="50434" xr:uid="{7D0C6DE0-3EED-427B-933F-FBCE8A8983DD}"/>
    <cellStyle name="Normal 4 4 5 3 2" xfId="3153" xr:uid="{FDF243D6-84C5-42AF-9C79-20813D31B50C}"/>
    <cellStyle name="Normal 4 4 5 3 2 10" xfId="48804" xr:uid="{2D517712-23FC-4FF9-BEB1-D6E7B2915179}"/>
    <cellStyle name="Normal 4 4 5 3 2 11" xfId="52051" xr:uid="{2D4169DA-EAE8-4718-A3A3-CDA5D2E3507A}"/>
    <cellStyle name="Normal 4 4 5 3 2 2" xfId="6387" xr:uid="{67C58B25-9D26-4942-80F6-531029FAE45A}"/>
    <cellStyle name="Normal 4 4 5 3 2 2 2" xfId="12855" xr:uid="{7430D25E-BD6C-406A-AB42-05C4ACE4A014}"/>
    <cellStyle name="Normal 4 4 5 3 2 2 2 2" xfId="29192" xr:uid="{B8114FA1-EA80-46A0-930E-4FCAC185C0E2}"/>
    <cellStyle name="Normal 4 4 5 3 2 2 3" xfId="22724" xr:uid="{509D6751-E2C3-4639-839B-32FAF99C9D0B}"/>
    <cellStyle name="Normal 4 4 5 3 2 3" xfId="9621" xr:uid="{73C76DA8-D5EF-4713-A0EA-4792B8B90722}"/>
    <cellStyle name="Normal 4 4 5 3 2 3 2" xfId="25958" xr:uid="{3E495CC0-C8FB-433E-9937-FB6B36DE424A}"/>
    <cellStyle name="Normal 4 4 5 3 2 4" xfId="16132" xr:uid="{550F9505-8E34-4C55-B70E-9CCAEC9ECF84}"/>
    <cellStyle name="Normal 4 4 5 3 2 4 2" xfId="32426" xr:uid="{E32266F1-C35A-45B8-BD4C-75E1CAFDDA79}"/>
    <cellStyle name="Normal 4 4 5 3 2 5" xfId="19490" xr:uid="{2E24070E-EB8B-4565-824B-2236085D31A3}"/>
    <cellStyle name="Normal 4 4 5 3 2 6" xfId="35816" xr:uid="{D2331589-0DEC-45FC-8810-10696CFC1D48}"/>
    <cellStyle name="Normal 4 4 5 3 2 7" xfId="39063" xr:uid="{975677DA-EEBE-41E1-A621-93070B2E3857}"/>
    <cellStyle name="Normal 4 4 5 3 2 8" xfId="42310" xr:uid="{D2F06FD4-B4B9-4987-B7BB-3961C9C0FFED}"/>
    <cellStyle name="Normal 4 4 5 3 2 9" xfId="45557" xr:uid="{33C5DB8F-22FF-43BA-9996-5C082F2336B1}"/>
    <cellStyle name="Normal 4 4 5 3 3" xfId="4770" xr:uid="{6931E6D2-7F8F-4A09-97AA-D31733967C83}"/>
    <cellStyle name="Normal 4 4 5 3 3 2" xfId="11238" xr:uid="{CDD64194-FA49-4324-B3A8-B3BC9E070456}"/>
    <cellStyle name="Normal 4 4 5 3 3 2 2" xfId="27575" xr:uid="{C79D66AE-7393-4F28-A67C-FFCE194B9FF2}"/>
    <cellStyle name="Normal 4 4 5 3 3 3" xfId="21107" xr:uid="{F653ECA2-B9D5-4DCE-BC79-3D39E4F75789}"/>
    <cellStyle name="Normal 4 4 5 3 4" xfId="8004" xr:uid="{7EE4B9C1-7C84-4431-8748-83D3DF100B3F}"/>
    <cellStyle name="Normal 4 4 5 3 4 2" xfId="24341" xr:uid="{64ED348A-4685-4698-8DA0-50231D6EC008}"/>
    <cellStyle name="Normal 4 4 5 3 5" xfId="14515" xr:uid="{2C13B478-66E6-48CD-86C8-8C730B968DC8}"/>
    <cellStyle name="Normal 4 4 5 3 5 2" xfId="30809" xr:uid="{D2B0E0E0-680E-44FE-9F78-E7D89F12000D}"/>
    <cellStyle name="Normal 4 4 5 3 6" xfId="17873" xr:uid="{AFC2E149-7439-45D8-8379-2DE6A582876A}"/>
    <cellStyle name="Normal 4 4 5 3 7" xfId="34199" xr:uid="{84F39723-C3FB-406A-87D1-2881212CCD68}"/>
    <cellStyle name="Normal 4 4 5 3 8" xfId="37446" xr:uid="{C0F2090E-ADA3-446E-AF66-770B57E1C4A4}"/>
    <cellStyle name="Normal 4 4 5 3 9" xfId="40693" xr:uid="{93D6BBAD-6F85-464F-A8CC-CB80CDF7A3CA}"/>
    <cellStyle name="Normal 4 4 5 4" xfId="2075" xr:uid="{05C5823D-D193-4D98-851D-BBBCBD99FFEF}"/>
    <cellStyle name="Normal 4 4 5 4 10" xfId="47726" xr:uid="{BA1050C6-9CFE-42DA-A0E4-04196AFF5239}"/>
    <cellStyle name="Normal 4 4 5 4 11" xfId="50973" xr:uid="{1742AEB7-41FE-48BE-86B0-5B371512707F}"/>
    <cellStyle name="Normal 4 4 5 4 2" xfId="5309" xr:uid="{A3EEF6F0-B8F8-4765-BDE3-C58A4FF0689A}"/>
    <cellStyle name="Normal 4 4 5 4 2 2" xfId="11777" xr:uid="{65CD168E-3D05-4901-834B-7C64CD6150F3}"/>
    <cellStyle name="Normal 4 4 5 4 2 2 2" xfId="28114" xr:uid="{DE72BC79-15A3-4973-8D13-5D6E75ABDE82}"/>
    <cellStyle name="Normal 4 4 5 4 2 3" xfId="21646" xr:uid="{ACFE4AC8-E1DD-4CB5-99D8-A7A0F91B9243}"/>
    <cellStyle name="Normal 4 4 5 4 3" xfId="8543" xr:uid="{E3E71536-330B-4519-A2B3-39E468CF7FA3}"/>
    <cellStyle name="Normal 4 4 5 4 3 2" xfId="24880" xr:uid="{BC70BDE4-9473-44CD-8C70-C66CAE8B9C0D}"/>
    <cellStyle name="Normal 4 4 5 4 4" xfId="15054" xr:uid="{5CD71BA8-A79F-4EF4-A9EA-18E4B9CCED20}"/>
    <cellStyle name="Normal 4 4 5 4 4 2" xfId="31348" xr:uid="{BECAD1AE-929E-4FF8-A647-6708450F757E}"/>
    <cellStyle name="Normal 4 4 5 4 5" xfId="18412" xr:uid="{A8A15027-5299-4DDE-847A-CC784C09EBB5}"/>
    <cellStyle name="Normal 4 4 5 4 6" xfId="34738" xr:uid="{02F8F6C6-67B1-4292-9DC9-DB8BBA69CF6D}"/>
    <cellStyle name="Normal 4 4 5 4 7" xfId="37985" xr:uid="{45F956D7-FC07-475A-BCA8-A167029B9041}"/>
    <cellStyle name="Normal 4 4 5 4 8" xfId="41232" xr:uid="{6164CCBF-877B-4083-804C-CC344860FAEC}"/>
    <cellStyle name="Normal 4 4 5 4 9" xfId="44479" xr:uid="{1C068605-60CB-4100-B9F8-FB1FCBB9D571}"/>
    <cellStyle name="Normal 4 4 5 5" xfId="3692" xr:uid="{677A1E64-0D02-4E57-8C31-F0F77CCB7D45}"/>
    <cellStyle name="Normal 4 4 5 5 2" xfId="10160" xr:uid="{EABEEFA9-A0FC-45FE-9679-21E6F413A91B}"/>
    <cellStyle name="Normal 4 4 5 5 2 2" xfId="26497" xr:uid="{03840D55-CCA9-48DD-BB48-B6DCB5CEC4D9}"/>
    <cellStyle name="Normal 4 4 5 5 3" xfId="20029" xr:uid="{4244CB98-82B5-4F54-B5EC-F8D14071CFA7}"/>
    <cellStyle name="Normal 4 4 5 6" xfId="6926" xr:uid="{BDC714F0-E751-49BA-98C2-45966FA81592}"/>
    <cellStyle name="Normal 4 4 5 6 2" xfId="23263" xr:uid="{295C588D-A2BC-4DF5-AA51-45432107B31F}"/>
    <cellStyle name="Normal 4 4 5 7" xfId="13437" xr:uid="{7FBAEDA6-C601-475F-82FD-B62DEB472750}"/>
    <cellStyle name="Normal 4 4 5 7 2" xfId="29732" xr:uid="{2CE6EA9D-0648-4863-9545-837167F27656}"/>
    <cellStyle name="Normal 4 4 5 8" xfId="16795" xr:uid="{1F136ABD-A207-4FC7-A826-F884F7931007}"/>
    <cellStyle name="Normal 4 4 5 9" xfId="33122" xr:uid="{5114AFAE-5AF1-4884-8BFE-9BEBC02311E1}"/>
    <cellStyle name="Normal 4 4 6" xfId="637" xr:uid="{A7307873-7495-4CEF-A894-CA7BE2B538A1}"/>
    <cellStyle name="Normal 4 4 6 10" xfId="43042" xr:uid="{6C1215B0-9139-46CC-A22F-DC7919663BA2}"/>
    <cellStyle name="Normal 4 4 6 11" xfId="46289" xr:uid="{EDAEEC18-2689-4837-BDAD-4BDF537B16A7}"/>
    <cellStyle name="Normal 4 4 6 12" xfId="49536" xr:uid="{E7131C36-ACF3-4B4C-9D2F-F7EBD1A548A5}"/>
    <cellStyle name="Normal 4 4 6 2" xfId="2254" xr:uid="{984B4106-B133-4DD2-BB0A-322078DA0F0C}"/>
    <cellStyle name="Normal 4 4 6 2 10" xfId="47905" xr:uid="{2B451938-4FAC-4A1F-9486-FFE4D497C75B}"/>
    <cellStyle name="Normal 4 4 6 2 11" xfId="51152" xr:uid="{D84A25A6-A70B-4A0F-AFA2-6AB94CB5BEC9}"/>
    <cellStyle name="Normal 4 4 6 2 2" xfId="5488" xr:uid="{BD711AE7-281A-4941-84EB-9532B94CF8FE}"/>
    <cellStyle name="Normal 4 4 6 2 2 2" xfId="11956" xr:uid="{5AB28B39-A70C-47EC-B3B3-69116A9CC6E9}"/>
    <cellStyle name="Normal 4 4 6 2 2 2 2" xfId="28293" xr:uid="{7B2509FD-21D1-4E2B-90B0-BDA25F946D84}"/>
    <cellStyle name="Normal 4 4 6 2 2 3" xfId="21825" xr:uid="{832CFD48-DE22-4160-B724-28FA08152395}"/>
    <cellStyle name="Normal 4 4 6 2 3" xfId="8722" xr:uid="{8BAC1060-B552-4FD6-94BA-ED44BA786AFA}"/>
    <cellStyle name="Normal 4 4 6 2 3 2" xfId="25059" xr:uid="{809E43F7-5B2A-46AB-A82D-7A2E6833049B}"/>
    <cellStyle name="Normal 4 4 6 2 4" xfId="15233" xr:uid="{501A3A0A-F2F9-4EF4-83E9-CA153D94DB5A}"/>
    <cellStyle name="Normal 4 4 6 2 4 2" xfId="31527" xr:uid="{1E606A12-FF19-4311-9000-D30379D40400}"/>
    <cellStyle name="Normal 4 4 6 2 5" xfId="18591" xr:uid="{CC963155-3B9E-4DC0-BA46-67817921F4E9}"/>
    <cellStyle name="Normal 4 4 6 2 6" xfId="34917" xr:uid="{F9E212DC-90DB-4232-8BB6-11D819951657}"/>
    <cellStyle name="Normal 4 4 6 2 7" xfId="38164" xr:uid="{791F2B71-2059-4131-B366-EB7974827534}"/>
    <cellStyle name="Normal 4 4 6 2 8" xfId="41411" xr:uid="{3A00DE69-676E-4E5C-B139-A985BC1621E6}"/>
    <cellStyle name="Normal 4 4 6 2 9" xfId="44658" xr:uid="{8975D2FC-1D21-46A6-93DE-95431FDB5014}"/>
    <cellStyle name="Normal 4 4 6 3" xfId="3871" xr:uid="{71C5BD87-92A8-44A3-95EF-344D54BA7074}"/>
    <cellStyle name="Normal 4 4 6 3 2" xfId="10339" xr:uid="{74DBC870-E6A9-4897-BC37-F67B3790B28B}"/>
    <cellStyle name="Normal 4 4 6 3 2 2" xfId="26676" xr:uid="{57955157-2F43-435A-A0FE-24D82B2FF1B4}"/>
    <cellStyle name="Normal 4 4 6 3 3" xfId="20208" xr:uid="{829475DF-4508-4A11-BC12-B156C9EDC6F0}"/>
    <cellStyle name="Normal 4 4 6 4" xfId="7105" xr:uid="{2B1B4E29-85BC-46D5-9779-A7D71A137D1B}"/>
    <cellStyle name="Normal 4 4 6 4 2" xfId="23442" xr:uid="{6C1F266D-586F-45C8-9199-9384A696AF65}"/>
    <cellStyle name="Normal 4 4 6 5" xfId="13617" xr:uid="{86F490FE-4135-4A0F-8CF0-E21C5D1A836B}"/>
    <cellStyle name="Normal 4 4 6 5 2" xfId="29911" xr:uid="{D1E6ADA9-AE5D-446F-9EC1-417B29D29966}"/>
    <cellStyle name="Normal 4 4 6 6" xfId="16974" xr:uid="{6DD13B8D-3A33-48E1-BFB9-67B50D236CA4}"/>
    <cellStyle name="Normal 4 4 6 7" xfId="33301" xr:uid="{9BFA05AC-807D-4098-90B2-9FBA3A5B07E7}"/>
    <cellStyle name="Normal 4 4 6 8" xfId="36548" xr:uid="{4EFF12B6-9BB5-4083-B598-2701EB12C4EE}"/>
    <cellStyle name="Normal 4 4 6 9" xfId="39795" xr:uid="{D5669778-CE0F-472C-85FD-C7D640C5C7AB}"/>
    <cellStyle name="Normal 4 4 7" xfId="1176" xr:uid="{9B9F937D-2EB2-4092-96FC-5835C97A583C}"/>
    <cellStyle name="Normal 4 4 7 10" xfId="43580" xr:uid="{A7DE5B63-DF6F-4DD4-82E6-ADD48571826E}"/>
    <cellStyle name="Normal 4 4 7 11" xfId="46827" xr:uid="{0254A99E-2CC0-4277-A1A2-2ED4ECA9087E}"/>
    <cellStyle name="Normal 4 4 7 12" xfId="50074" xr:uid="{E7995153-C6DC-4DE3-A8E2-C0057AD74737}"/>
    <cellStyle name="Normal 4 4 7 2" xfId="2793" xr:uid="{B6417219-1E01-4BE9-B9B3-871AF57B835B}"/>
    <cellStyle name="Normal 4 4 7 2 10" xfId="48444" xr:uid="{F7C4F1D1-55DB-487A-9E81-5E833F4C47F5}"/>
    <cellStyle name="Normal 4 4 7 2 11" xfId="51691" xr:uid="{34A2AC28-2187-4FD8-91A3-238B1F9C89BB}"/>
    <cellStyle name="Normal 4 4 7 2 2" xfId="6027" xr:uid="{EA77CD88-06E7-45C3-89F3-7887DC228AA0}"/>
    <cellStyle name="Normal 4 4 7 2 2 2" xfId="12495" xr:uid="{A18F3AEF-BD70-4277-9F57-1927B3213891}"/>
    <cellStyle name="Normal 4 4 7 2 2 2 2" xfId="28832" xr:uid="{8476DE62-D32E-4CD1-975E-2B6043F0AD1C}"/>
    <cellStyle name="Normal 4 4 7 2 2 3" xfId="22364" xr:uid="{098BA07B-B4B3-4FCB-824F-48CAAEBA9F16}"/>
    <cellStyle name="Normal 4 4 7 2 3" xfId="9261" xr:uid="{D2724306-7744-4D31-9D7D-7F7B1DFFCD01}"/>
    <cellStyle name="Normal 4 4 7 2 3 2" xfId="25598" xr:uid="{3266E76D-EF61-45F8-9EDB-8BCFD9816A66}"/>
    <cellStyle name="Normal 4 4 7 2 4" xfId="15772" xr:uid="{2B10CA42-A68E-4B54-88F1-E72A88CE1009}"/>
    <cellStyle name="Normal 4 4 7 2 4 2" xfId="32066" xr:uid="{B3B695A9-EC13-408C-A61E-B8A93494D36A}"/>
    <cellStyle name="Normal 4 4 7 2 5" xfId="19130" xr:uid="{0C66D1E8-9140-4F7F-8DB3-953B5EEDDA33}"/>
    <cellStyle name="Normal 4 4 7 2 6" xfId="35456" xr:uid="{DA19B972-496E-4161-8460-D033CC10F889}"/>
    <cellStyle name="Normal 4 4 7 2 7" xfId="38703" xr:uid="{53C46F1D-6919-4409-8383-594501510A3B}"/>
    <cellStyle name="Normal 4 4 7 2 8" xfId="41950" xr:uid="{1D914B6E-6E9A-45FE-9554-AE70B0DF170E}"/>
    <cellStyle name="Normal 4 4 7 2 9" xfId="45197" xr:uid="{8190C11C-96D1-4794-AFC2-71E85A1D3F82}"/>
    <cellStyle name="Normal 4 4 7 3" xfId="4410" xr:uid="{BF23FAF4-3C63-4E7D-BB82-47CDD287FF0A}"/>
    <cellStyle name="Normal 4 4 7 3 2" xfId="10878" xr:uid="{E674C087-D538-47D6-BBEE-162CE2BD4219}"/>
    <cellStyle name="Normal 4 4 7 3 2 2" xfId="27215" xr:uid="{0BFA2F59-3589-4EB6-B239-2D0236D2E1CF}"/>
    <cellStyle name="Normal 4 4 7 3 3" xfId="20747" xr:uid="{B268E9CE-3391-4161-8F04-0C0ED3EB50BE}"/>
    <cellStyle name="Normal 4 4 7 4" xfId="7644" xr:uid="{36B42B61-2927-4216-B7BC-771620691AE6}"/>
    <cellStyle name="Normal 4 4 7 4 2" xfId="23981" xr:uid="{9BD2395B-0E17-4C60-99CF-0A62BA4F2E0F}"/>
    <cellStyle name="Normal 4 4 7 5" xfId="14155" xr:uid="{DC9AD611-3397-4AB8-A294-157E84C5FF94}"/>
    <cellStyle name="Normal 4 4 7 5 2" xfId="30449" xr:uid="{89CAA4D9-BCBE-4C1F-94A4-FF5692B8A84E}"/>
    <cellStyle name="Normal 4 4 7 6" xfId="17513" xr:uid="{98C165BF-9E1F-4E88-9C57-7A92CEA4002C}"/>
    <cellStyle name="Normal 4 4 7 7" xfId="33839" xr:uid="{73B7C343-5487-4B7A-8664-2A664578B6F0}"/>
    <cellStyle name="Normal 4 4 7 8" xfId="37086" xr:uid="{8FE907AC-2825-4AC8-9033-2EBC478FB69F}"/>
    <cellStyle name="Normal 4 4 7 9" xfId="40333" xr:uid="{E0C2E8A4-2903-4DE3-B887-1F8C4E29B2D3}"/>
    <cellStyle name="Normal 4 4 8" xfId="1715" xr:uid="{E46B0069-350B-4ED5-AC7C-9CA0131C2907}"/>
    <cellStyle name="Normal 4 4 8 10" xfId="47366" xr:uid="{E3B49E55-120D-42CD-B92D-5D215FA40AC6}"/>
    <cellStyle name="Normal 4 4 8 11" xfId="50613" xr:uid="{AAF3253E-6D77-4C16-AFB9-65D3E51343D2}"/>
    <cellStyle name="Normal 4 4 8 2" xfId="4949" xr:uid="{ED785381-AC26-4450-8B06-2326DB9292B1}"/>
    <cellStyle name="Normal 4 4 8 2 2" xfId="11417" xr:uid="{4E19E3A9-D176-453C-A89A-0137AB109325}"/>
    <cellStyle name="Normal 4 4 8 2 2 2" xfId="27754" xr:uid="{5CEE1C48-3710-4297-868C-567D3AEB03C3}"/>
    <cellStyle name="Normal 4 4 8 2 3" xfId="21286" xr:uid="{F49BAC1D-295A-48A6-B691-7604603BC9BC}"/>
    <cellStyle name="Normal 4 4 8 3" xfId="8183" xr:uid="{5F95ACB4-A008-4CBB-94DD-3CCED85B16E0}"/>
    <cellStyle name="Normal 4 4 8 3 2" xfId="24520" xr:uid="{B75DAF2F-C7D3-4DA3-886B-6A33D7BE3C82}"/>
    <cellStyle name="Normal 4 4 8 4" xfId="14694" xr:uid="{B3BE9F74-3686-41CE-BF00-8FD79C104FA3}"/>
    <cellStyle name="Normal 4 4 8 4 2" xfId="30988" xr:uid="{8A177632-4A42-4891-B6EA-C9D4774489A2}"/>
    <cellStyle name="Normal 4 4 8 5" xfId="18052" xr:uid="{68D6610C-4844-4BA8-9F08-1FAC211585CE}"/>
    <cellStyle name="Normal 4 4 8 6" xfId="34378" xr:uid="{0DB9A33A-BD18-4283-A41C-8D59541D8D1C}"/>
    <cellStyle name="Normal 4 4 8 7" xfId="37625" xr:uid="{D2BCA3F7-F842-45C0-8FC9-79E307D1D582}"/>
    <cellStyle name="Normal 4 4 8 8" xfId="40872" xr:uid="{B2B2AA93-844A-4D1E-9FAE-1CBBE03AC733}"/>
    <cellStyle name="Normal 4 4 8 9" xfId="44119" xr:uid="{58E9EF34-F3BD-47C1-8FC8-643A1349AC9A}"/>
    <cellStyle name="Normal 4 4 9" xfId="3332" xr:uid="{6E4F52CD-BE60-41A4-AA77-51161FACC4DA}"/>
    <cellStyle name="Normal 4 4 9 2" xfId="9800" xr:uid="{0C9532F2-89FD-4E67-85CE-B235F8334E4E}"/>
    <cellStyle name="Normal 4 4 9 2 2" xfId="26137" xr:uid="{13E300C0-4E69-4AB4-AF05-7172C8CD48B9}"/>
    <cellStyle name="Normal 4 4 9 3" xfId="19669" xr:uid="{DF53635D-01DE-42F7-BB69-0BAC88E8A98E}"/>
    <cellStyle name="Normal 4 5" xfId="83" xr:uid="{9B21CE97-B9FE-4B47-B752-B1A22236DC7D}"/>
    <cellStyle name="Normal 4 5 10" xfId="6581" xr:uid="{71F183CC-A5A3-4298-9031-1BDFFA0592CF}"/>
    <cellStyle name="Normal 4 5 10 2" xfId="22918" xr:uid="{C5FC4901-307B-4FD4-B8DF-AE24964C3D7F}"/>
    <cellStyle name="Normal 4 5 11" xfId="13072" xr:uid="{217F1A80-11AB-499D-9935-8DA8E1D5E37B}"/>
    <cellStyle name="Normal 4 5 11 2" xfId="29386" xr:uid="{D3432E9F-D9B2-453A-90DD-B7C1F959548F}"/>
    <cellStyle name="Normal 4 5 12" xfId="16450" xr:uid="{5DF22C7F-85BD-4938-861B-29216B84BD2A}"/>
    <cellStyle name="Normal 4 5 13" xfId="32707" xr:uid="{9F1B5329-2879-49D3-BAFE-387A81DCB062}"/>
    <cellStyle name="Normal 4 5 14" xfId="32776" xr:uid="{37FBFB3A-415D-4AE1-8909-7F8BA6877E5E}"/>
    <cellStyle name="Normal 4 5 15" xfId="36023" xr:uid="{B45B9733-29FD-4A46-B4C6-F74198D76400}"/>
    <cellStyle name="Normal 4 5 16" xfId="39270" xr:uid="{DFB34A50-0CA8-4EAB-BE29-594138C0D213}"/>
    <cellStyle name="Normal 4 5 17" xfId="42517" xr:uid="{09887DF8-D410-49F8-9004-E81F81018363}"/>
    <cellStyle name="Normal 4 5 18" xfId="45764" xr:uid="{8514ED90-9D4B-4BF4-896E-C26742801CDD}"/>
    <cellStyle name="Normal 4 5 19" xfId="49011" xr:uid="{251AEDBE-A85E-4F41-9935-1631B2DB0D40}"/>
    <cellStyle name="Normal 4 5 2" xfId="128" xr:uid="{0833079E-5E77-4BF4-BD08-0F73B58F7531}"/>
    <cellStyle name="Normal 4 5 2 10" xfId="13117" xr:uid="{B67735BC-4518-4492-843D-FEE298C5FBED}"/>
    <cellStyle name="Normal 4 5 2 10 2" xfId="29431" xr:uid="{9CC809C4-C78A-48EF-9C87-01C4C2F12FDA}"/>
    <cellStyle name="Normal 4 5 2 11" xfId="16495" xr:uid="{6181A219-0F73-481B-9434-127D64B6A944}"/>
    <cellStyle name="Normal 4 5 2 12" xfId="32708" xr:uid="{F48905D8-6D43-4A71-AE5A-3AEC658CED53}"/>
    <cellStyle name="Normal 4 5 2 13" xfId="32821" xr:uid="{058A66A2-0FA5-49D2-AA8C-5DCEFBA865EA}"/>
    <cellStyle name="Normal 4 5 2 14" xfId="36068" xr:uid="{5C892E52-B917-41D2-A4C0-91421EEBC7B9}"/>
    <cellStyle name="Normal 4 5 2 15" xfId="39315" xr:uid="{41A25CE3-C0F9-4C4C-A164-4106C253CAB5}"/>
    <cellStyle name="Normal 4 5 2 16" xfId="42562" xr:uid="{74EE3A55-02FE-457F-9EB6-690D1EE9371D}"/>
    <cellStyle name="Normal 4 5 2 17" xfId="45809" xr:uid="{ACAF74F2-2AF3-49B8-BAB4-A4463026912F}"/>
    <cellStyle name="Normal 4 5 2 18" xfId="49056" xr:uid="{B51FFEA4-3F93-42CC-B57E-63ABB369D98C}"/>
    <cellStyle name="Normal 4 5 2 19" xfId="52281" xr:uid="{14AB087D-4BCE-479B-B0FD-6E00B042D55F}"/>
    <cellStyle name="Normal 4 5 2 2" xfId="218" xr:uid="{45898310-4CA1-490B-88AA-BC75B617E61A}"/>
    <cellStyle name="Normal 4 5 2 2 10" xfId="16585" xr:uid="{DBC3DEBB-D033-4F9D-B92E-6E90D2837AC5}"/>
    <cellStyle name="Normal 4 5 2 2 11" xfId="32911" xr:uid="{1A79776E-A9E2-4B3E-AE28-FEF9CA673B21}"/>
    <cellStyle name="Normal 4 5 2 2 12" xfId="36158" xr:uid="{978D9BCE-2804-45EF-94A2-27076B9E64F6}"/>
    <cellStyle name="Normal 4 5 2 2 13" xfId="39405" xr:uid="{B42CE899-DF6D-4ABB-989A-CE447E9AEC02}"/>
    <cellStyle name="Normal 4 5 2 2 14" xfId="42652" xr:uid="{003E67B5-6C1C-4947-B92A-E3A5A093C266}"/>
    <cellStyle name="Normal 4 5 2 2 15" xfId="45899" xr:uid="{7A26CDF6-6BFA-46E1-B613-C5FB39802B01}"/>
    <cellStyle name="Normal 4 5 2 2 16" xfId="49146" xr:uid="{46ABDA34-3735-4DC7-BC23-D5C10BDD177B}"/>
    <cellStyle name="Normal 4 5 2 2 17" xfId="52422" xr:uid="{94682571-59EF-477E-B746-C4A6ECEB4E01}"/>
    <cellStyle name="Normal 4 5 2 2 2" xfId="398" xr:uid="{BCF90962-AA36-4F84-BCE3-F1D51AEF8300}"/>
    <cellStyle name="Normal 4 5 2 2 2 10" xfId="36338" xr:uid="{24E6FC7C-6279-4E7C-A707-0A0844166E5D}"/>
    <cellStyle name="Normal 4 5 2 2 2 11" xfId="39585" xr:uid="{739C82A8-70D5-436B-9BEA-98309168D319}"/>
    <cellStyle name="Normal 4 5 2 2 2 12" xfId="42832" xr:uid="{93E51FA4-3FB4-4A5C-8509-555445E20671}"/>
    <cellStyle name="Normal 4 5 2 2 2 13" xfId="46079" xr:uid="{ED02B7F8-A6DE-49ED-B9B8-9492D5557DBB}"/>
    <cellStyle name="Normal 4 5 2 2 2 14" xfId="49326" xr:uid="{BBBE47ED-9BF5-4083-9806-AD48D81AFB25}"/>
    <cellStyle name="Normal 4 5 2 2 2 2" xfId="967" xr:uid="{95A4D3CE-4FF7-494B-997F-1C2EEFAD0D5B}"/>
    <cellStyle name="Normal 4 5 2 2 2 2 10" xfId="43372" xr:uid="{06F68D98-BC2D-48E1-A264-604B1B8DA3EF}"/>
    <cellStyle name="Normal 4 5 2 2 2 2 11" xfId="46619" xr:uid="{FD136B8A-D8F5-43EF-8D82-D55465D6E52F}"/>
    <cellStyle name="Normal 4 5 2 2 2 2 12" xfId="49866" xr:uid="{183ED9A5-3528-4702-9A2C-D4BED0B67847}"/>
    <cellStyle name="Normal 4 5 2 2 2 2 2" xfId="2584" xr:uid="{31D0D02B-1646-4700-ACC9-98432E457BDF}"/>
    <cellStyle name="Normal 4 5 2 2 2 2 2 10" xfId="48235" xr:uid="{F43CB28A-F7A1-447A-93D6-21440EA9D5E2}"/>
    <cellStyle name="Normal 4 5 2 2 2 2 2 11" xfId="51482" xr:uid="{D63D5725-2D70-4498-A4D5-3684DDB30E00}"/>
    <cellStyle name="Normal 4 5 2 2 2 2 2 2" xfId="5818" xr:uid="{E582901D-0202-4EDD-970F-8BA3ABFAB455}"/>
    <cellStyle name="Normal 4 5 2 2 2 2 2 2 2" xfId="12286" xr:uid="{9A31ED8B-1DBB-4992-9829-01327EA6E77D}"/>
    <cellStyle name="Normal 4 5 2 2 2 2 2 2 2 2" xfId="28623" xr:uid="{DBC905A5-8117-4997-8F77-231F59E37D47}"/>
    <cellStyle name="Normal 4 5 2 2 2 2 2 2 3" xfId="22155" xr:uid="{9BFDF494-69C4-4D04-8ED3-3F924C755562}"/>
    <cellStyle name="Normal 4 5 2 2 2 2 2 3" xfId="9052" xr:uid="{CE9046F3-6193-4287-890C-04F06D308323}"/>
    <cellStyle name="Normal 4 5 2 2 2 2 2 3 2" xfId="25389" xr:uid="{FC6A1AF6-74A8-44A1-8E2E-ED2D66AEA9BE}"/>
    <cellStyle name="Normal 4 5 2 2 2 2 2 4" xfId="15563" xr:uid="{52861E62-AEFD-4829-9332-204089F02901}"/>
    <cellStyle name="Normal 4 5 2 2 2 2 2 4 2" xfId="31857" xr:uid="{D7259466-4E76-4418-B949-46FB1BB23EE7}"/>
    <cellStyle name="Normal 4 5 2 2 2 2 2 5" xfId="18921" xr:uid="{161EC31D-451C-453C-9C9D-30F797C0621E}"/>
    <cellStyle name="Normal 4 5 2 2 2 2 2 6" xfId="35247" xr:uid="{A055BE71-5A41-4489-9349-F34F76808866}"/>
    <cellStyle name="Normal 4 5 2 2 2 2 2 7" xfId="38494" xr:uid="{84A93AFE-F0D3-4481-8645-2E53B02204D2}"/>
    <cellStyle name="Normal 4 5 2 2 2 2 2 8" xfId="41741" xr:uid="{F10FA89B-5B0A-4CD1-94FF-663F85D3B587}"/>
    <cellStyle name="Normal 4 5 2 2 2 2 2 9" xfId="44988" xr:uid="{8AF5E36B-F672-47D9-A9C0-48D317515AD8}"/>
    <cellStyle name="Normal 4 5 2 2 2 2 3" xfId="4201" xr:uid="{06FA7F06-52BD-4EDE-BC6E-86BA9DF40251}"/>
    <cellStyle name="Normal 4 5 2 2 2 2 3 2" xfId="10669" xr:uid="{DF6B9A0F-4591-4E35-AB3C-3949F344E2AC}"/>
    <cellStyle name="Normal 4 5 2 2 2 2 3 2 2" xfId="27006" xr:uid="{B2534390-7CB2-4D98-8075-76519F258B15}"/>
    <cellStyle name="Normal 4 5 2 2 2 2 3 3" xfId="20538" xr:uid="{02A77608-147C-4815-A948-8858A390709C}"/>
    <cellStyle name="Normal 4 5 2 2 2 2 4" xfId="7435" xr:uid="{D17F3E16-88C0-4CC3-A2DF-01FBDD2B50F0}"/>
    <cellStyle name="Normal 4 5 2 2 2 2 4 2" xfId="23772" xr:uid="{04082919-BAA3-498C-A690-2C482B3AB5AB}"/>
    <cellStyle name="Normal 4 5 2 2 2 2 5" xfId="13947" xr:uid="{A5CFFF50-A355-416C-B316-43E683AFD03D}"/>
    <cellStyle name="Normal 4 5 2 2 2 2 5 2" xfId="30241" xr:uid="{D25E21C5-903A-4102-86BD-B6C1A6942A98}"/>
    <cellStyle name="Normal 4 5 2 2 2 2 6" xfId="17304" xr:uid="{24BE8F9A-A786-4AB3-AC07-2114C8301C5B}"/>
    <cellStyle name="Normal 4 5 2 2 2 2 7" xfId="33631" xr:uid="{EFF0A990-D096-4F05-8A28-2A98D46D447E}"/>
    <cellStyle name="Normal 4 5 2 2 2 2 8" xfId="36878" xr:uid="{32254086-FB02-4D31-B107-75811C20F5AB}"/>
    <cellStyle name="Normal 4 5 2 2 2 2 9" xfId="40125" xr:uid="{D54261D4-FC0D-40CF-AA6A-29F6D0E65AD1}"/>
    <cellStyle name="Normal 4 5 2 2 2 3" xfId="1506" xr:uid="{9BD6A3FF-FBE1-445D-A72C-EDCBA4069166}"/>
    <cellStyle name="Normal 4 5 2 2 2 3 10" xfId="43910" xr:uid="{0E703515-6D55-42C3-87A9-51BC5AA151C1}"/>
    <cellStyle name="Normal 4 5 2 2 2 3 11" xfId="47157" xr:uid="{4D2FE4E1-73CA-4759-8D8F-43F95C78110C}"/>
    <cellStyle name="Normal 4 5 2 2 2 3 12" xfId="50404" xr:uid="{884695FD-302C-40EC-8EC3-4E5E1713703D}"/>
    <cellStyle name="Normal 4 5 2 2 2 3 2" xfId="3123" xr:uid="{94B2DD2E-6601-4841-9003-DB3463010AF2}"/>
    <cellStyle name="Normal 4 5 2 2 2 3 2 10" xfId="48774" xr:uid="{3C0B11F7-E90B-4ADC-94FC-6D5C2C7ECBA9}"/>
    <cellStyle name="Normal 4 5 2 2 2 3 2 11" xfId="52021" xr:uid="{1DA77C59-3799-4C4F-B4BB-B564DF6FA810}"/>
    <cellStyle name="Normal 4 5 2 2 2 3 2 2" xfId="6357" xr:uid="{46D53A98-19E2-4D8F-AFC0-F969F2764691}"/>
    <cellStyle name="Normal 4 5 2 2 2 3 2 2 2" xfId="12825" xr:uid="{94A01D13-F192-4BFB-B845-B9BBC6E833DF}"/>
    <cellStyle name="Normal 4 5 2 2 2 3 2 2 2 2" xfId="29162" xr:uid="{57749474-F7DF-4281-8D8B-B53156C3DB86}"/>
    <cellStyle name="Normal 4 5 2 2 2 3 2 2 3" xfId="22694" xr:uid="{25B1D1D9-FAE0-475C-979E-8E42370D4752}"/>
    <cellStyle name="Normal 4 5 2 2 2 3 2 3" xfId="9591" xr:uid="{DE91E9C9-2B81-4D8D-8D2B-143E69DCCF70}"/>
    <cellStyle name="Normal 4 5 2 2 2 3 2 3 2" xfId="25928" xr:uid="{D4CB4B93-74BA-4D10-874F-5B0CC846E8E8}"/>
    <cellStyle name="Normal 4 5 2 2 2 3 2 4" xfId="16102" xr:uid="{90076B5E-458B-448C-B551-0BF19C7F4BB6}"/>
    <cellStyle name="Normal 4 5 2 2 2 3 2 4 2" xfId="32396" xr:uid="{195D2AB3-E4B0-4625-963E-4353BD85B5AE}"/>
    <cellStyle name="Normal 4 5 2 2 2 3 2 5" xfId="19460" xr:uid="{2921CEFA-D602-4375-BC5A-0C30942B29C0}"/>
    <cellStyle name="Normal 4 5 2 2 2 3 2 6" xfId="35786" xr:uid="{4D1965A0-02F8-44FB-B9E1-B732C40961B7}"/>
    <cellStyle name="Normal 4 5 2 2 2 3 2 7" xfId="39033" xr:uid="{58F9A723-BFF8-4DD4-8105-446174E5B944}"/>
    <cellStyle name="Normal 4 5 2 2 2 3 2 8" xfId="42280" xr:uid="{B69A32C2-A42D-49AF-9F7A-C8B7A221A785}"/>
    <cellStyle name="Normal 4 5 2 2 2 3 2 9" xfId="45527" xr:uid="{37264D93-9816-4655-83B9-9307E26520CF}"/>
    <cellStyle name="Normal 4 5 2 2 2 3 3" xfId="4740" xr:uid="{1A8EA6C0-3D77-4CCD-9E85-8BBE6BFC8AD5}"/>
    <cellStyle name="Normal 4 5 2 2 2 3 3 2" xfId="11208" xr:uid="{1CAD4851-3C1D-4BE8-883D-82FD3837489C}"/>
    <cellStyle name="Normal 4 5 2 2 2 3 3 2 2" xfId="27545" xr:uid="{1CF2A7E5-02B7-46B2-BE71-079823D343E2}"/>
    <cellStyle name="Normal 4 5 2 2 2 3 3 3" xfId="21077" xr:uid="{7EF8E189-1BCE-47AB-8F70-26C9112B4E44}"/>
    <cellStyle name="Normal 4 5 2 2 2 3 4" xfId="7974" xr:uid="{08ECA07E-47B4-43A6-ADB8-9900262169E2}"/>
    <cellStyle name="Normal 4 5 2 2 2 3 4 2" xfId="24311" xr:uid="{4FE93776-5CF1-43D7-BCFB-D44954AF3BC9}"/>
    <cellStyle name="Normal 4 5 2 2 2 3 5" xfId="14485" xr:uid="{77CA7BA2-B829-42F3-A368-11B44932C8CB}"/>
    <cellStyle name="Normal 4 5 2 2 2 3 5 2" xfId="30779" xr:uid="{B4C280B5-97BE-4B3F-A12B-771D3615E681}"/>
    <cellStyle name="Normal 4 5 2 2 2 3 6" xfId="17843" xr:uid="{E5BDAB14-3AB4-4FC0-9380-8CDDDE7BB378}"/>
    <cellStyle name="Normal 4 5 2 2 2 3 7" xfId="34169" xr:uid="{573AC0F0-B1E3-4148-81E6-E0E852B3DEF6}"/>
    <cellStyle name="Normal 4 5 2 2 2 3 8" xfId="37416" xr:uid="{C6CAF096-FF05-45E3-90D0-0D6703C41BF6}"/>
    <cellStyle name="Normal 4 5 2 2 2 3 9" xfId="40663" xr:uid="{2F450C44-D888-4CCA-A72E-0728E51B5C3F}"/>
    <cellStyle name="Normal 4 5 2 2 2 4" xfId="2045" xr:uid="{84491C7E-8115-4FDC-94F4-82CA860940B2}"/>
    <cellStyle name="Normal 4 5 2 2 2 4 10" xfId="47696" xr:uid="{074CB2E2-D80A-4CEE-BD9D-1F1929505D82}"/>
    <cellStyle name="Normal 4 5 2 2 2 4 11" xfId="50943" xr:uid="{07A27C1F-D219-4854-B5C3-DC35B08BBB59}"/>
    <cellStyle name="Normal 4 5 2 2 2 4 2" xfId="5279" xr:uid="{8BF68076-A28B-4EDF-B7B1-8616B5FB5174}"/>
    <cellStyle name="Normal 4 5 2 2 2 4 2 2" xfId="11747" xr:uid="{23A0E98C-600F-4A40-868C-F46469713975}"/>
    <cellStyle name="Normal 4 5 2 2 2 4 2 2 2" xfId="28084" xr:uid="{AAE0FB6C-3793-42B1-809A-3BD79D4285D6}"/>
    <cellStyle name="Normal 4 5 2 2 2 4 2 3" xfId="21616" xr:uid="{EB4461CA-7DE3-4B13-A3C9-0D71C8ACFB2F}"/>
    <cellStyle name="Normal 4 5 2 2 2 4 3" xfId="8513" xr:uid="{78D01995-CF1A-48B8-958E-FF654868D342}"/>
    <cellStyle name="Normal 4 5 2 2 2 4 3 2" xfId="24850" xr:uid="{4ADB1514-88B3-4D3A-BFE1-67E06748CD50}"/>
    <cellStyle name="Normal 4 5 2 2 2 4 4" xfId="15024" xr:uid="{55A38B45-01C6-4D3F-BBF6-2E3C6B33C848}"/>
    <cellStyle name="Normal 4 5 2 2 2 4 4 2" xfId="31318" xr:uid="{E940F9AC-BBA5-499B-B8C6-9314FE1C7A71}"/>
    <cellStyle name="Normal 4 5 2 2 2 4 5" xfId="18382" xr:uid="{A31157F8-4F0F-47F4-8AF0-4360BEBB2C65}"/>
    <cellStyle name="Normal 4 5 2 2 2 4 6" xfId="34708" xr:uid="{B5B95ACD-115A-42DE-AAC5-C8FC8BD1A291}"/>
    <cellStyle name="Normal 4 5 2 2 2 4 7" xfId="37955" xr:uid="{22342D17-9086-408B-98B7-DEF4A2A54FD4}"/>
    <cellStyle name="Normal 4 5 2 2 2 4 8" xfId="41202" xr:uid="{938B4EAC-83D3-4B1D-B1D9-56D2B7317038}"/>
    <cellStyle name="Normal 4 5 2 2 2 4 9" xfId="44449" xr:uid="{24110393-CE42-4AEC-AB82-4DF58E317E51}"/>
    <cellStyle name="Normal 4 5 2 2 2 5" xfId="3662" xr:uid="{2CF24A62-3604-4BE9-B7EE-424D0FA0623B}"/>
    <cellStyle name="Normal 4 5 2 2 2 5 2" xfId="10130" xr:uid="{C585A04C-4758-4546-8D92-B3B1E6507CA2}"/>
    <cellStyle name="Normal 4 5 2 2 2 5 2 2" xfId="26467" xr:uid="{DBB8C2C9-E68A-45AC-9BB0-22A53F8D0FD7}"/>
    <cellStyle name="Normal 4 5 2 2 2 5 3" xfId="19999" xr:uid="{A9BC4977-74E1-4B9E-9E8E-E506E2CA7258}"/>
    <cellStyle name="Normal 4 5 2 2 2 6" xfId="6896" xr:uid="{15CC7AAF-CEC6-494D-A12D-3DA98D919D9C}"/>
    <cellStyle name="Normal 4 5 2 2 2 6 2" xfId="23233" xr:uid="{9DF39438-DF4F-4545-A6D9-B95870292715}"/>
    <cellStyle name="Normal 4 5 2 2 2 7" xfId="13387" xr:uid="{0887B101-306E-4D60-9429-02D0714390AB}"/>
    <cellStyle name="Normal 4 5 2 2 2 7 2" xfId="29701" xr:uid="{DA772EB4-59C5-409B-8074-99857434AD88}"/>
    <cellStyle name="Normal 4 5 2 2 2 8" xfId="16765" xr:uid="{7E29BC42-3976-43EC-9CE3-13D340FB6BA1}"/>
    <cellStyle name="Normal 4 5 2 2 2 9" xfId="33091" xr:uid="{D1C36579-B60A-4063-BF39-7DD5EE607E08}"/>
    <cellStyle name="Normal 4 5 2 2 3" xfId="607" xr:uid="{57C0F3AD-4233-4414-960A-B5EB46483F10}"/>
    <cellStyle name="Normal 4 5 2 2 3 10" xfId="36518" xr:uid="{C04A825A-7EC7-4C3E-A9B1-5FCBA478018A}"/>
    <cellStyle name="Normal 4 5 2 2 3 11" xfId="39765" xr:uid="{651FCB09-85A8-4FC0-9581-BA3136DD3932}"/>
    <cellStyle name="Normal 4 5 2 2 3 12" xfId="43012" xr:uid="{487E10AD-72DC-4BDC-9D85-3A628350DD2D}"/>
    <cellStyle name="Normal 4 5 2 2 3 13" xfId="46259" xr:uid="{61FE8613-53CB-4957-853F-E8AEFCF75F76}"/>
    <cellStyle name="Normal 4 5 2 2 3 14" xfId="49506" xr:uid="{2815CAB3-3E2E-4C40-9978-EB9EB002B0D6}"/>
    <cellStyle name="Normal 4 5 2 2 3 2" xfId="1146" xr:uid="{945DA3D6-9428-45E2-8281-50A10DB14EDC}"/>
    <cellStyle name="Normal 4 5 2 2 3 2 10" xfId="43550" xr:uid="{310B2335-465C-416D-B130-CCF56D08293F}"/>
    <cellStyle name="Normal 4 5 2 2 3 2 11" xfId="46797" xr:uid="{0B04C570-0ED1-4E0C-ADD1-CC21250B7330}"/>
    <cellStyle name="Normal 4 5 2 2 3 2 12" xfId="50044" xr:uid="{318D2F71-5082-4D9C-A861-10322097F2C8}"/>
    <cellStyle name="Normal 4 5 2 2 3 2 2" xfId="2763" xr:uid="{B5E49B32-223A-4C4F-A827-596163E3C949}"/>
    <cellStyle name="Normal 4 5 2 2 3 2 2 10" xfId="48414" xr:uid="{FB1450FF-30E6-4D5F-A6F6-1696250A223A}"/>
    <cellStyle name="Normal 4 5 2 2 3 2 2 11" xfId="51661" xr:uid="{DE3F6F54-45D1-4E5B-A7B3-49FE1709F70B}"/>
    <cellStyle name="Normal 4 5 2 2 3 2 2 2" xfId="5997" xr:uid="{852CADCF-0FC3-4EE2-BD8A-ABD4ED58FD10}"/>
    <cellStyle name="Normal 4 5 2 2 3 2 2 2 2" xfId="12465" xr:uid="{FA96F7E7-40D8-4889-B465-00383D236CE7}"/>
    <cellStyle name="Normal 4 5 2 2 3 2 2 2 2 2" xfId="28802" xr:uid="{C0758C7D-C43C-4BD7-91D2-321EB15AC3DD}"/>
    <cellStyle name="Normal 4 5 2 2 3 2 2 2 3" xfId="22334" xr:uid="{CD16B640-E644-4C3D-BFB8-7C596B1117FA}"/>
    <cellStyle name="Normal 4 5 2 2 3 2 2 3" xfId="9231" xr:uid="{D62EA11C-0FF5-4900-AB4A-06CFB7FD616D}"/>
    <cellStyle name="Normal 4 5 2 2 3 2 2 3 2" xfId="25568" xr:uid="{F76637EC-8B59-4BAA-966D-47B6DAA2B851}"/>
    <cellStyle name="Normal 4 5 2 2 3 2 2 4" xfId="15742" xr:uid="{04BCF2BB-79C7-49EE-B353-51027270C90D}"/>
    <cellStyle name="Normal 4 5 2 2 3 2 2 4 2" xfId="32036" xr:uid="{A1BCBAA6-6A05-400B-9A3A-DF5FCA90F773}"/>
    <cellStyle name="Normal 4 5 2 2 3 2 2 5" xfId="19100" xr:uid="{2D244980-2CA8-4020-BD66-6FE48281470B}"/>
    <cellStyle name="Normal 4 5 2 2 3 2 2 6" xfId="35426" xr:uid="{6A58331C-D195-41A1-A232-A6B2778356F0}"/>
    <cellStyle name="Normal 4 5 2 2 3 2 2 7" xfId="38673" xr:uid="{C7A954DC-80CE-4520-B00F-357EF6B11D9B}"/>
    <cellStyle name="Normal 4 5 2 2 3 2 2 8" xfId="41920" xr:uid="{1710F932-42E7-4F69-A371-B3EC6DC3BEC0}"/>
    <cellStyle name="Normal 4 5 2 2 3 2 2 9" xfId="45167" xr:uid="{4ECE53CB-2A7C-48C7-B2DB-672F73EC4C44}"/>
    <cellStyle name="Normal 4 5 2 2 3 2 3" xfId="4380" xr:uid="{2196AB03-F666-473B-B222-01741C5709C6}"/>
    <cellStyle name="Normal 4 5 2 2 3 2 3 2" xfId="10848" xr:uid="{71A9AE07-D79B-457C-9EF1-38682D0424F0}"/>
    <cellStyle name="Normal 4 5 2 2 3 2 3 2 2" xfId="27185" xr:uid="{A0AC8484-453C-4014-9BB1-1FA82CDBD7D8}"/>
    <cellStyle name="Normal 4 5 2 2 3 2 3 3" xfId="20717" xr:uid="{853EEB99-6E0C-41AF-AAD6-8F8A2F0C6F92}"/>
    <cellStyle name="Normal 4 5 2 2 3 2 4" xfId="7614" xr:uid="{B6B1FA11-39A4-4D86-B451-53B9A1429BB9}"/>
    <cellStyle name="Normal 4 5 2 2 3 2 4 2" xfId="23951" xr:uid="{E41648CB-3D56-42B7-8CB7-1140FADEF7DD}"/>
    <cellStyle name="Normal 4 5 2 2 3 2 5" xfId="14125" xr:uid="{4AECB8F5-D5BA-483D-9BF4-23F7084FC057}"/>
    <cellStyle name="Normal 4 5 2 2 3 2 5 2" xfId="30419" xr:uid="{3DB57028-2ECE-4ECD-B58D-1DB03D0E08DF}"/>
    <cellStyle name="Normal 4 5 2 2 3 2 6" xfId="17483" xr:uid="{71948A51-4A7F-4F32-84D5-09572ACF5518}"/>
    <cellStyle name="Normal 4 5 2 2 3 2 7" xfId="33809" xr:uid="{2313245F-99CD-48EF-92DE-56764B20207B}"/>
    <cellStyle name="Normal 4 5 2 2 3 2 8" xfId="37056" xr:uid="{C32F0AB2-DD3E-440F-A6E9-9953598E165A}"/>
    <cellStyle name="Normal 4 5 2 2 3 2 9" xfId="40303" xr:uid="{18B5D2D8-1669-4C9B-B4AF-B527D9E2E3BC}"/>
    <cellStyle name="Normal 4 5 2 2 3 3" xfId="1685" xr:uid="{27588D66-C497-4A17-9F64-E2EF1D5F934D}"/>
    <cellStyle name="Normal 4 5 2 2 3 3 10" xfId="44089" xr:uid="{43F9F1FE-AC14-4ED1-A5A1-33E19CF26617}"/>
    <cellStyle name="Normal 4 5 2 2 3 3 11" xfId="47336" xr:uid="{E90070EF-1396-45F7-BBFB-0012895F65BE}"/>
    <cellStyle name="Normal 4 5 2 2 3 3 12" xfId="50583" xr:uid="{AC09A729-FC24-4DB2-8C17-414FC4EDAB09}"/>
    <cellStyle name="Normal 4 5 2 2 3 3 2" xfId="3302" xr:uid="{097A1960-1BED-48A4-AE4A-E96CA477194C}"/>
    <cellStyle name="Normal 4 5 2 2 3 3 2 10" xfId="48953" xr:uid="{B21B469E-BE5E-4E06-8AA7-00BE9D63E0EA}"/>
    <cellStyle name="Normal 4 5 2 2 3 3 2 11" xfId="52200" xr:uid="{2C484B74-9B6F-49F2-8C98-E07D45AFC8D4}"/>
    <cellStyle name="Normal 4 5 2 2 3 3 2 2" xfId="6536" xr:uid="{826FC8F5-8812-462A-A424-430B59665943}"/>
    <cellStyle name="Normal 4 5 2 2 3 3 2 2 2" xfId="13004" xr:uid="{27A4C68D-7734-4A10-9591-0D98270E879B}"/>
    <cellStyle name="Normal 4 5 2 2 3 3 2 2 2 2" xfId="29341" xr:uid="{5E7DF9EF-D997-4BE2-9F3A-5270D1FD71AC}"/>
    <cellStyle name="Normal 4 5 2 2 3 3 2 2 3" xfId="22873" xr:uid="{C53A5B98-C258-4458-A2F7-49A06E289DD3}"/>
    <cellStyle name="Normal 4 5 2 2 3 3 2 3" xfId="9770" xr:uid="{7F24139B-380C-4216-BE7F-826E13C94006}"/>
    <cellStyle name="Normal 4 5 2 2 3 3 2 3 2" xfId="26107" xr:uid="{612982D4-9A38-4E94-9D2E-A6D12A8C058B}"/>
    <cellStyle name="Normal 4 5 2 2 3 3 2 4" xfId="16281" xr:uid="{375B1202-E571-465B-AEDE-7DD6701024B5}"/>
    <cellStyle name="Normal 4 5 2 2 3 3 2 4 2" xfId="32575" xr:uid="{18751ACD-12F0-44FA-A975-FA7C4B76D4A0}"/>
    <cellStyle name="Normal 4 5 2 2 3 3 2 5" xfId="19639" xr:uid="{A04067C1-5D4C-4C4C-B22D-BC57234074C0}"/>
    <cellStyle name="Normal 4 5 2 2 3 3 2 6" xfId="35965" xr:uid="{A88A1C11-68BC-4FB3-B992-1C7FEDB6C65E}"/>
    <cellStyle name="Normal 4 5 2 2 3 3 2 7" xfId="39212" xr:uid="{61C3D40A-5602-4DD1-BAD9-EFD580FF832C}"/>
    <cellStyle name="Normal 4 5 2 2 3 3 2 8" xfId="42459" xr:uid="{7571299B-14EE-4EA6-9634-B0C51A2CD3B6}"/>
    <cellStyle name="Normal 4 5 2 2 3 3 2 9" xfId="45706" xr:uid="{7249F19F-DC32-409B-8A2C-90FEAEB91521}"/>
    <cellStyle name="Normal 4 5 2 2 3 3 3" xfId="4919" xr:uid="{7718EAF0-9358-4B3F-AAE0-7EBA961A5FB4}"/>
    <cellStyle name="Normal 4 5 2 2 3 3 3 2" xfId="11387" xr:uid="{A0EF8654-61A2-4686-925D-CCD06B27B2F6}"/>
    <cellStyle name="Normal 4 5 2 2 3 3 3 2 2" xfId="27724" xr:uid="{0552156D-4F89-44A6-9D27-B0DF4D6EF04B}"/>
    <cellStyle name="Normal 4 5 2 2 3 3 3 3" xfId="21256" xr:uid="{310B3113-A9F1-4078-BA1A-FF0FD0D4852D}"/>
    <cellStyle name="Normal 4 5 2 2 3 3 4" xfId="8153" xr:uid="{F4F74DEC-F5A5-4170-95FD-A83B99AEBFA0}"/>
    <cellStyle name="Normal 4 5 2 2 3 3 4 2" xfId="24490" xr:uid="{F9A6AC0A-1289-4EA6-8BF0-A380FB4F78F8}"/>
    <cellStyle name="Normal 4 5 2 2 3 3 5" xfId="14664" xr:uid="{4204A8CA-270B-44A5-815A-0C1EDBA5BEE7}"/>
    <cellStyle name="Normal 4 5 2 2 3 3 5 2" xfId="30958" xr:uid="{3B9F6CAC-D58A-4BAF-99AD-4FC16F404291}"/>
    <cellStyle name="Normal 4 5 2 2 3 3 6" xfId="18022" xr:uid="{A30C1838-C49B-4051-BF32-E275EF8CC43C}"/>
    <cellStyle name="Normal 4 5 2 2 3 3 7" xfId="34348" xr:uid="{0B518E8D-BACA-4789-A6C1-C9725DEC0A8E}"/>
    <cellStyle name="Normal 4 5 2 2 3 3 8" xfId="37595" xr:uid="{3325F1C3-06EA-49CA-AA1F-002A3A1B2FD8}"/>
    <cellStyle name="Normal 4 5 2 2 3 3 9" xfId="40842" xr:uid="{053B488A-6CC7-4D75-BE4D-8FDB0E388CA4}"/>
    <cellStyle name="Normal 4 5 2 2 3 4" xfId="2224" xr:uid="{0B085DC0-7A1D-43C6-9068-DD1EB9F5260F}"/>
    <cellStyle name="Normal 4 5 2 2 3 4 10" xfId="47875" xr:uid="{76F88197-34B8-40C0-82F1-0FDDC27F384E}"/>
    <cellStyle name="Normal 4 5 2 2 3 4 11" xfId="51122" xr:uid="{8EB80986-C28C-4494-8D7B-C58D209DBCDC}"/>
    <cellStyle name="Normal 4 5 2 2 3 4 2" xfId="5458" xr:uid="{25D51C05-B33B-4738-9C82-586163637527}"/>
    <cellStyle name="Normal 4 5 2 2 3 4 2 2" xfId="11926" xr:uid="{C1F7233A-CA7F-4112-8D21-43459617A9BF}"/>
    <cellStyle name="Normal 4 5 2 2 3 4 2 2 2" xfId="28263" xr:uid="{9850E732-4310-4AF4-B9AA-2FBABA3A494D}"/>
    <cellStyle name="Normal 4 5 2 2 3 4 2 3" xfId="21795" xr:uid="{BC0B1A1F-263A-4930-8512-193BFAF2B08A}"/>
    <cellStyle name="Normal 4 5 2 2 3 4 3" xfId="8692" xr:uid="{3A474273-29DF-47C2-80E7-D7F62D18C36D}"/>
    <cellStyle name="Normal 4 5 2 2 3 4 3 2" xfId="25029" xr:uid="{54724027-6040-451C-8708-65192E65435A}"/>
    <cellStyle name="Normal 4 5 2 2 3 4 4" xfId="15203" xr:uid="{D46C5F0C-5F93-4D75-A262-C22D94071E84}"/>
    <cellStyle name="Normal 4 5 2 2 3 4 4 2" xfId="31497" xr:uid="{689101F2-33C3-44D8-9602-AD1AF3152E40}"/>
    <cellStyle name="Normal 4 5 2 2 3 4 5" xfId="18561" xr:uid="{74E39C0D-E293-49D1-90A4-BAC8DC5E5BEE}"/>
    <cellStyle name="Normal 4 5 2 2 3 4 6" xfId="34887" xr:uid="{14202B82-4826-413E-93A0-C59FAE743462}"/>
    <cellStyle name="Normal 4 5 2 2 3 4 7" xfId="38134" xr:uid="{7856D161-2812-4FCB-931C-B2C160313E79}"/>
    <cellStyle name="Normal 4 5 2 2 3 4 8" xfId="41381" xr:uid="{438493C7-CF62-4F51-9D90-CF3EE6179F8E}"/>
    <cellStyle name="Normal 4 5 2 2 3 4 9" xfId="44628" xr:uid="{EE5AAAD9-39B1-4B94-AEB4-9DA85DFCE062}"/>
    <cellStyle name="Normal 4 5 2 2 3 5" xfId="3841" xr:uid="{7CE438AD-E1CD-4480-8BA0-C5C5163763D2}"/>
    <cellStyle name="Normal 4 5 2 2 3 5 2" xfId="10309" xr:uid="{41907C1D-D575-4FB7-AA76-03D42BFBBF10}"/>
    <cellStyle name="Normal 4 5 2 2 3 5 2 2" xfId="26646" xr:uid="{5E29496F-7967-4266-96F6-F6F20EEA3CA6}"/>
    <cellStyle name="Normal 4 5 2 2 3 5 3" xfId="20178" xr:uid="{21F54B30-AE4F-4FC1-B020-127EEF7E7788}"/>
    <cellStyle name="Normal 4 5 2 2 3 6" xfId="7075" xr:uid="{F05B584A-2199-4A57-9339-E3E395298AEE}"/>
    <cellStyle name="Normal 4 5 2 2 3 6 2" xfId="23412" xr:uid="{1A703637-0287-41CF-B827-F8542865CB1A}"/>
    <cellStyle name="Normal 4 5 2 2 3 7" xfId="13587" xr:uid="{51E52011-DB8C-4CB4-A4E5-1B5B60A8AF95}"/>
    <cellStyle name="Normal 4 5 2 2 3 7 2" xfId="29881" xr:uid="{67711690-7527-4A36-91E6-DF08886A58D2}"/>
    <cellStyle name="Normal 4 5 2 2 3 8" xfId="16944" xr:uid="{17D7DEFC-14BA-476B-90FF-3742EA07E5AA}"/>
    <cellStyle name="Normal 4 5 2 2 3 9" xfId="33271" xr:uid="{469B0700-65B8-4E56-B036-7E62A7EE3FC6}"/>
    <cellStyle name="Normal 4 5 2 2 4" xfId="787" xr:uid="{4495CBE0-171C-48D0-AFD7-C9D211319809}"/>
    <cellStyle name="Normal 4 5 2 2 4 10" xfId="43192" xr:uid="{A4B3E285-BC8F-43B6-9A15-3E3C9E83D733}"/>
    <cellStyle name="Normal 4 5 2 2 4 11" xfId="46439" xr:uid="{7962E0FA-1712-4818-AB0C-3AD3C7640A2C}"/>
    <cellStyle name="Normal 4 5 2 2 4 12" xfId="49686" xr:uid="{AC04A3C3-8C18-41D2-804A-2AA8C4B62EA6}"/>
    <cellStyle name="Normal 4 5 2 2 4 2" xfId="2404" xr:uid="{A49F8B80-54EA-4FA2-B6B7-05818263060E}"/>
    <cellStyle name="Normal 4 5 2 2 4 2 10" xfId="48055" xr:uid="{3511A4F7-7E61-45C9-99EF-0D8037E296EB}"/>
    <cellStyle name="Normal 4 5 2 2 4 2 11" xfId="51302" xr:uid="{2901CA9C-AD89-4039-89D7-62DD1C6F443C}"/>
    <cellStyle name="Normal 4 5 2 2 4 2 2" xfId="5638" xr:uid="{B46CB20E-3BAA-47FC-97E7-A414E228C6BF}"/>
    <cellStyle name="Normal 4 5 2 2 4 2 2 2" xfId="12106" xr:uid="{05A4A8D0-085D-45C1-B536-D93170B3CC21}"/>
    <cellStyle name="Normal 4 5 2 2 4 2 2 2 2" xfId="28443" xr:uid="{C753BD87-14D6-4888-A711-88E8B5E91378}"/>
    <cellStyle name="Normal 4 5 2 2 4 2 2 3" xfId="21975" xr:uid="{15B365CE-42EC-486A-B955-C88C2D8DA01F}"/>
    <cellStyle name="Normal 4 5 2 2 4 2 3" xfId="8872" xr:uid="{6383963A-D522-4C77-891C-61C31259FD83}"/>
    <cellStyle name="Normal 4 5 2 2 4 2 3 2" xfId="25209" xr:uid="{F26095D6-4BF2-410B-A316-B830B812EEC5}"/>
    <cellStyle name="Normal 4 5 2 2 4 2 4" xfId="15383" xr:uid="{F71299BE-58F3-4590-8637-F38634281E73}"/>
    <cellStyle name="Normal 4 5 2 2 4 2 4 2" xfId="31677" xr:uid="{44285F21-702B-4B15-9C81-48CA882B4787}"/>
    <cellStyle name="Normal 4 5 2 2 4 2 5" xfId="18741" xr:uid="{7FAD6734-D1CC-499F-B0FC-711C864BAEF9}"/>
    <cellStyle name="Normal 4 5 2 2 4 2 6" xfId="35067" xr:uid="{088EB5A3-A707-4E16-ADE0-21243BB92411}"/>
    <cellStyle name="Normal 4 5 2 2 4 2 7" xfId="38314" xr:uid="{B2845F5A-F507-4DA6-806D-C692B22C21B5}"/>
    <cellStyle name="Normal 4 5 2 2 4 2 8" xfId="41561" xr:uid="{33FE42AA-9472-4491-A2FB-757E4E8985CC}"/>
    <cellStyle name="Normal 4 5 2 2 4 2 9" xfId="44808" xr:uid="{4D23066A-7F86-4655-BDC2-2919810451E0}"/>
    <cellStyle name="Normal 4 5 2 2 4 3" xfId="4021" xr:uid="{B48AC43B-6276-4B19-B971-56EC62A20495}"/>
    <cellStyle name="Normal 4 5 2 2 4 3 2" xfId="10489" xr:uid="{DF0A8D7F-330A-4486-B72D-DC07BE76909D}"/>
    <cellStyle name="Normal 4 5 2 2 4 3 2 2" xfId="26826" xr:uid="{8A3DCD26-4865-412E-94F6-7F9578001E1C}"/>
    <cellStyle name="Normal 4 5 2 2 4 3 3" xfId="20358" xr:uid="{85B5ED7F-A5C5-43B1-B732-01B6E7A32F5F}"/>
    <cellStyle name="Normal 4 5 2 2 4 4" xfId="7255" xr:uid="{42E66909-8E1A-4599-8FBC-62E19E95D558}"/>
    <cellStyle name="Normal 4 5 2 2 4 4 2" xfId="23592" xr:uid="{D13E7726-891E-4F79-AD7F-3D62CC8CBBE0}"/>
    <cellStyle name="Normal 4 5 2 2 4 5" xfId="13767" xr:uid="{BD3217D5-55E7-471E-A0F1-4FBB46D0C579}"/>
    <cellStyle name="Normal 4 5 2 2 4 5 2" xfId="30061" xr:uid="{DFB5BFED-2E21-43A8-BA55-F2AD9B8807B0}"/>
    <cellStyle name="Normal 4 5 2 2 4 6" xfId="17124" xr:uid="{F295B0B1-381A-4511-B2DE-B2F0FEE2F75A}"/>
    <cellStyle name="Normal 4 5 2 2 4 7" xfId="33451" xr:uid="{FBF8690E-C86D-4B50-B21E-72AD0A3B384B}"/>
    <cellStyle name="Normal 4 5 2 2 4 8" xfId="36698" xr:uid="{C33130E4-2CF4-4864-B12C-B7C5E78AB22A}"/>
    <cellStyle name="Normal 4 5 2 2 4 9" xfId="39945" xr:uid="{8821DA15-B54D-4B01-8D0E-C02E9ADED28B}"/>
    <cellStyle name="Normal 4 5 2 2 5" xfId="1326" xr:uid="{8E1B0FBA-43BA-4368-8CA9-4F79E94FB279}"/>
    <cellStyle name="Normal 4 5 2 2 5 10" xfId="43730" xr:uid="{72A18CEE-80A6-43A5-A43F-580D9A39F6B8}"/>
    <cellStyle name="Normal 4 5 2 2 5 11" xfId="46977" xr:uid="{F8D3604E-48E0-4A2D-9D76-5F69B60A719B}"/>
    <cellStyle name="Normal 4 5 2 2 5 12" xfId="50224" xr:uid="{C30FF09F-5C31-440D-8583-4C630A4BA5D1}"/>
    <cellStyle name="Normal 4 5 2 2 5 2" xfId="2943" xr:uid="{069431AF-AF33-475A-8911-EF3365559779}"/>
    <cellStyle name="Normal 4 5 2 2 5 2 10" xfId="48594" xr:uid="{83205403-5C32-424D-B66D-284C22D7F8B1}"/>
    <cellStyle name="Normal 4 5 2 2 5 2 11" xfId="51841" xr:uid="{9247C3A4-BC02-40A8-B379-620A33EEB32D}"/>
    <cellStyle name="Normal 4 5 2 2 5 2 2" xfId="6177" xr:uid="{04C0ADFA-B778-449E-8737-05A93F494AB2}"/>
    <cellStyle name="Normal 4 5 2 2 5 2 2 2" xfId="12645" xr:uid="{1CED2E6B-0EFD-4B49-9419-393D84A1E8AE}"/>
    <cellStyle name="Normal 4 5 2 2 5 2 2 2 2" xfId="28982" xr:uid="{C8A7FD06-CB04-4961-A266-A3E36E3E1E9F}"/>
    <cellStyle name="Normal 4 5 2 2 5 2 2 3" xfId="22514" xr:uid="{12EF058E-EEF4-4E2B-8BE8-99618B73D654}"/>
    <cellStyle name="Normal 4 5 2 2 5 2 3" xfId="9411" xr:uid="{8A190172-7BD4-4577-8C2A-50FE61B34D69}"/>
    <cellStyle name="Normal 4 5 2 2 5 2 3 2" xfId="25748" xr:uid="{D78F79B4-A5E6-4ACA-9842-E8367B6CC0B1}"/>
    <cellStyle name="Normal 4 5 2 2 5 2 4" xfId="15922" xr:uid="{4D273746-E01E-425C-9C26-BBEED06C8B9C}"/>
    <cellStyle name="Normal 4 5 2 2 5 2 4 2" xfId="32216" xr:uid="{E8B7EC47-51C2-47F6-8644-287399E01D1F}"/>
    <cellStyle name="Normal 4 5 2 2 5 2 5" xfId="19280" xr:uid="{82DD7C09-7BC3-4A88-8690-900EF0254C6D}"/>
    <cellStyle name="Normal 4 5 2 2 5 2 6" xfId="35606" xr:uid="{38D9C52E-38BD-4785-9B54-A15D42638ED8}"/>
    <cellStyle name="Normal 4 5 2 2 5 2 7" xfId="38853" xr:uid="{19CB863D-CD05-4791-8E9E-6BBFA421C172}"/>
    <cellStyle name="Normal 4 5 2 2 5 2 8" xfId="42100" xr:uid="{1B5BEA5A-6BC4-4B2F-9011-D2CD2937F994}"/>
    <cellStyle name="Normal 4 5 2 2 5 2 9" xfId="45347" xr:uid="{B7B231F3-3801-4F10-84A3-6A4B7EB0598B}"/>
    <cellStyle name="Normal 4 5 2 2 5 3" xfId="4560" xr:uid="{0247AAF7-6B7C-41B6-9256-8D74274C3290}"/>
    <cellStyle name="Normal 4 5 2 2 5 3 2" xfId="11028" xr:uid="{8DA05C7E-622A-4049-AA16-31F804DE61B4}"/>
    <cellStyle name="Normal 4 5 2 2 5 3 2 2" xfId="27365" xr:uid="{EA93FC62-C08B-4FE3-9955-FECAA892B457}"/>
    <cellStyle name="Normal 4 5 2 2 5 3 3" xfId="20897" xr:uid="{5A9B9F03-C89A-46FF-A4DD-C1AB5B27A113}"/>
    <cellStyle name="Normal 4 5 2 2 5 4" xfId="7794" xr:uid="{323ED9C2-28CE-4AC1-B2EE-3A9B3335C4B6}"/>
    <cellStyle name="Normal 4 5 2 2 5 4 2" xfId="24131" xr:uid="{8D397E3C-3477-4AC0-BE55-DA1D911F9B96}"/>
    <cellStyle name="Normal 4 5 2 2 5 5" xfId="14305" xr:uid="{508E920A-F702-490D-96A7-D1663A120006}"/>
    <cellStyle name="Normal 4 5 2 2 5 5 2" xfId="30599" xr:uid="{E8F6C613-A176-4C52-9C1B-10C22A087386}"/>
    <cellStyle name="Normal 4 5 2 2 5 6" xfId="17663" xr:uid="{8BEFBC17-6119-4A2E-8018-F4E8241C1813}"/>
    <cellStyle name="Normal 4 5 2 2 5 7" xfId="33989" xr:uid="{34DD4B15-C2BC-4252-BABF-51725287D178}"/>
    <cellStyle name="Normal 4 5 2 2 5 8" xfId="37236" xr:uid="{7CD1302A-DD15-4787-B9E5-CB03501F213F}"/>
    <cellStyle name="Normal 4 5 2 2 5 9" xfId="40483" xr:uid="{501032BA-CB91-49D9-8E98-862F064F5C3D}"/>
    <cellStyle name="Normal 4 5 2 2 6" xfId="1865" xr:uid="{A7C92D4C-E34D-4A02-A960-161276DE78D6}"/>
    <cellStyle name="Normal 4 5 2 2 6 10" xfId="47516" xr:uid="{86C088D2-262C-48F6-AEC7-AF1B6A69F3F1}"/>
    <cellStyle name="Normal 4 5 2 2 6 11" xfId="50763" xr:uid="{1F357EE8-4203-4677-9E01-E7DAB5084296}"/>
    <cellStyle name="Normal 4 5 2 2 6 2" xfId="5099" xr:uid="{32E4A125-557B-461B-BE2B-E1BC280A4846}"/>
    <cellStyle name="Normal 4 5 2 2 6 2 2" xfId="11567" xr:uid="{3092B52F-0D65-4E66-B009-F7A33C20B501}"/>
    <cellStyle name="Normal 4 5 2 2 6 2 2 2" xfId="27904" xr:uid="{B449B1D3-5C94-416E-875B-24753A3037FB}"/>
    <cellStyle name="Normal 4 5 2 2 6 2 3" xfId="21436" xr:uid="{BB3ACAD4-C249-4943-A032-0143E36D4416}"/>
    <cellStyle name="Normal 4 5 2 2 6 3" xfId="8333" xr:uid="{D04CC693-B00A-4FB4-A093-96581AB00AAA}"/>
    <cellStyle name="Normal 4 5 2 2 6 3 2" xfId="24670" xr:uid="{2C230378-67F8-47C6-9339-AC4B7C3CAAC2}"/>
    <cellStyle name="Normal 4 5 2 2 6 4" xfId="14844" xr:uid="{2D2F989E-B87B-4997-9594-3E95F229C470}"/>
    <cellStyle name="Normal 4 5 2 2 6 4 2" xfId="31138" xr:uid="{C0C17CF6-96BF-4674-BBF8-8F71553CB6B3}"/>
    <cellStyle name="Normal 4 5 2 2 6 5" xfId="18202" xr:uid="{F11498D2-0182-4A8E-856B-4F874CAA6905}"/>
    <cellStyle name="Normal 4 5 2 2 6 6" xfId="34528" xr:uid="{CD7E9A8E-03E0-460D-979F-CC9F4ECB4796}"/>
    <cellStyle name="Normal 4 5 2 2 6 7" xfId="37775" xr:uid="{ABF7F9C0-781F-4B65-B8B1-02077A1168F4}"/>
    <cellStyle name="Normal 4 5 2 2 6 8" xfId="41022" xr:uid="{27BBEB68-AE67-4977-899D-A435DED4DA5D}"/>
    <cellStyle name="Normal 4 5 2 2 6 9" xfId="44269" xr:uid="{AC1E5BB9-42DF-4027-A937-A6C5F402F225}"/>
    <cellStyle name="Normal 4 5 2 2 7" xfId="3482" xr:uid="{6D5AD5D6-C095-4AE2-845F-DD4B24F39B2A}"/>
    <cellStyle name="Normal 4 5 2 2 7 2" xfId="9950" xr:uid="{8B8FBD53-082C-4804-80C2-9D84719BF88C}"/>
    <cellStyle name="Normal 4 5 2 2 7 2 2" xfId="26287" xr:uid="{1802D853-44E1-4838-BFD9-DEAD7185E509}"/>
    <cellStyle name="Normal 4 5 2 2 7 3" xfId="19819" xr:uid="{CA6D1785-7B9B-40CC-A3B9-5E0B0F0D8354}"/>
    <cellStyle name="Normal 4 5 2 2 8" xfId="6716" xr:uid="{C89F2070-7700-4A36-8CCC-153B92251A7E}"/>
    <cellStyle name="Normal 4 5 2 2 8 2" xfId="23053" xr:uid="{9D02E31E-2CE7-4FE2-9156-18C85039EF2B}"/>
    <cellStyle name="Normal 4 5 2 2 9" xfId="13207" xr:uid="{351ED1B6-5265-46F0-9DCF-0B691DABA812}"/>
    <cellStyle name="Normal 4 5 2 2 9 2" xfId="29521" xr:uid="{8A435541-BD58-4598-B8EC-5F45D43CAE98}"/>
    <cellStyle name="Normal 4 5 2 20" xfId="52421" xr:uid="{24BE0B41-C904-41F2-BDA7-8BE8E1B81981}"/>
    <cellStyle name="Normal 4 5 2 3" xfId="308" xr:uid="{17A34588-B06D-4142-9FF1-C0067C7787EF}"/>
    <cellStyle name="Normal 4 5 2 3 10" xfId="36248" xr:uid="{A74B0755-3B7C-4927-A4F3-18983BF042EB}"/>
    <cellStyle name="Normal 4 5 2 3 11" xfId="39495" xr:uid="{A8CF1794-7536-47FA-A5F3-6FBE991850EF}"/>
    <cellStyle name="Normal 4 5 2 3 12" xfId="42742" xr:uid="{C77D9994-6361-400F-B4EA-296F4ACE6B54}"/>
    <cellStyle name="Normal 4 5 2 3 13" xfId="45989" xr:uid="{D7D447AB-7E13-44C3-A365-AA6842D8E79B}"/>
    <cellStyle name="Normal 4 5 2 3 14" xfId="49236" xr:uid="{F0259210-1F40-45F1-BE62-BD3CF1C20911}"/>
    <cellStyle name="Normal 4 5 2 3 2" xfId="877" xr:uid="{C4F07B97-9529-400C-9352-99C8FB35E552}"/>
    <cellStyle name="Normal 4 5 2 3 2 10" xfId="43282" xr:uid="{C5CA7ECE-7EC9-4300-8543-F92A5CA94B0A}"/>
    <cellStyle name="Normal 4 5 2 3 2 11" xfId="46529" xr:uid="{E1082C81-2099-4448-BC15-D2CFE29CB610}"/>
    <cellStyle name="Normal 4 5 2 3 2 12" xfId="49776" xr:uid="{6F065D2C-8AA7-4606-A954-142BFA0B7108}"/>
    <cellStyle name="Normal 4 5 2 3 2 2" xfId="2494" xr:uid="{538E3802-41F0-4BC1-92E4-F1E934042F56}"/>
    <cellStyle name="Normal 4 5 2 3 2 2 10" xfId="48145" xr:uid="{9B9D6AA7-F446-4B77-9447-473972AC6043}"/>
    <cellStyle name="Normal 4 5 2 3 2 2 11" xfId="51392" xr:uid="{EAF295E4-D3E6-4A3C-8C08-7C6A09B4BDE5}"/>
    <cellStyle name="Normal 4 5 2 3 2 2 2" xfId="5728" xr:uid="{11939D72-810C-44C9-975A-00C24799AAEF}"/>
    <cellStyle name="Normal 4 5 2 3 2 2 2 2" xfId="12196" xr:uid="{576B2395-1632-4491-B777-7EFEE971DA9A}"/>
    <cellStyle name="Normal 4 5 2 3 2 2 2 2 2" xfId="28533" xr:uid="{34047CD0-7147-4325-A635-B58F1FEE7626}"/>
    <cellStyle name="Normal 4 5 2 3 2 2 2 3" xfId="22065" xr:uid="{F39D31C9-AA5E-418E-9E80-A08BEB86B0E9}"/>
    <cellStyle name="Normal 4 5 2 3 2 2 3" xfId="8962" xr:uid="{22005127-E354-460F-8973-F7E745F2403E}"/>
    <cellStyle name="Normal 4 5 2 3 2 2 3 2" xfId="25299" xr:uid="{8AFA5E2B-306F-40C9-BD94-12E4B909BAA1}"/>
    <cellStyle name="Normal 4 5 2 3 2 2 4" xfId="15473" xr:uid="{23880174-919F-484B-A493-04C65CD031A9}"/>
    <cellStyle name="Normal 4 5 2 3 2 2 4 2" xfId="31767" xr:uid="{59E88B52-74F6-454B-AEEF-7ABD13850E0C}"/>
    <cellStyle name="Normal 4 5 2 3 2 2 5" xfId="18831" xr:uid="{FFAE5902-FC13-4B6D-8011-DA2EB66CFB34}"/>
    <cellStyle name="Normal 4 5 2 3 2 2 6" xfId="35157" xr:uid="{BB0D99D2-5DD9-478A-BFCB-EEAA76D5C77F}"/>
    <cellStyle name="Normal 4 5 2 3 2 2 7" xfId="38404" xr:uid="{7CFD6E9B-01A1-4507-8861-99727478A813}"/>
    <cellStyle name="Normal 4 5 2 3 2 2 8" xfId="41651" xr:uid="{8E44B275-96CA-4B7F-8FB0-CD99E477CF78}"/>
    <cellStyle name="Normal 4 5 2 3 2 2 9" xfId="44898" xr:uid="{69476056-B529-4B03-A666-9FFBBC91D67C}"/>
    <cellStyle name="Normal 4 5 2 3 2 3" xfId="4111" xr:uid="{BD1B91FA-D6C3-485D-BA35-08E824585A9A}"/>
    <cellStyle name="Normal 4 5 2 3 2 3 2" xfId="10579" xr:uid="{15C634FB-64B0-44B6-A0C6-E6BA350E4528}"/>
    <cellStyle name="Normal 4 5 2 3 2 3 2 2" xfId="26916" xr:uid="{DC86D20C-1795-4D94-833E-A997CAB30AD9}"/>
    <cellStyle name="Normal 4 5 2 3 2 3 3" xfId="20448" xr:uid="{BB441EEB-A1B8-46E6-BA3E-6CE1F3AA1C15}"/>
    <cellStyle name="Normal 4 5 2 3 2 4" xfId="7345" xr:uid="{A9BA4E3A-7080-4DC6-A4AA-70027C9F5939}"/>
    <cellStyle name="Normal 4 5 2 3 2 4 2" xfId="23682" xr:uid="{33870C58-BDF6-4D73-9D4A-4FC9098FD96B}"/>
    <cellStyle name="Normal 4 5 2 3 2 5" xfId="13857" xr:uid="{642B0408-9FD7-45C1-8778-079FF6A2C6F6}"/>
    <cellStyle name="Normal 4 5 2 3 2 5 2" xfId="30151" xr:uid="{12B599F9-2905-4BB8-9F74-5B3CF5FD93D6}"/>
    <cellStyle name="Normal 4 5 2 3 2 6" xfId="17214" xr:uid="{D907A595-9DB1-40BD-97BD-97E066CD0D70}"/>
    <cellStyle name="Normal 4 5 2 3 2 7" xfId="33541" xr:uid="{2951FAD7-D474-43B6-B3D6-300AC98F5138}"/>
    <cellStyle name="Normal 4 5 2 3 2 8" xfId="36788" xr:uid="{2C58031C-5FFB-4321-8A30-8E6FF6D157D2}"/>
    <cellStyle name="Normal 4 5 2 3 2 9" xfId="40035" xr:uid="{A4932973-D29E-4E16-A88D-8A776EEBF5B0}"/>
    <cellStyle name="Normal 4 5 2 3 3" xfId="1416" xr:uid="{6C5CD272-A83E-433A-B780-9A2214E47ED2}"/>
    <cellStyle name="Normal 4 5 2 3 3 10" xfId="43820" xr:uid="{C2EA37A5-2CDA-4446-BE4C-343C3F042DE6}"/>
    <cellStyle name="Normal 4 5 2 3 3 11" xfId="47067" xr:uid="{58D7AA89-4E6B-477B-8FF4-0E07897827D5}"/>
    <cellStyle name="Normal 4 5 2 3 3 12" xfId="50314" xr:uid="{E737FCBF-2B7C-43B9-A7CC-EA4D0CC1379D}"/>
    <cellStyle name="Normal 4 5 2 3 3 2" xfId="3033" xr:uid="{EC1D02B5-A207-4CA6-B15F-8609D2BE9825}"/>
    <cellStyle name="Normal 4 5 2 3 3 2 10" xfId="48684" xr:uid="{C845D7E9-9AD0-49A9-B773-809D7CB351F6}"/>
    <cellStyle name="Normal 4 5 2 3 3 2 11" xfId="51931" xr:uid="{726F6AA5-D41B-426D-AE7B-6D9545A0ABA3}"/>
    <cellStyle name="Normal 4 5 2 3 3 2 2" xfId="6267" xr:uid="{EDD0FE3E-EC02-41FA-9C45-2B27D91FFEB6}"/>
    <cellStyle name="Normal 4 5 2 3 3 2 2 2" xfId="12735" xr:uid="{6D4243C1-E4E9-4EBA-A769-B8123F81B7E1}"/>
    <cellStyle name="Normal 4 5 2 3 3 2 2 2 2" xfId="29072" xr:uid="{B86AB7DA-74B7-45B7-87E1-D8C7A357D48E}"/>
    <cellStyle name="Normal 4 5 2 3 3 2 2 3" xfId="22604" xr:uid="{DC0675C3-CA78-4079-BD6A-0F80545B166D}"/>
    <cellStyle name="Normal 4 5 2 3 3 2 3" xfId="9501" xr:uid="{D154B728-A4CA-4B9D-90C7-C7138333B2D6}"/>
    <cellStyle name="Normal 4 5 2 3 3 2 3 2" xfId="25838" xr:uid="{BAEEC23B-0E4F-4976-A81C-BF9F1B5467E4}"/>
    <cellStyle name="Normal 4 5 2 3 3 2 4" xfId="16012" xr:uid="{1243152A-D199-4989-AD36-4913EB23811A}"/>
    <cellStyle name="Normal 4 5 2 3 3 2 4 2" xfId="32306" xr:uid="{EBF8556E-2A15-4A58-9F15-8F6F7A13C310}"/>
    <cellStyle name="Normal 4 5 2 3 3 2 5" xfId="19370" xr:uid="{5DBCB796-F119-42C8-9512-9235828C3F8E}"/>
    <cellStyle name="Normal 4 5 2 3 3 2 6" xfId="35696" xr:uid="{4D745A87-3905-4243-96D1-D0BD4B07D32F}"/>
    <cellStyle name="Normal 4 5 2 3 3 2 7" xfId="38943" xr:uid="{C42A9526-B7CC-4BA9-86E7-1DFD8346C7EF}"/>
    <cellStyle name="Normal 4 5 2 3 3 2 8" xfId="42190" xr:uid="{990B8381-523A-4966-BA41-58496637F27D}"/>
    <cellStyle name="Normal 4 5 2 3 3 2 9" xfId="45437" xr:uid="{FA67C255-D754-449A-B5D9-9FA2EA61A572}"/>
    <cellStyle name="Normal 4 5 2 3 3 3" xfId="4650" xr:uid="{EB4F893F-935D-4BCB-9BA7-DD57F4A7B16A}"/>
    <cellStyle name="Normal 4 5 2 3 3 3 2" xfId="11118" xr:uid="{4E3E80DE-7529-4379-B207-8912F82356FE}"/>
    <cellStyle name="Normal 4 5 2 3 3 3 2 2" xfId="27455" xr:uid="{A90869FB-C36C-4886-85E6-BB216A344C72}"/>
    <cellStyle name="Normal 4 5 2 3 3 3 3" xfId="20987" xr:uid="{CFEFE5CB-068A-4544-85A7-794F7A3EB3A7}"/>
    <cellStyle name="Normal 4 5 2 3 3 4" xfId="7884" xr:uid="{84F31903-374A-4982-B96D-36AB3EF7D018}"/>
    <cellStyle name="Normal 4 5 2 3 3 4 2" xfId="24221" xr:uid="{8689E057-846C-463A-9088-FF9A4D11E6AA}"/>
    <cellStyle name="Normal 4 5 2 3 3 5" xfId="14395" xr:uid="{31DFB3C0-FCF8-437C-AE95-9D9664A9944B}"/>
    <cellStyle name="Normal 4 5 2 3 3 5 2" xfId="30689" xr:uid="{97D4538D-7084-4EA6-A698-3D90DFBD3508}"/>
    <cellStyle name="Normal 4 5 2 3 3 6" xfId="17753" xr:uid="{1557058E-428F-4F30-84D4-1B4F39721C9D}"/>
    <cellStyle name="Normal 4 5 2 3 3 7" xfId="34079" xr:uid="{643801C2-8832-459E-9323-7FEC63D82D83}"/>
    <cellStyle name="Normal 4 5 2 3 3 8" xfId="37326" xr:uid="{E2E53494-D329-465C-A130-C3118360D45D}"/>
    <cellStyle name="Normal 4 5 2 3 3 9" xfId="40573" xr:uid="{5691A02D-5990-4211-96AC-5A5917E6C605}"/>
    <cellStyle name="Normal 4 5 2 3 4" xfId="1955" xr:uid="{F2B72E36-AFE2-4606-868A-65B4876D6D67}"/>
    <cellStyle name="Normal 4 5 2 3 4 10" xfId="47606" xr:uid="{F7368991-A783-42E3-87B0-B37CB9FABA6F}"/>
    <cellStyle name="Normal 4 5 2 3 4 11" xfId="50853" xr:uid="{75152C21-7875-4F93-B3D4-CF945D0A0F1E}"/>
    <cellStyle name="Normal 4 5 2 3 4 2" xfId="5189" xr:uid="{F61C3A1F-754A-4FF7-ADCF-8A90FBC4999D}"/>
    <cellStyle name="Normal 4 5 2 3 4 2 2" xfId="11657" xr:uid="{FC3176DC-9523-4EC1-AA52-7CC7E1C5F627}"/>
    <cellStyle name="Normal 4 5 2 3 4 2 2 2" xfId="27994" xr:uid="{635F75FA-DECB-47B6-AF50-CA61889F5F9A}"/>
    <cellStyle name="Normal 4 5 2 3 4 2 3" xfId="21526" xr:uid="{A2BC21A5-2763-446E-BF0A-8A200A285FD5}"/>
    <cellStyle name="Normal 4 5 2 3 4 3" xfId="8423" xr:uid="{98F9D316-2FFD-4AA6-88A4-01CCA668B6F3}"/>
    <cellStyle name="Normal 4 5 2 3 4 3 2" xfId="24760" xr:uid="{C5028231-5CF6-4603-A95F-67465EACF691}"/>
    <cellStyle name="Normal 4 5 2 3 4 4" xfId="14934" xr:uid="{FF9C73EE-0231-4EE7-9E97-50A5D4642DA4}"/>
    <cellStyle name="Normal 4 5 2 3 4 4 2" xfId="31228" xr:uid="{EF2E9D3E-EF1F-4C99-A98A-492388E29A93}"/>
    <cellStyle name="Normal 4 5 2 3 4 5" xfId="18292" xr:uid="{128CC8CD-4E23-4DE6-A064-1253473199A6}"/>
    <cellStyle name="Normal 4 5 2 3 4 6" xfId="34618" xr:uid="{1A17387E-30E7-4C97-95DD-3D577D1C9AC2}"/>
    <cellStyle name="Normal 4 5 2 3 4 7" xfId="37865" xr:uid="{2E664E02-FBF0-467A-95CC-0BC0054DB840}"/>
    <cellStyle name="Normal 4 5 2 3 4 8" xfId="41112" xr:uid="{A4CC6B06-E2D8-41E4-9F56-BD8D907C467F}"/>
    <cellStyle name="Normal 4 5 2 3 4 9" xfId="44359" xr:uid="{0EF19703-5FC9-4878-838A-EACDECDFD7B8}"/>
    <cellStyle name="Normal 4 5 2 3 5" xfId="3572" xr:uid="{813CFCC7-1F13-46B5-8FB9-E02087326CFB}"/>
    <cellStyle name="Normal 4 5 2 3 5 2" xfId="10040" xr:uid="{4E6709F6-2EA7-484A-99BD-21657ABBB8C6}"/>
    <cellStyle name="Normal 4 5 2 3 5 2 2" xfId="26377" xr:uid="{EEE1055D-7F4A-419B-96D9-2308B239AD54}"/>
    <cellStyle name="Normal 4 5 2 3 5 3" xfId="19909" xr:uid="{DC3AAB90-F018-46A3-B923-026FE7817BCA}"/>
    <cellStyle name="Normal 4 5 2 3 6" xfId="6806" xr:uid="{5DB2A20B-45DC-4EB5-9531-9043E364B71B}"/>
    <cellStyle name="Normal 4 5 2 3 6 2" xfId="23143" xr:uid="{C4F848FB-4980-455D-9A61-3950AA31A1F3}"/>
    <cellStyle name="Normal 4 5 2 3 7" xfId="13297" xr:uid="{98A5686E-70AB-423B-BC96-7B117EDE4E39}"/>
    <cellStyle name="Normal 4 5 2 3 7 2" xfId="29611" xr:uid="{C7D5145F-ACB5-4743-BEE0-F42B6519D2D2}"/>
    <cellStyle name="Normal 4 5 2 3 8" xfId="16675" xr:uid="{DF7379A6-53D7-4F9A-AC9A-851854E03E6A}"/>
    <cellStyle name="Normal 4 5 2 3 9" xfId="33001" xr:uid="{CFADE513-FDBB-4F28-B2A2-BE98918B7B72}"/>
    <cellStyle name="Normal 4 5 2 4" xfId="517" xr:uid="{46CA521A-F9B0-4C7E-89A3-9AC521AE59E4}"/>
    <cellStyle name="Normal 4 5 2 4 10" xfId="36429" xr:uid="{BC6C55D2-3358-4155-A8DE-F5AB648836CA}"/>
    <cellStyle name="Normal 4 5 2 4 11" xfId="39676" xr:uid="{F3562919-C07D-4B63-9C8F-482BC0A266B4}"/>
    <cellStyle name="Normal 4 5 2 4 12" xfId="42923" xr:uid="{BE7E665B-9DBE-418F-861F-AA0B99B37DFC}"/>
    <cellStyle name="Normal 4 5 2 4 13" xfId="46170" xr:uid="{5C6F0162-95F4-4E45-B22F-D7AA91C1FE58}"/>
    <cellStyle name="Normal 4 5 2 4 14" xfId="49417" xr:uid="{5EC5375A-25EF-4DDF-8AC8-B9239926A148}"/>
    <cellStyle name="Normal 4 5 2 4 2" xfId="1057" xr:uid="{9237C93E-0013-4238-8B7F-AA3B6135897B}"/>
    <cellStyle name="Normal 4 5 2 4 2 10" xfId="43461" xr:uid="{20446619-8741-4DDA-9836-AD3E995699DE}"/>
    <cellStyle name="Normal 4 5 2 4 2 11" xfId="46708" xr:uid="{EB93B775-FB13-41B5-B4F8-71298646A73E}"/>
    <cellStyle name="Normal 4 5 2 4 2 12" xfId="49955" xr:uid="{5B0B4828-B1EA-457C-BBE7-773ED8A12376}"/>
    <cellStyle name="Normal 4 5 2 4 2 2" xfId="2674" xr:uid="{9B078EE7-3A15-4A22-B1E1-BFB8A1C0161B}"/>
    <cellStyle name="Normal 4 5 2 4 2 2 10" xfId="48325" xr:uid="{BCC7249C-5430-4858-BB07-AE01299202B2}"/>
    <cellStyle name="Normal 4 5 2 4 2 2 11" xfId="51572" xr:uid="{C2EBA820-C31C-43C9-9758-507EEE8E9095}"/>
    <cellStyle name="Normal 4 5 2 4 2 2 2" xfId="5908" xr:uid="{3758AD99-D7CF-482D-90F3-9CDE58C9B283}"/>
    <cellStyle name="Normal 4 5 2 4 2 2 2 2" xfId="12376" xr:uid="{BE3803E9-7346-419E-985E-722B73EEC9E7}"/>
    <cellStyle name="Normal 4 5 2 4 2 2 2 2 2" xfId="28713" xr:uid="{E1D098DA-B34F-4734-845C-E3D57DF79B22}"/>
    <cellStyle name="Normal 4 5 2 4 2 2 2 3" xfId="22245" xr:uid="{15C2A9D2-55AA-498B-BD31-027A1C035B04}"/>
    <cellStyle name="Normal 4 5 2 4 2 2 3" xfId="9142" xr:uid="{F7D851A8-AE1E-4804-A8AA-1F9C4C1170C0}"/>
    <cellStyle name="Normal 4 5 2 4 2 2 3 2" xfId="25479" xr:uid="{F917A081-6282-44C7-A9DF-08FE795A2854}"/>
    <cellStyle name="Normal 4 5 2 4 2 2 4" xfId="15653" xr:uid="{80003B3C-2E73-482A-A3C3-94CF7F3C217A}"/>
    <cellStyle name="Normal 4 5 2 4 2 2 4 2" xfId="31947" xr:uid="{FB8FEC7E-DF93-4EBD-9B2B-90571D209BB0}"/>
    <cellStyle name="Normal 4 5 2 4 2 2 5" xfId="19011" xr:uid="{966902EF-2BBC-48BE-818B-AA0FC8EAFD9C}"/>
    <cellStyle name="Normal 4 5 2 4 2 2 6" xfId="35337" xr:uid="{809551A7-056C-4EB8-8F00-CBA04092117D}"/>
    <cellStyle name="Normal 4 5 2 4 2 2 7" xfId="38584" xr:uid="{C180CBEF-61C8-4023-A423-0156FA0E2B6A}"/>
    <cellStyle name="Normal 4 5 2 4 2 2 8" xfId="41831" xr:uid="{E3B7FE26-E02B-48D4-A963-8DBFBC3C9D82}"/>
    <cellStyle name="Normal 4 5 2 4 2 2 9" xfId="45078" xr:uid="{9A56A7B1-9264-4AE6-A2E9-F20A0E02BAF2}"/>
    <cellStyle name="Normal 4 5 2 4 2 3" xfId="4291" xr:uid="{DFCCE869-0519-47AD-903F-DB34BEF6D412}"/>
    <cellStyle name="Normal 4 5 2 4 2 3 2" xfId="10759" xr:uid="{5FCAE0E9-7494-4D13-9DE4-94628A7A93F4}"/>
    <cellStyle name="Normal 4 5 2 4 2 3 2 2" xfId="27096" xr:uid="{47814A99-135F-402E-BFBE-D09E78FC823A}"/>
    <cellStyle name="Normal 4 5 2 4 2 3 3" xfId="20628" xr:uid="{5112BC83-B3A6-467D-A87C-BF38C0529FD2}"/>
    <cellStyle name="Normal 4 5 2 4 2 4" xfId="7525" xr:uid="{4F712970-B0A0-4998-8429-17CBC2049F37}"/>
    <cellStyle name="Normal 4 5 2 4 2 4 2" xfId="23862" xr:uid="{2BD9F466-D06F-4EC7-8F28-92C07E3B7494}"/>
    <cellStyle name="Normal 4 5 2 4 2 5" xfId="14036" xr:uid="{90734720-7270-45C4-BEE0-1567AA11E330}"/>
    <cellStyle name="Normal 4 5 2 4 2 5 2" xfId="30330" xr:uid="{4482D514-9363-4C27-9163-905DD5C1B675}"/>
    <cellStyle name="Normal 4 5 2 4 2 6" xfId="17394" xr:uid="{96DFD4BD-1A28-4546-A7F0-FA5AFA589646}"/>
    <cellStyle name="Normal 4 5 2 4 2 7" xfId="33720" xr:uid="{20673CAE-99B3-4E6A-BCA1-55C1E655CFE4}"/>
    <cellStyle name="Normal 4 5 2 4 2 8" xfId="36967" xr:uid="{67619463-F33A-40B0-98EF-A99EF3768F46}"/>
    <cellStyle name="Normal 4 5 2 4 2 9" xfId="40214" xr:uid="{DF4F512A-2A8F-45F8-901D-9CB6EBBFF77F}"/>
    <cellStyle name="Normal 4 5 2 4 3" xfId="1596" xr:uid="{C4B7BB2A-2CA0-4836-81B2-7043F918C8AA}"/>
    <cellStyle name="Normal 4 5 2 4 3 10" xfId="44000" xr:uid="{7EFBCDED-93C3-4F5C-8038-A165D8E73E64}"/>
    <cellStyle name="Normal 4 5 2 4 3 11" xfId="47247" xr:uid="{6D00B229-B876-4C1D-8B6C-6090B5D7BCF3}"/>
    <cellStyle name="Normal 4 5 2 4 3 12" xfId="50494" xr:uid="{A70C63A7-F018-487F-AE89-A5311F64DCDA}"/>
    <cellStyle name="Normal 4 5 2 4 3 2" xfId="3213" xr:uid="{66042EE0-BBE0-4111-B127-54619DDF8580}"/>
    <cellStyle name="Normal 4 5 2 4 3 2 10" xfId="48864" xr:uid="{998F2F45-6BC6-43B2-9205-F659DB0C8919}"/>
    <cellStyle name="Normal 4 5 2 4 3 2 11" xfId="52111" xr:uid="{BC938B61-2C12-41F3-8CBE-11D596FE65AE}"/>
    <cellStyle name="Normal 4 5 2 4 3 2 2" xfId="6447" xr:uid="{3EEE8196-59F4-46FB-ABA3-75B7DBF22FB7}"/>
    <cellStyle name="Normal 4 5 2 4 3 2 2 2" xfId="12915" xr:uid="{22E77543-639F-4162-A4FF-A20393A277B2}"/>
    <cellStyle name="Normal 4 5 2 4 3 2 2 2 2" xfId="29252" xr:uid="{5D3665D8-276F-48AC-962B-131581C02C33}"/>
    <cellStyle name="Normal 4 5 2 4 3 2 2 3" xfId="22784" xr:uid="{43661ECB-CCD5-4416-A619-148A170C3765}"/>
    <cellStyle name="Normal 4 5 2 4 3 2 3" xfId="9681" xr:uid="{FF59E5FF-3455-43D8-9CD8-8EC2640790DC}"/>
    <cellStyle name="Normal 4 5 2 4 3 2 3 2" xfId="26018" xr:uid="{CD0C00B4-4876-40C4-A772-FB4744002B57}"/>
    <cellStyle name="Normal 4 5 2 4 3 2 4" xfId="16192" xr:uid="{06BF5C55-0779-477C-8319-C96EDBD27A0D}"/>
    <cellStyle name="Normal 4 5 2 4 3 2 4 2" xfId="32486" xr:uid="{FA5B1482-0B07-4DA9-B7EA-936E5155CC3C}"/>
    <cellStyle name="Normal 4 5 2 4 3 2 5" xfId="19550" xr:uid="{6B2C2685-15E7-4011-935D-AA3A527B1A18}"/>
    <cellStyle name="Normal 4 5 2 4 3 2 6" xfId="35876" xr:uid="{6017444E-94CE-4114-A7B8-D6AD81D7AA5D}"/>
    <cellStyle name="Normal 4 5 2 4 3 2 7" xfId="39123" xr:uid="{54C0CC16-EB9F-4A71-AB14-441ADB681F17}"/>
    <cellStyle name="Normal 4 5 2 4 3 2 8" xfId="42370" xr:uid="{E092051D-7903-4CC1-9221-330F5772D114}"/>
    <cellStyle name="Normal 4 5 2 4 3 2 9" xfId="45617" xr:uid="{C15FDDF9-7CA7-4498-B24F-0B6BD76B6D6B}"/>
    <cellStyle name="Normal 4 5 2 4 3 3" xfId="4830" xr:uid="{71426D1F-2EEB-4794-85B0-4C6054B0EB3D}"/>
    <cellStyle name="Normal 4 5 2 4 3 3 2" xfId="11298" xr:uid="{6E873398-4EE5-41CB-BDC4-B3BCB5E00F7C}"/>
    <cellStyle name="Normal 4 5 2 4 3 3 2 2" xfId="27635" xr:uid="{31F072DC-8FA2-422F-BD0B-67F1A7B01DD9}"/>
    <cellStyle name="Normal 4 5 2 4 3 3 3" xfId="21167" xr:uid="{50FBFAB0-8F84-4AAE-B634-941E959478B6}"/>
    <cellStyle name="Normal 4 5 2 4 3 4" xfId="8064" xr:uid="{F475B098-F770-4E57-9D2A-28193C69FE45}"/>
    <cellStyle name="Normal 4 5 2 4 3 4 2" xfId="24401" xr:uid="{932A749F-2B9A-47D5-A3F2-18597292E5A6}"/>
    <cellStyle name="Normal 4 5 2 4 3 5" xfId="14575" xr:uid="{187A16D3-4D33-4F02-BDBA-E6949AA37106}"/>
    <cellStyle name="Normal 4 5 2 4 3 5 2" xfId="30869" xr:uid="{FABF5E0E-1922-459D-AA5D-B1734FDBBE60}"/>
    <cellStyle name="Normal 4 5 2 4 3 6" xfId="17933" xr:uid="{51A83EBE-6404-489E-83CE-860E61E89F22}"/>
    <cellStyle name="Normal 4 5 2 4 3 7" xfId="34259" xr:uid="{47CDE0CF-B398-45A4-807A-73CEB338D49A}"/>
    <cellStyle name="Normal 4 5 2 4 3 8" xfId="37506" xr:uid="{5DEB726D-4615-44E6-9CE0-8F7C091757C6}"/>
    <cellStyle name="Normal 4 5 2 4 3 9" xfId="40753" xr:uid="{FC66BE3C-1314-4FB7-9888-2B5BCAA92BAB}"/>
    <cellStyle name="Normal 4 5 2 4 4" xfId="2135" xr:uid="{47C32688-F0E4-47B5-B737-10B2E7E9AB11}"/>
    <cellStyle name="Normal 4 5 2 4 4 10" xfId="47786" xr:uid="{D5474BC3-E1DD-4A64-8A3E-04CC24DE74B6}"/>
    <cellStyle name="Normal 4 5 2 4 4 11" xfId="51033" xr:uid="{22D617D6-6AD6-4AE8-A481-AFC9BB2322F6}"/>
    <cellStyle name="Normal 4 5 2 4 4 2" xfId="5369" xr:uid="{73AF1D21-2121-4D02-83AE-ABBCCF55A809}"/>
    <cellStyle name="Normal 4 5 2 4 4 2 2" xfId="11837" xr:uid="{A2BBB417-A783-43F9-8742-D77FE2345542}"/>
    <cellStyle name="Normal 4 5 2 4 4 2 2 2" xfId="28174" xr:uid="{2D07F2B3-AB52-46EC-8A07-DA4E63839345}"/>
    <cellStyle name="Normal 4 5 2 4 4 2 3" xfId="21706" xr:uid="{0895DF26-0443-4168-A194-E460724D94AB}"/>
    <cellStyle name="Normal 4 5 2 4 4 3" xfId="8603" xr:uid="{976D364B-E1DF-4564-8318-134B938AA1A4}"/>
    <cellStyle name="Normal 4 5 2 4 4 3 2" xfId="24940" xr:uid="{9860C31E-39A7-468A-A9A2-E94BF82B70B1}"/>
    <cellStyle name="Normal 4 5 2 4 4 4" xfId="15114" xr:uid="{6EDB5255-BB25-4435-8B6E-44233C253437}"/>
    <cellStyle name="Normal 4 5 2 4 4 4 2" xfId="31408" xr:uid="{7BE11C3F-77E0-4FD0-9D29-A60DA0C39DE1}"/>
    <cellStyle name="Normal 4 5 2 4 4 5" xfId="18472" xr:uid="{F1B2F354-606C-4BD8-9BC6-27293E96A130}"/>
    <cellStyle name="Normal 4 5 2 4 4 6" xfId="34798" xr:uid="{BFC7F376-C11E-4D39-AA02-9A2052074966}"/>
    <cellStyle name="Normal 4 5 2 4 4 7" xfId="38045" xr:uid="{5049734A-D2E5-4761-9624-DCE2A4A2610A}"/>
    <cellStyle name="Normal 4 5 2 4 4 8" xfId="41292" xr:uid="{9AFC2FEE-7FBE-4C20-BD3C-331551CC42B3}"/>
    <cellStyle name="Normal 4 5 2 4 4 9" xfId="44539" xr:uid="{1234920D-31F2-4D7F-A29C-965FA2B7AF01}"/>
    <cellStyle name="Normal 4 5 2 4 5" xfId="3752" xr:uid="{CCE5815D-F926-48D2-9E87-8A069EBB8564}"/>
    <cellStyle name="Normal 4 5 2 4 5 2" xfId="10220" xr:uid="{B326078F-386A-4834-94BD-95B13F603D03}"/>
    <cellStyle name="Normal 4 5 2 4 5 2 2" xfId="26557" xr:uid="{6D861C4A-3D77-4051-AA42-1D061492E2A3}"/>
    <cellStyle name="Normal 4 5 2 4 5 3" xfId="20089" xr:uid="{EE757E3F-6C09-4F7A-95A3-7D9F3220C069}"/>
    <cellStyle name="Normal 4 5 2 4 6" xfId="6986" xr:uid="{5CE8B62C-2450-4EE2-B40F-236B8AE37734}"/>
    <cellStyle name="Normal 4 5 2 4 6 2" xfId="23323" xr:uid="{A5621082-7583-42A6-AAA6-34A9F865259A}"/>
    <cellStyle name="Normal 4 5 2 4 7" xfId="13497" xr:uid="{231690C3-E719-4E1D-AD04-16784CB3C879}"/>
    <cellStyle name="Normal 4 5 2 4 7 2" xfId="29792" xr:uid="{986DB085-EDDD-48B4-A76C-BD14958E501E}"/>
    <cellStyle name="Normal 4 5 2 4 8" xfId="16855" xr:uid="{063C43DD-9566-46FA-9C07-5E469F023378}"/>
    <cellStyle name="Normal 4 5 2 4 9" xfId="33182" xr:uid="{C928CA65-998A-4762-AAEA-45E93620FBE5}"/>
    <cellStyle name="Normal 4 5 2 5" xfId="697" xr:uid="{9B790EA6-5361-4177-BF63-DFCCF347D39D}"/>
    <cellStyle name="Normal 4 5 2 5 10" xfId="43102" xr:uid="{D291ABF1-2211-45A0-A359-D2D878E75260}"/>
    <cellStyle name="Normal 4 5 2 5 11" xfId="46349" xr:uid="{9190D1C6-EF7E-455B-8754-55CC10DFDB83}"/>
    <cellStyle name="Normal 4 5 2 5 12" xfId="49596" xr:uid="{6772167D-C919-4C20-BDD6-5B2F97050559}"/>
    <cellStyle name="Normal 4 5 2 5 2" xfId="2314" xr:uid="{70E10B6E-2D5A-4A8A-9B55-4F10E612589E}"/>
    <cellStyle name="Normal 4 5 2 5 2 10" xfId="47965" xr:uid="{DA736565-A21A-46D4-981D-9B9050BD5D19}"/>
    <cellStyle name="Normal 4 5 2 5 2 11" xfId="51212" xr:uid="{27094446-B7AD-4D0F-8B79-219B668B8600}"/>
    <cellStyle name="Normal 4 5 2 5 2 2" xfId="5548" xr:uid="{5F3BA07E-5027-4099-834C-E04FE9C8CA96}"/>
    <cellStyle name="Normal 4 5 2 5 2 2 2" xfId="12016" xr:uid="{9AE48567-C485-4C09-B715-304893248E1B}"/>
    <cellStyle name="Normal 4 5 2 5 2 2 2 2" xfId="28353" xr:uid="{084A287B-1318-4B6D-9B81-4D82FE86DC57}"/>
    <cellStyle name="Normal 4 5 2 5 2 2 3" xfId="21885" xr:uid="{8DAFBF11-FF42-498A-BFE3-14C27B2B973B}"/>
    <cellStyle name="Normal 4 5 2 5 2 3" xfId="8782" xr:uid="{E1FD5FDD-3B6F-4C5A-B522-B4FA873F16D1}"/>
    <cellStyle name="Normal 4 5 2 5 2 3 2" xfId="25119" xr:uid="{C530740A-B31B-42B1-ADEC-AC82C01FBEFD}"/>
    <cellStyle name="Normal 4 5 2 5 2 4" xfId="15293" xr:uid="{104134CA-06E9-4B7B-A85B-2DF71AB48818}"/>
    <cellStyle name="Normal 4 5 2 5 2 4 2" xfId="31587" xr:uid="{26CD1BED-B532-4B87-A152-F71D2AED2F62}"/>
    <cellStyle name="Normal 4 5 2 5 2 5" xfId="18651" xr:uid="{271068B4-9649-40F1-A805-051D7A9B179D}"/>
    <cellStyle name="Normal 4 5 2 5 2 6" xfId="34977" xr:uid="{9F983E57-8A0F-4770-B4D8-A90D17390F51}"/>
    <cellStyle name="Normal 4 5 2 5 2 7" xfId="38224" xr:uid="{E2A8CFF9-98C5-45FE-8270-34CDE9966566}"/>
    <cellStyle name="Normal 4 5 2 5 2 8" xfId="41471" xr:uid="{7F7E34C0-EBFA-4379-BAE9-60C51494E512}"/>
    <cellStyle name="Normal 4 5 2 5 2 9" xfId="44718" xr:uid="{41A90C3D-7EC0-453E-9319-20DF5B5652F5}"/>
    <cellStyle name="Normal 4 5 2 5 3" xfId="3931" xr:uid="{2288F05C-10CD-4C64-8768-F64A429E91F9}"/>
    <cellStyle name="Normal 4 5 2 5 3 2" xfId="10399" xr:uid="{F7A85F53-9E49-4516-99FD-01B150E5608A}"/>
    <cellStyle name="Normal 4 5 2 5 3 2 2" xfId="26736" xr:uid="{B6C9D781-A7D3-4AA2-B169-54CD4B8BB7A3}"/>
    <cellStyle name="Normal 4 5 2 5 3 3" xfId="20268" xr:uid="{784B2265-B3F1-435D-937A-7C810233F26F}"/>
    <cellStyle name="Normal 4 5 2 5 4" xfId="7165" xr:uid="{F51F7ED2-7098-4BB8-B5AC-C031D9FB46B8}"/>
    <cellStyle name="Normal 4 5 2 5 4 2" xfId="23502" xr:uid="{C8686DDB-E82C-4DC8-A7BC-EE0E3B685586}"/>
    <cellStyle name="Normal 4 5 2 5 5" xfId="13677" xr:uid="{C5FAF493-6AED-45F2-AD1A-F71673032F5C}"/>
    <cellStyle name="Normal 4 5 2 5 5 2" xfId="29971" xr:uid="{DAD86AAA-081C-482F-96A9-FDE6FEFA955D}"/>
    <cellStyle name="Normal 4 5 2 5 6" xfId="17034" xr:uid="{2C4DA870-7656-4BAE-84A6-E6C94A9A5D86}"/>
    <cellStyle name="Normal 4 5 2 5 7" xfId="33361" xr:uid="{94911DAF-1B4C-4023-ACFF-BB8C83ECD981}"/>
    <cellStyle name="Normal 4 5 2 5 8" xfId="36608" xr:uid="{A564DEF5-A6B3-4BBE-BA7B-E9CEF335C6FE}"/>
    <cellStyle name="Normal 4 5 2 5 9" xfId="39855" xr:uid="{D0E4F2A6-E07B-4A62-A683-B237052EBBE8}"/>
    <cellStyle name="Normal 4 5 2 6" xfId="1236" xr:uid="{EA3A0095-D7A8-4757-9945-BAB53264BC1F}"/>
    <cellStyle name="Normal 4 5 2 6 10" xfId="43640" xr:uid="{2E09B882-7196-496A-9448-D4E310BDCE4E}"/>
    <cellStyle name="Normal 4 5 2 6 11" xfId="46887" xr:uid="{B70C1CB9-5302-49FE-9EA7-854361ABA653}"/>
    <cellStyle name="Normal 4 5 2 6 12" xfId="50134" xr:uid="{BF05B464-C1DD-4672-B283-03B365CD7623}"/>
    <cellStyle name="Normal 4 5 2 6 2" xfId="2853" xr:uid="{BD8609CD-5507-4541-B102-1C08D0A5AEAC}"/>
    <cellStyle name="Normal 4 5 2 6 2 10" xfId="48504" xr:uid="{6BB99597-AE4A-47EC-B4A1-E7DDE5AB32F8}"/>
    <cellStyle name="Normal 4 5 2 6 2 11" xfId="51751" xr:uid="{E85C8232-4BB4-4D6B-9951-C2DB6C25E5D1}"/>
    <cellStyle name="Normal 4 5 2 6 2 2" xfId="6087" xr:uid="{A555C6EB-ABE3-4F22-9B37-E26D9359C895}"/>
    <cellStyle name="Normal 4 5 2 6 2 2 2" xfId="12555" xr:uid="{7C2674BF-7F38-4633-9198-D3393EE65205}"/>
    <cellStyle name="Normal 4 5 2 6 2 2 2 2" xfId="28892" xr:uid="{CB3F4A35-F547-429B-9F43-E573E988C0EA}"/>
    <cellStyle name="Normal 4 5 2 6 2 2 3" xfId="22424" xr:uid="{CADBAB52-C044-4518-AF95-127DC4A0C854}"/>
    <cellStyle name="Normal 4 5 2 6 2 3" xfId="9321" xr:uid="{BD7682D5-756B-4137-9DBE-DE08C911AFE4}"/>
    <cellStyle name="Normal 4 5 2 6 2 3 2" xfId="25658" xr:uid="{EF32524F-4D00-48CF-82BA-63B9E96C187F}"/>
    <cellStyle name="Normal 4 5 2 6 2 4" xfId="15832" xr:uid="{20E231B9-273A-4B2E-8C25-335CB75CB59F}"/>
    <cellStyle name="Normal 4 5 2 6 2 4 2" xfId="32126" xr:uid="{C1C60E9E-26C3-4217-A093-3BE4DBA06F7F}"/>
    <cellStyle name="Normal 4 5 2 6 2 5" xfId="19190" xr:uid="{A7FB6F18-01CA-4CCD-99E7-1C9D24420CEC}"/>
    <cellStyle name="Normal 4 5 2 6 2 6" xfId="35516" xr:uid="{BCA7824C-D79F-4F21-BCB8-F611103D10B2}"/>
    <cellStyle name="Normal 4 5 2 6 2 7" xfId="38763" xr:uid="{CE2592A4-5DE2-4C1E-91D9-D0F35D50B57A}"/>
    <cellStyle name="Normal 4 5 2 6 2 8" xfId="42010" xr:uid="{681FE997-0C5A-41CF-AE51-D952ABCCF1FD}"/>
    <cellStyle name="Normal 4 5 2 6 2 9" xfId="45257" xr:uid="{97459FC5-42F3-4FF7-82CA-A5BC6E8DA211}"/>
    <cellStyle name="Normal 4 5 2 6 3" xfId="4470" xr:uid="{2375CD92-3347-428A-A530-97969B5C3687}"/>
    <cellStyle name="Normal 4 5 2 6 3 2" xfId="10938" xr:uid="{FE45B547-2A95-4E07-9BF4-EF3174052A11}"/>
    <cellStyle name="Normal 4 5 2 6 3 2 2" xfId="27275" xr:uid="{914A850C-3845-4EF2-A13E-7A3FE57D295D}"/>
    <cellStyle name="Normal 4 5 2 6 3 3" xfId="20807" xr:uid="{8447276D-13B5-4988-BC6D-E7FA9C47832F}"/>
    <cellStyle name="Normal 4 5 2 6 4" xfId="7704" xr:uid="{F1D3749A-AB50-4ADE-9368-D6F28BE91296}"/>
    <cellStyle name="Normal 4 5 2 6 4 2" xfId="24041" xr:uid="{84273801-1F7C-47DB-99B6-8B3201651B99}"/>
    <cellStyle name="Normal 4 5 2 6 5" xfId="14215" xr:uid="{F49562B9-C408-44F0-8278-4A8C1A274CB3}"/>
    <cellStyle name="Normal 4 5 2 6 5 2" xfId="30509" xr:uid="{18884E1A-E88F-4F08-8AC1-A787C0BEB74C}"/>
    <cellStyle name="Normal 4 5 2 6 6" xfId="17573" xr:uid="{F5C9862A-6FF8-4052-A276-A0513DBC8AD9}"/>
    <cellStyle name="Normal 4 5 2 6 7" xfId="33899" xr:uid="{2CCFBDAE-9B52-48A0-88CF-BC3537D89AA8}"/>
    <cellStyle name="Normal 4 5 2 6 8" xfId="37146" xr:uid="{F9718EE1-7689-43F8-9566-7E19F3E2DBB0}"/>
    <cellStyle name="Normal 4 5 2 6 9" xfId="40393" xr:uid="{18F5D9DC-6834-46AA-A16B-EF0EA4CEE86F}"/>
    <cellStyle name="Normal 4 5 2 7" xfId="1775" xr:uid="{2FBE3EEA-3A83-4625-8077-79876E44721D}"/>
    <cellStyle name="Normal 4 5 2 7 10" xfId="47426" xr:uid="{28632579-5C8F-494A-BD66-0C1E9747503E}"/>
    <cellStyle name="Normal 4 5 2 7 11" xfId="50673" xr:uid="{9F00B3CB-E729-487A-82C9-1DCFFE4B9D43}"/>
    <cellStyle name="Normal 4 5 2 7 2" xfId="5009" xr:uid="{43F36FC6-2F58-4A66-96EA-6292F7B93385}"/>
    <cellStyle name="Normal 4 5 2 7 2 2" xfId="11477" xr:uid="{AB453FDF-9958-4455-AC61-22945E5CC7B8}"/>
    <cellStyle name="Normal 4 5 2 7 2 2 2" xfId="27814" xr:uid="{DA10D3F5-CFBD-495A-94AE-36F6E7E7E69B}"/>
    <cellStyle name="Normal 4 5 2 7 2 3" xfId="21346" xr:uid="{5D1B544A-4D13-4D51-977E-A90E99DF6B35}"/>
    <cellStyle name="Normal 4 5 2 7 3" xfId="8243" xr:uid="{03FD4ED2-61CC-406B-BD88-E22783AB34B8}"/>
    <cellStyle name="Normal 4 5 2 7 3 2" xfId="24580" xr:uid="{3A992D29-AD4D-4E05-8ACF-2A982BF3E0E5}"/>
    <cellStyle name="Normal 4 5 2 7 4" xfId="14754" xr:uid="{FEB6C62E-B9C2-4EDB-AD41-64400186FF76}"/>
    <cellStyle name="Normal 4 5 2 7 4 2" xfId="31048" xr:uid="{43272288-EE80-4141-B302-E791314C9845}"/>
    <cellStyle name="Normal 4 5 2 7 5" xfId="18112" xr:uid="{EB2CADF1-3BC5-4BED-8ABF-0882EA69330D}"/>
    <cellStyle name="Normal 4 5 2 7 6" xfId="34438" xr:uid="{FBE5F24C-5308-4436-9F34-61734C50A85D}"/>
    <cellStyle name="Normal 4 5 2 7 7" xfId="37685" xr:uid="{5930E7DD-F0F0-469B-992E-057F5E26AB99}"/>
    <cellStyle name="Normal 4 5 2 7 8" xfId="40932" xr:uid="{D082CA17-04E1-4233-B8B5-FD3D0C22726F}"/>
    <cellStyle name="Normal 4 5 2 7 9" xfId="44179" xr:uid="{8B1DB570-C74D-4449-AA46-BDF0A114CF71}"/>
    <cellStyle name="Normal 4 5 2 8" xfId="3392" xr:uid="{FE6557EE-D824-4826-8AAB-6991523C74B4}"/>
    <cellStyle name="Normal 4 5 2 8 2" xfId="9860" xr:uid="{5BACC42A-35F1-4DA4-AB51-B34165BC2B66}"/>
    <cellStyle name="Normal 4 5 2 8 2 2" xfId="26197" xr:uid="{7565E32F-6ECA-43F5-B460-89ABD3A53D07}"/>
    <cellStyle name="Normal 4 5 2 8 3" xfId="19729" xr:uid="{85A9DC87-DD98-4433-B2C0-46E14F22C1D8}"/>
    <cellStyle name="Normal 4 5 2 9" xfId="6626" xr:uid="{D3AB33B9-FB4C-4C9E-BB45-28D6E27FB55E}"/>
    <cellStyle name="Normal 4 5 2 9 2" xfId="22963" xr:uid="{F9C0C383-3085-4B4B-B827-A955618889C2}"/>
    <cellStyle name="Normal 4 5 20" xfId="52280" xr:uid="{ABFACF18-9F32-40D3-83BC-212F5386D6D7}"/>
    <cellStyle name="Normal 4 5 21" xfId="52420" xr:uid="{D1173314-64CA-412D-862C-9B2FFBADF846}"/>
    <cellStyle name="Normal 4 5 3" xfId="173" xr:uid="{47240AF1-228E-458A-81AC-B0B83A12A5F8}"/>
    <cellStyle name="Normal 4 5 3 10" xfId="16540" xr:uid="{D059710E-4A8D-402D-8895-33F8A5373EA1}"/>
    <cellStyle name="Normal 4 5 3 11" xfId="32866" xr:uid="{CAF83536-5388-4D52-83C0-D960243BC748}"/>
    <cellStyle name="Normal 4 5 3 12" xfId="36113" xr:uid="{109E9DC2-C545-4A16-BE7E-91ECDC289BBE}"/>
    <cellStyle name="Normal 4 5 3 13" xfId="39360" xr:uid="{EDACF97A-ACE4-496F-A2A0-D9A4A3E1A000}"/>
    <cellStyle name="Normal 4 5 3 14" xfId="42607" xr:uid="{135A1A51-9EE3-4C4B-A827-2FDD6E764142}"/>
    <cellStyle name="Normal 4 5 3 15" xfId="45854" xr:uid="{E7D7BEA2-F3EB-407E-8441-73B94F4B9D41}"/>
    <cellStyle name="Normal 4 5 3 16" xfId="49101" xr:uid="{2A9C8202-5140-4ED6-AC35-F69A49106A40}"/>
    <cellStyle name="Normal 4 5 3 17" xfId="52423" xr:uid="{01D7D61F-3F56-480F-A045-B0639ED25D7D}"/>
    <cellStyle name="Normal 4 5 3 2" xfId="353" xr:uid="{234A7607-76A1-45D8-926D-39192FDCEB49}"/>
    <cellStyle name="Normal 4 5 3 2 10" xfId="36293" xr:uid="{4985319F-26E2-45F4-AD63-6CBF9675AAFC}"/>
    <cellStyle name="Normal 4 5 3 2 11" xfId="39540" xr:uid="{60855BD8-3670-4ECD-9FCD-C83F9E4FC086}"/>
    <cellStyle name="Normal 4 5 3 2 12" xfId="42787" xr:uid="{15707F7F-28EA-4710-B19B-236C9010D475}"/>
    <cellStyle name="Normal 4 5 3 2 13" xfId="46034" xr:uid="{590AF319-5646-4413-A375-ADB414F71CCF}"/>
    <cellStyle name="Normal 4 5 3 2 14" xfId="49281" xr:uid="{AF9B793B-3C00-44B3-8CE5-982CC35F9646}"/>
    <cellStyle name="Normal 4 5 3 2 2" xfId="922" xr:uid="{5ADD69EA-E264-4206-AA43-D8167185673F}"/>
    <cellStyle name="Normal 4 5 3 2 2 10" xfId="43327" xr:uid="{7DB32230-9A10-49B6-81A9-4763E9703B8F}"/>
    <cellStyle name="Normal 4 5 3 2 2 11" xfId="46574" xr:uid="{02E00726-C643-4FA1-8DE2-09D1A64435EB}"/>
    <cellStyle name="Normal 4 5 3 2 2 12" xfId="49821" xr:uid="{51C2BB97-C32D-40BD-958C-ED04FCB335BE}"/>
    <cellStyle name="Normal 4 5 3 2 2 2" xfId="2539" xr:uid="{546128C1-3177-4F60-9BA1-B636AA824C24}"/>
    <cellStyle name="Normal 4 5 3 2 2 2 10" xfId="48190" xr:uid="{16ED0BEB-289A-47A7-AE77-4C762EF108F8}"/>
    <cellStyle name="Normal 4 5 3 2 2 2 11" xfId="51437" xr:uid="{F0426BFB-FC43-4BC9-8226-1AC089D51C2B}"/>
    <cellStyle name="Normal 4 5 3 2 2 2 2" xfId="5773" xr:uid="{4C75EA33-9D98-4F25-A8F4-10AD0120B798}"/>
    <cellStyle name="Normal 4 5 3 2 2 2 2 2" xfId="12241" xr:uid="{477860F2-4C56-4AFC-A85C-8ACF7CDA530E}"/>
    <cellStyle name="Normal 4 5 3 2 2 2 2 2 2" xfId="28578" xr:uid="{7EEC1514-5E0D-42FC-BEA4-D8FEABE205E6}"/>
    <cellStyle name="Normal 4 5 3 2 2 2 2 3" xfId="22110" xr:uid="{04DDABB0-B0FF-4FF9-8FD2-2B28A45E7E7C}"/>
    <cellStyle name="Normal 4 5 3 2 2 2 3" xfId="9007" xr:uid="{986F08CB-D810-41AA-816F-CE52355098F8}"/>
    <cellStyle name="Normal 4 5 3 2 2 2 3 2" xfId="25344" xr:uid="{4D22CE6C-37FB-4E01-8C86-6E781DB3DCA3}"/>
    <cellStyle name="Normal 4 5 3 2 2 2 4" xfId="15518" xr:uid="{B1827DFD-B00E-4A2E-9F29-DC736D5C81E4}"/>
    <cellStyle name="Normal 4 5 3 2 2 2 4 2" xfId="31812" xr:uid="{16F24CB8-B774-46B6-86A1-DE4B52DCCECE}"/>
    <cellStyle name="Normal 4 5 3 2 2 2 5" xfId="18876" xr:uid="{27C560BC-0CE4-41A2-862F-CFF54BA2BAFC}"/>
    <cellStyle name="Normal 4 5 3 2 2 2 6" xfId="35202" xr:uid="{327FD35F-B597-47DB-9460-E0215D757158}"/>
    <cellStyle name="Normal 4 5 3 2 2 2 7" xfId="38449" xr:uid="{B5486A98-B4C4-41FA-A06D-6785F6131C2B}"/>
    <cellStyle name="Normal 4 5 3 2 2 2 8" xfId="41696" xr:uid="{59D6D4A7-87A8-4B64-8F9A-7DDC7F6231EF}"/>
    <cellStyle name="Normal 4 5 3 2 2 2 9" xfId="44943" xr:uid="{EC4DCD79-F2D5-41DE-8DB9-DF47C6FACFA3}"/>
    <cellStyle name="Normal 4 5 3 2 2 3" xfId="4156" xr:uid="{83DDE4FC-1A68-4106-B9B7-C2CBC1BA56BA}"/>
    <cellStyle name="Normal 4 5 3 2 2 3 2" xfId="10624" xr:uid="{94D9E101-20AA-4F8E-BC4A-C796B3AFFF85}"/>
    <cellStyle name="Normal 4 5 3 2 2 3 2 2" xfId="26961" xr:uid="{58B196E7-267D-4241-AC0E-398097B1D7BE}"/>
    <cellStyle name="Normal 4 5 3 2 2 3 3" xfId="20493" xr:uid="{DE0AEB21-6A8D-4F89-8AF0-01612F69CA55}"/>
    <cellStyle name="Normal 4 5 3 2 2 4" xfId="7390" xr:uid="{F99F5CC4-4D91-407B-B007-F841FD2D48E1}"/>
    <cellStyle name="Normal 4 5 3 2 2 4 2" xfId="23727" xr:uid="{D3EA652A-A2AD-4EF7-9B72-944896C5131A}"/>
    <cellStyle name="Normal 4 5 3 2 2 5" xfId="13902" xr:uid="{A41ECC82-36BE-40BC-9B87-D51CE587DE77}"/>
    <cellStyle name="Normal 4 5 3 2 2 5 2" xfId="30196" xr:uid="{78DFAD3B-F412-4D6E-AEE4-65991D572F05}"/>
    <cellStyle name="Normal 4 5 3 2 2 6" xfId="17259" xr:uid="{A561075E-5C63-428F-B23C-CF4DD5A6CB87}"/>
    <cellStyle name="Normal 4 5 3 2 2 7" xfId="33586" xr:uid="{F1940101-A787-454F-947A-FB34B3646D36}"/>
    <cellStyle name="Normal 4 5 3 2 2 8" xfId="36833" xr:uid="{E68F57B7-29C7-4F3A-89C0-25D972AD620F}"/>
    <cellStyle name="Normal 4 5 3 2 2 9" xfId="40080" xr:uid="{CCBB9614-57D6-48EA-8BBB-575055544FD9}"/>
    <cellStyle name="Normal 4 5 3 2 3" xfId="1461" xr:uid="{9F748AA4-E916-40FB-93A9-79B0CC1AFE92}"/>
    <cellStyle name="Normal 4 5 3 2 3 10" xfId="43865" xr:uid="{BAFDA198-0C7A-4368-8B5F-9932A1987F37}"/>
    <cellStyle name="Normal 4 5 3 2 3 11" xfId="47112" xr:uid="{A93FACA3-E536-4FAA-BD56-31484B06B396}"/>
    <cellStyle name="Normal 4 5 3 2 3 12" xfId="50359" xr:uid="{89834102-986B-461F-A233-A3D055955A16}"/>
    <cellStyle name="Normal 4 5 3 2 3 2" xfId="3078" xr:uid="{457C686E-B6B2-4CA0-B092-77DF1606AFF5}"/>
    <cellStyle name="Normal 4 5 3 2 3 2 10" xfId="48729" xr:uid="{4227C11C-B6E5-487F-BF28-00BEDA1D474D}"/>
    <cellStyle name="Normal 4 5 3 2 3 2 11" xfId="51976" xr:uid="{C94DBB3B-3552-47AE-AEC3-D8CD1D3F19E5}"/>
    <cellStyle name="Normal 4 5 3 2 3 2 2" xfId="6312" xr:uid="{BB5BF356-5FDE-4BD9-B830-83255DC479A4}"/>
    <cellStyle name="Normal 4 5 3 2 3 2 2 2" xfId="12780" xr:uid="{556B03C8-2878-4922-B49F-C3EDF49C961A}"/>
    <cellStyle name="Normal 4 5 3 2 3 2 2 2 2" xfId="29117" xr:uid="{16D0F52E-9960-425B-9682-C8B134B3BDFB}"/>
    <cellStyle name="Normal 4 5 3 2 3 2 2 3" xfId="22649" xr:uid="{20D17DED-5D2F-4F28-B3F0-061BB7111C13}"/>
    <cellStyle name="Normal 4 5 3 2 3 2 3" xfId="9546" xr:uid="{CAA0D1B3-B22D-4FDC-BF81-614070B4288B}"/>
    <cellStyle name="Normal 4 5 3 2 3 2 3 2" xfId="25883" xr:uid="{F41E270C-BBFA-4200-A937-251903E1CAE8}"/>
    <cellStyle name="Normal 4 5 3 2 3 2 4" xfId="16057" xr:uid="{1E85D6ED-DDBA-4E71-B3D4-B68843C04938}"/>
    <cellStyle name="Normal 4 5 3 2 3 2 4 2" xfId="32351" xr:uid="{AC6F0CAF-D08F-47B2-923A-BA70F99C3280}"/>
    <cellStyle name="Normal 4 5 3 2 3 2 5" xfId="19415" xr:uid="{7B577CCC-6EC0-41E1-BDD4-DD6180F7E611}"/>
    <cellStyle name="Normal 4 5 3 2 3 2 6" xfId="35741" xr:uid="{3F3B3CBD-DC3E-4379-B9AD-BFB549AC09D8}"/>
    <cellStyle name="Normal 4 5 3 2 3 2 7" xfId="38988" xr:uid="{E98E6150-A7F6-4FF9-9B7D-F97248522755}"/>
    <cellStyle name="Normal 4 5 3 2 3 2 8" xfId="42235" xr:uid="{F2D088E0-E19F-43BF-8269-A7251A9CA08A}"/>
    <cellStyle name="Normal 4 5 3 2 3 2 9" xfId="45482" xr:uid="{5A59F37E-151D-4F8F-9D74-559E07B10D37}"/>
    <cellStyle name="Normal 4 5 3 2 3 3" xfId="4695" xr:uid="{23D49164-9CD2-42E3-8305-9F50318D2644}"/>
    <cellStyle name="Normal 4 5 3 2 3 3 2" xfId="11163" xr:uid="{5EE5036F-6371-4990-96CF-71403F8BA370}"/>
    <cellStyle name="Normal 4 5 3 2 3 3 2 2" xfId="27500" xr:uid="{95F59AEF-4757-47B1-84FC-360C6FDEB9B5}"/>
    <cellStyle name="Normal 4 5 3 2 3 3 3" xfId="21032" xr:uid="{4BBBF652-45EA-4707-96EC-B4E74FE5DAEF}"/>
    <cellStyle name="Normal 4 5 3 2 3 4" xfId="7929" xr:uid="{7CF33B44-F302-41BA-BFEC-4E58342B9FEF}"/>
    <cellStyle name="Normal 4 5 3 2 3 4 2" xfId="24266" xr:uid="{70FD248D-5751-42D9-8B86-955B91649ADB}"/>
    <cellStyle name="Normal 4 5 3 2 3 5" xfId="14440" xr:uid="{819F6D3D-09BF-4FB0-B522-610B35249661}"/>
    <cellStyle name="Normal 4 5 3 2 3 5 2" xfId="30734" xr:uid="{DD6B9885-55B3-4FB7-9440-BD3DC34DFE20}"/>
    <cellStyle name="Normal 4 5 3 2 3 6" xfId="17798" xr:uid="{E8064184-9DF2-4A16-871D-8672FC523931}"/>
    <cellStyle name="Normal 4 5 3 2 3 7" xfId="34124" xr:uid="{C51151FA-28F6-4965-9452-5C03C79D1E1C}"/>
    <cellStyle name="Normal 4 5 3 2 3 8" xfId="37371" xr:uid="{B641097C-F2F8-4F2A-9D50-F45EE42FC1AC}"/>
    <cellStyle name="Normal 4 5 3 2 3 9" xfId="40618" xr:uid="{9E54BACF-AADD-42B4-BFA4-A07C17BE74FC}"/>
    <cellStyle name="Normal 4 5 3 2 4" xfId="2000" xr:uid="{50338EB2-D8BA-45E9-BB35-ED392E7AC452}"/>
    <cellStyle name="Normal 4 5 3 2 4 10" xfId="47651" xr:uid="{C054DF58-D8E2-4490-BBBB-CAA566CD0152}"/>
    <cellStyle name="Normal 4 5 3 2 4 11" xfId="50898" xr:uid="{DCC9F55C-EFF9-49A9-85F7-499A87F5B4E7}"/>
    <cellStyle name="Normal 4 5 3 2 4 2" xfId="5234" xr:uid="{BB4DE8B3-C237-479F-8E60-244EBBEF65AB}"/>
    <cellStyle name="Normal 4 5 3 2 4 2 2" xfId="11702" xr:uid="{20980A31-1CB6-4D38-9DD2-6D9ED3709DC6}"/>
    <cellStyle name="Normal 4 5 3 2 4 2 2 2" xfId="28039" xr:uid="{DC3360DF-A321-4AF2-98E0-6E9CACAA897D}"/>
    <cellStyle name="Normal 4 5 3 2 4 2 3" xfId="21571" xr:uid="{55C3ED3B-F88B-435A-BDFF-8339C37F270C}"/>
    <cellStyle name="Normal 4 5 3 2 4 3" xfId="8468" xr:uid="{D45585C2-3641-402F-B23D-297D7C2D7135}"/>
    <cellStyle name="Normal 4 5 3 2 4 3 2" xfId="24805" xr:uid="{43EB6026-300D-4C85-8DCA-EAAC17376E21}"/>
    <cellStyle name="Normal 4 5 3 2 4 4" xfId="14979" xr:uid="{4839EC9A-CD42-4A39-B818-E878E28CA665}"/>
    <cellStyle name="Normal 4 5 3 2 4 4 2" xfId="31273" xr:uid="{AD203FD8-16A2-4435-9C36-85F8B37020CB}"/>
    <cellStyle name="Normal 4 5 3 2 4 5" xfId="18337" xr:uid="{1540F0A1-EEE1-4F29-A853-5F77E73DF122}"/>
    <cellStyle name="Normal 4 5 3 2 4 6" xfId="34663" xr:uid="{D909636B-6039-4E35-8174-A07091764AE5}"/>
    <cellStyle name="Normal 4 5 3 2 4 7" xfId="37910" xr:uid="{31D4754E-B6F8-4AB9-9051-D623CD2C92AF}"/>
    <cellStyle name="Normal 4 5 3 2 4 8" xfId="41157" xr:uid="{4204B08A-831B-4B1A-A624-74C97F773EF5}"/>
    <cellStyle name="Normal 4 5 3 2 4 9" xfId="44404" xr:uid="{A9BE22AC-687B-4E3D-83E3-9A679C1D4C76}"/>
    <cellStyle name="Normal 4 5 3 2 5" xfId="3617" xr:uid="{40B2DDA7-11CB-4F82-96AE-88BBD18E94F3}"/>
    <cellStyle name="Normal 4 5 3 2 5 2" xfId="10085" xr:uid="{57960288-FA4E-40D1-98BF-86A122E17A87}"/>
    <cellStyle name="Normal 4 5 3 2 5 2 2" xfId="26422" xr:uid="{E4DDBFCE-1D91-4998-959A-673EACBA22E1}"/>
    <cellStyle name="Normal 4 5 3 2 5 3" xfId="19954" xr:uid="{727171DC-894B-47D0-AC35-BE9B58370B2E}"/>
    <cellStyle name="Normal 4 5 3 2 6" xfId="6851" xr:uid="{AB6C992A-7A3C-4F1D-8408-0496F2E40E87}"/>
    <cellStyle name="Normal 4 5 3 2 6 2" xfId="23188" xr:uid="{14D82D4A-3D4C-44ED-A59A-782D4930DCE1}"/>
    <cellStyle name="Normal 4 5 3 2 7" xfId="13342" xr:uid="{7E2057EE-BAF3-4AE2-8CBA-24CCE6BF3A44}"/>
    <cellStyle name="Normal 4 5 3 2 7 2" xfId="29656" xr:uid="{59FA9E39-F806-4C2A-A3BB-2F14A80664AA}"/>
    <cellStyle name="Normal 4 5 3 2 8" xfId="16720" xr:uid="{C2134C77-3EC0-4174-BD53-A24112363BA0}"/>
    <cellStyle name="Normal 4 5 3 2 9" xfId="33046" xr:uid="{61F40F44-C1FB-44AE-AE36-85235BEDE2D3}"/>
    <cellStyle name="Normal 4 5 3 3" xfId="562" xr:uid="{483F215C-51E9-403A-80C3-34997AC46441}"/>
    <cellStyle name="Normal 4 5 3 3 10" xfId="36473" xr:uid="{BC6BE906-0177-429C-AD8A-6252E0694AD5}"/>
    <cellStyle name="Normal 4 5 3 3 11" xfId="39720" xr:uid="{9B51F70C-2F3B-44EA-B52F-1B66B29E3C64}"/>
    <cellStyle name="Normal 4 5 3 3 12" xfId="42967" xr:uid="{65DDF40B-084F-46A7-81A1-E8D0D4AD5E12}"/>
    <cellStyle name="Normal 4 5 3 3 13" xfId="46214" xr:uid="{1B081EAB-CAD2-4D23-B80A-D2C333B93AF1}"/>
    <cellStyle name="Normal 4 5 3 3 14" xfId="49461" xr:uid="{0949BAB8-39A6-490A-BE6B-C63BA124DC8E}"/>
    <cellStyle name="Normal 4 5 3 3 2" xfId="1101" xr:uid="{7BFBF54B-A242-4DF7-9809-BCAFE3A00A67}"/>
    <cellStyle name="Normal 4 5 3 3 2 10" xfId="43505" xr:uid="{A23A011C-AEDF-4A00-A2C8-97966355D468}"/>
    <cellStyle name="Normal 4 5 3 3 2 11" xfId="46752" xr:uid="{52C5550C-B3ED-4BC5-AE7F-D904B42E63F2}"/>
    <cellStyle name="Normal 4 5 3 3 2 12" xfId="49999" xr:uid="{1FEF1F2C-183A-41C2-9C30-16F8EEBEF23E}"/>
    <cellStyle name="Normal 4 5 3 3 2 2" xfId="2718" xr:uid="{60C9C47B-6FC5-4D63-A174-8603BEE154A1}"/>
    <cellStyle name="Normal 4 5 3 3 2 2 10" xfId="48369" xr:uid="{4FA4684A-A415-41CC-B86E-5DFFF6C458E6}"/>
    <cellStyle name="Normal 4 5 3 3 2 2 11" xfId="51616" xr:uid="{24E7A178-FDCD-43B9-8E0D-D816B03E3227}"/>
    <cellStyle name="Normal 4 5 3 3 2 2 2" xfId="5952" xr:uid="{12E09C71-55F7-4D48-AA2B-3E6E25E166D9}"/>
    <cellStyle name="Normal 4 5 3 3 2 2 2 2" xfId="12420" xr:uid="{8BA19749-5592-4668-9A01-9A5F810A9A13}"/>
    <cellStyle name="Normal 4 5 3 3 2 2 2 2 2" xfId="28757" xr:uid="{2E124F60-A2C0-4BF5-9294-2A2082E7999E}"/>
    <cellStyle name="Normal 4 5 3 3 2 2 2 3" xfId="22289" xr:uid="{7824235E-65D1-4251-903B-DA422D60236C}"/>
    <cellStyle name="Normal 4 5 3 3 2 2 3" xfId="9186" xr:uid="{A6EC872C-FA2F-41F7-8EDF-AEE7A986A47C}"/>
    <cellStyle name="Normal 4 5 3 3 2 2 3 2" xfId="25523" xr:uid="{54C11EC6-0B6A-4484-B8D5-1FD1FDAA7E18}"/>
    <cellStyle name="Normal 4 5 3 3 2 2 4" xfId="15697" xr:uid="{599E2E77-EA03-4B5A-A1B4-40F4ADC09C0D}"/>
    <cellStyle name="Normal 4 5 3 3 2 2 4 2" xfId="31991" xr:uid="{AF55CFC9-FBF5-4FF8-AC5A-89D756882278}"/>
    <cellStyle name="Normal 4 5 3 3 2 2 5" xfId="19055" xr:uid="{4F3FEE23-7F47-46F1-AD44-38E20CFEE089}"/>
    <cellStyle name="Normal 4 5 3 3 2 2 6" xfId="35381" xr:uid="{0FABD5AC-2D3A-4D0B-A6DF-82C59A5B7B00}"/>
    <cellStyle name="Normal 4 5 3 3 2 2 7" xfId="38628" xr:uid="{A1E06E7E-1A38-4FC9-998B-ADD3D3C6C399}"/>
    <cellStyle name="Normal 4 5 3 3 2 2 8" xfId="41875" xr:uid="{F19529E2-AAE4-4E90-A199-D4A36251EAE7}"/>
    <cellStyle name="Normal 4 5 3 3 2 2 9" xfId="45122" xr:uid="{897AE059-17E3-40D8-A18E-5D2B5CBCDE63}"/>
    <cellStyle name="Normal 4 5 3 3 2 3" xfId="4335" xr:uid="{041D31A6-8C98-4486-A9A9-CD65BC10F9FB}"/>
    <cellStyle name="Normal 4 5 3 3 2 3 2" xfId="10803" xr:uid="{0CFE4D85-1F81-44F3-8ADC-9DF4505D6D66}"/>
    <cellStyle name="Normal 4 5 3 3 2 3 2 2" xfId="27140" xr:uid="{39242E14-9F13-411D-984D-6DA53D1AE92F}"/>
    <cellStyle name="Normal 4 5 3 3 2 3 3" xfId="20672" xr:uid="{EF89377B-FE0A-465D-B39A-626064DE81BF}"/>
    <cellStyle name="Normal 4 5 3 3 2 4" xfId="7569" xr:uid="{0AAF5E69-CF04-4145-971A-8650E09D6A46}"/>
    <cellStyle name="Normal 4 5 3 3 2 4 2" xfId="23906" xr:uid="{0E0E8E71-C704-4DCA-AD8C-F708C6A1F2D4}"/>
    <cellStyle name="Normal 4 5 3 3 2 5" xfId="14080" xr:uid="{2B038E53-2153-49E2-B812-0DE0FE24BCF8}"/>
    <cellStyle name="Normal 4 5 3 3 2 5 2" xfId="30374" xr:uid="{73084902-B3F6-4B98-9A12-2B0B77F79609}"/>
    <cellStyle name="Normal 4 5 3 3 2 6" xfId="17438" xr:uid="{8237C3BA-B0A5-40DB-9376-1F3D5DF6D9A8}"/>
    <cellStyle name="Normal 4 5 3 3 2 7" xfId="33764" xr:uid="{C32CC67F-0D59-49EC-83BF-9795BC2EB197}"/>
    <cellStyle name="Normal 4 5 3 3 2 8" xfId="37011" xr:uid="{815073DE-0A20-4A45-A396-6A779A8E24B1}"/>
    <cellStyle name="Normal 4 5 3 3 2 9" xfId="40258" xr:uid="{9475BA9E-3941-4028-BE88-E5CDABB9B86E}"/>
    <cellStyle name="Normal 4 5 3 3 3" xfId="1640" xr:uid="{715F6F6D-636E-4C56-876E-5D209454C31C}"/>
    <cellStyle name="Normal 4 5 3 3 3 10" xfId="44044" xr:uid="{F19197AC-CD36-45F6-B1A2-0A1BB1A13095}"/>
    <cellStyle name="Normal 4 5 3 3 3 11" xfId="47291" xr:uid="{3FD94FEC-9879-44FA-9981-298533173720}"/>
    <cellStyle name="Normal 4 5 3 3 3 12" xfId="50538" xr:uid="{3F64E455-1FE5-41B2-98C6-EE38ACFC1D94}"/>
    <cellStyle name="Normal 4 5 3 3 3 2" xfId="3257" xr:uid="{E55D124B-D112-41FF-9461-19798C4B186E}"/>
    <cellStyle name="Normal 4 5 3 3 3 2 10" xfId="48908" xr:uid="{14FF571A-EBFF-4967-BE04-407EFE4DB310}"/>
    <cellStyle name="Normal 4 5 3 3 3 2 11" xfId="52155" xr:uid="{99522DB1-860E-4EB7-82BC-8A1964AF84E4}"/>
    <cellStyle name="Normal 4 5 3 3 3 2 2" xfId="6491" xr:uid="{19E0D77C-1F02-42C9-98A0-BF76B05BCE3B}"/>
    <cellStyle name="Normal 4 5 3 3 3 2 2 2" xfId="12959" xr:uid="{F76E20B7-6F77-49B1-B1B7-5D51DA7FCBF0}"/>
    <cellStyle name="Normal 4 5 3 3 3 2 2 2 2" xfId="29296" xr:uid="{C46DC1A2-9E98-4CBE-A9F9-C73A3B693676}"/>
    <cellStyle name="Normal 4 5 3 3 3 2 2 3" xfId="22828" xr:uid="{8CCE806F-7915-498F-8DB4-2AC985F2B31B}"/>
    <cellStyle name="Normal 4 5 3 3 3 2 3" xfId="9725" xr:uid="{35A108EF-AB0E-418D-96C4-9A614E5EA13A}"/>
    <cellStyle name="Normal 4 5 3 3 3 2 3 2" xfId="26062" xr:uid="{8D137441-09B4-4C97-B387-9441196F07AD}"/>
    <cellStyle name="Normal 4 5 3 3 3 2 4" xfId="16236" xr:uid="{7B2D60A5-D47B-448B-926C-4B17530147DB}"/>
    <cellStyle name="Normal 4 5 3 3 3 2 4 2" xfId="32530" xr:uid="{A4BAC8C0-4B55-4537-A15C-F833C5E808E9}"/>
    <cellStyle name="Normal 4 5 3 3 3 2 5" xfId="19594" xr:uid="{5C693216-52F5-4E92-A81D-31D27A515226}"/>
    <cellStyle name="Normal 4 5 3 3 3 2 6" xfId="35920" xr:uid="{B01DE0F4-7546-4FD8-BDCB-66C11AF3B296}"/>
    <cellStyle name="Normal 4 5 3 3 3 2 7" xfId="39167" xr:uid="{799A17FE-84FF-4BA2-9F44-40D6E662BFD2}"/>
    <cellStyle name="Normal 4 5 3 3 3 2 8" xfId="42414" xr:uid="{3070A2B6-62F7-4172-9114-7E58732FEBC5}"/>
    <cellStyle name="Normal 4 5 3 3 3 2 9" xfId="45661" xr:uid="{A6907325-CE1C-4FA7-8AE9-196FC32B4036}"/>
    <cellStyle name="Normal 4 5 3 3 3 3" xfId="4874" xr:uid="{28CD4356-F58A-49E7-8BC6-AC4F13C9E921}"/>
    <cellStyle name="Normal 4 5 3 3 3 3 2" xfId="11342" xr:uid="{6418CA3D-276F-4F8E-98E4-2BE30EA7D648}"/>
    <cellStyle name="Normal 4 5 3 3 3 3 2 2" xfId="27679" xr:uid="{EECF6FB1-8519-4880-8BD4-8997B8AA228F}"/>
    <cellStyle name="Normal 4 5 3 3 3 3 3" xfId="21211" xr:uid="{11C97BE7-F09F-4387-9D31-874536DB9FE7}"/>
    <cellStyle name="Normal 4 5 3 3 3 4" xfId="8108" xr:uid="{137131DC-50B9-4EC7-BFC2-E419FE50AACE}"/>
    <cellStyle name="Normal 4 5 3 3 3 4 2" xfId="24445" xr:uid="{BCF67C09-1E14-4589-AFC7-ADDFE5FEBB2A}"/>
    <cellStyle name="Normal 4 5 3 3 3 5" xfId="14619" xr:uid="{778FE01B-3937-4E8A-BEE3-16153E7AE3FF}"/>
    <cellStyle name="Normal 4 5 3 3 3 5 2" xfId="30913" xr:uid="{53619AFF-F6F2-4373-B652-9A27023C2309}"/>
    <cellStyle name="Normal 4 5 3 3 3 6" xfId="17977" xr:uid="{75DBEF65-CCB8-4D38-89F8-D3922DC336B5}"/>
    <cellStyle name="Normal 4 5 3 3 3 7" xfId="34303" xr:uid="{BCBB5437-65F5-4415-809E-69CCABCC9ACA}"/>
    <cellStyle name="Normal 4 5 3 3 3 8" xfId="37550" xr:uid="{3B5B6671-0CFA-4882-8B71-BBFEA4219EA8}"/>
    <cellStyle name="Normal 4 5 3 3 3 9" xfId="40797" xr:uid="{193EBD7E-D13D-4BB8-912C-A1E878DDAAE6}"/>
    <cellStyle name="Normal 4 5 3 3 4" xfId="2179" xr:uid="{920CDCF3-F132-4070-917C-336F250FFA44}"/>
    <cellStyle name="Normal 4 5 3 3 4 10" xfId="47830" xr:uid="{21505E0C-9954-4E23-9182-FC6E173DD6FB}"/>
    <cellStyle name="Normal 4 5 3 3 4 11" xfId="51077" xr:uid="{6F9EDC53-3ADF-4B6A-8E24-5BC9DB29586F}"/>
    <cellStyle name="Normal 4 5 3 3 4 2" xfId="5413" xr:uid="{1EA59F3B-1E98-4DFE-A32C-4B41DAE91F3C}"/>
    <cellStyle name="Normal 4 5 3 3 4 2 2" xfId="11881" xr:uid="{4A3C0CD3-C3ED-47AD-980D-D635F56934E9}"/>
    <cellStyle name="Normal 4 5 3 3 4 2 2 2" xfId="28218" xr:uid="{525CF7D7-5BD3-43EA-9E5E-EF9C0F4480B0}"/>
    <cellStyle name="Normal 4 5 3 3 4 2 3" xfId="21750" xr:uid="{1D1B8A94-31A8-41E9-AE0F-62B80422D856}"/>
    <cellStyle name="Normal 4 5 3 3 4 3" xfId="8647" xr:uid="{3757922C-DBCE-40DB-BF65-F0055434C75C}"/>
    <cellStyle name="Normal 4 5 3 3 4 3 2" xfId="24984" xr:uid="{DDA2BC23-BA96-4D65-A683-59E747FECC65}"/>
    <cellStyle name="Normal 4 5 3 3 4 4" xfId="15158" xr:uid="{F12CA22C-3425-47E5-836D-912D31C32827}"/>
    <cellStyle name="Normal 4 5 3 3 4 4 2" xfId="31452" xr:uid="{31177FA5-AA57-47A1-962C-F3E0F44097B5}"/>
    <cellStyle name="Normal 4 5 3 3 4 5" xfId="18516" xr:uid="{3B3C9D12-0171-46E0-9454-272B52FE1762}"/>
    <cellStyle name="Normal 4 5 3 3 4 6" xfId="34842" xr:uid="{3D44A25D-204F-40D9-8C35-79F7C2F1D1BF}"/>
    <cellStyle name="Normal 4 5 3 3 4 7" xfId="38089" xr:uid="{F968D267-D1C4-4F58-A318-F656BFBC035E}"/>
    <cellStyle name="Normal 4 5 3 3 4 8" xfId="41336" xr:uid="{BAC5DDA8-8B6F-4FAF-BEDB-B3D34B43A161}"/>
    <cellStyle name="Normal 4 5 3 3 4 9" xfId="44583" xr:uid="{68F23B41-C7EE-490E-A39D-757F280DF78B}"/>
    <cellStyle name="Normal 4 5 3 3 5" xfId="3796" xr:uid="{035155A6-F4CF-46C6-8D37-5B93ACE32FFD}"/>
    <cellStyle name="Normal 4 5 3 3 5 2" xfId="10264" xr:uid="{5BE290C9-FDD6-4EE6-B56A-0BCD9BC7653B}"/>
    <cellStyle name="Normal 4 5 3 3 5 2 2" xfId="26601" xr:uid="{30F6E75A-27BE-40B5-BF12-E408B3D4AD7E}"/>
    <cellStyle name="Normal 4 5 3 3 5 3" xfId="20133" xr:uid="{108D31EB-3C40-47EA-9ABB-45BE3C4CC572}"/>
    <cellStyle name="Normal 4 5 3 3 6" xfId="7030" xr:uid="{4FFD35D3-4A64-4342-AB6F-83E81F694268}"/>
    <cellStyle name="Normal 4 5 3 3 6 2" xfId="23367" xr:uid="{43FBE739-F164-4235-997E-DB220A8EB6AC}"/>
    <cellStyle name="Normal 4 5 3 3 7" xfId="13542" xr:uid="{BA94CFA6-ECEE-4D4A-907A-51CAF1D9F011}"/>
    <cellStyle name="Normal 4 5 3 3 7 2" xfId="29836" xr:uid="{1FAD8D24-821A-4CD6-9C0A-7BC097CD2064}"/>
    <cellStyle name="Normal 4 5 3 3 8" xfId="16899" xr:uid="{47CCD9D9-3458-4E90-8D44-FDF6DA891CA8}"/>
    <cellStyle name="Normal 4 5 3 3 9" xfId="33226" xr:uid="{023AAAF2-40EA-4813-A716-B92DE0D626D5}"/>
    <cellStyle name="Normal 4 5 3 4" xfId="742" xr:uid="{0E87CE7C-5F28-4A40-910A-80D0A1F0754D}"/>
    <cellStyle name="Normal 4 5 3 4 10" xfId="43147" xr:uid="{82071C95-FA72-4A01-8E16-B0FA86AAC9CE}"/>
    <cellStyle name="Normal 4 5 3 4 11" xfId="46394" xr:uid="{0D198103-2F15-48DE-B77E-EAF8876E08DD}"/>
    <cellStyle name="Normal 4 5 3 4 12" xfId="49641" xr:uid="{E89E7D8F-0418-4932-BA86-85FB3FEFE90D}"/>
    <cellStyle name="Normal 4 5 3 4 2" xfId="2359" xr:uid="{738B3F5B-BB49-4E89-8C5B-D9A29BC9642B}"/>
    <cellStyle name="Normal 4 5 3 4 2 10" xfId="48010" xr:uid="{781CFAFA-2A3E-473F-865F-8DBDA5A93D2F}"/>
    <cellStyle name="Normal 4 5 3 4 2 11" xfId="51257" xr:uid="{64B0855D-59C2-4095-AE54-6D1A360C4C5C}"/>
    <cellStyle name="Normal 4 5 3 4 2 2" xfId="5593" xr:uid="{184E3025-EEE8-4F9D-8FF2-A05D2D5A5C37}"/>
    <cellStyle name="Normal 4 5 3 4 2 2 2" xfId="12061" xr:uid="{C7F872EC-DB92-4840-A868-ACB0A8350894}"/>
    <cellStyle name="Normal 4 5 3 4 2 2 2 2" xfId="28398" xr:uid="{F9BE9FC3-871F-499D-ACEE-99238FA7B682}"/>
    <cellStyle name="Normal 4 5 3 4 2 2 3" xfId="21930" xr:uid="{0BA3D5DB-CDE5-42D5-B960-1211E2D58E8D}"/>
    <cellStyle name="Normal 4 5 3 4 2 3" xfId="8827" xr:uid="{538CFCCB-577D-4296-8FAA-0AC397E7CCF7}"/>
    <cellStyle name="Normal 4 5 3 4 2 3 2" xfId="25164" xr:uid="{01FF5F94-D328-40BE-836B-C06BB7A26DF9}"/>
    <cellStyle name="Normal 4 5 3 4 2 4" xfId="15338" xr:uid="{DF0861F4-8EDB-40EA-AC57-B7C6549E6441}"/>
    <cellStyle name="Normal 4 5 3 4 2 4 2" xfId="31632" xr:uid="{BAFFEF44-C16B-4E6C-8062-AA97F1F2F806}"/>
    <cellStyle name="Normal 4 5 3 4 2 5" xfId="18696" xr:uid="{0A646A46-9380-4E13-86D4-D6B52C927BDD}"/>
    <cellStyle name="Normal 4 5 3 4 2 6" xfId="35022" xr:uid="{D73F60E4-4D1C-42BF-8478-7EC7F55F4DE1}"/>
    <cellStyle name="Normal 4 5 3 4 2 7" xfId="38269" xr:uid="{D0E0A6E1-88DA-4457-A1EF-22D9A771D2E4}"/>
    <cellStyle name="Normal 4 5 3 4 2 8" xfId="41516" xr:uid="{0238EB8E-2A45-47A2-9624-6BDE69D60CEA}"/>
    <cellStyle name="Normal 4 5 3 4 2 9" xfId="44763" xr:uid="{A9841AC7-B3CF-444C-AB36-9154DA5421E1}"/>
    <cellStyle name="Normal 4 5 3 4 3" xfId="3976" xr:uid="{01D0B01A-5203-4F57-871C-38551F60426C}"/>
    <cellStyle name="Normal 4 5 3 4 3 2" xfId="10444" xr:uid="{4AB191C8-D873-40B6-9F88-1DD773B9088B}"/>
    <cellStyle name="Normal 4 5 3 4 3 2 2" xfId="26781" xr:uid="{A1166020-609D-419D-A38A-E84D8AB35954}"/>
    <cellStyle name="Normal 4 5 3 4 3 3" xfId="20313" xr:uid="{71A6F39F-A638-42B7-8E76-0E80A408C250}"/>
    <cellStyle name="Normal 4 5 3 4 4" xfId="7210" xr:uid="{F9728A2B-DFA4-43CD-86AC-FA68CE448DCA}"/>
    <cellStyle name="Normal 4 5 3 4 4 2" xfId="23547" xr:uid="{7635C363-F7B4-4059-BDB8-625F50C56723}"/>
    <cellStyle name="Normal 4 5 3 4 5" xfId="13722" xr:uid="{B7CE5398-8B21-4063-8523-F365B212B210}"/>
    <cellStyle name="Normal 4 5 3 4 5 2" xfId="30016" xr:uid="{CC9793BE-5670-4F1B-997C-45599016E95F}"/>
    <cellStyle name="Normal 4 5 3 4 6" xfId="17079" xr:uid="{47E32005-E56F-4530-8F14-BBDAC063BE10}"/>
    <cellStyle name="Normal 4 5 3 4 7" xfId="33406" xr:uid="{3CEDCBA4-C4DA-4062-8C54-002A009C6E82}"/>
    <cellStyle name="Normal 4 5 3 4 8" xfId="36653" xr:uid="{099EF945-A65D-43C5-BBE3-F6353B76D1F1}"/>
    <cellStyle name="Normal 4 5 3 4 9" xfId="39900" xr:uid="{16F8DE8A-4415-40BE-B3C0-94C93BC2D56B}"/>
    <cellStyle name="Normal 4 5 3 5" xfId="1281" xr:uid="{ECF81AC1-735B-4861-A6D6-90C1D92DBEC6}"/>
    <cellStyle name="Normal 4 5 3 5 10" xfId="43685" xr:uid="{73C350C0-519F-4E5D-9A28-A8C61240A9B9}"/>
    <cellStyle name="Normal 4 5 3 5 11" xfId="46932" xr:uid="{3A089B8D-8255-44C9-BB0C-2CF731B88C7C}"/>
    <cellStyle name="Normal 4 5 3 5 12" xfId="50179" xr:uid="{393BBA31-F15B-4D69-A6B1-E1837FFF4597}"/>
    <cellStyle name="Normal 4 5 3 5 2" xfId="2898" xr:uid="{C647E411-4595-4C1F-B98B-F72AC743E570}"/>
    <cellStyle name="Normal 4 5 3 5 2 10" xfId="48549" xr:uid="{50275574-8149-46C2-B10C-75BDEDA59179}"/>
    <cellStyle name="Normal 4 5 3 5 2 11" xfId="51796" xr:uid="{89C43781-B808-4239-99FE-7CAA29F08A26}"/>
    <cellStyle name="Normal 4 5 3 5 2 2" xfId="6132" xr:uid="{62BF71AA-29B3-4D13-8796-84D0071408CB}"/>
    <cellStyle name="Normal 4 5 3 5 2 2 2" xfId="12600" xr:uid="{6E67C4B0-5758-4206-A17F-6A0DEEA9250D}"/>
    <cellStyle name="Normal 4 5 3 5 2 2 2 2" xfId="28937" xr:uid="{7E37D67B-3316-482C-9404-2ECC7E8D2E28}"/>
    <cellStyle name="Normal 4 5 3 5 2 2 3" xfId="22469" xr:uid="{C3E383E7-5B03-4B34-90D5-6C5E4013AB95}"/>
    <cellStyle name="Normal 4 5 3 5 2 3" xfId="9366" xr:uid="{68338631-3FA6-44D1-8A16-6F98ECF9161A}"/>
    <cellStyle name="Normal 4 5 3 5 2 3 2" xfId="25703" xr:uid="{821DA1EB-9E8D-4BD8-9B94-438766EE77A6}"/>
    <cellStyle name="Normal 4 5 3 5 2 4" xfId="15877" xr:uid="{120D7DCF-6774-47E0-B7B7-599ED4E3AD38}"/>
    <cellStyle name="Normal 4 5 3 5 2 4 2" xfId="32171" xr:uid="{2F790B02-861D-4751-B8E1-23ABCE4CA5FD}"/>
    <cellStyle name="Normal 4 5 3 5 2 5" xfId="19235" xr:uid="{DDF90425-3A0A-4A38-BD44-D7D4E762E986}"/>
    <cellStyle name="Normal 4 5 3 5 2 6" xfId="35561" xr:uid="{F462E612-20C6-493A-990B-57E95E6FADA1}"/>
    <cellStyle name="Normal 4 5 3 5 2 7" xfId="38808" xr:uid="{C163DE59-CC7B-44BE-B205-591B8818464C}"/>
    <cellStyle name="Normal 4 5 3 5 2 8" xfId="42055" xr:uid="{EB30843B-D588-4C02-A43D-D1B6FDA9E7BB}"/>
    <cellStyle name="Normal 4 5 3 5 2 9" xfId="45302" xr:uid="{10803C95-C9C9-4D92-B541-99DAEE98FE56}"/>
    <cellStyle name="Normal 4 5 3 5 3" xfId="4515" xr:uid="{36B30D7B-1A16-483A-BEE0-C3BB201330E7}"/>
    <cellStyle name="Normal 4 5 3 5 3 2" xfId="10983" xr:uid="{A330F7B2-31F6-4AC9-9BE8-FA1C2EEAAA4A}"/>
    <cellStyle name="Normal 4 5 3 5 3 2 2" xfId="27320" xr:uid="{E061F889-A979-4A48-8EBE-B69230CCC3FF}"/>
    <cellStyle name="Normal 4 5 3 5 3 3" xfId="20852" xr:uid="{639F9A67-A56C-4497-9125-F08B872D05E7}"/>
    <cellStyle name="Normal 4 5 3 5 4" xfId="7749" xr:uid="{856361DB-7FD6-46CF-AC10-77B9F8BE1875}"/>
    <cellStyle name="Normal 4 5 3 5 4 2" xfId="24086" xr:uid="{01EE889C-763F-42E7-87A4-8B719F3374A9}"/>
    <cellStyle name="Normal 4 5 3 5 5" xfId="14260" xr:uid="{FB290551-6933-49D3-AECC-DB84D024261B}"/>
    <cellStyle name="Normal 4 5 3 5 5 2" xfId="30554" xr:uid="{D5DEA426-A3C4-4183-B4FD-87B6FA3A14C6}"/>
    <cellStyle name="Normal 4 5 3 5 6" xfId="17618" xr:uid="{12345718-B3B4-4FCE-99B8-E100FD7AE6F0}"/>
    <cellStyle name="Normal 4 5 3 5 7" xfId="33944" xr:uid="{CBE0A48B-A32C-4BEA-832C-1CF2EC271F8A}"/>
    <cellStyle name="Normal 4 5 3 5 8" xfId="37191" xr:uid="{C46FCA94-01A5-4137-BAD1-0A223FC5681C}"/>
    <cellStyle name="Normal 4 5 3 5 9" xfId="40438" xr:uid="{2A66AFF3-E5AD-422D-BED8-96024507684A}"/>
    <cellStyle name="Normal 4 5 3 6" xfId="1820" xr:uid="{516D7524-365F-46D1-A003-213353469BD2}"/>
    <cellStyle name="Normal 4 5 3 6 10" xfId="47471" xr:uid="{1C5F94EA-E4C0-47A6-A2BD-2A84AD25ED34}"/>
    <cellStyle name="Normal 4 5 3 6 11" xfId="50718" xr:uid="{A049DB9A-9646-4DAF-8036-733FB2CDFD50}"/>
    <cellStyle name="Normal 4 5 3 6 2" xfId="5054" xr:uid="{85DECC7D-1B43-4055-B1DE-537F7CA9954E}"/>
    <cellStyle name="Normal 4 5 3 6 2 2" xfId="11522" xr:uid="{23088E44-F606-49AC-88CC-E3F1494C4A76}"/>
    <cellStyle name="Normal 4 5 3 6 2 2 2" xfId="27859" xr:uid="{A86E37BB-A8FA-4D6E-96D7-92E477EE6B1B}"/>
    <cellStyle name="Normal 4 5 3 6 2 3" xfId="21391" xr:uid="{24CC528B-6646-4E86-B8AA-4F6D2375AF34}"/>
    <cellStyle name="Normal 4 5 3 6 3" xfId="8288" xr:uid="{37E58524-A4B1-43DE-B00F-5E0A67BA0FA1}"/>
    <cellStyle name="Normal 4 5 3 6 3 2" xfId="24625" xr:uid="{99EC6C6C-7826-4E7F-8AC6-188871EC2743}"/>
    <cellStyle name="Normal 4 5 3 6 4" xfId="14799" xr:uid="{0D2F0B1E-255B-4392-8E5B-BDCAD369AC6F}"/>
    <cellStyle name="Normal 4 5 3 6 4 2" xfId="31093" xr:uid="{8698745D-6B2C-4D07-A4BF-DB7EB12B16C1}"/>
    <cellStyle name="Normal 4 5 3 6 5" xfId="18157" xr:uid="{91FF2AF6-D754-44D1-ACB0-4EF383AA2EEA}"/>
    <cellStyle name="Normal 4 5 3 6 6" xfId="34483" xr:uid="{76878E41-70C5-422E-8F1C-65CA344ACB95}"/>
    <cellStyle name="Normal 4 5 3 6 7" xfId="37730" xr:uid="{F70ED67D-4A01-41EA-9A89-7FBF4751C2DC}"/>
    <cellStyle name="Normal 4 5 3 6 8" xfId="40977" xr:uid="{225D0495-39CD-4196-A037-86441343170F}"/>
    <cellStyle name="Normal 4 5 3 6 9" xfId="44224" xr:uid="{C6E1FD85-7D21-462A-B362-604CC6F9671E}"/>
    <cellStyle name="Normal 4 5 3 7" xfId="3437" xr:uid="{87A88934-09C1-4FB1-AE6D-B2E07A38EA3C}"/>
    <cellStyle name="Normal 4 5 3 7 2" xfId="9905" xr:uid="{32F8ED82-D8DF-4B2F-B2AE-448FF27D2884}"/>
    <cellStyle name="Normal 4 5 3 7 2 2" xfId="26242" xr:uid="{34267A0C-A776-4D9E-BCCD-2E536C45368C}"/>
    <cellStyle name="Normal 4 5 3 7 3" xfId="19774" xr:uid="{1420028A-E589-44B1-A115-640E9683145F}"/>
    <cellStyle name="Normal 4 5 3 8" xfId="6671" xr:uid="{84AF8AD5-C22D-4A9B-B3F3-C3F4A3D752F8}"/>
    <cellStyle name="Normal 4 5 3 8 2" xfId="23008" xr:uid="{820E803F-EF35-4DC4-94BB-ECB3D8754F2A}"/>
    <cellStyle name="Normal 4 5 3 9" xfId="13162" xr:uid="{AC891A57-B1BC-411C-9B63-8BBFEA6FC8A7}"/>
    <cellStyle name="Normal 4 5 3 9 2" xfId="29476" xr:uid="{BC24733E-B8EB-4F84-B0CF-270F12257550}"/>
    <cellStyle name="Normal 4 5 4" xfId="263" xr:uid="{80253699-8F5C-4D89-8BED-DBB8E8E8B11B}"/>
    <cellStyle name="Normal 4 5 4 10" xfId="36203" xr:uid="{C0406B04-DE4C-42E1-9CFB-89D636D9ECBD}"/>
    <cellStyle name="Normal 4 5 4 11" xfId="39450" xr:uid="{7E5B3A5D-9F3E-478A-BC3D-45C5C9D9261B}"/>
    <cellStyle name="Normal 4 5 4 12" xfId="42697" xr:uid="{A03F147D-DB6E-4DF0-9517-9CD54F811BD6}"/>
    <cellStyle name="Normal 4 5 4 13" xfId="45944" xr:uid="{FA8DC2CE-30DA-4A27-AA85-4C359A4526C8}"/>
    <cellStyle name="Normal 4 5 4 14" xfId="49191" xr:uid="{F8BF7983-C51D-447B-8A90-3C804DCA5401}"/>
    <cellStyle name="Normal 4 5 4 2" xfId="832" xr:uid="{2B21C8B7-92C0-441F-A4AE-B1BBF2D7CB1F}"/>
    <cellStyle name="Normal 4 5 4 2 10" xfId="43237" xr:uid="{3561413A-6BAF-4B7A-AEDB-162B5DE2B719}"/>
    <cellStyle name="Normal 4 5 4 2 11" xfId="46484" xr:uid="{FA2C7773-061D-480A-9A19-6702AB7E4E18}"/>
    <cellStyle name="Normal 4 5 4 2 12" xfId="49731" xr:uid="{D369E9CC-7A32-4CB7-A81A-AE64E75E7766}"/>
    <cellStyle name="Normal 4 5 4 2 2" xfId="2449" xr:uid="{DF5EFC01-87C9-46C4-B2A4-473E7DAD750B}"/>
    <cellStyle name="Normal 4 5 4 2 2 10" xfId="48100" xr:uid="{F331EF14-3991-4641-92BE-AAA7F92E8A43}"/>
    <cellStyle name="Normal 4 5 4 2 2 11" xfId="51347" xr:uid="{439B3D7C-8372-4520-995D-3DFF8112F532}"/>
    <cellStyle name="Normal 4 5 4 2 2 2" xfId="5683" xr:uid="{39641704-BD59-4EF1-9998-4FAF0794C094}"/>
    <cellStyle name="Normal 4 5 4 2 2 2 2" xfId="12151" xr:uid="{70497D75-BAA5-44D8-A18F-FB18A8BEDE44}"/>
    <cellStyle name="Normal 4 5 4 2 2 2 2 2" xfId="28488" xr:uid="{585A5162-DB17-45C7-BE38-6FAD27F079DF}"/>
    <cellStyle name="Normal 4 5 4 2 2 2 3" xfId="22020" xr:uid="{F684413D-5E20-42D9-B9B3-729273B35A52}"/>
    <cellStyle name="Normal 4 5 4 2 2 3" xfId="8917" xr:uid="{ACD9E63C-CBB5-4D17-89E0-C9D13AB33FD2}"/>
    <cellStyle name="Normal 4 5 4 2 2 3 2" xfId="25254" xr:uid="{D75EF86D-12C4-4CB8-AAAF-570C6902E072}"/>
    <cellStyle name="Normal 4 5 4 2 2 4" xfId="15428" xr:uid="{13047C34-2F6B-4679-B4AD-3925342E1ED1}"/>
    <cellStyle name="Normal 4 5 4 2 2 4 2" xfId="31722" xr:uid="{C0EDC032-265B-4324-91EE-F87AA41321E5}"/>
    <cellStyle name="Normal 4 5 4 2 2 5" xfId="18786" xr:uid="{8BC5321E-420B-4418-ACF3-7C5B03912BB3}"/>
    <cellStyle name="Normal 4 5 4 2 2 6" xfId="35112" xr:uid="{1719A579-DA47-4340-B843-64E7AB26453D}"/>
    <cellStyle name="Normal 4 5 4 2 2 7" xfId="38359" xr:uid="{F8325310-8FD7-4B7B-A21B-4F14B7969C92}"/>
    <cellStyle name="Normal 4 5 4 2 2 8" xfId="41606" xr:uid="{91A558A1-11D6-4BA0-AD8D-9E3423C7410D}"/>
    <cellStyle name="Normal 4 5 4 2 2 9" xfId="44853" xr:uid="{75B3C900-DA74-4E29-8A18-CB89562956D9}"/>
    <cellStyle name="Normal 4 5 4 2 3" xfId="4066" xr:uid="{1B2C347E-D7CA-4E6C-B32B-1D42A3FED086}"/>
    <cellStyle name="Normal 4 5 4 2 3 2" xfId="10534" xr:uid="{4EEA4D88-C9AE-4D12-A8D1-46A67833F2A0}"/>
    <cellStyle name="Normal 4 5 4 2 3 2 2" xfId="26871" xr:uid="{C6DC3930-2006-491D-B69F-A938B007498C}"/>
    <cellStyle name="Normal 4 5 4 2 3 3" xfId="20403" xr:uid="{0DA1F142-8369-4469-B56B-65E093998738}"/>
    <cellStyle name="Normal 4 5 4 2 4" xfId="7300" xr:uid="{D6E7FDC4-D198-43CE-91E5-B6578A3DC06A}"/>
    <cellStyle name="Normal 4 5 4 2 4 2" xfId="23637" xr:uid="{F6B498EF-3321-48C4-8B90-AF4D17B50745}"/>
    <cellStyle name="Normal 4 5 4 2 5" xfId="13812" xr:uid="{75BE1331-BF2D-40A4-97AB-2E2E8DC71144}"/>
    <cellStyle name="Normal 4 5 4 2 5 2" xfId="30106" xr:uid="{ECC8394F-EE20-462F-8775-8E382E3659B3}"/>
    <cellStyle name="Normal 4 5 4 2 6" xfId="17169" xr:uid="{1FA39F44-D0B9-4D00-826B-4A4D512F9473}"/>
    <cellStyle name="Normal 4 5 4 2 7" xfId="33496" xr:uid="{793AD800-410D-43CE-B9C2-26301A3C856F}"/>
    <cellStyle name="Normal 4 5 4 2 8" xfId="36743" xr:uid="{993313F4-1F51-4F07-BC58-9C539C7E16A2}"/>
    <cellStyle name="Normal 4 5 4 2 9" xfId="39990" xr:uid="{75A35EEA-A061-40DA-A635-C3A4AFC52D26}"/>
    <cellStyle name="Normal 4 5 4 3" xfId="1371" xr:uid="{A1516250-FB87-4A19-9E05-D75A3ECD9EEF}"/>
    <cellStyle name="Normal 4 5 4 3 10" xfId="43775" xr:uid="{9D9FC91E-07DB-44DB-8100-2BC551F942F2}"/>
    <cellStyle name="Normal 4 5 4 3 11" xfId="47022" xr:uid="{71FE6805-4CE6-4E5E-8E16-04128F4AD6EB}"/>
    <cellStyle name="Normal 4 5 4 3 12" xfId="50269" xr:uid="{63B060EF-C791-4E3E-8BE4-BF796AA4EF98}"/>
    <cellStyle name="Normal 4 5 4 3 2" xfId="2988" xr:uid="{0CA75CB7-5510-4B8F-8A4C-6CA870CCEC8A}"/>
    <cellStyle name="Normal 4 5 4 3 2 10" xfId="48639" xr:uid="{5DAB98E8-956F-451C-A22B-7C1106AF1C4A}"/>
    <cellStyle name="Normal 4 5 4 3 2 11" xfId="51886" xr:uid="{9B5506FA-5DB2-4759-97F2-342F956F2E2E}"/>
    <cellStyle name="Normal 4 5 4 3 2 2" xfId="6222" xr:uid="{8851DB67-7EFB-429C-897E-F0414C9B1305}"/>
    <cellStyle name="Normal 4 5 4 3 2 2 2" xfId="12690" xr:uid="{B8AF5035-F803-4102-8F2D-12D0EFC9951A}"/>
    <cellStyle name="Normal 4 5 4 3 2 2 2 2" xfId="29027" xr:uid="{A489686B-7EDB-4BFA-8D9F-B92147DB8CA7}"/>
    <cellStyle name="Normal 4 5 4 3 2 2 3" xfId="22559" xr:uid="{2157C43F-56A2-4A8C-8C8F-A9AB0B7564FE}"/>
    <cellStyle name="Normal 4 5 4 3 2 3" xfId="9456" xr:uid="{D2C0F0C1-94DD-400D-9ECB-9F8B45D907F9}"/>
    <cellStyle name="Normal 4 5 4 3 2 3 2" xfId="25793" xr:uid="{D904324F-1345-4AFC-8AE0-08CB0BE24506}"/>
    <cellStyle name="Normal 4 5 4 3 2 4" xfId="15967" xr:uid="{9300CEA7-C2C0-4296-9E60-DC6C0747B93B}"/>
    <cellStyle name="Normal 4 5 4 3 2 4 2" xfId="32261" xr:uid="{54536463-D331-456E-88A6-D28E6F6C57A5}"/>
    <cellStyle name="Normal 4 5 4 3 2 5" xfId="19325" xr:uid="{52151D0D-E590-4339-AFCB-28D2676FE1B1}"/>
    <cellStyle name="Normal 4 5 4 3 2 6" xfId="35651" xr:uid="{614E2249-241A-4F0A-944B-8153FB96FC32}"/>
    <cellStyle name="Normal 4 5 4 3 2 7" xfId="38898" xr:uid="{5DDDBC8F-3012-4EEB-8A27-7F1C6373E35D}"/>
    <cellStyle name="Normal 4 5 4 3 2 8" xfId="42145" xr:uid="{FE26CDA4-13C0-4342-AA46-B82940E969F6}"/>
    <cellStyle name="Normal 4 5 4 3 2 9" xfId="45392" xr:uid="{2079735D-AE9B-4D27-8CF6-0F4432AE2D84}"/>
    <cellStyle name="Normal 4 5 4 3 3" xfId="4605" xr:uid="{34E60E48-6FA9-4684-A374-0511A67131B9}"/>
    <cellStyle name="Normal 4 5 4 3 3 2" xfId="11073" xr:uid="{B980703D-D196-4303-A529-1BE010D79A4D}"/>
    <cellStyle name="Normal 4 5 4 3 3 2 2" xfId="27410" xr:uid="{C2AEB114-CA86-42F9-9B17-9C2B381284B2}"/>
    <cellStyle name="Normal 4 5 4 3 3 3" xfId="20942" xr:uid="{BC896A49-D185-4061-BED6-6D8E0DE48FB1}"/>
    <cellStyle name="Normal 4 5 4 3 4" xfId="7839" xr:uid="{5BCBC189-B600-4FEB-A4C2-BADC809D45B1}"/>
    <cellStyle name="Normal 4 5 4 3 4 2" xfId="24176" xr:uid="{8D238B7D-A23D-421F-83D2-9C3A38F066C6}"/>
    <cellStyle name="Normal 4 5 4 3 5" xfId="14350" xr:uid="{53DB5B39-7F9E-4B2C-8414-D884292C91C4}"/>
    <cellStyle name="Normal 4 5 4 3 5 2" xfId="30644" xr:uid="{4A6B7D61-5038-46D4-97CF-44F66ACCA730}"/>
    <cellStyle name="Normal 4 5 4 3 6" xfId="17708" xr:uid="{DD4E2F17-90B0-412C-9C08-4764C7E9D1BB}"/>
    <cellStyle name="Normal 4 5 4 3 7" xfId="34034" xr:uid="{C1DF471D-2852-4A02-B627-DCA7C4A904D9}"/>
    <cellStyle name="Normal 4 5 4 3 8" xfId="37281" xr:uid="{35D7029E-F4B7-4FFD-B180-26A0A758771F}"/>
    <cellStyle name="Normal 4 5 4 3 9" xfId="40528" xr:uid="{3B172061-6E08-4DCF-8827-1C2EF4274786}"/>
    <cellStyle name="Normal 4 5 4 4" xfId="1910" xr:uid="{1A110121-6F97-4081-B0B2-6FA81BC56D71}"/>
    <cellStyle name="Normal 4 5 4 4 10" xfId="47561" xr:uid="{E03F6341-0FA4-4D12-8896-3517DF48358C}"/>
    <cellStyle name="Normal 4 5 4 4 11" xfId="50808" xr:uid="{74AF6E04-615A-4BB2-A73F-405EEB58424A}"/>
    <cellStyle name="Normal 4 5 4 4 2" xfId="5144" xr:uid="{B68A0757-1E99-41DC-A074-64F1677CF950}"/>
    <cellStyle name="Normal 4 5 4 4 2 2" xfId="11612" xr:uid="{0617A992-C594-459C-80AA-802737E9F83B}"/>
    <cellStyle name="Normal 4 5 4 4 2 2 2" xfId="27949" xr:uid="{0CB02318-39B4-4DEB-8191-8D1AED154158}"/>
    <cellStyle name="Normal 4 5 4 4 2 3" xfId="21481" xr:uid="{97982C20-2551-4F05-B053-55923B613E43}"/>
    <cellStyle name="Normal 4 5 4 4 3" xfId="8378" xr:uid="{51765E16-F926-432A-A9CE-4A77A9C3468A}"/>
    <cellStyle name="Normal 4 5 4 4 3 2" xfId="24715" xr:uid="{355EB7DE-C737-4220-9FAE-142EC46C2978}"/>
    <cellStyle name="Normal 4 5 4 4 4" xfId="14889" xr:uid="{DCB9A882-4871-4DB7-BEBB-1B469938568C}"/>
    <cellStyle name="Normal 4 5 4 4 4 2" xfId="31183" xr:uid="{896879EA-F131-428A-8FD5-00277C9BB5D2}"/>
    <cellStyle name="Normal 4 5 4 4 5" xfId="18247" xr:uid="{63B9452C-B81F-4E4C-9086-DFBD782BAEC6}"/>
    <cellStyle name="Normal 4 5 4 4 6" xfId="34573" xr:uid="{043980C3-10E0-4DC0-99D5-C0E2D91E4887}"/>
    <cellStyle name="Normal 4 5 4 4 7" xfId="37820" xr:uid="{7B96DD19-6BB9-46BA-B383-3692A8B47444}"/>
    <cellStyle name="Normal 4 5 4 4 8" xfId="41067" xr:uid="{E4DF5281-16CE-4A43-A732-13CF4752CA73}"/>
    <cellStyle name="Normal 4 5 4 4 9" xfId="44314" xr:uid="{CC5E4516-2B50-463B-AE3C-6FFE159E9BEF}"/>
    <cellStyle name="Normal 4 5 4 5" xfId="3527" xr:uid="{416AF6F5-49AE-4237-A532-DAE49B4AD967}"/>
    <cellStyle name="Normal 4 5 4 5 2" xfId="9995" xr:uid="{0ECECC44-0B21-4898-A0E9-8FF371529253}"/>
    <cellStyle name="Normal 4 5 4 5 2 2" xfId="26332" xr:uid="{0A380DC4-B297-458F-9068-C14BCF59DB24}"/>
    <cellStyle name="Normal 4 5 4 5 3" xfId="19864" xr:uid="{7C32B259-C4A5-4243-BC55-1485394B5355}"/>
    <cellStyle name="Normal 4 5 4 6" xfId="6761" xr:uid="{E051C7E5-3F69-490B-AEF8-A4281A47DDCE}"/>
    <cellStyle name="Normal 4 5 4 6 2" xfId="23098" xr:uid="{4DF2CE41-8BDA-4EDD-8E97-A495FE9A0421}"/>
    <cellStyle name="Normal 4 5 4 7" xfId="13252" xr:uid="{44C06882-F0D6-41E5-9775-0D719F912568}"/>
    <cellStyle name="Normal 4 5 4 7 2" xfId="29566" xr:uid="{EFC69CD0-3824-428F-8E8D-4591A94AF086}"/>
    <cellStyle name="Normal 4 5 4 8" xfId="16630" xr:uid="{745EFBC7-35A4-489B-AE98-BDB87EE648C1}"/>
    <cellStyle name="Normal 4 5 4 9" xfId="32956" xr:uid="{97E99D00-0760-4E25-94C4-A3986FFA2DE6}"/>
    <cellStyle name="Normal 4 5 5" xfId="472" xr:uid="{90363F41-43BD-44BE-9F01-8BF67EDFC11C}"/>
    <cellStyle name="Normal 4 5 5 10" xfId="36384" xr:uid="{5AA82C55-EF92-4B9F-A17D-1CDC603A763A}"/>
    <cellStyle name="Normal 4 5 5 11" xfId="39631" xr:uid="{A81907DA-0812-4FD6-BB44-272D5BB4A055}"/>
    <cellStyle name="Normal 4 5 5 12" xfId="42878" xr:uid="{10A92226-1AED-442A-B5E5-C111D3B9AB16}"/>
    <cellStyle name="Normal 4 5 5 13" xfId="46125" xr:uid="{23B6C148-FE2E-4560-AE8A-5E97ABA62018}"/>
    <cellStyle name="Normal 4 5 5 14" xfId="49372" xr:uid="{E81269C7-4A1D-4C08-9C7D-DBE683B29199}"/>
    <cellStyle name="Normal 4 5 5 2" xfId="1012" xr:uid="{FFBB32FD-E490-46FB-8D28-BC8A8FF84835}"/>
    <cellStyle name="Normal 4 5 5 2 10" xfId="43416" xr:uid="{953CD0E3-F944-43E2-B0F0-456A767A858E}"/>
    <cellStyle name="Normal 4 5 5 2 11" xfId="46663" xr:uid="{01EEAE1F-BD72-4EAF-89E6-CEE2F0AEADFB}"/>
    <cellStyle name="Normal 4 5 5 2 12" xfId="49910" xr:uid="{DE5EE758-271F-458E-AE50-6D5FE4626C6D}"/>
    <cellStyle name="Normal 4 5 5 2 2" xfId="2629" xr:uid="{84F72203-5464-41E1-8387-E1D619A93141}"/>
    <cellStyle name="Normal 4 5 5 2 2 10" xfId="48280" xr:uid="{5AA7672C-8F22-4AC0-9442-79BEDC08978B}"/>
    <cellStyle name="Normal 4 5 5 2 2 11" xfId="51527" xr:uid="{A5BAB4AE-2BE1-48E9-94EF-C441A9A7E6E0}"/>
    <cellStyle name="Normal 4 5 5 2 2 2" xfId="5863" xr:uid="{C3F930D1-DF2A-4726-AC59-213D7B4C1840}"/>
    <cellStyle name="Normal 4 5 5 2 2 2 2" xfId="12331" xr:uid="{9B43577B-2BB0-4F44-A4EA-203201C2647A}"/>
    <cellStyle name="Normal 4 5 5 2 2 2 2 2" xfId="28668" xr:uid="{CC42C809-8BB6-4FB5-9659-0D20BAE78201}"/>
    <cellStyle name="Normal 4 5 5 2 2 2 3" xfId="22200" xr:uid="{EDE43111-C7D1-4C2D-BAB0-BD72AB567D4B}"/>
    <cellStyle name="Normal 4 5 5 2 2 3" xfId="9097" xr:uid="{18C8E7F1-9B6D-400E-97B4-57EFFF944E59}"/>
    <cellStyle name="Normal 4 5 5 2 2 3 2" xfId="25434" xr:uid="{821A540D-47C4-4DD7-A546-3809DA0998A0}"/>
    <cellStyle name="Normal 4 5 5 2 2 4" xfId="15608" xr:uid="{F6991690-9390-4ECF-8443-7524C102124C}"/>
    <cellStyle name="Normal 4 5 5 2 2 4 2" xfId="31902" xr:uid="{95199F41-2FE2-480A-8296-D51C56596D69}"/>
    <cellStyle name="Normal 4 5 5 2 2 5" xfId="18966" xr:uid="{4A9CCCB0-04C3-4F20-AFD5-A8C795D2E22F}"/>
    <cellStyle name="Normal 4 5 5 2 2 6" xfId="35292" xr:uid="{EFA22EE6-BF10-4D46-A791-F420B701461E}"/>
    <cellStyle name="Normal 4 5 5 2 2 7" xfId="38539" xr:uid="{B52D875F-355B-4A0C-806A-478CD70328B1}"/>
    <cellStyle name="Normal 4 5 5 2 2 8" xfId="41786" xr:uid="{4227CA40-B5C8-406E-9E97-CEF4C098BBE6}"/>
    <cellStyle name="Normal 4 5 5 2 2 9" xfId="45033" xr:uid="{F36B5D2C-A5C0-4B4B-9A1A-051E2A56ECB9}"/>
    <cellStyle name="Normal 4 5 5 2 3" xfId="4246" xr:uid="{A5904C7A-B2FB-4C2E-BE67-26C62C5865D4}"/>
    <cellStyle name="Normal 4 5 5 2 3 2" xfId="10714" xr:uid="{9A149A29-C471-4AE8-8F25-F9743C075682}"/>
    <cellStyle name="Normal 4 5 5 2 3 2 2" xfId="27051" xr:uid="{38F87F4F-E258-483A-AC28-014017557904}"/>
    <cellStyle name="Normal 4 5 5 2 3 3" xfId="20583" xr:uid="{856960E3-3953-4BCF-9861-C24ED62F9574}"/>
    <cellStyle name="Normal 4 5 5 2 4" xfId="7480" xr:uid="{B33CA4F6-5A51-4DC5-964A-08B053E913D9}"/>
    <cellStyle name="Normal 4 5 5 2 4 2" xfId="23817" xr:uid="{BA2DEFC6-F87D-4652-8380-819873ABF596}"/>
    <cellStyle name="Normal 4 5 5 2 5" xfId="13991" xr:uid="{737D0420-2B23-48C1-A6C6-3A107FF6DE68}"/>
    <cellStyle name="Normal 4 5 5 2 5 2" xfId="30285" xr:uid="{EFA857E9-364C-489F-BFC6-EC339E3897DA}"/>
    <cellStyle name="Normal 4 5 5 2 6" xfId="17349" xr:uid="{9053B662-1EAE-4B33-9CD6-AFF62397714A}"/>
    <cellStyle name="Normal 4 5 5 2 7" xfId="33675" xr:uid="{162518F2-CECE-4B9F-B707-EB422351D10B}"/>
    <cellStyle name="Normal 4 5 5 2 8" xfId="36922" xr:uid="{0A5626AB-09FB-4FBF-A44B-E2369B47A612}"/>
    <cellStyle name="Normal 4 5 5 2 9" xfId="40169" xr:uid="{AFF6C834-977E-4447-B5E8-7F8A95505536}"/>
    <cellStyle name="Normal 4 5 5 3" xfId="1551" xr:uid="{4E6A1D23-5C5A-479E-B9E0-421149A6E4F2}"/>
    <cellStyle name="Normal 4 5 5 3 10" xfId="43955" xr:uid="{47A8618A-0F21-413E-B246-F1D39570235B}"/>
    <cellStyle name="Normal 4 5 5 3 11" xfId="47202" xr:uid="{86511AA4-9767-4FEB-A045-95B29D334488}"/>
    <cellStyle name="Normal 4 5 5 3 12" xfId="50449" xr:uid="{411902F0-A7D2-47E3-9578-B7F64DD10266}"/>
    <cellStyle name="Normal 4 5 5 3 2" xfId="3168" xr:uid="{241BB140-4CC5-43C3-9D04-E716F59A66F3}"/>
    <cellStyle name="Normal 4 5 5 3 2 10" xfId="48819" xr:uid="{5B61EFB5-65F6-4A96-9B4B-9ABD2602B6C2}"/>
    <cellStyle name="Normal 4 5 5 3 2 11" xfId="52066" xr:uid="{3D83A0F2-AB00-4CDC-9C94-A969B7D68950}"/>
    <cellStyle name="Normal 4 5 5 3 2 2" xfId="6402" xr:uid="{68F50DE6-BBEF-4CDF-A378-BF7FE7B2469D}"/>
    <cellStyle name="Normal 4 5 5 3 2 2 2" xfId="12870" xr:uid="{ACD49170-6F21-4667-BDA8-F9F4B56BE271}"/>
    <cellStyle name="Normal 4 5 5 3 2 2 2 2" xfId="29207" xr:uid="{06DC5018-506D-4E66-A2FD-E399C6E6B9C7}"/>
    <cellStyle name="Normal 4 5 5 3 2 2 3" xfId="22739" xr:uid="{540AF697-FE47-4830-BDF5-6C2A249E6A15}"/>
    <cellStyle name="Normal 4 5 5 3 2 3" xfId="9636" xr:uid="{31DB4E40-26A0-4F9B-871D-A3F2F20EF5DD}"/>
    <cellStyle name="Normal 4 5 5 3 2 3 2" xfId="25973" xr:uid="{63FEAD11-28C4-427E-9D05-AF2EBE3849BD}"/>
    <cellStyle name="Normal 4 5 5 3 2 4" xfId="16147" xr:uid="{C8169389-C96D-4560-88BE-0120F678385C}"/>
    <cellStyle name="Normal 4 5 5 3 2 4 2" xfId="32441" xr:uid="{A83ADD5C-5429-4A16-A890-21FC5CA28FA5}"/>
    <cellStyle name="Normal 4 5 5 3 2 5" xfId="19505" xr:uid="{17E25A96-A686-4F86-A65F-9FBE1EB7278A}"/>
    <cellStyle name="Normal 4 5 5 3 2 6" xfId="35831" xr:uid="{D2B85FF1-2090-4D6C-B317-73DD4F405768}"/>
    <cellStyle name="Normal 4 5 5 3 2 7" xfId="39078" xr:uid="{666DF970-02FB-4DC5-B6E1-417C2C1A7CA1}"/>
    <cellStyle name="Normal 4 5 5 3 2 8" xfId="42325" xr:uid="{50CC8B5A-FF2E-4056-A173-6D0E01A9D4A8}"/>
    <cellStyle name="Normal 4 5 5 3 2 9" xfId="45572" xr:uid="{F37EA4C0-BA98-4C9B-A3CA-1F5C17DF85DF}"/>
    <cellStyle name="Normal 4 5 5 3 3" xfId="4785" xr:uid="{AC985EF6-D374-43A8-9A1F-E432C92A06A3}"/>
    <cellStyle name="Normal 4 5 5 3 3 2" xfId="11253" xr:uid="{D6DF7A02-3463-4293-BEC2-5761A061CD26}"/>
    <cellStyle name="Normal 4 5 5 3 3 2 2" xfId="27590" xr:uid="{3909458F-F129-4746-9D4C-2F5EE902D475}"/>
    <cellStyle name="Normal 4 5 5 3 3 3" xfId="21122" xr:uid="{4C9618E0-D545-48C6-9AEF-C8C0F09FA637}"/>
    <cellStyle name="Normal 4 5 5 3 4" xfId="8019" xr:uid="{329B1AA9-A70A-4DCC-A460-373D890B3CC4}"/>
    <cellStyle name="Normal 4 5 5 3 4 2" xfId="24356" xr:uid="{5F8D3939-4697-45BF-937A-B033EE218C1F}"/>
    <cellStyle name="Normal 4 5 5 3 5" xfId="14530" xr:uid="{F3694BBE-9C36-4CFF-87A4-62927C3EFE3C}"/>
    <cellStyle name="Normal 4 5 5 3 5 2" xfId="30824" xr:uid="{EFABFF40-C1E1-4530-A1A3-2FE54AECD5F4}"/>
    <cellStyle name="Normal 4 5 5 3 6" xfId="17888" xr:uid="{16018CE7-50D3-4E44-A88B-FAC48FC236A7}"/>
    <cellStyle name="Normal 4 5 5 3 7" xfId="34214" xr:uid="{1559F1EC-A558-47AB-BFFD-6FE704FFB689}"/>
    <cellStyle name="Normal 4 5 5 3 8" xfId="37461" xr:uid="{4742EF36-4033-4042-8B2C-2A356E8FBA56}"/>
    <cellStyle name="Normal 4 5 5 3 9" xfId="40708" xr:uid="{5501109B-D071-48EA-9709-A603119797B5}"/>
    <cellStyle name="Normal 4 5 5 4" xfId="2090" xr:uid="{5B2DA07E-6DEB-4F9B-BBE4-EC3D05231C36}"/>
    <cellStyle name="Normal 4 5 5 4 10" xfId="47741" xr:uid="{6A09C378-4CBD-4C4F-9C65-DEFF338E4D2A}"/>
    <cellStyle name="Normal 4 5 5 4 11" xfId="50988" xr:uid="{8BF5782E-03AF-4F8C-BFEA-ED71929A4B98}"/>
    <cellStyle name="Normal 4 5 5 4 2" xfId="5324" xr:uid="{BF1461CC-04CC-4194-9FF8-8C85C93C7F12}"/>
    <cellStyle name="Normal 4 5 5 4 2 2" xfId="11792" xr:uid="{5D6142B9-59E4-4365-8700-2AAEDCF41A46}"/>
    <cellStyle name="Normal 4 5 5 4 2 2 2" xfId="28129" xr:uid="{FA6BAC1D-5DE6-4AE0-9470-44F6EBF418F2}"/>
    <cellStyle name="Normal 4 5 5 4 2 3" xfId="21661" xr:uid="{B8F9E59E-F513-4AEC-8197-2A23EF4E48AF}"/>
    <cellStyle name="Normal 4 5 5 4 3" xfId="8558" xr:uid="{C8019654-E027-4CB7-8556-3AC705C80ECB}"/>
    <cellStyle name="Normal 4 5 5 4 3 2" xfId="24895" xr:uid="{7BD74A9E-27A7-4DF6-9D6B-C1147912A82F}"/>
    <cellStyle name="Normal 4 5 5 4 4" xfId="15069" xr:uid="{62B1E684-A946-4863-96DB-C07F075F4703}"/>
    <cellStyle name="Normal 4 5 5 4 4 2" xfId="31363" xr:uid="{DFC8C814-8A4D-4289-BC57-E7C263404964}"/>
    <cellStyle name="Normal 4 5 5 4 5" xfId="18427" xr:uid="{36EDAD4B-90FE-48F0-9536-1F1B7C052AFD}"/>
    <cellStyle name="Normal 4 5 5 4 6" xfId="34753" xr:uid="{5EAE8233-3ED6-4E86-A837-09FDC0906EEB}"/>
    <cellStyle name="Normal 4 5 5 4 7" xfId="38000" xr:uid="{1A79B129-65F4-4D5B-9BD6-CCA865D543C7}"/>
    <cellStyle name="Normal 4 5 5 4 8" xfId="41247" xr:uid="{8BAE1053-0298-450E-BEC9-D2891FD75851}"/>
    <cellStyle name="Normal 4 5 5 4 9" xfId="44494" xr:uid="{772FE630-2CC7-43EF-89CE-313A08D506C3}"/>
    <cellStyle name="Normal 4 5 5 5" xfId="3707" xr:uid="{E9CB8A9C-4156-4F06-8274-DA4A16EF7EEC}"/>
    <cellStyle name="Normal 4 5 5 5 2" xfId="10175" xr:uid="{1A63EC1C-9919-48DF-AC1D-8F72739A7C3E}"/>
    <cellStyle name="Normal 4 5 5 5 2 2" xfId="26512" xr:uid="{B1897E7F-0EAA-4A02-BFCD-A7E0B3394B66}"/>
    <cellStyle name="Normal 4 5 5 5 3" xfId="20044" xr:uid="{5908BB05-9045-4E2E-B5B4-3606C619B06F}"/>
    <cellStyle name="Normal 4 5 5 6" xfId="6941" xr:uid="{5ACEE455-2E2C-4735-BB6B-D09783C60157}"/>
    <cellStyle name="Normal 4 5 5 6 2" xfId="23278" xr:uid="{9055C1DE-359A-4289-9983-7710C38C3FD0}"/>
    <cellStyle name="Normal 4 5 5 7" xfId="13452" xr:uid="{DF3917F5-FB8F-4F19-B91A-B2D823A64D08}"/>
    <cellStyle name="Normal 4 5 5 7 2" xfId="29747" xr:uid="{53D26033-8C52-44EC-86A3-A70DC0C26C17}"/>
    <cellStyle name="Normal 4 5 5 8" xfId="16810" xr:uid="{9DFA7DA4-02AF-437F-BDD2-EE9E54B6B2BA}"/>
    <cellStyle name="Normal 4 5 5 9" xfId="33137" xr:uid="{16D31B78-F6D2-431E-8A85-A292559AB0B1}"/>
    <cellStyle name="Normal 4 5 6" xfId="652" xr:uid="{316F6D39-9C95-45F3-BB18-D6CFF7C6244C}"/>
    <cellStyle name="Normal 4 5 6 10" xfId="43057" xr:uid="{548C4570-AAF0-4EAD-A924-3B6C946B1F91}"/>
    <cellStyle name="Normal 4 5 6 11" xfId="46304" xr:uid="{F0E7EDFD-BCDC-4D0A-8727-B8408C31DE70}"/>
    <cellStyle name="Normal 4 5 6 12" xfId="49551" xr:uid="{9EAEB174-FFF1-492C-825F-12EC9FB76624}"/>
    <cellStyle name="Normal 4 5 6 2" xfId="2269" xr:uid="{F0391C9B-2358-4918-A394-91BD059963E5}"/>
    <cellStyle name="Normal 4 5 6 2 10" xfId="47920" xr:uid="{AB32C7E4-54C0-4021-A866-E359AA596DB6}"/>
    <cellStyle name="Normal 4 5 6 2 11" xfId="51167" xr:uid="{85C5CF4B-F01A-4C64-9882-4B35AA939DF8}"/>
    <cellStyle name="Normal 4 5 6 2 2" xfId="5503" xr:uid="{23240B78-AADE-4A23-BD04-2ED39283829F}"/>
    <cellStyle name="Normal 4 5 6 2 2 2" xfId="11971" xr:uid="{3838DCDC-B036-4D22-BE73-AF032865AC1D}"/>
    <cellStyle name="Normal 4 5 6 2 2 2 2" xfId="28308" xr:uid="{0B604873-6EDB-4A90-BED4-89497824D435}"/>
    <cellStyle name="Normal 4 5 6 2 2 3" xfId="21840" xr:uid="{6CCA5D68-7E7E-49F6-AEE5-03EB4C5C90A0}"/>
    <cellStyle name="Normal 4 5 6 2 3" xfId="8737" xr:uid="{A4F3BF5D-EA74-417E-9885-B37B075B8531}"/>
    <cellStyle name="Normal 4 5 6 2 3 2" xfId="25074" xr:uid="{6D3E03A7-927C-43A1-B416-A75D867B0EB0}"/>
    <cellStyle name="Normal 4 5 6 2 4" xfId="15248" xr:uid="{7F6F1131-AB0B-4B6F-8838-6DF86D1D420D}"/>
    <cellStyle name="Normal 4 5 6 2 4 2" xfId="31542" xr:uid="{8A87930E-819A-4459-A3F4-8F7133A7D635}"/>
    <cellStyle name="Normal 4 5 6 2 5" xfId="18606" xr:uid="{5757D79C-8880-4BF4-86F7-84FC592A9B16}"/>
    <cellStyle name="Normal 4 5 6 2 6" xfId="34932" xr:uid="{73112F28-FB7A-4F4F-82A1-9BE2556C488F}"/>
    <cellStyle name="Normal 4 5 6 2 7" xfId="38179" xr:uid="{21912341-5655-41A5-BAD4-DFA0CB041695}"/>
    <cellStyle name="Normal 4 5 6 2 8" xfId="41426" xr:uid="{ACEB59C6-5B01-4181-ADD3-92E5F6F6AF80}"/>
    <cellStyle name="Normal 4 5 6 2 9" xfId="44673" xr:uid="{38297BE5-6481-41DA-8C6B-9A80D2A32705}"/>
    <cellStyle name="Normal 4 5 6 3" xfId="3886" xr:uid="{1C555CA4-3542-4914-B926-1FA4E47820CB}"/>
    <cellStyle name="Normal 4 5 6 3 2" xfId="10354" xr:uid="{2DACFD1F-E4AB-4717-910B-EDC09CBA1C20}"/>
    <cellStyle name="Normal 4 5 6 3 2 2" xfId="26691" xr:uid="{2EDDDB2D-BEC4-47C0-ABF2-C05D6FAA4A08}"/>
    <cellStyle name="Normal 4 5 6 3 3" xfId="20223" xr:uid="{27D237B1-BC93-45A0-883C-AD7D6225A7A4}"/>
    <cellStyle name="Normal 4 5 6 4" xfId="7120" xr:uid="{D0CF3BC2-06F4-413D-B87F-DA4E7BEBF2E7}"/>
    <cellStyle name="Normal 4 5 6 4 2" xfId="23457" xr:uid="{1F3BEB96-8DDD-46BA-BB29-4E996688D311}"/>
    <cellStyle name="Normal 4 5 6 5" xfId="13632" xr:uid="{CEC9D6C7-BF49-41ED-A804-12D45DCDED00}"/>
    <cellStyle name="Normal 4 5 6 5 2" xfId="29926" xr:uid="{2E5EDBBC-64BA-4079-BDCE-8BB0A7741066}"/>
    <cellStyle name="Normal 4 5 6 6" xfId="16989" xr:uid="{C877B6C7-4E89-48AD-B982-352FF76112E1}"/>
    <cellStyle name="Normal 4 5 6 7" xfId="33316" xr:uid="{FC266856-7114-4E08-A6DC-A034B5A8C66B}"/>
    <cellStyle name="Normal 4 5 6 8" xfId="36563" xr:uid="{A4E1F562-589A-4327-9CEC-C41137411573}"/>
    <cellStyle name="Normal 4 5 6 9" xfId="39810" xr:uid="{CB2844F1-9E04-4DF7-8612-0C761DB24199}"/>
    <cellStyle name="Normal 4 5 7" xfId="1191" xr:uid="{E624449B-8F32-4BA3-BC9F-382B8A988262}"/>
    <cellStyle name="Normal 4 5 7 10" xfId="43595" xr:uid="{F86897CB-72CE-4A0E-A754-3AC9D6F87CC3}"/>
    <cellStyle name="Normal 4 5 7 11" xfId="46842" xr:uid="{86EC1A58-464E-4CC3-8161-054298228218}"/>
    <cellStyle name="Normal 4 5 7 12" xfId="50089" xr:uid="{CF02E205-1207-456E-89E7-3B209C1C2D9B}"/>
    <cellStyle name="Normal 4 5 7 2" xfId="2808" xr:uid="{2F2A3E84-18AD-41CF-9091-17B10E4DA8C0}"/>
    <cellStyle name="Normal 4 5 7 2 10" xfId="48459" xr:uid="{52AB0012-B729-4063-8A5D-40C5D5D6B30A}"/>
    <cellStyle name="Normal 4 5 7 2 11" xfId="51706" xr:uid="{99C1D744-C9AB-4FD0-9993-67875DEE7787}"/>
    <cellStyle name="Normal 4 5 7 2 2" xfId="6042" xr:uid="{0C6D922B-BEF3-48CF-8290-CD3938E04BF4}"/>
    <cellStyle name="Normal 4 5 7 2 2 2" xfId="12510" xr:uid="{78B865AB-B493-4EF0-BC46-B69A0F95EE08}"/>
    <cellStyle name="Normal 4 5 7 2 2 2 2" xfId="28847" xr:uid="{84AB99D9-E54B-4CA7-B034-4F23C1B0E43A}"/>
    <cellStyle name="Normal 4 5 7 2 2 3" xfId="22379" xr:uid="{EB7C97E9-E00B-458A-B7EB-91D6316668C3}"/>
    <cellStyle name="Normal 4 5 7 2 3" xfId="9276" xr:uid="{00DCE29F-3281-4D50-AAA1-7DFCF849DAAF}"/>
    <cellStyle name="Normal 4 5 7 2 3 2" xfId="25613" xr:uid="{41187296-7584-409A-BE22-6AD0DBD2588F}"/>
    <cellStyle name="Normal 4 5 7 2 4" xfId="15787" xr:uid="{23E3FCAA-05A9-46CD-A07F-CE03F2A30861}"/>
    <cellStyle name="Normal 4 5 7 2 4 2" xfId="32081" xr:uid="{5375FE35-0D87-4D69-A172-F253D14A5C34}"/>
    <cellStyle name="Normal 4 5 7 2 5" xfId="19145" xr:uid="{9553D7C2-116B-4914-BC7C-62000853E1DA}"/>
    <cellStyle name="Normal 4 5 7 2 6" xfId="35471" xr:uid="{431979FD-C176-4365-9D2C-A805B4D22007}"/>
    <cellStyle name="Normal 4 5 7 2 7" xfId="38718" xr:uid="{E2AE2EA3-B9BE-4673-A3A2-DFC4808288C0}"/>
    <cellStyle name="Normal 4 5 7 2 8" xfId="41965" xr:uid="{E114052D-BAA3-4DFC-AC62-5377A6503B44}"/>
    <cellStyle name="Normal 4 5 7 2 9" xfId="45212" xr:uid="{7B238824-AF4C-4365-98BC-5B3CD14A324A}"/>
    <cellStyle name="Normal 4 5 7 3" xfId="4425" xr:uid="{EBE6BA1C-7784-4D10-BA17-80A753F9534C}"/>
    <cellStyle name="Normal 4 5 7 3 2" xfId="10893" xr:uid="{669EBBC0-9341-4836-A7C0-265D0F22E229}"/>
    <cellStyle name="Normal 4 5 7 3 2 2" xfId="27230" xr:uid="{57D37A88-E313-4F55-BB14-92B5057DE3B8}"/>
    <cellStyle name="Normal 4 5 7 3 3" xfId="20762" xr:uid="{B63D9443-FBAC-4BFD-A95F-A814AB2795F2}"/>
    <cellStyle name="Normal 4 5 7 4" xfId="7659" xr:uid="{F16E2BE7-E1BB-47CE-A0D3-7B0B1CF1B83B}"/>
    <cellStyle name="Normal 4 5 7 4 2" xfId="23996" xr:uid="{6243099B-ED78-4CDD-921D-05667568DD89}"/>
    <cellStyle name="Normal 4 5 7 5" xfId="14170" xr:uid="{86996DE7-5C40-4CDE-99D5-37DCF3303F4C}"/>
    <cellStyle name="Normal 4 5 7 5 2" xfId="30464" xr:uid="{20698CDF-AD3D-4ABC-BACD-1705F285755B}"/>
    <cellStyle name="Normal 4 5 7 6" xfId="17528" xr:uid="{834A8076-7BD4-4479-9110-E6BA90CB5315}"/>
    <cellStyle name="Normal 4 5 7 7" xfId="33854" xr:uid="{06A5D48F-C476-4380-B020-25C00E77DF38}"/>
    <cellStyle name="Normal 4 5 7 8" xfId="37101" xr:uid="{9657C6A0-2704-4DF4-B1DE-FA4C6F01206C}"/>
    <cellStyle name="Normal 4 5 7 9" xfId="40348" xr:uid="{C3699084-8881-40BF-9940-7155433036A4}"/>
    <cellStyle name="Normal 4 5 8" xfId="1730" xr:uid="{B9B58D15-301A-44AC-8B8E-1907502E0EA8}"/>
    <cellStyle name="Normal 4 5 8 10" xfId="47381" xr:uid="{6123F2EF-94FC-41D2-8EC8-9A5DD5A201C5}"/>
    <cellStyle name="Normal 4 5 8 11" xfId="50628" xr:uid="{61FF969E-E628-46EB-A57E-C4B3647E5972}"/>
    <cellStyle name="Normal 4 5 8 2" xfId="4964" xr:uid="{891B0F3D-ECF4-4C19-9929-7615A2A24BEE}"/>
    <cellStyle name="Normal 4 5 8 2 2" xfId="11432" xr:uid="{268D6877-A057-4061-B012-E12B0C71775F}"/>
    <cellStyle name="Normal 4 5 8 2 2 2" xfId="27769" xr:uid="{5312A7AD-5AAF-4E65-9624-509CB9AFE5E9}"/>
    <cellStyle name="Normal 4 5 8 2 3" xfId="21301" xr:uid="{EE9E93FF-4F3B-454A-BC0C-BD3C28EFF06B}"/>
    <cellStyle name="Normal 4 5 8 3" xfId="8198" xr:uid="{711973F4-3775-4807-8F7B-1D83D33E24BA}"/>
    <cellStyle name="Normal 4 5 8 3 2" xfId="24535" xr:uid="{F07F584B-2597-41F2-BC78-0892A64A5CA1}"/>
    <cellStyle name="Normal 4 5 8 4" xfId="14709" xr:uid="{8FAE94F7-36AD-4720-A83E-C87952FB42A7}"/>
    <cellStyle name="Normal 4 5 8 4 2" xfId="31003" xr:uid="{6AA1B6EF-18AE-49AE-B8DF-19EB7D3431EE}"/>
    <cellStyle name="Normal 4 5 8 5" xfId="18067" xr:uid="{824D6597-9D4E-43C9-BE37-F79B590F3554}"/>
    <cellStyle name="Normal 4 5 8 6" xfId="34393" xr:uid="{A5351A33-1752-442A-8466-F52F2F763CFE}"/>
    <cellStyle name="Normal 4 5 8 7" xfId="37640" xr:uid="{EBDD0A42-AD31-4BEB-BDF9-A3DCEDDF269D}"/>
    <cellStyle name="Normal 4 5 8 8" xfId="40887" xr:uid="{5EBE8BE6-127F-4170-A70A-9A997D654905}"/>
    <cellStyle name="Normal 4 5 8 9" xfId="44134" xr:uid="{9BF6C8F7-2774-4A50-B78F-42674D426F34}"/>
    <cellStyle name="Normal 4 5 9" xfId="3347" xr:uid="{8B65B6B1-3397-49D5-9500-6E74C7F8EC09}"/>
    <cellStyle name="Normal 4 5 9 2" xfId="9815" xr:uid="{21EA2C86-8DE6-45AB-81D9-F9C5CC1D52C5}"/>
    <cellStyle name="Normal 4 5 9 2 2" xfId="26152" xr:uid="{4C0A6D0B-8CFD-4947-A7C7-FF3EC606FBFB}"/>
    <cellStyle name="Normal 4 5 9 3" xfId="19684" xr:uid="{001613D4-852F-49B3-B7F6-7E54FF9CBA2A}"/>
    <cellStyle name="Normal 4 6" xfId="98" xr:uid="{36B43B70-D31C-4854-A3FE-6F410EDF9EE9}"/>
    <cellStyle name="Normal 4 6 10" xfId="13087" xr:uid="{D93DC1CE-0A5B-43BF-8B98-723E4AB07F4A}"/>
    <cellStyle name="Normal 4 6 10 2" xfId="29401" xr:uid="{0B4AA056-EEF0-486F-A2F3-A1F106D65713}"/>
    <cellStyle name="Normal 4 6 11" xfId="16465" xr:uid="{9A8FBB94-BE6F-479B-AB11-D5E546990238}"/>
    <cellStyle name="Normal 4 6 12" xfId="32709" xr:uid="{B7FEDD70-D030-4AC5-BFF2-1A94DE9AF5E0}"/>
    <cellStyle name="Normal 4 6 13" xfId="32791" xr:uid="{D449A909-589C-4F03-AE68-6AFBC9E2D528}"/>
    <cellStyle name="Normal 4 6 14" xfId="36038" xr:uid="{1BB4601D-1B2C-4384-BFDD-614620DE2565}"/>
    <cellStyle name="Normal 4 6 15" xfId="39285" xr:uid="{2515991A-AA30-4925-9212-A22C5EE0AEB7}"/>
    <cellStyle name="Normal 4 6 16" xfId="42532" xr:uid="{FB8F4762-F5FA-4AA8-9FF3-53A333C71B5A}"/>
    <cellStyle name="Normal 4 6 17" xfId="45779" xr:uid="{B17890E2-3619-4658-AD29-4F26FFFBFEED}"/>
    <cellStyle name="Normal 4 6 18" xfId="49026" xr:uid="{B104211C-FD23-4C3D-BDC3-E65B4A536E08}"/>
    <cellStyle name="Normal 4 6 19" xfId="52282" xr:uid="{18B5EE24-32E4-4420-82E7-ECF07C0C0CDF}"/>
    <cellStyle name="Normal 4 6 2" xfId="188" xr:uid="{E327B891-05CB-4942-BD50-666D1A3AB040}"/>
    <cellStyle name="Normal 4 6 2 10" xfId="16555" xr:uid="{A5A62985-5946-4E51-AB04-A932015F2038}"/>
    <cellStyle name="Normal 4 6 2 11" xfId="32881" xr:uid="{FBDB66F5-8589-4186-96C6-76B4902BF025}"/>
    <cellStyle name="Normal 4 6 2 12" xfId="36128" xr:uid="{9AB537B9-730D-4568-80C7-A7FB0DD69B4C}"/>
    <cellStyle name="Normal 4 6 2 13" xfId="39375" xr:uid="{1FC1C554-8174-4867-886D-A36A1305E778}"/>
    <cellStyle name="Normal 4 6 2 14" xfId="42622" xr:uid="{762A0702-575F-47E3-AE11-2FAF4333EE1C}"/>
    <cellStyle name="Normal 4 6 2 15" xfId="45869" xr:uid="{7F05B712-B4D4-4653-9C76-13F964A34109}"/>
    <cellStyle name="Normal 4 6 2 16" xfId="49116" xr:uid="{48266556-AB38-4E67-8EFC-841C4358AC1D}"/>
    <cellStyle name="Normal 4 6 2 17" xfId="52425" xr:uid="{33EB8C33-6398-4F38-8059-AA251C2AFF8C}"/>
    <cellStyle name="Normal 4 6 2 2" xfId="368" xr:uid="{9D086047-10D6-47AF-A59F-3718B5579D8E}"/>
    <cellStyle name="Normal 4 6 2 2 10" xfId="36308" xr:uid="{BD1F4C53-3E5F-46EC-82BE-C1CD79DC2B87}"/>
    <cellStyle name="Normal 4 6 2 2 11" xfId="39555" xr:uid="{40604676-5DA8-497C-92F9-25C142906B40}"/>
    <cellStyle name="Normal 4 6 2 2 12" xfId="42802" xr:uid="{F4050115-E91B-41A6-9F22-8B90068FB3CB}"/>
    <cellStyle name="Normal 4 6 2 2 13" xfId="46049" xr:uid="{B0FFFF94-0BD6-4B4D-97F2-B8CA2DCDA465}"/>
    <cellStyle name="Normal 4 6 2 2 14" xfId="49296" xr:uid="{9F622D6D-1169-44AB-9F14-739C8BFE8608}"/>
    <cellStyle name="Normal 4 6 2 2 2" xfId="937" xr:uid="{55A6E0BF-581A-4569-85ED-039BD220225F}"/>
    <cellStyle name="Normal 4 6 2 2 2 10" xfId="43342" xr:uid="{B52A87B1-146F-496C-9601-886CA327B4D4}"/>
    <cellStyle name="Normal 4 6 2 2 2 11" xfId="46589" xr:uid="{9C998AE0-CD1D-43C3-B20C-065E7417637D}"/>
    <cellStyle name="Normal 4 6 2 2 2 12" xfId="49836" xr:uid="{0446CE3B-04E1-49C2-BD5C-B1F1BA9F9833}"/>
    <cellStyle name="Normal 4 6 2 2 2 2" xfId="2554" xr:uid="{1064C290-BDBD-41AA-B28B-3D0948DB5DFD}"/>
    <cellStyle name="Normal 4 6 2 2 2 2 10" xfId="48205" xr:uid="{929EB395-4801-44C4-ADBB-E28EA03AAB1E}"/>
    <cellStyle name="Normal 4 6 2 2 2 2 11" xfId="51452" xr:uid="{66A6FAE1-7F99-4402-A650-6D737F6AC906}"/>
    <cellStyle name="Normal 4 6 2 2 2 2 2" xfId="5788" xr:uid="{85B6B964-6F0C-4AE9-8344-F44EF9A75D3E}"/>
    <cellStyle name="Normal 4 6 2 2 2 2 2 2" xfId="12256" xr:uid="{AF44B984-7E8F-4E08-A606-85D0820D7C52}"/>
    <cellStyle name="Normal 4 6 2 2 2 2 2 2 2" xfId="28593" xr:uid="{2C3EC4D9-845A-4011-8499-D66F73C0ECE7}"/>
    <cellStyle name="Normal 4 6 2 2 2 2 2 3" xfId="22125" xr:uid="{93216BEA-50EF-491E-9884-AEEB07B285D8}"/>
    <cellStyle name="Normal 4 6 2 2 2 2 3" xfId="9022" xr:uid="{42AC8AFB-83D0-4557-9B1E-CBE94D52E68B}"/>
    <cellStyle name="Normal 4 6 2 2 2 2 3 2" xfId="25359" xr:uid="{8B569695-D812-401E-A482-2E2D9F1AE67E}"/>
    <cellStyle name="Normal 4 6 2 2 2 2 4" xfId="15533" xr:uid="{43C2FBD6-34A2-405A-B1EB-240302449696}"/>
    <cellStyle name="Normal 4 6 2 2 2 2 4 2" xfId="31827" xr:uid="{41302F2A-1715-426B-B96B-233DB11FE2BA}"/>
    <cellStyle name="Normal 4 6 2 2 2 2 5" xfId="18891" xr:uid="{2C679725-EE5B-46D4-8D00-1818E4BD9A02}"/>
    <cellStyle name="Normal 4 6 2 2 2 2 6" xfId="35217" xr:uid="{6CD3FD14-5D37-4045-A9C3-469567287CE7}"/>
    <cellStyle name="Normal 4 6 2 2 2 2 7" xfId="38464" xr:uid="{4571527C-F1ED-4443-A1B9-D01040C8C815}"/>
    <cellStyle name="Normal 4 6 2 2 2 2 8" xfId="41711" xr:uid="{B02526C7-82CC-4B01-8F46-70A1DB98775E}"/>
    <cellStyle name="Normal 4 6 2 2 2 2 9" xfId="44958" xr:uid="{465F8E9C-E48C-4229-9DD4-62F791DA5BAE}"/>
    <cellStyle name="Normal 4 6 2 2 2 3" xfId="4171" xr:uid="{5EA848CA-446E-45E6-ACC0-1A613EF7D311}"/>
    <cellStyle name="Normal 4 6 2 2 2 3 2" xfId="10639" xr:uid="{6E276784-8B80-4077-86C1-18B2982C7405}"/>
    <cellStyle name="Normal 4 6 2 2 2 3 2 2" xfId="26976" xr:uid="{ABAB53A4-38E4-4448-8C16-929E4659D44A}"/>
    <cellStyle name="Normal 4 6 2 2 2 3 3" xfId="20508" xr:uid="{7700CEDF-BB07-4128-8297-08F169758C51}"/>
    <cellStyle name="Normal 4 6 2 2 2 4" xfId="7405" xr:uid="{9AC8C6B5-A0E6-495C-B759-EC6FF5BA37BA}"/>
    <cellStyle name="Normal 4 6 2 2 2 4 2" xfId="23742" xr:uid="{15B8D50E-2D71-48F2-8E24-B7A1763D347B}"/>
    <cellStyle name="Normal 4 6 2 2 2 5" xfId="13917" xr:uid="{DC4F76F4-5B18-481E-9673-BEF3F2EA4CFE}"/>
    <cellStyle name="Normal 4 6 2 2 2 5 2" xfId="30211" xr:uid="{37F44CDE-D9B3-4925-A1F9-7C4F9DB837B1}"/>
    <cellStyle name="Normal 4 6 2 2 2 6" xfId="17274" xr:uid="{C8551913-7D86-4931-8D8A-59ED25F52CDC}"/>
    <cellStyle name="Normal 4 6 2 2 2 7" xfId="33601" xr:uid="{48DC9D44-EF25-4B02-9B46-1565BAA6C84D}"/>
    <cellStyle name="Normal 4 6 2 2 2 8" xfId="36848" xr:uid="{E030F74A-FD4A-40AC-9502-37C9229F6CBA}"/>
    <cellStyle name="Normal 4 6 2 2 2 9" xfId="40095" xr:uid="{062951AA-30A2-44DD-87DC-BEE81C7C81A0}"/>
    <cellStyle name="Normal 4 6 2 2 3" xfId="1476" xr:uid="{65DBCFF5-E2E2-4634-8B4B-C4FE2CB3099E}"/>
    <cellStyle name="Normal 4 6 2 2 3 10" xfId="43880" xr:uid="{2020CCCD-8C08-4F34-A9B8-2D49D8AF3E94}"/>
    <cellStyle name="Normal 4 6 2 2 3 11" xfId="47127" xr:uid="{5FCBC0DD-6194-45A6-B0B9-8A47C9E1AE46}"/>
    <cellStyle name="Normal 4 6 2 2 3 12" xfId="50374" xr:uid="{4079E3D4-EDB1-4A6A-95A4-38CADB5F2582}"/>
    <cellStyle name="Normal 4 6 2 2 3 2" xfId="3093" xr:uid="{448FE2EC-88D4-44C5-98EE-30A92A06E4C1}"/>
    <cellStyle name="Normal 4 6 2 2 3 2 10" xfId="48744" xr:uid="{A0C01CCD-060F-4CA9-8B46-3C05DAFE3E61}"/>
    <cellStyle name="Normal 4 6 2 2 3 2 11" xfId="51991" xr:uid="{912751D1-CB38-40E2-8C9E-D6945A39A91B}"/>
    <cellStyle name="Normal 4 6 2 2 3 2 2" xfId="6327" xr:uid="{47A921C2-9F71-4BC7-99C6-56E4B15ABA42}"/>
    <cellStyle name="Normal 4 6 2 2 3 2 2 2" xfId="12795" xr:uid="{C42D2472-9ADD-4088-B30B-469B512F42D3}"/>
    <cellStyle name="Normal 4 6 2 2 3 2 2 2 2" xfId="29132" xr:uid="{84B74CAF-0921-4AC4-B753-7BEBAABE7EC4}"/>
    <cellStyle name="Normal 4 6 2 2 3 2 2 3" xfId="22664" xr:uid="{8ACC12F3-D55F-4F64-9693-3D8EEC51FE0F}"/>
    <cellStyle name="Normal 4 6 2 2 3 2 3" xfId="9561" xr:uid="{3E0DAA5E-19EE-4766-BEE8-883B4935A2A5}"/>
    <cellStyle name="Normal 4 6 2 2 3 2 3 2" xfId="25898" xr:uid="{7E85CE88-D68B-44F4-A8FD-697C2FCB958E}"/>
    <cellStyle name="Normal 4 6 2 2 3 2 4" xfId="16072" xr:uid="{0D0CDA38-1EB3-4E22-A2F4-BA0D804CDAC1}"/>
    <cellStyle name="Normal 4 6 2 2 3 2 4 2" xfId="32366" xr:uid="{830DB9EF-680C-42F5-85D8-4111DE63655F}"/>
    <cellStyle name="Normal 4 6 2 2 3 2 5" xfId="19430" xr:uid="{E2B816CE-8015-40EA-BFDF-4D052FE2B6E5}"/>
    <cellStyle name="Normal 4 6 2 2 3 2 6" xfId="35756" xr:uid="{5A97C90F-19E4-471E-88F0-72153E59121A}"/>
    <cellStyle name="Normal 4 6 2 2 3 2 7" xfId="39003" xr:uid="{3FB09CC7-3E92-4A12-9F72-F039C6E8AC1D}"/>
    <cellStyle name="Normal 4 6 2 2 3 2 8" xfId="42250" xr:uid="{31748D81-FED7-4E1E-B769-1D0220BD6980}"/>
    <cellStyle name="Normal 4 6 2 2 3 2 9" xfId="45497" xr:uid="{7BF28633-1A80-4CA3-AEDA-C6C2C5C1AA4E}"/>
    <cellStyle name="Normal 4 6 2 2 3 3" xfId="4710" xr:uid="{C5049384-579E-4C9F-8177-A46B7636215A}"/>
    <cellStyle name="Normal 4 6 2 2 3 3 2" xfId="11178" xr:uid="{99A02B66-E2E7-4D33-9080-74EA65922AC4}"/>
    <cellStyle name="Normal 4 6 2 2 3 3 2 2" xfId="27515" xr:uid="{CBCD6BEF-F494-4FC3-9DBF-E1BE518A6577}"/>
    <cellStyle name="Normal 4 6 2 2 3 3 3" xfId="21047" xr:uid="{00BBF820-A2F0-4B64-A817-9AD99680B59B}"/>
    <cellStyle name="Normal 4 6 2 2 3 4" xfId="7944" xr:uid="{BB053FEB-00B8-4370-B4D6-8C51E58D14E9}"/>
    <cellStyle name="Normal 4 6 2 2 3 4 2" xfId="24281" xr:uid="{95388CFF-8C85-4375-9ECF-6EB83EC6FBCE}"/>
    <cellStyle name="Normal 4 6 2 2 3 5" xfId="14455" xr:uid="{805404A0-F30F-4F76-94D7-F20B0D1E054B}"/>
    <cellStyle name="Normal 4 6 2 2 3 5 2" xfId="30749" xr:uid="{D2D81A60-BE24-455E-81EC-5D1EEF7BE2A6}"/>
    <cellStyle name="Normal 4 6 2 2 3 6" xfId="17813" xr:uid="{6E3CD949-AB87-45D6-A2F4-E6DC4F324F7E}"/>
    <cellStyle name="Normal 4 6 2 2 3 7" xfId="34139" xr:uid="{3F8C9357-1DB7-4337-BCCA-E4605A112016}"/>
    <cellStyle name="Normal 4 6 2 2 3 8" xfId="37386" xr:uid="{A11705B3-044C-4574-A601-D0344790D208}"/>
    <cellStyle name="Normal 4 6 2 2 3 9" xfId="40633" xr:uid="{0C9B3916-E221-45D8-8ED2-687B23E08FB9}"/>
    <cellStyle name="Normal 4 6 2 2 4" xfId="2015" xr:uid="{8F24CB36-658E-4AB2-B5E2-ABAC7509C78A}"/>
    <cellStyle name="Normal 4 6 2 2 4 10" xfId="47666" xr:uid="{DAC48ECF-6E97-4C51-B9C7-B76A4862BFC5}"/>
    <cellStyle name="Normal 4 6 2 2 4 11" xfId="50913" xr:uid="{DE79FBBD-9418-4E2D-8CA8-78ED570366E6}"/>
    <cellStyle name="Normal 4 6 2 2 4 2" xfId="5249" xr:uid="{268E94FE-5177-4584-AE18-03D64FD4DF3B}"/>
    <cellStyle name="Normal 4 6 2 2 4 2 2" xfId="11717" xr:uid="{CD5B8CA9-C404-4334-8672-0468CA4DF86A}"/>
    <cellStyle name="Normal 4 6 2 2 4 2 2 2" xfId="28054" xr:uid="{5CD18160-EE34-473C-AA99-690982ED49CD}"/>
    <cellStyle name="Normal 4 6 2 2 4 2 3" xfId="21586" xr:uid="{0D70FC06-D0A6-44AA-ACEC-F3FD7D8493D1}"/>
    <cellStyle name="Normal 4 6 2 2 4 3" xfId="8483" xr:uid="{354C1FDE-82A4-4078-BE21-CB0E18803170}"/>
    <cellStyle name="Normal 4 6 2 2 4 3 2" xfId="24820" xr:uid="{52FCF463-68A5-4B5E-8019-EF5C28D14726}"/>
    <cellStyle name="Normal 4 6 2 2 4 4" xfId="14994" xr:uid="{BAE12DE3-7506-49B3-BF3B-05B8B217CE21}"/>
    <cellStyle name="Normal 4 6 2 2 4 4 2" xfId="31288" xr:uid="{0AB89CFE-BA2C-4772-B3E8-912C8E682A4D}"/>
    <cellStyle name="Normal 4 6 2 2 4 5" xfId="18352" xr:uid="{F56C0013-30C3-439D-BE40-9D39A4C16919}"/>
    <cellStyle name="Normal 4 6 2 2 4 6" xfId="34678" xr:uid="{AC4FBAC5-4FA9-4042-9C71-565E68C5B1C7}"/>
    <cellStyle name="Normal 4 6 2 2 4 7" xfId="37925" xr:uid="{1076FA35-3A6A-4D59-9EF7-D4022F30CCD7}"/>
    <cellStyle name="Normal 4 6 2 2 4 8" xfId="41172" xr:uid="{0A150CE6-064F-4AFB-9541-C7F541FB081B}"/>
    <cellStyle name="Normal 4 6 2 2 4 9" xfId="44419" xr:uid="{D08D8561-3605-41D2-810A-A65DB395A119}"/>
    <cellStyle name="Normal 4 6 2 2 5" xfId="3632" xr:uid="{A04DEE48-7F91-496D-8DA6-9BE489BF24DF}"/>
    <cellStyle name="Normal 4 6 2 2 5 2" xfId="10100" xr:uid="{4D2AFB5D-0B66-4C46-A176-52705E945B04}"/>
    <cellStyle name="Normal 4 6 2 2 5 2 2" xfId="26437" xr:uid="{98E285B8-76BF-47C5-A233-6BFEA7E9BA41}"/>
    <cellStyle name="Normal 4 6 2 2 5 3" xfId="19969" xr:uid="{E164F4F6-C6F5-4048-8FEC-F25C66571D1A}"/>
    <cellStyle name="Normal 4 6 2 2 6" xfId="6866" xr:uid="{9CB0B8E4-621E-4DA4-8BF2-4245104438E6}"/>
    <cellStyle name="Normal 4 6 2 2 6 2" xfId="23203" xr:uid="{B4489DC6-C4E7-458D-B6C2-69FB9A493E0D}"/>
    <cellStyle name="Normal 4 6 2 2 7" xfId="13357" xr:uid="{887E4DFC-EF7E-476F-8BFD-EFB1CB9FBC9F}"/>
    <cellStyle name="Normal 4 6 2 2 7 2" xfId="29671" xr:uid="{9EEDD9C0-B19D-4F70-A552-6E9C25D8E854}"/>
    <cellStyle name="Normal 4 6 2 2 8" xfId="16735" xr:uid="{258823D5-28F7-4D1B-871F-A72A2072FD5D}"/>
    <cellStyle name="Normal 4 6 2 2 9" xfId="33061" xr:uid="{A07B4FE0-C4C0-406F-8D3B-930A162E20D0}"/>
    <cellStyle name="Normal 4 6 2 3" xfId="577" xr:uid="{7E935D69-4A3C-4744-A750-4EEBCAC60824}"/>
    <cellStyle name="Normal 4 6 2 3 10" xfId="36488" xr:uid="{52A80472-5065-4C54-AA5B-1185B057980A}"/>
    <cellStyle name="Normal 4 6 2 3 11" xfId="39735" xr:uid="{1304C224-ED6E-4E1A-8A0D-AAA9B2A237D8}"/>
    <cellStyle name="Normal 4 6 2 3 12" xfId="42982" xr:uid="{DDF83BA8-8C7E-452E-B002-47DDEC7FE3DE}"/>
    <cellStyle name="Normal 4 6 2 3 13" xfId="46229" xr:uid="{636B715C-D796-4CA9-ADAB-BEC42C2068AC}"/>
    <cellStyle name="Normal 4 6 2 3 14" xfId="49476" xr:uid="{82BDA49D-A82C-4CCF-A475-265C67984C8B}"/>
    <cellStyle name="Normal 4 6 2 3 2" xfId="1116" xr:uid="{2F11D114-4958-4442-925B-88B5CED81FF2}"/>
    <cellStyle name="Normal 4 6 2 3 2 10" xfId="43520" xr:uid="{27884807-650E-4E72-9052-2AD3302FE457}"/>
    <cellStyle name="Normal 4 6 2 3 2 11" xfId="46767" xr:uid="{B1AF22A0-31FF-4EC1-BC7F-87B18102ED37}"/>
    <cellStyle name="Normal 4 6 2 3 2 12" xfId="50014" xr:uid="{3F6EF97C-63DC-46E4-B288-914D6C70853E}"/>
    <cellStyle name="Normal 4 6 2 3 2 2" xfId="2733" xr:uid="{E9D470E7-8452-461E-A907-3271B2D40E1D}"/>
    <cellStyle name="Normal 4 6 2 3 2 2 10" xfId="48384" xr:uid="{22611127-56AC-4644-B954-83767EF8249A}"/>
    <cellStyle name="Normal 4 6 2 3 2 2 11" xfId="51631" xr:uid="{01F30F97-1F73-4BBF-8CA8-5096E2845306}"/>
    <cellStyle name="Normal 4 6 2 3 2 2 2" xfId="5967" xr:uid="{B05C0AB2-DBC0-4C93-883B-777D366922B8}"/>
    <cellStyle name="Normal 4 6 2 3 2 2 2 2" xfId="12435" xr:uid="{5E49026C-0B6A-427D-ABB2-C05B05BFC45A}"/>
    <cellStyle name="Normal 4 6 2 3 2 2 2 2 2" xfId="28772" xr:uid="{A5954F15-DF1C-400C-B85F-11FD470F7477}"/>
    <cellStyle name="Normal 4 6 2 3 2 2 2 3" xfId="22304" xr:uid="{620116D0-E1DB-438E-AA72-3F32E30CAFA1}"/>
    <cellStyle name="Normal 4 6 2 3 2 2 3" xfId="9201" xr:uid="{FC66C25A-3002-4648-808C-4333E689EF42}"/>
    <cellStyle name="Normal 4 6 2 3 2 2 3 2" xfId="25538" xr:uid="{FB83CB0F-7F8E-44CD-AA9C-7298B089F67A}"/>
    <cellStyle name="Normal 4 6 2 3 2 2 4" xfId="15712" xr:uid="{58E31D5B-9562-4A8B-A28F-CA733A696FF0}"/>
    <cellStyle name="Normal 4 6 2 3 2 2 4 2" xfId="32006" xr:uid="{8D387C39-7C3E-49F5-986C-D9A4CE50210C}"/>
    <cellStyle name="Normal 4 6 2 3 2 2 5" xfId="19070" xr:uid="{C1A82A1A-97CA-4CDB-992A-2AED3CF379A0}"/>
    <cellStyle name="Normal 4 6 2 3 2 2 6" xfId="35396" xr:uid="{4EAB8C09-1121-45CA-B0FA-E744694753D9}"/>
    <cellStyle name="Normal 4 6 2 3 2 2 7" xfId="38643" xr:uid="{97293694-A3E8-47F7-BB0F-7859497310E3}"/>
    <cellStyle name="Normal 4 6 2 3 2 2 8" xfId="41890" xr:uid="{ADE3CA02-6A4B-456C-9FFF-C66207E36B00}"/>
    <cellStyle name="Normal 4 6 2 3 2 2 9" xfId="45137" xr:uid="{4F3434D4-E7F5-478F-89AE-262DAA3C7F92}"/>
    <cellStyle name="Normal 4 6 2 3 2 3" xfId="4350" xr:uid="{993AC455-E936-4A88-BF7B-9624CAAB5B3D}"/>
    <cellStyle name="Normal 4 6 2 3 2 3 2" xfId="10818" xr:uid="{8AEA651A-0D58-4530-A35E-2728F700DD9C}"/>
    <cellStyle name="Normal 4 6 2 3 2 3 2 2" xfId="27155" xr:uid="{1E225C5E-F9AC-46FD-82A4-24907FE38A74}"/>
    <cellStyle name="Normal 4 6 2 3 2 3 3" xfId="20687" xr:uid="{A52098E1-AE1E-49F9-9FEE-D2D5CC0427C4}"/>
    <cellStyle name="Normal 4 6 2 3 2 4" xfId="7584" xr:uid="{80105D3E-07F9-4A3A-887F-6E4999680F9F}"/>
    <cellStyle name="Normal 4 6 2 3 2 4 2" xfId="23921" xr:uid="{4A6311DD-4CBC-4767-A603-FC2B1CC60C1D}"/>
    <cellStyle name="Normal 4 6 2 3 2 5" xfId="14095" xr:uid="{993F36C6-64FD-4878-BD3D-F5C886B29206}"/>
    <cellStyle name="Normal 4 6 2 3 2 5 2" xfId="30389" xr:uid="{D8445C19-5A74-4947-B50B-EEB9403DD76B}"/>
    <cellStyle name="Normal 4 6 2 3 2 6" xfId="17453" xr:uid="{C9CA5BFF-FCE4-461C-8ED5-BE8FC281DED8}"/>
    <cellStyle name="Normal 4 6 2 3 2 7" xfId="33779" xr:uid="{72BE16E7-0D47-46B0-9625-A1763501E8D6}"/>
    <cellStyle name="Normal 4 6 2 3 2 8" xfId="37026" xr:uid="{F69DC983-3843-450F-BCE9-E575F5DC73F5}"/>
    <cellStyle name="Normal 4 6 2 3 2 9" xfId="40273" xr:uid="{6697292B-3CDB-40EF-85D5-2FA4A87108D3}"/>
    <cellStyle name="Normal 4 6 2 3 3" xfId="1655" xr:uid="{0EDF90AC-FBBC-4E19-B965-A699EAB936B6}"/>
    <cellStyle name="Normal 4 6 2 3 3 10" xfId="44059" xr:uid="{E13C490D-C455-432F-9AA2-B2D57277F378}"/>
    <cellStyle name="Normal 4 6 2 3 3 11" xfId="47306" xr:uid="{CA5D512B-7AFE-4D47-91A8-58992774E5C4}"/>
    <cellStyle name="Normal 4 6 2 3 3 12" xfId="50553" xr:uid="{10BB7336-5BA0-4F83-8EDD-52F0775DF241}"/>
    <cellStyle name="Normal 4 6 2 3 3 2" xfId="3272" xr:uid="{64825497-DE05-42C2-8EA9-DCA82872EF70}"/>
    <cellStyle name="Normal 4 6 2 3 3 2 10" xfId="48923" xr:uid="{6295E488-776C-42D8-A149-973B0E9392D1}"/>
    <cellStyle name="Normal 4 6 2 3 3 2 11" xfId="52170" xr:uid="{385E4434-E579-421C-8486-2C0A10565D28}"/>
    <cellStyle name="Normal 4 6 2 3 3 2 2" xfId="6506" xr:uid="{62526795-C08E-48B1-8503-E895FE352F7C}"/>
    <cellStyle name="Normal 4 6 2 3 3 2 2 2" xfId="12974" xr:uid="{E489DC9E-5012-4541-8AF0-0F7D958CC992}"/>
    <cellStyle name="Normal 4 6 2 3 3 2 2 2 2" xfId="29311" xr:uid="{5C38B731-D16E-4A81-9338-F6E093ECBAF3}"/>
    <cellStyle name="Normal 4 6 2 3 3 2 2 3" xfId="22843" xr:uid="{7FF685A8-65F3-4557-96BA-8F24970A6DF5}"/>
    <cellStyle name="Normal 4 6 2 3 3 2 3" xfId="9740" xr:uid="{FA3ECB77-3B6F-4F7C-89DD-8531CA9359D6}"/>
    <cellStyle name="Normal 4 6 2 3 3 2 3 2" xfId="26077" xr:uid="{5C51B217-65BC-4372-84CD-B75E2A28EE6C}"/>
    <cellStyle name="Normal 4 6 2 3 3 2 4" xfId="16251" xr:uid="{8A69995D-40AC-4A55-B6B7-45EC88AD9685}"/>
    <cellStyle name="Normal 4 6 2 3 3 2 4 2" xfId="32545" xr:uid="{98129562-BCE8-44DB-A4FE-A16C352308E6}"/>
    <cellStyle name="Normal 4 6 2 3 3 2 5" xfId="19609" xr:uid="{318F080C-CE3D-431E-8A43-B9A5B6F25DEC}"/>
    <cellStyle name="Normal 4 6 2 3 3 2 6" xfId="35935" xr:uid="{27E2F7D4-73A0-4B60-A089-7F8F7EF29AFB}"/>
    <cellStyle name="Normal 4 6 2 3 3 2 7" xfId="39182" xr:uid="{F0D57883-1893-4FA2-9C57-064F1109A0EB}"/>
    <cellStyle name="Normal 4 6 2 3 3 2 8" xfId="42429" xr:uid="{54E6D78A-80FC-4065-BC8E-DDF1B3BD56BC}"/>
    <cellStyle name="Normal 4 6 2 3 3 2 9" xfId="45676" xr:uid="{D2346D01-80BB-4C8E-8B03-BAF090779A77}"/>
    <cellStyle name="Normal 4 6 2 3 3 3" xfId="4889" xr:uid="{390AA387-83FD-4760-8435-5AE96FF9C0BE}"/>
    <cellStyle name="Normal 4 6 2 3 3 3 2" xfId="11357" xr:uid="{79B9209E-02CD-4BEB-9B84-A7609082F20A}"/>
    <cellStyle name="Normal 4 6 2 3 3 3 2 2" xfId="27694" xr:uid="{31809F07-D468-4CE9-A70B-88D418FBDA64}"/>
    <cellStyle name="Normal 4 6 2 3 3 3 3" xfId="21226" xr:uid="{3FAFD492-F811-4259-B8BD-CFBB9A79BA17}"/>
    <cellStyle name="Normal 4 6 2 3 3 4" xfId="8123" xr:uid="{DD6C836B-5B36-4731-8F87-C2762A1A225C}"/>
    <cellStyle name="Normal 4 6 2 3 3 4 2" xfId="24460" xr:uid="{E7788404-32E2-4B56-A52D-F7DFBE2C54C3}"/>
    <cellStyle name="Normal 4 6 2 3 3 5" xfId="14634" xr:uid="{6D966492-91A1-4F1C-8160-E76A52B285ED}"/>
    <cellStyle name="Normal 4 6 2 3 3 5 2" xfId="30928" xr:uid="{B967256F-A839-473C-9F31-EF7D7F55F398}"/>
    <cellStyle name="Normal 4 6 2 3 3 6" xfId="17992" xr:uid="{71011C94-EE19-4394-8866-AF479EF48A4E}"/>
    <cellStyle name="Normal 4 6 2 3 3 7" xfId="34318" xr:uid="{AFA429AF-AA87-4A8B-BED9-DDB23AD997FF}"/>
    <cellStyle name="Normal 4 6 2 3 3 8" xfId="37565" xr:uid="{0FD722F7-CFC1-4752-9D3A-F9307B347E22}"/>
    <cellStyle name="Normal 4 6 2 3 3 9" xfId="40812" xr:uid="{7A830C1B-B370-4DA0-B718-3C98617ECB61}"/>
    <cellStyle name="Normal 4 6 2 3 4" xfId="2194" xr:uid="{B5143930-1740-4F41-AAC7-B81894978414}"/>
    <cellStyle name="Normal 4 6 2 3 4 10" xfId="47845" xr:uid="{F75CA361-F090-4367-9651-7D0DBD64A558}"/>
    <cellStyle name="Normal 4 6 2 3 4 11" xfId="51092" xr:uid="{8BF67006-1713-47D9-9251-BBF3C67735D7}"/>
    <cellStyle name="Normal 4 6 2 3 4 2" xfId="5428" xr:uid="{D04E40A5-AA57-4455-A35F-E0C082AB6AA1}"/>
    <cellStyle name="Normal 4 6 2 3 4 2 2" xfId="11896" xr:uid="{706E8E6E-79BB-4A80-89A4-6D021A9E2162}"/>
    <cellStyle name="Normal 4 6 2 3 4 2 2 2" xfId="28233" xr:uid="{9D61D28F-F244-4E61-B1F6-D090CFC80B5D}"/>
    <cellStyle name="Normal 4 6 2 3 4 2 3" xfId="21765" xr:uid="{F2A23469-4772-44E9-99DC-92E0149233D7}"/>
    <cellStyle name="Normal 4 6 2 3 4 3" xfId="8662" xr:uid="{5930E84F-62CA-4D60-9E55-8864790D91DC}"/>
    <cellStyle name="Normal 4 6 2 3 4 3 2" xfId="24999" xr:uid="{AF98BA9C-66C1-4EE1-8766-3EB529AF9E87}"/>
    <cellStyle name="Normal 4 6 2 3 4 4" xfId="15173" xr:uid="{88474B33-107B-47D1-B1A8-269544B287C2}"/>
    <cellStyle name="Normal 4 6 2 3 4 4 2" xfId="31467" xr:uid="{BA60C238-C50C-4815-9020-239403997459}"/>
    <cellStyle name="Normal 4 6 2 3 4 5" xfId="18531" xr:uid="{333BB950-C979-4541-9AE6-716C84727B3D}"/>
    <cellStyle name="Normal 4 6 2 3 4 6" xfId="34857" xr:uid="{5F251511-BDED-4A08-9C89-278710C565F3}"/>
    <cellStyle name="Normal 4 6 2 3 4 7" xfId="38104" xr:uid="{D1515906-4BBC-40A9-8E29-8A5058AE7432}"/>
    <cellStyle name="Normal 4 6 2 3 4 8" xfId="41351" xr:uid="{AE6FD968-D51E-4CFF-A682-71434678C9D4}"/>
    <cellStyle name="Normal 4 6 2 3 4 9" xfId="44598" xr:uid="{2F3A54E4-90BE-49E3-AF4F-D596FA097935}"/>
    <cellStyle name="Normal 4 6 2 3 5" xfId="3811" xr:uid="{985876E1-D3F3-40FB-94B3-1DBD9FFA8A64}"/>
    <cellStyle name="Normal 4 6 2 3 5 2" xfId="10279" xr:uid="{FF5B7DFD-0EE5-472E-AC31-27A71E6FAFBA}"/>
    <cellStyle name="Normal 4 6 2 3 5 2 2" xfId="26616" xr:uid="{AF010C86-397D-4E49-B220-251207E1EACE}"/>
    <cellStyle name="Normal 4 6 2 3 5 3" xfId="20148" xr:uid="{8E572EBE-EE29-4336-ACA7-4B5EFB6B66C8}"/>
    <cellStyle name="Normal 4 6 2 3 6" xfId="7045" xr:uid="{3EBC55F8-115E-43C5-8CB9-4FAA3D4AEF70}"/>
    <cellStyle name="Normal 4 6 2 3 6 2" xfId="23382" xr:uid="{B6B3AA2E-3E26-4A9A-A035-B313329B0DC0}"/>
    <cellStyle name="Normal 4 6 2 3 7" xfId="13557" xr:uid="{9E872710-67D3-415F-8A4C-9136D4DB73FB}"/>
    <cellStyle name="Normal 4 6 2 3 7 2" xfId="29851" xr:uid="{6CFCE9F8-D9C4-4CE1-90C6-64CB2FB5F917}"/>
    <cellStyle name="Normal 4 6 2 3 8" xfId="16914" xr:uid="{CE4E298C-DBEB-4A1D-99C2-6396FDDD8FBD}"/>
    <cellStyle name="Normal 4 6 2 3 9" xfId="33241" xr:uid="{434D37F6-ABEB-4B48-8926-A5C28B43A5E1}"/>
    <cellStyle name="Normal 4 6 2 4" xfId="757" xr:uid="{6EF50DC8-3CAD-4103-98C0-DF5984E43E37}"/>
    <cellStyle name="Normal 4 6 2 4 10" xfId="43162" xr:uid="{969043D8-2590-4BD2-A338-037042E272CA}"/>
    <cellStyle name="Normal 4 6 2 4 11" xfId="46409" xr:uid="{7E3E294B-1942-4532-9AFF-571677B41AE8}"/>
    <cellStyle name="Normal 4 6 2 4 12" xfId="49656" xr:uid="{F3990C28-F3C9-4DF5-86B3-4B36C3D223C1}"/>
    <cellStyle name="Normal 4 6 2 4 2" xfId="2374" xr:uid="{41932A7E-01FF-4272-97A1-640F6CD5BFD5}"/>
    <cellStyle name="Normal 4 6 2 4 2 10" xfId="48025" xr:uid="{F89FFCB9-01B9-44EB-B6D3-96A589D28667}"/>
    <cellStyle name="Normal 4 6 2 4 2 11" xfId="51272" xr:uid="{4E0F6632-DC0A-4A1C-B442-9BDD77E8D965}"/>
    <cellStyle name="Normal 4 6 2 4 2 2" xfId="5608" xr:uid="{5D2AA937-48B3-44AF-9073-E06FDF2E3A19}"/>
    <cellStyle name="Normal 4 6 2 4 2 2 2" xfId="12076" xr:uid="{59249DFE-32C9-4FAF-8981-F2BF31AE91BF}"/>
    <cellStyle name="Normal 4 6 2 4 2 2 2 2" xfId="28413" xr:uid="{20DB9D25-28D2-4284-90A4-AFA9984CDE6F}"/>
    <cellStyle name="Normal 4 6 2 4 2 2 3" xfId="21945" xr:uid="{233F3459-0F74-4B23-8D21-309C38A940FF}"/>
    <cellStyle name="Normal 4 6 2 4 2 3" xfId="8842" xr:uid="{0AF7903C-14F1-48B4-AF29-877F7385B6E1}"/>
    <cellStyle name="Normal 4 6 2 4 2 3 2" xfId="25179" xr:uid="{4B803D74-F241-4405-AB73-B0283B9F8365}"/>
    <cellStyle name="Normal 4 6 2 4 2 4" xfId="15353" xr:uid="{12E5AD5C-52E0-4C08-9769-DCEBB3F92E28}"/>
    <cellStyle name="Normal 4 6 2 4 2 4 2" xfId="31647" xr:uid="{0E5506D8-FE40-46BF-BC59-9851C4DB163D}"/>
    <cellStyle name="Normal 4 6 2 4 2 5" xfId="18711" xr:uid="{0F5FBF64-26CE-476F-B9AD-B0F60383F5E3}"/>
    <cellStyle name="Normal 4 6 2 4 2 6" xfId="35037" xr:uid="{0CEE6B8C-2752-40C4-99F1-355599B8A2D9}"/>
    <cellStyle name="Normal 4 6 2 4 2 7" xfId="38284" xr:uid="{5C340E4A-F4FE-4E14-853B-7C40C8A18661}"/>
    <cellStyle name="Normal 4 6 2 4 2 8" xfId="41531" xr:uid="{276FC615-80E6-4E5C-825B-C176598C35F6}"/>
    <cellStyle name="Normal 4 6 2 4 2 9" xfId="44778" xr:uid="{0B77698B-1B09-46B7-85BF-A33C86A8E3A6}"/>
    <cellStyle name="Normal 4 6 2 4 3" xfId="3991" xr:uid="{8B3E649F-CC03-4E14-8D33-94AA4797F81D}"/>
    <cellStyle name="Normal 4 6 2 4 3 2" xfId="10459" xr:uid="{DCD4881F-9305-465B-8405-F02233B25B99}"/>
    <cellStyle name="Normal 4 6 2 4 3 2 2" xfId="26796" xr:uid="{AF056827-E4E1-467D-BBDD-4D665C112537}"/>
    <cellStyle name="Normal 4 6 2 4 3 3" xfId="20328" xr:uid="{4BB4ED23-322E-4551-A047-DDB7B90EED31}"/>
    <cellStyle name="Normal 4 6 2 4 4" xfId="7225" xr:uid="{45B464AC-22F0-4D0A-BE56-4F371F02FFC3}"/>
    <cellStyle name="Normal 4 6 2 4 4 2" xfId="23562" xr:uid="{0A41C402-C040-4412-8593-7BDDED77F8AE}"/>
    <cellStyle name="Normal 4 6 2 4 5" xfId="13737" xr:uid="{2B90A385-3D82-41F1-88C2-957D9410FD45}"/>
    <cellStyle name="Normal 4 6 2 4 5 2" xfId="30031" xr:uid="{44012F8B-8D2D-4F87-94CB-540E064A755D}"/>
    <cellStyle name="Normal 4 6 2 4 6" xfId="17094" xr:uid="{04399C07-3AFC-4BA6-99AE-90B26A5E8F20}"/>
    <cellStyle name="Normal 4 6 2 4 7" xfId="33421" xr:uid="{7074BED8-04D0-43E1-AA12-89C1C363973C}"/>
    <cellStyle name="Normal 4 6 2 4 8" xfId="36668" xr:uid="{BBECE226-16B6-4309-AB01-32CCB89DD2B9}"/>
    <cellStyle name="Normal 4 6 2 4 9" xfId="39915" xr:uid="{8CCFFBB6-C101-41E2-98D4-9EB16515663B}"/>
    <cellStyle name="Normal 4 6 2 5" xfId="1296" xr:uid="{1B5E2906-E9F8-4A49-AB00-7F627E69C4B4}"/>
    <cellStyle name="Normal 4 6 2 5 10" xfId="43700" xr:uid="{46AB0180-4779-45FA-A5BB-78046DDF1DFA}"/>
    <cellStyle name="Normal 4 6 2 5 11" xfId="46947" xr:uid="{A482E87A-67E3-4986-A05F-E0D85215FCCE}"/>
    <cellStyle name="Normal 4 6 2 5 12" xfId="50194" xr:uid="{6DD17ED9-34DA-43E5-B4F8-C3FEC582F4E2}"/>
    <cellStyle name="Normal 4 6 2 5 2" xfId="2913" xr:uid="{B6CE6617-BCBA-49D0-BB5E-6AB0A6CB4C84}"/>
    <cellStyle name="Normal 4 6 2 5 2 10" xfId="48564" xr:uid="{8F0A164E-E039-483C-83C9-5A9A98E51136}"/>
    <cellStyle name="Normal 4 6 2 5 2 11" xfId="51811" xr:uid="{507968A5-FD13-425E-A630-B40C4F948540}"/>
    <cellStyle name="Normal 4 6 2 5 2 2" xfId="6147" xr:uid="{B224A533-4809-4309-850B-E90DE2F53F59}"/>
    <cellStyle name="Normal 4 6 2 5 2 2 2" xfId="12615" xr:uid="{B9051B51-B39D-4C99-8665-6D7FFBB9DC4E}"/>
    <cellStyle name="Normal 4 6 2 5 2 2 2 2" xfId="28952" xr:uid="{57FA4FA0-F401-4380-8FFA-78A81569E6D9}"/>
    <cellStyle name="Normal 4 6 2 5 2 2 3" xfId="22484" xr:uid="{E05F81D8-FA22-4060-A04A-D4A139EC8E29}"/>
    <cellStyle name="Normal 4 6 2 5 2 3" xfId="9381" xr:uid="{2A19D4D4-DBE3-472B-9F87-4FBADCE946C5}"/>
    <cellStyle name="Normal 4 6 2 5 2 3 2" xfId="25718" xr:uid="{33FA784A-10D7-4592-A812-1A26ED220186}"/>
    <cellStyle name="Normal 4 6 2 5 2 4" xfId="15892" xr:uid="{8ACEC1FF-CEAE-4143-A3EC-8E7BB26E2477}"/>
    <cellStyle name="Normal 4 6 2 5 2 4 2" xfId="32186" xr:uid="{19DED88A-9D72-499B-B803-382368F1A854}"/>
    <cellStyle name="Normal 4 6 2 5 2 5" xfId="19250" xr:uid="{C9BA91E2-CAAE-46F5-B2A2-2BFCE5779442}"/>
    <cellStyle name="Normal 4 6 2 5 2 6" xfId="35576" xr:uid="{26847169-17A3-4929-AB6E-291143532537}"/>
    <cellStyle name="Normal 4 6 2 5 2 7" xfId="38823" xr:uid="{5C040D47-5015-4D7A-AA73-CC1ECDCECC41}"/>
    <cellStyle name="Normal 4 6 2 5 2 8" xfId="42070" xr:uid="{594C22CA-9188-4F1B-8048-F57DD374D303}"/>
    <cellStyle name="Normal 4 6 2 5 2 9" xfId="45317" xr:uid="{D1CE9824-B033-4F19-BAE5-4E7A6C6B57BE}"/>
    <cellStyle name="Normal 4 6 2 5 3" xfId="4530" xr:uid="{2034C02B-0FB9-431B-A8BF-8F02BD37242E}"/>
    <cellStyle name="Normal 4 6 2 5 3 2" xfId="10998" xr:uid="{CA928B2C-9442-4AF6-A11A-6BCC6D7930FC}"/>
    <cellStyle name="Normal 4 6 2 5 3 2 2" xfId="27335" xr:uid="{3F347D50-DCE1-49D8-8198-C4CD28DC81B4}"/>
    <cellStyle name="Normal 4 6 2 5 3 3" xfId="20867" xr:uid="{B2860FF0-B31B-4DC3-892D-2CB37F6ED0E9}"/>
    <cellStyle name="Normal 4 6 2 5 4" xfId="7764" xr:uid="{04D311F3-E1C3-4FC6-B1E2-97CE0B1FA43C}"/>
    <cellStyle name="Normal 4 6 2 5 4 2" xfId="24101" xr:uid="{1F1B51E3-DDE6-48C0-8FF5-52E1003514B1}"/>
    <cellStyle name="Normal 4 6 2 5 5" xfId="14275" xr:uid="{829E76D2-AA17-4970-8EE4-D5066B4765A7}"/>
    <cellStyle name="Normal 4 6 2 5 5 2" xfId="30569" xr:uid="{53B02208-7698-438D-8591-83A402230640}"/>
    <cellStyle name="Normal 4 6 2 5 6" xfId="17633" xr:uid="{A226FC65-E8CF-4F1D-BE05-6C0A6DF0739F}"/>
    <cellStyle name="Normal 4 6 2 5 7" xfId="33959" xr:uid="{196FE956-22E9-4B1B-8ADF-C810F4672F3C}"/>
    <cellStyle name="Normal 4 6 2 5 8" xfId="37206" xr:uid="{0197748A-5C5C-46A7-86F7-DE9ADFD569E3}"/>
    <cellStyle name="Normal 4 6 2 5 9" xfId="40453" xr:uid="{9DD183D8-6C0E-49F6-995B-ED278ED8A99A}"/>
    <cellStyle name="Normal 4 6 2 6" xfId="1835" xr:uid="{44CA5831-C2F7-4245-AF53-94830CADEDD2}"/>
    <cellStyle name="Normal 4 6 2 6 10" xfId="47486" xr:uid="{3C05588E-76CC-40E1-9D46-2D877AC21E30}"/>
    <cellStyle name="Normal 4 6 2 6 11" xfId="50733" xr:uid="{46BF3BE4-63EF-4C3B-976B-97BF95CA90B3}"/>
    <cellStyle name="Normal 4 6 2 6 2" xfId="5069" xr:uid="{16E0A920-6294-423D-A321-B55F0229DA8D}"/>
    <cellStyle name="Normal 4 6 2 6 2 2" xfId="11537" xr:uid="{C8000BBF-93FD-42A0-B48B-0E08E6545E90}"/>
    <cellStyle name="Normal 4 6 2 6 2 2 2" xfId="27874" xr:uid="{93AF014D-A10D-4FB9-8039-72443EEE4785}"/>
    <cellStyle name="Normal 4 6 2 6 2 3" xfId="21406" xr:uid="{16FC3A44-BD78-4D01-8526-08BDEC481511}"/>
    <cellStyle name="Normal 4 6 2 6 3" xfId="8303" xr:uid="{445F8BC0-AA98-4F91-949A-0D60D70F7972}"/>
    <cellStyle name="Normal 4 6 2 6 3 2" xfId="24640" xr:uid="{2F9D4710-AB3E-45B0-986A-700BC6D9791C}"/>
    <cellStyle name="Normal 4 6 2 6 4" xfId="14814" xr:uid="{E2E7B6B2-0158-4658-9C89-842E8D42445B}"/>
    <cellStyle name="Normal 4 6 2 6 4 2" xfId="31108" xr:uid="{3F7A932A-09E6-4D10-8FE1-6F8DA2036E59}"/>
    <cellStyle name="Normal 4 6 2 6 5" xfId="18172" xr:uid="{1807CA74-C969-4791-AE61-B6E22C6D8B76}"/>
    <cellStyle name="Normal 4 6 2 6 6" xfId="34498" xr:uid="{061AEAA8-F05A-4709-ABA5-49765BC2CC1C}"/>
    <cellStyle name="Normal 4 6 2 6 7" xfId="37745" xr:uid="{0D5A8EEA-8779-40C1-ABEC-94B383F5C9EC}"/>
    <cellStyle name="Normal 4 6 2 6 8" xfId="40992" xr:uid="{307D93FF-C36B-4C16-967D-6DC973DFC012}"/>
    <cellStyle name="Normal 4 6 2 6 9" xfId="44239" xr:uid="{B48A0F87-7AE7-437E-AD9C-D7822F8D6AED}"/>
    <cellStyle name="Normal 4 6 2 7" xfId="3452" xr:uid="{69785B84-3BDB-454C-B470-6D78E15D1F6D}"/>
    <cellStyle name="Normal 4 6 2 7 2" xfId="9920" xr:uid="{FE12073A-62B2-4579-9A1B-BE36B284E2EA}"/>
    <cellStyle name="Normal 4 6 2 7 2 2" xfId="26257" xr:uid="{32B1B319-9874-49E3-91B4-EFFF04DCFFFC}"/>
    <cellStyle name="Normal 4 6 2 7 3" xfId="19789" xr:uid="{91024309-BFB6-4A12-BE74-64758EB09DC7}"/>
    <cellStyle name="Normal 4 6 2 8" xfId="6686" xr:uid="{BC575937-9B5E-4639-9D4F-2E9C51BF2EBC}"/>
    <cellStyle name="Normal 4 6 2 8 2" xfId="23023" xr:uid="{CC947211-01AA-4828-B638-FBCE2740772B}"/>
    <cellStyle name="Normal 4 6 2 9" xfId="13177" xr:uid="{F2F27266-E3DA-462A-8683-2025C0E8C872}"/>
    <cellStyle name="Normal 4 6 2 9 2" xfId="29491" xr:uid="{CA1C4EEC-E772-4F8D-B937-28A8E023A71E}"/>
    <cellStyle name="Normal 4 6 20" xfId="52424" xr:uid="{811ADAF7-5276-4D19-B46D-FDC64CAB9176}"/>
    <cellStyle name="Normal 4 6 3" xfId="278" xr:uid="{E5D94F0D-9016-4561-8B4B-1B21DF96063E}"/>
    <cellStyle name="Normal 4 6 3 10" xfId="36218" xr:uid="{756D0DAA-66D5-4E7A-AC55-C99ABAE88D45}"/>
    <cellStyle name="Normal 4 6 3 11" xfId="39465" xr:uid="{865096A2-FF29-4D80-B7AF-CFB5D2F19C88}"/>
    <cellStyle name="Normal 4 6 3 12" xfId="42712" xr:uid="{D535F190-7AA8-456B-9350-FB40F9CF96AD}"/>
    <cellStyle name="Normal 4 6 3 13" xfId="45959" xr:uid="{F1652810-A77C-4F0C-83DA-4F64976B5FEE}"/>
    <cellStyle name="Normal 4 6 3 14" xfId="49206" xr:uid="{CEBAC588-92A9-4F79-BD96-DD79F3DE01E5}"/>
    <cellStyle name="Normal 4 6 3 2" xfId="847" xr:uid="{8DEF2B58-B5C0-4BB3-886B-BFC841F363D0}"/>
    <cellStyle name="Normal 4 6 3 2 10" xfId="43252" xr:uid="{04910B48-AB6C-47BE-85B9-4EB836D26DDE}"/>
    <cellStyle name="Normal 4 6 3 2 11" xfId="46499" xr:uid="{193EAC0E-6D0F-44BE-B23F-1118637C8324}"/>
    <cellStyle name="Normal 4 6 3 2 12" xfId="49746" xr:uid="{A8A4FBF6-1418-43E4-858B-40FC9AB0F7E3}"/>
    <cellStyle name="Normal 4 6 3 2 2" xfId="2464" xr:uid="{7B2AABC1-21BE-4E7F-90F8-30634320D807}"/>
    <cellStyle name="Normal 4 6 3 2 2 10" xfId="48115" xr:uid="{4F7E47C0-E646-41FF-A1BE-E704B233DE10}"/>
    <cellStyle name="Normal 4 6 3 2 2 11" xfId="51362" xr:uid="{A09E9BC3-67B7-4685-AE79-77867853AD0F}"/>
    <cellStyle name="Normal 4 6 3 2 2 2" xfId="5698" xr:uid="{E79E3EAA-7C12-4FB8-BA13-9819F0DB60C5}"/>
    <cellStyle name="Normal 4 6 3 2 2 2 2" xfId="12166" xr:uid="{32818CA5-A70F-4E5B-BCC0-806B15D90FE9}"/>
    <cellStyle name="Normal 4 6 3 2 2 2 2 2" xfId="28503" xr:uid="{4100B266-6FAA-4C2D-9CEF-AD1DF132A7DA}"/>
    <cellStyle name="Normal 4 6 3 2 2 2 3" xfId="22035" xr:uid="{ACCDEF72-93B2-44A7-9DD6-3089E1F986E9}"/>
    <cellStyle name="Normal 4 6 3 2 2 3" xfId="8932" xr:uid="{8392F85F-453D-4ED7-93B3-1C5BC2D5DE1F}"/>
    <cellStyle name="Normal 4 6 3 2 2 3 2" xfId="25269" xr:uid="{F93C913C-A24A-47EC-BC33-8FCC6A9F13B9}"/>
    <cellStyle name="Normal 4 6 3 2 2 4" xfId="15443" xr:uid="{03D6BD6E-FF14-4BF2-ABF1-03127F72922A}"/>
    <cellStyle name="Normal 4 6 3 2 2 4 2" xfId="31737" xr:uid="{7BDFDE39-0FAB-4317-8AD0-1E0C83FC0ED5}"/>
    <cellStyle name="Normal 4 6 3 2 2 5" xfId="18801" xr:uid="{D9CF7C1C-362B-4728-B002-8AAB0578C199}"/>
    <cellStyle name="Normal 4 6 3 2 2 6" xfId="35127" xr:uid="{EB95BB02-41F5-4926-A0EC-5437DCC79C1E}"/>
    <cellStyle name="Normal 4 6 3 2 2 7" xfId="38374" xr:uid="{73A83075-2E29-4ADA-AC22-E343B0399515}"/>
    <cellStyle name="Normal 4 6 3 2 2 8" xfId="41621" xr:uid="{E1E25AD2-FA42-4770-BC28-E1DE8DFF9959}"/>
    <cellStyle name="Normal 4 6 3 2 2 9" xfId="44868" xr:uid="{1AA71DEC-204D-4586-9222-0AA060A242E5}"/>
    <cellStyle name="Normal 4 6 3 2 3" xfId="4081" xr:uid="{D714372E-29EC-45AD-BDCA-DD97517809E0}"/>
    <cellStyle name="Normal 4 6 3 2 3 2" xfId="10549" xr:uid="{E6901F00-5D65-4DC1-A8C9-83ED9857E5E6}"/>
    <cellStyle name="Normal 4 6 3 2 3 2 2" xfId="26886" xr:uid="{C43C1AD7-8865-407B-A1DA-5010BA2F2558}"/>
    <cellStyle name="Normal 4 6 3 2 3 3" xfId="20418" xr:uid="{B13087A2-5B9D-478A-B07A-A7A8377E6990}"/>
    <cellStyle name="Normal 4 6 3 2 4" xfId="7315" xr:uid="{B79D7980-3D15-42D7-89CC-B0DE9043681B}"/>
    <cellStyle name="Normal 4 6 3 2 4 2" xfId="23652" xr:uid="{DEAA86B8-C6E0-4125-B2D6-5D9BB54CEEB2}"/>
    <cellStyle name="Normal 4 6 3 2 5" xfId="13827" xr:uid="{FBA5AE74-2804-4C38-B00E-3E55F044C4FE}"/>
    <cellStyle name="Normal 4 6 3 2 5 2" xfId="30121" xr:uid="{DC7B9BFB-4ECC-462C-910A-5CF06B6616F6}"/>
    <cellStyle name="Normal 4 6 3 2 6" xfId="17184" xr:uid="{EC8E90CB-B3DF-4E43-A01C-C589BCB90EA8}"/>
    <cellStyle name="Normal 4 6 3 2 7" xfId="33511" xr:uid="{2C5E5022-490D-4990-A741-1E219693CB3C}"/>
    <cellStyle name="Normal 4 6 3 2 8" xfId="36758" xr:uid="{0A893085-D391-490C-B726-29C63EF0D146}"/>
    <cellStyle name="Normal 4 6 3 2 9" xfId="40005" xr:uid="{0027D4E0-5508-42C2-9DB8-7F875CF27FAC}"/>
    <cellStyle name="Normal 4 6 3 3" xfId="1386" xr:uid="{7E686AE4-718B-4845-9E13-1B387ACF610A}"/>
    <cellStyle name="Normal 4 6 3 3 10" xfId="43790" xr:uid="{35BE31B9-E7DC-4D62-8C5E-70E91549AFC5}"/>
    <cellStyle name="Normal 4 6 3 3 11" xfId="47037" xr:uid="{0E152E8C-F8F4-4196-95C0-391511A640B3}"/>
    <cellStyle name="Normal 4 6 3 3 12" xfId="50284" xr:uid="{F221D44D-837D-4D48-B773-5D06D8B7F4C2}"/>
    <cellStyle name="Normal 4 6 3 3 2" xfId="3003" xr:uid="{E0ABC767-B21F-42B9-87A2-9C0A44239385}"/>
    <cellStyle name="Normal 4 6 3 3 2 10" xfId="48654" xr:uid="{C1EE5B95-5554-4DF4-B1B8-C9576588811F}"/>
    <cellStyle name="Normal 4 6 3 3 2 11" xfId="51901" xr:uid="{E45E85EE-5377-428B-9F31-5CE7DC958EB1}"/>
    <cellStyle name="Normal 4 6 3 3 2 2" xfId="6237" xr:uid="{AF8B35B6-D23A-4417-AA60-672410678DF6}"/>
    <cellStyle name="Normal 4 6 3 3 2 2 2" xfId="12705" xr:uid="{31DAE99A-1549-4E79-8B7B-A13AE79E00BE}"/>
    <cellStyle name="Normal 4 6 3 3 2 2 2 2" xfId="29042" xr:uid="{712AAD3B-0BF6-4FFB-A4B4-465E2F404CF2}"/>
    <cellStyle name="Normal 4 6 3 3 2 2 3" xfId="22574" xr:uid="{86F0ADD3-530D-41E8-B7A1-900663F1053C}"/>
    <cellStyle name="Normal 4 6 3 3 2 3" xfId="9471" xr:uid="{C5491F27-8A01-497E-A8E7-2B21C6EFAB08}"/>
    <cellStyle name="Normal 4 6 3 3 2 3 2" xfId="25808" xr:uid="{025AFA82-648C-42D5-A500-2A860A08C13A}"/>
    <cellStyle name="Normal 4 6 3 3 2 4" xfId="15982" xr:uid="{8CC6B9EB-AB6A-4FDA-A685-D69E02914D02}"/>
    <cellStyle name="Normal 4 6 3 3 2 4 2" xfId="32276" xr:uid="{BCB9A88E-21F9-40BD-947F-0E26A96D436C}"/>
    <cellStyle name="Normal 4 6 3 3 2 5" xfId="19340" xr:uid="{F18EF8CB-A0F8-402C-B0A8-A647EE4AC5BD}"/>
    <cellStyle name="Normal 4 6 3 3 2 6" xfId="35666" xr:uid="{94A06A59-1D45-492E-967B-41F3C5F9CD04}"/>
    <cellStyle name="Normal 4 6 3 3 2 7" xfId="38913" xr:uid="{0CFBA2B7-30BD-4680-94C4-F8A8BC13D5EB}"/>
    <cellStyle name="Normal 4 6 3 3 2 8" xfId="42160" xr:uid="{138781A3-7E3C-4DB3-8F9A-38773590692D}"/>
    <cellStyle name="Normal 4 6 3 3 2 9" xfId="45407" xr:uid="{801C5FDF-24C6-404C-A241-B90255BE2141}"/>
    <cellStyle name="Normal 4 6 3 3 3" xfId="4620" xr:uid="{B0E0B094-93DD-443E-A7AC-E59127824787}"/>
    <cellStyle name="Normal 4 6 3 3 3 2" xfId="11088" xr:uid="{FB2377D1-BB16-429C-BE5A-8590E8E14FCB}"/>
    <cellStyle name="Normal 4 6 3 3 3 2 2" xfId="27425" xr:uid="{DE01D22A-BFEB-40B0-9B27-A33983887DC9}"/>
    <cellStyle name="Normal 4 6 3 3 3 3" xfId="20957" xr:uid="{959225BE-7425-454E-AEE0-E000970F039F}"/>
    <cellStyle name="Normal 4 6 3 3 4" xfId="7854" xr:uid="{B70327BC-A168-420E-8ED9-9DAA673340C2}"/>
    <cellStyle name="Normal 4 6 3 3 4 2" xfId="24191" xr:uid="{F052A726-7C83-4D6E-92CC-28A8424E9265}"/>
    <cellStyle name="Normal 4 6 3 3 5" xfId="14365" xr:uid="{EC1B4D32-4F08-428F-BFCC-027BD87827A7}"/>
    <cellStyle name="Normal 4 6 3 3 5 2" xfId="30659" xr:uid="{17D618E5-B2A1-4EC5-AA8F-274D80891013}"/>
    <cellStyle name="Normal 4 6 3 3 6" xfId="17723" xr:uid="{E20404BD-9E36-49B3-9CF3-88908696F0E2}"/>
    <cellStyle name="Normal 4 6 3 3 7" xfId="34049" xr:uid="{5BD6F077-4BA2-4A76-A4D7-13D5F11E5B03}"/>
    <cellStyle name="Normal 4 6 3 3 8" xfId="37296" xr:uid="{635D31F1-B59E-44BE-A7D2-C5B3B59D657B}"/>
    <cellStyle name="Normal 4 6 3 3 9" xfId="40543" xr:uid="{150F7361-274C-49DC-83C2-E4E3D67B084D}"/>
    <cellStyle name="Normal 4 6 3 4" xfId="1925" xr:uid="{BEC050FD-C803-4EA5-BBE9-DD6ABBE6BE69}"/>
    <cellStyle name="Normal 4 6 3 4 10" xfId="47576" xr:uid="{6CA2FD4D-8003-4D6C-9204-B619969CB5AA}"/>
    <cellStyle name="Normal 4 6 3 4 11" xfId="50823" xr:uid="{5C5FBE34-6BC3-48F7-8BD7-1853CF9C0F98}"/>
    <cellStyle name="Normal 4 6 3 4 2" xfId="5159" xr:uid="{E483D7D1-3CE3-4893-880A-45A65BED6BBE}"/>
    <cellStyle name="Normal 4 6 3 4 2 2" xfId="11627" xr:uid="{2CEE241D-C75F-40AE-A370-5052CF193F11}"/>
    <cellStyle name="Normal 4 6 3 4 2 2 2" xfId="27964" xr:uid="{DC007CED-4D89-41F5-BB70-31BA0B36001C}"/>
    <cellStyle name="Normal 4 6 3 4 2 3" xfId="21496" xr:uid="{C9A1963E-44BE-4847-A667-0DB227048E47}"/>
    <cellStyle name="Normal 4 6 3 4 3" xfId="8393" xr:uid="{E1AA44BA-263A-4AD1-900E-73AA36680CC0}"/>
    <cellStyle name="Normal 4 6 3 4 3 2" xfId="24730" xr:uid="{B55F48AA-AAC9-484D-AA99-9E210E99AF31}"/>
    <cellStyle name="Normal 4 6 3 4 4" xfId="14904" xr:uid="{B661809E-D0AC-4B78-8487-D3C98D63FB3B}"/>
    <cellStyle name="Normal 4 6 3 4 4 2" xfId="31198" xr:uid="{3EBF5EC6-3DA8-4072-B24A-AF0D1CD02243}"/>
    <cellStyle name="Normal 4 6 3 4 5" xfId="18262" xr:uid="{056753B5-39DF-4DF3-95EA-4929B7DBAE40}"/>
    <cellStyle name="Normal 4 6 3 4 6" xfId="34588" xr:uid="{9BD85ECE-5EAF-4858-A6F9-7ECD6AFD5DDA}"/>
    <cellStyle name="Normal 4 6 3 4 7" xfId="37835" xr:uid="{2C9F7701-D4A0-44BB-B2BA-B23EF64337A9}"/>
    <cellStyle name="Normal 4 6 3 4 8" xfId="41082" xr:uid="{A5905411-C6D2-4440-9040-BCC4A2DB7AE2}"/>
    <cellStyle name="Normal 4 6 3 4 9" xfId="44329" xr:uid="{C32107EC-346E-420E-9148-313C3E09FB1E}"/>
    <cellStyle name="Normal 4 6 3 5" xfId="3542" xr:uid="{9C2AEF22-CE0F-4092-96AC-D0C105E72BA5}"/>
    <cellStyle name="Normal 4 6 3 5 2" xfId="10010" xr:uid="{53396FEE-E337-4F78-9178-C93AEB2EF0D7}"/>
    <cellStyle name="Normal 4 6 3 5 2 2" xfId="26347" xr:uid="{2C15E818-8398-4312-BBC4-9CD324A796CB}"/>
    <cellStyle name="Normal 4 6 3 5 3" xfId="19879" xr:uid="{121DEAE5-9A4E-4AA5-8C1C-5E5CDB120212}"/>
    <cellStyle name="Normal 4 6 3 6" xfId="6776" xr:uid="{F771AFE8-8420-43DA-A460-E5EB6AA22F09}"/>
    <cellStyle name="Normal 4 6 3 6 2" xfId="23113" xr:uid="{6376F42A-A2E6-4704-B67D-E2C939B9D735}"/>
    <cellStyle name="Normal 4 6 3 7" xfId="13267" xr:uid="{406AF25E-C5D6-416F-BE97-FF92102BAB3C}"/>
    <cellStyle name="Normal 4 6 3 7 2" xfId="29581" xr:uid="{CE173804-85EC-4117-ABC9-38A524515ACE}"/>
    <cellStyle name="Normal 4 6 3 8" xfId="16645" xr:uid="{D6D98B10-2FA5-48F4-8FE1-063DB7ADE48E}"/>
    <cellStyle name="Normal 4 6 3 9" xfId="32971" xr:uid="{03712B33-C8BF-4C5B-AFC0-78BCC17A8A24}"/>
    <cellStyle name="Normal 4 6 4" xfId="487" xr:uid="{94A2470F-45FE-4B0F-A6E2-ECFBBE1FA451}"/>
    <cellStyle name="Normal 4 6 4 10" xfId="36399" xr:uid="{1B525691-6DEB-42C3-B97C-21DCCF840116}"/>
    <cellStyle name="Normal 4 6 4 11" xfId="39646" xr:uid="{BD23445E-8E4C-4BFA-B09F-5E36D80BB04F}"/>
    <cellStyle name="Normal 4 6 4 12" xfId="42893" xr:uid="{594C4260-D0CA-4003-A13B-42F3E63F4BBD}"/>
    <cellStyle name="Normal 4 6 4 13" xfId="46140" xr:uid="{B8F841B9-0471-4237-872C-47F0B9466E2A}"/>
    <cellStyle name="Normal 4 6 4 14" xfId="49387" xr:uid="{2E409BA4-50E2-40DF-A359-A15941EF5B9C}"/>
    <cellStyle name="Normal 4 6 4 2" xfId="1027" xr:uid="{4B1F9CD9-03B4-4422-8E65-5E64D46E7F3B}"/>
    <cellStyle name="Normal 4 6 4 2 10" xfId="43431" xr:uid="{7F7C7124-D90F-4D1C-A598-CAFF0FC3BBC2}"/>
    <cellStyle name="Normal 4 6 4 2 11" xfId="46678" xr:uid="{B434C607-52C8-48A3-AA12-229A81AC9F90}"/>
    <cellStyle name="Normal 4 6 4 2 12" xfId="49925" xr:uid="{642DC4EC-8A61-4CF7-9A5B-0E82498E074F}"/>
    <cellStyle name="Normal 4 6 4 2 2" xfId="2644" xr:uid="{8301178B-8797-440A-816A-07E64273A471}"/>
    <cellStyle name="Normal 4 6 4 2 2 10" xfId="48295" xr:uid="{3EC72E89-0517-470F-B93C-F7864F2E5BAB}"/>
    <cellStyle name="Normal 4 6 4 2 2 11" xfId="51542" xr:uid="{E8759B88-2E95-4E3D-B270-C07D6E1E60FF}"/>
    <cellStyle name="Normal 4 6 4 2 2 2" xfId="5878" xr:uid="{00A276FE-F00D-4400-BC31-5E281ACF55D3}"/>
    <cellStyle name="Normal 4 6 4 2 2 2 2" xfId="12346" xr:uid="{2253A0EE-F2CE-4EE4-BD6E-AABE0BE5BAD7}"/>
    <cellStyle name="Normal 4 6 4 2 2 2 2 2" xfId="28683" xr:uid="{C8E8BAAE-A786-411F-A282-94A4B3756402}"/>
    <cellStyle name="Normal 4 6 4 2 2 2 3" xfId="22215" xr:uid="{DABA430C-9BE7-4E90-9C5B-8A4C2229CE27}"/>
    <cellStyle name="Normal 4 6 4 2 2 3" xfId="9112" xr:uid="{6899A4C7-C549-4AC8-89DE-D49CFF84D3A9}"/>
    <cellStyle name="Normal 4 6 4 2 2 3 2" xfId="25449" xr:uid="{F79B829B-8E14-4214-9848-4291652E67AC}"/>
    <cellStyle name="Normal 4 6 4 2 2 4" xfId="15623" xr:uid="{7B18CD5F-A0E4-4E53-AE23-1AA58B73F1FC}"/>
    <cellStyle name="Normal 4 6 4 2 2 4 2" xfId="31917" xr:uid="{4F7212F2-BFF6-4D70-900F-97DA1C2B2666}"/>
    <cellStyle name="Normal 4 6 4 2 2 5" xfId="18981" xr:uid="{A8727B8C-3DBC-44EF-A77F-CE22948721D8}"/>
    <cellStyle name="Normal 4 6 4 2 2 6" xfId="35307" xr:uid="{36BED3E2-4FE1-40EC-8E9D-FA76ACCC181F}"/>
    <cellStyle name="Normal 4 6 4 2 2 7" xfId="38554" xr:uid="{0D2969C4-C900-4C7F-B5C0-7AD07A53DE63}"/>
    <cellStyle name="Normal 4 6 4 2 2 8" xfId="41801" xr:uid="{C9D02097-8CA0-4D86-ACDA-6E66B8DC2C18}"/>
    <cellStyle name="Normal 4 6 4 2 2 9" xfId="45048" xr:uid="{CF50D725-F88D-41D1-A466-E298F146ACE7}"/>
    <cellStyle name="Normal 4 6 4 2 3" xfId="4261" xr:uid="{F570C463-96B7-4FE3-AE1F-C5B2F7F7161A}"/>
    <cellStyle name="Normal 4 6 4 2 3 2" xfId="10729" xr:uid="{B451F959-7003-4A6C-B1E9-5F0D6B5395F6}"/>
    <cellStyle name="Normal 4 6 4 2 3 2 2" xfId="27066" xr:uid="{12132C6E-176B-41AE-B9FD-BDC7F8583E12}"/>
    <cellStyle name="Normal 4 6 4 2 3 3" xfId="20598" xr:uid="{925E23B5-BA90-4BF9-BEA9-6656AD3E20D0}"/>
    <cellStyle name="Normal 4 6 4 2 4" xfId="7495" xr:uid="{F3414054-05E7-4C7E-9127-B0B5778628A6}"/>
    <cellStyle name="Normal 4 6 4 2 4 2" xfId="23832" xr:uid="{190DB9C2-7D0E-4709-8B89-49C5F5FE0744}"/>
    <cellStyle name="Normal 4 6 4 2 5" xfId="14006" xr:uid="{FBE3FAF9-90F4-44BE-9452-2B235CA597BE}"/>
    <cellStyle name="Normal 4 6 4 2 5 2" xfId="30300" xr:uid="{C73E1AC2-64C6-45EA-A424-AFAF81B150D9}"/>
    <cellStyle name="Normal 4 6 4 2 6" xfId="17364" xr:uid="{86105A14-C807-45F0-8B24-BA0E2433A5B3}"/>
    <cellStyle name="Normal 4 6 4 2 7" xfId="33690" xr:uid="{224BED68-2154-4D70-98B7-893FB8E078CA}"/>
    <cellStyle name="Normal 4 6 4 2 8" xfId="36937" xr:uid="{6C920B0E-7522-423C-B98F-E6AFF2544D69}"/>
    <cellStyle name="Normal 4 6 4 2 9" xfId="40184" xr:uid="{CF34C910-BF2E-40A4-B989-DF1ADB659892}"/>
    <cellStyle name="Normal 4 6 4 3" xfId="1566" xr:uid="{9EAF784A-853E-4BF8-9E22-4FDAC318854A}"/>
    <cellStyle name="Normal 4 6 4 3 10" xfId="43970" xr:uid="{963B2C7F-A43F-4A10-AA3B-41FEA990AD76}"/>
    <cellStyle name="Normal 4 6 4 3 11" xfId="47217" xr:uid="{4AC4A434-7C2B-4CEE-B724-0EF17CF74721}"/>
    <cellStyle name="Normal 4 6 4 3 12" xfId="50464" xr:uid="{03C67574-41ED-48BA-B5DB-2DB9B8820A28}"/>
    <cellStyle name="Normal 4 6 4 3 2" xfId="3183" xr:uid="{BD4FCDB4-7096-45ED-AC69-57ACF68DF308}"/>
    <cellStyle name="Normal 4 6 4 3 2 10" xfId="48834" xr:uid="{1B315292-4900-4772-BEDD-448D2BA215B8}"/>
    <cellStyle name="Normal 4 6 4 3 2 11" xfId="52081" xr:uid="{7CAD4B37-A3F1-47EC-B96A-D736B084E6B5}"/>
    <cellStyle name="Normal 4 6 4 3 2 2" xfId="6417" xr:uid="{70E113DF-934D-4F9C-90CC-FD5F688E8C84}"/>
    <cellStyle name="Normal 4 6 4 3 2 2 2" xfId="12885" xr:uid="{8E5CF354-6951-4EB4-ABD4-25AFA2860DD3}"/>
    <cellStyle name="Normal 4 6 4 3 2 2 2 2" xfId="29222" xr:uid="{A5A31B9F-B746-4A64-A542-842E6140C60B}"/>
    <cellStyle name="Normal 4 6 4 3 2 2 3" xfId="22754" xr:uid="{B7652840-95B0-4A11-9C9A-41789201B5CE}"/>
    <cellStyle name="Normal 4 6 4 3 2 3" xfId="9651" xr:uid="{3B1CEBEB-D3D2-44AC-A808-19B5DE698432}"/>
    <cellStyle name="Normal 4 6 4 3 2 3 2" xfId="25988" xr:uid="{8E76644E-036B-4F44-8B4C-45AEA7BBB734}"/>
    <cellStyle name="Normal 4 6 4 3 2 4" xfId="16162" xr:uid="{FAE6243C-5523-4A26-830A-24EAF23A9B43}"/>
    <cellStyle name="Normal 4 6 4 3 2 4 2" xfId="32456" xr:uid="{632EEF90-52D9-4CDF-A82E-C984E53C22E8}"/>
    <cellStyle name="Normal 4 6 4 3 2 5" xfId="19520" xr:uid="{94079AB3-6EC1-4ECD-8083-4005AB97DE34}"/>
    <cellStyle name="Normal 4 6 4 3 2 6" xfId="35846" xr:uid="{620FA0E7-BC69-4043-AA11-044944CEB453}"/>
    <cellStyle name="Normal 4 6 4 3 2 7" xfId="39093" xr:uid="{C08E2C18-947C-4564-B398-4AA1DC7BADB6}"/>
    <cellStyle name="Normal 4 6 4 3 2 8" xfId="42340" xr:uid="{75BC3301-B17B-4AF5-A21D-F759D396F1E9}"/>
    <cellStyle name="Normal 4 6 4 3 2 9" xfId="45587" xr:uid="{EAF15A43-6A46-4299-A41F-4B7E57A900C6}"/>
    <cellStyle name="Normal 4 6 4 3 3" xfId="4800" xr:uid="{379808FD-3992-45F3-B29D-0FB577D30317}"/>
    <cellStyle name="Normal 4 6 4 3 3 2" xfId="11268" xr:uid="{8EB9675C-07E6-402F-BFF3-6E7625356480}"/>
    <cellStyle name="Normal 4 6 4 3 3 2 2" xfId="27605" xr:uid="{C673A28A-564E-46ED-BC0C-13E48862EA09}"/>
    <cellStyle name="Normal 4 6 4 3 3 3" xfId="21137" xr:uid="{18470453-A822-460E-B87F-10789B097901}"/>
    <cellStyle name="Normal 4 6 4 3 4" xfId="8034" xr:uid="{21A5D579-E715-4CB3-859C-F95FAA0D18D3}"/>
    <cellStyle name="Normal 4 6 4 3 4 2" xfId="24371" xr:uid="{8B4E17DC-CF60-4375-8700-D502DEF3E851}"/>
    <cellStyle name="Normal 4 6 4 3 5" xfId="14545" xr:uid="{0DDD5A7E-61FD-419E-9C86-FB5558D47B61}"/>
    <cellStyle name="Normal 4 6 4 3 5 2" xfId="30839" xr:uid="{694ABAE1-7EF3-4261-ADDB-0584639CA9AB}"/>
    <cellStyle name="Normal 4 6 4 3 6" xfId="17903" xr:uid="{1B1EF784-063F-4D45-9EFE-2FEC131DB0D3}"/>
    <cellStyle name="Normal 4 6 4 3 7" xfId="34229" xr:uid="{EBCFF160-B82A-4A90-A655-60A1A489E4BD}"/>
    <cellStyle name="Normal 4 6 4 3 8" xfId="37476" xr:uid="{24E77AA2-BF2B-4E90-A3BB-9B297DB544D7}"/>
    <cellStyle name="Normal 4 6 4 3 9" xfId="40723" xr:uid="{4F0F45FA-9A07-4088-A45C-2F8AFC63BC96}"/>
    <cellStyle name="Normal 4 6 4 4" xfId="2105" xr:uid="{8E6D3DFF-7D75-4AF0-A8B8-2E8FF906376B}"/>
    <cellStyle name="Normal 4 6 4 4 10" xfId="47756" xr:uid="{883335D3-8B2E-4768-B61E-5797AE073074}"/>
    <cellStyle name="Normal 4 6 4 4 11" xfId="51003" xr:uid="{E25C1272-07FA-4F48-859F-6B3699A25CDB}"/>
    <cellStyle name="Normal 4 6 4 4 2" xfId="5339" xr:uid="{D3532587-6DD7-4D29-951D-49E743FCED1A}"/>
    <cellStyle name="Normal 4 6 4 4 2 2" xfId="11807" xr:uid="{C5ADAAE9-8D61-4A1B-A4F8-1DB7403BC648}"/>
    <cellStyle name="Normal 4 6 4 4 2 2 2" xfId="28144" xr:uid="{F2C1FE91-9BB8-498F-976B-AE275F98F55F}"/>
    <cellStyle name="Normal 4 6 4 4 2 3" xfId="21676" xr:uid="{1C52DAAD-5668-4321-9B33-62E4D9BEEC27}"/>
    <cellStyle name="Normal 4 6 4 4 3" xfId="8573" xr:uid="{555B2FC9-4D7C-45E5-94B1-04E04BD06C0B}"/>
    <cellStyle name="Normal 4 6 4 4 3 2" xfId="24910" xr:uid="{46BD5D82-61C7-4FE2-A767-4E5CD2882955}"/>
    <cellStyle name="Normal 4 6 4 4 4" xfId="15084" xr:uid="{93A174A2-718D-4608-96D1-DEBC72B6572F}"/>
    <cellStyle name="Normal 4 6 4 4 4 2" xfId="31378" xr:uid="{E5F151F3-A412-439E-96E4-F37C89132F1A}"/>
    <cellStyle name="Normal 4 6 4 4 5" xfId="18442" xr:uid="{9C02E26A-D56D-490E-A9C6-AE221A30D273}"/>
    <cellStyle name="Normal 4 6 4 4 6" xfId="34768" xr:uid="{1A99CBCC-5F29-44DA-966B-CFD71FBAD81D}"/>
    <cellStyle name="Normal 4 6 4 4 7" xfId="38015" xr:uid="{9DD05C58-99FC-4B74-84AC-A78A0A3D121C}"/>
    <cellStyle name="Normal 4 6 4 4 8" xfId="41262" xr:uid="{39C0EDC8-7788-4E0F-B32F-B834BDEF70D8}"/>
    <cellStyle name="Normal 4 6 4 4 9" xfId="44509" xr:uid="{B2DCB678-3ECF-4323-BE0A-76C9CE4A7D14}"/>
    <cellStyle name="Normal 4 6 4 5" xfId="3722" xr:uid="{9287DDC4-23E8-413D-81B6-D1FCCD8182CF}"/>
    <cellStyle name="Normal 4 6 4 5 2" xfId="10190" xr:uid="{4D6AF8ED-F893-4577-AB72-13C79F014DE6}"/>
    <cellStyle name="Normal 4 6 4 5 2 2" xfId="26527" xr:uid="{DBAB0FE1-94DC-42F7-A32B-F0C39B546212}"/>
    <cellStyle name="Normal 4 6 4 5 3" xfId="20059" xr:uid="{D5DEC619-BCAE-476B-8F60-4D9924D38AE5}"/>
    <cellStyle name="Normal 4 6 4 6" xfId="6956" xr:uid="{48278BCB-393C-40E5-988A-FBD3C74EC220}"/>
    <cellStyle name="Normal 4 6 4 6 2" xfId="23293" xr:uid="{27186DFC-AECC-4C98-9365-5AA20FC5D57F}"/>
    <cellStyle name="Normal 4 6 4 7" xfId="13467" xr:uid="{1B2B3DED-FF09-40F2-AD90-8C0A6315E849}"/>
    <cellStyle name="Normal 4 6 4 7 2" xfId="29762" xr:uid="{D8F01D33-7825-4C38-BC6C-262611EC4E14}"/>
    <cellStyle name="Normal 4 6 4 8" xfId="16825" xr:uid="{544B6FF8-DEC4-4E52-A17B-70C854FC7C11}"/>
    <cellStyle name="Normal 4 6 4 9" xfId="33152" xr:uid="{A9AC39C5-0FB0-4030-B27A-D58B144F1F40}"/>
    <cellStyle name="Normal 4 6 5" xfId="667" xr:uid="{50DED836-060D-4250-ADD6-FFD369262E34}"/>
    <cellStyle name="Normal 4 6 5 10" xfId="43072" xr:uid="{A85AE8A2-7DB3-4A82-9647-777C009D465C}"/>
    <cellStyle name="Normal 4 6 5 11" xfId="46319" xr:uid="{12222674-502B-4B12-924D-23B87BF8B14B}"/>
    <cellStyle name="Normal 4 6 5 12" xfId="49566" xr:uid="{D1DCAE97-3296-4704-92F4-7BA226E9DB57}"/>
    <cellStyle name="Normal 4 6 5 2" xfId="2284" xr:uid="{CD8AD777-9AAA-43D0-AA69-4D2ECAAB1051}"/>
    <cellStyle name="Normal 4 6 5 2 10" xfId="47935" xr:uid="{395F7E32-A6D3-40B4-B72B-97A64D5BB7F3}"/>
    <cellStyle name="Normal 4 6 5 2 11" xfId="51182" xr:uid="{BAD21711-AF2D-47E7-8136-5C175D9C22BA}"/>
    <cellStyle name="Normal 4 6 5 2 2" xfId="5518" xr:uid="{C13BCA0C-761D-4FE7-9138-829A85ECB8AD}"/>
    <cellStyle name="Normal 4 6 5 2 2 2" xfId="11986" xr:uid="{E6717BAE-BAB5-43E4-95A2-3D8B430DD42B}"/>
    <cellStyle name="Normal 4 6 5 2 2 2 2" xfId="28323" xr:uid="{9631DA25-80F1-4B13-B727-595338985857}"/>
    <cellStyle name="Normal 4 6 5 2 2 3" xfId="21855" xr:uid="{53AF95C0-8738-4735-BE64-AC99E093B8EB}"/>
    <cellStyle name="Normal 4 6 5 2 3" xfId="8752" xr:uid="{7507DFC0-6738-47E7-8213-5FD6A84BC57A}"/>
    <cellStyle name="Normal 4 6 5 2 3 2" xfId="25089" xr:uid="{7BA2850B-987A-42C2-9159-E8098252681B}"/>
    <cellStyle name="Normal 4 6 5 2 4" xfId="15263" xr:uid="{14AA90FE-D08B-40F2-BB97-2ED22C11DA9B}"/>
    <cellStyle name="Normal 4 6 5 2 4 2" xfId="31557" xr:uid="{E08EC104-67FD-44B6-A49C-FDEC19C458C2}"/>
    <cellStyle name="Normal 4 6 5 2 5" xfId="18621" xr:uid="{AFB0E278-BFA8-46C7-8EC5-10BE918EAE5B}"/>
    <cellStyle name="Normal 4 6 5 2 6" xfId="34947" xr:uid="{A479E48A-D98C-47CD-8F58-FBFA943E7005}"/>
    <cellStyle name="Normal 4 6 5 2 7" xfId="38194" xr:uid="{637C0AA8-1070-4346-AF72-F4656324B24F}"/>
    <cellStyle name="Normal 4 6 5 2 8" xfId="41441" xr:uid="{78CC617E-7714-474E-9832-5DDDAF78F926}"/>
    <cellStyle name="Normal 4 6 5 2 9" xfId="44688" xr:uid="{FFA9E81A-A746-4378-8286-64303707AB05}"/>
    <cellStyle name="Normal 4 6 5 3" xfId="3901" xr:uid="{B18AA4BF-8F12-4827-B251-EE79EADC12B5}"/>
    <cellStyle name="Normal 4 6 5 3 2" xfId="10369" xr:uid="{F24C1B91-A158-4DD9-B3BA-4302DB581BB7}"/>
    <cellStyle name="Normal 4 6 5 3 2 2" xfId="26706" xr:uid="{9E79E9FA-1133-4B41-905B-1C740AAA1D89}"/>
    <cellStyle name="Normal 4 6 5 3 3" xfId="20238" xr:uid="{3AF47B6A-2566-4A21-AF83-5D5F35388350}"/>
    <cellStyle name="Normal 4 6 5 4" xfId="7135" xr:uid="{D2104235-4C8D-4857-9E74-E5E6BC6DE0B7}"/>
    <cellStyle name="Normal 4 6 5 4 2" xfId="23472" xr:uid="{6842D7FA-7399-42D7-822B-B1E5138A6A81}"/>
    <cellStyle name="Normal 4 6 5 5" xfId="13647" xr:uid="{2B8B9800-A7F2-481A-A728-9CFDA3642730}"/>
    <cellStyle name="Normal 4 6 5 5 2" xfId="29941" xr:uid="{459A1736-1D3A-4496-B072-CD0CDC4BB0F1}"/>
    <cellStyle name="Normal 4 6 5 6" xfId="17004" xr:uid="{95B957B9-4665-410D-98D1-5968C4933CBE}"/>
    <cellStyle name="Normal 4 6 5 7" xfId="33331" xr:uid="{61327EB8-4549-4801-A7F5-BE36BC10AC93}"/>
    <cellStyle name="Normal 4 6 5 8" xfId="36578" xr:uid="{D70506D7-E1F6-40BA-B2A6-79A734A02161}"/>
    <cellStyle name="Normal 4 6 5 9" xfId="39825" xr:uid="{7ACEF3F0-5079-439B-8792-A10BC04EC3DB}"/>
    <cellStyle name="Normal 4 6 6" xfId="1206" xr:uid="{19080F66-7AC8-43DB-83AD-FACD89271EC3}"/>
    <cellStyle name="Normal 4 6 6 10" xfId="43610" xr:uid="{B935630F-E27C-469A-8B0D-7175F56455FC}"/>
    <cellStyle name="Normal 4 6 6 11" xfId="46857" xr:uid="{FEAA449C-BCAF-4A90-8B53-FDD34720BD54}"/>
    <cellStyle name="Normal 4 6 6 12" xfId="50104" xr:uid="{A7C75571-40DD-4998-BCA5-DB53B3315A41}"/>
    <cellStyle name="Normal 4 6 6 2" xfId="2823" xr:uid="{DA90C955-5059-4B0C-899E-F0BE7DFFF7AA}"/>
    <cellStyle name="Normal 4 6 6 2 10" xfId="48474" xr:uid="{D58517D1-190A-4C99-88EE-88BA43E2D571}"/>
    <cellStyle name="Normal 4 6 6 2 11" xfId="51721" xr:uid="{C0E4063A-156A-4739-A490-D4A228ED105D}"/>
    <cellStyle name="Normal 4 6 6 2 2" xfId="6057" xr:uid="{0F9527F8-1253-4425-B225-954EC2E3E3B5}"/>
    <cellStyle name="Normal 4 6 6 2 2 2" xfId="12525" xr:uid="{7819E421-D1CC-49D6-B7F5-90AAD095CA4C}"/>
    <cellStyle name="Normal 4 6 6 2 2 2 2" xfId="28862" xr:uid="{545D52EC-B1F0-4381-80DE-50342FF61BE5}"/>
    <cellStyle name="Normal 4 6 6 2 2 3" xfId="22394" xr:uid="{42BF9F5E-68B0-4491-9E9E-3C8604EA7DC2}"/>
    <cellStyle name="Normal 4 6 6 2 3" xfId="9291" xr:uid="{2B4619EF-B359-441D-8180-E4184262107E}"/>
    <cellStyle name="Normal 4 6 6 2 3 2" xfId="25628" xr:uid="{3DE4C5CA-4D6D-466F-81A2-A629D60E8EF2}"/>
    <cellStyle name="Normal 4 6 6 2 4" xfId="15802" xr:uid="{D3581697-F0A8-4024-895C-CC37D48E3E85}"/>
    <cellStyle name="Normal 4 6 6 2 4 2" xfId="32096" xr:uid="{19778BD9-94BC-4F3B-A607-B4E851A8A59C}"/>
    <cellStyle name="Normal 4 6 6 2 5" xfId="19160" xr:uid="{9411EFBA-074B-44AA-9EB2-CB7136750B87}"/>
    <cellStyle name="Normal 4 6 6 2 6" xfId="35486" xr:uid="{A662757D-23A4-4814-8B22-4B12E62094F8}"/>
    <cellStyle name="Normal 4 6 6 2 7" xfId="38733" xr:uid="{4941E36C-BEEB-403B-B793-E189F6750598}"/>
    <cellStyle name="Normal 4 6 6 2 8" xfId="41980" xr:uid="{502B04C1-9C8C-4E56-9EA1-8E95EEEAA69A}"/>
    <cellStyle name="Normal 4 6 6 2 9" xfId="45227" xr:uid="{F6F2C041-16A7-4154-B97A-94FFAB347208}"/>
    <cellStyle name="Normal 4 6 6 3" xfId="4440" xr:uid="{23AF1EC6-59FB-4C32-90D5-C85AB0FE2AEF}"/>
    <cellStyle name="Normal 4 6 6 3 2" xfId="10908" xr:uid="{A0770E95-7602-43A9-82E4-FCF78E06F818}"/>
    <cellStyle name="Normal 4 6 6 3 2 2" xfId="27245" xr:uid="{91A98D53-7160-4C43-9D60-3D1B4F077F88}"/>
    <cellStyle name="Normal 4 6 6 3 3" xfId="20777" xr:uid="{E4983BDA-863B-4763-9FFE-F48E9EADC2CE}"/>
    <cellStyle name="Normal 4 6 6 4" xfId="7674" xr:uid="{9AD9D11D-074E-457A-8A3B-49E8DD5690E2}"/>
    <cellStyle name="Normal 4 6 6 4 2" xfId="24011" xr:uid="{47018324-0C8E-4109-84FF-BDACEBFE5B31}"/>
    <cellStyle name="Normal 4 6 6 5" xfId="14185" xr:uid="{BE038A7F-6D20-4F60-9064-D991CD54C56E}"/>
    <cellStyle name="Normal 4 6 6 5 2" xfId="30479" xr:uid="{1C3505E5-75D7-4097-BB00-685831C4FEE8}"/>
    <cellStyle name="Normal 4 6 6 6" xfId="17543" xr:uid="{4854F94F-FB5D-4FA4-B92D-62B9EBE961F7}"/>
    <cellStyle name="Normal 4 6 6 7" xfId="33869" xr:uid="{73231203-89F8-4FE2-945A-762C63096C97}"/>
    <cellStyle name="Normal 4 6 6 8" xfId="37116" xr:uid="{FF349C22-865A-4B2C-9C89-B456A2193724}"/>
    <cellStyle name="Normal 4 6 6 9" xfId="40363" xr:uid="{12C3758F-32AC-4D30-B874-16ECADEFD93A}"/>
    <cellStyle name="Normal 4 6 7" xfId="1745" xr:uid="{EA9711DA-88DA-411C-AF1D-31FE7527641B}"/>
    <cellStyle name="Normal 4 6 7 10" xfId="47396" xr:uid="{BFFE834A-85CD-4B24-8F4A-FD3F2BAAFA0A}"/>
    <cellStyle name="Normal 4 6 7 11" xfId="50643" xr:uid="{339DE870-BF64-4FBB-8316-BF0EB7F7AE8A}"/>
    <cellStyle name="Normal 4 6 7 2" xfId="4979" xr:uid="{702761FA-2620-4212-97EE-9B56AD372096}"/>
    <cellStyle name="Normal 4 6 7 2 2" xfId="11447" xr:uid="{F21CDB89-32D6-4AE6-89CF-37461887447C}"/>
    <cellStyle name="Normal 4 6 7 2 2 2" xfId="27784" xr:uid="{E05BFD58-95E1-4787-BF8C-F4BB2C974AC1}"/>
    <cellStyle name="Normal 4 6 7 2 3" xfId="21316" xr:uid="{5CFB625D-4F0B-4A04-BDBE-2C74C5900D0A}"/>
    <cellStyle name="Normal 4 6 7 3" xfId="8213" xr:uid="{F2542733-8C2D-4400-8521-D29DB514A307}"/>
    <cellStyle name="Normal 4 6 7 3 2" xfId="24550" xr:uid="{937C336D-2B46-41EF-9789-35EF1205DBA3}"/>
    <cellStyle name="Normal 4 6 7 4" xfId="14724" xr:uid="{651F85B6-087A-485C-B709-FF4C7375EBD2}"/>
    <cellStyle name="Normal 4 6 7 4 2" xfId="31018" xr:uid="{75E21825-2710-4F67-BFA3-B27D94E482B1}"/>
    <cellStyle name="Normal 4 6 7 5" xfId="18082" xr:uid="{2F77FA7A-A42F-44DB-8192-BC9ADDF6436B}"/>
    <cellStyle name="Normal 4 6 7 6" xfId="34408" xr:uid="{61144808-4FA4-4D89-AB27-ACFAE7E55D4F}"/>
    <cellStyle name="Normal 4 6 7 7" xfId="37655" xr:uid="{9607BF17-1D65-4ACB-8002-513184E75AB5}"/>
    <cellStyle name="Normal 4 6 7 8" xfId="40902" xr:uid="{DBEC5D56-A5A2-4B60-9C4C-41A742DF4521}"/>
    <cellStyle name="Normal 4 6 7 9" xfId="44149" xr:uid="{939E5AD6-4CCA-47BC-B08A-59A010796A3F}"/>
    <cellStyle name="Normal 4 6 8" xfId="3362" xr:uid="{1F4267B3-214D-4AE7-926C-B7CAFBE89FD1}"/>
    <cellStyle name="Normal 4 6 8 2" xfId="9830" xr:uid="{D4CCDB32-EA04-46E7-9FAC-A57143B1F2C2}"/>
    <cellStyle name="Normal 4 6 8 2 2" xfId="26167" xr:uid="{BA7192C1-AD5F-4798-973B-2D27DE3A2A8C}"/>
    <cellStyle name="Normal 4 6 8 3" xfId="19699" xr:uid="{4C21E46D-9EF6-4E06-82EE-86504D426EC2}"/>
    <cellStyle name="Normal 4 6 9" xfId="6596" xr:uid="{0316A149-288B-4528-B8A9-53DC0D7E8E66}"/>
    <cellStyle name="Normal 4 6 9 2" xfId="22933" xr:uid="{98339096-A59B-4578-9A80-868E596CDBFF}"/>
    <cellStyle name="Normal 4 7" xfId="143" xr:uid="{F83AADDA-AD60-45BD-845A-55311103123B}"/>
    <cellStyle name="Normal 4 7 10" xfId="16510" xr:uid="{D33A0351-61B4-4E04-918E-C86D90A970EB}"/>
    <cellStyle name="Normal 4 7 11" xfId="32836" xr:uid="{112B8E2D-2E6B-41A4-A4C2-B4D4150D59F0}"/>
    <cellStyle name="Normal 4 7 12" xfId="36083" xr:uid="{7F08BDE5-94E0-4C87-8BA1-2C1E086E771C}"/>
    <cellStyle name="Normal 4 7 13" xfId="39330" xr:uid="{093DE778-B946-4A8B-9C2E-EE6B2E4269C0}"/>
    <cellStyle name="Normal 4 7 14" xfId="42577" xr:uid="{DA8D60A3-EF90-49B3-B574-B4E103A74D9C}"/>
    <cellStyle name="Normal 4 7 15" xfId="45824" xr:uid="{2C1B9AEB-374F-4015-B813-E6D4D360DDA5}"/>
    <cellStyle name="Normal 4 7 16" xfId="49071" xr:uid="{7769A156-9256-4CFA-9480-05E38F89189E}"/>
    <cellStyle name="Normal 4 7 17" xfId="52426" xr:uid="{9487F3AE-5FFB-4C69-A309-F3974EE830A8}"/>
    <cellStyle name="Normal 4 7 2" xfId="323" xr:uid="{F213D3A7-46DD-4289-A12A-AACEF5915D5E}"/>
    <cellStyle name="Normal 4 7 2 10" xfId="36263" xr:uid="{A238D893-720B-47C0-8EA8-86F5F61E822D}"/>
    <cellStyle name="Normal 4 7 2 11" xfId="39510" xr:uid="{F79F1613-1F96-4774-9DC9-5FE04EF72993}"/>
    <cellStyle name="Normal 4 7 2 12" xfId="42757" xr:uid="{11F4CACE-E32C-47CE-BFFD-BE693DD28135}"/>
    <cellStyle name="Normal 4 7 2 13" xfId="46004" xr:uid="{0DAD1087-223F-44AD-830A-785435CA62FB}"/>
    <cellStyle name="Normal 4 7 2 14" xfId="49251" xr:uid="{AA9BD667-A8B3-44EF-AFDA-AFBC426F02CD}"/>
    <cellStyle name="Normal 4 7 2 2" xfId="892" xr:uid="{C6EB5800-CC95-467D-AAA2-046FC5FF5283}"/>
    <cellStyle name="Normal 4 7 2 2 10" xfId="43297" xr:uid="{B338A489-C275-4C65-A4FE-043BBC4C8178}"/>
    <cellStyle name="Normal 4 7 2 2 11" xfId="46544" xr:uid="{26660545-8E7D-4F32-A888-4AFA9E3FEE1B}"/>
    <cellStyle name="Normal 4 7 2 2 12" xfId="49791" xr:uid="{577E3074-B9F5-4AFE-9F51-58C620918DA5}"/>
    <cellStyle name="Normal 4 7 2 2 2" xfId="2509" xr:uid="{3D52C88E-9703-4690-8B93-D485776A136C}"/>
    <cellStyle name="Normal 4 7 2 2 2 10" xfId="48160" xr:uid="{4E3B487E-DCB9-4C3D-9F98-AF3EC32B17E4}"/>
    <cellStyle name="Normal 4 7 2 2 2 11" xfId="51407" xr:uid="{775037E2-106B-4DAB-BFFF-300BD31103C7}"/>
    <cellStyle name="Normal 4 7 2 2 2 2" xfId="5743" xr:uid="{3A4EBD2C-F9EE-41EF-BD04-322AE053B4DD}"/>
    <cellStyle name="Normal 4 7 2 2 2 2 2" xfId="12211" xr:uid="{BC5B6F8C-984B-4948-BD9B-C4EA92994601}"/>
    <cellStyle name="Normal 4 7 2 2 2 2 2 2" xfId="28548" xr:uid="{B8FFA0F3-3D86-4D46-80C6-C7EE27AC39CA}"/>
    <cellStyle name="Normal 4 7 2 2 2 2 3" xfId="22080" xr:uid="{C812A7EF-432D-4BEF-B2A9-3A13DCD63003}"/>
    <cellStyle name="Normal 4 7 2 2 2 3" xfId="8977" xr:uid="{715B5813-B349-46A7-B836-2D6598589F08}"/>
    <cellStyle name="Normal 4 7 2 2 2 3 2" xfId="25314" xr:uid="{BE3A4C2C-7012-4A28-A223-CA991098878E}"/>
    <cellStyle name="Normal 4 7 2 2 2 4" xfId="15488" xr:uid="{30FBBFBB-212A-4ECD-BC80-9553330B7B65}"/>
    <cellStyle name="Normal 4 7 2 2 2 4 2" xfId="31782" xr:uid="{6EF655CB-A342-491E-9B2C-672E24D97214}"/>
    <cellStyle name="Normal 4 7 2 2 2 5" xfId="18846" xr:uid="{7B737102-54FB-42A6-80E1-B242BFBA7456}"/>
    <cellStyle name="Normal 4 7 2 2 2 6" xfId="35172" xr:uid="{2CA614EC-7F32-4475-85EB-5038CF54B40D}"/>
    <cellStyle name="Normal 4 7 2 2 2 7" xfId="38419" xr:uid="{FF600B60-83B4-4F70-9136-D2926E39D27D}"/>
    <cellStyle name="Normal 4 7 2 2 2 8" xfId="41666" xr:uid="{E4A87DB8-2AF5-4344-874B-094798C539CF}"/>
    <cellStyle name="Normal 4 7 2 2 2 9" xfId="44913" xr:uid="{08C978DB-A4D5-43ED-AD16-63522E1AB153}"/>
    <cellStyle name="Normal 4 7 2 2 3" xfId="4126" xr:uid="{06DA54B3-87D3-4439-8A61-A4361EAC367C}"/>
    <cellStyle name="Normal 4 7 2 2 3 2" xfId="10594" xr:uid="{508FB834-337D-4003-A9FF-213405D7A8A5}"/>
    <cellStyle name="Normal 4 7 2 2 3 2 2" xfId="26931" xr:uid="{2B000084-2101-4F8B-B3AA-4F784AE8131D}"/>
    <cellStyle name="Normal 4 7 2 2 3 3" xfId="20463" xr:uid="{F4810CEC-D4E6-476C-BFC6-45FB71A94002}"/>
    <cellStyle name="Normal 4 7 2 2 4" xfId="7360" xr:uid="{B8EF8B59-BC26-4872-9A96-8AE7D6091011}"/>
    <cellStyle name="Normal 4 7 2 2 4 2" xfId="23697" xr:uid="{C710E6C3-D61C-410E-A13A-B4B6CB311E62}"/>
    <cellStyle name="Normal 4 7 2 2 5" xfId="13872" xr:uid="{60782C8F-264C-42AC-98C5-CC24B56FCBE5}"/>
    <cellStyle name="Normal 4 7 2 2 5 2" xfId="30166" xr:uid="{56D5C9D6-07C3-452E-BF31-D526F59E127B}"/>
    <cellStyle name="Normal 4 7 2 2 6" xfId="17229" xr:uid="{F7B4AE1F-1C50-446B-8860-5A75CFBB6752}"/>
    <cellStyle name="Normal 4 7 2 2 7" xfId="33556" xr:uid="{B108E87F-E467-4191-824D-FBE23F72A33F}"/>
    <cellStyle name="Normal 4 7 2 2 8" xfId="36803" xr:uid="{95B02586-0A6C-4E86-A556-B55C365999A4}"/>
    <cellStyle name="Normal 4 7 2 2 9" xfId="40050" xr:uid="{D3D401B1-6F65-42C7-B6C7-7CDEB486B60C}"/>
    <cellStyle name="Normal 4 7 2 3" xfId="1431" xr:uid="{905B88FA-C73F-426C-ADCB-5180BDDB44F4}"/>
    <cellStyle name="Normal 4 7 2 3 10" xfId="43835" xr:uid="{45FE326D-223A-4F2C-BADA-5D285B26C2E7}"/>
    <cellStyle name="Normal 4 7 2 3 11" xfId="47082" xr:uid="{5E98518C-489E-49B9-ADAB-FA22382A9885}"/>
    <cellStyle name="Normal 4 7 2 3 12" xfId="50329" xr:uid="{63C67548-C94A-4737-9903-F19D14076070}"/>
    <cellStyle name="Normal 4 7 2 3 2" xfId="3048" xr:uid="{25AD053F-0CC1-41DA-A109-77D5C293ED43}"/>
    <cellStyle name="Normal 4 7 2 3 2 10" xfId="48699" xr:uid="{9022FBBD-D6B3-4B33-9FBC-CC15BAAC676B}"/>
    <cellStyle name="Normal 4 7 2 3 2 11" xfId="51946" xr:uid="{D1D78EE7-A96E-4A0F-8454-F219011BF3F9}"/>
    <cellStyle name="Normal 4 7 2 3 2 2" xfId="6282" xr:uid="{E262C800-CEA2-4B46-A924-9A692DC11D5B}"/>
    <cellStyle name="Normal 4 7 2 3 2 2 2" xfId="12750" xr:uid="{92679744-E8F3-4919-BCB8-D5A153FA9CEB}"/>
    <cellStyle name="Normal 4 7 2 3 2 2 2 2" xfId="29087" xr:uid="{DD5B6BA1-757B-4F8C-AE3C-C031C7A90FBC}"/>
    <cellStyle name="Normal 4 7 2 3 2 2 3" xfId="22619" xr:uid="{9418E8F7-8D63-44B6-B4BF-DAAA469C427F}"/>
    <cellStyle name="Normal 4 7 2 3 2 3" xfId="9516" xr:uid="{84E8371B-C6C7-4DBB-B861-C27D58BF95B4}"/>
    <cellStyle name="Normal 4 7 2 3 2 3 2" xfId="25853" xr:uid="{E4A65691-DB60-408E-AF56-C10948874033}"/>
    <cellStyle name="Normal 4 7 2 3 2 4" xfId="16027" xr:uid="{C54C6108-57F4-4752-AB98-FAA48E9CD528}"/>
    <cellStyle name="Normal 4 7 2 3 2 4 2" xfId="32321" xr:uid="{734BAEE5-C05B-492F-B3F9-B6C1EA037B49}"/>
    <cellStyle name="Normal 4 7 2 3 2 5" xfId="19385" xr:uid="{268DE251-F541-45D1-BD2E-4EF374CBD136}"/>
    <cellStyle name="Normal 4 7 2 3 2 6" xfId="35711" xr:uid="{170B4E53-F33B-45DD-84AC-831CA1AD6E5D}"/>
    <cellStyle name="Normal 4 7 2 3 2 7" xfId="38958" xr:uid="{BAC12F22-6DF3-4BD6-8EEF-98DBAC0110B6}"/>
    <cellStyle name="Normal 4 7 2 3 2 8" xfId="42205" xr:uid="{A46740EE-F990-4970-9A77-4EBA2AA5C446}"/>
    <cellStyle name="Normal 4 7 2 3 2 9" xfId="45452" xr:uid="{3480385B-8B34-4692-A033-26673CC917CE}"/>
    <cellStyle name="Normal 4 7 2 3 3" xfId="4665" xr:uid="{4C11C831-CB40-464E-AF32-88F9F6E89519}"/>
    <cellStyle name="Normal 4 7 2 3 3 2" xfId="11133" xr:uid="{621B341C-2276-4161-B7C0-8208C0A5432D}"/>
    <cellStyle name="Normal 4 7 2 3 3 2 2" xfId="27470" xr:uid="{BBA069DF-366F-48BD-93AB-9B6980A63A0C}"/>
    <cellStyle name="Normal 4 7 2 3 3 3" xfId="21002" xr:uid="{F6099F5E-B151-447E-BE21-722BB018FF0E}"/>
    <cellStyle name="Normal 4 7 2 3 4" xfId="7899" xr:uid="{582D854A-DED9-419A-9336-351E5732BA4A}"/>
    <cellStyle name="Normal 4 7 2 3 4 2" xfId="24236" xr:uid="{0F4059D8-EFBD-492E-B57E-4C11FF1756C3}"/>
    <cellStyle name="Normal 4 7 2 3 5" xfId="14410" xr:uid="{B9AD3A58-90E6-496C-803A-4D60AD7A5980}"/>
    <cellStyle name="Normal 4 7 2 3 5 2" xfId="30704" xr:uid="{B9792D83-B501-4E4C-B900-4C0663D5D25B}"/>
    <cellStyle name="Normal 4 7 2 3 6" xfId="17768" xr:uid="{9BA3CBCF-70DD-4514-AE2D-0C6E02E90FAD}"/>
    <cellStyle name="Normal 4 7 2 3 7" xfId="34094" xr:uid="{86886616-EED6-4E60-B6D4-72D3BCC1ED05}"/>
    <cellStyle name="Normal 4 7 2 3 8" xfId="37341" xr:uid="{2792EEBB-6FF7-441C-B49C-BC0C48D4C0EB}"/>
    <cellStyle name="Normal 4 7 2 3 9" xfId="40588" xr:uid="{3D9A65A6-3FEB-482B-B2D6-423F1F8CDBEB}"/>
    <cellStyle name="Normal 4 7 2 4" xfId="1970" xr:uid="{9D8C69D1-242B-4776-96A6-F1F1FAB928F7}"/>
    <cellStyle name="Normal 4 7 2 4 10" xfId="47621" xr:uid="{B9B643E6-303C-4F51-8F70-7EC355622B53}"/>
    <cellStyle name="Normal 4 7 2 4 11" xfId="50868" xr:uid="{34EBABE1-1E5A-4029-A8E4-7559E6DAF8E9}"/>
    <cellStyle name="Normal 4 7 2 4 2" xfId="5204" xr:uid="{551EE9F6-42F4-40BD-9997-FF24D7E472F3}"/>
    <cellStyle name="Normal 4 7 2 4 2 2" xfId="11672" xr:uid="{FDF7F7D4-798C-4A0D-ADAE-241908E5F305}"/>
    <cellStyle name="Normal 4 7 2 4 2 2 2" xfId="28009" xr:uid="{F3198914-4499-432F-B823-6A60481C65E1}"/>
    <cellStyle name="Normal 4 7 2 4 2 3" xfId="21541" xr:uid="{A4CF38C5-CB19-4D13-9D7E-EC88E8C79962}"/>
    <cellStyle name="Normal 4 7 2 4 3" xfId="8438" xr:uid="{93787E1D-3ADB-49ED-BE6B-0E02B4B9FE12}"/>
    <cellStyle name="Normal 4 7 2 4 3 2" xfId="24775" xr:uid="{FD843221-A17A-4849-91C7-3DB3A220550D}"/>
    <cellStyle name="Normal 4 7 2 4 4" xfId="14949" xr:uid="{9B0A224A-0198-47D8-957E-A9661D1DB0E4}"/>
    <cellStyle name="Normal 4 7 2 4 4 2" xfId="31243" xr:uid="{172F2371-16CE-4BD9-82DF-3D310F49D333}"/>
    <cellStyle name="Normal 4 7 2 4 5" xfId="18307" xr:uid="{4D3A8C75-FADB-45B8-ABBE-25DA8CC30EBA}"/>
    <cellStyle name="Normal 4 7 2 4 6" xfId="34633" xr:uid="{D1411409-21B6-4D6E-9B9F-F20E5AE33F01}"/>
    <cellStyle name="Normal 4 7 2 4 7" xfId="37880" xr:uid="{B26B3223-943B-453D-B0B3-1DED59D91861}"/>
    <cellStyle name="Normal 4 7 2 4 8" xfId="41127" xr:uid="{DDBE85C5-254E-46E2-BE57-98219578B01F}"/>
    <cellStyle name="Normal 4 7 2 4 9" xfId="44374" xr:uid="{855DC215-0110-4C23-AAEC-1670C9F3A48E}"/>
    <cellStyle name="Normal 4 7 2 5" xfId="3587" xr:uid="{161EEED0-A8E8-45CC-BE47-7E61A182117D}"/>
    <cellStyle name="Normal 4 7 2 5 2" xfId="10055" xr:uid="{2D0CC158-785D-4AFE-A3E3-053BCA598F8A}"/>
    <cellStyle name="Normal 4 7 2 5 2 2" xfId="26392" xr:uid="{ACC42C4B-F797-498E-BEC4-2EC497603DDC}"/>
    <cellStyle name="Normal 4 7 2 5 3" xfId="19924" xr:uid="{3D4AAFC0-A01A-43FF-8FB8-E1AB06765684}"/>
    <cellStyle name="Normal 4 7 2 6" xfId="6821" xr:uid="{D94B2FC7-9004-4CF9-A07E-AD188F8957B9}"/>
    <cellStyle name="Normal 4 7 2 6 2" xfId="23158" xr:uid="{FBE76BED-0336-447F-ADEE-081EB03C1C03}"/>
    <cellStyle name="Normal 4 7 2 7" xfId="13312" xr:uid="{44DB1931-CC82-4653-964C-0E1E12FB21E9}"/>
    <cellStyle name="Normal 4 7 2 7 2" xfId="29626" xr:uid="{1B707A04-E4A1-4AF3-B2CB-28213D9D8B5D}"/>
    <cellStyle name="Normal 4 7 2 8" xfId="16690" xr:uid="{1647DB73-6042-4591-B0CE-B3D8F6C46039}"/>
    <cellStyle name="Normal 4 7 2 9" xfId="33016" xr:uid="{342F3CB3-0542-4BA2-BA96-47C452466B51}"/>
    <cellStyle name="Normal 4 7 3" xfId="533" xr:uid="{B5971339-3FF5-4905-A70C-3CA7A7687019}"/>
    <cellStyle name="Normal 4 7 3 10" xfId="36444" xr:uid="{C3A18059-0AF5-43B3-B753-7D267F80212C}"/>
    <cellStyle name="Normal 4 7 3 11" xfId="39691" xr:uid="{2D785BBF-66C9-4123-A070-A11DB8C047C7}"/>
    <cellStyle name="Normal 4 7 3 12" xfId="42938" xr:uid="{AE064690-8124-4F5B-B34C-842C65637928}"/>
    <cellStyle name="Normal 4 7 3 13" xfId="46185" xr:uid="{A8A050F4-A9EB-463A-827F-A9ADE5A8A075}"/>
    <cellStyle name="Normal 4 7 3 14" xfId="49432" xr:uid="{E0562101-2130-4308-9085-B23630012B08}"/>
    <cellStyle name="Normal 4 7 3 2" xfId="1072" xr:uid="{EC0054CA-2EFB-4E68-A029-4D9705B0B0CB}"/>
    <cellStyle name="Normal 4 7 3 2 10" xfId="43476" xr:uid="{B9EC0EBE-4391-4EFF-85A0-D20CE677CF58}"/>
    <cellStyle name="Normal 4 7 3 2 11" xfId="46723" xr:uid="{930A6D75-ACD3-4AED-B724-61BE08BF4B3F}"/>
    <cellStyle name="Normal 4 7 3 2 12" xfId="49970" xr:uid="{6FC8E215-0B64-40BF-B009-99B635DCB945}"/>
    <cellStyle name="Normal 4 7 3 2 2" xfId="2689" xr:uid="{476D6440-7A27-4C5D-952E-87CA4962C1B2}"/>
    <cellStyle name="Normal 4 7 3 2 2 10" xfId="48340" xr:uid="{D1D92BC0-D949-404B-AFAB-1E07EB096CF2}"/>
    <cellStyle name="Normal 4 7 3 2 2 11" xfId="51587" xr:uid="{F8F80FC4-BB4B-42F3-8C7A-557F63EC4A8F}"/>
    <cellStyle name="Normal 4 7 3 2 2 2" xfId="5923" xr:uid="{174B430E-83BB-4B56-9593-B63EC1BD89A3}"/>
    <cellStyle name="Normal 4 7 3 2 2 2 2" xfId="12391" xr:uid="{CB5016BC-DC95-4829-9495-E4427C815E28}"/>
    <cellStyle name="Normal 4 7 3 2 2 2 2 2" xfId="28728" xr:uid="{C70296CC-1B70-49FE-8C59-E9938F78DE0A}"/>
    <cellStyle name="Normal 4 7 3 2 2 2 3" xfId="22260" xr:uid="{388FC032-693D-4342-ABBE-9730BDC3BB71}"/>
    <cellStyle name="Normal 4 7 3 2 2 3" xfId="9157" xr:uid="{DEE1B791-3558-4019-BC09-5D129BCDA140}"/>
    <cellStyle name="Normal 4 7 3 2 2 3 2" xfId="25494" xr:uid="{771A3E4C-6878-4303-9457-AB2228967276}"/>
    <cellStyle name="Normal 4 7 3 2 2 4" xfId="15668" xr:uid="{C8DF7D1F-DF5E-4F47-8E47-1ACBD8800791}"/>
    <cellStyle name="Normal 4 7 3 2 2 4 2" xfId="31962" xr:uid="{A047B03B-57CB-453E-B999-5561BB631E11}"/>
    <cellStyle name="Normal 4 7 3 2 2 5" xfId="19026" xr:uid="{2B70906A-CBC1-42B1-A3CA-FEAE1B41531B}"/>
    <cellStyle name="Normal 4 7 3 2 2 6" xfId="35352" xr:uid="{386F42BE-FD73-400E-ADEB-142F8FB4835B}"/>
    <cellStyle name="Normal 4 7 3 2 2 7" xfId="38599" xr:uid="{BB5FD033-AAF2-4EC2-A022-429FD052585E}"/>
    <cellStyle name="Normal 4 7 3 2 2 8" xfId="41846" xr:uid="{732E436A-7A77-4363-AB0D-4EA0DBEBBE65}"/>
    <cellStyle name="Normal 4 7 3 2 2 9" xfId="45093" xr:uid="{9F552797-525D-4776-9D6C-D6609A80BEAE}"/>
    <cellStyle name="Normal 4 7 3 2 3" xfId="4306" xr:uid="{AFFB5B7E-1919-45DC-AD5E-35E4A3C490F8}"/>
    <cellStyle name="Normal 4 7 3 2 3 2" xfId="10774" xr:uid="{AAB5F805-3A42-45AB-9748-D41B057A2220}"/>
    <cellStyle name="Normal 4 7 3 2 3 2 2" xfId="27111" xr:uid="{E092B5BD-CF23-4E7F-BDF1-44D9E2B01354}"/>
    <cellStyle name="Normal 4 7 3 2 3 3" xfId="20643" xr:uid="{B3CC4569-C752-4A88-88CB-C6CF693A866B}"/>
    <cellStyle name="Normal 4 7 3 2 4" xfId="7540" xr:uid="{D55A42DB-757C-414E-A9B5-9A8823210C83}"/>
    <cellStyle name="Normal 4 7 3 2 4 2" xfId="23877" xr:uid="{546E4604-6F2B-44FF-9CB0-D4D468C60511}"/>
    <cellStyle name="Normal 4 7 3 2 5" xfId="14051" xr:uid="{E41EA639-2E22-4EF1-B795-CADB71F4B97B}"/>
    <cellStyle name="Normal 4 7 3 2 5 2" xfId="30345" xr:uid="{1B2632DB-4610-4F53-B120-6F91BE17FD80}"/>
    <cellStyle name="Normal 4 7 3 2 6" xfId="17409" xr:uid="{46438500-B082-42E8-92B8-8684147028E9}"/>
    <cellStyle name="Normal 4 7 3 2 7" xfId="33735" xr:uid="{B8E9B631-6166-44D4-94CC-C3B6AA5FF06D}"/>
    <cellStyle name="Normal 4 7 3 2 8" xfId="36982" xr:uid="{EE804752-636B-44E5-9552-CC5219683B1C}"/>
    <cellStyle name="Normal 4 7 3 2 9" xfId="40229" xr:uid="{A6984354-C47E-4F5C-BB46-C8C87F66EC5E}"/>
    <cellStyle name="Normal 4 7 3 3" xfId="1611" xr:uid="{9F2CC8B1-B68F-45D7-87B8-9A087237140C}"/>
    <cellStyle name="Normal 4 7 3 3 10" xfId="44015" xr:uid="{CDCFDD9C-B7AB-497A-BCBC-2CD083598F09}"/>
    <cellStyle name="Normal 4 7 3 3 11" xfId="47262" xr:uid="{0F42AC4A-36E0-455F-84F4-E7F65BE73DD9}"/>
    <cellStyle name="Normal 4 7 3 3 12" xfId="50509" xr:uid="{24D42899-8BD0-4116-ACF7-BC5C25EFE43D}"/>
    <cellStyle name="Normal 4 7 3 3 2" xfId="3228" xr:uid="{BC6BEDAD-396D-4007-AB9A-8FEFDB082A82}"/>
    <cellStyle name="Normal 4 7 3 3 2 10" xfId="48879" xr:uid="{94412358-BB18-4E15-8B5A-3CE17F839EB5}"/>
    <cellStyle name="Normal 4 7 3 3 2 11" xfId="52126" xr:uid="{D1365AAF-3177-43DE-AA29-4713BC50CC3A}"/>
    <cellStyle name="Normal 4 7 3 3 2 2" xfId="6462" xr:uid="{0DF569BB-50E7-4A0C-A022-66CCA2498AA8}"/>
    <cellStyle name="Normal 4 7 3 3 2 2 2" xfId="12930" xr:uid="{0984BD08-7491-44CF-8D7F-89831DDA1B7E}"/>
    <cellStyle name="Normal 4 7 3 3 2 2 2 2" xfId="29267" xr:uid="{E7CE4807-8BFC-4535-86B9-CAC1944EBF44}"/>
    <cellStyle name="Normal 4 7 3 3 2 2 3" xfId="22799" xr:uid="{153FF7CF-4729-47D3-9BE4-4E01628E6B39}"/>
    <cellStyle name="Normal 4 7 3 3 2 3" xfId="9696" xr:uid="{78042FFF-AF23-4AD3-83A0-7CA8382C69A7}"/>
    <cellStyle name="Normal 4 7 3 3 2 3 2" xfId="26033" xr:uid="{380DC8ED-417C-4160-B5ED-2E4AFC02C053}"/>
    <cellStyle name="Normal 4 7 3 3 2 4" xfId="16207" xr:uid="{8DAFD2F3-E6AC-4904-AD0A-6FEA23E2F659}"/>
    <cellStyle name="Normal 4 7 3 3 2 4 2" xfId="32501" xr:uid="{6DACD653-FACE-44B5-9E97-2DFDCD0850E3}"/>
    <cellStyle name="Normal 4 7 3 3 2 5" xfId="19565" xr:uid="{930BE890-6478-46C9-BB5A-1E3DFBD8ABA9}"/>
    <cellStyle name="Normal 4 7 3 3 2 6" xfId="35891" xr:uid="{0DFFE09F-13C7-4EB5-9983-840ECDE43F07}"/>
    <cellStyle name="Normal 4 7 3 3 2 7" xfId="39138" xr:uid="{1261B2EF-1F65-418E-9272-0972A186D918}"/>
    <cellStyle name="Normal 4 7 3 3 2 8" xfId="42385" xr:uid="{12557AB9-FDB4-43C7-853F-49C808D142D4}"/>
    <cellStyle name="Normal 4 7 3 3 2 9" xfId="45632" xr:uid="{8213A6F9-E4AE-4C67-802A-E1DF69ED6A3B}"/>
    <cellStyle name="Normal 4 7 3 3 3" xfId="4845" xr:uid="{FC480908-6A42-4F7B-BC13-BE9703A47781}"/>
    <cellStyle name="Normal 4 7 3 3 3 2" xfId="11313" xr:uid="{B97521A4-A500-4789-9ED1-BE8E55CF03C2}"/>
    <cellStyle name="Normal 4 7 3 3 3 2 2" xfId="27650" xr:uid="{165997B2-4C83-470D-BF33-AED49227E269}"/>
    <cellStyle name="Normal 4 7 3 3 3 3" xfId="21182" xr:uid="{316A43DF-6594-4029-A22F-3D40879A8232}"/>
    <cellStyle name="Normal 4 7 3 3 4" xfId="8079" xr:uid="{197CE497-BA09-4DF4-B98E-12BD4ADB0674}"/>
    <cellStyle name="Normal 4 7 3 3 4 2" xfId="24416" xr:uid="{7AC8CDE6-04F2-4F4B-AD71-EEBE02BF10B9}"/>
    <cellStyle name="Normal 4 7 3 3 5" xfId="14590" xr:uid="{DA57655E-1DB2-42C7-A4DA-C6956E3D1069}"/>
    <cellStyle name="Normal 4 7 3 3 5 2" xfId="30884" xr:uid="{04540000-C59F-4C30-9490-54DADE2B687D}"/>
    <cellStyle name="Normal 4 7 3 3 6" xfId="17948" xr:uid="{432E9637-46B5-4B2E-9264-76D3E7F45286}"/>
    <cellStyle name="Normal 4 7 3 3 7" xfId="34274" xr:uid="{8A5952C4-788F-400A-9B25-55B8787531C6}"/>
    <cellStyle name="Normal 4 7 3 3 8" xfId="37521" xr:uid="{A9581E33-5DB6-47F4-9471-DCB8DA324441}"/>
    <cellStyle name="Normal 4 7 3 3 9" xfId="40768" xr:uid="{4634DEDB-C75D-42D6-8DAD-D0A9DF856FA0}"/>
    <cellStyle name="Normal 4 7 3 4" xfId="2150" xr:uid="{122B6055-E4AB-464B-A4AC-7F710CC3FB07}"/>
    <cellStyle name="Normal 4 7 3 4 10" xfId="47801" xr:uid="{E47FC730-2052-421C-BD7C-5B4ECB9247C2}"/>
    <cellStyle name="Normal 4 7 3 4 11" xfId="51048" xr:uid="{1A5C02F5-4613-4252-9E3A-021DA247D8C9}"/>
    <cellStyle name="Normal 4 7 3 4 2" xfId="5384" xr:uid="{F9F9A0E5-E651-4E8D-BBBE-6DB33BDB4867}"/>
    <cellStyle name="Normal 4 7 3 4 2 2" xfId="11852" xr:uid="{D87BA600-ABF1-4C9A-83EA-A78FF312E9B7}"/>
    <cellStyle name="Normal 4 7 3 4 2 2 2" xfId="28189" xr:uid="{ACF60794-DFCB-4D48-80A7-633C0515DABD}"/>
    <cellStyle name="Normal 4 7 3 4 2 3" xfId="21721" xr:uid="{018ACD0E-3176-4F85-A38D-495D6FEE060A}"/>
    <cellStyle name="Normal 4 7 3 4 3" xfId="8618" xr:uid="{A07A3673-9A1A-481D-A2F6-6DC7F4AF5BB0}"/>
    <cellStyle name="Normal 4 7 3 4 3 2" xfId="24955" xr:uid="{C8F43672-0195-45B6-935A-228693DF4CC2}"/>
    <cellStyle name="Normal 4 7 3 4 4" xfId="15129" xr:uid="{FF452B30-E086-4D5A-9E02-F95AD6DDB900}"/>
    <cellStyle name="Normal 4 7 3 4 4 2" xfId="31423" xr:uid="{A615C2A3-7901-4221-A6F8-44D77DB4BB6B}"/>
    <cellStyle name="Normal 4 7 3 4 5" xfId="18487" xr:uid="{70D6B422-0DC2-4BB8-8FAA-A85D24DDC177}"/>
    <cellStyle name="Normal 4 7 3 4 6" xfId="34813" xr:uid="{985502D3-1F0A-4A69-B672-8210415CE31B}"/>
    <cellStyle name="Normal 4 7 3 4 7" xfId="38060" xr:uid="{57FD867A-BA11-4877-85F8-9F403EAA9A3F}"/>
    <cellStyle name="Normal 4 7 3 4 8" xfId="41307" xr:uid="{22E2AA0B-6C82-499C-836F-8491479C3777}"/>
    <cellStyle name="Normal 4 7 3 4 9" xfId="44554" xr:uid="{23C42902-0710-4561-8F14-F9B085BFD581}"/>
    <cellStyle name="Normal 4 7 3 5" xfId="3767" xr:uid="{EB7322FF-9617-4293-AA47-549B413AF947}"/>
    <cellStyle name="Normal 4 7 3 5 2" xfId="10235" xr:uid="{D21DC7CD-DF47-4DD0-986A-0A9EA1F60596}"/>
    <cellStyle name="Normal 4 7 3 5 2 2" xfId="26572" xr:uid="{FAA79B7E-16DF-43E6-AFFB-DB9D15E2169E}"/>
    <cellStyle name="Normal 4 7 3 5 3" xfId="20104" xr:uid="{67CC1BC6-AEB9-4214-92CC-E249EB8CD973}"/>
    <cellStyle name="Normal 4 7 3 6" xfId="7001" xr:uid="{2F633FC9-BEEA-4C25-8098-4CA78D3360A6}"/>
    <cellStyle name="Normal 4 7 3 6 2" xfId="23338" xr:uid="{4FE209A4-F0FB-447A-B4CF-D1369AC02460}"/>
    <cellStyle name="Normal 4 7 3 7" xfId="13513" xr:uid="{54B8BA47-495E-4E4B-8BB6-8188377C96B5}"/>
    <cellStyle name="Normal 4 7 3 7 2" xfId="29807" xr:uid="{56AB366F-C9C1-479F-B4E9-B7680D87BA45}"/>
    <cellStyle name="Normal 4 7 3 8" xfId="16870" xr:uid="{2051AC00-16B2-4772-8C2C-00B1CE2D3C17}"/>
    <cellStyle name="Normal 4 7 3 9" xfId="33197" xr:uid="{88FA6153-6FC3-4ABA-BC7A-24D2C01BAEB0}"/>
    <cellStyle name="Normal 4 7 4" xfId="712" xr:uid="{99B89FA4-BE34-4678-A219-FD198ED0961F}"/>
    <cellStyle name="Normal 4 7 4 10" xfId="43117" xr:uid="{10CA575A-E52E-4D81-9D57-17DD2DE079AB}"/>
    <cellStyle name="Normal 4 7 4 11" xfId="46364" xr:uid="{A57447A6-FB4E-4CC2-8774-2DF1F3375F9F}"/>
    <cellStyle name="Normal 4 7 4 12" xfId="49611" xr:uid="{2D7BEBF6-8EB0-44AA-A2F1-E437E7EFDF7F}"/>
    <cellStyle name="Normal 4 7 4 2" xfId="2329" xr:uid="{987D6409-D129-43D3-BA33-653A518D0806}"/>
    <cellStyle name="Normal 4 7 4 2 10" xfId="47980" xr:uid="{11809639-AC81-484F-A06D-832CFED9368B}"/>
    <cellStyle name="Normal 4 7 4 2 11" xfId="51227" xr:uid="{1F933A3D-E042-4C1D-8D57-1BB10E0A5FBD}"/>
    <cellStyle name="Normal 4 7 4 2 2" xfId="5563" xr:uid="{95BD5C33-F2FC-4125-9055-591B35ADB6EE}"/>
    <cellStyle name="Normal 4 7 4 2 2 2" xfId="12031" xr:uid="{BD140F1F-02B2-41A3-AC7F-D28C590D797C}"/>
    <cellStyle name="Normal 4 7 4 2 2 2 2" xfId="28368" xr:uid="{C1640F68-4633-4902-9237-4E267693E604}"/>
    <cellStyle name="Normal 4 7 4 2 2 3" xfId="21900" xr:uid="{FD96F963-3FCA-4727-915F-A574A77BF234}"/>
    <cellStyle name="Normal 4 7 4 2 3" xfId="8797" xr:uid="{604D3779-EA36-4665-9B7F-3B0C2C68C6A7}"/>
    <cellStyle name="Normal 4 7 4 2 3 2" xfId="25134" xr:uid="{15C7E684-214C-47EE-86C0-4CAF4DE8E843}"/>
    <cellStyle name="Normal 4 7 4 2 4" xfId="15308" xr:uid="{49B4AEFE-7758-4122-9723-F4529309325F}"/>
    <cellStyle name="Normal 4 7 4 2 4 2" xfId="31602" xr:uid="{D05099C8-5D97-4EA0-B248-A9AF39EBD77E}"/>
    <cellStyle name="Normal 4 7 4 2 5" xfId="18666" xr:uid="{78E1A503-BFEE-40D7-8DF9-268E4AE1F16E}"/>
    <cellStyle name="Normal 4 7 4 2 6" xfId="34992" xr:uid="{10D9A1E5-0743-466E-8A60-921327092CB7}"/>
    <cellStyle name="Normal 4 7 4 2 7" xfId="38239" xr:uid="{435436A8-F32D-4D9C-AA51-7EB9816AF272}"/>
    <cellStyle name="Normal 4 7 4 2 8" xfId="41486" xr:uid="{88A8001C-0E67-44EE-9389-7BB742EAC52C}"/>
    <cellStyle name="Normal 4 7 4 2 9" xfId="44733" xr:uid="{E1B31033-063D-4AD9-BEA0-5EC940BD1AAE}"/>
    <cellStyle name="Normal 4 7 4 3" xfId="3946" xr:uid="{5C1D1814-222C-4C23-AD68-FC0745A74CB7}"/>
    <cellStyle name="Normal 4 7 4 3 2" xfId="10414" xr:uid="{9AF0A594-81A5-44B5-89DE-E3B4DF59C920}"/>
    <cellStyle name="Normal 4 7 4 3 2 2" xfId="26751" xr:uid="{8181AAA6-1096-4494-8AF9-6907F42C7FA4}"/>
    <cellStyle name="Normal 4 7 4 3 3" xfId="20283" xr:uid="{1602B223-4831-4554-8AFE-E16D0F54C617}"/>
    <cellStyle name="Normal 4 7 4 4" xfId="7180" xr:uid="{65892DA0-635D-46F7-9133-697D4EEC0CD3}"/>
    <cellStyle name="Normal 4 7 4 4 2" xfId="23517" xr:uid="{C0AA3615-8226-4315-8660-9CC0C7DBBB90}"/>
    <cellStyle name="Normal 4 7 4 5" xfId="13692" xr:uid="{D91969CC-C9AD-434F-A20F-62175B209743}"/>
    <cellStyle name="Normal 4 7 4 5 2" xfId="29986" xr:uid="{7CB8E1DF-DE67-4082-9810-6846D6051C86}"/>
    <cellStyle name="Normal 4 7 4 6" xfId="17049" xr:uid="{CF2EDB7B-B720-4EF9-8BFC-C05A9D6308A0}"/>
    <cellStyle name="Normal 4 7 4 7" xfId="33376" xr:uid="{B04B3934-E361-4CE3-9E1F-7672EE434937}"/>
    <cellStyle name="Normal 4 7 4 8" xfId="36623" xr:uid="{2F025E6A-A274-4151-B0EC-BA126DB1B86C}"/>
    <cellStyle name="Normal 4 7 4 9" xfId="39870" xr:uid="{B294796A-5DAB-4897-B093-E4F20B0F7F94}"/>
    <cellStyle name="Normal 4 7 5" xfId="1251" xr:uid="{608F0D10-22E1-4B00-9CC3-917F11FE1E8B}"/>
    <cellStyle name="Normal 4 7 5 10" xfId="43655" xr:uid="{01E6109B-21CB-4619-A213-04CD274E0AD6}"/>
    <cellStyle name="Normal 4 7 5 11" xfId="46902" xr:uid="{C00086E8-FE2E-4AE7-BA68-859F60DFA613}"/>
    <cellStyle name="Normal 4 7 5 12" xfId="50149" xr:uid="{F3D0FD81-F724-42DE-82FB-227955618375}"/>
    <cellStyle name="Normal 4 7 5 2" xfId="2868" xr:uid="{378F5788-33A8-4347-AB7B-CFEC0EC678B6}"/>
    <cellStyle name="Normal 4 7 5 2 10" xfId="48519" xr:uid="{D61E9E50-D18B-44E0-83DE-4794729C1176}"/>
    <cellStyle name="Normal 4 7 5 2 11" xfId="51766" xr:uid="{E33BF766-B605-4D4F-8AF5-0618A63684E2}"/>
    <cellStyle name="Normal 4 7 5 2 2" xfId="6102" xr:uid="{AEBBF39F-2F7E-401D-8D29-28EB56C9E64E}"/>
    <cellStyle name="Normal 4 7 5 2 2 2" xfId="12570" xr:uid="{A440C6BD-B617-456A-9B87-8AE64984124D}"/>
    <cellStyle name="Normal 4 7 5 2 2 2 2" xfId="28907" xr:uid="{17E9720C-7AD3-4CB1-9A27-B34AFE01397E}"/>
    <cellStyle name="Normal 4 7 5 2 2 3" xfId="22439" xr:uid="{CB6900B6-5761-4446-AF2D-5FB4C15AE2C1}"/>
    <cellStyle name="Normal 4 7 5 2 3" xfId="9336" xr:uid="{0A232CCD-4ACA-4BD3-8401-C13196C117CF}"/>
    <cellStyle name="Normal 4 7 5 2 3 2" xfId="25673" xr:uid="{6232CB84-FE8D-482E-9E57-54923CC6D682}"/>
    <cellStyle name="Normal 4 7 5 2 4" xfId="15847" xr:uid="{A80C4EFF-4869-47E4-9F42-9040F1643426}"/>
    <cellStyle name="Normal 4 7 5 2 4 2" xfId="32141" xr:uid="{325793D1-4E71-4E73-9036-4974915DE739}"/>
    <cellStyle name="Normal 4 7 5 2 5" xfId="19205" xr:uid="{1C821ACB-6E1E-4FC1-91A5-38464026F731}"/>
    <cellStyle name="Normal 4 7 5 2 6" xfId="35531" xr:uid="{0C8A10E1-7B05-48C8-A93B-8AD51CC3598B}"/>
    <cellStyle name="Normal 4 7 5 2 7" xfId="38778" xr:uid="{510B69AA-781B-4759-89C2-755CF895FAB4}"/>
    <cellStyle name="Normal 4 7 5 2 8" xfId="42025" xr:uid="{8CB1767A-417F-402A-8186-3249631AB69F}"/>
    <cellStyle name="Normal 4 7 5 2 9" xfId="45272" xr:uid="{53731C52-AC7B-4FFD-8982-43296BFB91D8}"/>
    <cellStyle name="Normal 4 7 5 3" xfId="4485" xr:uid="{E28945ED-6F88-418A-BF01-DD6196CE37FD}"/>
    <cellStyle name="Normal 4 7 5 3 2" xfId="10953" xr:uid="{F5394DA3-956E-4227-A1A0-82F13836C055}"/>
    <cellStyle name="Normal 4 7 5 3 2 2" xfId="27290" xr:uid="{CDA17D1F-1A09-487B-AF00-10DFAED223A0}"/>
    <cellStyle name="Normal 4 7 5 3 3" xfId="20822" xr:uid="{E38B01F9-9400-499A-8820-9043693CF547}"/>
    <cellStyle name="Normal 4 7 5 4" xfId="7719" xr:uid="{F15BE7D6-16CD-457E-8DB6-C886802B0352}"/>
    <cellStyle name="Normal 4 7 5 4 2" xfId="24056" xr:uid="{0DA6A340-1862-4764-87F8-B8CBE7E3BE53}"/>
    <cellStyle name="Normal 4 7 5 5" xfId="14230" xr:uid="{AF6AE2D6-7B6C-45FE-BD0D-5BB689DE0FEB}"/>
    <cellStyle name="Normal 4 7 5 5 2" xfId="30524" xr:uid="{857DE041-C43F-4FED-BC55-CF09640596A7}"/>
    <cellStyle name="Normal 4 7 5 6" xfId="17588" xr:uid="{3E797BE4-CFED-48D3-B151-9402A0026D87}"/>
    <cellStyle name="Normal 4 7 5 7" xfId="33914" xr:uid="{F18D15E6-DEA5-4610-91C1-C301F175CB4B}"/>
    <cellStyle name="Normal 4 7 5 8" xfId="37161" xr:uid="{2BDD54D0-0385-499A-8EA2-0D1358BF2E9D}"/>
    <cellStyle name="Normal 4 7 5 9" xfId="40408" xr:uid="{16F0A475-D6FA-4745-804F-78E86BCE9AE8}"/>
    <cellStyle name="Normal 4 7 6" xfId="1790" xr:uid="{CFABA613-F4CB-40D0-895F-BF1DC9B6EAA9}"/>
    <cellStyle name="Normal 4 7 6 10" xfId="47441" xr:uid="{BE411872-64E8-48E5-85AA-AEC24C44211E}"/>
    <cellStyle name="Normal 4 7 6 11" xfId="50688" xr:uid="{9C910DFC-1BED-4B0D-B449-C41D55E4AB7B}"/>
    <cellStyle name="Normal 4 7 6 2" xfId="5024" xr:uid="{8D9D6A80-6989-4373-8A2B-4CF5C54B964F}"/>
    <cellStyle name="Normal 4 7 6 2 2" xfId="11492" xr:uid="{0331E811-5E61-41FB-AFAD-D2B197E1EDE4}"/>
    <cellStyle name="Normal 4 7 6 2 2 2" xfId="27829" xr:uid="{58923E75-46AB-4075-857B-617CE8787344}"/>
    <cellStyle name="Normal 4 7 6 2 3" xfId="21361" xr:uid="{35207F03-A9FA-4D78-AD32-BEBA72EB804F}"/>
    <cellStyle name="Normal 4 7 6 3" xfId="8258" xr:uid="{26D7547D-D523-4926-8BD3-98E37EF6E95F}"/>
    <cellStyle name="Normal 4 7 6 3 2" xfId="24595" xr:uid="{CAC2247D-2FD2-4A36-AB4B-0E072982D12F}"/>
    <cellStyle name="Normal 4 7 6 4" xfId="14769" xr:uid="{5410D5FA-CAE3-47F1-87F3-1B1D55CF9BB6}"/>
    <cellStyle name="Normal 4 7 6 4 2" xfId="31063" xr:uid="{9EF5D81C-7CD2-4136-9079-CA18929718DE}"/>
    <cellStyle name="Normal 4 7 6 5" xfId="18127" xr:uid="{90841417-462A-4C45-BC3F-995BD091A189}"/>
    <cellStyle name="Normal 4 7 6 6" xfId="34453" xr:uid="{7CF39D7C-6708-4AD1-90D9-CB9C8218D6B0}"/>
    <cellStyle name="Normal 4 7 6 7" xfId="37700" xr:uid="{7327732D-4A41-4BFE-89EF-F18141C3928E}"/>
    <cellStyle name="Normal 4 7 6 8" xfId="40947" xr:uid="{5A9E54CA-ACED-419E-BF75-6F377E3A0478}"/>
    <cellStyle name="Normal 4 7 6 9" xfId="44194" xr:uid="{00344DDC-CA1D-4CBC-ACC2-2C6364570705}"/>
    <cellStyle name="Normal 4 7 7" xfId="3407" xr:uid="{4DA86AD4-ADD3-40CA-A0C4-B997FE2AF60F}"/>
    <cellStyle name="Normal 4 7 7 2" xfId="9875" xr:uid="{71230088-AFB7-4088-B149-6A858E11C0A9}"/>
    <cellStyle name="Normal 4 7 7 2 2" xfId="26212" xr:uid="{964C69B8-EAEA-40B7-9668-3E02F4FB8C87}"/>
    <cellStyle name="Normal 4 7 7 3" xfId="19744" xr:uid="{3394D8BB-ED72-4AE9-A183-9A107ADBBFDA}"/>
    <cellStyle name="Normal 4 7 8" xfId="6641" xr:uid="{BC1C128F-2F42-4168-87CE-84E40FAE57AF}"/>
    <cellStyle name="Normal 4 7 8 2" xfId="22978" xr:uid="{E542C16C-38B7-4E60-9CE3-A0D9BC45619C}"/>
    <cellStyle name="Normal 4 7 9" xfId="13132" xr:uid="{45812964-79A2-4BB4-8003-DAC703EC5EA4}"/>
    <cellStyle name="Normal 4 7 9 2" xfId="29446" xr:uid="{379E5308-419F-4E8C-9C91-D19DFDC6C0D9}"/>
    <cellStyle name="Normal 4 8" xfId="233" xr:uid="{F95DF44C-3B7B-4854-871E-2B6ECAF58614}"/>
    <cellStyle name="Normal 4 8 10" xfId="36173" xr:uid="{AA237700-4E19-495D-8FBD-E54DDD75D3DB}"/>
    <cellStyle name="Normal 4 8 11" xfId="39420" xr:uid="{802590DE-1ADE-424E-988D-3AE68AE56C34}"/>
    <cellStyle name="Normal 4 8 12" xfId="42667" xr:uid="{C1DA21CE-41EC-4DA5-B2C7-D0187B02E0D0}"/>
    <cellStyle name="Normal 4 8 13" xfId="45914" xr:uid="{65CF4808-1740-4440-840C-633B08A91B53}"/>
    <cellStyle name="Normal 4 8 14" xfId="49161" xr:uid="{7CC392F4-EB4E-4544-9DE8-5A6E1F3DBE7A}"/>
    <cellStyle name="Normal 4 8 2" xfId="802" xr:uid="{65D976DC-0054-4919-8296-0FADFC799A12}"/>
    <cellStyle name="Normal 4 8 2 10" xfId="43207" xr:uid="{5C73C3DC-E7EB-4C1D-8E03-F4AB53940B4D}"/>
    <cellStyle name="Normal 4 8 2 11" xfId="46454" xr:uid="{698C987F-355B-43FB-BDDB-185959D0530F}"/>
    <cellStyle name="Normal 4 8 2 12" xfId="49701" xr:uid="{8BCC2C5D-A6DC-4828-91D3-B84C9D1D87CA}"/>
    <cellStyle name="Normal 4 8 2 2" xfId="2419" xr:uid="{BC996C2B-26B4-472B-99BB-813944C5BB1B}"/>
    <cellStyle name="Normal 4 8 2 2 10" xfId="48070" xr:uid="{99C98C97-5401-4A11-B179-E5CA8A1C2320}"/>
    <cellStyle name="Normal 4 8 2 2 11" xfId="51317" xr:uid="{55B55CC3-C871-4482-8580-3C5BB93B8F8A}"/>
    <cellStyle name="Normal 4 8 2 2 2" xfId="5653" xr:uid="{DBADB55C-7231-4B8A-8623-DA8697329F00}"/>
    <cellStyle name="Normal 4 8 2 2 2 2" xfId="12121" xr:uid="{3641A2F5-0E66-4533-8F86-E7F33AA9BA4A}"/>
    <cellStyle name="Normal 4 8 2 2 2 2 2" xfId="28458" xr:uid="{45820468-0057-4C3F-BEB3-991268E1B8BE}"/>
    <cellStyle name="Normal 4 8 2 2 2 3" xfId="21990" xr:uid="{2012726C-EF95-4DC4-A5F3-8C87027EC096}"/>
    <cellStyle name="Normal 4 8 2 2 3" xfId="8887" xr:uid="{80DAE785-5D9A-43F4-B8F0-AADA4702730A}"/>
    <cellStyle name="Normal 4 8 2 2 3 2" xfId="25224" xr:uid="{BE50F745-797C-4316-BC5A-3741525FB17C}"/>
    <cellStyle name="Normal 4 8 2 2 4" xfId="15398" xr:uid="{082F1582-DD7C-4216-ADED-BBBD3B8D28DF}"/>
    <cellStyle name="Normal 4 8 2 2 4 2" xfId="31692" xr:uid="{AA3077AB-BD17-4416-8D75-FEC3EDF071F8}"/>
    <cellStyle name="Normal 4 8 2 2 5" xfId="18756" xr:uid="{7E153F21-F879-4F5E-926D-73CBB0BD96B4}"/>
    <cellStyle name="Normal 4 8 2 2 6" xfId="35082" xr:uid="{66DEAD06-0F6E-44F2-B9E7-D066AAE67241}"/>
    <cellStyle name="Normal 4 8 2 2 7" xfId="38329" xr:uid="{1B66DAA1-88F4-4322-9349-012BD92452A2}"/>
    <cellStyle name="Normal 4 8 2 2 8" xfId="41576" xr:uid="{3A272ED3-2233-4925-AD10-177C1B1D33A9}"/>
    <cellStyle name="Normal 4 8 2 2 9" xfId="44823" xr:uid="{03D32F86-6157-404A-B97B-D13FEE3F382B}"/>
    <cellStyle name="Normal 4 8 2 3" xfId="4036" xr:uid="{A7A1CBA6-FDE0-439D-BD0E-F2D013CB4A29}"/>
    <cellStyle name="Normal 4 8 2 3 2" xfId="10504" xr:uid="{D3E31CC4-0D93-4862-B5AA-34DDE8F8D0F2}"/>
    <cellStyle name="Normal 4 8 2 3 2 2" xfId="26841" xr:uid="{DD44EC97-D9E4-4462-897A-A1893381743C}"/>
    <cellStyle name="Normal 4 8 2 3 3" xfId="20373" xr:uid="{3187303C-1ECE-4F60-A0EC-1579E3108EAC}"/>
    <cellStyle name="Normal 4 8 2 4" xfId="7270" xr:uid="{960EE902-D616-4F02-929C-4C75AFD6C850}"/>
    <cellStyle name="Normal 4 8 2 4 2" xfId="23607" xr:uid="{6EDC5CCA-8BD5-4545-B030-EED9FCF7035C}"/>
    <cellStyle name="Normal 4 8 2 5" xfId="13782" xr:uid="{E331FFD8-F5B5-41D8-829C-792857BDAFA2}"/>
    <cellStyle name="Normal 4 8 2 5 2" xfId="30076" xr:uid="{8A166245-298D-40C7-A20F-E6CEAC948BF8}"/>
    <cellStyle name="Normal 4 8 2 6" xfId="17139" xr:uid="{364AD791-D339-4676-ABD5-7C692BF6A6B4}"/>
    <cellStyle name="Normal 4 8 2 7" xfId="33466" xr:uid="{C24563CD-DADF-4CBE-9845-B9BB0AFED072}"/>
    <cellStyle name="Normal 4 8 2 8" xfId="36713" xr:uid="{104B3B0B-3705-40D5-876F-D15EB86EF3B4}"/>
    <cellStyle name="Normal 4 8 2 9" xfId="39960" xr:uid="{336D0EE8-9A43-40BB-889D-B13D984CBB64}"/>
    <cellStyle name="Normal 4 8 3" xfId="1341" xr:uid="{244AD2C9-CE3D-40F7-B73E-309430C8E9C0}"/>
    <cellStyle name="Normal 4 8 3 10" xfId="43745" xr:uid="{0B076C45-139B-4FA2-8072-00D7A11BB515}"/>
    <cellStyle name="Normal 4 8 3 11" xfId="46992" xr:uid="{9DE1E71E-581B-406B-9C68-1732ADBDEB30}"/>
    <cellStyle name="Normal 4 8 3 12" xfId="50239" xr:uid="{6ECF7267-E123-42F8-A5E6-C6DC7AAA0663}"/>
    <cellStyle name="Normal 4 8 3 2" xfId="2958" xr:uid="{4C7E5B1A-BE49-4D2B-B930-5B77EB5AA952}"/>
    <cellStyle name="Normal 4 8 3 2 10" xfId="48609" xr:uid="{30C16269-8056-4CE7-B106-8E3249EDFD81}"/>
    <cellStyle name="Normal 4 8 3 2 11" xfId="51856" xr:uid="{A90EE75F-D428-49EC-B681-12F21596388A}"/>
    <cellStyle name="Normal 4 8 3 2 2" xfId="6192" xr:uid="{DFBCDE46-8004-4A18-80C9-1E9CC3410BA2}"/>
    <cellStyle name="Normal 4 8 3 2 2 2" xfId="12660" xr:uid="{45632F54-FA06-4AC9-95FA-2DDF7A13881D}"/>
    <cellStyle name="Normal 4 8 3 2 2 2 2" xfId="28997" xr:uid="{68E34F4E-C5BA-45EA-BF14-0FAF4A7C7AE8}"/>
    <cellStyle name="Normal 4 8 3 2 2 3" xfId="22529" xr:uid="{A3E03A5E-1181-4B69-A87B-C2EB38A125A8}"/>
    <cellStyle name="Normal 4 8 3 2 3" xfId="9426" xr:uid="{77CDFFAD-7381-437E-8EB6-6EA3172C9C88}"/>
    <cellStyle name="Normal 4 8 3 2 3 2" xfId="25763" xr:uid="{90180739-4763-411D-81DB-3C9E826FDCF7}"/>
    <cellStyle name="Normal 4 8 3 2 4" xfId="15937" xr:uid="{B5BB08ED-F101-41CF-8B1D-0B7719F47597}"/>
    <cellStyle name="Normal 4 8 3 2 4 2" xfId="32231" xr:uid="{2447BC77-02CF-49D4-8D6A-31FFF6779B1A}"/>
    <cellStyle name="Normal 4 8 3 2 5" xfId="19295" xr:uid="{510463B5-074C-4A29-88E7-BDB9370BEADF}"/>
    <cellStyle name="Normal 4 8 3 2 6" xfId="35621" xr:uid="{8B876447-021E-4DEF-9316-7BF79EA9385A}"/>
    <cellStyle name="Normal 4 8 3 2 7" xfId="38868" xr:uid="{4D53844C-8AE3-4B2A-AAFA-522E4DD14295}"/>
    <cellStyle name="Normal 4 8 3 2 8" xfId="42115" xr:uid="{00C40712-47E4-46C6-AA3C-6A48DFEB9AA6}"/>
    <cellStyle name="Normal 4 8 3 2 9" xfId="45362" xr:uid="{947FD884-C13D-4803-B69A-EF038DBE6162}"/>
    <cellStyle name="Normal 4 8 3 3" xfId="4575" xr:uid="{4E3C7B10-C329-4C3C-AF70-CB6DB7DF7DAE}"/>
    <cellStyle name="Normal 4 8 3 3 2" xfId="11043" xr:uid="{4CDFE9B6-E0EC-4C8E-B117-24B6813B49ED}"/>
    <cellStyle name="Normal 4 8 3 3 2 2" xfId="27380" xr:uid="{220BA477-EFE2-4334-8F38-E3AAAA55FFB5}"/>
    <cellStyle name="Normal 4 8 3 3 3" xfId="20912" xr:uid="{10FD7761-9235-4B7E-B09C-A98F67DDBA64}"/>
    <cellStyle name="Normal 4 8 3 4" xfId="7809" xr:uid="{F063EAB0-FCF9-48AB-A409-0FE2C36E8C52}"/>
    <cellStyle name="Normal 4 8 3 4 2" xfId="24146" xr:uid="{93AAED77-42E7-411F-8C37-E37BE177808D}"/>
    <cellStyle name="Normal 4 8 3 5" xfId="14320" xr:uid="{CAEEF779-A27E-4330-B985-D1EBE8847695}"/>
    <cellStyle name="Normal 4 8 3 5 2" xfId="30614" xr:uid="{0AC21D29-D4D2-4008-836E-2E09CDA8C53F}"/>
    <cellStyle name="Normal 4 8 3 6" xfId="17678" xr:uid="{24192B42-59BC-475D-A3EE-5CE6315D05CF}"/>
    <cellStyle name="Normal 4 8 3 7" xfId="34004" xr:uid="{BCF1AEC8-FD4E-4612-8F76-8B012329A551}"/>
    <cellStyle name="Normal 4 8 3 8" xfId="37251" xr:uid="{8BA1FB42-6CEE-46DA-BED1-A3023392BA2F}"/>
    <cellStyle name="Normal 4 8 3 9" xfId="40498" xr:uid="{28A63F94-9300-4077-BC83-753597C27049}"/>
    <cellStyle name="Normal 4 8 4" xfId="1880" xr:uid="{6EB4B8E7-E4F2-48E4-9EC1-A54872F913E7}"/>
    <cellStyle name="Normal 4 8 4 10" xfId="47531" xr:uid="{E57ED5D7-F92E-4854-94BD-A3A87213F03D}"/>
    <cellStyle name="Normal 4 8 4 11" xfId="50778" xr:uid="{B42C8AC8-9D8C-4B8F-9769-137459452832}"/>
    <cellStyle name="Normal 4 8 4 2" xfId="5114" xr:uid="{EFFC1DDA-CDCB-4F10-B415-A7406EE54FEB}"/>
    <cellStyle name="Normal 4 8 4 2 2" xfId="11582" xr:uid="{71E2175B-C38C-4642-B8DA-8F05F5714804}"/>
    <cellStyle name="Normal 4 8 4 2 2 2" xfId="27919" xr:uid="{1C13AD1B-DE25-4C62-AC62-6C459027E7B5}"/>
    <cellStyle name="Normal 4 8 4 2 3" xfId="21451" xr:uid="{86F06F24-1A8F-40C4-88EB-768FAD1833D1}"/>
    <cellStyle name="Normal 4 8 4 3" xfId="8348" xr:uid="{E133BCAC-C286-4882-B10A-540AA0FF8C56}"/>
    <cellStyle name="Normal 4 8 4 3 2" xfId="24685" xr:uid="{65D17B96-BEA3-42E3-AEC2-477FFEE2BC93}"/>
    <cellStyle name="Normal 4 8 4 4" xfId="14859" xr:uid="{E454080B-B060-4896-83BA-65EB7663B287}"/>
    <cellStyle name="Normal 4 8 4 4 2" xfId="31153" xr:uid="{AD1EC7F1-85F3-4E6F-9C9A-7A967BE707C0}"/>
    <cellStyle name="Normal 4 8 4 5" xfId="18217" xr:uid="{8365FD82-ED3C-4B78-A7CC-23940EEF4F88}"/>
    <cellStyle name="Normal 4 8 4 6" xfId="34543" xr:uid="{649A1895-7160-4F70-86BB-CF1AE5654D61}"/>
    <cellStyle name="Normal 4 8 4 7" xfId="37790" xr:uid="{DE07FB2E-75D8-41E3-A8C7-9DFB39AF6411}"/>
    <cellStyle name="Normal 4 8 4 8" xfId="41037" xr:uid="{EEBA3D96-606B-42DD-A80A-88893388E6F1}"/>
    <cellStyle name="Normal 4 8 4 9" xfId="44284" xr:uid="{B37B4E8C-199E-4E4F-9603-3AE1390AAD80}"/>
    <cellStyle name="Normal 4 8 5" xfId="3497" xr:uid="{5AA3F20C-4AA8-4F8F-88A8-1D2A45D885CD}"/>
    <cellStyle name="Normal 4 8 5 2" xfId="9965" xr:uid="{6723E845-BE92-4F7F-AE2E-85CFA7871307}"/>
    <cellStyle name="Normal 4 8 5 2 2" xfId="26302" xr:uid="{750B9349-C17C-416C-A211-42EDBD57AA6E}"/>
    <cellStyle name="Normal 4 8 5 3" xfId="19834" xr:uid="{51953C96-EE3C-4161-8B0B-CF375343C93C}"/>
    <cellStyle name="Normal 4 8 6" xfId="6731" xr:uid="{3600C3AF-A35F-495D-AC68-8FF484A0B7A6}"/>
    <cellStyle name="Normal 4 8 6 2" xfId="23068" xr:uid="{AF910ECB-50D0-498B-BC6D-A6753FB86B1F}"/>
    <cellStyle name="Normal 4 8 7" xfId="13222" xr:uid="{58A60613-07C1-4641-8A72-68A6A9495305}"/>
    <cellStyle name="Normal 4 8 7 2" xfId="29536" xr:uid="{3B3A0D41-F629-4E9D-8B80-A2FC575FBF56}"/>
    <cellStyle name="Normal 4 8 8" xfId="16600" xr:uid="{A5184269-88F5-4006-B045-854147F18069}"/>
    <cellStyle name="Normal 4 8 9" xfId="32926" xr:uid="{63413703-3D04-49A1-9576-583C8E6E4D70}"/>
    <cellStyle name="Normal 4 9" xfId="417" xr:uid="{028A6666-4C24-40B7-A241-7344A2F6B043}"/>
    <cellStyle name="Normal 4 9 10" xfId="36354" xr:uid="{686800C1-3D61-43FB-8C34-7F2B9A91598C}"/>
    <cellStyle name="Normal 4 9 11" xfId="39601" xr:uid="{479E91A2-4C8B-43F0-BD4F-45B57A77BC73}"/>
    <cellStyle name="Normal 4 9 12" xfId="42848" xr:uid="{E9D2EEAD-1C22-4FB5-A018-71854AB384FE}"/>
    <cellStyle name="Normal 4 9 13" xfId="46095" xr:uid="{AE9F82A0-5921-48D1-93C1-5B43732C4494}"/>
    <cellStyle name="Normal 4 9 14" xfId="49342" xr:uid="{5ACA4F08-A3D3-4586-B563-577A3785EEF0}"/>
    <cellStyle name="Normal 4 9 2" xfId="983" xr:uid="{626D8002-0A99-47B6-858F-A3F392798125}"/>
    <cellStyle name="Normal 4 9 2 10" xfId="43387" xr:uid="{1669BF85-4BD2-4BA4-84A7-0B766E08B95E}"/>
    <cellStyle name="Normal 4 9 2 11" xfId="46634" xr:uid="{D9A2FE45-F3FE-4556-A0D0-A42255FD6078}"/>
    <cellStyle name="Normal 4 9 2 12" xfId="49881" xr:uid="{E2D626D9-F6A9-4CCF-9702-5EF0C7B74A9D}"/>
    <cellStyle name="Normal 4 9 2 2" xfId="2600" xr:uid="{A90C234C-EF99-44CF-8D42-FE3C5BAE0D2E}"/>
    <cellStyle name="Normal 4 9 2 2 10" xfId="48251" xr:uid="{A58DECC5-EC86-4D69-8690-A864F702DED9}"/>
    <cellStyle name="Normal 4 9 2 2 11" xfId="51498" xr:uid="{B9C831FB-CE02-4416-9672-1E86789711F9}"/>
    <cellStyle name="Normal 4 9 2 2 2" xfId="5834" xr:uid="{F25CD201-8501-4560-9BA7-61CB6F243992}"/>
    <cellStyle name="Normal 4 9 2 2 2 2" xfId="12302" xr:uid="{B646C17D-6197-433B-806C-40B3DE427F95}"/>
    <cellStyle name="Normal 4 9 2 2 2 2 2" xfId="28639" xr:uid="{11473B09-BAD2-420A-B587-F517BBB0C4EC}"/>
    <cellStyle name="Normal 4 9 2 2 2 3" xfId="22171" xr:uid="{FEFCD66A-8954-4A53-8269-AD94F18A9385}"/>
    <cellStyle name="Normal 4 9 2 2 3" xfId="9068" xr:uid="{0C42936E-E064-4094-BBCE-439B558FCDE1}"/>
    <cellStyle name="Normal 4 9 2 2 3 2" xfId="25405" xr:uid="{33E42A01-C4B6-4DC8-9E5A-400131FDEC2A}"/>
    <cellStyle name="Normal 4 9 2 2 4" xfId="15579" xr:uid="{14D81360-31BC-4B8C-AE36-6CF087B46C5C}"/>
    <cellStyle name="Normal 4 9 2 2 4 2" xfId="31873" xr:uid="{B8D6186A-F72E-4F7C-AB7D-AB32535F37D7}"/>
    <cellStyle name="Normal 4 9 2 2 5" xfId="18937" xr:uid="{C9AFEF06-1924-47FB-B760-E95E8A19036F}"/>
    <cellStyle name="Normal 4 9 2 2 6" xfId="35263" xr:uid="{634EDB0B-788D-456D-B4A5-308E5EA1F2DE}"/>
    <cellStyle name="Normal 4 9 2 2 7" xfId="38510" xr:uid="{F2B71A9C-2D2A-414F-BC6C-4C39829452F0}"/>
    <cellStyle name="Normal 4 9 2 2 8" xfId="41757" xr:uid="{62036DCD-35B3-43FF-8BD4-72F83F314745}"/>
    <cellStyle name="Normal 4 9 2 2 9" xfId="45004" xr:uid="{0DDB7693-1863-4131-BD74-13BECA69EC47}"/>
    <cellStyle name="Normal 4 9 2 3" xfId="4217" xr:uid="{047A6CE1-2611-48B2-B40D-72B36E986926}"/>
    <cellStyle name="Normal 4 9 2 3 2" xfId="10685" xr:uid="{55884094-97B3-4EC8-B08D-450BD1C61D62}"/>
    <cellStyle name="Normal 4 9 2 3 2 2" xfId="27022" xr:uid="{F6AAFA45-CF50-4770-8DCB-8EF32131AEDE}"/>
    <cellStyle name="Normal 4 9 2 3 3" xfId="20554" xr:uid="{F71508D9-B4D3-4ECF-B15F-76E24C60A650}"/>
    <cellStyle name="Normal 4 9 2 4" xfId="7451" xr:uid="{694528D5-3098-4DE7-9BEC-886D52D5A1A3}"/>
    <cellStyle name="Normal 4 9 2 4 2" xfId="23788" xr:uid="{1CD56C0F-1784-45D1-87C2-410AC7C6B0D7}"/>
    <cellStyle name="Normal 4 9 2 5" xfId="13962" xr:uid="{C7A75CF0-3189-48A8-83D5-D12AE0961F01}"/>
    <cellStyle name="Normal 4 9 2 5 2" xfId="30256" xr:uid="{084DB38B-8119-4D6B-9364-A06436265BC5}"/>
    <cellStyle name="Normal 4 9 2 6" xfId="17320" xr:uid="{E4690416-EB2B-4269-8208-E2B79198A9AA}"/>
    <cellStyle name="Normal 4 9 2 7" xfId="33646" xr:uid="{2D4E6DB5-BF4F-40D1-A30B-4BA48A65F14A}"/>
    <cellStyle name="Normal 4 9 2 8" xfId="36893" xr:uid="{882C6FBD-D1A2-4BFE-B5D5-3929FB0DB720}"/>
    <cellStyle name="Normal 4 9 2 9" xfId="40140" xr:uid="{504B2794-13C9-40E3-96B4-B658C5FA36EE}"/>
    <cellStyle name="Normal 4 9 3" xfId="1522" xr:uid="{A6B882AD-D25B-4F97-9F64-2075614F6146}"/>
    <cellStyle name="Normal 4 9 3 10" xfId="43926" xr:uid="{F67A344D-1683-47FF-8F1C-4E21E2B87A94}"/>
    <cellStyle name="Normal 4 9 3 11" xfId="47173" xr:uid="{32B30FEE-321F-404C-A059-46F35558756B}"/>
    <cellStyle name="Normal 4 9 3 12" xfId="50420" xr:uid="{8BAA8711-C0E7-4AB1-8197-716F5A9A4F93}"/>
    <cellStyle name="Normal 4 9 3 2" xfId="3139" xr:uid="{910DC0F8-C87A-477A-BD8C-D48FCBF6C5E9}"/>
    <cellStyle name="Normal 4 9 3 2 10" xfId="48790" xr:uid="{028AC770-73DF-4F15-99F1-69590CA894DE}"/>
    <cellStyle name="Normal 4 9 3 2 11" xfId="52037" xr:uid="{A4C2442B-DB90-40AA-911E-78FEA89BD362}"/>
    <cellStyle name="Normal 4 9 3 2 2" xfId="6373" xr:uid="{9AEF943B-1F4B-4FEB-973E-CECAAC8CAB87}"/>
    <cellStyle name="Normal 4 9 3 2 2 2" xfId="12841" xr:uid="{8D1620B5-6D14-4373-86AA-FA68C00D14D8}"/>
    <cellStyle name="Normal 4 9 3 2 2 2 2" xfId="29178" xr:uid="{FB24B4DD-ABE4-40E4-BBA2-2BC766340313}"/>
    <cellStyle name="Normal 4 9 3 2 2 3" xfId="22710" xr:uid="{830598F3-D8F0-4EA7-8736-DFAC8D10361D}"/>
    <cellStyle name="Normal 4 9 3 2 3" xfId="9607" xr:uid="{B15EA66B-9192-4CEC-94D4-505C2DA1074D}"/>
    <cellStyle name="Normal 4 9 3 2 3 2" xfId="25944" xr:uid="{31C90706-56E4-4AE9-9B88-6086D1204EBF}"/>
    <cellStyle name="Normal 4 9 3 2 4" xfId="16118" xr:uid="{D113EDE3-66FB-4578-9983-A2D43E977F18}"/>
    <cellStyle name="Normal 4 9 3 2 4 2" xfId="32412" xr:uid="{96F76D39-4DF3-49ED-B01A-F985EC467373}"/>
    <cellStyle name="Normal 4 9 3 2 5" xfId="19476" xr:uid="{62EE2B4F-A5EE-4F76-B296-AEB917D00D53}"/>
    <cellStyle name="Normal 4 9 3 2 6" xfId="35802" xr:uid="{A7AD15BD-4E23-4E48-B3E3-140397ABA6E5}"/>
    <cellStyle name="Normal 4 9 3 2 7" xfId="39049" xr:uid="{B5D15E47-9438-4547-A95B-6E9A5A441C7F}"/>
    <cellStyle name="Normal 4 9 3 2 8" xfId="42296" xr:uid="{41F0B5B3-75E8-4C20-BA9F-F648904EB4C5}"/>
    <cellStyle name="Normal 4 9 3 2 9" xfId="45543" xr:uid="{57897107-895B-4BD4-BDD2-317E333B92EE}"/>
    <cellStyle name="Normal 4 9 3 3" xfId="4756" xr:uid="{27962A46-4317-47F2-92E7-A4373CB543B2}"/>
    <cellStyle name="Normal 4 9 3 3 2" xfId="11224" xr:uid="{717646CE-0F54-4DB8-8202-6295266A75D0}"/>
    <cellStyle name="Normal 4 9 3 3 2 2" xfId="27561" xr:uid="{349DDE6E-0DA0-4018-B831-98DFFCF57076}"/>
    <cellStyle name="Normal 4 9 3 3 3" xfId="21093" xr:uid="{3382211C-D449-494E-A857-3A7369922B2C}"/>
    <cellStyle name="Normal 4 9 3 4" xfId="7990" xr:uid="{DA8F22D3-6932-41AB-B0D4-2654396D55DC}"/>
    <cellStyle name="Normal 4 9 3 4 2" xfId="24327" xr:uid="{23303237-3FB7-488B-AEAE-6BEA821B256E}"/>
    <cellStyle name="Normal 4 9 3 5" xfId="14501" xr:uid="{8EBF3404-5C66-4444-BC3E-07844C062C08}"/>
    <cellStyle name="Normal 4 9 3 5 2" xfId="30795" xr:uid="{45AF0758-98A2-4B04-99BB-82DC5A2F665C}"/>
    <cellStyle name="Normal 4 9 3 6" xfId="17859" xr:uid="{3F04AF85-4E58-4AA2-853C-CB7C1355CECF}"/>
    <cellStyle name="Normal 4 9 3 7" xfId="34185" xr:uid="{BE677204-635E-4087-B982-9CFDC929FBD0}"/>
    <cellStyle name="Normal 4 9 3 8" xfId="37432" xr:uid="{173C2849-4A46-4743-A619-5329BF6418C4}"/>
    <cellStyle name="Normal 4 9 3 9" xfId="40679" xr:uid="{44DA96EF-E2F9-4CBC-8CA2-41B0000FCA2A}"/>
    <cellStyle name="Normal 4 9 4" xfId="2061" xr:uid="{B20A204B-EFF4-4E19-988C-301C31696ED4}"/>
    <cellStyle name="Normal 4 9 4 10" xfId="47712" xr:uid="{A12CAB26-8979-4208-819F-B8E79F766824}"/>
    <cellStyle name="Normal 4 9 4 11" xfId="50959" xr:uid="{2549E91A-4A9D-43D3-BA07-572FEA461768}"/>
    <cellStyle name="Normal 4 9 4 2" xfId="5295" xr:uid="{F44AAB76-5F61-471E-8F63-4891B5615044}"/>
    <cellStyle name="Normal 4 9 4 2 2" xfId="11763" xr:uid="{116020FE-A6F3-48BE-892A-41364BEDE1BB}"/>
    <cellStyle name="Normal 4 9 4 2 2 2" xfId="28100" xr:uid="{AF860437-9DE6-4DDD-9310-742FD6BD26C0}"/>
    <cellStyle name="Normal 4 9 4 2 3" xfId="21632" xr:uid="{77FAAB80-3B0F-4057-B5ED-F7E13FF289CD}"/>
    <cellStyle name="Normal 4 9 4 3" xfId="8529" xr:uid="{AEDBE496-C19F-42B2-B63C-95CDAA1B16C3}"/>
    <cellStyle name="Normal 4 9 4 3 2" xfId="24866" xr:uid="{59929378-C482-4330-8B80-369429B85776}"/>
    <cellStyle name="Normal 4 9 4 4" xfId="15040" xr:uid="{4CBD8FA5-5324-40AD-9D78-C8CE24A4E921}"/>
    <cellStyle name="Normal 4 9 4 4 2" xfId="31334" xr:uid="{10884754-9BB3-4082-B3CB-6598A06A787F}"/>
    <cellStyle name="Normal 4 9 4 5" xfId="18398" xr:uid="{284E2E02-A148-4D46-A5F1-4D9223F3C86C}"/>
    <cellStyle name="Normal 4 9 4 6" xfId="34724" xr:uid="{CCADC098-E0A9-4D44-809D-F177284BF7C1}"/>
    <cellStyle name="Normal 4 9 4 7" xfId="37971" xr:uid="{4C8E6A3D-A86C-4609-A1A6-A8C50F271F41}"/>
    <cellStyle name="Normal 4 9 4 8" xfId="41218" xr:uid="{6086E4A6-865D-4081-BDCA-159252B7118A}"/>
    <cellStyle name="Normal 4 9 4 9" xfId="44465" xr:uid="{5A7B632B-31DC-49E7-9A9F-5DC45D018C2D}"/>
    <cellStyle name="Normal 4 9 5" xfId="3678" xr:uid="{D951CC64-5B60-4156-9054-D3E3534902E3}"/>
    <cellStyle name="Normal 4 9 5 2" xfId="10146" xr:uid="{45A8B5CF-C69F-496B-8BCA-04B04004A7DC}"/>
    <cellStyle name="Normal 4 9 5 2 2" xfId="26483" xr:uid="{09954D16-151C-4825-876E-39349AA1514E}"/>
    <cellStyle name="Normal 4 9 5 3" xfId="20015" xr:uid="{2BCE59CD-045D-4DC4-ADB7-C89A500A79F0}"/>
    <cellStyle name="Normal 4 9 6" xfId="6912" xr:uid="{4CED7EDE-9638-48B3-9D7A-32C243BA3D00}"/>
    <cellStyle name="Normal 4 9 6 2" xfId="23249" xr:uid="{0C3F2763-1DB4-4977-B4F9-79BC3EE10511}"/>
    <cellStyle name="Normal 4 9 7" xfId="13404" xr:uid="{AA720F35-857C-4B7A-B713-7F7CB20309F4}"/>
    <cellStyle name="Normal 4 9 7 2" xfId="29717" xr:uid="{CEA743DE-E513-4487-B0DE-DAAC1A8C267A}"/>
    <cellStyle name="Normal 4 9 8" xfId="16781" xr:uid="{383AC587-D314-4FDA-A4C0-8D131AABE2D8}"/>
    <cellStyle name="Normal 4 9 9" xfId="33107" xr:uid="{E1973A23-CC15-436B-B1AE-EB6F3E0732E2}"/>
    <cellStyle name="Normal 40" xfId="32647" xr:uid="{4C78E752-56DD-4D59-9F65-DD1B8729D7AC}"/>
    <cellStyle name="Normal 41" xfId="32650" xr:uid="{50C0945D-5E49-4E82-A21D-92DD9B3345DE}"/>
    <cellStyle name="Normal 42" xfId="32651" xr:uid="{A977D7FE-92C2-4F7F-B6B6-94F9FD778EA4}"/>
    <cellStyle name="Normal 43" xfId="32652" xr:uid="{BECE5FF5-D1D0-4AE2-8420-8167D13AAA6B}"/>
    <cellStyle name="Normal 44" xfId="32745" xr:uid="{07462CF5-B7BD-4565-A16C-475B91DF4A13}"/>
    <cellStyle name="Normal 45" xfId="35992" xr:uid="{28FFC64E-B58C-4CE0-8169-ED76944455E9}"/>
    <cellStyle name="Normal 46" xfId="39239" xr:uid="{D9DF7315-7C15-4019-9C55-759AE28DE1C6}"/>
    <cellStyle name="Normal 47" xfId="42486" xr:uid="{239C0758-A265-499F-AF14-1A92CC2494BD}"/>
    <cellStyle name="Normal 48" xfId="45733" xr:uid="{43D83806-0C0D-479D-B991-4BCABC9600C2}"/>
    <cellStyle name="Normal 49" xfId="48980" xr:uid="{997ACC22-AA02-47D1-9D9D-174B74A44C33}"/>
    <cellStyle name="Normal 5" xfId="46" xr:uid="{70907E79-5D27-45CD-8968-AB383482B406}"/>
    <cellStyle name="Normal 5 10" xfId="623" xr:uid="{D8066B00-291C-48B0-B229-CF2F320FBB6F}"/>
    <cellStyle name="Normal 5 10 10" xfId="43028" xr:uid="{54D84B43-EB44-484E-A986-4CE34180606D}"/>
    <cellStyle name="Normal 5 10 11" xfId="46275" xr:uid="{2050A822-CEEC-41EE-9C16-59CEB0E8687E}"/>
    <cellStyle name="Normal 5 10 12" xfId="49522" xr:uid="{49D868B2-C318-4732-AFF0-7C2E22D2A0A5}"/>
    <cellStyle name="Normal 5 10 2" xfId="2240" xr:uid="{1E473E68-E2F0-48A0-8CFB-DEF22CB28AD7}"/>
    <cellStyle name="Normal 5 10 2 10" xfId="47891" xr:uid="{FC3FC591-1478-47C4-8F60-87AB8AC459EC}"/>
    <cellStyle name="Normal 5 10 2 11" xfId="51138" xr:uid="{92A2E8DE-7E99-4EE1-B27A-130339875BA3}"/>
    <cellStyle name="Normal 5 10 2 2" xfId="5474" xr:uid="{C6A02674-F0AA-4AA4-AD1D-5821FEFF11D9}"/>
    <cellStyle name="Normal 5 10 2 2 2" xfId="11942" xr:uid="{DE907A89-3406-4D45-AF3A-A2AB8CF1DA95}"/>
    <cellStyle name="Normal 5 10 2 2 2 2" xfId="28279" xr:uid="{73448E58-59DD-43B2-818D-CA11BB9CF60E}"/>
    <cellStyle name="Normal 5 10 2 2 3" xfId="21811" xr:uid="{9B9A51FB-9C8A-4CAA-BDE8-1EE5C5D1B9DC}"/>
    <cellStyle name="Normal 5 10 2 3" xfId="8708" xr:uid="{2D02E910-CA4A-4F6C-BB7B-7C888C8AAA41}"/>
    <cellStyle name="Normal 5 10 2 3 2" xfId="25045" xr:uid="{3A9BA2F6-7C68-4E84-BDC1-F9FAB42C3C2D}"/>
    <cellStyle name="Normal 5 10 2 4" xfId="15219" xr:uid="{3D940575-DA16-4F96-94A5-7F744CD057EF}"/>
    <cellStyle name="Normal 5 10 2 4 2" xfId="31513" xr:uid="{71EEF4CC-1446-4582-9F8E-85C3084FCB44}"/>
    <cellStyle name="Normal 5 10 2 5" xfId="18577" xr:uid="{2507B836-6520-4F54-8021-DCAD600F0269}"/>
    <cellStyle name="Normal 5 10 2 6" xfId="34903" xr:uid="{5715881E-3641-4324-8DBB-C1318E85E0DE}"/>
    <cellStyle name="Normal 5 10 2 7" xfId="38150" xr:uid="{E7362C70-86E9-41D2-9ED4-E50A1484C66C}"/>
    <cellStyle name="Normal 5 10 2 8" xfId="41397" xr:uid="{F00D5919-1EB4-4AD2-9C0A-93308F4ACA7B}"/>
    <cellStyle name="Normal 5 10 2 9" xfId="44644" xr:uid="{68D944D7-5CF8-430B-903D-F09AFB1CF0B6}"/>
    <cellStyle name="Normal 5 10 3" xfId="3857" xr:uid="{965B2F7D-0F31-4934-95BC-B387BFA42C4A}"/>
    <cellStyle name="Normal 5 10 3 2" xfId="10325" xr:uid="{F652D504-A91D-4E93-A9EE-3E54C685986E}"/>
    <cellStyle name="Normal 5 10 3 2 2" xfId="26662" xr:uid="{5FC6A907-0BDF-4BC0-BAE7-0E1DF5582628}"/>
    <cellStyle name="Normal 5 10 3 3" xfId="20194" xr:uid="{382E8FD1-BFA6-4719-B574-182AE9EEC45A}"/>
    <cellStyle name="Normal 5 10 4" xfId="7091" xr:uid="{97C79239-7A9D-4408-970C-1527B188F40C}"/>
    <cellStyle name="Normal 5 10 4 2" xfId="23428" xr:uid="{33B67965-9F37-4CDF-9066-91A2AF8B6970}"/>
    <cellStyle name="Normal 5 10 5" xfId="13603" xr:uid="{9C41ECF7-F70D-47BB-8C42-BAD9BE5A68DA}"/>
    <cellStyle name="Normal 5 10 5 2" xfId="29897" xr:uid="{76845288-80BB-4160-BA98-2023C928D4DE}"/>
    <cellStyle name="Normal 5 10 6" xfId="16960" xr:uid="{5D4C5CFF-8008-4516-BEA1-72A3B8A697E6}"/>
    <cellStyle name="Normal 5 10 7" xfId="33287" xr:uid="{CA65C5F1-808B-43ED-ADA6-93F45F883A39}"/>
    <cellStyle name="Normal 5 10 8" xfId="36534" xr:uid="{D8367E9E-D694-47BE-BEC6-F9915C01E874}"/>
    <cellStyle name="Normal 5 10 9" xfId="39781" xr:uid="{A88F3820-3608-4B03-BA98-0805EADA3416}"/>
    <cellStyle name="Normal 5 11" xfId="1162" xr:uid="{84D39150-6A67-4061-911A-EE199399032B}"/>
    <cellStyle name="Normal 5 11 10" xfId="43566" xr:uid="{6717F76C-90FB-419E-B076-99EB830C1F41}"/>
    <cellStyle name="Normal 5 11 11" xfId="46813" xr:uid="{F0920451-7A6B-446D-A577-D36FDC7ECEB2}"/>
    <cellStyle name="Normal 5 11 12" xfId="50060" xr:uid="{F4A8497A-FA99-457B-819E-802E90328AB2}"/>
    <cellStyle name="Normal 5 11 2" xfId="2779" xr:uid="{DB441D5E-117A-4669-85CB-7F3807C82787}"/>
    <cellStyle name="Normal 5 11 2 10" xfId="48430" xr:uid="{D20640B0-758D-4B70-AEA1-A7A0123F3A04}"/>
    <cellStyle name="Normal 5 11 2 11" xfId="51677" xr:uid="{206E891D-C621-4BFA-8E8F-1EDF9D698C74}"/>
    <cellStyle name="Normal 5 11 2 2" xfId="6013" xr:uid="{DCFBAD29-F1C8-4E00-A1D7-1753F0FE4607}"/>
    <cellStyle name="Normal 5 11 2 2 2" xfId="12481" xr:uid="{8AF6E7D0-8830-42BB-9CD0-766456F32939}"/>
    <cellStyle name="Normal 5 11 2 2 2 2" xfId="28818" xr:uid="{90C63864-DC52-485B-A3A4-B9C0D3FA50FD}"/>
    <cellStyle name="Normal 5 11 2 2 3" xfId="22350" xr:uid="{4F7220A7-1626-465B-A224-250E836BBCC9}"/>
    <cellStyle name="Normal 5 11 2 3" xfId="9247" xr:uid="{777537AA-868E-47EF-A0D2-8AF90DF88BE6}"/>
    <cellStyle name="Normal 5 11 2 3 2" xfId="25584" xr:uid="{90D28A3A-645A-4809-BF1B-2A626FEF1F46}"/>
    <cellStyle name="Normal 5 11 2 4" xfId="15758" xr:uid="{630D33DE-E32E-4609-8BA6-C684D240D1DB}"/>
    <cellStyle name="Normal 5 11 2 4 2" xfId="32052" xr:uid="{07B5CF46-8CFB-41F8-BB35-76A2157C3D58}"/>
    <cellStyle name="Normal 5 11 2 5" xfId="19116" xr:uid="{00239657-CFE2-495D-B80F-A983EA673D6A}"/>
    <cellStyle name="Normal 5 11 2 6" xfId="35442" xr:uid="{AB594245-11DB-48D7-A939-A717A3E71678}"/>
    <cellStyle name="Normal 5 11 2 7" xfId="38689" xr:uid="{CB770C65-066C-491C-A69E-E6F80F0E4AFB}"/>
    <cellStyle name="Normal 5 11 2 8" xfId="41936" xr:uid="{481BBC2B-32F0-4F51-A2BD-3312EFBFAFDF}"/>
    <cellStyle name="Normal 5 11 2 9" xfId="45183" xr:uid="{F98974F0-A67C-4BE8-8D7B-E03ECD8C81F9}"/>
    <cellStyle name="Normal 5 11 3" xfId="4396" xr:uid="{6E1AD17A-8710-48BC-8316-5FC9323FD72F}"/>
    <cellStyle name="Normal 5 11 3 2" xfId="10864" xr:uid="{BED61C50-6AA8-4AE9-B605-AB8A77B73D9C}"/>
    <cellStyle name="Normal 5 11 3 2 2" xfId="27201" xr:uid="{2886DDAA-57A0-4E67-9505-EFC72F4B2080}"/>
    <cellStyle name="Normal 5 11 3 3" xfId="20733" xr:uid="{ECD30807-FA01-4513-BB5F-96DCAF1B43EB}"/>
    <cellStyle name="Normal 5 11 4" xfId="7630" xr:uid="{F15A07E8-1E4C-4D66-8A6C-1B9EEE080E2F}"/>
    <cellStyle name="Normal 5 11 4 2" xfId="23967" xr:uid="{1379A2A1-5C1F-48F6-98A4-5C4084D3945B}"/>
    <cellStyle name="Normal 5 11 5" xfId="14141" xr:uid="{FAD6A4B5-AEC6-4652-85C4-D296B1E9867D}"/>
    <cellStyle name="Normal 5 11 5 2" xfId="30435" xr:uid="{41ABFC7F-72C3-489C-A45B-42DF78602D84}"/>
    <cellStyle name="Normal 5 11 6" xfId="17499" xr:uid="{199C3023-DF08-4DEE-A505-91F53103FF20}"/>
    <cellStyle name="Normal 5 11 7" xfId="33825" xr:uid="{7243606F-292B-4453-A710-0890D13371CE}"/>
    <cellStyle name="Normal 5 11 8" xfId="37072" xr:uid="{5FA78102-A1DE-4629-A193-67CFB742DA2D}"/>
    <cellStyle name="Normal 5 11 9" xfId="40319" xr:uid="{2E406608-C84B-42F3-A26C-B892910B176C}"/>
    <cellStyle name="Normal 5 12" xfId="1701" xr:uid="{E23D56A7-4C14-4155-9286-F6BA56BD3E92}"/>
    <cellStyle name="Normal 5 12 10" xfId="47352" xr:uid="{D13723EE-6B84-4054-AD65-FFE10981CDEA}"/>
    <cellStyle name="Normal 5 12 11" xfId="50599" xr:uid="{65318401-6755-4BF7-B635-DA09F1A9119B}"/>
    <cellStyle name="Normal 5 12 2" xfId="4935" xr:uid="{3AC8FDD3-BEE5-4539-B208-E4E1DACBD862}"/>
    <cellStyle name="Normal 5 12 2 2" xfId="11403" xr:uid="{4390A80A-4C96-45A6-9895-3DABA1AA9FEB}"/>
    <cellStyle name="Normal 5 12 2 2 2" xfId="27740" xr:uid="{E19EEBF1-9276-4DA8-818C-1937E3A45484}"/>
    <cellStyle name="Normal 5 12 2 3" xfId="21272" xr:uid="{70CC82D6-FAB6-4FF6-83AB-29131732575D}"/>
    <cellStyle name="Normal 5 12 3" xfId="8169" xr:uid="{DEBA2DEC-213E-4F26-B7B9-96CBC31677BB}"/>
    <cellStyle name="Normal 5 12 3 2" xfId="24506" xr:uid="{EE02D114-A0D1-4316-A7EA-8D7638F33A69}"/>
    <cellStyle name="Normal 5 12 4" xfId="14680" xr:uid="{35FDB738-8C50-466F-8461-12313FEB04D7}"/>
    <cellStyle name="Normal 5 12 4 2" xfId="30974" xr:uid="{62F1D510-F0AF-4BEC-8FB2-88CBC9438AFB}"/>
    <cellStyle name="Normal 5 12 5" xfId="18038" xr:uid="{594E37AA-65B9-41CB-A07E-511D84730DB1}"/>
    <cellStyle name="Normal 5 12 6" xfId="34364" xr:uid="{B6B9A617-FB96-4973-B5E8-5613EE03FFE0}"/>
    <cellStyle name="Normal 5 12 7" xfId="37611" xr:uid="{C8CFBA22-7258-4CE4-AFB0-C783B608B96D}"/>
    <cellStyle name="Normal 5 12 8" xfId="40858" xr:uid="{58A8ABA7-AF1E-4138-8800-7B709E0A1EE3}"/>
    <cellStyle name="Normal 5 12 9" xfId="44105" xr:uid="{CC7A0ED7-CFEA-4726-995E-0D873EE4AC0D}"/>
    <cellStyle name="Normal 5 13" xfId="3318" xr:uid="{F0CA663C-E428-48C8-A60A-029201935E1B}"/>
    <cellStyle name="Normal 5 13 2" xfId="9786" xr:uid="{2F576BAB-EAC0-4697-B5D1-359F37AC1707}"/>
    <cellStyle name="Normal 5 13 2 2" xfId="26123" xr:uid="{BDD221E0-4147-4012-9183-C6CEB3D925FE}"/>
    <cellStyle name="Normal 5 13 3" xfId="19655" xr:uid="{D4B179F3-8F36-4CAB-B3DF-5E3EAAFA2773}"/>
    <cellStyle name="Normal 5 14" xfId="6552" xr:uid="{2C2C313B-61C6-4164-B1F4-A2C3BFC2B20B}"/>
    <cellStyle name="Normal 5 14 2" xfId="22889" xr:uid="{A94BD2AB-5DBE-4D8B-BBE5-D18580440309}"/>
    <cellStyle name="Normal 5 15" xfId="13023" xr:uid="{B3E9CFAC-C9BA-4FD6-BA98-EC739531CD1B}"/>
    <cellStyle name="Normal 5 15 2" xfId="29359" xr:uid="{5DF9601C-4853-4A3D-AAB5-F84B95DAB643}"/>
    <cellStyle name="Normal 5 16" xfId="16421" xr:uid="{99839B7B-890F-4262-8DD3-96865F8D916C}"/>
    <cellStyle name="Normal 5 17" xfId="32710" xr:uid="{BA07087F-C2DA-4046-A12C-AD66E6ECD829}"/>
    <cellStyle name="Normal 5 18" xfId="32749" xr:uid="{CE10190E-2647-4A4F-905F-443AA62EDF5C}"/>
    <cellStyle name="Normal 5 19" xfId="35996" xr:uid="{3A89900A-1D3A-4794-BD9C-F1AFEF89ACE0}"/>
    <cellStyle name="Normal 5 2" xfId="57" xr:uid="{498507A3-918D-44AD-9B7E-32F619D223A7}"/>
    <cellStyle name="Normal 5 2 10" xfId="1706" xr:uid="{2599E3A1-EA74-4954-963A-96056C56FA0B}"/>
    <cellStyle name="Normal 5 2 10 10" xfId="47357" xr:uid="{ECA37EEA-B04A-4199-88F1-2824FAA33F36}"/>
    <cellStyle name="Normal 5 2 10 11" xfId="50604" xr:uid="{BBDA6160-35BC-40EC-8E54-3E2EA2623DC9}"/>
    <cellStyle name="Normal 5 2 10 2" xfId="4940" xr:uid="{0CFB648A-8985-411B-B57F-8C7D4F98EF2E}"/>
    <cellStyle name="Normal 5 2 10 2 2" xfId="11408" xr:uid="{B3E50083-1A46-4F6E-8AD6-5E9742BF58C5}"/>
    <cellStyle name="Normal 5 2 10 2 2 2" xfId="27745" xr:uid="{FC9D8454-35AE-41EC-916C-8F7FA2DA13CF}"/>
    <cellStyle name="Normal 5 2 10 2 3" xfId="21277" xr:uid="{E408F336-D690-44F7-9B63-24937C8C7546}"/>
    <cellStyle name="Normal 5 2 10 3" xfId="8174" xr:uid="{DA3BA66D-1DF0-4AFC-9691-AC21AA57F4DF}"/>
    <cellStyle name="Normal 5 2 10 3 2" xfId="24511" xr:uid="{1B5C6D6A-84FB-4FED-A4A7-562B6F02B877}"/>
    <cellStyle name="Normal 5 2 10 4" xfId="14685" xr:uid="{7EEAF996-5D83-47F9-9165-2028B6FB1A68}"/>
    <cellStyle name="Normal 5 2 10 4 2" xfId="30979" xr:uid="{1CE22D6E-E095-4F97-B0E5-6939AA8D9BC5}"/>
    <cellStyle name="Normal 5 2 10 5" xfId="18043" xr:uid="{BB47407C-EC10-4772-9EF7-B47C2812F541}"/>
    <cellStyle name="Normal 5 2 10 6" xfId="34369" xr:uid="{A9AFD12C-7D71-485F-A16A-B091685F78BD}"/>
    <cellStyle name="Normal 5 2 10 7" xfId="37616" xr:uid="{EFC1D8FA-37A5-4027-A042-020FB2FA2720}"/>
    <cellStyle name="Normal 5 2 10 8" xfId="40863" xr:uid="{2AF761F0-0078-4EFE-A7FC-FACEA52C73F5}"/>
    <cellStyle name="Normal 5 2 10 9" xfId="44110" xr:uid="{52242212-17C0-4BE5-BC31-0F1A340BF8EA}"/>
    <cellStyle name="Normal 5 2 11" xfId="3323" xr:uid="{B6CBF028-7669-4BD6-B4D7-FC6E0895DC2F}"/>
    <cellStyle name="Normal 5 2 11 2" xfId="9791" xr:uid="{9FF51CE5-A041-44A4-9E1F-DC9CD5D989EF}"/>
    <cellStyle name="Normal 5 2 11 2 2" xfId="26128" xr:uid="{3F2C845D-BD58-4D6F-B45F-D820D031D8C9}"/>
    <cellStyle name="Normal 5 2 11 3" xfId="19660" xr:uid="{ED11B100-23DE-47B3-A102-952ABC80E39B}"/>
    <cellStyle name="Normal 5 2 12" xfId="6557" xr:uid="{2072B811-B2DC-4600-B8BB-5427AB03DB5A}"/>
    <cellStyle name="Normal 5 2 12 2" xfId="22894" xr:uid="{7B5EB6C5-D496-48E1-9055-A1CCC211ED4F}"/>
    <cellStyle name="Normal 5 2 13" xfId="13049" xr:uid="{69A984A8-4E60-4C7F-8FDD-858B8F2BA018}"/>
    <cellStyle name="Normal 5 2 13 2" xfId="29365" xr:uid="{E364725F-E6B2-4877-9978-41CE02145B4D}"/>
    <cellStyle name="Normal 5 2 14" xfId="16426" xr:uid="{F844B4D6-6A10-4EEB-A239-CD48FF36C527}"/>
    <cellStyle name="Normal 5 2 15" xfId="32711" xr:uid="{849110EA-AC81-4BE2-8D0A-B5B1441FF7BA}"/>
    <cellStyle name="Normal 5 2 16" xfId="32755" xr:uid="{7E13B5FF-2C8E-4207-9EC5-FFB84AE42DC9}"/>
    <cellStyle name="Normal 5 2 17" xfId="36002" xr:uid="{B5FAA2C8-7B14-4684-A624-264A898BECAE}"/>
    <cellStyle name="Normal 5 2 18" xfId="39249" xr:uid="{791D64EF-A3E5-4BA1-A0D3-3D5BF0A1ADC2}"/>
    <cellStyle name="Normal 5 2 19" xfId="42496" xr:uid="{308A0EAB-474C-4D18-BA69-265D3B6EA166}"/>
    <cellStyle name="Normal 5 2 2" xfId="73" xr:uid="{C67A6209-2615-40B4-8316-790A70A19A36}"/>
    <cellStyle name="Normal 5 2 2 10" xfId="6572" xr:uid="{A34F01D4-4B53-42F9-AB46-3D0C551A38F7}"/>
    <cellStyle name="Normal 5 2 2 10 2" xfId="22909" xr:uid="{EF54032A-82BD-4CEB-B6A5-755E95CF1203}"/>
    <cellStyle name="Normal 5 2 2 11" xfId="13063" xr:uid="{E469B3A5-1FD2-4627-8CBD-732D8D10364D}"/>
    <cellStyle name="Normal 5 2 2 11 2" xfId="29378" xr:uid="{D1F45C1E-7A65-454F-B745-17965F1DD870}"/>
    <cellStyle name="Normal 5 2 2 12" xfId="16441" xr:uid="{1199D8BE-1870-4835-AA64-81582076F514}"/>
    <cellStyle name="Normal 5 2 2 13" xfId="32712" xr:uid="{71E322C5-64F9-4D57-B96D-C935521D5A8C}"/>
    <cellStyle name="Normal 5 2 2 14" xfId="32768" xr:uid="{94BF7F81-CAF5-4F1B-A86D-56015F028917}"/>
    <cellStyle name="Normal 5 2 2 15" xfId="36015" xr:uid="{6EEE57D6-5B87-44CD-84A2-F10A1EE45908}"/>
    <cellStyle name="Normal 5 2 2 16" xfId="39262" xr:uid="{F36D36E9-BBC6-4D1A-B68E-ADB7A8ED1295}"/>
    <cellStyle name="Normal 5 2 2 17" xfId="42509" xr:uid="{A6DE674F-66D7-4214-BC61-47E3C442A85C}"/>
    <cellStyle name="Normal 5 2 2 18" xfId="45756" xr:uid="{1AFD29F1-08AC-4710-9D58-A1718197E196}"/>
    <cellStyle name="Normal 5 2 2 19" xfId="49003" xr:uid="{C6380F7D-6CA7-4DB0-82F8-2E35AD0E8305}"/>
    <cellStyle name="Normal 5 2 2 2" xfId="119" xr:uid="{F40FB7A9-26AF-4A60-A73E-9BABDB89D098}"/>
    <cellStyle name="Normal 5 2 2 2 10" xfId="13108" xr:uid="{8C1EB273-ED35-495E-9754-6D447FC13897}"/>
    <cellStyle name="Normal 5 2 2 2 10 2" xfId="29422" xr:uid="{BD4335CA-9076-4B41-8AD7-F2BFACAE7578}"/>
    <cellStyle name="Normal 5 2 2 2 11" xfId="16486" xr:uid="{2B38DF2A-854C-4125-BC73-D1175A567C5E}"/>
    <cellStyle name="Normal 5 2 2 2 12" xfId="32713" xr:uid="{1F21CCE9-FB80-4D34-A408-E77769F45278}"/>
    <cellStyle name="Normal 5 2 2 2 13" xfId="32812" xr:uid="{DDDEF66A-90A0-4EEB-B277-FE6BE843C220}"/>
    <cellStyle name="Normal 5 2 2 2 14" xfId="36059" xr:uid="{5EF7D47D-A12C-4C5F-9F21-62B7F328F954}"/>
    <cellStyle name="Normal 5 2 2 2 15" xfId="39306" xr:uid="{EAA8128B-9FF9-4375-9119-19A865F849B4}"/>
    <cellStyle name="Normal 5 2 2 2 16" xfId="42553" xr:uid="{D16AD1FE-2D50-474B-B318-2AF3E6EA0A1F}"/>
    <cellStyle name="Normal 5 2 2 2 17" xfId="45800" xr:uid="{061621F8-7DA1-4553-87B9-8C2801800F63}"/>
    <cellStyle name="Normal 5 2 2 2 18" xfId="49047" xr:uid="{94BA41A8-D189-44D7-9131-5114D4EDB0C3}"/>
    <cellStyle name="Normal 5 2 2 2 19" xfId="52286" xr:uid="{115E1EAA-72BB-4188-BA9D-D17656469CE7}"/>
    <cellStyle name="Normal 5 2 2 2 2" xfId="209" xr:uid="{1B63189B-961B-4687-AAA5-7934DEE62A37}"/>
    <cellStyle name="Normal 5 2 2 2 2 10" xfId="16576" xr:uid="{0B897844-F6FC-4B76-A982-0C7710E04A89}"/>
    <cellStyle name="Normal 5 2 2 2 2 11" xfId="32902" xr:uid="{60852DE8-BCF3-4D94-9C61-F94EB48922E6}"/>
    <cellStyle name="Normal 5 2 2 2 2 12" xfId="36149" xr:uid="{9900FD2F-1222-45DF-A4B5-1755CDE1E7DB}"/>
    <cellStyle name="Normal 5 2 2 2 2 13" xfId="39396" xr:uid="{14DCB0E0-28C0-40A6-A7AE-D2188B834C84}"/>
    <cellStyle name="Normal 5 2 2 2 2 14" xfId="42643" xr:uid="{CC75996A-1E75-4781-90C7-FBA99B597016}"/>
    <cellStyle name="Normal 5 2 2 2 2 15" xfId="45890" xr:uid="{765105F4-800D-4A83-86FD-49A44BBAEEAE}"/>
    <cellStyle name="Normal 5 2 2 2 2 16" xfId="49137" xr:uid="{2717FE46-2C94-421D-80E6-C8177D7B69C1}"/>
    <cellStyle name="Normal 5 2 2 2 2 17" xfId="52431" xr:uid="{139FC53B-F6B2-42A4-99BD-D78CA01C8849}"/>
    <cellStyle name="Normal 5 2 2 2 2 2" xfId="389" xr:uid="{584AA0B7-D527-4223-962A-5820032DA720}"/>
    <cellStyle name="Normal 5 2 2 2 2 2 10" xfId="36329" xr:uid="{3BC74FB0-6EC6-49DD-8AAF-8250C229AF3F}"/>
    <cellStyle name="Normal 5 2 2 2 2 2 11" xfId="39576" xr:uid="{43F54EC7-73DA-48CA-8366-211D6C08696D}"/>
    <cellStyle name="Normal 5 2 2 2 2 2 12" xfId="42823" xr:uid="{644F1021-8DF8-427F-B7CD-BEECC5A0AC29}"/>
    <cellStyle name="Normal 5 2 2 2 2 2 13" xfId="46070" xr:uid="{75A225DD-461F-4DE1-9DF1-B8A0E84DF9B6}"/>
    <cellStyle name="Normal 5 2 2 2 2 2 14" xfId="49317" xr:uid="{2B519893-94A1-412F-93BD-E3088F21B088}"/>
    <cellStyle name="Normal 5 2 2 2 2 2 2" xfId="958" xr:uid="{961B8235-3E49-4975-B2F6-EA5EE2FE9EEC}"/>
    <cellStyle name="Normal 5 2 2 2 2 2 2 10" xfId="43363" xr:uid="{3F9285F1-0F61-4717-84DE-D0C2DE6582BA}"/>
    <cellStyle name="Normal 5 2 2 2 2 2 2 11" xfId="46610" xr:uid="{CBA38DBD-6D6A-423C-998E-7B8D04A2D948}"/>
    <cellStyle name="Normal 5 2 2 2 2 2 2 12" xfId="49857" xr:uid="{94A77B1A-EF1D-4AE9-91E4-5B44EE1F229B}"/>
    <cellStyle name="Normal 5 2 2 2 2 2 2 2" xfId="2575" xr:uid="{540F83AE-5E47-4915-8D51-54C8AB4B8541}"/>
    <cellStyle name="Normal 5 2 2 2 2 2 2 2 10" xfId="48226" xr:uid="{1D801F14-42DA-4EF6-8471-A334E3065C3D}"/>
    <cellStyle name="Normal 5 2 2 2 2 2 2 2 11" xfId="51473" xr:uid="{45B5A95F-94AF-4C76-9DE4-C5884D08CB42}"/>
    <cellStyle name="Normal 5 2 2 2 2 2 2 2 2" xfId="5809" xr:uid="{AEA5AA84-8D89-4EB7-921E-7DD5C0A77A60}"/>
    <cellStyle name="Normal 5 2 2 2 2 2 2 2 2 2" xfId="12277" xr:uid="{9EAE4CB4-9359-4626-A52E-96533E2158C3}"/>
    <cellStyle name="Normal 5 2 2 2 2 2 2 2 2 2 2" xfId="28614" xr:uid="{66BA8ECA-B801-4AAC-843F-79BC99C0468D}"/>
    <cellStyle name="Normal 5 2 2 2 2 2 2 2 2 3" xfId="22146" xr:uid="{C04875C6-9F78-4999-97D6-BF2790D50486}"/>
    <cellStyle name="Normal 5 2 2 2 2 2 2 2 3" xfId="9043" xr:uid="{2D560A40-168C-4AAE-9C0D-38089AD90EF5}"/>
    <cellStyle name="Normal 5 2 2 2 2 2 2 2 3 2" xfId="25380" xr:uid="{7E1D34F4-F94E-4C57-B3E2-4A3A3EA1C575}"/>
    <cellStyle name="Normal 5 2 2 2 2 2 2 2 4" xfId="15554" xr:uid="{09F46DD6-C9A0-4626-A495-A95250E32A5B}"/>
    <cellStyle name="Normal 5 2 2 2 2 2 2 2 4 2" xfId="31848" xr:uid="{60C4183C-A31F-4FCD-8FC8-55E805633147}"/>
    <cellStyle name="Normal 5 2 2 2 2 2 2 2 5" xfId="18912" xr:uid="{29552391-AFBB-4EB8-84E9-674A28D28475}"/>
    <cellStyle name="Normal 5 2 2 2 2 2 2 2 6" xfId="35238" xr:uid="{99D50EEF-9665-4168-91E4-C823A19E78E8}"/>
    <cellStyle name="Normal 5 2 2 2 2 2 2 2 7" xfId="38485" xr:uid="{72F93E54-5F9B-48F2-88EC-743B392513BE}"/>
    <cellStyle name="Normal 5 2 2 2 2 2 2 2 8" xfId="41732" xr:uid="{D35DBA72-4C9B-4C7D-B56E-56B183170EAB}"/>
    <cellStyle name="Normal 5 2 2 2 2 2 2 2 9" xfId="44979" xr:uid="{FFE70F0C-E16C-4BC5-A4C4-B3C20F1B7F82}"/>
    <cellStyle name="Normal 5 2 2 2 2 2 2 3" xfId="4192" xr:uid="{B5C47CF3-7D7A-49D7-AE47-4010F2A0E1F6}"/>
    <cellStyle name="Normal 5 2 2 2 2 2 2 3 2" xfId="10660" xr:uid="{91C99493-8E22-4E50-ABEE-E321F9DC7D78}"/>
    <cellStyle name="Normal 5 2 2 2 2 2 2 3 2 2" xfId="26997" xr:uid="{48DE8A75-62F4-4F7C-AD81-7BD3B7EA9DEB}"/>
    <cellStyle name="Normal 5 2 2 2 2 2 2 3 3" xfId="20529" xr:uid="{0E7A9E66-DD1A-4360-8DDC-D0BBA2AF19C2}"/>
    <cellStyle name="Normal 5 2 2 2 2 2 2 4" xfId="7426" xr:uid="{8C640B6D-B85C-4BD5-B926-036D02E147F5}"/>
    <cellStyle name="Normal 5 2 2 2 2 2 2 4 2" xfId="23763" xr:uid="{83A662E9-5D0D-4A24-A8E5-D195A3225D9D}"/>
    <cellStyle name="Normal 5 2 2 2 2 2 2 5" xfId="13938" xr:uid="{200FD677-8AFA-4F17-AF9C-D3C6EC4C8167}"/>
    <cellStyle name="Normal 5 2 2 2 2 2 2 5 2" xfId="30232" xr:uid="{73D73749-B2CC-4098-BFF7-F15D01F7BBA7}"/>
    <cellStyle name="Normal 5 2 2 2 2 2 2 6" xfId="17295" xr:uid="{11F5E7EF-1225-4181-9439-932192F298BB}"/>
    <cellStyle name="Normal 5 2 2 2 2 2 2 7" xfId="33622" xr:uid="{F1F0886F-CF01-4002-86E0-C422C330DAE9}"/>
    <cellStyle name="Normal 5 2 2 2 2 2 2 8" xfId="36869" xr:uid="{372A52A8-C40B-4801-8D85-1EEC86103414}"/>
    <cellStyle name="Normal 5 2 2 2 2 2 2 9" xfId="40116" xr:uid="{1E5DD30B-CE42-4147-A9DF-35ABF2F76201}"/>
    <cellStyle name="Normal 5 2 2 2 2 2 3" xfId="1497" xr:uid="{A10FE7CB-8322-4591-896E-80408A6D0C45}"/>
    <cellStyle name="Normal 5 2 2 2 2 2 3 10" xfId="43901" xr:uid="{E15344D2-B119-4073-8492-D7D9D4E87421}"/>
    <cellStyle name="Normal 5 2 2 2 2 2 3 11" xfId="47148" xr:uid="{360E22AF-BF11-4FC8-8263-15F0FF4F9D2E}"/>
    <cellStyle name="Normal 5 2 2 2 2 2 3 12" xfId="50395" xr:uid="{9017BCC2-E9B3-489A-A4D7-6D339E74DAF0}"/>
    <cellStyle name="Normal 5 2 2 2 2 2 3 2" xfId="3114" xr:uid="{320BDDAF-D223-4605-83BB-5C63A966C94C}"/>
    <cellStyle name="Normal 5 2 2 2 2 2 3 2 10" xfId="48765" xr:uid="{9136E449-568D-4715-8D28-8D50BFAE270F}"/>
    <cellStyle name="Normal 5 2 2 2 2 2 3 2 11" xfId="52012" xr:uid="{5F66E9F3-42A6-4AF8-9964-F8912B679DA9}"/>
    <cellStyle name="Normal 5 2 2 2 2 2 3 2 2" xfId="6348" xr:uid="{56F2B42A-11B7-4C4E-AC69-5441F2C3055B}"/>
    <cellStyle name="Normal 5 2 2 2 2 2 3 2 2 2" xfId="12816" xr:uid="{72D3C96F-3933-45C8-B589-3586B415E4C3}"/>
    <cellStyle name="Normal 5 2 2 2 2 2 3 2 2 2 2" xfId="29153" xr:uid="{98AE8D56-AD60-4EC2-B009-EAD6F191F98D}"/>
    <cellStyle name="Normal 5 2 2 2 2 2 3 2 2 3" xfId="22685" xr:uid="{68594C06-DE5E-4B03-A3D4-B4FE7DFA3C64}"/>
    <cellStyle name="Normal 5 2 2 2 2 2 3 2 3" xfId="9582" xr:uid="{DA00FA70-F3D2-4E21-8065-FDB5BD717AEA}"/>
    <cellStyle name="Normal 5 2 2 2 2 2 3 2 3 2" xfId="25919" xr:uid="{6B45D4EA-15BB-45D5-AC90-ACD7712173B8}"/>
    <cellStyle name="Normal 5 2 2 2 2 2 3 2 4" xfId="16093" xr:uid="{29552A26-F101-47FF-B0FE-5464DDFDA8E5}"/>
    <cellStyle name="Normal 5 2 2 2 2 2 3 2 4 2" xfId="32387" xr:uid="{D40C2D1C-C061-4DF8-B94B-95863F39BEAE}"/>
    <cellStyle name="Normal 5 2 2 2 2 2 3 2 5" xfId="19451" xr:uid="{1A4FA578-6A72-42E6-98CD-090BD0AAF363}"/>
    <cellStyle name="Normal 5 2 2 2 2 2 3 2 6" xfId="35777" xr:uid="{BFE7E444-1913-490D-A66F-7EBD5BEA4E64}"/>
    <cellStyle name="Normal 5 2 2 2 2 2 3 2 7" xfId="39024" xr:uid="{5A33EADA-53AE-46C6-B800-5A2F332DFD2B}"/>
    <cellStyle name="Normal 5 2 2 2 2 2 3 2 8" xfId="42271" xr:uid="{38FB6754-437A-41CB-A20A-21969BE65653}"/>
    <cellStyle name="Normal 5 2 2 2 2 2 3 2 9" xfId="45518" xr:uid="{99C6C6B9-207B-4D0E-8537-C88A1C51525E}"/>
    <cellStyle name="Normal 5 2 2 2 2 2 3 3" xfId="4731" xr:uid="{169DA8E7-4AA4-4129-BA66-66E8A9F12DE9}"/>
    <cellStyle name="Normal 5 2 2 2 2 2 3 3 2" xfId="11199" xr:uid="{DC1E3749-93AC-43AC-ABF4-4FC4585B308C}"/>
    <cellStyle name="Normal 5 2 2 2 2 2 3 3 2 2" xfId="27536" xr:uid="{9FF03DBA-1DD7-4E08-A9EB-C6988F5994F6}"/>
    <cellStyle name="Normal 5 2 2 2 2 2 3 3 3" xfId="21068" xr:uid="{AD7BE361-F75D-4BD1-8006-10AACF8419C3}"/>
    <cellStyle name="Normal 5 2 2 2 2 2 3 4" xfId="7965" xr:uid="{E082CB97-FAF2-41DC-800C-37318A208901}"/>
    <cellStyle name="Normal 5 2 2 2 2 2 3 4 2" xfId="24302" xr:uid="{BB75E026-F32F-47C1-A94E-6C8861DD90B7}"/>
    <cellStyle name="Normal 5 2 2 2 2 2 3 5" xfId="14476" xr:uid="{F53861F9-50CB-41C8-A693-E53E5A0FB203}"/>
    <cellStyle name="Normal 5 2 2 2 2 2 3 5 2" xfId="30770" xr:uid="{5CEACA2E-55D0-4F48-93FA-393289B0A4BB}"/>
    <cellStyle name="Normal 5 2 2 2 2 2 3 6" xfId="17834" xr:uid="{E099BB72-76D3-4442-894D-30BD592849E8}"/>
    <cellStyle name="Normal 5 2 2 2 2 2 3 7" xfId="34160" xr:uid="{0EA80433-5362-4D57-A9A9-F6B10DB1F962}"/>
    <cellStyle name="Normal 5 2 2 2 2 2 3 8" xfId="37407" xr:uid="{EF1EBFDA-9C66-4BA4-912B-5582FE4D5DDF}"/>
    <cellStyle name="Normal 5 2 2 2 2 2 3 9" xfId="40654" xr:uid="{0DF286EE-D3ED-45F4-A688-3B396ECC0F53}"/>
    <cellStyle name="Normal 5 2 2 2 2 2 4" xfId="2036" xr:uid="{5AD3F514-9025-4391-99A2-0E8280CDC5C2}"/>
    <cellStyle name="Normal 5 2 2 2 2 2 4 10" xfId="47687" xr:uid="{70D89F5C-BCB5-4522-9103-2CBD3025CD78}"/>
    <cellStyle name="Normal 5 2 2 2 2 2 4 11" xfId="50934" xr:uid="{8FD058E9-E718-4B22-9C25-317C44D1C80E}"/>
    <cellStyle name="Normal 5 2 2 2 2 2 4 2" xfId="5270" xr:uid="{D1867768-59FA-4EB3-B2E5-24FCEC3DFCDB}"/>
    <cellStyle name="Normal 5 2 2 2 2 2 4 2 2" xfId="11738" xr:uid="{60D55941-F0CC-4D66-803C-EA5DABB3872A}"/>
    <cellStyle name="Normal 5 2 2 2 2 2 4 2 2 2" xfId="28075" xr:uid="{1F9546E9-CD56-4483-87F7-59A56DF4656D}"/>
    <cellStyle name="Normal 5 2 2 2 2 2 4 2 3" xfId="21607" xr:uid="{A6F0FAEB-3F1F-4D63-8A31-4488BFCCE869}"/>
    <cellStyle name="Normal 5 2 2 2 2 2 4 3" xfId="8504" xr:uid="{A74C0CD5-B7D0-4194-AC8F-9C2FC20B0BDA}"/>
    <cellStyle name="Normal 5 2 2 2 2 2 4 3 2" xfId="24841" xr:uid="{669462B0-5CF4-4CBA-AD7F-F6058219F983}"/>
    <cellStyle name="Normal 5 2 2 2 2 2 4 4" xfId="15015" xr:uid="{85449FBC-9EF7-4125-B9C7-1B754B4601F8}"/>
    <cellStyle name="Normal 5 2 2 2 2 2 4 4 2" xfId="31309" xr:uid="{5238CC3C-6A54-42EA-9065-611DBEF195FE}"/>
    <cellStyle name="Normal 5 2 2 2 2 2 4 5" xfId="18373" xr:uid="{DB1DC94F-C4C8-4E8D-9710-7CF3126FD14E}"/>
    <cellStyle name="Normal 5 2 2 2 2 2 4 6" xfId="34699" xr:uid="{DD45F2D2-E314-4A75-98B3-F1EC68589BF6}"/>
    <cellStyle name="Normal 5 2 2 2 2 2 4 7" xfId="37946" xr:uid="{4B373B57-50C9-4CA1-A2E5-76BDC9DDDBB5}"/>
    <cellStyle name="Normal 5 2 2 2 2 2 4 8" xfId="41193" xr:uid="{606AE644-208F-4A85-8C5D-F155502930C5}"/>
    <cellStyle name="Normal 5 2 2 2 2 2 4 9" xfId="44440" xr:uid="{E8DD91B9-353B-45C2-914E-D0AA9E1841AB}"/>
    <cellStyle name="Normal 5 2 2 2 2 2 5" xfId="3653" xr:uid="{EF49A2A1-88C4-40D4-8FDE-3F892F847178}"/>
    <cellStyle name="Normal 5 2 2 2 2 2 5 2" xfId="10121" xr:uid="{7662AA8C-CA07-44B2-B4F6-8DAB577ED997}"/>
    <cellStyle name="Normal 5 2 2 2 2 2 5 2 2" xfId="26458" xr:uid="{897D8E75-EE61-4B4B-8C9B-70A4625CFB94}"/>
    <cellStyle name="Normal 5 2 2 2 2 2 5 3" xfId="19990" xr:uid="{B9114A72-0A63-4C6D-9738-3065C2D10547}"/>
    <cellStyle name="Normal 5 2 2 2 2 2 6" xfId="6887" xr:uid="{AF33E749-EBD6-4979-9F86-4873A9EF12A7}"/>
    <cellStyle name="Normal 5 2 2 2 2 2 6 2" xfId="23224" xr:uid="{A0DCC49F-E20C-4D7B-A934-D47549F559CD}"/>
    <cellStyle name="Normal 5 2 2 2 2 2 7" xfId="13378" xr:uid="{F6AAC785-BF99-42CF-81D9-2FBAB4D40515}"/>
    <cellStyle name="Normal 5 2 2 2 2 2 7 2" xfId="29692" xr:uid="{BEB84470-D155-453A-B869-0357DF56C0D8}"/>
    <cellStyle name="Normal 5 2 2 2 2 2 8" xfId="16756" xr:uid="{15987C9C-BD68-4602-8D32-A4A1A616CA32}"/>
    <cellStyle name="Normal 5 2 2 2 2 2 9" xfId="33082" xr:uid="{C1C1818A-2E82-4B12-9D9F-2DAC7D76E3F9}"/>
    <cellStyle name="Normal 5 2 2 2 2 3" xfId="598" xr:uid="{11D60FC3-0FF0-4170-8946-2B3F1C681A22}"/>
    <cellStyle name="Normal 5 2 2 2 2 3 10" xfId="36509" xr:uid="{1C3AFF46-48FE-45A0-9416-87C2059398D0}"/>
    <cellStyle name="Normal 5 2 2 2 2 3 11" xfId="39756" xr:uid="{151ABA8E-43F8-40B4-B5F6-BBC5780F3A1C}"/>
    <cellStyle name="Normal 5 2 2 2 2 3 12" xfId="43003" xr:uid="{8FBF09C2-40CD-4EF4-AB4B-4C0FE8B76928}"/>
    <cellStyle name="Normal 5 2 2 2 2 3 13" xfId="46250" xr:uid="{9462DE51-B3AE-4588-8092-E25FA54C2529}"/>
    <cellStyle name="Normal 5 2 2 2 2 3 14" xfId="49497" xr:uid="{FB144D92-8021-4A5D-9120-5771F0FA9226}"/>
    <cellStyle name="Normal 5 2 2 2 2 3 2" xfId="1137" xr:uid="{EC90BE44-B682-4D35-B04F-4274693E89D6}"/>
    <cellStyle name="Normal 5 2 2 2 2 3 2 10" xfId="43541" xr:uid="{1FCB965D-33F8-4E42-8990-2FA46D7F226F}"/>
    <cellStyle name="Normal 5 2 2 2 2 3 2 11" xfId="46788" xr:uid="{B13CA9AF-B9DE-4359-A822-4D7BD166A3D8}"/>
    <cellStyle name="Normal 5 2 2 2 2 3 2 12" xfId="50035" xr:uid="{339D62D1-3C19-4892-AC42-7A482E74DBF2}"/>
    <cellStyle name="Normal 5 2 2 2 2 3 2 2" xfId="2754" xr:uid="{2F77C7E6-01DB-4C8D-AA0F-BF4B4DFCA59C}"/>
    <cellStyle name="Normal 5 2 2 2 2 3 2 2 10" xfId="48405" xr:uid="{1B0C99D5-DC72-481E-AD82-6E202BE08C82}"/>
    <cellStyle name="Normal 5 2 2 2 2 3 2 2 11" xfId="51652" xr:uid="{5F404BA2-98B2-4504-9E33-6476A4054205}"/>
    <cellStyle name="Normal 5 2 2 2 2 3 2 2 2" xfId="5988" xr:uid="{AE32A100-5DEC-4F66-A8BF-28663202D168}"/>
    <cellStyle name="Normal 5 2 2 2 2 3 2 2 2 2" xfId="12456" xr:uid="{08D3AB3D-C1DF-4F51-B02C-47842DD6E0DB}"/>
    <cellStyle name="Normal 5 2 2 2 2 3 2 2 2 2 2" xfId="28793" xr:uid="{63666356-5E05-416D-8D95-9091ED39EB61}"/>
    <cellStyle name="Normal 5 2 2 2 2 3 2 2 2 3" xfId="22325" xr:uid="{69436F80-0513-4056-A21F-FAF9DEDC0688}"/>
    <cellStyle name="Normal 5 2 2 2 2 3 2 2 3" xfId="9222" xr:uid="{EBCB2154-9E47-447A-9F9C-00ED8C2AE2B8}"/>
    <cellStyle name="Normal 5 2 2 2 2 3 2 2 3 2" xfId="25559" xr:uid="{493B1DF3-0AB1-4F19-BA08-DEAA9D9755D7}"/>
    <cellStyle name="Normal 5 2 2 2 2 3 2 2 4" xfId="15733" xr:uid="{B5800F45-8FAF-416F-B8BC-B4E7AD567885}"/>
    <cellStyle name="Normal 5 2 2 2 2 3 2 2 4 2" xfId="32027" xr:uid="{02D01609-9128-4DB0-A751-6C1D543FD18F}"/>
    <cellStyle name="Normal 5 2 2 2 2 3 2 2 5" xfId="19091" xr:uid="{3DF31126-0DB5-48C4-A479-8FCBEC56F180}"/>
    <cellStyle name="Normal 5 2 2 2 2 3 2 2 6" xfId="35417" xr:uid="{B171CC4D-5EA3-4433-A4A1-91F7E93A3F94}"/>
    <cellStyle name="Normal 5 2 2 2 2 3 2 2 7" xfId="38664" xr:uid="{98C9365F-0A4D-4B6B-A7EB-A5EFC2AA63E5}"/>
    <cellStyle name="Normal 5 2 2 2 2 3 2 2 8" xfId="41911" xr:uid="{0E506497-29C3-452A-8B57-5587DAF33D7A}"/>
    <cellStyle name="Normal 5 2 2 2 2 3 2 2 9" xfId="45158" xr:uid="{E4248EAC-AAB1-4CD9-907F-C2BF2535AEBA}"/>
    <cellStyle name="Normal 5 2 2 2 2 3 2 3" xfId="4371" xr:uid="{DC344ADA-049F-4157-BFC5-297FE0E921A7}"/>
    <cellStyle name="Normal 5 2 2 2 2 3 2 3 2" xfId="10839" xr:uid="{661142C4-4A26-45DE-B5E0-C45242F43FC0}"/>
    <cellStyle name="Normal 5 2 2 2 2 3 2 3 2 2" xfId="27176" xr:uid="{A7E8D63F-D51C-4FE0-82BA-B14E7D38E1F9}"/>
    <cellStyle name="Normal 5 2 2 2 2 3 2 3 3" xfId="20708" xr:uid="{57D4BBFC-CCF8-4A22-A619-1FD280931CD2}"/>
    <cellStyle name="Normal 5 2 2 2 2 3 2 4" xfId="7605" xr:uid="{6D336D60-4B80-4F52-BB33-10BA98771648}"/>
    <cellStyle name="Normal 5 2 2 2 2 3 2 4 2" xfId="23942" xr:uid="{D5ECECD7-1602-4E31-BDC7-DC69475AD834}"/>
    <cellStyle name="Normal 5 2 2 2 2 3 2 5" xfId="14116" xr:uid="{694A5B8D-E5AA-42A9-8A34-65358DD023A7}"/>
    <cellStyle name="Normal 5 2 2 2 2 3 2 5 2" xfId="30410" xr:uid="{A87FBFB4-FADA-4108-A2C9-DA8297DA724C}"/>
    <cellStyle name="Normal 5 2 2 2 2 3 2 6" xfId="17474" xr:uid="{0778648C-D9F2-418D-AFE6-56F57FFEE800}"/>
    <cellStyle name="Normal 5 2 2 2 2 3 2 7" xfId="33800" xr:uid="{9DB05715-18E7-4B17-BB01-5FBB7A4E3F38}"/>
    <cellStyle name="Normal 5 2 2 2 2 3 2 8" xfId="37047" xr:uid="{E697F866-6E37-4E62-8F3C-A8AB87045958}"/>
    <cellStyle name="Normal 5 2 2 2 2 3 2 9" xfId="40294" xr:uid="{88BFC3B9-62E8-49D1-97B5-A5D72B92D2D3}"/>
    <cellStyle name="Normal 5 2 2 2 2 3 3" xfId="1676" xr:uid="{C87E06B3-EAF7-48F8-8488-35DD8B1344D9}"/>
    <cellStyle name="Normal 5 2 2 2 2 3 3 10" xfId="44080" xr:uid="{FCB0317F-0AAC-4BB1-8C29-F490777F2C73}"/>
    <cellStyle name="Normal 5 2 2 2 2 3 3 11" xfId="47327" xr:uid="{39F574A9-D52A-4DD9-80BD-7F173D7DCAD1}"/>
    <cellStyle name="Normal 5 2 2 2 2 3 3 12" xfId="50574" xr:uid="{47E0BD7C-6D3F-4EC5-9D9A-9F0C4346A32F}"/>
    <cellStyle name="Normal 5 2 2 2 2 3 3 2" xfId="3293" xr:uid="{E87BF59B-56C7-40C9-9F96-FE8F65DC1AAE}"/>
    <cellStyle name="Normal 5 2 2 2 2 3 3 2 10" xfId="48944" xr:uid="{A756807C-F28A-4E86-8F41-36F54C0E7E52}"/>
    <cellStyle name="Normal 5 2 2 2 2 3 3 2 11" xfId="52191" xr:uid="{A6DD9869-52D0-4535-90A3-2E79BFBB1D0F}"/>
    <cellStyle name="Normal 5 2 2 2 2 3 3 2 2" xfId="6527" xr:uid="{047A50D3-F5E3-43D4-BC32-A6AA74EDF990}"/>
    <cellStyle name="Normal 5 2 2 2 2 3 3 2 2 2" xfId="12995" xr:uid="{CE446A7A-6759-427F-B5D3-9F46E33123E7}"/>
    <cellStyle name="Normal 5 2 2 2 2 3 3 2 2 2 2" xfId="29332" xr:uid="{345E741B-4D5A-4E1C-BFB5-964E4CF201B2}"/>
    <cellStyle name="Normal 5 2 2 2 2 3 3 2 2 3" xfId="22864" xr:uid="{112EC439-EE51-4700-AC92-54AC94322CCA}"/>
    <cellStyle name="Normal 5 2 2 2 2 3 3 2 3" xfId="9761" xr:uid="{3759BD0A-2B6C-430A-8260-0DF08810593D}"/>
    <cellStyle name="Normal 5 2 2 2 2 3 3 2 3 2" xfId="26098" xr:uid="{4B99A499-93F1-4ABA-BA33-DB60103EA26E}"/>
    <cellStyle name="Normal 5 2 2 2 2 3 3 2 4" xfId="16272" xr:uid="{1800D0A5-DB48-40A1-AA08-CD36DF90317A}"/>
    <cellStyle name="Normal 5 2 2 2 2 3 3 2 4 2" xfId="32566" xr:uid="{00BF6121-D702-4313-82C6-0C1601A46355}"/>
    <cellStyle name="Normal 5 2 2 2 2 3 3 2 5" xfId="19630" xr:uid="{1F7631F8-6EAB-42A4-A9FF-B6712234B50C}"/>
    <cellStyle name="Normal 5 2 2 2 2 3 3 2 6" xfId="35956" xr:uid="{D0904A3B-FAD4-40A7-94D1-D3FA6BA2C7E1}"/>
    <cellStyle name="Normal 5 2 2 2 2 3 3 2 7" xfId="39203" xr:uid="{BC626445-7EEC-413E-AA2A-1DC1D4B7DFE8}"/>
    <cellStyle name="Normal 5 2 2 2 2 3 3 2 8" xfId="42450" xr:uid="{632996FA-561F-4B09-9014-7755039EA348}"/>
    <cellStyle name="Normal 5 2 2 2 2 3 3 2 9" xfId="45697" xr:uid="{72899B00-5A14-4012-81A1-17B76C551389}"/>
    <cellStyle name="Normal 5 2 2 2 2 3 3 3" xfId="4910" xr:uid="{D8C7AAD0-6111-40E8-8216-A018E421274D}"/>
    <cellStyle name="Normal 5 2 2 2 2 3 3 3 2" xfId="11378" xr:uid="{B9B2ED6A-E7BC-4ADD-A62E-039E52AD5A2E}"/>
    <cellStyle name="Normal 5 2 2 2 2 3 3 3 2 2" xfId="27715" xr:uid="{D00CBF41-E310-4FFA-80C0-5FC848EEE754}"/>
    <cellStyle name="Normal 5 2 2 2 2 3 3 3 3" xfId="21247" xr:uid="{D94AB73D-1F8C-49E4-BF5E-7D95E6CD9094}"/>
    <cellStyle name="Normal 5 2 2 2 2 3 3 4" xfId="8144" xr:uid="{BE83EFC7-8B0F-4877-A116-180EF5DD4438}"/>
    <cellStyle name="Normal 5 2 2 2 2 3 3 4 2" xfId="24481" xr:uid="{E2407E6F-3728-4C6B-964B-3CA466D10DBC}"/>
    <cellStyle name="Normal 5 2 2 2 2 3 3 5" xfId="14655" xr:uid="{BF83CBBE-D6E3-46AD-81E0-BA7B99F0182E}"/>
    <cellStyle name="Normal 5 2 2 2 2 3 3 5 2" xfId="30949" xr:uid="{B1C3E8DD-B71B-4F57-9359-0129EDE06CA6}"/>
    <cellStyle name="Normal 5 2 2 2 2 3 3 6" xfId="18013" xr:uid="{BEE0EDC7-E984-4B50-8CD1-D14D5037C451}"/>
    <cellStyle name="Normal 5 2 2 2 2 3 3 7" xfId="34339" xr:uid="{9E418747-D72F-4577-8523-FC44C110AD44}"/>
    <cellStyle name="Normal 5 2 2 2 2 3 3 8" xfId="37586" xr:uid="{BE872E38-3C04-486F-A71A-5BA41FD9D5DB}"/>
    <cellStyle name="Normal 5 2 2 2 2 3 3 9" xfId="40833" xr:uid="{36125D47-ABEF-47AD-888F-4AAFA45B22FB}"/>
    <cellStyle name="Normal 5 2 2 2 2 3 4" xfId="2215" xr:uid="{006DA43B-8336-469F-B3FB-7642D97F3B4D}"/>
    <cellStyle name="Normal 5 2 2 2 2 3 4 10" xfId="47866" xr:uid="{A7CFB21A-5897-4481-89E3-545BCBD0F374}"/>
    <cellStyle name="Normal 5 2 2 2 2 3 4 11" xfId="51113" xr:uid="{399EF9BD-EEDF-4071-9B7F-E1F10E682392}"/>
    <cellStyle name="Normal 5 2 2 2 2 3 4 2" xfId="5449" xr:uid="{41402630-C964-44C3-9EFC-0B3994355A63}"/>
    <cellStyle name="Normal 5 2 2 2 2 3 4 2 2" xfId="11917" xr:uid="{60545DC5-AA84-4539-A236-EA39FB53E61D}"/>
    <cellStyle name="Normal 5 2 2 2 2 3 4 2 2 2" xfId="28254" xr:uid="{C2335959-DA5A-4909-8365-1CF247A6170F}"/>
    <cellStyle name="Normal 5 2 2 2 2 3 4 2 3" xfId="21786" xr:uid="{C18512A5-12DC-4F5A-A41B-17F7CE159DDB}"/>
    <cellStyle name="Normal 5 2 2 2 2 3 4 3" xfId="8683" xr:uid="{725FED75-1B14-4347-BDE9-800C73AB122A}"/>
    <cellStyle name="Normal 5 2 2 2 2 3 4 3 2" xfId="25020" xr:uid="{8BC94BEB-AA7A-4FC6-886C-BC7F76D99EAE}"/>
    <cellStyle name="Normal 5 2 2 2 2 3 4 4" xfId="15194" xr:uid="{B688C4A0-76FA-4F4E-891D-70598A9D9A33}"/>
    <cellStyle name="Normal 5 2 2 2 2 3 4 4 2" xfId="31488" xr:uid="{35423127-2097-4674-9E3E-C229468C8644}"/>
    <cellStyle name="Normal 5 2 2 2 2 3 4 5" xfId="18552" xr:uid="{11C0A993-F755-49F9-B5AA-740F20F1247C}"/>
    <cellStyle name="Normal 5 2 2 2 2 3 4 6" xfId="34878" xr:uid="{7D77729F-F829-4A56-BF1E-C9B092FAA4CE}"/>
    <cellStyle name="Normal 5 2 2 2 2 3 4 7" xfId="38125" xr:uid="{3224ACB3-81C7-4B49-8AA4-211A87CE84B2}"/>
    <cellStyle name="Normal 5 2 2 2 2 3 4 8" xfId="41372" xr:uid="{8BD4B49A-DAB2-4889-AB0D-84EA156FF5AB}"/>
    <cellStyle name="Normal 5 2 2 2 2 3 4 9" xfId="44619" xr:uid="{908955D3-6CCE-4987-8CE8-85F091FC505D}"/>
    <cellStyle name="Normal 5 2 2 2 2 3 5" xfId="3832" xr:uid="{EBD20AC4-B97E-4CD9-A63F-39EC7BCC36C0}"/>
    <cellStyle name="Normal 5 2 2 2 2 3 5 2" xfId="10300" xr:uid="{FBBD280F-BF1E-48A4-A537-10FBD8823D1F}"/>
    <cellStyle name="Normal 5 2 2 2 2 3 5 2 2" xfId="26637" xr:uid="{9A28A648-D552-4A64-98AA-62CACCEADEBD}"/>
    <cellStyle name="Normal 5 2 2 2 2 3 5 3" xfId="20169" xr:uid="{681110F3-F8CC-42A5-AEDD-8598264BDCC4}"/>
    <cellStyle name="Normal 5 2 2 2 2 3 6" xfId="7066" xr:uid="{234A11B4-F8E5-44C0-A956-E62BEEF86AFD}"/>
    <cellStyle name="Normal 5 2 2 2 2 3 6 2" xfId="23403" xr:uid="{BABFF051-D7C6-4F41-96DF-FDAB88AB5232}"/>
    <cellStyle name="Normal 5 2 2 2 2 3 7" xfId="13578" xr:uid="{1DE45886-42AA-4C99-879E-A92E0EDB7891}"/>
    <cellStyle name="Normal 5 2 2 2 2 3 7 2" xfId="29872" xr:uid="{2AB682D8-4CB9-4108-A818-27F1B5C2DF62}"/>
    <cellStyle name="Normal 5 2 2 2 2 3 8" xfId="16935" xr:uid="{1A3FCA3F-00CB-4D86-B563-EFFD50465B54}"/>
    <cellStyle name="Normal 5 2 2 2 2 3 9" xfId="33262" xr:uid="{A795F096-65A2-4D76-97E3-9A74215A2980}"/>
    <cellStyle name="Normal 5 2 2 2 2 4" xfId="778" xr:uid="{05C15319-8315-4965-A6E6-EAA9FBAD4CA8}"/>
    <cellStyle name="Normal 5 2 2 2 2 4 10" xfId="43183" xr:uid="{C30582BD-E144-4F91-AA34-C799ACF18C65}"/>
    <cellStyle name="Normal 5 2 2 2 2 4 11" xfId="46430" xr:uid="{FBEE5D9C-6D58-4523-8000-FF49B66F1365}"/>
    <cellStyle name="Normal 5 2 2 2 2 4 12" xfId="49677" xr:uid="{7896C881-53D2-49A6-BDD7-85C0BFFB8BB8}"/>
    <cellStyle name="Normal 5 2 2 2 2 4 2" xfId="2395" xr:uid="{01874E19-6E9D-43EE-9E74-0534F8BE5368}"/>
    <cellStyle name="Normal 5 2 2 2 2 4 2 10" xfId="48046" xr:uid="{783AD167-5DB5-47B1-941B-CF1A63DFD164}"/>
    <cellStyle name="Normal 5 2 2 2 2 4 2 11" xfId="51293" xr:uid="{4CE0A0EF-A102-4262-9A98-0AAB8CB4D184}"/>
    <cellStyle name="Normal 5 2 2 2 2 4 2 2" xfId="5629" xr:uid="{B2C3D6FF-F8FC-41EB-A9DE-476A1C15F393}"/>
    <cellStyle name="Normal 5 2 2 2 2 4 2 2 2" xfId="12097" xr:uid="{B8142AD8-750C-4182-910A-43EAC7FE095F}"/>
    <cellStyle name="Normal 5 2 2 2 2 4 2 2 2 2" xfId="28434" xr:uid="{48C33ACB-D651-43DE-B409-B6C080513693}"/>
    <cellStyle name="Normal 5 2 2 2 2 4 2 2 3" xfId="21966" xr:uid="{B35257BF-43A6-4BDB-912E-7E9A11CBFFD6}"/>
    <cellStyle name="Normal 5 2 2 2 2 4 2 3" xfId="8863" xr:uid="{332F12AC-EE25-40C9-BC68-AF13F43533B5}"/>
    <cellStyle name="Normal 5 2 2 2 2 4 2 3 2" xfId="25200" xr:uid="{C75B7960-FA47-4199-92DB-04F18EA7E6B1}"/>
    <cellStyle name="Normal 5 2 2 2 2 4 2 4" xfId="15374" xr:uid="{43C165C3-E3B1-4F3D-8B4C-7D393E8BA726}"/>
    <cellStyle name="Normal 5 2 2 2 2 4 2 4 2" xfId="31668" xr:uid="{B6306CB3-6E29-4CEE-B3D3-9FFDBD304CAD}"/>
    <cellStyle name="Normal 5 2 2 2 2 4 2 5" xfId="18732" xr:uid="{97FAB31C-461B-4EC5-9C34-29BCA649ABF5}"/>
    <cellStyle name="Normal 5 2 2 2 2 4 2 6" xfId="35058" xr:uid="{9E7123CC-2C3C-4509-A93C-384DF8038819}"/>
    <cellStyle name="Normal 5 2 2 2 2 4 2 7" xfId="38305" xr:uid="{BF6E9DC8-7B62-405C-9CD6-501A70AE2469}"/>
    <cellStyle name="Normal 5 2 2 2 2 4 2 8" xfId="41552" xr:uid="{A17850EE-6D9C-4D1C-A32E-DC43ED2395D3}"/>
    <cellStyle name="Normal 5 2 2 2 2 4 2 9" xfId="44799" xr:uid="{0E609CD8-A0DD-4303-A0BE-43F8C27C6DB4}"/>
    <cellStyle name="Normal 5 2 2 2 2 4 3" xfId="4012" xr:uid="{04D454E5-A5E5-4B31-A3D3-F82EB295AE3B}"/>
    <cellStyle name="Normal 5 2 2 2 2 4 3 2" xfId="10480" xr:uid="{5761A255-4D23-4566-8BAA-D1F75115DE30}"/>
    <cellStyle name="Normal 5 2 2 2 2 4 3 2 2" xfId="26817" xr:uid="{B7CFDC7A-08B2-4671-92CA-7334AE68005F}"/>
    <cellStyle name="Normal 5 2 2 2 2 4 3 3" xfId="20349" xr:uid="{E0AC80A7-F82B-4639-AD75-DFD47405A5D6}"/>
    <cellStyle name="Normal 5 2 2 2 2 4 4" xfId="7246" xr:uid="{775472D7-43DE-4C33-9C10-DF728C24785E}"/>
    <cellStyle name="Normal 5 2 2 2 2 4 4 2" xfId="23583" xr:uid="{8910EF35-3C4B-4636-9F74-1AE39208ACAA}"/>
    <cellStyle name="Normal 5 2 2 2 2 4 5" xfId="13758" xr:uid="{EBCB204D-7585-420E-874B-AFBC5D29B9AA}"/>
    <cellStyle name="Normal 5 2 2 2 2 4 5 2" xfId="30052" xr:uid="{4188CD80-D068-442A-B19E-8F39B8E3B8C8}"/>
    <cellStyle name="Normal 5 2 2 2 2 4 6" xfId="17115" xr:uid="{E2432302-E6E6-4CA6-8568-D8FD1D8B7951}"/>
    <cellStyle name="Normal 5 2 2 2 2 4 7" xfId="33442" xr:uid="{6E9318C7-13C4-41C9-A17D-D90C7B63E11F}"/>
    <cellStyle name="Normal 5 2 2 2 2 4 8" xfId="36689" xr:uid="{821B52CC-93D5-44E0-93A2-CC2EE04F11DD}"/>
    <cellStyle name="Normal 5 2 2 2 2 4 9" xfId="39936" xr:uid="{9788E6E9-C6E7-48F8-B830-B9509360A7BB}"/>
    <cellStyle name="Normal 5 2 2 2 2 5" xfId="1317" xr:uid="{6C42D834-3641-4E97-9F2D-DEB12CE945B1}"/>
    <cellStyle name="Normal 5 2 2 2 2 5 10" xfId="43721" xr:uid="{6BFE74A8-CAA8-4DFC-90B8-B97AAC0FBFF2}"/>
    <cellStyle name="Normal 5 2 2 2 2 5 11" xfId="46968" xr:uid="{72305A3D-D18D-4497-9DC6-F4A8F78F488F}"/>
    <cellStyle name="Normal 5 2 2 2 2 5 12" xfId="50215" xr:uid="{CAD6BD8B-F347-4357-AD3B-40E48E7FDBC1}"/>
    <cellStyle name="Normal 5 2 2 2 2 5 2" xfId="2934" xr:uid="{17906E21-A29F-4A0B-88E3-1408357384CC}"/>
    <cellStyle name="Normal 5 2 2 2 2 5 2 10" xfId="48585" xr:uid="{F60C28C8-DD1C-4720-9969-CC5D2DDB309E}"/>
    <cellStyle name="Normal 5 2 2 2 2 5 2 11" xfId="51832" xr:uid="{AA593948-D247-491C-8B3B-C3D16EC7B863}"/>
    <cellStyle name="Normal 5 2 2 2 2 5 2 2" xfId="6168" xr:uid="{741B459B-AADE-41A6-9C49-C5A299604BF8}"/>
    <cellStyle name="Normal 5 2 2 2 2 5 2 2 2" xfId="12636" xr:uid="{2749D247-C630-45D0-93D7-50562487486D}"/>
    <cellStyle name="Normal 5 2 2 2 2 5 2 2 2 2" xfId="28973" xr:uid="{F775F45F-7DA6-4B88-9137-F6FF93903999}"/>
    <cellStyle name="Normal 5 2 2 2 2 5 2 2 3" xfId="22505" xr:uid="{10D076EF-E2F0-4EFC-A2AC-C8481F8CFFBE}"/>
    <cellStyle name="Normal 5 2 2 2 2 5 2 3" xfId="9402" xr:uid="{2D3D7398-70DC-4110-8AE2-563D07FD4DC0}"/>
    <cellStyle name="Normal 5 2 2 2 2 5 2 3 2" xfId="25739" xr:uid="{0EC1F140-0CA2-447D-BB4C-631D408C0197}"/>
    <cellStyle name="Normal 5 2 2 2 2 5 2 4" xfId="15913" xr:uid="{C2D1FC13-6444-4B2E-8A18-C1D90E40F704}"/>
    <cellStyle name="Normal 5 2 2 2 2 5 2 4 2" xfId="32207" xr:uid="{1A7296EE-6C74-49A4-A077-8EFB5132226C}"/>
    <cellStyle name="Normal 5 2 2 2 2 5 2 5" xfId="19271" xr:uid="{4E5666EC-FD21-493E-AB88-D18945026C3A}"/>
    <cellStyle name="Normal 5 2 2 2 2 5 2 6" xfId="35597" xr:uid="{D47548FD-A031-434A-B32A-1D62317F790A}"/>
    <cellStyle name="Normal 5 2 2 2 2 5 2 7" xfId="38844" xr:uid="{773E8572-9E2D-49AF-B88E-3BFDE0D70A8B}"/>
    <cellStyle name="Normal 5 2 2 2 2 5 2 8" xfId="42091" xr:uid="{55954214-2D03-4376-9C1E-45CA6D34B2F8}"/>
    <cellStyle name="Normal 5 2 2 2 2 5 2 9" xfId="45338" xr:uid="{4BAAF5F5-4C8E-47AB-8E76-0B4F0C42A9E2}"/>
    <cellStyle name="Normal 5 2 2 2 2 5 3" xfId="4551" xr:uid="{1DFE117D-8AC5-4355-98EB-47BBF9E2A38F}"/>
    <cellStyle name="Normal 5 2 2 2 2 5 3 2" xfId="11019" xr:uid="{355D68C7-3D20-443F-8AFF-A6FB0E442492}"/>
    <cellStyle name="Normal 5 2 2 2 2 5 3 2 2" xfId="27356" xr:uid="{08E9E673-B9A4-436A-833D-16D778A3DE75}"/>
    <cellStyle name="Normal 5 2 2 2 2 5 3 3" xfId="20888" xr:uid="{F8BE7434-57D8-4E39-A89E-D0E687CF681F}"/>
    <cellStyle name="Normal 5 2 2 2 2 5 4" xfId="7785" xr:uid="{B214B149-AE12-40E1-9C7B-27354DDC9159}"/>
    <cellStyle name="Normal 5 2 2 2 2 5 4 2" xfId="24122" xr:uid="{61ECEC88-9B5B-47D8-841D-C7D4E4A6D43A}"/>
    <cellStyle name="Normal 5 2 2 2 2 5 5" xfId="14296" xr:uid="{1A9C6D6A-2003-4630-AC09-C025273A4CD0}"/>
    <cellStyle name="Normal 5 2 2 2 2 5 5 2" xfId="30590" xr:uid="{581C1433-133A-4FEC-A698-FAD6E10ED91D}"/>
    <cellStyle name="Normal 5 2 2 2 2 5 6" xfId="17654" xr:uid="{1B041B60-2227-4DF3-90A1-EC76ED58F247}"/>
    <cellStyle name="Normal 5 2 2 2 2 5 7" xfId="33980" xr:uid="{1999C5F3-194B-4444-89AB-2F0456A106C7}"/>
    <cellStyle name="Normal 5 2 2 2 2 5 8" xfId="37227" xr:uid="{0788E653-7ECB-4AE4-86CB-5FC29BB508C8}"/>
    <cellStyle name="Normal 5 2 2 2 2 5 9" xfId="40474" xr:uid="{5287F496-D584-4A26-81FA-4B6AC56152FD}"/>
    <cellStyle name="Normal 5 2 2 2 2 6" xfId="1856" xr:uid="{9A8D47B8-B4DB-48D2-A8C2-26BA0D2861AD}"/>
    <cellStyle name="Normal 5 2 2 2 2 6 10" xfId="47507" xr:uid="{98072306-311A-4B91-9BEB-274AB007FAD3}"/>
    <cellStyle name="Normal 5 2 2 2 2 6 11" xfId="50754" xr:uid="{C42FEB53-3E85-437C-BEA9-75F36AD16890}"/>
    <cellStyle name="Normal 5 2 2 2 2 6 2" xfId="5090" xr:uid="{F8D9707D-2845-423B-94F9-67178185C19E}"/>
    <cellStyle name="Normal 5 2 2 2 2 6 2 2" xfId="11558" xr:uid="{3BAF3063-35DA-4F47-85B5-01C3ED753F42}"/>
    <cellStyle name="Normal 5 2 2 2 2 6 2 2 2" xfId="27895" xr:uid="{BDEFAA39-63A1-4765-A40F-778EA58DB2D1}"/>
    <cellStyle name="Normal 5 2 2 2 2 6 2 3" xfId="21427" xr:uid="{280BFF32-1CC8-440E-8AA1-121E7A870AA1}"/>
    <cellStyle name="Normal 5 2 2 2 2 6 3" xfId="8324" xr:uid="{9EC8D8A3-009B-4666-888F-9DAFFB642DB3}"/>
    <cellStyle name="Normal 5 2 2 2 2 6 3 2" xfId="24661" xr:uid="{0036A45C-D5EF-447D-9C89-900885BEFA7B}"/>
    <cellStyle name="Normal 5 2 2 2 2 6 4" xfId="14835" xr:uid="{98DAEC59-1DE9-4548-8CE5-46D06157E435}"/>
    <cellStyle name="Normal 5 2 2 2 2 6 4 2" xfId="31129" xr:uid="{6AB35A7A-2552-478A-AB27-B3207E931110}"/>
    <cellStyle name="Normal 5 2 2 2 2 6 5" xfId="18193" xr:uid="{B4C246B1-4EC3-4137-AEBE-BC168498F23B}"/>
    <cellStyle name="Normal 5 2 2 2 2 6 6" xfId="34519" xr:uid="{7B50FF40-E1C6-4E5C-943B-7DACC0130CE2}"/>
    <cellStyle name="Normal 5 2 2 2 2 6 7" xfId="37766" xr:uid="{85ED9961-DD86-4929-B7AD-474A451569DF}"/>
    <cellStyle name="Normal 5 2 2 2 2 6 8" xfId="41013" xr:uid="{47CB43A1-3B5A-4B80-92ED-C8B43B22FE4E}"/>
    <cellStyle name="Normal 5 2 2 2 2 6 9" xfId="44260" xr:uid="{665E3DC7-EC56-4417-A2BF-49AE600AE186}"/>
    <cellStyle name="Normal 5 2 2 2 2 7" xfId="3473" xr:uid="{D2AB2C43-EE20-472E-862F-DCBD1552C125}"/>
    <cellStyle name="Normal 5 2 2 2 2 7 2" xfId="9941" xr:uid="{C5777C8D-34AA-4306-995E-6239E820B44E}"/>
    <cellStyle name="Normal 5 2 2 2 2 7 2 2" xfId="26278" xr:uid="{1C53321C-BC59-4D53-8402-5085FE7E524A}"/>
    <cellStyle name="Normal 5 2 2 2 2 7 3" xfId="19810" xr:uid="{F09AF868-9085-475A-B465-B40FFCAADFF3}"/>
    <cellStyle name="Normal 5 2 2 2 2 8" xfId="6707" xr:uid="{255ABB88-76AB-42C6-9EED-4B0BC2C3E275}"/>
    <cellStyle name="Normal 5 2 2 2 2 8 2" xfId="23044" xr:uid="{2D322421-AB57-4534-9232-D328E8E248CB}"/>
    <cellStyle name="Normal 5 2 2 2 2 9" xfId="13198" xr:uid="{F9045F66-0583-45F9-84ED-503677035FBE}"/>
    <cellStyle name="Normal 5 2 2 2 2 9 2" xfId="29512" xr:uid="{4629AAD4-32BB-4706-8CD4-904A83F6C701}"/>
    <cellStyle name="Normal 5 2 2 2 20" xfId="52430" xr:uid="{6858EE0B-6BD0-4C80-BBD3-A01ACDD672E2}"/>
    <cellStyle name="Normal 5 2 2 2 3" xfId="299" xr:uid="{3612C171-7107-47A5-A1BC-16ADD098B2B2}"/>
    <cellStyle name="Normal 5 2 2 2 3 10" xfId="36239" xr:uid="{B7B23B89-C35F-4F02-8EB4-361E9D9159AB}"/>
    <cellStyle name="Normal 5 2 2 2 3 11" xfId="39486" xr:uid="{22BC9B10-C7C4-4003-AF9B-65EF2F502CF5}"/>
    <cellStyle name="Normal 5 2 2 2 3 12" xfId="42733" xr:uid="{1727EE14-859D-4FCB-A9A4-30BF286507A9}"/>
    <cellStyle name="Normal 5 2 2 2 3 13" xfId="45980" xr:uid="{03E0D6FE-118C-45BB-8908-6F69138A0B55}"/>
    <cellStyle name="Normal 5 2 2 2 3 14" xfId="49227" xr:uid="{7F64BCC0-411A-462F-942F-C6C60AB310DB}"/>
    <cellStyle name="Normal 5 2 2 2 3 2" xfId="868" xr:uid="{2DEE4068-E640-49D0-8DD7-A13CE2738667}"/>
    <cellStyle name="Normal 5 2 2 2 3 2 10" xfId="43273" xr:uid="{D0CB5461-E474-41B4-8047-05F975BBE835}"/>
    <cellStyle name="Normal 5 2 2 2 3 2 11" xfId="46520" xr:uid="{1E24DC28-B4DD-464A-A114-07268A544DA2}"/>
    <cellStyle name="Normal 5 2 2 2 3 2 12" xfId="49767" xr:uid="{25DCAA85-6297-4D7D-94EC-79230FBA3AA8}"/>
    <cellStyle name="Normal 5 2 2 2 3 2 2" xfId="2485" xr:uid="{B41D9EF9-4772-4E44-8E30-469BBF9430E2}"/>
    <cellStyle name="Normal 5 2 2 2 3 2 2 10" xfId="48136" xr:uid="{39489C1C-A06E-4941-8D1D-84BC4971FD04}"/>
    <cellStyle name="Normal 5 2 2 2 3 2 2 11" xfId="51383" xr:uid="{3D3A4254-80CD-4BEC-A174-89FC84DF3631}"/>
    <cellStyle name="Normal 5 2 2 2 3 2 2 2" xfId="5719" xr:uid="{21333F28-14B8-41D9-8EA6-3386683BA3A0}"/>
    <cellStyle name="Normal 5 2 2 2 3 2 2 2 2" xfId="12187" xr:uid="{D4DC0F84-0F6F-4CDA-9DCE-F2F5A01EF3B1}"/>
    <cellStyle name="Normal 5 2 2 2 3 2 2 2 2 2" xfId="28524" xr:uid="{0F1707B3-466E-4045-AD5D-5C6616E24096}"/>
    <cellStyle name="Normal 5 2 2 2 3 2 2 2 3" xfId="22056" xr:uid="{B053CE5F-49C4-46D8-ABB8-A5261E12B5EE}"/>
    <cellStyle name="Normal 5 2 2 2 3 2 2 3" xfId="8953" xr:uid="{CF04AE34-9896-46BE-B53E-530109F5B5D6}"/>
    <cellStyle name="Normal 5 2 2 2 3 2 2 3 2" xfId="25290" xr:uid="{2313FD8C-5F56-40F6-A0D1-55586D687020}"/>
    <cellStyle name="Normal 5 2 2 2 3 2 2 4" xfId="15464" xr:uid="{31DE15FA-8EBD-48E8-99E0-3AAF8ACAC700}"/>
    <cellStyle name="Normal 5 2 2 2 3 2 2 4 2" xfId="31758" xr:uid="{CEEA8A2B-44BE-4EA7-94DA-B809DFFF1E65}"/>
    <cellStyle name="Normal 5 2 2 2 3 2 2 5" xfId="18822" xr:uid="{89831CD8-D804-45B1-ABA4-CA3569C7A082}"/>
    <cellStyle name="Normal 5 2 2 2 3 2 2 6" xfId="35148" xr:uid="{0F885E3D-BCE7-42DF-9E38-4D37DB887176}"/>
    <cellStyle name="Normal 5 2 2 2 3 2 2 7" xfId="38395" xr:uid="{B45E258F-8F93-4635-A7B3-CCDEDAC15667}"/>
    <cellStyle name="Normal 5 2 2 2 3 2 2 8" xfId="41642" xr:uid="{895A00CB-79CD-4B2B-87A1-4CF5F23528F1}"/>
    <cellStyle name="Normal 5 2 2 2 3 2 2 9" xfId="44889" xr:uid="{55212041-D8AD-4213-8724-ADC7B5E5BB8D}"/>
    <cellStyle name="Normal 5 2 2 2 3 2 3" xfId="4102" xr:uid="{8173D432-4F30-4A71-87D4-2E8962B65071}"/>
    <cellStyle name="Normal 5 2 2 2 3 2 3 2" xfId="10570" xr:uid="{903ECED7-80C7-4436-90F9-A3019436B5DB}"/>
    <cellStyle name="Normal 5 2 2 2 3 2 3 2 2" xfId="26907" xr:uid="{B80EEC87-3577-48C3-BAD2-6C310BFDF217}"/>
    <cellStyle name="Normal 5 2 2 2 3 2 3 3" xfId="20439" xr:uid="{1EFA5DEC-4C99-49E3-B084-E3375088D020}"/>
    <cellStyle name="Normal 5 2 2 2 3 2 4" xfId="7336" xr:uid="{9022018D-C9BD-4C88-8F4B-E3485319252B}"/>
    <cellStyle name="Normal 5 2 2 2 3 2 4 2" xfId="23673" xr:uid="{155EDA5D-11C6-48CC-91B3-CAFF8CA95BDF}"/>
    <cellStyle name="Normal 5 2 2 2 3 2 5" xfId="13848" xr:uid="{01AE5926-E7FA-47AF-BB73-99494785B83F}"/>
    <cellStyle name="Normal 5 2 2 2 3 2 5 2" xfId="30142" xr:uid="{31F64298-F435-4604-B7B5-0DF25C9A8000}"/>
    <cellStyle name="Normal 5 2 2 2 3 2 6" xfId="17205" xr:uid="{A19BC78C-690B-436C-AB01-F9DCAC94C44D}"/>
    <cellStyle name="Normal 5 2 2 2 3 2 7" xfId="33532" xr:uid="{903FC167-3C93-4E5F-AF26-62FB9CEF829D}"/>
    <cellStyle name="Normal 5 2 2 2 3 2 8" xfId="36779" xr:uid="{3F69A659-578B-4904-AD7A-43352DFEC2DD}"/>
    <cellStyle name="Normal 5 2 2 2 3 2 9" xfId="40026" xr:uid="{EA7FF206-B9B4-4B6E-A9BC-DB7ABF110FFC}"/>
    <cellStyle name="Normal 5 2 2 2 3 3" xfId="1407" xr:uid="{497B8599-3CCA-4443-A216-1AB40D094FD8}"/>
    <cellStyle name="Normal 5 2 2 2 3 3 10" xfId="43811" xr:uid="{6C4C8939-8430-4C53-B1A1-A6FFDB9137E6}"/>
    <cellStyle name="Normal 5 2 2 2 3 3 11" xfId="47058" xr:uid="{651D7523-6B62-477D-A414-034709D8DEC5}"/>
    <cellStyle name="Normal 5 2 2 2 3 3 12" xfId="50305" xr:uid="{FC7A266D-E1AF-4881-BBE9-382CF6932E84}"/>
    <cellStyle name="Normal 5 2 2 2 3 3 2" xfId="3024" xr:uid="{DC25F734-98BD-4187-B482-6A551B7D46E2}"/>
    <cellStyle name="Normal 5 2 2 2 3 3 2 10" xfId="48675" xr:uid="{23B392DD-7B64-47C1-8627-CC922B631F5A}"/>
    <cellStyle name="Normal 5 2 2 2 3 3 2 11" xfId="51922" xr:uid="{6C7CD918-C357-4080-BDB6-A28C546B8247}"/>
    <cellStyle name="Normal 5 2 2 2 3 3 2 2" xfId="6258" xr:uid="{4B0B2CAE-9E30-41AE-B294-1B6150FA27B7}"/>
    <cellStyle name="Normal 5 2 2 2 3 3 2 2 2" xfId="12726" xr:uid="{009EB7F3-3C6A-4FA3-8C52-ED873611C4AF}"/>
    <cellStyle name="Normal 5 2 2 2 3 3 2 2 2 2" xfId="29063" xr:uid="{61F6E7C3-EFF0-4780-8EBB-122F7EB95026}"/>
    <cellStyle name="Normal 5 2 2 2 3 3 2 2 3" xfId="22595" xr:uid="{2A94BE2C-4C0B-48EF-A481-EEF952EBBC66}"/>
    <cellStyle name="Normal 5 2 2 2 3 3 2 3" xfId="9492" xr:uid="{AF56F12E-CDCC-4A19-A72E-D2524F983F99}"/>
    <cellStyle name="Normal 5 2 2 2 3 3 2 3 2" xfId="25829" xr:uid="{6B5680DA-8FF3-449C-B099-00539B78E81E}"/>
    <cellStyle name="Normal 5 2 2 2 3 3 2 4" xfId="16003" xr:uid="{27DCE211-E95C-4BA5-A80C-16C3FAE6F76C}"/>
    <cellStyle name="Normal 5 2 2 2 3 3 2 4 2" xfId="32297" xr:uid="{15BC7923-4FA3-4211-8A41-B6B83966E04E}"/>
    <cellStyle name="Normal 5 2 2 2 3 3 2 5" xfId="19361" xr:uid="{6DD545F5-CCB8-43DB-84D2-0D8F6D26FE31}"/>
    <cellStyle name="Normal 5 2 2 2 3 3 2 6" xfId="35687" xr:uid="{A455C702-659D-444B-B374-2EB774961EBE}"/>
    <cellStyle name="Normal 5 2 2 2 3 3 2 7" xfId="38934" xr:uid="{3E06159C-878B-4D3B-A9B8-479FFB6091A0}"/>
    <cellStyle name="Normal 5 2 2 2 3 3 2 8" xfId="42181" xr:uid="{6BA19B6D-2197-4EBC-9B3B-61E090DAA501}"/>
    <cellStyle name="Normal 5 2 2 2 3 3 2 9" xfId="45428" xr:uid="{C59722C4-6FB8-43AD-B3BB-3BEA33A6A0E0}"/>
    <cellStyle name="Normal 5 2 2 2 3 3 3" xfId="4641" xr:uid="{86B9C32B-910F-490D-8365-2F057837AF5A}"/>
    <cellStyle name="Normal 5 2 2 2 3 3 3 2" xfId="11109" xr:uid="{75C2323F-64DC-4CFC-9780-E4A319BA3E9E}"/>
    <cellStyle name="Normal 5 2 2 2 3 3 3 2 2" xfId="27446" xr:uid="{56348F80-6BA4-45A9-B580-A39AA5727199}"/>
    <cellStyle name="Normal 5 2 2 2 3 3 3 3" xfId="20978" xr:uid="{53872D3B-96EA-4712-B25B-4B1F1DE859F9}"/>
    <cellStyle name="Normal 5 2 2 2 3 3 4" xfId="7875" xr:uid="{4349B69B-7EB9-45EB-9300-F6E268E5020B}"/>
    <cellStyle name="Normal 5 2 2 2 3 3 4 2" xfId="24212" xr:uid="{7761B366-F81E-4D4A-9C65-AAE870A15EEB}"/>
    <cellStyle name="Normal 5 2 2 2 3 3 5" xfId="14386" xr:uid="{51FE41F9-9F1E-4E52-8A6E-D7DAF1D9A55D}"/>
    <cellStyle name="Normal 5 2 2 2 3 3 5 2" xfId="30680" xr:uid="{A47BC076-1BDE-4C47-8E70-5C0087EBD85B}"/>
    <cellStyle name="Normal 5 2 2 2 3 3 6" xfId="17744" xr:uid="{CB8A8C2C-68F4-440D-B8F7-8F0DFAC7BEC0}"/>
    <cellStyle name="Normal 5 2 2 2 3 3 7" xfId="34070" xr:uid="{B32BC978-F825-41C6-8FC9-3F43BED48EE6}"/>
    <cellStyle name="Normal 5 2 2 2 3 3 8" xfId="37317" xr:uid="{F4DADDC4-AD45-4318-BCB4-FA761E966C7B}"/>
    <cellStyle name="Normal 5 2 2 2 3 3 9" xfId="40564" xr:uid="{8F6A2BE5-397E-466D-B506-E0F912000D71}"/>
    <cellStyle name="Normal 5 2 2 2 3 4" xfId="1946" xr:uid="{8E4CF88C-67C0-47D0-A198-CC57B2117873}"/>
    <cellStyle name="Normal 5 2 2 2 3 4 10" xfId="47597" xr:uid="{BBFD9726-CD2B-49E9-B8B5-33E155A12748}"/>
    <cellStyle name="Normal 5 2 2 2 3 4 11" xfId="50844" xr:uid="{A683225B-4327-403E-905E-FADBB3E01619}"/>
    <cellStyle name="Normal 5 2 2 2 3 4 2" xfId="5180" xr:uid="{683B3AC0-6450-4AB3-AFD3-A2393B31745F}"/>
    <cellStyle name="Normal 5 2 2 2 3 4 2 2" xfId="11648" xr:uid="{4EA6FDD8-0316-4D1F-BB45-4AEB770FBA8B}"/>
    <cellStyle name="Normal 5 2 2 2 3 4 2 2 2" xfId="27985" xr:uid="{66BF6FF9-B663-48DD-A698-372D695BB33F}"/>
    <cellStyle name="Normal 5 2 2 2 3 4 2 3" xfId="21517" xr:uid="{8BF17AD2-B753-47FA-AF4D-106BB864DB3B}"/>
    <cellStyle name="Normal 5 2 2 2 3 4 3" xfId="8414" xr:uid="{47977FE8-5C0B-4E29-A2BF-29534CD79430}"/>
    <cellStyle name="Normal 5 2 2 2 3 4 3 2" xfId="24751" xr:uid="{503D3C64-DDE1-451F-93EC-074154EA8868}"/>
    <cellStyle name="Normal 5 2 2 2 3 4 4" xfId="14925" xr:uid="{85378748-0C41-4E3F-8C47-65F7B9835762}"/>
    <cellStyle name="Normal 5 2 2 2 3 4 4 2" xfId="31219" xr:uid="{3453B2BA-43C7-4A49-A4D2-4F5D7DB366ED}"/>
    <cellStyle name="Normal 5 2 2 2 3 4 5" xfId="18283" xr:uid="{FB5C31FD-60AE-442C-AE94-F0CC36F50DCE}"/>
    <cellStyle name="Normal 5 2 2 2 3 4 6" xfId="34609" xr:uid="{53520B7D-3A83-4870-AEB5-26AB69BD0417}"/>
    <cellStyle name="Normal 5 2 2 2 3 4 7" xfId="37856" xr:uid="{9BC8037C-1250-411E-B703-3C0C5AA862E5}"/>
    <cellStyle name="Normal 5 2 2 2 3 4 8" xfId="41103" xr:uid="{BB65E781-EF51-4CF2-ADA8-D33156A24783}"/>
    <cellStyle name="Normal 5 2 2 2 3 4 9" xfId="44350" xr:uid="{41460AD5-8101-4962-8194-BEA86AA5FB27}"/>
    <cellStyle name="Normal 5 2 2 2 3 5" xfId="3563" xr:uid="{E5ECD190-35D8-40B4-86B9-127047A760C7}"/>
    <cellStyle name="Normal 5 2 2 2 3 5 2" xfId="10031" xr:uid="{41D4F92A-E536-46FE-AEFE-EC20DA1C9C59}"/>
    <cellStyle name="Normal 5 2 2 2 3 5 2 2" xfId="26368" xr:uid="{87C2BD65-CA0E-45A4-9FD8-5C50A1A9FB5F}"/>
    <cellStyle name="Normal 5 2 2 2 3 5 3" xfId="19900" xr:uid="{3117901F-05D7-448E-937C-C2DFBD15128F}"/>
    <cellStyle name="Normal 5 2 2 2 3 6" xfId="6797" xr:uid="{5312454A-E047-4ACC-8548-24D805144E9B}"/>
    <cellStyle name="Normal 5 2 2 2 3 6 2" xfId="23134" xr:uid="{0BCEC7DE-E025-4FF1-8BB1-010CC3573006}"/>
    <cellStyle name="Normal 5 2 2 2 3 7" xfId="13288" xr:uid="{10144A56-7CF6-4AE5-8484-8A6F1F43F2AB}"/>
    <cellStyle name="Normal 5 2 2 2 3 7 2" xfId="29602" xr:uid="{AA328784-739A-4F2D-A54B-1EC59B8BB581}"/>
    <cellStyle name="Normal 5 2 2 2 3 8" xfId="16666" xr:uid="{98177D96-9071-4DB0-B028-9494190E8869}"/>
    <cellStyle name="Normal 5 2 2 2 3 9" xfId="32992" xr:uid="{784A15D5-E229-443D-8D25-68D5000A3462}"/>
    <cellStyle name="Normal 5 2 2 2 4" xfId="508" xr:uid="{84C6C3A4-9645-4D66-806E-815BB68727FF}"/>
    <cellStyle name="Normal 5 2 2 2 4 10" xfId="36420" xr:uid="{00B39137-1338-465C-B97E-2E6F5B56E2E5}"/>
    <cellStyle name="Normal 5 2 2 2 4 11" xfId="39667" xr:uid="{E9CB973B-E8BF-4D0C-B022-621D002B121D}"/>
    <cellStyle name="Normal 5 2 2 2 4 12" xfId="42914" xr:uid="{B11DDF58-17EE-438C-A603-65FE2F6B49DD}"/>
    <cellStyle name="Normal 5 2 2 2 4 13" xfId="46161" xr:uid="{0D7661BD-258A-406A-905B-3D7C2A7C9B42}"/>
    <cellStyle name="Normal 5 2 2 2 4 14" xfId="49408" xr:uid="{10F69B63-2700-4396-9A33-14AF4A94D57E}"/>
    <cellStyle name="Normal 5 2 2 2 4 2" xfId="1048" xr:uid="{0B3E18A0-2E8D-405C-A09A-F6E35164F96E}"/>
    <cellStyle name="Normal 5 2 2 2 4 2 10" xfId="43452" xr:uid="{81DF8879-1312-4E1B-8B52-793A313F474C}"/>
    <cellStyle name="Normal 5 2 2 2 4 2 11" xfId="46699" xr:uid="{11E997F8-937F-4CD0-A526-A4C575E4D4A4}"/>
    <cellStyle name="Normal 5 2 2 2 4 2 12" xfId="49946" xr:uid="{B1CD75FB-DB92-4B5E-834C-6FEBBAAB1C12}"/>
    <cellStyle name="Normal 5 2 2 2 4 2 2" xfId="2665" xr:uid="{FE4A9AF1-B612-4447-9183-8EA2EB7C3671}"/>
    <cellStyle name="Normal 5 2 2 2 4 2 2 10" xfId="48316" xr:uid="{703EBB92-C51D-404E-9C95-32B6A6BEB468}"/>
    <cellStyle name="Normal 5 2 2 2 4 2 2 11" xfId="51563" xr:uid="{9DCDEDA7-63FD-43F6-BA78-2B660DB2B129}"/>
    <cellStyle name="Normal 5 2 2 2 4 2 2 2" xfId="5899" xr:uid="{A738F66A-2150-4A4A-B7A1-9EFF23705551}"/>
    <cellStyle name="Normal 5 2 2 2 4 2 2 2 2" xfId="12367" xr:uid="{E80541F0-2274-41FB-B34B-30D21DB70711}"/>
    <cellStyle name="Normal 5 2 2 2 4 2 2 2 2 2" xfId="28704" xr:uid="{AB6D11F8-70C6-4EA0-80EA-30C8DFF53BFB}"/>
    <cellStyle name="Normal 5 2 2 2 4 2 2 2 3" xfId="22236" xr:uid="{122AF403-BB32-42BE-B6E1-297D6DCCAD4C}"/>
    <cellStyle name="Normal 5 2 2 2 4 2 2 3" xfId="9133" xr:uid="{3C43AA74-A31B-4973-A977-BAA5BF3C79DF}"/>
    <cellStyle name="Normal 5 2 2 2 4 2 2 3 2" xfId="25470" xr:uid="{357250A9-29CE-4CF7-8A0D-19E1113CE8EE}"/>
    <cellStyle name="Normal 5 2 2 2 4 2 2 4" xfId="15644" xr:uid="{7A9A03C8-4669-4CA0-B947-D2472257E95A}"/>
    <cellStyle name="Normal 5 2 2 2 4 2 2 4 2" xfId="31938" xr:uid="{1EFFB253-B594-4532-BA47-5E3C21E8D4C0}"/>
    <cellStyle name="Normal 5 2 2 2 4 2 2 5" xfId="19002" xr:uid="{90B918E5-33B3-45F1-A462-626E25064166}"/>
    <cellStyle name="Normal 5 2 2 2 4 2 2 6" xfId="35328" xr:uid="{A70EA6D9-4C35-4D8F-B244-B83376AC2408}"/>
    <cellStyle name="Normal 5 2 2 2 4 2 2 7" xfId="38575" xr:uid="{EA8CAC16-BED5-4696-88B0-CDD22EC59E76}"/>
    <cellStyle name="Normal 5 2 2 2 4 2 2 8" xfId="41822" xr:uid="{AC733B13-7BB2-43AA-9D6D-8056E6939726}"/>
    <cellStyle name="Normal 5 2 2 2 4 2 2 9" xfId="45069" xr:uid="{DCC55566-9E48-4D7C-A71D-A3E004FACDF7}"/>
    <cellStyle name="Normal 5 2 2 2 4 2 3" xfId="4282" xr:uid="{BFA31A81-98DC-49D8-821A-22BEF2B13828}"/>
    <cellStyle name="Normal 5 2 2 2 4 2 3 2" xfId="10750" xr:uid="{B207CE70-6517-41ED-9322-22382A1A63AB}"/>
    <cellStyle name="Normal 5 2 2 2 4 2 3 2 2" xfId="27087" xr:uid="{837588C5-774E-4075-87B3-9377CF26E0EA}"/>
    <cellStyle name="Normal 5 2 2 2 4 2 3 3" xfId="20619" xr:uid="{5A5C9C57-FA57-46D0-8167-E97FB4F177FA}"/>
    <cellStyle name="Normal 5 2 2 2 4 2 4" xfId="7516" xr:uid="{A8CED314-AEE0-4FD6-AC6D-24198735EBE7}"/>
    <cellStyle name="Normal 5 2 2 2 4 2 4 2" xfId="23853" xr:uid="{C66EFE26-64A2-469D-955F-E3B1D60E4F1A}"/>
    <cellStyle name="Normal 5 2 2 2 4 2 5" xfId="14027" xr:uid="{44C77F22-5750-4C41-83A5-5B675956C649}"/>
    <cellStyle name="Normal 5 2 2 2 4 2 5 2" xfId="30321" xr:uid="{CCCD1896-3172-4A46-B251-6472A4A3BA00}"/>
    <cellStyle name="Normal 5 2 2 2 4 2 6" xfId="17385" xr:uid="{99554F7D-633D-4C3A-831C-A1D6515362C1}"/>
    <cellStyle name="Normal 5 2 2 2 4 2 7" xfId="33711" xr:uid="{DFC5CCEF-E40A-453E-AD91-4263ACD1F914}"/>
    <cellStyle name="Normal 5 2 2 2 4 2 8" xfId="36958" xr:uid="{B848A735-63B5-4CB7-B669-E3DA589A649B}"/>
    <cellStyle name="Normal 5 2 2 2 4 2 9" xfId="40205" xr:uid="{D94769AC-6279-4BAD-878A-02784E827420}"/>
    <cellStyle name="Normal 5 2 2 2 4 3" xfId="1587" xr:uid="{EDFAAEA3-0100-4266-B5E8-57BCA467FBC7}"/>
    <cellStyle name="Normal 5 2 2 2 4 3 10" xfId="43991" xr:uid="{9DD2ECFD-9919-4F21-BECC-1CB3BC7BE858}"/>
    <cellStyle name="Normal 5 2 2 2 4 3 11" xfId="47238" xr:uid="{CDDCC046-EBB8-48D6-9E47-355F1C44EE38}"/>
    <cellStyle name="Normal 5 2 2 2 4 3 12" xfId="50485" xr:uid="{C33704D2-6A92-498C-A772-A6DF2A0BE8A7}"/>
    <cellStyle name="Normal 5 2 2 2 4 3 2" xfId="3204" xr:uid="{16195613-FC44-45B8-B7EB-CBDAF281F561}"/>
    <cellStyle name="Normal 5 2 2 2 4 3 2 10" xfId="48855" xr:uid="{054CC0EA-B0EC-4A40-A965-463191D73349}"/>
    <cellStyle name="Normal 5 2 2 2 4 3 2 11" xfId="52102" xr:uid="{126592B9-7885-45BF-B266-218809AB832B}"/>
    <cellStyle name="Normal 5 2 2 2 4 3 2 2" xfId="6438" xr:uid="{60153418-4403-4F36-B59B-8E9DDC46CE86}"/>
    <cellStyle name="Normal 5 2 2 2 4 3 2 2 2" xfId="12906" xr:uid="{3556EE5C-5A32-4F8C-AE5F-5CA934E9F7DA}"/>
    <cellStyle name="Normal 5 2 2 2 4 3 2 2 2 2" xfId="29243" xr:uid="{D20DFD6B-BBB8-4226-A860-5278E3CD80FD}"/>
    <cellStyle name="Normal 5 2 2 2 4 3 2 2 3" xfId="22775" xr:uid="{F369D09B-3582-4F81-9168-6E2B14C7D822}"/>
    <cellStyle name="Normal 5 2 2 2 4 3 2 3" xfId="9672" xr:uid="{3B5DC956-A79F-4DFE-9855-0E54C7135410}"/>
    <cellStyle name="Normal 5 2 2 2 4 3 2 3 2" xfId="26009" xr:uid="{8AF46752-570C-4725-A7FF-7FC89A2E7F0C}"/>
    <cellStyle name="Normal 5 2 2 2 4 3 2 4" xfId="16183" xr:uid="{C67960FF-A603-4F9B-9CA1-F815F820BFC0}"/>
    <cellStyle name="Normal 5 2 2 2 4 3 2 4 2" xfId="32477" xr:uid="{18CB0758-3CB0-4735-AFB4-F85376FDB977}"/>
    <cellStyle name="Normal 5 2 2 2 4 3 2 5" xfId="19541" xr:uid="{8481495B-0FA7-4E61-BE36-1626E56E1CE1}"/>
    <cellStyle name="Normal 5 2 2 2 4 3 2 6" xfId="35867" xr:uid="{80E1E754-847A-49E2-8642-C991DC0A5831}"/>
    <cellStyle name="Normal 5 2 2 2 4 3 2 7" xfId="39114" xr:uid="{13970D25-B56B-4668-A611-B08977309755}"/>
    <cellStyle name="Normal 5 2 2 2 4 3 2 8" xfId="42361" xr:uid="{E2DDC657-E216-4D1D-B44A-B30314365440}"/>
    <cellStyle name="Normal 5 2 2 2 4 3 2 9" xfId="45608" xr:uid="{5A7BBA5C-8A64-4FFE-AC69-7C8CE5777958}"/>
    <cellStyle name="Normal 5 2 2 2 4 3 3" xfId="4821" xr:uid="{14BE774A-F171-4B57-852E-C52708D08DC2}"/>
    <cellStyle name="Normal 5 2 2 2 4 3 3 2" xfId="11289" xr:uid="{120E1EFD-C790-49EB-AEB1-113A86C4D118}"/>
    <cellStyle name="Normal 5 2 2 2 4 3 3 2 2" xfId="27626" xr:uid="{90027E74-8EAC-4265-B1A6-EF8EFADFEA14}"/>
    <cellStyle name="Normal 5 2 2 2 4 3 3 3" xfId="21158" xr:uid="{AC7ED0B0-83CA-472B-9688-B2D59C3CCB84}"/>
    <cellStyle name="Normal 5 2 2 2 4 3 4" xfId="8055" xr:uid="{9B7DEF60-8A22-4AE4-9EE7-7946FF4B030B}"/>
    <cellStyle name="Normal 5 2 2 2 4 3 4 2" xfId="24392" xr:uid="{DF7E4207-7CAC-49C5-BB60-FF59647FD0B8}"/>
    <cellStyle name="Normal 5 2 2 2 4 3 5" xfId="14566" xr:uid="{28E2FB58-4BA1-4471-A43A-2B93C1FD70E5}"/>
    <cellStyle name="Normal 5 2 2 2 4 3 5 2" xfId="30860" xr:uid="{E0C980BB-9C7A-4CCB-85D0-9BC14C20C022}"/>
    <cellStyle name="Normal 5 2 2 2 4 3 6" xfId="17924" xr:uid="{147C1E66-2657-4DA5-B610-42D615D38DBF}"/>
    <cellStyle name="Normal 5 2 2 2 4 3 7" xfId="34250" xr:uid="{8952AB03-8C1F-4CB1-9F93-52714437F7F2}"/>
    <cellStyle name="Normal 5 2 2 2 4 3 8" xfId="37497" xr:uid="{D8DDF95A-28F2-43D3-97EF-18180D3C2995}"/>
    <cellStyle name="Normal 5 2 2 2 4 3 9" xfId="40744" xr:uid="{38A7978F-1A7D-4328-8425-C9939645B4C0}"/>
    <cellStyle name="Normal 5 2 2 2 4 4" xfId="2126" xr:uid="{C46EC692-3112-4762-909B-AB7C1C424A69}"/>
    <cellStyle name="Normal 5 2 2 2 4 4 10" xfId="47777" xr:uid="{33BDBA1B-92FC-400F-9014-F66E9F052565}"/>
    <cellStyle name="Normal 5 2 2 2 4 4 11" xfId="51024" xr:uid="{15A945CC-8256-4AEB-8022-BB9E0BF0998D}"/>
    <cellStyle name="Normal 5 2 2 2 4 4 2" xfId="5360" xr:uid="{187B4F21-AAC3-4981-AFFD-6AB6AAEE9F30}"/>
    <cellStyle name="Normal 5 2 2 2 4 4 2 2" xfId="11828" xr:uid="{D55EC351-E1CD-4A36-85FC-8D3F715A5686}"/>
    <cellStyle name="Normal 5 2 2 2 4 4 2 2 2" xfId="28165" xr:uid="{D9212A2A-E1B7-40A9-A14B-29E837C208C4}"/>
    <cellStyle name="Normal 5 2 2 2 4 4 2 3" xfId="21697" xr:uid="{88DF3E95-A5BC-4802-B361-C93E43262328}"/>
    <cellStyle name="Normal 5 2 2 2 4 4 3" xfId="8594" xr:uid="{AA158925-73E4-4DE3-BA46-34748D72CED5}"/>
    <cellStyle name="Normal 5 2 2 2 4 4 3 2" xfId="24931" xr:uid="{685AECC6-83C1-4748-8F7A-A6575AE3124A}"/>
    <cellStyle name="Normal 5 2 2 2 4 4 4" xfId="15105" xr:uid="{0361A0AF-7ABD-49D2-8F0D-1724AB94E0A6}"/>
    <cellStyle name="Normal 5 2 2 2 4 4 4 2" xfId="31399" xr:uid="{136BC436-0CC4-4CCF-9FCD-A3FADD7459D4}"/>
    <cellStyle name="Normal 5 2 2 2 4 4 5" xfId="18463" xr:uid="{CA43332E-CE21-45A3-82EB-8B8DD2E07D2C}"/>
    <cellStyle name="Normal 5 2 2 2 4 4 6" xfId="34789" xr:uid="{33C6E29D-CEB6-4E8B-B64E-1868652CAAAB}"/>
    <cellStyle name="Normal 5 2 2 2 4 4 7" xfId="38036" xr:uid="{6521DE9A-2C87-475E-8A5C-59C5114D18BB}"/>
    <cellStyle name="Normal 5 2 2 2 4 4 8" xfId="41283" xr:uid="{36B78768-6CE6-4EE9-8D43-173E929138D7}"/>
    <cellStyle name="Normal 5 2 2 2 4 4 9" xfId="44530" xr:uid="{595F5816-F188-4FBE-82DE-75A047B59724}"/>
    <cellStyle name="Normal 5 2 2 2 4 5" xfId="3743" xr:uid="{90AF4862-3BDA-4AB1-A8F6-08FCF04305C5}"/>
    <cellStyle name="Normal 5 2 2 2 4 5 2" xfId="10211" xr:uid="{861226A6-0FDE-4048-96C1-8CE9651CAB9F}"/>
    <cellStyle name="Normal 5 2 2 2 4 5 2 2" xfId="26548" xr:uid="{E5A8203B-24CE-4A4C-AD79-666F110A43A1}"/>
    <cellStyle name="Normal 5 2 2 2 4 5 3" xfId="20080" xr:uid="{6C6E7655-E1A7-4C7B-89F4-574FF39A10F6}"/>
    <cellStyle name="Normal 5 2 2 2 4 6" xfId="6977" xr:uid="{A487929A-17F9-43DD-873E-5108D9529039}"/>
    <cellStyle name="Normal 5 2 2 2 4 6 2" xfId="23314" xr:uid="{E73CB402-9A0A-4D43-87A6-DBD0C160FB19}"/>
    <cellStyle name="Normal 5 2 2 2 4 7" xfId="13488" xr:uid="{DDB91333-C853-404A-A345-8BE367B2A592}"/>
    <cellStyle name="Normal 5 2 2 2 4 7 2" xfId="29783" xr:uid="{20DD3540-44C0-4C27-97DE-678E0AFF7C01}"/>
    <cellStyle name="Normal 5 2 2 2 4 8" xfId="16846" xr:uid="{8A7B3B6A-23DD-4315-8391-EA3300202FE4}"/>
    <cellStyle name="Normal 5 2 2 2 4 9" xfId="33173" xr:uid="{2DCE9727-728B-433F-B861-A10B16328246}"/>
    <cellStyle name="Normal 5 2 2 2 5" xfId="688" xr:uid="{FCDED0A0-2DEE-4F30-AA8C-4E8AF730FD77}"/>
    <cellStyle name="Normal 5 2 2 2 5 10" xfId="43093" xr:uid="{E1D5E93B-1A9C-45CF-A881-E9B2A90FB158}"/>
    <cellStyle name="Normal 5 2 2 2 5 11" xfId="46340" xr:uid="{34A1486F-1E4A-4954-B966-FF7E44041894}"/>
    <cellStyle name="Normal 5 2 2 2 5 12" xfId="49587" xr:uid="{D4E818CF-F909-4F8A-A69D-39F6B0A483FC}"/>
    <cellStyle name="Normal 5 2 2 2 5 2" xfId="2305" xr:uid="{9FE3A498-DD08-481B-AD8F-42D8A032EFD4}"/>
    <cellStyle name="Normal 5 2 2 2 5 2 10" xfId="47956" xr:uid="{0AE6E4E4-A4DE-422D-8536-4DECC5CC3293}"/>
    <cellStyle name="Normal 5 2 2 2 5 2 11" xfId="51203" xr:uid="{D33CD1BE-B96D-4310-8C9A-4C0C9B0DF7C7}"/>
    <cellStyle name="Normal 5 2 2 2 5 2 2" xfId="5539" xr:uid="{FDB180A5-A79D-490E-A500-502EF383AC8E}"/>
    <cellStyle name="Normal 5 2 2 2 5 2 2 2" xfId="12007" xr:uid="{9B24C736-7608-4DF4-8C7C-061D36A20714}"/>
    <cellStyle name="Normal 5 2 2 2 5 2 2 2 2" xfId="28344" xr:uid="{B880C6C5-5B9F-42C8-9E90-69FCA576A57B}"/>
    <cellStyle name="Normal 5 2 2 2 5 2 2 3" xfId="21876" xr:uid="{ADB4B64C-B644-4D60-81E6-2D82103990CE}"/>
    <cellStyle name="Normal 5 2 2 2 5 2 3" xfId="8773" xr:uid="{BB033C0A-D2D1-4EAC-8E9E-9E55C5F9B057}"/>
    <cellStyle name="Normal 5 2 2 2 5 2 3 2" xfId="25110" xr:uid="{B79FE91E-5240-47AC-882A-E2A96D7F0E06}"/>
    <cellStyle name="Normal 5 2 2 2 5 2 4" xfId="15284" xr:uid="{EAFE13BF-5BB7-416A-A603-0352782A4854}"/>
    <cellStyle name="Normal 5 2 2 2 5 2 4 2" xfId="31578" xr:uid="{6A272A0A-54F2-4EED-8C58-F5202EA9D269}"/>
    <cellStyle name="Normal 5 2 2 2 5 2 5" xfId="18642" xr:uid="{61D228E2-F0E5-4972-B016-B328C8D6E9AF}"/>
    <cellStyle name="Normal 5 2 2 2 5 2 6" xfId="34968" xr:uid="{B42372F9-DD0E-4BAA-B187-089152B8AE27}"/>
    <cellStyle name="Normal 5 2 2 2 5 2 7" xfId="38215" xr:uid="{F4ACE80C-B062-44DE-BD2B-8EDC5DBFC44D}"/>
    <cellStyle name="Normal 5 2 2 2 5 2 8" xfId="41462" xr:uid="{51E6417F-3656-467D-B4A0-B607EFD0DC50}"/>
    <cellStyle name="Normal 5 2 2 2 5 2 9" xfId="44709" xr:uid="{D12C4DA6-7043-40A4-A6F3-49BA1D009B0E}"/>
    <cellStyle name="Normal 5 2 2 2 5 3" xfId="3922" xr:uid="{EF2ABA38-4DC7-49B8-B941-E9D18523FFDF}"/>
    <cellStyle name="Normal 5 2 2 2 5 3 2" xfId="10390" xr:uid="{05408E1E-3B29-4FAA-8420-8278A2F7CB2A}"/>
    <cellStyle name="Normal 5 2 2 2 5 3 2 2" xfId="26727" xr:uid="{4D245BA8-4FBD-4A68-9DD2-0C290DEE232E}"/>
    <cellStyle name="Normal 5 2 2 2 5 3 3" xfId="20259" xr:uid="{F0231406-F093-4E22-B1E3-C150E50B0ED9}"/>
    <cellStyle name="Normal 5 2 2 2 5 4" xfId="7156" xr:uid="{A3B1370B-87D7-4DC9-B2DA-60CE9350BEE4}"/>
    <cellStyle name="Normal 5 2 2 2 5 4 2" xfId="23493" xr:uid="{28B7C868-5D74-403C-B73D-1CA9B1B9EF30}"/>
    <cellStyle name="Normal 5 2 2 2 5 5" xfId="13668" xr:uid="{CF2899D6-02A6-4751-A697-6F8D66C4C00C}"/>
    <cellStyle name="Normal 5 2 2 2 5 5 2" xfId="29962" xr:uid="{49A1C88A-E7DB-4964-BC90-6F799AEC23CD}"/>
    <cellStyle name="Normal 5 2 2 2 5 6" xfId="17025" xr:uid="{7047C579-E075-4FFD-898C-2823B40E6A21}"/>
    <cellStyle name="Normal 5 2 2 2 5 7" xfId="33352" xr:uid="{9F94513C-F1FC-4EC9-AF33-E01EA6FA92E1}"/>
    <cellStyle name="Normal 5 2 2 2 5 8" xfId="36599" xr:uid="{4922E5FA-9192-4136-9A11-B64287447BFA}"/>
    <cellStyle name="Normal 5 2 2 2 5 9" xfId="39846" xr:uid="{E1C2B21E-EFC8-4EF1-A88C-C72135FB12E8}"/>
    <cellStyle name="Normal 5 2 2 2 6" xfId="1227" xr:uid="{2179D2A9-49CC-4AF8-BA3B-08169FD8645F}"/>
    <cellStyle name="Normal 5 2 2 2 6 10" xfId="43631" xr:uid="{D7EBEAB7-6C52-4FBB-BC37-A98F3728CF40}"/>
    <cellStyle name="Normal 5 2 2 2 6 11" xfId="46878" xr:uid="{5A6B3D86-D0EC-4E96-827D-EC0752E22C1D}"/>
    <cellStyle name="Normal 5 2 2 2 6 12" xfId="50125" xr:uid="{14BC8D04-35DC-4CAA-82E3-1E33D5F71755}"/>
    <cellStyle name="Normal 5 2 2 2 6 2" xfId="2844" xr:uid="{651B4D7E-DD56-48E7-8E1A-75BDB959B30D}"/>
    <cellStyle name="Normal 5 2 2 2 6 2 10" xfId="48495" xr:uid="{8CDA49CC-A265-4032-982C-4585CE63AA3A}"/>
    <cellStyle name="Normal 5 2 2 2 6 2 11" xfId="51742" xr:uid="{D22259D7-CFA0-4ADC-9192-F5A6708D0366}"/>
    <cellStyle name="Normal 5 2 2 2 6 2 2" xfId="6078" xr:uid="{46B6B771-9038-4DFF-9CC5-98715A4F77D9}"/>
    <cellStyle name="Normal 5 2 2 2 6 2 2 2" xfId="12546" xr:uid="{A8366E8E-E33A-4CE8-A547-65FE1689352E}"/>
    <cellStyle name="Normal 5 2 2 2 6 2 2 2 2" xfId="28883" xr:uid="{3F4BD04B-08DC-4D73-9443-4E1B9E9A55E4}"/>
    <cellStyle name="Normal 5 2 2 2 6 2 2 3" xfId="22415" xr:uid="{5F38C128-9865-4C6E-90E5-5319D3E2B434}"/>
    <cellStyle name="Normal 5 2 2 2 6 2 3" xfId="9312" xr:uid="{08B3552C-5120-4CA7-9596-EE573D0A0D6D}"/>
    <cellStyle name="Normal 5 2 2 2 6 2 3 2" xfId="25649" xr:uid="{70F71083-7537-4865-B481-EC2B01DC9A7C}"/>
    <cellStyle name="Normal 5 2 2 2 6 2 4" xfId="15823" xr:uid="{2C3A9A19-2214-4869-970E-75D42BD17C03}"/>
    <cellStyle name="Normal 5 2 2 2 6 2 4 2" xfId="32117" xr:uid="{E960624B-567D-49FD-A6B8-E2372E53FCC5}"/>
    <cellStyle name="Normal 5 2 2 2 6 2 5" xfId="19181" xr:uid="{059B2722-2EA3-4599-A72B-A7D9712C308D}"/>
    <cellStyle name="Normal 5 2 2 2 6 2 6" xfId="35507" xr:uid="{42B1DA62-394A-4F13-B28C-0BFB7AB1E517}"/>
    <cellStyle name="Normal 5 2 2 2 6 2 7" xfId="38754" xr:uid="{D4E8DED4-3E60-43AE-BE53-1B802B724706}"/>
    <cellStyle name="Normal 5 2 2 2 6 2 8" xfId="42001" xr:uid="{8368CCBC-132C-4E52-AF14-F07ED4EEF5A1}"/>
    <cellStyle name="Normal 5 2 2 2 6 2 9" xfId="45248" xr:uid="{206EB809-6B6A-4FF9-9A6B-D37AA16E5671}"/>
    <cellStyle name="Normal 5 2 2 2 6 3" xfId="4461" xr:uid="{D787D5AE-E98C-4AA3-93D2-A6E606C43B86}"/>
    <cellStyle name="Normal 5 2 2 2 6 3 2" xfId="10929" xr:uid="{ABBFD536-2384-4D67-A903-2FD163E97D7C}"/>
    <cellStyle name="Normal 5 2 2 2 6 3 2 2" xfId="27266" xr:uid="{1B91FCAB-82FD-47C7-A2F2-081B3366DA64}"/>
    <cellStyle name="Normal 5 2 2 2 6 3 3" xfId="20798" xr:uid="{37F5A5AF-36A0-4CA9-808F-DA92A342AB28}"/>
    <cellStyle name="Normal 5 2 2 2 6 4" xfId="7695" xr:uid="{25BEDD7E-B66E-4B07-BFFD-0A0C47D34DAD}"/>
    <cellStyle name="Normal 5 2 2 2 6 4 2" xfId="24032" xr:uid="{6CBB8818-BB45-4CCD-9FFC-0B3ABA3D3070}"/>
    <cellStyle name="Normal 5 2 2 2 6 5" xfId="14206" xr:uid="{B639CE97-1043-440A-B39B-93A6A7685F32}"/>
    <cellStyle name="Normal 5 2 2 2 6 5 2" xfId="30500" xr:uid="{164040C4-4153-43F6-8AA4-ED477954E123}"/>
    <cellStyle name="Normal 5 2 2 2 6 6" xfId="17564" xr:uid="{E56E71C3-C30E-4CD0-87D1-4A69AC54EDE0}"/>
    <cellStyle name="Normal 5 2 2 2 6 7" xfId="33890" xr:uid="{AADCD3D6-3E53-46DF-B8BB-73023CC6FCD7}"/>
    <cellStyle name="Normal 5 2 2 2 6 8" xfId="37137" xr:uid="{E05C9B46-E5EB-4613-BD13-EED9A707AED0}"/>
    <cellStyle name="Normal 5 2 2 2 6 9" xfId="40384" xr:uid="{78F32B8D-184B-4256-9003-2F856F75415D}"/>
    <cellStyle name="Normal 5 2 2 2 7" xfId="1766" xr:uid="{D7A4512C-F289-4A37-A582-ED0386F81C04}"/>
    <cellStyle name="Normal 5 2 2 2 7 10" xfId="47417" xr:uid="{8A003778-0872-43D7-9451-A696CA9A21E2}"/>
    <cellStyle name="Normal 5 2 2 2 7 11" xfId="50664" xr:uid="{6938D5EB-55A6-4D5D-BF71-0F3F3B00BE20}"/>
    <cellStyle name="Normal 5 2 2 2 7 2" xfId="5000" xr:uid="{F56983E7-EC49-4E3A-ACD6-337CACA47844}"/>
    <cellStyle name="Normal 5 2 2 2 7 2 2" xfId="11468" xr:uid="{C5A193BA-D700-469C-AC9C-16C1EACF6EA0}"/>
    <cellStyle name="Normal 5 2 2 2 7 2 2 2" xfId="27805" xr:uid="{4DF93AA1-5F7E-4B78-882F-26E82C0A4544}"/>
    <cellStyle name="Normal 5 2 2 2 7 2 3" xfId="21337" xr:uid="{012E3729-708F-4FC0-8BC0-9034B1887F8E}"/>
    <cellStyle name="Normal 5 2 2 2 7 3" xfId="8234" xr:uid="{C1ABD132-2FC4-441E-ACE9-F0AA4DDB564E}"/>
    <cellStyle name="Normal 5 2 2 2 7 3 2" xfId="24571" xr:uid="{4250531E-AB71-4C0F-A63D-D3FC20EF3974}"/>
    <cellStyle name="Normal 5 2 2 2 7 4" xfId="14745" xr:uid="{FE7A83F3-AA91-4E3A-92DF-AE036E2B7A85}"/>
    <cellStyle name="Normal 5 2 2 2 7 4 2" xfId="31039" xr:uid="{EE1A522C-EBB3-4795-9A7D-FAA060603A1D}"/>
    <cellStyle name="Normal 5 2 2 2 7 5" xfId="18103" xr:uid="{75B01A32-D681-45BD-96D3-C50A9EE6550D}"/>
    <cellStyle name="Normal 5 2 2 2 7 6" xfId="34429" xr:uid="{E17E8B8E-4E95-4AEA-96C4-79DF4FB02D78}"/>
    <cellStyle name="Normal 5 2 2 2 7 7" xfId="37676" xr:uid="{A527A9BA-340E-4728-8E8A-6111ADE12B44}"/>
    <cellStyle name="Normal 5 2 2 2 7 8" xfId="40923" xr:uid="{F2F741AA-2972-41FF-8FA7-F0ECDCD422A9}"/>
    <cellStyle name="Normal 5 2 2 2 7 9" xfId="44170" xr:uid="{BE1A1E2D-11B8-4E79-881B-A7F50D2B1F97}"/>
    <cellStyle name="Normal 5 2 2 2 8" xfId="3383" xr:uid="{F269E0AA-9B3E-464A-B449-355986F31556}"/>
    <cellStyle name="Normal 5 2 2 2 8 2" xfId="9851" xr:uid="{B514271C-CBBB-49F6-84C0-81B87412B1F2}"/>
    <cellStyle name="Normal 5 2 2 2 8 2 2" xfId="26188" xr:uid="{73ED510B-F6EF-4D0A-AE11-14E06854E143}"/>
    <cellStyle name="Normal 5 2 2 2 8 3" xfId="19720" xr:uid="{A2CBC71C-6F48-4166-9E8A-0CB6E5A81431}"/>
    <cellStyle name="Normal 5 2 2 2 9" xfId="6617" xr:uid="{78732B21-A636-46C7-90A9-D07E2AF0D126}"/>
    <cellStyle name="Normal 5 2 2 2 9 2" xfId="22954" xr:uid="{DA8F3C28-5582-4AC2-ADB3-49E4118E90DE}"/>
    <cellStyle name="Normal 5 2 2 20" xfId="52285" xr:uid="{9C87DDC1-9CD4-45B3-8425-2E690731456D}"/>
    <cellStyle name="Normal 5 2 2 21" xfId="52429" xr:uid="{F3AA3821-4CFF-45F9-9E37-530C4701A361}"/>
    <cellStyle name="Normal 5 2 2 3" xfId="164" xr:uid="{12CA84B9-D8B0-45DB-B0F9-708B06CBF1BA}"/>
    <cellStyle name="Normal 5 2 2 3 10" xfId="16531" xr:uid="{E88B8AE2-5E7A-4733-A8A9-18AAE0238553}"/>
    <cellStyle name="Normal 5 2 2 3 11" xfId="32857" xr:uid="{CDB77585-6815-418F-8741-688D9C962535}"/>
    <cellStyle name="Normal 5 2 2 3 12" xfId="36104" xr:uid="{112B8527-BF0C-43B0-A90A-09F7F653BA31}"/>
    <cellStyle name="Normal 5 2 2 3 13" xfId="39351" xr:uid="{56DC73BC-BCF2-4FB3-970B-AA1262E2150F}"/>
    <cellStyle name="Normal 5 2 2 3 14" xfId="42598" xr:uid="{CDE7C967-F97D-4F5C-ABEE-B9619EA5A93B}"/>
    <cellStyle name="Normal 5 2 2 3 15" xfId="45845" xr:uid="{EFB23D59-D385-4BB3-B8EF-EDCAA35A6A8B}"/>
    <cellStyle name="Normal 5 2 2 3 16" xfId="49092" xr:uid="{F36C850C-1F5D-4411-BF1D-9902E11A32C4}"/>
    <cellStyle name="Normal 5 2 2 3 17" xfId="52432" xr:uid="{9E938C56-DADD-4F0B-B882-BE9E7CFFA82D}"/>
    <cellStyle name="Normal 5 2 2 3 2" xfId="344" xr:uid="{7216D4EA-3E06-4BB1-B084-25D43DA05860}"/>
    <cellStyle name="Normal 5 2 2 3 2 10" xfId="36284" xr:uid="{1C67EC25-5F79-4E6F-8478-B009E71497CA}"/>
    <cellStyle name="Normal 5 2 2 3 2 11" xfId="39531" xr:uid="{DCBC296A-9946-41C5-8577-BCA7D032166E}"/>
    <cellStyle name="Normal 5 2 2 3 2 12" xfId="42778" xr:uid="{4D452284-3F2D-4582-985E-CF4156ECB61B}"/>
    <cellStyle name="Normal 5 2 2 3 2 13" xfId="46025" xr:uid="{93F5E56A-BD90-4EB6-A755-8E4F3889181C}"/>
    <cellStyle name="Normal 5 2 2 3 2 14" xfId="49272" xr:uid="{874E2E1B-C124-4360-A512-8C7C55187AD9}"/>
    <cellStyle name="Normal 5 2 2 3 2 2" xfId="913" xr:uid="{560CE737-6100-49DE-A44D-39956B706B9A}"/>
    <cellStyle name="Normal 5 2 2 3 2 2 10" xfId="43318" xr:uid="{677155B8-AD30-411F-BFAC-98B4BB6E3930}"/>
    <cellStyle name="Normal 5 2 2 3 2 2 11" xfId="46565" xr:uid="{D28D9104-6850-4E59-8737-92A63C6B3E93}"/>
    <cellStyle name="Normal 5 2 2 3 2 2 12" xfId="49812" xr:uid="{FABF1E63-7EEA-40C4-8175-AAD9ED42A46B}"/>
    <cellStyle name="Normal 5 2 2 3 2 2 2" xfId="2530" xr:uid="{163111F8-1F4F-4959-A637-9EF81E086E5A}"/>
    <cellStyle name="Normal 5 2 2 3 2 2 2 10" xfId="48181" xr:uid="{1874A697-300D-4EFC-A9ED-EE15C5FCA314}"/>
    <cellStyle name="Normal 5 2 2 3 2 2 2 11" xfId="51428" xr:uid="{F86A7526-811A-4FD8-AAB9-B759AFBD8460}"/>
    <cellStyle name="Normal 5 2 2 3 2 2 2 2" xfId="5764" xr:uid="{E199AC47-6088-4A43-88F1-2C05F412053D}"/>
    <cellStyle name="Normal 5 2 2 3 2 2 2 2 2" xfId="12232" xr:uid="{6F21DCD4-2BED-4A89-B87D-31FB05068BB8}"/>
    <cellStyle name="Normal 5 2 2 3 2 2 2 2 2 2" xfId="28569" xr:uid="{75645BE2-98C6-41D2-AEF6-40BA4A0ED300}"/>
    <cellStyle name="Normal 5 2 2 3 2 2 2 2 3" xfId="22101" xr:uid="{ABAB21D0-5917-4E75-BFC3-7BE5DE1C4C40}"/>
    <cellStyle name="Normal 5 2 2 3 2 2 2 3" xfId="8998" xr:uid="{C87FC5C9-C80A-4FAF-A68D-A817057012B2}"/>
    <cellStyle name="Normal 5 2 2 3 2 2 2 3 2" xfId="25335" xr:uid="{58547516-F2C4-450A-A7CB-AFADBD54EA2C}"/>
    <cellStyle name="Normal 5 2 2 3 2 2 2 4" xfId="15509" xr:uid="{C7FCD963-80BF-4110-9207-8F2B112865D0}"/>
    <cellStyle name="Normal 5 2 2 3 2 2 2 4 2" xfId="31803" xr:uid="{CD86536B-2418-43EE-A1E0-60DF9C3E85B7}"/>
    <cellStyle name="Normal 5 2 2 3 2 2 2 5" xfId="18867" xr:uid="{FDFEB64D-02B5-4C4F-93D4-20434861A86F}"/>
    <cellStyle name="Normal 5 2 2 3 2 2 2 6" xfId="35193" xr:uid="{C7F856F9-005A-452E-8811-7A61E45BB713}"/>
    <cellStyle name="Normal 5 2 2 3 2 2 2 7" xfId="38440" xr:uid="{FF69FDD0-C433-41E1-9810-CA5C859DC49C}"/>
    <cellStyle name="Normal 5 2 2 3 2 2 2 8" xfId="41687" xr:uid="{7A851B56-69E2-4FA2-A3B5-7261E76036A0}"/>
    <cellStyle name="Normal 5 2 2 3 2 2 2 9" xfId="44934" xr:uid="{DEBAF328-6AB4-4254-AAB9-C5B640383B97}"/>
    <cellStyle name="Normal 5 2 2 3 2 2 3" xfId="4147" xr:uid="{BCD05F87-4C19-42F8-8B27-382EBEE55ED0}"/>
    <cellStyle name="Normal 5 2 2 3 2 2 3 2" xfId="10615" xr:uid="{D64CA549-DBDB-4341-BE07-44D5FD1CB2BC}"/>
    <cellStyle name="Normal 5 2 2 3 2 2 3 2 2" xfId="26952" xr:uid="{FE07C9CD-C8A4-49D6-9B03-B3489A1E5660}"/>
    <cellStyle name="Normal 5 2 2 3 2 2 3 3" xfId="20484" xr:uid="{C09BAA72-F862-404D-9925-E5D9EF7A2E27}"/>
    <cellStyle name="Normal 5 2 2 3 2 2 4" xfId="7381" xr:uid="{E65A2730-A7AA-4173-8AC5-19570BD93367}"/>
    <cellStyle name="Normal 5 2 2 3 2 2 4 2" xfId="23718" xr:uid="{CBDC10A4-D98B-4E4A-A435-573B2A379C68}"/>
    <cellStyle name="Normal 5 2 2 3 2 2 5" xfId="13893" xr:uid="{644ECD5F-E648-4CE0-9F3D-0F88698540E3}"/>
    <cellStyle name="Normal 5 2 2 3 2 2 5 2" xfId="30187" xr:uid="{30D5FEFD-238E-4736-9FD5-8CAD66A603F8}"/>
    <cellStyle name="Normal 5 2 2 3 2 2 6" xfId="17250" xr:uid="{5A64F38D-2768-46CC-80FA-42A2E469D28B}"/>
    <cellStyle name="Normal 5 2 2 3 2 2 7" xfId="33577" xr:uid="{F3B6ED58-12F0-4F5C-87F7-4434160978C6}"/>
    <cellStyle name="Normal 5 2 2 3 2 2 8" xfId="36824" xr:uid="{23810D62-AF80-4A2B-99DC-A4D34AF2EF8A}"/>
    <cellStyle name="Normal 5 2 2 3 2 2 9" xfId="40071" xr:uid="{C59B32AC-55FC-4640-8E61-66E44CA808CA}"/>
    <cellStyle name="Normal 5 2 2 3 2 3" xfId="1452" xr:uid="{1FDFBB25-1448-44D3-902F-07DB55DF638D}"/>
    <cellStyle name="Normal 5 2 2 3 2 3 10" xfId="43856" xr:uid="{F0A8F501-1E1A-4D91-8526-7DF48FBE62F1}"/>
    <cellStyle name="Normal 5 2 2 3 2 3 11" xfId="47103" xr:uid="{7DD3176A-1E35-46B4-B06A-477C194FDFD2}"/>
    <cellStyle name="Normal 5 2 2 3 2 3 12" xfId="50350" xr:uid="{074831A9-6AEA-4667-A53B-DEFA6D0A5A98}"/>
    <cellStyle name="Normal 5 2 2 3 2 3 2" xfId="3069" xr:uid="{3431CBC6-42C1-4869-BD42-BF7F69A60664}"/>
    <cellStyle name="Normal 5 2 2 3 2 3 2 10" xfId="48720" xr:uid="{C2E77296-93D7-4447-B779-C7DABB54D666}"/>
    <cellStyle name="Normal 5 2 2 3 2 3 2 11" xfId="51967" xr:uid="{483C7C00-2221-4723-B23A-37432DB11805}"/>
    <cellStyle name="Normal 5 2 2 3 2 3 2 2" xfId="6303" xr:uid="{06CDDB5F-0D25-4EA9-8656-9EF4EB86BC51}"/>
    <cellStyle name="Normal 5 2 2 3 2 3 2 2 2" xfId="12771" xr:uid="{DAC03DD1-E4B5-4379-8AB2-22C825D59445}"/>
    <cellStyle name="Normal 5 2 2 3 2 3 2 2 2 2" xfId="29108" xr:uid="{19C0FA9C-AD70-4454-8BE6-E86A49600DA1}"/>
    <cellStyle name="Normal 5 2 2 3 2 3 2 2 3" xfId="22640" xr:uid="{9FA41CF4-D45F-40EB-B18E-52C74A97C3B1}"/>
    <cellStyle name="Normal 5 2 2 3 2 3 2 3" xfId="9537" xr:uid="{87674F97-87FF-4CCF-9118-E90ED8EFD904}"/>
    <cellStyle name="Normal 5 2 2 3 2 3 2 3 2" xfId="25874" xr:uid="{4D2603B6-C6B6-4E1F-A754-E011E56CE48E}"/>
    <cellStyle name="Normal 5 2 2 3 2 3 2 4" xfId="16048" xr:uid="{B6FB70D2-0389-4961-9180-199ECD40E97F}"/>
    <cellStyle name="Normal 5 2 2 3 2 3 2 4 2" xfId="32342" xr:uid="{B7EA5E8E-2F81-4CF1-902E-CB9157A4297D}"/>
    <cellStyle name="Normal 5 2 2 3 2 3 2 5" xfId="19406" xr:uid="{F73BA1E4-C286-448D-AA21-60E90CA5A1A8}"/>
    <cellStyle name="Normal 5 2 2 3 2 3 2 6" xfId="35732" xr:uid="{E3385BF2-A0E2-4AE4-A835-B2A397C71977}"/>
    <cellStyle name="Normal 5 2 2 3 2 3 2 7" xfId="38979" xr:uid="{FD870F4D-B143-4C22-9C35-E13F9B23129A}"/>
    <cellStyle name="Normal 5 2 2 3 2 3 2 8" xfId="42226" xr:uid="{394C631A-86E1-423A-9506-E811D2D1C13A}"/>
    <cellStyle name="Normal 5 2 2 3 2 3 2 9" xfId="45473" xr:uid="{E04064CE-C53C-479F-974D-3805E559651D}"/>
    <cellStyle name="Normal 5 2 2 3 2 3 3" xfId="4686" xr:uid="{21744537-773E-468B-A007-46F54C16F2F7}"/>
    <cellStyle name="Normal 5 2 2 3 2 3 3 2" xfId="11154" xr:uid="{527B07D7-5A07-4085-9FD8-A3FB60B14EDE}"/>
    <cellStyle name="Normal 5 2 2 3 2 3 3 2 2" xfId="27491" xr:uid="{009F382B-3D65-4303-8D11-C1B33C8E4A23}"/>
    <cellStyle name="Normal 5 2 2 3 2 3 3 3" xfId="21023" xr:uid="{B5F77C78-2FA1-49BB-BC8D-A98B06F5ACC2}"/>
    <cellStyle name="Normal 5 2 2 3 2 3 4" xfId="7920" xr:uid="{60A41419-383B-408D-A186-5E78F472D229}"/>
    <cellStyle name="Normal 5 2 2 3 2 3 4 2" xfId="24257" xr:uid="{12AC70FF-0853-41E2-87F8-664F342E5E72}"/>
    <cellStyle name="Normal 5 2 2 3 2 3 5" xfId="14431" xr:uid="{2D9408FA-895F-40D8-9DC8-721F217ED4AB}"/>
    <cellStyle name="Normal 5 2 2 3 2 3 5 2" xfId="30725" xr:uid="{18361E4A-FB98-409E-839E-B691F4796030}"/>
    <cellStyle name="Normal 5 2 2 3 2 3 6" xfId="17789" xr:uid="{FD73AA4C-62BC-49B3-A964-59D6FA07EDBD}"/>
    <cellStyle name="Normal 5 2 2 3 2 3 7" xfId="34115" xr:uid="{2490EF7F-A68B-4CBB-8AD9-0D39DDB10BEC}"/>
    <cellStyle name="Normal 5 2 2 3 2 3 8" xfId="37362" xr:uid="{3917BE79-4E15-40A8-AC53-8B8F9B51C764}"/>
    <cellStyle name="Normal 5 2 2 3 2 3 9" xfId="40609" xr:uid="{C253D20C-AC87-49E2-96B2-D4DA2211B86E}"/>
    <cellStyle name="Normal 5 2 2 3 2 4" xfId="1991" xr:uid="{52766A58-8A0E-4AEB-83AC-638C69F35072}"/>
    <cellStyle name="Normal 5 2 2 3 2 4 10" xfId="47642" xr:uid="{C9F97D33-25D3-46E4-A483-1DD1B59CA469}"/>
    <cellStyle name="Normal 5 2 2 3 2 4 11" xfId="50889" xr:uid="{DEBC8B62-F63F-4854-8961-C2F2D0428F05}"/>
    <cellStyle name="Normal 5 2 2 3 2 4 2" xfId="5225" xr:uid="{4A6C0859-93A7-42C9-B980-1C516A9C5D79}"/>
    <cellStyle name="Normal 5 2 2 3 2 4 2 2" xfId="11693" xr:uid="{9A4EB6F6-E4F0-47F1-A70C-67BDB1076D3E}"/>
    <cellStyle name="Normal 5 2 2 3 2 4 2 2 2" xfId="28030" xr:uid="{11DA0AC3-D627-47F9-B6A7-344D4DDB3D59}"/>
    <cellStyle name="Normal 5 2 2 3 2 4 2 3" xfId="21562" xr:uid="{58875857-C228-4D3C-BB91-195F36B7BB97}"/>
    <cellStyle name="Normal 5 2 2 3 2 4 3" xfId="8459" xr:uid="{C86EB2F2-C891-4341-94E0-E57929668AD7}"/>
    <cellStyle name="Normal 5 2 2 3 2 4 3 2" xfId="24796" xr:uid="{04F5A4F2-9D71-4C39-96FA-0F325222D20E}"/>
    <cellStyle name="Normal 5 2 2 3 2 4 4" xfId="14970" xr:uid="{A7595E96-D7C9-4EDB-B32D-3B1B33C6A15B}"/>
    <cellStyle name="Normal 5 2 2 3 2 4 4 2" xfId="31264" xr:uid="{8DD8FDF7-B087-4C8D-9AC1-175EDD4EBAE3}"/>
    <cellStyle name="Normal 5 2 2 3 2 4 5" xfId="18328" xr:uid="{54B219D4-2DB4-4526-AB07-82A70F97676F}"/>
    <cellStyle name="Normal 5 2 2 3 2 4 6" xfId="34654" xr:uid="{9A968E38-8EA3-4E13-BAA9-7059687C0301}"/>
    <cellStyle name="Normal 5 2 2 3 2 4 7" xfId="37901" xr:uid="{D8D71BEC-1356-4692-A9BE-A6FFD064AC0D}"/>
    <cellStyle name="Normal 5 2 2 3 2 4 8" xfId="41148" xr:uid="{63D768F0-E4ED-4CD5-9749-B6BBAAFFDF95}"/>
    <cellStyle name="Normal 5 2 2 3 2 4 9" xfId="44395" xr:uid="{85F0C17B-99A6-4A48-A599-B945FC151448}"/>
    <cellStyle name="Normal 5 2 2 3 2 5" xfId="3608" xr:uid="{F43F6627-5EF4-491E-A588-5937DE9B3B7D}"/>
    <cellStyle name="Normal 5 2 2 3 2 5 2" xfId="10076" xr:uid="{E8A13022-62D9-4E8E-B9B6-CD5A69724A9A}"/>
    <cellStyle name="Normal 5 2 2 3 2 5 2 2" xfId="26413" xr:uid="{3E0F0740-83D3-4E15-AA9C-C9D47DFACA66}"/>
    <cellStyle name="Normal 5 2 2 3 2 5 3" xfId="19945" xr:uid="{01F356DA-496D-4176-8067-E208D1A0366A}"/>
    <cellStyle name="Normal 5 2 2 3 2 6" xfId="6842" xr:uid="{1A92B6A3-1755-4C50-AF31-EAD374746038}"/>
    <cellStyle name="Normal 5 2 2 3 2 6 2" xfId="23179" xr:uid="{BD898CAF-062A-4AA7-879A-68F0A9797163}"/>
    <cellStyle name="Normal 5 2 2 3 2 7" xfId="13333" xr:uid="{BC6095A6-550D-4087-AF44-0D41C5061FF6}"/>
    <cellStyle name="Normal 5 2 2 3 2 7 2" xfId="29647" xr:uid="{67945ACB-432E-467F-8691-21B8F92FFFA8}"/>
    <cellStyle name="Normal 5 2 2 3 2 8" xfId="16711" xr:uid="{E4165D55-D00D-4F9C-B8AC-03399DD52942}"/>
    <cellStyle name="Normal 5 2 2 3 2 9" xfId="33037" xr:uid="{E2D13103-8A86-4415-8BF8-771A93AE8291}"/>
    <cellStyle name="Normal 5 2 2 3 3" xfId="553" xr:uid="{D4E5AE8F-1309-42CF-A810-25C0CC513AAE}"/>
    <cellStyle name="Normal 5 2 2 3 3 10" xfId="36464" xr:uid="{9EF44222-58F2-48F0-BC62-A55B4BB185FD}"/>
    <cellStyle name="Normal 5 2 2 3 3 11" xfId="39711" xr:uid="{C173FEEA-5E28-4D28-A872-7D5B4DD35445}"/>
    <cellStyle name="Normal 5 2 2 3 3 12" xfId="42958" xr:uid="{2A752C48-6719-48C1-8047-55D2E31C9E85}"/>
    <cellStyle name="Normal 5 2 2 3 3 13" xfId="46205" xr:uid="{AF36D954-4016-46EC-B509-5B9A971108BB}"/>
    <cellStyle name="Normal 5 2 2 3 3 14" xfId="49452" xr:uid="{FFA61F2D-F071-4FBA-8112-105A2ACC7002}"/>
    <cellStyle name="Normal 5 2 2 3 3 2" xfId="1092" xr:uid="{92BAED0D-35D6-48EB-8486-2B76B1585FBA}"/>
    <cellStyle name="Normal 5 2 2 3 3 2 10" xfId="43496" xr:uid="{8D665C23-18E5-44A4-8ECA-F64D86310980}"/>
    <cellStyle name="Normal 5 2 2 3 3 2 11" xfId="46743" xr:uid="{31B5FE8E-DCFF-4ABD-B720-10595E6DC073}"/>
    <cellStyle name="Normal 5 2 2 3 3 2 12" xfId="49990" xr:uid="{E2BC50C0-1FB3-4D58-B8A1-E5D43B10003A}"/>
    <cellStyle name="Normal 5 2 2 3 3 2 2" xfId="2709" xr:uid="{22D60124-1D64-42F4-8499-CCC938B46389}"/>
    <cellStyle name="Normal 5 2 2 3 3 2 2 10" xfId="48360" xr:uid="{7009F883-36D1-44A9-973D-668BCB489005}"/>
    <cellStyle name="Normal 5 2 2 3 3 2 2 11" xfId="51607" xr:uid="{EF21B28E-0CEC-4FA0-BEE6-F1B13C40DE33}"/>
    <cellStyle name="Normal 5 2 2 3 3 2 2 2" xfId="5943" xr:uid="{CB543879-02DB-4B1A-9263-AFF8A2311DC0}"/>
    <cellStyle name="Normal 5 2 2 3 3 2 2 2 2" xfId="12411" xr:uid="{E1A392E2-DDA8-47A7-A65C-B36B3D3939DE}"/>
    <cellStyle name="Normal 5 2 2 3 3 2 2 2 2 2" xfId="28748" xr:uid="{1AF12814-9DAC-447B-A733-BBBDD80D8608}"/>
    <cellStyle name="Normal 5 2 2 3 3 2 2 2 3" xfId="22280" xr:uid="{2FC4BB09-359B-45E4-823D-966997A222CA}"/>
    <cellStyle name="Normal 5 2 2 3 3 2 2 3" xfId="9177" xr:uid="{D7F6CEE6-4E3C-4A95-9BB3-29560CF52F00}"/>
    <cellStyle name="Normal 5 2 2 3 3 2 2 3 2" xfId="25514" xr:uid="{951E4728-4244-4673-9889-F3BA9EBF239A}"/>
    <cellStyle name="Normal 5 2 2 3 3 2 2 4" xfId="15688" xr:uid="{F8BD0032-202D-431C-8E8D-5AFB00BD54D0}"/>
    <cellStyle name="Normal 5 2 2 3 3 2 2 4 2" xfId="31982" xr:uid="{8ED8221C-E984-4489-BE8C-87F6CCF56E24}"/>
    <cellStyle name="Normal 5 2 2 3 3 2 2 5" xfId="19046" xr:uid="{09627610-2932-4D11-BE85-98E0BC3D8402}"/>
    <cellStyle name="Normal 5 2 2 3 3 2 2 6" xfId="35372" xr:uid="{80E4A9BC-EF92-40CB-81D7-F4C3F4BA3775}"/>
    <cellStyle name="Normal 5 2 2 3 3 2 2 7" xfId="38619" xr:uid="{CC1EBA4B-12EA-4027-B06A-EBA87AC5D2AB}"/>
    <cellStyle name="Normal 5 2 2 3 3 2 2 8" xfId="41866" xr:uid="{C7B07930-09A7-4768-985F-2D18BC453042}"/>
    <cellStyle name="Normal 5 2 2 3 3 2 2 9" xfId="45113" xr:uid="{14B156CD-0ECA-4F79-9342-03757ADD88A0}"/>
    <cellStyle name="Normal 5 2 2 3 3 2 3" xfId="4326" xr:uid="{35418931-FAB1-4297-A612-3F61619E0FD0}"/>
    <cellStyle name="Normal 5 2 2 3 3 2 3 2" xfId="10794" xr:uid="{3054DC6C-6B18-47B8-96CD-AC51EEB434ED}"/>
    <cellStyle name="Normal 5 2 2 3 3 2 3 2 2" xfId="27131" xr:uid="{42040829-1280-4737-A829-233D5558C7BB}"/>
    <cellStyle name="Normal 5 2 2 3 3 2 3 3" xfId="20663" xr:uid="{30508C16-E324-4E90-AFDE-4ED610951343}"/>
    <cellStyle name="Normal 5 2 2 3 3 2 4" xfId="7560" xr:uid="{A82BB700-34E3-4655-9DC6-9F8ADB6C8B39}"/>
    <cellStyle name="Normal 5 2 2 3 3 2 4 2" xfId="23897" xr:uid="{4DF26690-1038-4C4C-A0AF-9DC082C1AF74}"/>
    <cellStyle name="Normal 5 2 2 3 3 2 5" xfId="14071" xr:uid="{C73A9FD0-3986-4436-A396-C9D9C4905CD7}"/>
    <cellStyle name="Normal 5 2 2 3 3 2 5 2" xfId="30365" xr:uid="{76A3195C-72EB-4782-BAD5-2B677D771992}"/>
    <cellStyle name="Normal 5 2 2 3 3 2 6" xfId="17429" xr:uid="{2545DA71-6B16-4055-A3DB-8505B4AE1FAF}"/>
    <cellStyle name="Normal 5 2 2 3 3 2 7" xfId="33755" xr:uid="{18C01D15-EB7E-4D43-88F8-8B1773023488}"/>
    <cellStyle name="Normal 5 2 2 3 3 2 8" xfId="37002" xr:uid="{E0241178-19EA-4D67-979A-3421C2442D5E}"/>
    <cellStyle name="Normal 5 2 2 3 3 2 9" xfId="40249" xr:uid="{3FA9BC39-800E-4C18-A3A8-03FD55184973}"/>
    <cellStyle name="Normal 5 2 2 3 3 3" xfId="1631" xr:uid="{73051210-76D6-4471-8BF6-23D01597E29B}"/>
    <cellStyle name="Normal 5 2 2 3 3 3 10" xfId="44035" xr:uid="{203EB9CF-F320-406D-87EF-7344C3A7DA4D}"/>
    <cellStyle name="Normal 5 2 2 3 3 3 11" xfId="47282" xr:uid="{63FF545B-DE82-435F-9338-30B76D9AD5B0}"/>
    <cellStyle name="Normal 5 2 2 3 3 3 12" xfId="50529" xr:uid="{0A760DF0-8AAE-4B8B-81D8-27E909E94F76}"/>
    <cellStyle name="Normal 5 2 2 3 3 3 2" xfId="3248" xr:uid="{F7E91F30-D7D2-43C1-BC9A-3A4189ED043A}"/>
    <cellStyle name="Normal 5 2 2 3 3 3 2 10" xfId="48899" xr:uid="{AF37C2A5-0368-4121-BA37-DA76D2A79BA3}"/>
    <cellStyle name="Normal 5 2 2 3 3 3 2 11" xfId="52146" xr:uid="{E5C35211-CC16-408B-B3F4-C28CE3564C3C}"/>
    <cellStyle name="Normal 5 2 2 3 3 3 2 2" xfId="6482" xr:uid="{D17C2C01-1995-44E2-8653-902D73ACD286}"/>
    <cellStyle name="Normal 5 2 2 3 3 3 2 2 2" xfId="12950" xr:uid="{B23712E7-D937-4908-A0D7-4E8A24C5D45B}"/>
    <cellStyle name="Normal 5 2 2 3 3 3 2 2 2 2" xfId="29287" xr:uid="{F9662E8F-347E-468C-9C4D-D1F3C157727C}"/>
    <cellStyle name="Normal 5 2 2 3 3 3 2 2 3" xfId="22819" xr:uid="{DB080FC2-AFFD-4999-8BB0-A72C21989E45}"/>
    <cellStyle name="Normal 5 2 2 3 3 3 2 3" xfId="9716" xr:uid="{94FA91E8-3799-4FF4-8298-3F042A610B42}"/>
    <cellStyle name="Normal 5 2 2 3 3 3 2 3 2" xfId="26053" xr:uid="{BD27B414-D974-4B59-9A0D-3F15A7563C48}"/>
    <cellStyle name="Normal 5 2 2 3 3 3 2 4" xfId="16227" xr:uid="{7F3661FB-C6AF-4FBB-AC17-8B03A09B90D7}"/>
    <cellStyle name="Normal 5 2 2 3 3 3 2 4 2" xfId="32521" xr:uid="{C7B603CC-BEC1-4516-89E5-EB9736BE7A4F}"/>
    <cellStyle name="Normal 5 2 2 3 3 3 2 5" xfId="19585" xr:uid="{4D6B410C-7EB8-427B-A445-29234829BAD7}"/>
    <cellStyle name="Normal 5 2 2 3 3 3 2 6" xfId="35911" xr:uid="{455D874E-DC46-4989-A6C3-C681DF94F8A6}"/>
    <cellStyle name="Normal 5 2 2 3 3 3 2 7" xfId="39158" xr:uid="{BE703CA8-5724-4311-8045-1878843765B3}"/>
    <cellStyle name="Normal 5 2 2 3 3 3 2 8" xfId="42405" xr:uid="{960F4605-EDBF-4F24-9DA6-5CDEBD9654BB}"/>
    <cellStyle name="Normal 5 2 2 3 3 3 2 9" xfId="45652" xr:uid="{FBEEB051-E634-4408-8709-30E56E0162A7}"/>
    <cellStyle name="Normal 5 2 2 3 3 3 3" xfId="4865" xr:uid="{87EC9DFD-FDC7-4430-AF73-96CEEF43089C}"/>
    <cellStyle name="Normal 5 2 2 3 3 3 3 2" xfId="11333" xr:uid="{4A95AAD3-4B40-4650-880E-4CF449A06800}"/>
    <cellStyle name="Normal 5 2 2 3 3 3 3 2 2" xfId="27670" xr:uid="{5DC0DC87-FB29-4287-A185-356220925B4D}"/>
    <cellStyle name="Normal 5 2 2 3 3 3 3 3" xfId="21202" xr:uid="{56FE42FA-24ED-49C6-BE98-0C35EE868F4D}"/>
    <cellStyle name="Normal 5 2 2 3 3 3 4" xfId="8099" xr:uid="{EDC51904-46D9-47BE-9B63-44A039A5E1B3}"/>
    <cellStyle name="Normal 5 2 2 3 3 3 4 2" xfId="24436" xr:uid="{B2A46E19-F32F-41B2-8FDD-C06AD47005E1}"/>
    <cellStyle name="Normal 5 2 2 3 3 3 5" xfId="14610" xr:uid="{D6FFA4F1-1654-4CCE-A5D5-8FF608900FD2}"/>
    <cellStyle name="Normal 5 2 2 3 3 3 5 2" xfId="30904" xr:uid="{46291B9B-76DC-42B5-AD8D-56CB351F8040}"/>
    <cellStyle name="Normal 5 2 2 3 3 3 6" xfId="17968" xr:uid="{FE28BB50-DE05-4F84-BC72-E0CB592946EF}"/>
    <cellStyle name="Normal 5 2 2 3 3 3 7" xfId="34294" xr:uid="{F63A34D3-4BD8-46F9-BC49-077AFE66454F}"/>
    <cellStyle name="Normal 5 2 2 3 3 3 8" xfId="37541" xr:uid="{E5AEDB4A-DC96-4BBA-A7F2-B393942498DE}"/>
    <cellStyle name="Normal 5 2 2 3 3 3 9" xfId="40788" xr:uid="{1E84C64A-3909-4AA5-B645-E3059201F6DE}"/>
    <cellStyle name="Normal 5 2 2 3 3 4" xfId="2170" xr:uid="{A19C6B43-581E-4742-97B5-E8591A1252DA}"/>
    <cellStyle name="Normal 5 2 2 3 3 4 10" xfId="47821" xr:uid="{B5A85888-D174-4B93-A35F-4501A98CFE40}"/>
    <cellStyle name="Normal 5 2 2 3 3 4 11" xfId="51068" xr:uid="{19D60B4D-A2F1-46AB-815D-72FDE23B0CD4}"/>
    <cellStyle name="Normal 5 2 2 3 3 4 2" xfId="5404" xr:uid="{A962E7E5-AA6B-406D-9929-22312F392E65}"/>
    <cellStyle name="Normal 5 2 2 3 3 4 2 2" xfId="11872" xr:uid="{ECB4F219-6130-4EA9-8584-AA342E7DCE8D}"/>
    <cellStyle name="Normal 5 2 2 3 3 4 2 2 2" xfId="28209" xr:uid="{706772B2-8E98-4A87-81C0-7F0F8028096F}"/>
    <cellStyle name="Normal 5 2 2 3 3 4 2 3" xfId="21741" xr:uid="{8B6BFADF-F662-481C-92B6-41D7644DBDB2}"/>
    <cellStyle name="Normal 5 2 2 3 3 4 3" xfId="8638" xr:uid="{C9F0BE0C-366A-4A25-A544-D225F365A72B}"/>
    <cellStyle name="Normal 5 2 2 3 3 4 3 2" xfId="24975" xr:uid="{13A2CA24-226C-4EF3-B808-329B9077D118}"/>
    <cellStyle name="Normal 5 2 2 3 3 4 4" xfId="15149" xr:uid="{75978DC3-F1F6-40F8-9FF5-E5A15492F61D}"/>
    <cellStyle name="Normal 5 2 2 3 3 4 4 2" xfId="31443" xr:uid="{41DD6F60-F865-4339-BA6F-FE3B33A1E2C5}"/>
    <cellStyle name="Normal 5 2 2 3 3 4 5" xfId="18507" xr:uid="{BF671D40-C299-4B59-943D-8296BB599108}"/>
    <cellStyle name="Normal 5 2 2 3 3 4 6" xfId="34833" xr:uid="{5E433B1F-A3FB-4112-98CF-29E502F4DBC8}"/>
    <cellStyle name="Normal 5 2 2 3 3 4 7" xfId="38080" xr:uid="{6618ACCF-E604-43FA-AA56-A02FF48D713F}"/>
    <cellStyle name="Normal 5 2 2 3 3 4 8" xfId="41327" xr:uid="{50CFE525-BBAD-447E-A7A3-952782BB780B}"/>
    <cellStyle name="Normal 5 2 2 3 3 4 9" xfId="44574" xr:uid="{F3E4F8AC-A460-4B0E-A2C8-F49CB3677B12}"/>
    <cellStyle name="Normal 5 2 2 3 3 5" xfId="3787" xr:uid="{594C775C-FF79-481E-B726-2494514FD8E7}"/>
    <cellStyle name="Normal 5 2 2 3 3 5 2" xfId="10255" xr:uid="{B5187A9A-570A-4935-A5EC-E5FB88478E0F}"/>
    <cellStyle name="Normal 5 2 2 3 3 5 2 2" xfId="26592" xr:uid="{79CF3249-6F14-4749-B0F5-B0E846F67B62}"/>
    <cellStyle name="Normal 5 2 2 3 3 5 3" xfId="20124" xr:uid="{211D3EB5-6306-43ED-B327-00477925A33C}"/>
    <cellStyle name="Normal 5 2 2 3 3 6" xfId="7021" xr:uid="{4FAF8DD7-2BC7-4209-8C0E-CC488922ED15}"/>
    <cellStyle name="Normal 5 2 2 3 3 6 2" xfId="23358" xr:uid="{F9F4F1B9-8967-4C10-8443-26D47B8FC5AF}"/>
    <cellStyle name="Normal 5 2 2 3 3 7" xfId="13533" xr:uid="{52725799-34AF-4575-9E75-645A2DCD13ED}"/>
    <cellStyle name="Normal 5 2 2 3 3 7 2" xfId="29827" xr:uid="{EB548F2E-3EFE-4A16-9579-D5ECCA182162}"/>
    <cellStyle name="Normal 5 2 2 3 3 8" xfId="16890" xr:uid="{9AE0AE82-9220-4F7B-B7BE-6AADC2457592}"/>
    <cellStyle name="Normal 5 2 2 3 3 9" xfId="33217" xr:uid="{195356F9-83A5-410B-9366-6A1AB7182AE7}"/>
    <cellStyle name="Normal 5 2 2 3 4" xfId="733" xr:uid="{3D71C8FA-14AB-49F3-9791-F84B634216E2}"/>
    <cellStyle name="Normal 5 2 2 3 4 10" xfId="43138" xr:uid="{36C7F091-9C8C-4715-8F37-7751A19BCC9C}"/>
    <cellStyle name="Normal 5 2 2 3 4 11" xfId="46385" xr:uid="{EC5AE07A-E4F1-4837-81E4-657BB9CB73A3}"/>
    <cellStyle name="Normal 5 2 2 3 4 12" xfId="49632" xr:uid="{806183DD-9260-4B79-84FD-5C2276507C3D}"/>
    <cellStyle name="Normal 5 2 2 3 4 2" xfId="2350" xr:uid="{4FB4BCDC-B4AF-421F-8524-5441702A0D57}"/>
    <cellStyle name="Normal 5 2 2 3 4 2 10" xfId="48001" xr:uid="{EBE07461-BC2D-4E16-B89E-358A8455E4BE}"/>
    <cellStyle name="Normal 5 2 2 3 4 2 11" xfId="51248" xr:uid="{DD8119D1-E920-4376-ABD4-15B871CD9727}"/>
    <cellStyle name="Normal 5 2 2 3 4 2 2" xfId="5584" xr:uid="{9DD05E6E-85FB-43C0-BD83-F863CE1B2483}"/>
    <cellStyle name="Normal 5 2 2 3 4 2 2 2" xfId="12052" xr:uid="{3FC60600-1DDE-41FE-94B4-825C8F902A90}"/>
    <cellStyle name="Normal 5 2 2 3 4 2 2 2 2" xfId="28389" xr:uid="{186F0A5E-F6F1-40CE-A14E-61485278EFB1}"/>
    <cellStyle name="Normal 5 2 2 3 4 2 2 3" xfId="21921" xr:uid="{18B8284C-B2DD-460A-A3A6-3FBBD86FAB7A}"/>
    <cellStyle name="Normal 5 2 2 3 4 2 3" xfId="8818" xr:uid="{B0A2182A-72FF-41D7-9597-85AE941C30E3}"/>
    <cellStyle name="Normal 5 2 2 3 4 2 3 2" xfId="25155" xr:uid="{65637FAA-49E3-4473-9C5F-4D6E596DCEDE}"/>
    <cellStyle name="Normal 5 2 2 3 4 2 4" xfId="15329" xr:uid="{7B763676-3C96-4631-8891-E205033487DE}"/>
    <cellStyle name="Normal 5 2 2 3 4 2 4 2" xfId="31623" xr:uid="{444625A4-191D-4BC4-98B7-C569916C727F}"/>
    <cellStyle name="Normal 5 2 2 3 4 2 5" xfId="18687" xr:uid="{62121503-E061-4485-B4DD-7C4EC673EE7D}"/>
    <cellStyle name="Normal 5 2 2 3 4 2 6" xfId="35013" xr:uid="{1AEEA1C0-AE06-4CF4-88E0-EA0A17BFC99B}"/>
    <cellStyle name="Normal 5 2 2 3 4 2 7" xfId="38260" xr:uid="{B8140F2C-7DE6-49C6-A788-D28F24F8D102}"/>
    <cellStyle name="Normal 5 2 2 3 4 2 8" xfId="41507" xr:uid="{7FC85203-ABA4-4D6B-91F2-A988FFF1BA1A}"/>
    <cellStyle name="Normal 5 2 2 3 4 2 9" xfId="44754" xr:uid="{ED1DD099-79D9-4E85-8C59-C2B7F60FF608}"/>
    <cellStyle name="Normal 5 2 2 3 4 3" xfId="3967" xr:uid="{5B574ABE-B728-4625-AC77-C9F1F12C677F}"/>
    <cellStyle name="Normal 5 2 2 3 4 3 2" xfId="10435" xr:uid="{A20C0EE3-0B95-4020-A1A8-AF84A4D2EF77}"/>
    <cellStyle name="Normal 5 2 2 3 4 3 2 2" xfId="26772" xr:uid="{CCE1F48E-E3CE-4F13-85FB-881520F3C5B1}"/>
    <cellStyle name="Normal 5 2 2 3 4 3 3" xfId="20304" xr:uid="{27178AA9-466B-4B87-8CE4-964B95BFE63B}"/>
    <cellStyle name="Normal 5 2 2 3 4 4" xfId="7201" xr:uid="{D2050EC9-2F1A-41FF-94A8-3D56277E2F6B}"/>
    <cellStyle name="Normal 5 2 2 3 4 4 2" xfId="23538" xr:uid="{9E78A671-9E29-4403-AD1C-25D54CC311E6}"/>
    <cellStyle name="Normal 5 2 2 3 4 5" xfId="13713" xr:uid="{2269E32C-25A1-4963-9195-ECE85B673D69}"/>
    <cellStyle name="Normal 5 2 2 3 4 5 2" xfId="30007" xr:uid="{BD3FDB16-4106-48D5-A0A0-6D445C01F73C}"/>
    <cellStyle name="Normal 5 2 2 3 4 6" xfId="17070" xr:uid="{7D434924-7144-4621-8B41-96D844E98703}"/>
    <cellStyle name="Normal 5 2 2 3 4 7" xfId="33397" xr:uid="{99F6130E-11EF-4E99-9C91-87E85FDB35E2}"/>
    <cellStyle name="Normal 5 2 2 3 4 8" xfId="36644" xr:uid="{02E4CDBE-1640-4951-B596-C3ECA4AD4E92}"/>
    <cellStyle name="Normal 5 2 2 3 4 9" xfId="39891" xr:uid="{1EB3BFAD-6360-4B18-AB6B-3C66085BF675}"/>
    <cellStyle name="Normal 5 2 2 3 5" xfId="1272" xr:uid="{19A11E85-E5C4-4D10-B9B9-6F3E241DBB06}"/>
    <cellStyle name="Normal 5 2 2 3 5 10" xfId="43676" xr:uid="{CD0F0C83-9E05-41C5-A40A-016375D511DE}"/>
    <cellStyle name="Normal 5 2 2 3 5 11" xfId="46923" xr:uid="{18916565-3372-4FB0-8E77-D5FE67389805}"/>
    <cellStyle name="Normal 5 2 2 3 5 12" xfId="50170" xr:uid="{AE408826-ED41-44CB-BE6F-EE9F97DA7BE6}"/>
    <cellStyle name="Normal 5 2 2 3 5 2" xfId="2889" xr:uid="{ADEC4E77-00C7-4986-B316-EAFB9351EF08}"/>
    <cellStyle name="Normal 5 2 2 3 5 2 10" xfId="48540" xr:uid="{06D47583-D74A-49C8-96A2-30932DFB72E2}"/>
    <cellStyle name="Normal 5 2 2 3 5 2 11" xfId="51787" xr:uid="{DEB36C0F-B5EC-41BA-9865-4E8BCB30BCDA}"/>
    <cellStyle name="Normal 5 2 2 3 5 2 2" xfId="6123" xr:uid="{5C620BD9-499B-4396-A07E-D92F1CD359C1}"/>
    <cellStyle name="Normal 5 2 2 3 5 2 2 2" xfId="12591" xr:uid="{B72189B9-96F5-44D6-9350-A49C0915E0E6}"/>
    <cellStyle name="Normal 5 2 2 3 5 2 2 2 2" xfId="28928" xr:uid="{8352FF3A-5B10-42F6-96BF-AF8CB3D22F86}"/>
    <cellStyle name="Normal 5 2 2 3 5 2 2 3" xfId="22460" xr:uid="{31946971-9E2C-4BBD-9D31-B66FA0AAAE03}"/>
    <cellStyle name="Normal 5 2 2 3 5 2 3" xfId="9357" xr:uid="{D261DBB1-FDD5-454B-8DB7-C3CC9B272953}"/>
    <cellStyle name="Normal 5 2 2 3 5 2 3 2" xfId="25694" xr:uid="{73704204-2B4B-4B47-8B33-85E190E30055}"/>
    <cellStyle name="Normal 5 2 2 3 5 2 4" xfId="15868" xr:uid="{EBD7D024-6A8B-446C-A960-DAC8D0AE8A0A}"/>
    <cellStyle name="Normal 5 2 2 3 5 2 4 2" xfId="32162" xr:uid="{DCECF895-BE85-4768-9076-A464A0A0D478}"/>
    <cellStyle name="Normal 5 2 2 3 5 2 5" xfId="19226" xr:uid="{67DE0E78-1DA2-44B2-8ED5-73506B15325D}"/>
    <cellStyle name="Normal 5 2 2 3 5 2 6" xfId="35552" xr:uid="{29ADCE09-4A1A-482D-995C-059592EEF16B}"/>
    <cellStyle name="Normal 5 2 2 3 5 2 7" xfId="38799" xr:uid="{8902BEEF-8A1C-4A25-9EF7-07106DB13A5F}"/>
    <cellStyle name="Normal 5 2 2 3 5 2 8" xfId="42046" xr:uid="{7C4FE1CF-8D77-4F19-80DF-83D0C477D50C}"/>
    <cellStyle name="Normal 5 2 2 3 5 2 9" xfId="45293" xr:uid="{ED9CBB88-EE4B-4148-8B94-6DC074A44753}"/>
    <cellStyle name="Normal 5 2 2 3 5 3" xfId="4506" xr:uid="{8AADF8E3-CA13-439E-B5E7-1A0158D2490F}"/>
    <cellStyle name="Normal 5 2 2 3 5 3 2" xfId="10974" xr:uid="{7F491CA7-3FF8-4891-9648-8813080443AA}"/>
    <cellStyle name="Normal 5 2 2 3 5 3 2 2" xfId="27311" xr:uid="{B4FDE401-6F95-4D49-9249-51BBE3239A39}"/>
    <cellStyle name="Normal 5 2 2 3 5 3 3" xfId="20843" xr:uid="{2A40E431-52A0-425A-B4C5-6BA0F850162C}"/>
    <cellStyle name="Normal 5 2 2 3 5 4" xfId="7740" xr:uid="{38AD3134-11B5-44C3-A487-555FE3ECD7AE}"/>
    <cellStyle name="Normal 5 2 2 3 5 4 2" xfId="24077" xr:uid="{A8B068AD-A6D4-469E-8DC6-661CB0D32586}"/>
    <cellStyle name="Normal 5 2 2 3 5 5" xfId="14251" xr:uid="{0DE2E370-5470-4CB2-92E6-3DB66BA3C59C}"/>
    <cellStyle name="Normal 5 2 2 3 5 5 2" xfId="30545" xr:uid="{49DC21DA-B42E-4E12-95B3-C3A955EF5227}"/>
    <cellStyle name="Normal 5 2 2 3 5 6" xfId="17609" xr:uid="{C4D4BCCD-827F-4892-ACD7-D344B9BA8D4C}"/>
    <cellStyle name="Normal 5 2 2 3 5 7" xfId="33935" xr:uid="{268D88E9-3635-4F47-BA08-2EE9EC535A89}"/>
    <cellStyle name="Normal 5 2 2 3 5 8" xfId="37182" xr:uid="{F8273EA9-8D98-4DC6-BE08-1404CDF53663}"/>
    <cellStyle name="Normal 5 2 2 3 5 9" xfId="40429" xr:uid="{2146061B-6339-4A4D-B794-3627FACCAC78}"/>
    <cellStyle name="Normal 5 2 2 3 6" xfId="1811" xr:uid="{02AAEFDC-B859-43F2-9C69-5B98872505A9}"/>
    <cellStyle name="Normal 5 2 2 3 6 10" xfId="47462" xr:uid="{565AB824-1597-4E56-968E-75301154238A}"/>
    <cellStyle name="Normal 5 2 2 3 6 11" xfId="50709" xr:uid="{554F487B-45FD-4C78-8796-38FE27EA926A}"/>
    <cellStyle name="Normal 5 2 2 3 6 2" xfId="5045" xr:uid="{AEBAD96E-D384-4C96-B911-BAEB81E964F2}"/>
    <cellStyle name="Normal 5 2 2 3 6 2 2" xfId="11513" xr:uid="{6F3950BC-38BF-45A5-8702-7AB39E39B75D}"/>
    <cellStyle name="Normal 5 2 2 3 6 2 2 2" xfId="27850" xr:uid="{95BFD3E6-DD20-4314-BDC3-9BC6CF939199}"/>
    <cellStyle name="Normal 5 2 2 3 6 2 3" xfId="21382" xr:uid="{E2AB9492-2FE1-47E9-960C-42220C02FC91}"/>
    <cellStyle name="Normal 5 2 2 3 6 3" xfId="8279" xr:uid="{1E302FC9-14A3-4E7E-ADCF-BFE2B53C33FA}"/>
    <cellStyle name="Normal 5 2 2 3 6 3 2" xfId="24616" xr:uid="{2417F311-C70C-414F-A959-A8740058A71D}"/>
    <cellStyle name="Normal 5 2 2 3 6 4" xfId="14790" xr:uid="{DB97B7C6-B4DA-420F-9ED1-D7EDB6F5DAB6}"/>
    <cellStyle name="Normal 5 2 2 3 6 4 2" xfId="31084" xr:uid="{5188820B-7E43-4A30-9C76-CF244DF3B087}"/>
    <cellStyle name="Normal 5 2 2 3 6 5" xfId="18148" xr:uid="{A9919FAB-C05D-4A8D-B6EB-75C0CA1999FE}"/>
    <cellStyle name="Normal 5 2 2 3 6 6" xfId="34474" xr:uid="{9ABBE8BD-E0F7-4D8C-B4C7-7277FC44B440}"/>
    <cellStyle name="Normal 5 2 2 3 6 7" xfId="37721" xr:uid="{86106C8E-84F3-4EB7-B1C3-04CE26D46AAC}"/>
    <cellStyle name="Normal 5 2 2 3 6 8" xfId="40968" xr:uid="{9B667B1B-70CD-4C79-9555-5DC84B5EC2B8}"/>
    <cellStyle name="Normal 5 2 2 3 6 9" xfId="44215" xr:uid="{E6A15962-8909-4FE6-BE9A-DAC0CED7BE3B}"/>
    <cellStyle name="Normal 5 2 2 3 7" xfId="3428" xr:uid="{D7865925-226E-4450-B5F1-48F9F2C2A47C}"/>
    <cellStyle name="Normal 5 2 2 3 7 2" xfId="9896" xr:uid="{35DA8D29-D420-4ED9-BD36-9A367208D6B3}"/>
    <cellStyle name="Normal 5 2 2 3 7 2 2" xfId="26233" xr:uid="{150F30B0-A5F2-48C6-8DD2-B53E9DEF485C}"/>
    <cellStyle name="Normal 5 2 2 3 7 3" xfId="19765" xr:uid="{0BC3EA70-A748-4E0F-B4AC-DA3127F6898F}"/>
    <cellStyle name="Normal 5 2 2 3 8" xfId="6662" xr:uid="{E1E97A48-8F97-49D9-A518-1CE5FBD89D79}"/>
    <cellStyle name="Normal 5 2 2 3 8 2" xfId="22999" xr:uid="{40317B50-B470-4F91-9ED0-8DB1A8B0C286}"/>
    <cellStyle name="Normal 5 2 2 3 9" xfId="13153" xr:uid="{EA8C2077-5E3C-4A8A-AC6E-64FF13EA92BF}"/>
    <cellStyle name="Normal 5 2 2 3 9 2" xfId="29467" xr:uid="{D23D7CA1-DF24-4C7B-BB0B-2AAA972B96B7}"/>
    <cellStyle name="Normal 5 2 2 4" xfId="254" xr:uid="{24EDA4FC-F1F5-43A0-990E-BB9753DA22D6}"/>
    <cellStyle name="Normal 5 2 2 4 10" xfId="36194" xr:uid="{1F1F7F15-B0A2-44B7-8E84-FFE732F038B5}"/>
    <cellStyle name="Normal 5 2 2 4 11" xfId="39441" xr:uid="{DCEBA2D9-62C5-45CB-927C-BFF57A338D8E}"/>
    <cellStyle name="Normal 5 2 2 4 12" xfId="42688" xr:uid="{09F38A0D-F88C-43D8-9B6E-9F5F6594AC15}"/>
    <cellStyle name="Normal 5 2 2 4 13" xfId="45935" xr:uid="{F118EB21-4710-4576-A968-FCAC23C6FB4D}"/>
    <cellStyle name="Normal 5 2 2 4 14" xfId="49182" xr:uid="{EC5EE02D-B443-4CEA-91E6-FD03DAB36C0C}"/>
    <cellStyle name="Normal 5 2 2 4 2" xfId="823" xr:uid="{25F0FDB8-52D7-4EA7-8C7E-5D01C873F767}"/>
    <cellStyle name="Normal 5 2 2 4 2 10" xfId="43228" xr:uid="{E902D5B2-F02C-48E6-8D1D-879CF33F5482}"/>
    <cellStyle name="Normal 5 2 2 4 2 11" xfId="46475" xr:uid="{A96C0D8D-73D0-4C62-A1CB-E9D1AC975083}"/>
    <cellStyle name="Normal 5 2 2 4 2 12" xfId="49722" xr:uid="{DABE7F21-F5A9-4CF9-8589-74B8157D2717}"/>
    <cellStyle name="Normal 5 2 2 4 2 2" xfId="2440" xr:uid="{0FD77F81-8130-471B-9CF8-AC147C306965}"/>
    <cellStyle name="Normal 5 2 2 4 2 2 10" xfId="48091" xr:uid="{40EF35AF-33E8-49E1-822A-164B65126665}"/>
    <cellStyle name="Normal 5 2 2 4 2 2 11" xfId="51338" xr:uid="{0A0AD075-07FE-4453-9D16-059ACE82CFCA}"/>
    <cellStyle name="Normal 5 2 2 4 2 2 2" xfId="5674" xr:uid="{7C1D3CD0-D657-45E7-8239-C51474E89AF8}"/>
    <cellStyle name="Normal 5 2 2 4 2 2 2 2" xfId="12142" xr:uid="{FD3FD8FD-FEDE-4876-9BF8-885D018878EE}"/>
    <cellStyle name="Normal 5 2 2 4 2 2 2 2 2" xfId="28479" xr:uid="{A196DD94-92CB-4E08-B1F4-FBB130BFC096}"/>
    <cellStyle name="Normal 5 2 2 4 2 2 2 3" xfId="22011" xr:uid="{00D49725-5C91-405E-B6C7-DFF053E734B8}"/>
    <cellStyle name="Normal 5 2 2 4 2 2 3" xfId="8908" xr:uid="{69ABEC86-4F41-4988-ABC3-9843B675F334}"/>
    <cellStyle name="Normal 5 2 2 4 2 2 3 2" xfId="25245" xr:uid="{1EB884F7-40AA-4C6D-8035-801D628CA75A}"/>
    <cellStyle name="Normal 5 2 2 4 2 2 4" xfId="15419" xr:uid="{7250622A-9DBD-49CA-8821-F57F507CB3FC}"/>
    <cellStyle name="Normal 5 2 2 4 2 2 4 2" xfId="31713" xr:uid="{8C932AFA-F980-4AA0-9BB4-6428BE727DAE}"/>
    <cellStyle name="Normal 5 2 2 4 2 2 5" xfId="18777" xr:uid="{399A987B-92A6-4A2C-A934-E2985F5AD430}"/>
    <cellStyle name="Normal 5 2 2 4 2 2 6" xfId="35103" xr:uid="{35016ED7-ABA3-4D2C-8F49-E92CB230D920}"/>
    <cellStyle name="Normal 5 2 2 4 2 2 7" xfId="38350" xr:uid="{13824D9C-2D3B-46B1-A825-2FC4B4D9B849}"/>
    <cellStyle name="Normal 5 2 2 4 2 2 8" xfId="41597" xr:uid="{64E9F00A-6C31-4D6A-A43E-B0EE9710ECC8}"/>
    <cellStyle name="Normal 5 2 2 4 2 2 9" xfId="44844" xr:uid="{0D0AEBC9-B1DF-4A19-8FB2-1F57691BFD9F}"/>
    <cellStyle name="Normal 5 2 2 4 2 3" xfId="4057" xr:uid="{83FAD3BB-7669-4250-B9A3-3DF412DF54EC}"/>
    <cellStyle name="Normal 5 2 2 4 2 3 2" xfId="10525" xr:uid="{1289D36D-0139-4E0B-8F7C-751405301BE6}"/>
    <cellStyle name="Normal 5 2 2 4 2 3 2 2" xfId="26862" xr:uid="{48777098-88E5-4C42-90C1-F9DB753EFA97}"/>
    <cellStyle name="Normal 5 2 2 4 2 3 3" xfId="20394" xr:uid="{AE49FDEF-F389-4FE7-816A-D420728B0A0F}"/>
    <cellStyle name="Normal 5 2 2 4 2 4" xfId="7291" xr:uid="{909FAF35-D789-4AE8-BE7E-4FAFCCCB595D}"/>
    <cellStyle name="Normal 5 2 2 4 2 4 2" xfId="23628" xr:uid="{7443C94D-D1C4-42E0-BCC3-F9897F53122A}"/>
    <cellStyle name="Normal 5 2 2 4 2 5" xfId="13803" xr:uid="{EB553CEA-69A2-470F-843E-B4C128161646}"/>
    <cellStyle name="Normal 5 2 2 4 2 5 2" xfId="30097" xr:uid="{C2648448-1323-459D-8840-7EB00C75D400}"/>
    <cellStyle name="Normal 5 2 2 4 2 6" xfId="17160" xr:uid="{4EF04DFD-B87F-46E0-B6C5-28DC948800E1}"/>
    <cellStyle name="Normal 5 2 2 4 2 7" xfId="33487" xr:uid="{88EF46F4-8542-4B93-8A6F-8E890D16FD55}"/>
    <cellStyle name="Normal 5 2 2 4 2 8" xfId="36734" xr:uid="{E3C7AE1F-585A-4305-BC2A-C1F88A9DFB11}"/>
    <cellStyle name="Normal 5 2 2 4 2 9" xfId="39981" xr:uid="{9BEF0F2F-4EA1-46E9-88AA-6FB4472F4634}"/>
    <cellStyle name="Normal 5 2 2 4 3" xfId="1362" xr:uid="{A47EA1B9-B0FD-4B19-B698-1EBD8356D9EE}"/>
    <cellStyle name="Normal 5 2 2 4 3 10" xfId="43766" xr:uid="{A926B40C-7F7D-478A-9507-A48F28793FF3}"/>
    <cellStyle name="Normal 5 2 2 4 3 11" xfId="47013" xr:uid="{06DBE79A-D613-4FE3-B48A-5E321659F37F}"/>
    <cellStyle name="Normal 5 2 2 4 3 12" xfId="50260" xr:uid="{44878163-808C-408B-AAEB-B496378CEAD4}"/>
    <cellStyle name="Normal 5 2 2 4 3 2" xfId="2979" xr:uid="{90DDCE29-93BE-41C2-83AD-D8AD005D8472}"/>
    <cellStyle name="Normal 5 2 2 4 3 2 10" xfId="48630" xr:uid="{0BE1724F-B366-426A-9E25-1755229A037A}"/>
    <cellStyle name="Normal 5 2 2 4 3 2 11" xfId="51877" xr:uid="{35A6A060-54FE-430C-9BAF-96F58365FDF0}"/>
    <cellStyle name="Normal 5 2 2 4 3 2 2" xfId="6213" xr:uid="{9A9DBCE8-B524-4C7E-9644-167559D685FF}"/>
    <cellStyle name="Normal 5 2 2 4 3 2 2 2" xfId="12681" xr:uid="{7289DD7E-21EC-462D-8CE2-22DF2A09514E}"/>
    <cellStyle name="Normal 5 2 2 4 3 2 2 2 2" xfId="29018" xr:uid="{1DE2D594-989A-419D-A036-34EF854DD96F}"/>
    <cellStyle name="Normal 5 2 2 4 3 2 2 3" xfId="22550" xr:uid="{BE970292-AE21-4A58-AE73-FAA45EA77BB7}"/>
    <cellStyle name="Normal 5 2 2 4 3 2 3" xfId="9447" xr:uid="{66869402-C4DD-4363-ACEA-E2FF398C5BCE}"/>
    <cellStyle name="Normal 5 2 2 4 3 2 3 2" xfId="25784" xr:uid="{3482AFFB-F6D6-48D9-93AD-AA5B681E3B84}"/>
    <cellStyle name="Normal 5 2 2 4 3 2 4" xfId="15958" xr:uid="{7DAE4D3E-1236-40C4-B1F3-5B54C2656A54}"/>
    <cellStyle name="Normal 5 2 2 4 3 2 4 2" xfId="32252" xr:uid="{3E8F4ADC-D6F9-40F2-AD87-285A77D5446F}"/>
    <cellStyle name="Normal 5 2 2 4 3 2 5" xfId="19316" xr:uid="{BD9972DB-ACBD-4919-A298-27AEAFC071D3}"/>
    <cellStyle name="Normal 5 2 2 4 3 2 6" xfId="35642" xr:uid="{99A1367F-E95C-4285-A14E-9EFE43AD8622}"/>
    <cellStyle name="Normal 5 2 2 4 3 2 7" xfId="38889" xr:uid="{DF227251-CE24-4B1F-8458-D5264FC66185}"/>
    <cellStyle name="Normal 5 2 2 4 3 2 8" xfId="42136" xr:uid="{A4530BA4-0205-45CF-AC2F-BEF65E88943B}"/>
    <cellStyle name="Normal 5 2 2 4 3 2 9" xfId="45383" xr:uid="{7A83CDC1-2709-4DDD-A91C-04503AB214AD}"/>
    <cellStyle name="Normal 5 2 2 4 3 3" xfId="4596" xr:uid="{861B7257-6057-4B4A-A988-53A3165AF0ED}"/>
    <cellStyle name="Normal 5 2 2 4 3 3 2" xfId="11064" xr:uid="{FA266FD7-F703-4EB9-BD27-061D1C2DC1C5}"/>
    <cellStyle name="Normal 5 2 2 4 3 3 2 2" xfId="27401" xr:uid="{43ED7D51-4F19-481A-B1E2-381AAC011FBC}"/>
    <cellStyle name="Normal 5 2 2 4 3 3 3" xfId="20933" xr:uid="{277CD63B-0A7E-44BF-933E-13917A19121A}"/>
    <cellStyle name="Normal 5 2 2 4 3 4" xfId="7830" xr:uid="{684A0829-C161-4126-8178-735CA3D25DB3}"/>
    <cellStyle name="Normal 5 2 2 4 3 4 2" xfId="24167" xr:uid="{C9323E4C-AECE-4764-82D4-637BDB1CF881}"/>
    <cellStyle name="Normal 5 2 2 4 3 5" xfId="14341" xr:uid="{695D9200-CE63-461C-82C8-25958200B0A3}"/>
    <cellStyle name="Normal 5 2 2 4 3 5 2" xfId="30635" xr:uid="{C1878F45-1F2F-4133-95CA-A960294C8826}"/>
    <cellStyle name="Normal 5 2 2 4 3 6" xfId="17699" xr:uid="{3AC3F6FD-6CBF-40B2-A4D3-85AD6377D0A2}"/>
    <cellStyle name="Normal 5 2 2 4 3 7" xfId="34025" xr:uid="{683ED578-9C49-4CE5-90D1-A2F513E3D861}"/>
    <cellStyle name="Normal 5 2 2 4 3 8" xfId="37272" xr:uid="{ED823233-013A-40B6-BFE1-F4578E983B1C}"/>
    <cellStyle name="Normal 5 2 2 4 3 9" xfId="40519" xr:uid="{AF73275A-86D6-4E79-B1BC-A30BE1C8EE43}"/>
    <cellStyle name="Normal 5 2 2 4 4" xfId="1901" xr:uid="{5B4475D6-698F-449A-953F-B174D1EA25CD}"/>
    <cellStyle name="Normal 5 2 2 4 4 10" xfId="47552" xr:uid="{D7E54E8D-C0C1-4AAD-B0AB-6939F72D828E}"/>
    <cellStyle name="Normal 5 2 2 4 4 11" xfId="50799" xr:uid="{53E3B0C0-C5ED-4812-B804-AFCAE7FD0429}"/>
    <cellStyle name="Normal 5 2 2 4 4 2" xfId="5135" xr:uid="{28A98B81-04D4-4677-89B0-02A71EDF6ADB}"/>
    <cellStyle name="Normal 5 2 2 4 4 2 2" xfId="11603" xr:uid="{37385300-9DD7-49A3-A270-163D83679590}"/>
    <cellStyle name="Normal 5 2 2 4 4 2 2 2" xfId="27940" xr:uid="{A722E82F-9DF0-4036-9098-728A3358D54C}"/>
    <cellStyle name="Normal 5 2 2 4 4 2 3" xfId="21472" xr:uid="{3E9BF710-326A-4327-90FE-5596F7F8E121}"/>
    <cellStyle name="Normal 5 2 2 4 4 3" xfId="8369" xr:uid="{04ED1DE3-E8EC-4FEA-AA4D-CD14B882435E}"/>
    <cellStyle name="Normal 5 2 2 4 4 3 2" xfId="24706" xr:uid="{778D40AB-01A1-4247-B205-12AD813B6D64}"/>
    <cellStyle name="Normal 5 2 2 4 4 4" xfId="14880" xr:uid="{FB192EE2-F989-4038-924B-E39EBBB53FFE}"/>
    <cellStyle name="Normal 5 2 2 4 4 4 2" xfId="31174" xr:uid="{14A30CDC-2A1F-47E7-9EC1-474985A19195}"/>
    <cellStyle name="Normal 5 2 2 4 4 5" xfId="18238" xr:uid="{E2AD209D-70C8-4C67-B5E3-D0C153276167}"/>
    <cellStyle name="Normal 5 2 2 4 4 6" xfId="34564" xr:uid="{2BA1F710-5732-46F3-88D5-6B9FC430BAB6}"/>
    <cellStyle name="Normal 5 2 2 4 4 7" xfId="37811" xr:uid="{D495B45C-FE20-4321-935D-470A4B64F805}"/>
    <cellStyle name="Normal 5 2 2 4 4 8" xfId="41058" xr:uid="{1026C82C-106E-4536-8EEC-7CE07E71A212}"/>
    <cellStyle name="Normal 5 2 2 4 4 9" xfId="44305" xr:uid="{BF682FD6-5DE2-4ABD-B70C-BD784C9DA7C3}"/>
    <cellStyle name="Normal 5 2 2 4 5" xfId="3518" xr:uid="{3058FFA4-9C1C-4657-A221-716B330FC616}"/>
    <cellStyle name="Normal 5 2 2 4 5 2" xfId="9986" xr:uid="{A3C29426-C700-4E72-964B-786F94F49806}"/>
    <cellStyle name="Normal 5 2 2 4 5 2 2" xfId="26323" xr:uid="{23B35239-7D87-4764-8860-3E631BDFF552}"/>
    <cellStyle name="Normal 5 2 2 4 5 3" xfId="19855" xr:uid="{73027594-0BFA-4BFC-966C-F18E4BD2CF3C}"/>
    <cellStyle name="Normal 5 2 2 4 6" xfId="6752" xr:uid="{3AF8A465-5808-48F1-9B0E-1F5ED6EB85BE}"/>
    <cellStyle name="Normal 5 2 2 4 6 2" xfId="23089" xr:uid="{10BF1627-20E1-4377-9255-F51F95BAF05E}"/>
    <cellStyle name="Normal 5 2 2 4 7" xfId="13243" xr:uid="{CE994338-E3B8-4111-B7AE-D68ACA603DF4}"/>
    <cellStyle name="Normal 5 2 2 4 7 2" xfId="29557" xr:uid="{420E197C-76A1-4C05-A692-E3E8599B6E84}"/>
    <cellStyle name="Normal 5 2 2 4 8" xfId="16621" xr:uid="{6E7BF950-2BA7-441F-BC5F-8B084189ABE3}"/>
    <cellStyle name="Normal 5 2 2 4 9" xfId="32947" xr:uid="{6F2934AA-0369-4195-9430-D71DBBF06DC7}"/>
    <cellStyle name="Normal 5 2 2 5" xfId="462" xr:uid="{49D980E2-0796-45D2-B10F-33C629867D83}"/>
    <cellStyle name="Normal 5 2 2 5 10" xfId="36375" xr:uid="{9551BCD3-C089-47F8-A441-C352CF90FE59}"/>
    <cellStyle name="Normal 5 2 2 5 11" xfId="39622" xr:uid="{1D113A33-11E6-4521-AB52-141E477E73A8}"/>
    <cellStyle name="Normal 5 2 2 5 12" xfId="42869" xr:uid="{94D7A886-FB7B-48A3-9EB7-095E8DDCBEA7}"/>
    <cellStyle name="Normal 5 2 2 5 13" xfId="46116" xr:uid="{D59B25B0-6513-424A-9FC7-B3B54113CAF1}"/>
    <cellStyle name="Normal 5 2 2 5 14" xfId="49363" xr:uid="{6AB09753-7F32-4734-BC96-80C059072AB5}"/>
    <cellStyle name="Normal 5 2 2 5 2" xfId="1003" xr:uid="{237E3DE5-2556-4FD1-899B-A9971248C52C}"/>
    <cellStyle name="Normal 5 2 2 5 2 10" xfId="43407" xr:uid="{8CE13968-DFD2-4809-B830-6FE75FAA88BC}"/>
    <cellStyle name="Normal 5 2 2 5 2 11" xfId="46654" xr:uid="{161501EC-7EE0-4DC6-A36C-6604F82DF83D}"/>
    <cellStyle name="Normal 5 2 2 5 2 12" xfId="49901" xr:uid="{FA649E12-DC4C-4B1C-9981-9257BDB14CB1}"/>
    <cellStyle name="Normal 5 2 2 5 2 2" xfId="2620" xr:uid="{1AE54BEF-276F-4489-B7A9-85277ED27C08}"/>
    <cellStyle name="Normal 5 2 2 5 2 2 10" xfId="48271" xr:uid="{4FB82DE1-3749-43D3-9B5E-9EAB6A787840}"/>
    <cellStyle name="Normal 5 2 2 5 2 2 11" xfId="51518" xr:uid="{21343F96-EE02-4597-947C-FF72E35DF50A}"/>
    <cellStyle name="Normal 5 2 2 5 2 2 2" xfId="5854" xr:uid="{6191F826-FA29-4B99-9A28-EA6847A2403F}"/>
    <cellStyle name="Normal 5 2 2 5 2 2 2 2" xfId="12322" xr:uid="{0E162D79-B8C7-4192-8E25-12F6E41BFFC2}"/>
    <cellStyle name="Normal 5 2 2 5 2 2 2 2 2" xfId="28659" xr:uid="{850ADADA-AA3F-44D6-BD01-50F71C6689B5}"/>
    <cellStyle name="Normal 5 2 2 5 2 2 2 3" xfId="22191" xr:uid="{55EC3B4E-5B09-4493-8602-2D4CEA435F79}"/>
    <cellStyle name="Normal 5 2 2 5 2 2 3" xfId="9088" xr:uid="{27259B4D-2F30-470D-8CAC-54CDD77CC807}"/>
    <cellStyle name="Normal 5 2 2 5 2 2 3 2" xfId="25425" xr:uid="{E2BDC4A8-FC74-4615-9B6F-329F7AC9074C}"/>
    <cellStyle name="Normal 5 2 2 5 2 2 4" xfId="15599" xr:uid="{21D32DDA-E575-44AD-A66D-386D81A6E3AD}"/>
    <cellStyle name="Normal 5 2 2 5 2 2 4 2" xfId="31893" xr:uid="{F8BE8F90-8B5B-4A2E-958B-8F26F573B67F}"/>
    <cellStyle name="Normal 5 2 2 5 2 2 5" xfId="18957" xr:uid="{ACB6C629-1583-41B3-AC34-3F8103045C85}"/>
    <cellStyle name="Normal 5 2 2 5 2 2 6" xfId="35283" xr:uid="{B2893298-BF73-4042-8673-E38FC5DC26A7}"/>
    <cellStyle name="Normal 5 2 2 5 2 2 7" xfId="38530" xr:uid="{F36AF2DC-4CD2-4F13-B517-9E64285E22A1}"/>
    <cellStyle name="Normal 5 2 2 5 2 2 8" xfId="41777" xr:uid="{662F7E60-360C-466E-9211-7DBDA2CD5348}"/>
    <cellStyle name="Normal 5 2 2 5 2 2 9" xfId="45024" xr:uid="{1BFC7E2A-028E-405F-BCF6-479BA3DAE366}"/>
    <cellStyle name="Normal 5 2 2 5 2 3" xfId="4237" xr:uid="{81E6457B-E0DC-4A18-9FDE-560D58DAF64C}"/>
    <cellStyle name="Normal 5 2 2 5 2 3 2" xfId="10705" xr:uid="{C14C4220-0718-45EA-B58C-98FC1AAD3926}"/>
    <cellStyle name="Normal 5 2 2 5 2 3 2 2" xfId="27042" xr:uid="{A20C3A61-861C-4E68-BB6D-13FFC9DE13C4}"/>
    <cellStyle name="Normal 5 2 2 5 2 3 3" xfId="20574" xr:uid="{3839CE08-2F1C-4898-B7B1-0D17B069C3B4}"/>
    <cellStyle name="Normal 5 2 2 5 2 4" xfId="7471" xr:uid="{047B97C7-648B-4698-91E4-4BEFD565F8FD}"/>
    <cellStyle name="Normal 5 2 2 5 2 4 2" xfId="23808" xr:uid="{220D378B-D2C3-4966-B4F2-48C7C4512FBA}"/>
    <cellStyle name="Normal 5 2 2 5 2 5" xfId="13982" xr:uid="{3CD02570-8A1A-4375-B2E1-AF348BCD36AB}"/>
    <cellStyle name="Normal 5 2 2 5 2 5 2" xfId="30276" xr:uid="{F2D0374C-4DD6-4081-B35D-88F70EE88C5A}"/>
    <cellStyle name="Normal 5 2 2 5 2 6" xfId="17340" xr:uid="{A80F10CB-DD6C-4797-898F-0F9E56ED6265}"/>
    <cellStyle name="Normal 5 2 2 5 2 7" xfId="33666" xr:uid="{DBEF4DDD-88EA-44E2-AECA-7CE145477E8F}"/>
    <cellStyle name="Normal 5 2 2 5 2 8" xfId="36913" xr:uid="{61657AE8-7CB6-4E1F-9330-EE3B3238E5B4}"/>
    <cellStyle name="Normal 5 2 2 5 2 9" xfId="40160" xr:uid="{31B53F04-F5B5-4D60-A847-EF1C128A8BA0}"/>
    <cellStyle name="Normal 5 2 2 5 3" xfId="1542" xr:uid="{8767AA44-8DBD-4390-9D00-4632DA906C88}"/>
    <cellStyle name="Normal 5 2 2 5 3 10" xfId="43946" xr:uid="{4576619F-88D1-44EA-8072-15C96ADC2E17}"/>
    <cellStyle name="Normal 5 2 2 5 3 11" xfId="47193" xr:uid="{C90B6854-D966-4E8C-BF8F-58749795BA33}"/>
    <cellStyle name="Normal 5 2 2 5 3 12" xfId="50440" xr:uid="{C287F6B3-D2DE-4055-AD50-B61D629B4536}"/>
    <cellStyle name="Normal 5 2 2 5 3 2" xfId="3159" xr:uid="{1F9A99AF-CBEC-4538-A3B0-471333C89388}"/>
    <cellStyle name="Normal 5 2 2 5 3 2 10" xfId="48810" xr:uid="{CC27CBF0-3535-42C7-9018-68FBBBA1C51E}"/>
    <cellStyle name="Normal 5 2 2 5 3 2 11" xfId="52057" xr:uid="{03D4CA52-663E-4490-8A52-7102FF414528}"/>
    <cellStyle name="Normal 5 2 2 5 3 2 2" xfId="6393" xr:uid="{D55C609F-0EA5-4B11-9B16-C0D59D253F21}"/>
    <cellStyle name="Normal 5 2 2 5 3 2 2 2" xfId="12861" xr:uid="{C42824A4-5EA7-4B1A-8125-3974165FD261}"/>
    <cellStyle name="Normal 5 2 2 5 3 2 2 2 2" xfId="29198" xr:uid="{E6078EC5-EB0A-491C-913F-B35EF387847E}"/>
    <cellStyle name="Normal 5 2 2 5 3 2 2 3" xfId="22730" xr:uid="{2E830ED1-8AA0-4918-9D71-B9826D3FC3F5}"/>
    <cellStyle name="Normal 5 2 2 5 3 2 3" xfId="9627" xr:uid="{4AE67DE3-DB26-4F6A-8A3D-11932CB18FE7}"/>
    <cellStyle name="Normal 5 2 2 5 3 2 3 2" xfId="25964" xr:uid="{37B1C707-D0F3-4D29-81F0-903F5FE190F4}"/>
    <cellStyle name="Normal 5 2 2 5 3 2 4" xfId="16138" xr:uid="{75126C73-C167-4513-9282-5FF74E1A31A5}"/>
    <cellStyle name="Normal 5 2 2 5 3 2 4 2" xfId="32432" xr:uid="{64BCA3F0-CBC0-46A5-A90C-9331C5FE44CF}"/>
    <cellStyle name="Normal 5 2 2 5 3 2 5" xfId="19496" xr:uid="{C332211F-781C-49EC-AAC9-676BC9893818}"/>
    <cellStyle name="Normal 5 2 2 5 3 2 6" xfId="35822" xr:uid="{65CDCE58-3FAE-4C61-8C59-068BB12A6902}"/>
    <cellStyle name="Normal 5 2 2 5 3 2 7" xfId="39069" xr:uid="{214E263C-691D-4E87-92C0-8B8415D0D7CF}"/>
    <cellStyle name="Normal 5 2 2 5 3 2 8" xfId="42316" xr:uid="{85D7F3BC-752C-450E-BABF-72502AF6704F}"/>
    <cellStyle name="Normal 5 2 2 5 3 2 9" xfId="45563" xr:uid="{A7313C0B-7F3B-4483-820B-C26BCE5B530D}"/>
    <cellStyle name="Normal 5 2 2 5 3 3" xfId="4776" xr:uid="{AF0C2128-F98E-46E2-8230-E518F5BF0DCA}"/>
    <cellStyle name="Normal 5 2 2 5 3 3 2" xfId="11244" xr:uid="{935AFAB0-F0A8-4BC5-8381-871A8E19DBB5}"/>
    <cellStyle name="Normal 5 2 2 5 3 3 2 2" xfId="27581" xr:uid="{A54F90AE-91A8-4120-94E7-24C5A64BCC15}"/>
    <cellStyle name="Normal 5 2 2 5 3 3 3" xfId="21113" xr:uid="{92BC25BC-03CB-4BFD-B265-9D970797604C}"/>
    <cellStyle name="Normal 5 2 2 5 3 4" xfId="8010" xr:uid="{17798302-D371-4C8C-A635-698AA418DF9E}"/>
    <cellStyle name="Normal 5 2 2 5 3 4 2" xfId="24347" xr:uid="{A3927424-30CC-4597-B3AC-2484AE63743D}"/>
    <cellStyle name="Normal 5 2 2 5 3 5" xfId="14521" xr:uid="{E43107AF-1658-403F-B254-231ABD76D135}"/>
    <cellStyle name="Normal 5 2 2 5 3 5 2" xfId="30815" xr:uid="{1C40FE5E-97FE-4BCB-96A8-E61509A97363}"/>
    <cellStyle name="Normal 5 2 2 5 3 6" xfId="17879" xr:uid="{1AD657DD-EBE7-4E73-A58A-4016EE36C287}"/>
    <cellStyle name="Normal 5 2 2 5 3 7" xfId="34205" xr:uid="{C34744E1-1E71-4960-87F8-060FC7BC8CF2}"/>
    <cellStyle name="Normal 5 2 2 5 3 8" xfId="37452" xr:uid="{3885178F-0C48-4037-873B-F6D566A8CD8E}"/>
    <cellStyle name="Normal 5 2 2 5 3 9" xfId="40699" xr:uid="{F34DC816-8CBB-4122-BF07-60D05F7A54CE}"/>
    <cellStyle name="Normal 5 2 2 5 4" xfId="2081" xr:uid="{B43D304B-369A-4C6A-A179-8F95F12A9D6B}"/>
    <cellStyle name="Normal 5 2 2 5 4 10" xfId="47732" xr:uid="{49EE4531-D1D0-459C-825F-618D14BD43F0}"/>
    <cellStyle name="Normal 5 2 2 5 4 11" xfId="50979" xr:uid="{B611698B-E6F1-447D-8550-FB70C5362D31}"/>
    <cellStyle name="Normal 5 2 2 5 4 2" xfId="5315" xr:uid="{F4174E39-3008-4E0D-B2AD-DEED089EA3C7}"/>
    <cellStyle name="Normal 5 2 2 5 4 2 2" xfId="11783" xr:uid="{5E1F57BB-C6F8-43F5-86B6-994EDDFC66BF}"/>
    <cellStyle name="Normal 5 2 2 5 4 2 2 2" xfId="28120" xr:uid="{2367BB39-0ADF-4594-8D69-CFC936182A01}"/>
    <cellStyle name="Normal 5 2 2 5 4 2 3" xfId="21652" xr:uid="{5A07754D-7D80-4773-8332-E52E9D5F0B7A}"/>
    <cellStyle name="Normal 5 2 2 5 4 3" xfId="8549" xr:uid="{F37E079E-85E3-4D60-BE36-506803EE470A}"/>
    <cellStyle name="Normal 5 2 2 5 4 3 2" xfId="24886" xr:uid="{987BC42E-80B5-408C-8652-B5E1F3DD0FA0}"/>
    <cellStyle name="Normal 5 2 2 5 4 4" xfId="15060" xr:uid="{A7C5A0B8-ADD0-4FF2-B7AD-AB8BBCD88655}"/>
    <cellStyle name="Normal 5 2 2 5 4 4 2" xfId="31354" xr:uid="{BCEE01F3-00E1-4C3F-8ADF-761A2FB186E7}"/>
    <cellStyle name="Normal 5 2 2 5 4 5" xfId="18418" xr:uid="{09758610-DB8E-4F3E-B6F0-7840058236F2}"/>
    <cellStyle name="Normal 5 2 2 5 4 6" xfId="34744" xr:uid="{EEDAC132-05A2-4D40-B692-BDF272FA877C}"/>
    <cellStyle name="Normal 5 2 2 5 4 7" xfId="37991" xr:uid="{D5C523AC-F59F-45EB-BDC6-322144AED746}"/>
    <cellStyle name="Normal 5 2 2 5 4 8" xfId="41238" xr:uid="{C2D9FBD0-DF4E-44FF-B89D-8A92AA96187C}"/>
    <cellStyle name="Normal 5 2 2 5 4 9" xfId="44485" xr:uid="{DF8EADA8-9705-453B-AD86-FDB761C00182}"/>
    <cellStyle name="Normal 5 2 2 5 5" xfId="3698" xr:uid="{79748EEA-7CD4-4D3C-B6C8-B8B46AB86E90}"/>
    <cellStyle name="Normal 5 2 2 5 5 2" xfId="10166" xr:uid="{DD9353E8-A495-4C97-AE12-4DF336DEAF94}"/>
    <cellStyle name="Normal 5 2 2 5 5 2 2" xfId="26503" xr:uid="{7451268D-ADCA-43D3-B0E1-A860C5CF3B7F}"/>
    <cellStyle name="Normal 5 2 2 5 5 3" xfId="20035" xr:uid="{F4F421D9-8A74-4DDB-9541-BDA92DACC8BD}"/>
    <cellStyle name="Normal 5 2 2 5 6" xfId="6932" xr:uid="{48DBD464-1D4A-419A-85D5-11970BB6302B}"/>
    <cellStyle name="Normal 5 2 2 5 6 2" xfId="23269" xr:uid="{2C7F2E4E-1AE4-494B-9254-0D4D3605F948}"/>
    <cellStyle name="Normal 5 2 2 5 7" xfId="13443" xr:uid="{741F889D-0BD8-402E-B61B-8F036E9923E3}"/>
    <cellStyle name="Normal 5 2 2 5 7 2" xfId="29738" xr:uid="{3AF2A465-670E-4126-BB1F-C9FA947DAB8B}"/>
    <cellStyle name="Normal 5 2 2 5 8" xfId="16801" xr:uid="{A88EDEA0-AA3D-41DD-AA81-C380EE5583D1}"/>
    <cellStyle name="Normal 5 2 2 5 9" xfId="33128" xr:uid="{86E9AE41-4D17-4822-94A9-76A0E803AE8D}"/>
    <cellStyle name="Normal 5 2 2 6" xfId="643" xr:uid="{E9BD4C89-C289-4F02-A48D-48A724BB63A8}"/>
    <cellStyle name="Normal 5 2 2 6 10" xfId="43048" xr:uid="{02E7CFF2-413A-460A-A94C-44494F36C1FC}"/>
    <cellStyle name="Normal 5 2 2 6 11" xfId="46295" xr:uid="{1771121C-7D23-4184-BD94-04AC3BB8162F}"/>
    <cellStyle name="Normal 5 2 2 6 12" xfId="49542" xr:uid="{65FBC7F0-097C-4E0A-A5AC-EA792C85425B}"/>
    <cellStyle name="Normal 5 2 2 6 2" xfId="2260" xr:uid="{54285C8D-61DA-4890-96FB-A1EBF78A53BE}"/>
    <cellStyle name="Normal 5 2 2 6 2 10" xfId="47911" xr:uid="{4F87C44F-6079-4E29-BB9A-5F2B1B488597}"/>
    <cellStyle name="Normal 5 2 2 6 2 11" xfId="51158" xr:uid="{69B0F4F6-9A33-474D-9749-48605B027D3A}"/>
    <cellStyle name="Normal 5 2 2 6 2 2" xfId="5494" xr:uid="{2A2E0612-8B08-472D-8B8A-2E24C363A69A}"/>
    <cellStyle name="Normal 5 2 2 6 2 2 2" xfId="11962" xr:uid="{D7580722-CE32-46ED-A81A-0E9528CD0C67}"/>
    <cellStyle name="Normal 5 2 2 6 2 2 2 2" xfId="28299" xr:uid="{8A57E75D-9EEE-469B-B618-8874535B8801}"/>
    <cellStyle name="Normal 5 2 2 6 2 2 3" xfId="21831" xr:uid="{BB2249AC-D31F-4F4F-B52C-9CFB7FEBC1E6}"/>
    <cellStyle name="Normal 5 2 2 6 2 3" xfId="8728" xr:uid="{959E8DD6-3181-4399-B1EE-5BD5C288E8C3}"/>
    <cellStyle name="Normal 5 2 2 6 2 3 2" xfId="25065" xr:uid="{44C4ACB0-0CB1-4B1A-90DA-5D9DC28AAA3E}"/>
    <cellStyle name="Normal 5 2 2 6 2 4" xfId="15239" xr:uid="{2DC05E95-C826-454F-B459-62235772ADD9}"/>
    <cellStyle name="Normal 5 2 2 6 2 4 2" xfId="31533" xr:uid="{E24088D8-A23A-4A28-81FE-2CAAC4565637}"/>
    <cellStyle name="Normal 5 2 2 6 2 5" xfId="18597" xr:uid="{A2322A8F-EF7A-494C-BF67-9749EC5A652E}"/>
    <cellStyle name="Normal 5 2 2 6 2 6" xfId="34923" xr:uid="{DCCF5A33-D478-4690-83B9-1A4AA9511116}"/>
    <cellStyle name="Normal 5 2 2 6 2 7" xfId="38170" xr:uid="{A7D55C1D-3D69-44CA-9435-C7534DD727E1}"/>
    <cellStyle name="Normal 5 2 2 6 2 8" xfId="41417" xr:uid="{62FA4853-9D5D-4B5A-AD19-5A355ACB8751}"/>
    <cellStyle name="Normal 5 2 2 6 2 9" xfId="44664" xr:uid="{F3322E61-BB0F-424D-A129-A25E9A874059}"/>
    <cellStyle name="Normal 5 2 2 6 3" xfId="3877" xr:uid="{D6C26F96-2B63-4013-B28D-C0B929A9D017}"/>
    <cellStyle name="Normal 5 2 2 6 3 2" xfId="10345" xr:uid="{94D2969F-423A-441D-B918-FCE762DD89C6}"/>
    <cellStyle name="Normal 5 2 2 6 3 2 2" xfId="26682" xr:uid="{64221F47-2A69-47DC-A218-70366AA9189E}"/>
    <cellStyle name="Normal 5 2 2 6 3 3" xfId="20214" xr:uid="{2707DC06-92CA-460F-86F3-50C33E78AB3A}"/>
    <cellStyle name="Normal 5 2 2 6 4" xfId="7111" xr:uid="{7D682AE9-B355-4066-8A9A-9AC34237A734}"/>
    <cellStyle name="Normal 5 2 2 6 4 2" xfId="23448" xr:uid="{DA84826E-7731-46F5-A170-4D8D961273A2}"/>
    <cellStyle name="Normal 5 2 2 6 5" xfId="13623" xr:uid="{5DC5F8D6-CD83-4DBE-9DBD-058A772A343C}"/>
    <cellStyle name="Normal 5 2 2 6 5 2" xfId="29917" xr:uid="{89EB3523-8D6A-4C64-A9B2-B0AD2699F034}"/>
    <cellStyle name="Normal 5 2 2 6 6" xfId="16980" xr:uid="{E28FBF66-7B09-4BB1-9790-4C975677470A}"/>
    <cellStyle name="Normal 5 2 2 6 7" xfId="33307" xr:uid="{704C823D-23C9-4867-94C8-89D6A8376C6F}"/>
    <cellStyle name="Normal 5 2 2 6 8" xfId="36554" xr:uid="{60DA20B4-CB8B-4346-AD5F-2682441B60D2}"/>
    <cellStyle name="Normal 5 2 2 6 9" xfId="39801" xr:uid="{E3E32146-2D27-47A6-BCFC-80E4DD840AF4}"/>
    <cellStyle name="Normal 5 2 2 7" xfId="1182" xr:uid="{6DF5DF52-C5C1-467A-B1E4-993CDDE11B52}"/>
    <cellStyle name="Normal 5 2 2 7 10" xfId="43586" xr:uid="{D6F55873-E165-4252-8CD9-18B887006B41}"/>
    <cellStyle name="Normal 5 2 2 7 11" xfId="46833" xr:uid="{C995E0C5-C572-4F8A-B468-5AD4B8173646}"/>
    <cellStyle name="Normal 5 2 2 7 12" xfId="50080" xr:uid="{FB90D0BC-882C-491C-8EEB-962A4F0625A9}"/>
    <cellStyle name="Normal 5 2 2 7 2" xfId="2799" xr:uid="{E86BAE86-58D0-47F2-8F82-00C976F98B95}"/>
    <cellStyle name="Normal 5 2 2 7 2 10" xfId="48450" xr:uid="{2405855D-A7A8-42EE-A1CB-704809798851}"/>
    <cellStyle name="Normal 5 2 2 7 2 11" xfId="51697" xr:uid="{907F6E51-B377-4D83-A71B-A9FC858E447C}"/>
    <cellStyle name="Normal 5 2 2 7 2 2" xfId="6033" xr:uid="{167C157D-7323-42B8-95B9-54369AEA0A2F}"/>
    <cellStyle name="Normal 5 2 2 7 2 2 2" xfId="12501" xr:uid="{9DE5807F-C9CC-4A5C-BD54-13F13A5E4517}"/>
    <cellStyle name="Normal 5 2 2 7 2 2 2 2" xfId="28838" xr:uid="{EDA13462-2F29-48CF-9A60-ACF72BC659BA}"/>
    <cellStyle name="Normal 5 2 2 7 2 2 3" xfId="22370" xr:uid="{06B75F3A-2794-431D-A446-59DC72B478C6}"/>
    <cellStyle name="Normal 5 2 2 7 2 3" xfId="9267" xr:uid="{B6EB1735-C2C7-4118-B080-BA9DEB91F3FF}"/>
    <cellStyle name="Normal 5 2 2 7 2 3 2" xfId="25604" xr:uid="{EB6378FF-E751-40F7-92DE-601A4B853780}"/>
    <cellStyle name="Normal 5 2 2 7 2 4" xfId="15778" xr:uid="{A579F2B3-117F-4E0A-9684-4BB9D51FD5F6}"/>
    <cellStyle name="Normal 5 2 2 7 2 4 2" xfId="32072" xr:uid="{35168EB0-AB97-4F29-940C-90327267E32A}"/>
    <cellStyle name="Normal 5 2 2 7 2 5" xfId="19136" xr:uid="{4A06B95C-006E-4202-8ADC-2447BAD04554}"/>
    <cellStyle name="Normal 5 2 2 7 2 6" xfId="35462" xr:uid="{6D190233-3792-4E94-B6EC-39C727AD06F1}"/>
    <cellStyle name="Normal 5 2 2 7 2 7" xfId="38709" xr:uid="{D02E4172-8971-4823-8557-D06C66386FB4}"/>
    <cellStyle name="Normal 5 2 2 7 2 8" xfId="41956" xr:uid="{0EA9EF8F-BDFA-4304-AE9F-9A58B387369E}"/>
    <cellStyle name="Normal 5 2 2 7 2 9" xfId="45203" xr:uid="{2A630978-50E8-49AF-ADD2-4C5F8CE1E222}"/>
    <cellStyle name="Normal 5 2 2 7 3" xfId="4416" xr:uid="{EA5AF61A-1E7A-434F-ACC9-C9BF80E1D303}"/>
    <cellStyle name="Normal 5 2 2 7 3 2" xfId="10884" xr:uid="{B6196ECB-DA72-4C84-89B3-442CFCE8D859}"/>
    <cellStyle name="Normal 5 2 2 7 3 2 2" xfId="27221" xr:uid="{3AF7E717-F1A2-41CF-8DC1-8A11CD05494D}"/>
    <cellStyle name="Normal 5 2 2 7 3 3" xfId="20753" xr:uid="{0B9462C5-974A-4045-8089-3247F45D21CC}"/>
    <cellStyle name="Normal 5 2 2 7 4" xfId="7650" xr:uid="{947363C8-87D4-4E77-BB8A-4697E1061EB4}"/>
    <cellStyle name="Normal 5 2 2 7 4 2" xfId="23987" xr:uid="{FB07557F-E697-46C2-B0D5-779F018DD562}"/>
    <cellStyle name="Normal 5 2 2 7 5" xfId="14161" xr:uid="{E9224915-6ACB-44E4-86B4-7B91C6645A69}"/>
    <cellStyle name="Normal 5 2 2 7 5 2" xfId="30455" xr:uid="{879B9AFE-A46E-4CE3-99E4-267EF2096318}"/>
    <cellStyle name="Normal 5 2 2 7 6" xfId="17519" xr:uid="{726AA09C-7EDA-4E34-AE40-0C93C0FBD258}"/>
    <cellStyle name="Normal 5 2 2 7 7" xfId="33845" xr:uid="{B967C41D-CD47-4776-83A8-F6658484EE86}"/>
    <cellStyle name="Normal 5 2 2 7 8" xfId="37092" xr:uid="{E30DD7E4-BDB1-4399-B552-B7E60E813A46}"/>
    <cellStyle name="Normal 5 2 2 7 9" xfId="40339" xr:uid="{2DBC0C50-33EC-4973-AF44-187FBFEC07F6}"/>
    <cellStyle name="Normal 5 2 2 8" xfId="1721" xr:uid="{71B1FA59-B76E-4C6F-BDE9-2DE22CF7F6EC}"/>
    <cellStyle name="Normal 5 2 2 8 10" xfId="47372" xr:uid="{948E33F5-FF6C-4661-9EE0-9142F4BDC9C2}"/>
    <cellStyle name="Normal 5 2 2 8 11" xfId="50619" xr:uid="{D79EE70C-F89E-4EA1-B64D-84A168BA2D22}"/>
    <cellStyle name="Normal 5 2 2 8 2" xfId="4955" xr:uid="{C359F9F8-7557-4907-8CB4-73EBC59B78E0}"/>
    <cellStyle name="Normal 5 2 2 8 2 2" xfId="11423" xr:uid="{EF7FF026-19B6-4BEF-8E42-161CF9D86DCF}"/>
    <cellStyle name="Normal 5 2 2 8 2 2 2" xfId="27760" xr:uid="{817CF1AE-C0BF-4A0F-A5B8-21160416627B}"/>
    <cellStyle name="Normal 5 2 2 8 2 3" xfId="21292" xr:uid="{E3536BEC-A7F2-432C-9068-128D1FE6F3EB}"/>
    <cellStyle name="Normal 5 2 2 8 3" xfId="8189" xr:uid="{42DDAA5D-367B-4656-843F-45A11D227CDB}"/>
    <cellStyle name="Normal 5 2 2 8 3 2" xfId="24526" xr:uid="{4556AC22-3ECD-4BBF-B79B-68E77BF5B64B}"/>
    <cellStyle name="Normal 5 2 2 8 4" xfId="14700" xr:uid="{D5B0F999-041F-4B1B-94CD-0A6350683D77}"/>
    <cellStyle name="Normal 5 2 2 8 4 2" xfId="30994" xr:uid="{8BC01966-429F-46B8-9FD3-9800000A0CE5}"/>
    <cellStyle name="Normal 5 2 2 8 5" xfId="18058" xr:uid="{DEB712EB-144B-411E-AA31-20C18C263E67}"/>
    <cellStyle name="Normal 5 2 2 8 6" xfId="34384" xr:uid="{EFBA7CDE-E74F-44BE-9AAD-D120E8E1753A}"/>
    <cellStyle name="Normal 5 2 2 8 7" xfId="37631" xr:uid="{7857D932-EAB7-4B7A-B9CC-603DC546E819}"/>
    <cellStyle name="Normal 5 2 2 8 8" xfId="40878" xr:uid="{5CDEAF7B-5B5D-4C6D-8C53-81C84D6921B2}"/>
    <cellStyle name="Normal 5 2 2 8 9" xfId="44125" xr:uid="{FC1E3ADD-7940-4AC3-AB76-96944DC8EE98}"/>
    <cellStyle name="Normal 5 2 2 9" xfId="3338" xr:uid="{E76792E0-90AE-4FC0-A766-8C5F429242F6}"/>
    <cellStyle name="Normal 5 2 2 9 2" xfId="9806" xr:uid="{B39A4E4B-B9F4-49FA-8D06-50B2A3E85C6A}"/>
    <cellStyle name="Normal 5 2 2 9 2 2" xfId="26143" xr:uid="{766EFEBA-CA47-47A0-96EB-EC770460630A}"/>
    <cellStyle name="Normal 5 2 2 9 3" xfId="19675" xr:uid="{CDE3469B-F9F3-4227-903A-0FCB8BC57187}"/>
    <cellStyle name="Normal 5 2 20" xfId="45743" xr:uid="{0BDC78D7-4A05-491F-9042-4511D1313108}"/>
    <cellStyle name="Normal 5 2 21" xfId="48990" xr:uid="{0237BB49-4542-406F-BB0C-169BA051E5DF}"/>
    <cellStyle name="Normal 5 2 22" xfId="52284" xr:uid="{2F5841C5-CF8D-46A8-8B73-4B6409E79EE6}"/>
    <cellStyle name="Normal 5 2 23" xfId="52428" xr:uid="{7D5047FD-B365-4A7F-9F2E-E3EDE757F9A6}"/>
    <cellStyle name="Normal 5 2 3" xfId="89" xr:uid="{EBD9A31D-9ACB-4ADC-BEC0-AEC6CF9FCE73}"/>
    <cellStyle name="Normal 5 2 3 10" xfId="6587" xr:uid="{352CA068-EDBB-4CFE-89CA-6F9453F03FF0}"/>
    <cellStyle name="Normal 5 2 3 10 2" xfId="22924" xr:uid="{C1F2496E-4E09-41F3-A3BC-DBB5DA1656E9}"/>
    <cellStyle name="Normal 5 2 3 11" xfId="13078" xr:uid="{1C8631B0-044D-474F-98D8-5890B493D5E8}"/>
    <cellStyle name="Normal 5 2 3 11 2" xfId="29392" xr:uid="{186546F9-F2F8-478D-B6C2-12E5B82646BC}"/>
    <cellStyle name="Normal 5 2 3 12" xfId="16456" xr:uid="{ED2E0BDE-6239-44A1-8F40-0A769EF530CB}"/>
    <cellStyle name="Normal 5 2 3 13" xfId="32714" xr:uid="{2A4113EF-5F69-49FB-AE87-426131622133}"/>
    <cellStyle name="Normal 5 2 3 14" xfId="32782" xr:uid="{B07E8E3A-4211-44B0-9A09-1FEEB9DE9193}"/>
    <cellStyle name="Normal 5 2 3 15" xfId="36029" xr:uid="{575435AF-319D-4466-8A76-89615859AF4B}"/>
    <cellStyle name="Normal 5 2 3 16" xfId="39276" xr:uid="{11520412-BEDC-4BAE-809E-A97968769DF0}"/>
    <cellStyle name="Normal 5 2 3 17" xfId="42523" xr:uid="{B93840D9-92FC-4FCB-B3A6-C2A65C3E0274}"/>
    <cellStyle name="Normal 5 2 3 18" xfId="45770" xr:uid="{0DC9E64A-27A7-4AA5-88F8-E7FD0C424371}"/>
    <cellStyle name="Normal 5 2 3 19" xfId="49017" xr:uid="{54B4C616-42C3-49FE-B58B-C0B6A1DF6446}"/>
    <cellStyle name="Normal 5 2 3 2" xfId="134" xr:uid="{EFF88FF5-451B-4417-9442-B015EDC7C674}"/>
    <cellStyle name="Normal 5 2 3 2 10" xfId="13123" xr:uid="{EBC648D8-BA3C-4281-A044-4DD8AACE771E}"/>
    <cellStyle name="Normal 5 2 3 2 10 2" xfId="29437" xr:uid="{CB4B01B0-3F16-41CD-8870-EEB86A750169}"/>
    <cellStyle name="Normal 5 2 3 2 11" xfId="16501" xr:uid="{EB0B4EF1-2C7E-4E5C-A428-77451D4B56F2}"/>
    <cellStyle name="Normal 5 2 3 2 12" xfId="32715" xr:uid="{CB96D842-DA3C-42FF-9A52-4A6F816A9217}"/>
    <cellStyle name="Normal 5 2 3 2 13" xfId="32827" xr:uid="{24C58F73-0801-41C8-9FE7-A06F63C227DC}"/>
    <cellStyle name="Normal 5 2 3 2 14" xfId="36074" xr:uid="{AF09CF5B-EF5F-42D5-9710-1A5B36FFA63E}"/>
    <cellStyle name="Normal 5 2 3 2 15" xfId="39321" xr:uid="{19F83686-7D76-447A-AD9B-7C7E5ADBBC80}"/>
    <cellStyle name="Normal 5 2 3 2 16" xfId="42568" xr:uid="{06940F78-4CF9-4745-9545-69E4E91E6957}"/>
    <cellStyle name="Normal 5 2 3 2 17" xfId="45815" xr:uid="{A9839110-2D78-4853-800A-A0EF86A20055}"/>
    <cellStyle name="Normal 5 2 3 2 18" xfId="49062" xr:uid="{3643B9F7-4AEA-4285-BB62-D6B45561EC80}"/>
    <cellStyle name="Normal 5 2 3 2 19" xfId="52288" xr:uid="{E3B46D06-2E52-41E6-B845-343F24AFA2D3}"/>
    <cellStyle name="Normal 5 2 3 2 2" xfId="224" xr:uid="{EB2D8201-E360-4605-9125-29EF1F6D93C3}"/>
    <cellStyle name="Normal 5 2 3 2 2 10" xfId="16591" xr:uid="{6C9DA760-42D4-4ECB-B8D8-DE19A223C4F1}"/>
    <cellStyle name="Normal 5 2 3 2 2 11" xfId="32917" xr:uid="{2CCA6A67-30E9-4760-BD45-8ADB8B4481C7}"/>
    <cellStyle name="Normal 5 2 3 2 2 12" xfId="36164" xr:uid="{BBDB4A0E-02CA-49B1-8102-C328C6861E4B}"/>
    <cellStyle name="Normal 5 2 3 2 2 13" xfId="39411" xr:uid="{73D8F0C9-8EF7-4B5C-87F6-9CB5DD225444}"/>
    <cellStyle name="Normal 5 2 3 2 2 14" xfId="42658" xr:uid="{27BFA2B9-F638-42CB-ACF6-89BA74B8BAB4}"/>
    <cellStyle name="Normal 5 2 3 2 2 15" xfId="45905" xr:uid="{544CFE4E-7CDB-4B2E-A955-BBFBA43CA069}"/>
    <cellStyle name="Normal 5 2 3 2 2 16" xfId="49152" xr:uid="{6DDDADF5-EAE8-4686-BD37-0B7434D6561F}"/>
    <cellStyle name="Normal 5 2 3 2 2 17" xfId="52435" xr:uid="{2AF2F785-5D4B-49C7-A099-CDAB8C1CAF5F}"/>
    <cellStyle name="Normal 5 2 3 2 2 2" xfId="404" xr:uid="{15F867CC-BDB4-431C-984C-4A1997FE437D}"/>
    <cellStyle name="Normal 5 2 3 2 2 2 10" xfId="36344" xr:uid="{27179951-96C5-4B90-AF3E-90F55827F9B4}"/>
    <cellStyle name="Normal 5 2 3 2 2 2 11" xfId="39591" xr:uid="{8F74F261-ED38-40FA-83A5-2631EF998F70}"/>
    <cellStyle name="Normal 5 2 3 2 2 2 12" xfId="42838" xr:uid="{6B43DEAE-AA45-46B6-A70F-B148276E1241}"/>
    <cellStyle name="Normal 5 2 3 2 2 2 13" xfId="46085" xr:uid="{8A82E12C-DA8A-43CB-9554-97316F60A642}"/>
    <cellStyle name="Normal 5 2 3 2 2 2 14" xfId="49332" xr:uid="{C368C1AE-DCC2-42EC-BECF-2CB28E5FB76B}"/>
    <cellStyle name="Normal 5 2 3 2 2 2 2" xfId="973" xr:uid="{C6E53570-451C-417D-B8B9-D1D77C4F0945}"/>
    <cellStyle name="Normal 5 2 3 2 2 2 2 10" xfId="43378" xr:uid="{8CADDB34-13F2-4095-ABF5-780C83EAF51D}"/>
    <cellStyle name="Normal 5 2 3 2 2 2 2 11" xfId="46625" xr:uid="{DFABB0D7-3E89-40AB-B796-37C01F48C44F}"/>
    <cellStyle name="Normal 5 2 3 2 2 2 2 12" xfId="49872" xr:uid="{85C78690-AA8E-4D96-97C6-35BB53284EB9}"/>
    <cellStyle name="Normal 5 2 3 2 2 2 2 2" xfId="2590" xr:uid="{FD70085E-6E5E-464C-B5CA-FD500F238D47}"/>
    <cellStyle name="Normal 5 2 3 2 2 2 2 2 10" xfId="48241" xr:uid="{A32D314A-4DCB-4EEA-A0A3-2A0C1BC5DC17}"/>
    <cellStyle name="Normal 5 2 3 2 2 2 2 2 11" xfId="51488" xr:uid="{A7EE4550-23DE-4574-9559-AC01325FDC4A}"/>
    <cellStyle name="Normal 5 2 3 2 2 2 2 2 2" xfId="5824" xr:uid="{A480FB0D-BF90-4D7F-9569-89C5D9BC7504}"/>
    <cellStyle name="Normal 5 2 3 2 2 2 2 2 2 2" xfId="12292" xr:uid="{36F1FC2C-A47D-4ABF-968A-4056CE5E352F}"/>
    <cellStyle name="Normal 5 2 3 2 2 2 2 2 2 2 2" xfId="28629" xr:uid="{D8C17348-6894-485D-B371-16E1CA2E8F1C}"/>
    <cellStyle name="Normal 5 2 3 2 2 2 2 2 2 3" xfId="22161" xr:uid="{F272B0DC-4374-4C59-88FF-FEF7CACB806F}"/>
    <cellStyle name="Normal 5 2 3 2 2 2 2 2 3" xfId="9058" xr:uid="{0B197378-48CC-45CD-9A19-4B4ECC46BB8B}"/>
    <cellStyle name="Normal 5 2 3 2 2 2 2 2 3 2" xfId="25395" xr:uid="{74950A7B-0942-4539-8293-7B7DD87CBC33}"/>
    <cellStyle name="Normal 5 2 3 2 2 2 2 2 4" xfId="15569" xr:uid="{2243417A-681D-4557-B8A9-413F5B587263}"/>
    <cellStyle name="Normal 5 2 3 2 2 2 2 2 4 2" xfId="31863" xr:uid="{45509DA4-A523-49E5-8303-0B3483C2F882}"/>
    <cellStyle name="Normal 5 2 3 2 2 2 2 2 5" xfId="18927" xr:uid="{E4C5C5D7-8E11-4EB0-AC20-F4E81E92102B}"/>
    <cellStyle name="Normal 5 2 3 2 2 2 2 2 6" xfId="35253" xr:uid="{2A60FAA4-3E83-4536-AB3C-8E96EF733E46}"/>
    <cellStyle name="Normal 5 2 3 2 2 2 2 2 7" xfId="38500" xr:uid="{9FF37C4A-529E-4120-8BF3-5E5F2782AC4A}"/>
    <cellStyle name="Normal 5 2 3 2 2 2 2 2 8" xfId="41747" xr:uid="{B007BB94-3EB2-4F5C-9016-85B9D5FB018C}"/>
    <cellStyle name="Normal 5 2 3 2 2 2 2 2 9" xfId="44994" xr:uid="{B7FC4947-D64A-476A-AE51-A3AE8FA9C687}"/>
    <cellStyle name="Normal 5 2 3 2 2 2 2 3" xfId="4207" xr:uid="{F68BAE34-E3FF-4745-BFB0-ACB728B03F39}"/>
    <cellStyle name="Normal 5 2 3 2 2 2 2 3 2" xfId="10675" xr:uid="{CF027A34-F5B5-4FE3-9C75-400070489D75}"/>
    <cellStyle name="Normal 5 2 3 2 2 2 2 3 2 2" xfId="27012" xr:uid="{B641715E-31C8-4DB3-8AA6-1B8FB09C7A54}"/>
    <cellStyle name="Normal 5 2 3 2 2 2 2 3 3" xfId="20544" xr:uid="{88DAA01F-62B7-412A-AFF6-AD006463FDB6}"/>
    <cellStyle name="Normal 5 2 3 2 2 2 2 4" xfId="7441" xr:uid="{3A3B3CF8-93F1-438A-8DEF-7ABAE33ABC09}"/>
    <cellStyle name="Normal 5 2 3 2 2 2 2 4 2" xfId="23778" xr:uid="{A77940C0-FC79-41D7-A163-651175A4EF63}"/>
    <cellStyle name="Normal 5 2 3 2 2 2 2 5" xfId="13953" xr:uid="{13CEC691-3CDF-4F1A-AA57-403D54ABF993}"/>
    <cellStyle name="Normal 5 2 3 2 2 2 2 5 2" xfId="30247" xr:uid="{EC3C9395-8555-4FD2-91E2-6166AB4B3E7B}"/>
    <cellStyle name="Normal 5 2 3 2 2 2 2 6" xfId="17310" xr:uid="{3815DD74-FE9E-41BE-BCB9-D1D105A531BE}"/>
    <cellStyle name="Normal 5 2 3 2 2 2 2 7" xfId="33637" xr:uid="{A03859E0-500D-4961-BEE3-D9EC1881EFAE}"/>
    <cellStyle name="Normal 5 2 3 2 2 2 2 8" xfId="36884" xr:uid="{03A3351F-7A41-4963-BF54-D11327465BB3}"/>
    <cellStyle name="Normal 5 2 3 2 2 2 2 9" xfId="40131" xr:uid="{EFF09E62-ACA2-4E7B-B427-346705468922}"/>
    <cellStyle name="Normal 5 2 3 2 2 2 3" xfId="1512" xr:uid="{86EDCC6B-9387-4267-9920-A5B048FB9B86}"/>
    <cellStyle name="Normal 5 2 3 2 2 2 3 10" xfId="43916" xr:uid="{766E991D-99D1-470F-836F-A2275775FEE1}"/>
    <cellStyle name="Normal 5 2 3 2 2 2 3 11" xfId="47163" xr:uid="{4B29E4E0-02E5-46E7-ABB8-E760DED69127}"/>
    <cellStyle name="Normal 5 2 3 2 2 2 3 12" xfId="50410" xr:uid="{2CC993BA-EC32-4408-A65E-1011A32A9A35}"/>
    <cellStyle name="Normal 5 2 3 2 2 2 3 2" xfId="3129" xr:uid="{58C4DEC8-E869-4B80-B983-27AFA5CB0583}"/>
    <cellStyle name="Normal 5 2 3 2 2 2 3 2 10" xfId="48780" xr:uid="{CB2E016A-56AD-400E-89C5-8F3C53B116BB}"/>
    <cellStyle name="Normal 5 2 3 2 2 2 3 2 11" xfId="52027" xr:uid="{BB96F6F8-1C35-4444-A83C-AC26C93DAFFF}"/>
    <cellStyle name="Normal 5 2 3 2 2 2 3 2 2" xfId="6363" xr:uid="{B432EB1B-E111-4B91-BFDE-DA77C43228C0}"/>
    <cellStyle name="Normal 5 2 3 2 2 2 3 2 2 2" xfId="12831" xr:uid="{CCD70B46-48E5-4375-B13E-065554717CA0}"/>
    <cellStyle name="Normal 5 2 3 2 2 2 3 2 2 2 2" xfId="29168" xr:uid="{1F03F7F3-1DDC-495F-A558-D91E6DDA859B}"/>
    <cellStyle name="Normal 5 2 3 2 2 2 3 2 2 3" xfId="22700" xr:uid="{39431BE8-ACC2-4A37-9CB1-49C2B8FBC945}"/>
    <cellStyle name="Normal 5 2 3 2 2 2 3 2 3" xfId="9597" xr:uid="{2D40CE52-BA1B-4B6E-8308-91B71209A92E}"/>
    <cellStyle name="Normal 5 2 3 2 2 2 3 2 3 2" xfId="25934" xr:uid="{3A90887B-CD16-47D8-83FB-1EF1BCAACFE8}"/>
    <cellStyle name="Normal 5 2 3 2 2 2 3 2 4" xfId="16108" xr:uid="{8F48D609-48F6-4077-949A-4116BC073C0C}"/>
    <cellStyle name="Normal 5 2 3 2 2 2 3 2 4 2" xfId="32402" xr:uid="{3F709E2C-70E2-433E-AE1C-389045A43F6D}"/>
    <cellStyle name="Normal 5 2 3 2 2 2 3 2 5" xfId="19466" xr:uid="{8C57BBEC-BC22-4473-B24D-9F9228514BD5}"/>
    <cellStyle name="Normal 5 2 3 2 2 2 3 2 6" xfId="35792" xr:uid="{3D1F184C-6BAC-4F0A-AF1D-863EA806D500}"/>
    <cellStyle name="Normal 5 2 3 2 2 2 3 2 7" xfId="39039" xr:uid="{E37A3379-352B-41F3-B82D-3D5C630407F8}"/>
    <cellStyle name="Normal 5 2 3 2 2 2 3 2 8" xfId="42286" xr:uid="{8EA49C26-362C-40C8-8E8B-C7A9B7C3E70C}"/>
    <cellStyle name="Normal 5 2 3 2 2 2 3 2 9" xfId="45533" xr:uid="{45F8DBEF-414C-4876-B2B7-C47A224F0F7C}"/>
    <cellStyle name="Normal 5 2 3 2 2 2 3 3" xfId="4746" xr:uid="{7CAAE07C-7D5D-427F-82AB-878F537C30F5}"/>
    <cellStyle name="Normal 5 2 3 2 2 2 3 3 2" xfId="11214" xr:uid="{8FBC037E-3EFD-463A-B741-ABD9A81FF0DE}"/>
    <cellStyle name="Normal 5 2 3 2 2 2 3 3 2 2" xfId="27551" xr:uid="{1E138877-C95C-4607-91CF-FE70C501C525}"/>
    <cellStyle name="Normal 5 2 3 2 2 2 3 3 3" xfId="21083" xr:uid="{DB3AB194-F827-49F9-A6DE-15C0384143F2}"/>
    <cellStyle name="Normal 5 2 3 2 2 2 3 4" xfId="7980" xr:uid="{42DEEB3B-846F-454D-9C97-ED7C36323DD4}"/>
    <cellStyle name="Normal 5 2 3 2 2 2 3 4 2" xfId="24317" xr:uid="{0B7BAC38-A2AB-4DA4-AB0E-D9D9EE75B3C4}"/>
    <cellStyle name="Normal 5 2 3 2 2 2 3 5" xfId="14491" xr:uid="{FDBAA984-BCEB-424B-A0DA-AE95584985A1}"/>
    <cellStyle name="Normal 5 2 3 2 2 2 3 5 2" xfId="30785" xr:uid="{37EADF57-1E89-4C50-A4A4-77F5CD0ED5AF}"/>
    <cellStyle name="Normal 5 2 3 2 2 2 3 6" xfId="17849" xr:uid="{217F0004-3519-4942-AE4F-44E21D698249}"/>
    <cellStyle name="Normal 5 2 3 2 2 2 3 7" xfId="34175" xr:uid="{940AFBEF-5019-45AA-8056-87E2CAE73A93}"/>
    <cellStyle name="Normal 5 2 3 2 2 2 3 8" xfId="37422" xr:uid="{82BEB68C-C5A3-4083-A276-FA52719007E7}"/>
    <cellStyle name="Normal 5 2 3 2 2 2 3 9" xfId="40669" xr:uid="{A6DC7F0C-9E5F-41F5-B6F7-9AF4258699E2}"/>
    <cellStyle name="Normal 5 2 3 2 2 2 4" xfId="2051" xr:uid="{CECE116C-050E-4C41-A4E5-691A5161BCF2}"/>
    <cellStyle name="Normal 5 2 3 2 2 2 4 10" xfId="47702" xr:uid="{6052E923-AC3A-4CED-B429-BB38406F38A2}"/>
    <cellStyle name="Normal 5 2 3 2 2 2 4 11" xfId="50949" xr:uid="{698A688A-1D09-462F-A873-BA738D0B396D}"/>
    <cellStyle name="Normal 5 2 3 2 2 2 4 2" xfId="5285" xr:uid="{DEC46F7C-1276-413F-9444-614023FA6840}"/>
    <cellStyle name="Normal 5 2 3 2 2 2 4 2 2" xfId="11753" xr:uid="{4A592BC0-3B37-4FE6-B70A-B8AE658B87D8}"/>
    <cellStyle name="Normal 5 2 3 2 2 2 4 2 2 2" xfId="28090" xr:uid="{30C8C182-64EC-46F1-ACAC-5D97238E6935}"/>
    <cellStyle name="Normal 5 2 3 2 2 2 4 2 3" xfId="21622" xr:uid="{5D18D912-CBCC-403C-A68F-4A1CB733CD44}"/>
    <cellStyle name="Normal 5 2 3 2 2 2 4 3" xfId="8519" xr:uid="{C2F1E701-FFAC-4961-9BC7-8B80C5654E94}"/>
    <cellStyle name="Normal 5 2 3 2 2 2 4 3 2" xfId="24856" xr:uid="{5AE71C52-B4DA-4BD1-A5B8-B75083EAB7C1}"/>
    <cellStyle name="Normal 5 2 3 2 2 2 4 4" xfId="15030" xr:uid="{F514BA6F-79FE-4873-9CA1-082A646CD924}"/>
    <cellStyle name="Normal 5 2 3 2 2 2 4 4 2" xfId="31324" xr:uid="{A8FEC094-8B6F-495D-87B5-39EDF77FC1C4}"/>
    <cellStyle name="Normal 5 2 3 2 2 2 4 5" xfId="18388" xr:uid="{A6F08DA8-9FEF-46F0-83C4-B6D9C01E7521}"/>
    <cellStyle name="Normal 5 2 3 2 2 2 4 6" xfId="34714" xr:uid="{C1D8320D-7053-42A9-8E79-9DAD47F8485B}"/>
    <cellStyle name="Normal 5 2 3 2 2 2 4 7" xfId="37961" xr:uid="{6E95DEFB-2203-4A94-97A7-5EC23549E4F5}"/>
    <cellStyle name="Normal 5 2 3 2 2 2 4 8" xfId="41208" xr:uid="{01640E7D-A74B-41A9-8EA2-5C003F19383E}"/>
    <cellStyle name="Normal 5 2 3 2 2 2 4 9" xfId="44455" xr:uid="{CB3CB697-D386-4C4A-9A22-C9FB3972E8A3}"/>
    <cellStyle name="Normal 5 2 3 2 2 2 5" xfId="3668" xr:uid="{B154D532-55F0-4930-A947-E63EC5066D31}"/>
    <cellStyle name="Normal 5 2 3 2 2 2 5 2" xfId="10136" xr:uid="{E1955370-9445-45F8-A5CD-C2BB1FD3B664}"/>
    <cellStyle name="Normal 5 2 3 2 2 2 5 2 2" xfId="26473" xr:uid="{571CDC56-DA64-4DB8-9C77-100CF64EB168}"/>
    <cellStyle name="Normal 5 2 3 2 2 2 5 3" xfId="20005" xr:uid="{06D959C8-40B2-4971-A89F-7FE52DE37032}"/>
    <cellStyle name="Normal 5 2 3 2 2 2 6" xfId="6902" xr:uid="{0230B0D9-9951-40B0-B8E0-4312340FEFBC}"/>
    <cellStyle name="Normal 5 2 3 2 2 2 6 2" xfId="23239" xr:uid="{294E51E5-43CC-421F-B142-32B2317232E0}"/>
    <cellStyle name="Normal 5 2 3 2 2 2 7" xfId="13393" xr:uid="{77EEEF83-725B-486D-B6F0-E523D2D7261A}"/>
    <cellStyle name="Normal 5 2 3 2 2 2 7 2" xfId="29707" xr:uid="{7D47DB94-30AA-44C5-9635-0504F6439428}"/>
    <cellStyle name="Normal 5 2 3 2 2 2 8" xfId="16771" xr:uid="{E1DD7A98-E51C-406B-B8F2-B97D8D2E18CE}"/>
    <cellStyle name="Normal 5 2 3 2 2 2 9" xfId="33097" xr:uid="{2C30DD3E-4881-4A77-9B3C-B2A93794E221}"/>
    <cellStyle name="Normal 5 2 3 2 2 3" xfId="613" xr:uid="{6B1D4D96-6061-4399-AE98-17411D76389C}"/>
    <cellStyle name="Normal 5 2 3 2 2 3 10" xfId="36524" xr:uid="{C7ADC0DD-6C06-4D9A-B192-13C740BB9545}"/>
    <cellStyle name="Normal 5 2 3 2 2 3 11" xfId="39771" xr:uid="{73641517-CAB5-4AB5-9318-464FD85BA3C1}"/>
    <cellStyle name="Normal 5 2 3 2 2 3 12" xfId="43018" xr:uid="{38091B63-4325-4351-A3A5-353B8AF7060C}"/>
    <cellStyle name="Normal 5 2 3 2 2 3 13" xfId="46265" xr:uid="{78D4D416-5224-44BA-AD9A-84F270EA93E4}"/>
    <cellStyle name="Normal 5 2 3 2 2 3 14" xfId="49512" xr:uid="{5E467A28-6966-4296-9262-3D1126426B1B}"/>
    <cellStyle name="Normal 5 2 3 2 2 3 2" xfId="1152" xr:uid="{6F03CE95-EE19-43FD-9CF0-2C6365E785F7}"/>
    <cellStyle name="Normal 5 2 3 2 2 3 2 10" xfId="43556" xr:uid="{4CE27DD4-59BC-48CD-9455-40D2E8B11BCD}"/>
    <cellStyle name="Normal 5 2 3 2 2 3 2 11" xfId="46803" xr:uid="{2459B57A-4FF0-42CF-93BB-F806052947FE}"/>
    <cellStyle name="Normal 5 2 3 2 2 3 2 12" xfId="50050" xr:uid="{956B89C6-A101-4C25-AC6A-9897E955D759}"/>
    <cellStyle name="Normal 5 2 3 2 2 3 2 2" xfId="2769" xr:uid="{AF2CC00B-FBAE-47BD-9B0F-EB7E8D38F25B}"/>
    <cellStyle name="Normal 5 2 3 2 2 3 2 2 10" xfId="48420" xr:uid="{747E74A7-4FD9-40BC-BC7F-90EF410B34A9}"/>
    <cellStyle name="Normal 5 2 3 2 2 3 2 2 11" xfId="51667" xr:uid="{F79FC53D-CFB4-4F8B-90DC-0C76E1AC9CBC}"/>
    <cellStyle name="Normal 5 2 3 2 2 3 2 2 2" xfId="6003" xr:uid="{4DBA90D8-AA48-48E1-B73C-B8B20D4FBF57}"/>
    <cellStyle name="Normal 5 2 3 2 2 3 2 2 2 2" xfId="12471" xr:uid="{D90B89FE-8BF3-43F1-84C4-E4554A68D45D}"/>
    <cellStyle name="Normal 5 2 3 2 2 3 2 2 2 2 2" xfId="28808" xr:uid="{DD6042EF-B157-448B-AA54-F91CE699E89D}"/>
    <cellStyle name="Normal 5 2 3 2 2 3 2 2 2 3" xfId="22340" xr:uid="{7E077ECC-E60B-433D-904E-B36EF812672E}"/>
    <cellStyle name="Normal 5 2 3 2 2 3 2 2 3" xfId="9237" xr:uid="{5D167785-77EE-40F8-A762-B6CCBF237D50}"/>
    <cellStyle name="Normal 5 2 3 2 2 3 2 2 3 2" xfId="25574" xr:uid="{5F1FCFC4-04D1-4AE1-8689-D7A0B077C47E}"/>
    <cellStyle name="Normal 5 2 3 2 2 3 2 2 4" xfId="15748" xr:uid="{4DAB3395-5AEE-48EE-BED4-513B8106EA33}"/>
    <cellStyle name="Normal 5 2 3 2 2 3 2 2 4 2" xfId="32042" xr:uid="{9755CF5E-2DF0-4307-BD65-A54BC4FB1105}"/>
    <cellStyle name="Normal 5 2 3 2 2 3 2 2 5" xfId="19106" xr:uid="{6AC7B0EF-C34D-4930-9CF4-5F84B36C4831}"/>
    <cellStyle name="Normal 5 2 3 2 2 3 2 2 6" xfId="35432" xr:uid="{C0B11F21-297D-4319-82B3-3C638C76E420}"/>
    <cellStyle name="Normal 5 2 3 2 2 3 2 2 7" xfId="38679" xr:uid="{2FE7578E-D2BB-4D3B-B1D8-71AF4D4A8B0C}"/>
    <cellStyle name="Normal 5 2 3 2 2 3 2 2 8" xfId="41926" xr:uid="{12B50E27-5E1E-468C-A385-08E30B9693DA}"/>
    <cellStyle name="Normal 5 2 3 2 2 3 2 2 9" xfId="45173" xr:uid="{9C2DF014-AFF3-4961-BF35-1184D277A445}"/>
    <cellStyle name="Normal 5 2 3 2 2 3 2 3" xfId="4386" xr:uid="{6D71C349-F9F0-4943-B6CF-019F9406F335}"/>
    <cellStyle name="Normal 5 2 3 2 2 3 2 3 2" xfId="10854" xr:uid="{0277AEF5-BDFD-4146-A408-7B6A1E6CCF1D}"/>
    <cellStyle name="Normal 5 2 3 2 2 3 2 3 2 2" xfId="27191" xr:uid="{56447F0D-97BF-4C0C-A1B4-B5B2CD79BB20}"/>
    <cellStyle name="Normal 5 2 3 2 2 3 2 3 3" xfId="20723" xr:uid="{34C6245F-66BF-4E38-8250-FC759792C104}"/>
    <cellStyle name="Normal 5 2 3 2 2 3 2 4" xfId="7620" xr:uid="{780FD740-1A68-41FE-8103-0026B7DD8540}"/>
    <cellStyle name="Normal 5 2 3 2 2 3 2 4 2" xfId="23957" xr:uid="{381DDA15-4457-44C5-B3A3-0F980D1F5789}"/>
    <cellStyle name="Normal 5 2 3 2 2 3 2 5" xfId="14131" xr:uid="{B6C8C54F-B3BB-4814-8BC3-09AC70D43AD6}"/>
    <cellStyle name="Normal 5 2 3 2 2 3 2 5 2" xfId="30425" xr:uid="{5CFA3638-60CA-4FC0-B44A-349646FA60E0}"/>
    <cellStyle name="Normal 5 2 3 2 2 3 2 6" xfId="17489" xr:uid="{BA3298AD-FF4F-4BDC-BA92-0D74B1D9369A}"/>
    <cellStyle name="Normal 5 2 3 2 2 3 2 7" xfId="33815" xr:uid="{42D231D0-B446-4C5D-9FAA-F8C736A37670}"/>
    <cellStyle name="Normal 5 2 3 2 2 3 2 8" xfId="37062" xr:uid="{1FA113FD-3801-4080-88FD-AF7D1AD445D2}"/>
    <cellStyle name="Normal 5 2 3 2 2 3 2 9" xfId="40309" xr:uid="{7028EC9F-9784-4C27-B5DB-6CE389ECC490}"/>
    <cellStyle name="Normal 5 2 3 2 2 3 3" xfId="1691" xr:uid="{7FBAC5F6-9377-43FB-B101-33BB94D65327}"/>
    <cellStyle name="Normal 5 2 3 2 2 3 3 10" xfId="44095" xr:uid="{EB394BE2-653F-4453-8F3E-6BBF8D509872}"/>
    <cellStyle name="Normal 5 2 3 2 2 3 3 11" xfId="47342" xr:uid="{63DD3102-C725-4D28-81FA-751AD8AEB4FF}"/>
    <cellStyle name="Normal 5 2 3 2 2 3 3 12" xfId="50589" xr:uid="{ABE32D41-A37E-4B9B-802D-5DE6F53FB1F7}"/>
    <cellStyle name="Normal 5 2 3 2 2 3 3 2" xfId="3308" xr:uid="{2E3DF2B8-37B4-4319-BA8B-2940596327F4}"/>
    <cellStyle name="Normal 5 2 3 2 2 3 3 2 10" xfId="48959" xr:uid="{6B495656-6D39-4B4D-9FFE-5C17DBF0C37B}"/>
    <cellStyle name="Normal 5 2 3 2 2 3 3 2 11" xfId="52206" xr:uid="{8CD41E11-B599-4890-8357-2261A723638E}"/>
    <cellStyle name="Normal 5 2 3 2 2 3 3 2 2" xfId="6542" xr:uid="{ECC3EB99-0C65-459E-B925-C484D9181A64}"/>
    <cellStyle name="Normal 5 2 3 2 2 3 3 2 2 2" xfId="13010" xr:uid="{7C3F0BC5-8106-4BA7-8E92-3371B9FAFC6B}"/>
    <cellStyle name="Normal 5 2 3 2 2 3 3 2 2 2 2" xfId="29347" xr:uid="{DB2E2E17-FA59-47C4-B667-F448B0CEC89C}"/>
    <cellStyle name="Normal 5 2 3 2 2 3 3 2 2 3" xfId="22879" xr:uid="{B08B0B21-3E5F-4AD9-8915-33FEF1B93BFE}"/>
    <cellStyle name="Normal 5 2 3 2 2 3 3 2 3" xfId="9776" xr:uid="{F5E1279E-9F9C-42BD-AA48-D9FD5CC83559}"/>
    <cellStyle name="Normal 5 2 3 2 2 3 3 2 3 2" xfId="26113" xr:uid="{DFA2F66D-2793-42C2-9855-74586DD1F864}"/>
    <cellStyle name="Normal 5 2 3 2 2 3 3 2 4" xfId="16287" xr:uid="{93E605D8-7F81-4096-B98E-4CD84ED08F0F}"/>
    <cellStyle name="Normal 5 2 3 2 2 3 3 2 4 2" xfId="32581" xr:uid="{FB177FE0-13CF-4DA8-A84A-D85DD42B1CA0}"/>
    <cellStyle name="Normal 5 2 3 2 2 3 3 2 5" xfId="19645" xr:uid="{B32B12C6-0197-4F87-A1DD-371E0D43B12F}"/>
    <cellStyle name="Normal 5 2 3 2 2 3 3 2 6" xfId="35971" xr:uid="{200DB0D3-A841-4A85-9EAB-409DCB0DC2E1}"/>
    <cellStyle name="Normal 5 2 3 2 2 3 3 2 7" xfId="39218" xr:uid="{EA5FA159-F906-49D8-9F9D-43E71E1F95BD}"/>
    <cellStyle name="Normal 5 2 3 2 2 3 3 2 8" xfId="42465" xr:uid="{F94A2E75-7B67-4B2D-A98A-8B282390C335}"/>
    <cellStyle name="Normal 5 2 3 2 2 3 3 2 9" xfId="45712" xr:uid="{B3919E26-59D2-470B-B914-A6881ABD4C67}"/>
    <cellStyle name="Normal 5 2 3 2 2 3 3 3" xfId="4925" xr:uid="{8974F84E-B297-4A31-AB53-4FC0B52E847B}"/>
    <cellStyle name="Normal 5 2 3 2 2 3 3 3 2" xfId="11393" xr:uid="{2396B2D5-E737-4D23-8763-D742626956AE}"/>
    <cellStyle name="Normal 5 2 3 2 2 3 3 3 2 2" xfId="27730" xr:uid="{82A05B55-0B8F-4ACA-A924-13F92CE70EBB}"/>
    <cellStyle name="Normal 5 2 3 2 2 3 3 3 3" xfId="21262" xr:uid="{BDF6C6C6-5E83-4025-B9C4-C43BF7498DED}"/>
    <cellStyle name="Normal 5 2 3 2 2 3 3 4" xfId="8159" xr:uid="{3315DC6F-8CB4-4D81-8AEC-6B82D691A4CD}"/>
    <cellStyle name="Normal 5 2 3 2 2 3 3 4 2" xfId="24496" xr:uid="{26A09F90-6C77-4FAC-AC48-7F4B20D7E337}"/>
    <cellStyle name="Normal 5 2 3 2 2 3 3 5" xfId="14670" xr:uid="{017B6B9B-A6C6-486A-95B2-0156C7A22E50}"/>
    <cellStyle name="Normal 5 2 3 2 2 3 3 5 2" xfId="30964" xr:uid="{CE433BE0-3C49-44D9-BBBA-CF72F1A1FDA2}"/>
    <cellStyle name="Normal 5 2 3 2 2 3 3 6" xfId="18028" xr:uid="{27D61552-BF65-4E0A-908A-A6873A374D0D}"/>
    <cellStyle name="Normal 5 2 3 2 2 3 3 7" xfId="34354" xr:uid="{5876A394-950E-4B37-9995-D06807D05867}"/>
    <cellStyle name="Normal 5 2 3 2 2 3 3 8" xfId="37601" xr:uid="{B440246B-B7DC-4D75-A688-450B5A463CEF}"/>
    <cellStyle name="Normal 5 2 3 2 2 3 3 9" xfId="40848" xr:uid="{C61A5473-EDE9-4F3A-80B2-7581B8A9003E}"/>
    <cellStyle name="Normal 5 2 3 2 2 3 4" xfId="2230" xr:uid="{4D3189DE-2895-428B-AA63-6DC942DE4379}"/>
    <cellStyle name="Normal 5 2 3 2 2 3 4 10" xfId="47881" xr:uid="{E57CA4B6-BA5E-4601-AE3C-60D502621E2F}"/>
    <cellStyle name="Normal 5 2 3 2 2 3 4 11" xfId="51128" xr:uid="{9A00FE6D-68BE-4D60-AA0A-2E6CEDC0DC39}"/>
    <cellStyle name="Normal 5 2 3 2 2 3 4 2" xfId="5464" xr:uid="{4955829C-3EB7-41CE-AF7D-F19AA0650C9A}"/>
    <cellStyle name="Normal 5 2 3 2 2 3 4 2 2" xfId="11932" xr:uid="{880A2C5E-5A1F-41A3-A286-621C76EB7E4B}"/>
    <cellStyle name="Normal 5 2 3 2 2 3 4 2 2 2" xfId="28269" xr:uid="{CC3F7075-AE5E-4ABE-970F-1817F8379008}"/>
    <cellStyle name="Normal 5 2 3 2 2 3 4 2 3" xfId="21801" xr:uid="{C3D40438-D224-4D64-BA32-8FD07DD3795B}"/>
    <cellStyle name="Normal 5 2 3 2 2 3 4 3" xfId="8698" xr:uid="{17110C43-7296-4AFD-8AF7-A206F62E87FB}"/>
    <cellStyle name="Normal 5 2 3 2 2 3 4 3 2" xfId="25035" xr:uid="{BCAF9E40-BB45-465B-8805-12BA783F2DC6}"/>
    <cellStyle name="Normal 5 2 3 2 2 3 4 4" xfId="15209" xr:uid="{42055317-89DE-4BAD-A17C-2EB3C37B23B2}"/>
    <cellStyle name="Normal 5 2 3 2 2 3 4 4 2" xfId="31503" xr:uid="{5CE829A1-EE8B-4AA9-8C0F-CFBD62321EEF}"/>
    <cellStyle name="Normal 5 2 3 2 2 3 4 5" xfId="18567" xr:uid="{18BFA224-A6C4-4FC1-B9C0-08EA5EB4EAC7}"/>
    <cellStyle name="Normal 5 2 3 2 2 3 4 6" xfId="34893" xr:uid="{DA353577-12C1-4199-8F45-A16E27AF36F6}"/>
    <cellStyle name="Normal 5 2 3 2 2 3 4 7" xfId="38140" xr:uid="{5DA603DE-763B-4247-B482-83E254131F3A}"/>
    <cellStyle name="Normal 5 2 3 2 2 3 4 8" xfId="41387" xr:uid="{69BADD6A-9ABC-4708-8237-118F361C84EB}"/>
    <cellStyle name="Normal 5 2 3 2 2 3 4 9" xfId="44634" xr:uid="{AE8AAFC1-C7DC-42BF-9037-A547752B64DE}"/>
    <cellStyle name="Normal 5 2 3 2 2 3 5" xfId="3847" xr:uid="{5992B6B7-C7E0-4A44-9190-AEA56BE657B4}"/>
    <cellStyle name="Normal 5 2 3 2 2 3 5 2" xfId="10315" xr:uid="{72EAD680-9388-4419-9580-3DE9346AF1F7}"/>
    <cellStyle name="Normal 5 2 3 2 2 3 5 2 2" xfId="26652" xr:uid="{95BF4CCD-DE0A-4F70-85FD-6626B2E638EC}"/>
    <cellStyle name="Normal 5 2 3 2 2 3 5 3" xfId="20184" xr:uid="{456C5937-9470-481C-8796-E569C23BF398}"/>
    <cellStyle name="Normal 5 2 3 2 2 3 6" xfId="7081" xr:uid="{3F7E2804-2FA3-4C6F-8381-CC82E0E48D3E}"/>
    <cellStyle name="Normal 5 2 3 2 2 3 6 2" xfId="23418" xr:uid="{FC0F6421-9F95-4C70-8C14-5AE26B6D61C9}"/>
    <cellStyle name="Normal 5 2 3 2 2 3 7" xfId="13593" xr:uid="{33DCA9CD-1F50-4AFB-8BBA-0A1629D57036}"/>
    <cellStyle name="Normal 5 2 3 2 2 3 7 2" xfId="29887" xr:uid="{285137A7-A7BE-40C5-88EC-924935383233}"/>
    <cellStyle name="Normal 5 2 3 2 2 3 8" xfId="16950" xr:uid="{4A7C2948-8C4A-4490-8E72-D01185B739F0}"/>
    <cellStyle name="Normal 5 2 3 2 2 3 9" xfId="33277" xr:uid="{11AD81BE-A759-4886-B284-65477E93B504}"/>
    <cellStyle name="Normal 5 2 3 2 2 4" xfId="793" xr:uid="{1748A246-A7E9-49CD-A5DA-D135670D9EE5}"/>
    <cellStyle name="Normal 5 2 3 2 2 4 10" xfId="43198" xr:uid="{0EB71588-B4E6-4868-8E5D-3FAEC9792EE5}"/>
    <cellStyle name="Normal 5 2 3 2 2 4 11" xfId="46445" xr:uid="{ADC182F5-B5E5-49B7-A961-A83611E79810}"/>
    <cellStyle name="Normal 5 2 3 2 2 4 12" xfId="49692" xr:uid="{D7716343-29DB-45F2-82E5-CE9CDCC5DB23}"/>
    <cellStyle name="Normal 5 2 3 2 2 4 2" xfId="2410" xr:uid="{0AECF15D-6232-47AF-8BDA-78E33321DF0E}"/>
    <cellStyle name="Normal 5 2 3 2 2 4 2 10" xfId="48061" xr:uid="{B0C3DB97-20B7-43C4-9AA5-39D1F928536E}"/>
    <cellStyle name="Normal 5 2 3 2 2 4 2 11" xfId="51308" xr:uid="{5387EDE9-1AEB-4193-AC82-FF7787F8570C}"/>
    <cellStyle name="Normal 5 2 3 2 2 4 2 2" xfId="5644" xr:uid="{5C1FD210-865B-4B80-B09B-79E30CCAC8F3}"/>
    <cellStyle name="Normal 5 2 3 2 2 4 2 2 2" xfId="12112" xr:uid="{01B2167F-AE0E-4596-BA50-2EC041A712A8}"/>
    <cellStyle name="Normal 5 2 3 2 2 4 2 2 2 2" xfId="28449" xr:uid="{BDE75898-0C86-4879-AD8E-226E5520C283}"/>
    <cellStyle name="Normal 5 2 3 2 2 4 2 2 3" xfId="21981" xr:uid="{94489008-80D6-4AD1-A6B4-606C508DF04B}"/>
    <cellStyle name="Normal 5 2 3 2 2 4 2 3" xfId="8878" xr:uid="{DF54ACAC-05DC-4346-99D3-480250E9EA64}"/>
    <cellStyle name="Normal 5 2 3 2 2 4 2 3 2" xfId="25215" xr:uid="{D10CC0BD-D096-4979-AABF-B4814878F2DD}"/>
    <cellStyle name="Normal 5 2 3 2 2 4 2 4" xfId="15389" xr:uid="{15B50137-529C-436B-86E5-0FD1CD281675}"/>
    <cellStyle name="Normal 5 2 3 2 2 4 2 4 2" xfId="31683" xr:uid="{333627BA-7FD5-407E-9E68-C17915E7B1F3}"/>
    <cellStyle name="Normal 5 2 3 2 2 4 2 5" xfId="18747" xr:uid="{209EF113-4475-40EC-8226-255D9520D524}"/>
    <cellStyle name="Normal 5 2 3 2 2 4 2 6" xfId="35073" xr:uid="{C70E71C8-F22B-408D-8ED3-5A6822F1313E}"/>
    <cellStyle name="Normal 5 2 3 2 2 4 2 7" xfId="38320" xr:uid="{F5C01FF9-35AF-4F7C-8C16-D7D9425BBAE5}"/>
    <cellStyle name="Normal 5 2 3 2 2 4 2 8" xfId="41567" xr:uid="{E04D8354-27DC-4BD8-960B-FBDC3233AA04}"/>
    <cellStyle name="Normal 5 2 3 2 2 4 2 9" xfId="44814" xr:uid="{30B7DE9D-28D5-4FA2-BF33-0847E9D6EFB1}"/>
    <cellStyle name="Normal 5 2 3 2 2 4 3" xfId="4027" xr:uid="{491C505E-1E84-42D6-9E9A-D9AB61C40388}"/>
    <cellStyle name="Normal 5 2 3 2 2 4 3 2" xfId="10495" xr:uid="{9D800854-4876-4B69-9680-DE6C159E96D2}"/>
    <cellStyle name="Normal 5 2 3 2 2 4 3 2 2" xfId="26832" xr:uid="{DEBBCA45-A806-4A22-9D85-38FEA78BB167}"/>
    <cellStyle name="Normal 5 2 3 2 2 4 3 3" xfId="20364" xr:uid="{4969E0FC-2925-41EB-96F9-D440B6309369}"/>
    <cellStyle name="Normal 5 2 3 2 2 4 4" xfId="7261" xr:uid="{D315F682-2CD5-4549-8E62-3B1CA19CD205}"/>
    <cellStyle name="Normal 5 2 3 2 2 4 4 2" xfId="23598" xr:uid="{0447676D-0733-46C4-8C37-021C6367D5E4}"/>
    <cellStyle name="Normal 5 2 3 2 2 4 5" xfId="13773" xr:uid="{500B5D94-F396-4E4A-860D-547B82FD3798}"/>
    <cellStyle name="Normal 5 2 3 2 2 4 5 2" xfId="30067" xr:uid="{90D2C412-2F5D-449C-8ACB-C8C2C1F7F687}"/>
    <cellStyle name="Normal 5 2 3 2 2 4 6" xfId="17130" xr:uid="{447B3988-20A1-4BF8-8398-F225413C1409}"/>
    <cellStyle name="Normal 5 2 3 2 2 4 7" xfId="33457" xr:uid="{91087514-D7EC-4935-BDEF-7757B2273320}"/>
    <cellStyle name="Normal 5 2 3 2 2 4 8" xfId="36704" xr:uid="{30E799A1-6022-43B5-8EA9-1612376140E6}"/>
    <cellStyle name="Normal 5 2 3 2 2 4 9" xfId="39951" xr:uid="{20F74D76-901A-45A4-8D7F-7AD524F7CA2B}"/>
    <cellStyle name="Normal 5 2 3 2 2 5" xfId="1332" xr:uid="{0EDBA78D-3FCF-4B10-99A1-6B45B8362443}"/>
    <cellStyle name="Normal 5 2 3 2 2 5 10" xfId="43736" xr:uid="{2DA4F1A6-5F1A-45CD-8C14-EBB42DAEAF67}"/>
    <cellStyle name="Normal 5 2 3 2 2 5 11" xfId="46983" xr:uid="{29E9D70B-6B77-485A-A40A-9729EE190746}"/>
    <cellStyle name="Normal 5 2 3 2 2 5 12" xfId="50230" xr:uid="{AE063B3B-59EA-4687-B70F-16C9B271C507}"/>
    <cellStyle name="Normal 5 2 3 2 2 5 2" xfId="2949" xr:uid="{88602482-332A-4459-AB51-8FE2DAA8B111}"/>
    <cellStyle name="Normal 5 2 3 2 2 5 2 10" xfId="48600" xr:uid="{A648007B-743A-48FC-ABC9-73B27A08AA45}"/>
    <cellStyle name="Normal 5 2 3 2 2 5 2 11" xfId="51847" xr:uid="{6F877899-CF34-4CDA-8795-080A5350C1FF}"/>
    <cellStyle name="Normal 5 2 3 2 2 5 2 2" xfId="6183" xr:uid="{EF549699-A9E3-4DD1-B20D-6EB2A262A9ED}"/>
    <cellStyle name="Normal 5 2 3 2 2 5 2 2 2" xfId="12651" xr:uid="{42078EF0-27DE-469C-B89A-A461F46B1626}"/>
    <cellStyle name="Normal 5 2 3 2 2 5 2 2 2 2" xfId="28988" xr:uid="{DD28F1A1-C1B8-42FA-B249-0B347E81EDE2}"/>
    <cellStyle name="Normal 5 2 3 2 2 5 2 2 3" xfId="22520" xr:uid="{96E9E9E2-1B5D-40D4-A1DF-5FD5C234737C}"/>
    <cellStyle name="Normal 5 2 3 2 2 5 2 3" xfId="9417" xr:uid="{FC2FC5F5-9D99-4FCD-8713-3BEFFF22F832}"/>
    <cellStyle name="Normal 5 2 3 2 2 5 2 3 2" xfId="25754" xr:uid="{811C8952-1CA5-45F5-ADDB-2245CB79DBCC}"/>
    <cellStyle name="Normal 5 2 3 2 2 5 2 4" xfId="15928" xr:uid="{EEC0E6BB-7EF4-4061-9482-05CE19EB0EE1}"/>
    <cellStyle name="Normal 5 2 3 2 2 5 2 4 2" xfId="32222" xr:uid="{BC7E4D3B-FE3C-43DA-BD9E-0E4DE7B65330}"/>
    <cellStyle name="Normal 5 2 3 2 2 5 2 5" xfId="19286" xr:uid="{90F66F94-FB86-450C-B2B0-413198EE08B5}"/>
    <cellStyle name="Normal 5 2 3 2 2 5 2 6" xfId="35612" xr:uid="{A4A0CA47-9924-40B9-9E04-94879AD4506D}"/>
    <cellStyle name="Normal 5 2 3 2 2 5 2 7" xfId="38859" xr:uid="{0715263B-5605-470A-94A8-7707EE6825F4}"/>
    <cellStyle name="Normal 5 2 3 2 2 5 2 8" xfId="42106" xr:uid="{04B026A5-0219-447A-84D1-6B1350E3A9E3}"/>
    <cellStyle name="Normal 5 2 3 2 2 5 2 9" xfId="45353" xr:uid="{A1EB79D1-C583-4F26-86BB-6B0FCBC2AD9A}"/>
    <cellStyle name="Normal 5 2 3 2 2 5 3" xfId="4566" xr:uid="{8EB0723E-0503-415F-9272-718D50489E9E}"/>
    <cellStyle name="Normal 5 2 3 2 2 5 3 2" xfId="11034" xr:uid="{D2D213BE-7A08-43A1-9E85-E49401E4A7D3}"/>
    <cellStyle name="Normal 5 2 3 2 2 5 3 2 2" xfId="27371" xr:uid="{13546FC2-3076-4664-95E9-B2EBE7C505D5}"/>
    <cellStyle name="Normal 5 2 3 2 2 5 3 3" xfId="20903" xr:uid="{788A399B-9775-4560-A026-BF7FDA12CAB2}"/>
    <cellStyle name="Normal 5 2 3 2 2 5 4" xfId="7800" xr:uid="{EFD48978-740B-40C9-B568-90F5C480FAF9}"/>
    <cellStyle name="Normal 5 2 3 2 2 5 4 2" xfId="24137" xr:uid="{31A6F086-DAE8-453B-BA66-054FEA3FB499}"/>
    <cellStyle name="Normal 5 2 3 2 2 5 5" xfId="14311" xr:uid="{25F8B160-043C-4A6C-A8A7-C69D07DEC583}"/>
    <cellStyle name="Normal 5 2 3 2 2 5 5 2" xfId="30605" xr:uid="{2C8630FF-8914-47BE-9913-F8E81330FB13}"/>
    <cellStyle name="Normal 5 2 3 2 2 5 6" xfId="17669" xr:uid="{E6547186-0C6A-4D4B-A257-3824739CB4A6}"/>
    <cellStyle name="Normal 5 2 3 2 2 5 7" xfId="33995" xr:uid="{DA6F36BB-8AB2-4C6D-BE71-091CE7C7DFA5}"/>
    <cellStyle name="Normal 5 2 3 2 2 5 8" xfId="37242" xr:uid="{282D0F38-2AE6-42D1-BDED-8079497968D6}"/>
    <cellStyle name="Normal 5 2 3 2 2 5 9" xfId="40489" xr:uid="{F40A62EC-746D-4B4B-84ED-C4A9C24695ED}"/>
    <cellStyle name="Normal 5 2 3 2 2 6" xfId="1871" xr:uid="{E8768A6D-DB6F-42C4-A565-95AC8262E7F6}"/>
    <cellStyle name="Normal 5 2 3 2 2 6 10" xfId="47522" xr:uid="{93C36836-C168-4119-BBD5-1867164A3CDA}"/>
    <cellStyle name="Normal 5 2 3 2 2 6 11" xfId="50769" xr:uid="{C08F7343-4755-4353-B4DC-105BF58E47AB}"/>
    <cellStyle name="Normal 5 2 3 2 2 6 2" xfId="5105" xr:uid="{A193CA1C-76DB-4F60-A855-7A9786074765}"/>
    <cellStyle name="Normal 5 2 3 2 2 6 2 2" xfId="11573" xr:uid="{75BDCBBC-DA42-4311-8036-E9601D1C1A16}"/>
    <cellStyle name="Normal 5 2 3 2 2 6 2 2 2" xfId="27910" xr:uid="{2531773C-DA1E-41F4-B0E7-E2689DACC1C3}"/>
    <cellStyle name="Normal 5 2 3 2 2 6 2 3" xfId="21442" xr:uid="{3029C66E-A024-486C-B275-3DC8A605E0C5}"/>
    <cellStyle name="Normal 5 2 3 2 2 6 3" xfId="8339" xr:uid="{B9796516-B194-45A5-A692-A16BBB73A22B}"/>
    <cellStyle name="Normal 5 2 3 2 2 6 3 2" xfId="24676" xr:uid="{1ECC9BC7-4D01-4F74-BC87-C543BBCEE523}"/>
    <cellStyle name="Normal 5 2 3 2 2 6 4" xfId="14850" xr:uid="{03C3AA59-EA9D-417D-A63F-037BC8CA3B9E}"/>
    <cellStyle name="Normal 5 2 3 2 2 6 4 2" xfId="31144" xr:uid="{218F0FB9-6507-44F9-B3D3-3D2E68AE2888}"/>
    <cellStyle name="Normal 5 2 3 2 2 6 5" xfId="18208" xr:uid="{CC64949B-768E-4488-98DE-04377C9AE85F}"/>
    <cellStyle name="Normal 5 2 3 2 2 6 6" xfId="34534" xr:uid="{667E8A8D-7941-4ADC-9E9A-9C59B775ECA0}"/>
    <cellStyle name="Normal 5 2 3 2 2 6 7" xfId="37781" xr:uid="{49E8893C-6327-441E-AB73-0DC3033A70F3}"/>
    <cellStyle name="Normal 5 2 3 2 2 6 8" xfId="41028" xr:uid="{FFC90970-B616-4989-86EA-D3F1F74B16AC}"/>
    <cellStyle name="Normal 5 2 3 2 2 6 9" xfId="44275" xr:uid="{AEA74DB2-8A8F-48AD-9F5C-B482974F45CC}"/>
    <cellStyle name="Normal 5 2 3 2 2 7" xfId="3488" xr:uid="{7BCF76E5-A593-4D3B-BDF5-6D69EE6DEEE2}"/>
    <cellStyle name="Normal 5 2 3 2 2 7 2" xfId="9956" xr:uid="{43084147-8FBB-44A3-94D8-56D74F741354}"/>
    <cellStyle name="Normal 5 2 3 2 2 7 2 2" xfId="26293" xr:uid="{B26829E0-CB6C-46F2-9B40-2395F0D7FE7E}"/>
    <cellStyle name="Normal 5 2 3 2 2 7 3" xfId="19825" xr:uid="{D1A626A3-8D5F-4402-8C74-6F8A921FC4B7}"/>
    <cellStyle name="Normal 5 2 3 2 2 8" xfId="6722" xr:uid="{23F9B9C6-585A-4615-A152-D6D07573DB2E}"/>
    <cellStyle name="Normal 5 2 3 2 2 8 2" xfId="23059" xr:uid="{FA0B50BD-4C7F-4E3E-A6A1-038F91F967AC}"/>
    <cellStyle name="Normal 5 2 3 2 2 9" xfId="13213" xr:uid="{CA510402-3940-43A6-BD06-CB154220F944}"/>
    <cellStyle name="Normal 5 2 3 2 2 9 2" xfId="29527" xr:uid="{D9739349-45D6-42F8-9029-C9B3B834855C}"/>
    <cellStyle name="Normal 5 2 3 2 20" xfId="52434" xr:uid="{9B16C513-55A0-4010-A6A0-F6924306B381}"/>
    <cellStyle name="Normal 5 2 3 2 3" xfId="314" xr:uid="{EE23F7FE-FCA5-4CB4-B6D0-65150CB1501F}"/>
    <cellStyle name="Normal 5 2 3 2 3 10" xfId="36254" xr:uid="{23A19D3E-D4AD-4198-9ECD-B63E8D9C4B04}"/>
    <cellStyle name="Normal 5 2 3 2 3 11" xfId="39501" xr:uid="{8CF83E1B-C81F-463D-A402-6876958F373C}"/>
    <cellStyle name="Normal 5 2 3 2 3 12" xfId="42748" xr:uid="{B40AB44F-15B5-4CB9-940D-452F70C3DDDD}"/>
    <cellStyle name="Normal 5 2 3 2 3 13" xfId="45995" xr:uid="{A2396481-10B2-4260-AEC3-C261410C51D6}"/>
    <cellStyle name="Normal 5 2 3 2 3 14" xfId="49242" xr:uid="{F07D7210-6EFC-4051-A751-34E54471EABB}"/>
    <cellStyle name="Normal 5 2 3 2 3 2" xfId="883" xr:uid="{458E2CA7-0C2F-4D59-B8C9-AF14C6317400}"/>
    <cellStyle name="Normal 5 2 3 2 3 2 10" xfId="43288" xr:uid="{883DB4EA-DA79-4034-A97D-F69D54B2E481}"/>
    <cellStyle name="Normal 5 2 3 2 3 2 11" xfId="46535" xr:uid="{60095227-5ACD-4777-B043-E739F336606C}"/>
    <cellStyle name="Normal 5 2 3 2 3 2 12" xfId="49782" xr:uid="{9D950D2F-C942-41B0-80F9-E4E0E9837F17}"/>
    <cellStyle name="Normal 5 2 3 2 3 2 2" xfId="2500" xr:uid="{6F775694-DB72-4326-AC8F-B65B47791B7B}"/>
    <cellStyle name="Normal 5 2 3 2 3 2 2 10" xfId="48151" xr:uid="{90851F13-2691-4956-BCA5-779D563F65BB}"/>
    <cellStyle name="Normal 5 2 3 2 3 2 2 11" xfId="51398" xr:uid="{13B3C120-D8F1-47AF-A533-9B69D1E62B24}"/>
    <cellStyle name="Normal 5 2 3 2 3 2 2 2" xfId="5734" xr:uid="{1C35B22B-B052-427D-941F-1E6CD4AE474C}"/>
    <cellStyle name="Normal 5 2 3 2 3 2 2 2 2" xfId="12202" xr:uid="{28086C93-3BD6-4BF4-9A6F-24CF2DF652A0}"/>
    <cellStyle name="Normal 5 2 3 2 3 2 2 2 2 2" xfId="28539" xr:uid="{10D61223-6272-4148-A5AA-0B83ED2CC015}"/>
    <cellStyle name="Normal 5 2 3 2 3 2 2 2 3" xfId="22071" xr:uid="{9C8945C7-5178-458A-9250-0CA7EB1190F8}"/>
    <cellStyle name="Normal 5 2 3 2 3 2 2 3" xfId="8968" xr:uid="{44EE22CC-893C-40C2-A973-AB19A6CDB2FB}"/>
    <cellStyle name="Normal 5 2 3 2 3 2 2 3 2" xfId="25305" xr:uid="{C941B690-2E93-482C-817A-EA19C65EE669}"/>
    <cellStyle name="Normal 5 2 3 2 3 2 2 4" xfId="15479" xr:uid="{1857E168-D1B3-4242-80A8-B9DD4D5CE20B}"/>
    <cellStyle name="Normal 5 2 3 2 3 2 2 4 2" xfId="31773" xr:uid="{FFF9CD2E-E102-45F7-8DA6-2CC167646B2C}"/>
    <cellStyle name="Normal 5 2 3 2 3 2 2 5" xfId="18837" xr:uid="{334B97E5-ACE1-43F1-94E2-1256DE6FAE62}"/>
    <cellStyle name="Normal 5 2 3 2 3 2 2 6" xfId="35163" xr:uid="{972D004B-1EF3-4255-A5C3-6A7F11344384}"/>
    <cellStyle name="Normal 5 2 3 2 3 2 2 7" xfId="38410" xr:uid="{1DD75A2A-93DD-4F3B-85D7-B909930E4B2E}"/>
    <cellStyle name="Normal 5 2 3 2 3 2 2 8" xfId="41657" xr:uid="{5E8DB020-DAF1-4EB0-8444-C1AC80E6D184}"/>
    <cellStyle name="Normal 5 2 3 2 3 2 2 9" xfId="44904" xr:uid="{437C60F1-9511-4ABB-BFFA-7A2BA91ECB71}"/>
    <cellStyle name="Normal 5 2 3 2 3 2 3" xfId="4117" xr:uid="{8E69D5FA-ED51-48C0-BBBB-BB5ADFF93952}"/>
    <cellStyle name="Normal 5 2 3 2 3 2 3 2" xfId="10585" xr:uid="{44453A3F-A076-46E9-A31B-D9234AC7C9D3}"/>
    <cellStyle name="Normal 5 2 3 2 3 2 3 2 2" xfId="26922" xr:uid="{11699006-1135-4475-8051-5BC7BCE4ACD4}"/>
    <cellStyle name="Normal 5 2 3 2 3 2 3 3" xfId="20454" xr:uid="{4CF60A8B-4F9D-4703-AF47-0D148E84627A}"/>
    <cellStyle name="Normal 5 2 3 2 3 2 4" xfId="7351" xr:uid="{003BC2E0-1FAF-4B41-8A43-42239BEAD936}"/>
    <cellStyle name="Normal 5 2 3 2 3 2 4 2" xfId="23688" xr:uid="{765ABB91-9637-4DBE-8D02-BD2F3E8F39D6}"/>
    <cellStyle name="Normal 5 2 3 2 3 2 5" xfId="13863" xr:uid="{C745B7F6-0580-417B-996A-89767F79091A}"/>
    <cellStyle name="Normal 5 2 3 2 3 2 5 2" xfId="30157" xr:uid="{22D5A8DB-F028-4ABA-B876-5F32D9A67970}"/>
    <cellStyle name="Normal 5 2 3 2 3 2 6" xfId="17220" xr:uid="{81310CA1-9D83-4448-B90D-2B5EDB6BE0ED}"/>
    <cellStyle name="Normal 5 2 3 2 3 2 7" xfId="33547" xr:uid="{1055417E-0A48-40DB-8BF6-ACDA4381DA2B}"/>
    <cellStyle name="Normal 5 2 3 2 3 2 8" xfId="36794" xr:uid="{EE746D1E-A879-4E73-A0D9-E9A205618622}"/>
    <cellStyle name="Normal 5 2 3 2 3 2 9" xfId="40041" xr:uid="{B80363F0-6723-4BE2-A6D0-B433215C8144}"/>
    <cellStyle name="Normal 5 2 3 2 3 3" xfId="1422" xr:uid="{1222CCEB-5D58-4CFD-9FC2-35FEA20968B6}"/>
    <cellStyle name="Normal 5 2 3 2 3 3 10" xfId="43826" xr:uid="{992F5F5A-3340-474B-8EDB-11F07196EA21}"/>
    <cellStyle name="Normal 5 2 3 2 3 3 11" xfId="47073" xr:uid="{C66BFB04-4E20-477F-9E36-4F01DE034F84}"/>
    <cellStyle name="Normal 5 2 3 2 3 3 12" xfId="50320" xr:uid="{B3E35759-801A-4E3E-BE1C-FAAC34A689EA}"/>
    <cellStyle name="Normal 5 2 3 2 3 3 2" xfId="3039" xr:uid="{718E196E-A35F-4EF9-90D2-3E148EA2CA96}"/>
    <cellStyle name="Normal 5 2 3 2 3 3 2 10" xfId="48690" xr:uid="{A7DD201B-FE1F-4148-9A19-16BCA14AF2E2}"/>
    <cellStyle name="Normal 5 2 3 2 3 3 2 11" xfId="51937" xr:uid="{F2DAF5A2-614C-4E1F-AF0C-A93B37CDE04F}"/>
    <cellStyle name="Normal 5 2 3 2 3 3 2 2" xfId="6273" xr:uid="{9CC3FEAA-2523-41F0-A602-488271159822}"/>
    <cellStyle name="Normal 5 2 3 2 3 3 2 2 2" xfId="12741" xr:uid="{3E40312F-C676-47CB-9A3B-82C5BD6BC34B}"/>
    <cellStyle name="Normal 5 2 3 2 3 3 2 2 2 2" xfId="29078" xr:uid="{E659C734-8315-4B2F-B440-B6F868B40B7C}"/>
    <cellStyle name="Normal 5 2 3 2 3 3 2 2 3" xfId="22610" xr:uid="{740CA2F4-7D7C-42B4-90CA-682CF2F8AE9A}"/>
    <cellStyle name="Normal 5 2 3 2 3 3 2 3" xfId="9507" xr:uid="{DFE79B61-538D-43DD-A343-DCF1D3C6D7C6}"/>
    <cellStyle name="Normal 5 2 3 2 3 3 2 3 2" xfId="25844" xr:uid="{7A3EE62E-2BC3-4A2B-AE65-C23FF36621F8}"/>
    <cellStyle name="Normal 5 2 3 2 3 3 2 4" xfId="16018" xr:uid="{C9232282-DEE5-4495-A8F7-D7E477D58756}"/>
    <cellStyle name="Normal 5 2 3 2 3 3 2 4 2" xfId="32312" xr:uid="{8DFE07B0-003A-4797-81B7-DEB8B3B2B3AF}"/>
    <cellStyle name="Normal 5 2 3 2 3 3 2 5" xfId="19376" xr:uid="{1368DFB2-895F-44A2-A3AD-E5DCDACA1208}"/>
    <cellStyle name="Normal 5 2 3 2 3 3 2 6" xfId="35702" xr:uid="{0F186528-B4C0-4B13-BDC5-31BC8A866B74}"/>
    <cellStyle name="Normal 5 2 3 2 3 3 2 7" xfId="38949" xr:uid="{78FAABA1-5811-4AF1-A54F-D9872656499E}"/>
    <cellStyle name="Normal 5 2 3 2 3 3 2 8" xfId="42196" xr:uid="{E1A0B572-03D0-44F2-8EEC-F173A7E8EEC4}"/>
    <cellStyle name="Normal 5 2 3 2 3 3 2 9" xfId="45443" xr:uid="{889EBC60-0EF2-483A-9074-C66C05828666}"/>
    <cellStyle name="Normal 5 2 3 2 3 3 3" xfId="4656" xr:uid="{56F5CBD0-4B10-4E06-8DE6-045C59C7AA30}"/>
    <cellStyle name="Normal 5 2 3 2 3 3 3 2" xfId="11124" xr:uid="{93E01AE4-ADA1-44F3-A3B5-25F99B9512DE}"/>
    <cellStyle name="Normal 5 2 3 2 3 3 3 2 2" xfId="27461" xr:uid="{2F74374D-3743-45D7-B7EB-BC393B215ED8}"/>
    <cellStyle name="Normal 5 2 3 2 3 3 3 3" xfId="20993" xr:uid="{92482066-C1D5-4627-9F89-57D502B70361}"/>
    <cellStyle name="Normal 5 2 3 2 3 3 4" xfId="7890" xr:uid="{D522DA5F-06C6-4A24-816A-4DD0B1367A06}"/>
    <cellStyle name="Normal 5 2 3 2 3 3 4 2" xfId="24227" xr:uid="{D72EFC65-F9DD-430E-8868-C26303E955DC}"/>
    <cellStyle name="Normal 5 2 3 2 3 3 5" xfId="14401" xr:uid="{C6415182-54A6-4C5B-B108-5E356769C3F2}"/>
    <cellStyle name="Normal 5 2 3 2 3 3 5 2" xfId="30695" xr:uid="{5E8DD9B9-4A63-4134-AB6F-E840F63C9A37}"/>
    <cellStyle name="Normal 5 2 3 2 3 3 6" xfId="17759" xr:uid="{0E184947-3DA7-41C6-AC7B-E31B3DFCB78D}"/>
    <cellStyle name="Normal 5 2 3 2 3 3 7" xfId="34085" xr:uid="{5CDD7719-E71B-4162-A3E2-BE9FB6D98715}"/>
    <cellStyle name="Normal 5 2 3 2 3 3 8" xfId="37332" xr:uid="{12B8D07A-3EF4-4AC9-9486-25149C52821F}"/>
    <cellStyle name="Normal 5 2 3 2 3 3 9" xfId="40579" xr:uid="{DA60FE69-C0CC-4236-BF76-DBE9AC926194}"/>
    <cellStyle name="Normal 5 2 3 2 3 4" xfId="1961" xr:uid="{44D37CCF-899C-4B3A-8FD2-82BD5E216D3B}"/>
    <cellStyle name="Normal 5 2 3 2 3 4 10" xfId="47612" xr:uid="{87E27BD0-15CB-458D-B912-43A8A84CFC88}"/>
    <cellStyle name="Normal 5 2 3 2 3 4 11" xfId="50859" xr:uid="{E6756D6E-6EC1-4189-83B0-84DC7C9AE784}"/>
    <cellStyle name="Normal 5 2 3 2 3 4 2" xfId="5195" xr:uid="{D10CC1DE-0A2A-4810-B505-A7539D267258}"/>
    <cellStyle name="Normal 5 2 3 2 3 4 2 2" xfId="11663" xr:uid="{7B5EF1C1-9A58-4592-9395-BB035664472B}"/>
    <cellStyle name="Normal 5 2 3 2 3 4 2 2 2" xfId="28000" xr:uid="{F81D4E9E-D729-4D00-8377-487214798392}"/>
    <cellStyle name="Normal 5 2 3 2 3 4 2 3" xfId="21532" xr:uid="{26B35606-5B93-4640-BC62-CC16023D5AB9}"/>
    <cellStyle name="Normal 5 2 3 2 3 4 3" xfId="8429" xr:uid="{D250FBC6-5DF3-4754-BF13-FDF151AC7961}"/>
    <cellStyle name="Normal 5 2 3 2 3 4 3 2" xfId="24766" xr:uid="{80B33E03-DFF3-4D4B-B5E1-C4B335EE861E}"/>
    <cellStyle name="Normal 5 2 3 2 3 4 4" xfId="14940" xr:uid="{87713F04-0204-4B7D-B27E-E1E356FFFBD0}"/>
    <cellStyle name="Normal 5 2 3 2 3 4 4 2" xfId="31234" xr:uid="{20F3F5A0-B5F8-4ED8-AECC-EB2973D04A56}"/>
    <cellStyle name="Normal 5 2 3 2 3 4 5" xfId="18298" xr:uid="{34D1615C-094B-48F8-88B8-0E0978B5FDED}"/>
    <cellStyle name="Normal 5 2 3 2 3 4 6" xfId="34624" xr:uid="{CB60F532-A93B-4CBA-B796-65C36985A7F3}"/>
    <cellStyle name="Normal 5 2 3 2 3 4 7" xfId="37871" xr:uid="{AE28602A-1082-4973-A174-7C58C0531688}"/>
    <cellStyle name="Normal 5 2 3 2 3 4 8" xfId="41118" xr:uid="{E1F74871-CCD3-4FFC-BACA-0236DF932160}"/>
    <cellStyle name="Normal 5 2 3 2 3 4 9" xfId="44365" xr:uid="{9FFC7B9C-C96E-4095-BF98-672FE410343E}"/>
    <cellStyle name="Normal 5 2 3 2 3 5" xfId="3578" xr:uid="{E0A4419B-977B-4112-BED9-C76F88279592}"/>
    <cellStyle name="Normal 5 2 3 2 3 5 2" xfId="10046" xr:uid="{A7CE2343-1581-4AF1-8E99-6ADD37101382}"/>
    <cellStyle name="Normal 5 2 3 2 3 5 2 2" xfId="26383" xr:uid="{66B27506-8229-4955-B649-1C213DEE2E32}"/>
    <cellStyle name="Normal 5 2 3 2 3 5 3" xfId="19915" xr:uid="{A02ADAFE-0F69-44B7-9A4E-EB766CE39B4E}"/>
    <cellStyle name="Normal 5 2 3 2 3 6" xfId="6812" xr:uid="{12D0CFB8-81F2-418A-909B-4BE4D9F95F17}"/>
    <cellStyle name="Normal 5 2 3 2 3 6 2" xfId="23149" xr:uid="{F533A09B-FFAA-4CE2-92BD-4EABF7B6E29E}"/>
    <cellStyle name="Normal 5 2 3 2 3 7" xfId="13303" xr:uid="{2BFC0626-5F4F-48A9-8670-791C8D28EBE6}"/>
    <cellStyle name="Normal 5 2 3 2 3 7 2" xfId="29617" xr:uid="{CCE2361F-D4A8-47D9-9955-5BE19E44D912}"/>
    <cellStyle name="Normal 5 2 3 2 3 8" xfId="16681" xr:uid="{B569D5D1-57B0-49D1-938A-7A307F080D42}"/>
    <cellStyle name="Normal 5 2 3 2 3 9" xfId="33007" xr:uid="{0FA796C1-6E6B-4F48-B950-69CCF6A68BD5}"/>
    <cellStyle name="Normal 5 2 3 2 4" xfId="523" xr:uid="{A15079B2-DA33-4E2B-8D73-F12E3DFA3143}"/>
    <cellStyle name="Normal 5 2 3 2 4 10" xfId="36435" xr:uid="{D4D295DB-A8B2-4406-883E-502AD1B7A6C5}"/>
    <cellStyle name="Normal 5 2 3 2 4 11" xfId="39682" xr:uid="{45F424D4-45DD-4F34-A15F-BC181CF06F72}"/>
    <cellStyle name="Normal 5 2 3 2 4 12" xfId="42929" xr:uid="{E6D0446E-75BB-4D9B-8470-B9CF686AEAFD}"/>
    <cellStyle name="Normal 5 2 3 2 4 13" xfId="46176" xr:uid="{4B9C5B98-4103-48ED-9E9E-74F7A21F109F}"/>
    <cellStyle name="Normal 5 2 3 2 4 14" xfId="49423" xr:uid="{F6DB1AB0-2C4B-42A0-9B70-8969DCF11F4B}"/>
    <cellStyle name="Normal 5 2 3 2 4 2" xfId="1063" xr:uid="{F3752439-1041-474E-A23A-64FE779D4869}"/>
    <cellStyle name="Normal 5 2 3 2 4 2 10" xfId="43467" xr:uid="{7037B948-40E9-4442-A7AD-6A520B8477AB}"/>
    <cellStyle name="Normal 5 2 3 2 4 2 11" xfId="46714" xr:uid="{E4C3B4A8-41A3-4416-9321-C69E5562C4BC}"/>
    <cellStyle name="Normal 5 2 3 2 4 2 12" xfId="49961" xr:uid="{92A91FFD-5441-4B8D-AB21-03A7B70616BE}"/>
    <cellStyle name="Normal 5 2 3 2 4 2 2" xfId="2680" xr:uid="{661D78FE-15B5-4601-A992-3B916D0E9938}"/>
    <cellStyle name="Normal 5 2 3 2 4 2 2 10" xfId="48331" xr:uid="{2B1E36D0-C46A-4660-A710-26B5BAF29C8D}"/>
    <cellStyle name="Normal 5 2 3 2 4 2 2 11" xfId="51578" xr:uid="{F5574DD5-6D14-4B7C-8E23-692EC6059D07}"/>
    <cellStyle name="Normal 5 2 3 2 4 2 2 2" xfId="5914" xr:uid="{9A488A57-9710-4F30-95E5-00475BC5B71A}"/>
    <cellStyle name="Normal 5 2 3 2 4 2 2 2 2" xfId="12382" xr:uid="{C5BA680A-77BE-4511-AEE6-560A80244734}"/>
    <cellStyle name="Normal 5 2 3 2 4 2 2 2 2 2" xfId="28719" xr:uid="{26FC5404-E3AE-489B-88AB-EBF0F2B936B5}"/>
    <cellStyle name="Normal 5 2 3 2 4 2 2 2 3" xfId="22251" xr:uid="{B95A6403-42FD-4126-8476-2AD15CFED484}"/>
    <cellStyle name="Normal 5 2 3 2 4 2 2 3" xfId="9148" xr:uid="{6C2BD099-56A3-4053-B261-4D23D532BEB4}"/>
    <cellStyle name="Normal 5 2 3 2 4 2 2 3 2" xfId="25485" xr:uid="{A2425C3A-4E2C-4561-AF32-2651E50DE183}"/>
    <cellStyle name="Normal 5 2 3 2 4 2 2 4" xfId="15659" xr:uid="{14372977-EAD0-49C8-8660-2F44730E8613}"/>
    <cellStyle name="Normal 5 2 3 2 4 2 2 4 2" xfId="31953" xr:uid="{D11364FB-A563-4B5F-AF87-E2D9BD84CDBF}"/>
    <cellStyle name="Normal 5 2 3 2 4 2 2 5" xfId="19017" xr:uid="{CBBE049D-148F-44A7-8A60-F24E3B7E1F77}"/>
    <cellStyle name="Normal 5 2 3 2 4 2 2 6" xfId="35343" xr:uid="{C3EA0A61-7227-4B72-912C-F9A2F3241E2C}"/>
    <cellStyle name="Normal 5 2 3 2 4 2 2 7" xfId="38590" xr:uid="{F5247AB8-643B-4A3E-AC04-F73C9926C3BC}"/>
    <cellStyle name="Normal 5 2 3 2 4 2 2 8" xfId="41837" xr:uid="{F3C638ED-1197-4DF6-ABFE-C0437B618966}"/>
    <cellStyle name="Normal 5 2 3 2 4 2 2 9" xfId="45084" xr:uid="{239F0C57-73C0-4D2E-A2F8-CC120C2DCD64}"/>
    <cellStyle name="Normal 5 2 3 2 4 2 3" xfId="4297" xr:uid="{7D4685A4-76C0-4F04-9EDC-84D54546CD67}"/>
    <cellStyle name="Normal 5 2 3 2 4 2 3 2" xfId="10765" xr:uid="{335D0FE3-B70B-494B-9676-C71498703EAE}"/>
    <cellStyle name="Normal 5 2 3 2 4 2 3 2 2" xfId="27102" xr:uid="{0A59984A-BB2D-48BB-B765-7BDADC20F1DA}"/>
    <cellStyle name="Normal 5 2 3 2 4 2 3 3" xfId="20634" xr:uid="{4C6A8D21-BD4D-4C14-9D5F-6EB494A095A0}"/>
    <cellStyle name="Normal 5 2 3 2 4 2 4" xfId="7531" xr:uid="{08211914-61A7-4DAB-A880-B5DC0891E086}"/>
    <cellStyle name="Normal 5 2 3 2 4 2 4 2" xfId="23868" xr:uid="{BBFC97E3-D151-4EFC-9D71-966CDE3FB4D8}"/>
    <cellStyle name="Normal 5 2 3 2 4 2 5" xfId="14042" xr:uid="{175DE3BC-6A7B-42AE-9523-FE57EE5D58F1}"/>
    <cellStyle name="Normal 5 2 3 2 4 2 5 2" xfId="30336" xr:uid="{2BA7A7CD-7647-43E1-BC74-F488ADFD3F1A}"/>
    <cellStyle name="Normal 5 2 3 2 4 2 6" xfId="17400" xr:uid="{19CEAFFF-B3BC-46D1-803B-E06DD46EE0E2}"/>
    <cellStyle name="Normal 5 2 3 2 4 2 7" xfId="33726" xr:uid="{8AD4269A-979D-4828-83D8-B045848DDD2C}"/>
    <cellStyle name="Normal 5 2 3 2 4 2 8" xfId="36973" xr:uid="{9B072C4A-CF59-4785-9A0E-EEF3DA8C13B8}"/>
    <cellStyle name="Normal 5 2 3 2 4 2 9" xfId="40220" xr:uid="{1042BE0E-7947-45E2-B9E6-8B1FEF30E262}"/>
    <cellStyle name="Normal 5 2 3 2 4 3" xfId="1602" xr:uid="{3C89AEE0-2A3F-4898-A543-FF5B3BDC639C}"/>
    <cellStyle name="Normal 5 2 3 2 4 3 10" xfId="44006" xr:uid="{C21301E3-2CB4-45AD-B207-C6D5B043E0C1}"/>
    <cellStyle name="Normal 5 2 3 2 4 3 11" xfId="47253" xr:uid="{812ECD28-C069-4C81-8539-B66F3AC4299A}"/>
    <cellStyle name="Normal 5 2 3 2 4 3 12" xfId="50500" xr:uid="{F9A23DA0-2E14-48B1-BC21-BE97863E5916}"/>
    <cellStyle name="Normal 5 2 3 2 4 3 2" xfId="3219" xr:uid="{C57BB62D-13AA-4D9E-AB94-634A10676745}"/>
    <cellStyle name="Normal 5 2 3 2 4 3 2 10" xfId="48870" xr:uid="{68BC348C-ACDF-490E-B59D-B48F060C06DC}"/>
    <cellStyle name="Normal 5 2 3 2 4 3 2 11" xfId="52117" xr:uid="{B7D0A19F-54E9-4FFE-A8DA-E1DEC807A7DD}"/>
    <cellStyle name="Normal 5 2 3 2 4 3 2 2" xfId="6453" xr:uid="{8960C0A8-FCB8-49DA-A7F5-2FFAC6A15DC6}"/>
    <cellStyle name="Normal 5 2 3 2 4 3 2 2 2" xfId="12921" xr:uid="{EF85FF10-7909-40EC-8E5E-080A15BB5F1F}"/>
    <cellStyle name="Normal 5 2 3 2 4 3 2 2 2 2" xfId="29258" xr:uid="{7E5ED502-40FA-451C-A390-4CB2BC040DFC}"/>
    <cellStyle name="Normal 5 2 3 2 4 3 2 2 3" xfId="22790" xr:uid="{0208FF9F-E77E-4634-B3CC-8C420DF5DC04}"/>
    <cellStyle name="Normal 5 2 3 2 4 3 2 3" xfId="9687" xr:uid="{426B5CF9-46A8-497A-82E2-BD0E586BD6B1}"/>
    <cellStyle name="Normal 5 2 3 2 4 3 2 3 2" xfId="26024" xr:uid="{E355B1C7-3CF0-4B2F-BB9E-842D664BC46B}"/>
    <cellStyle name="Normal 5 2 3 2 4 3 2 4" xfId="16198" xr:uid="{85E01389-2195-49F2-BDFB-0506974D0DAF}"/>
    <cellStyle name="Normal 5 2 3 2 4 3 2 4 2" xfId="32492" xr:uid="{9E66D4C4-A0A3-4DA8-A773-F8F4FA314B8B}"/>
    <cellStyle name="Normal 5 2 3 2 4 3 2 5" xfId="19556" xr:uid="{5B7A52F2-459E-4145-9990-28A8366D8CA9}"/>
    <cellStyle name="Normal 5 2 3 2 4 3 2 6" xfId="35882" xr:uid="{7CB852B5-8069-485F-86F8-A99C2F606A05}"/>
    <cellStyle name="Normal 5 2 3 2 4 3 2 7" xfId="39129" xr:uid="{AA8CEF9D-7A6E-45CA-8424-03FEDC382629}"/>
    <cellStyle name="Normal 5 2 3 2 4 3 2 8" xfId="42376" xr:uid="{736E1A3C-2CB8-44C3-B1CA-5ABDDD5164E6}"/>
    <cellStyle name="Normal 5 2 3 2 4 3 2 9" xfId="45623" xr:uid="{439CFEA0-5642-474F-A57F-08C4AF947184}"/>
    <cellStyle name="Normal 5 2 3 2 4 3 3" xfId="4836" xr:uid="{3C084265-A8F8-4F02-854A-7C1548D4CB3E}"/>
    <cellStyle name="Normal 5 2 3 2 4 3 3 2" xfId="11304" xr:uid="{D03E4614-B7B7-4148-8F54-3807B2B35393}"/>
    <cellStyle name="Normal 5 2 3 2 4 3 3 2 2" xfId="27641" xr:uid="{492AB390-EFE8-4834-8C74-CA53011C12EB}"/>
    <cellStyle name="Normal 5 2 3 2 4 3 3 3" xfId="21173" xr:uid="{210A2A59-2954-47FF-AD4A-1C6B4F5B01B9}"/>
    <cellStyle name="Normal 5 2 3 2 4 3 4" xfId="8070" xr:uid="{1E1C6EED-D9E2-4F16-80B6-B828EE047882}"/>
    <cellStyle name="Normal 5 2 3 2 4 3 4 2" xfId="24407" xr:uid="{AD5225C8-6BF2-4F42-944A-9845937E3FAC}"/>
    <cellStyle name="Normal 5 2 3 2 4 3 5" xfId="14581" xr:uid="{6E97228D-EB05-401C-82BE-69991F48F6B7}"/>
    <cellStyle name="Normal 5 2 3 2 4 3 5 2" xfId="30875" xr:uid="{94B0E5B6-1DC9-4E47-827D-DA71E2A5E578}"/>
    <cellStyle name="Normal 5 2 3 2 4 3 6" xfId="17939" xr:uid="{F43E5644-A9B0-4106-9742-A6ED8F424B64}"/>
    <cellStyle name="Normal 5 2 3 2 4 3 7" xfId="34265" xr:uid="{FBE33F00-FC55-43E3-9574-BE69EA3AD8BB}"/>
    <cellStyle name="Normal 5 2 3 2 4 3 8" xfId="37512" xr:uid="{0AC83E20-4645-40A9-B1EE-1CDAA7F6325D}"/>
    <cellStyle name="Normal 5 2 3 2 4 3 9" xfId="40759" xr:uid="{080B075D-C614-4D16-845E-F424B9C6B359}"/>
    <cellStyle name="Normal 5 2 3 2 4 4" xfId="2141" xr:uid="{4DC074D3-6F4F-466E-8A24-2C59A3003C53}"/>
    <cellStyle name="Normal 5 2 3 2 4 4 10" xfId="47792" xr:uid="{7DAF0A93-D5BA-4586-8A15-3A2ADA8682D9}"/>
    <cellStyle name="Normal 5 2 3 2 4 4 11" xfId="51039" xr:uid="{309D4D33-13D5-4DC5-84E2-953436913699}"/>
    <cellStyle name="Normal 5 2 3 2 4 4 2" xfId="5375" xr:uid="{5BE0CB92-3E89-41AF-99EF-C5D997D06FF9}"/>
    <cellStyle name="Normal 5 2 3 2 4 4 2 2" xfId="11843" xr:uid="{55EADB6A-D987-4AA0-AA22-5FA8EBB1F68F}"/>
    <cellStyle name="Normal 5 2 3 2 4 4 2 2 2" xfId="28180" xr:uid="{1BD9D926-8674-4403-9B39-92E96C5CB7B5}"/>
    <cellStyle name="Normal 5 2 3 2 4 4 2 3" xfId="21712" xr:uid="{1F6BB193-4801-433E-BD5D-07667C63E0D6}"/>
    <cellStyle name="Normal 5 2 3 2 4 4 3" xfId="8609" xr:uid="{55BDBA33-6DEC-40F9-90A7-EC008304E081}"/>
    <cellStyle name="Normal 5 2 3 2 4 4 3 2" xfId="24946" xr:uid="{7D0ED70D-9F1A-445E-A98D-A8BA5C5A45BE}"/>
    <cellStyle name="Normal 5 2 3 2 4 4 4" xfId="15120" xr:uid="{8E4C84D1-2E21-46C9-AE47-DEBB3DA0AAC2}"/>
    <cellStyle name="Normal 5 2 3 2 4 4 4 2" xfId="31414" xr:uid="{982C96F9-A128-4D9A-80DC-A7B2C6FA5220}"/>
    <cellStyle name="Normal 5 2 3 2 4 4 5" xfId="18478" xr:uid="{C50E7731-88C5-4631-9407-A58E73C77577}"/>
    <cellStyle name="Normal 5 2 3 2 4 4 6" xfId="34804" xr:uid="{A182491E-CF5D-4FA2-A056-2E8122F2940B}"/>
    <cellStyle name="Normal 5 2 3 2 4 4 7" xfId="38051" xr:uid="{F045E60A-352B-4295-8ED6-B1CDD9991E88}"/>
    <cellStyle name="Normal 5 2 3 2 4 4 8" xfId="41298" xr:uid="{09C5722C-F216-4205-A92E-D10F10302ED2}"/>
    <cellStyle name="Normal 5 2 3 2 4 4 9" xfId="44545" xr:uid="{56CB8978-EEEC-4895-BD96-26D31296E36D}"/>
    <cellStyle name="Normal 5 2 3 2 4 5" xfId="3758" xr:uid="{E6739F53-0E75-479B-BA64-87ACF4995ACE}"/>
    <cellStyle name="Normal 5 2 3 2 4 5 2" xfId="10226" xr:uid="{F772BB2C-DBC7-4FD8-81B2-7CBF8032A0C9}"/>
    <cellStyle name="Normal 5 2 3 2 4 5 2 2" xfId="26563" xr:uid="{13BC3F74-5AC6-4DAE-B49A-B40C45C27A1B}"/>
    <cellStyle name="Normal 5 2 3 2 4 5 3" xfId="20095" xr:uid="{77332DD0-9949-4AF1-AF8F-EE6B510EE111}"/>
    <cellStyle name="Normal 5 2 3 2 4 6" xfId="6992" xr:uid="{3A8002B4-3D7F-4E6F-948E-58E25325796A}"/>
    <cellStyle name="Normal 5 2 3 2 4 6 2" xfId="23329" xr:uid="{66B21F4E-314D-490A-8593-958F76247000}"/>
    <cellStyle name="Normal 5 2 3 2 4 7" xfId="13503" xr:uid="{0708FC78-1A46-4FAA-B76A-9C9CCF6F67B6}"/>
    <cellStyle name="Normal 5 2 3 2 4 7 2" xfId="29798" xr:uid="{0949A4BB-79E8-4562-807F-19CD3C96CFE6}"/>
    <cellStyle name="Normal 5 2 3 2 4 8" xfId="16861" xr:uid="{732F1A39-EFC7-495B-BCDC-98EF5A81BDC3}"/>
    <cellStyle name="Normal 5 2 3 2 4 9" xfId="33188" xr:uid="{681316D1-7AB0-4371-86C5-2B4B42F8375B}"/>
    <cellStyle name="Normal 5 2 3 2 5" xfId="703" xr:uid="{66E930BA-2254-4310-8D4B-10A86651E326}"/>
    <cellStyle name="Normal 5 2 3 2 5 10" xfId="43108" xr:uid="{1D938718-0A83-4467-8242-684D1C50C6B9}"/>
    <cellStyle name="Normal 5 2 3 2 5 11" xfId="46355" xr:uid="{AB11A45D-E8EA-4AA1-BF18-F3C229398130}"/>
    <cellStyle name="Normal 5 2 3 2 5 12" xfId="49602" xr:uid="{F25EB111-0AFD-4996-AEB1-50E75B63D24D}"/>
    <cellStyle name="Normal 5 2 3 2 5 2" xfId="2320" xr:uid="{CB44F99D-9659-495D-95A3-A329971F8B3A}"/>
    <cellStyle name="Normal 5 2 3 2 5 2 10" xfId="47971" xr:uid="{FDD04954-A509-4F33-891D-78360D6AECBF}"/>
    <cellStyle name="Normal 5 2 3 2 5 2 11" xfId="51218" xr:uid="{AF4F87AB-D066-417E-93A6-075FF08B2EEA}"/>
    <cellStyle name="Normal 5 2 3 2 5 2 2" xfId="5554" xr:uid="{5366B4F7-4E00-4265-989F-7A8E67A455B0}"/>
    <cellStyle name="Normal 5 2 3 2 5 2 2 2" xfId="12022" xr:uid="{0BD44BDA-517F-417A-AE44-A7CEC25C8CD7}"/>
    <cellStyle name="Normal 5 2 3 2 5 2 2 2 2" xfId="28359" xr:uid="{2A8C4AEE-092B-4374-B554-1AE500D7A5DC}"/>
    <cellStyle name="Normal 5 2 3 2 5 2 2 3" xfId="21891" xr:uid="{3DB59E04-B051-4C9E-A64C-91B661EDD342}"/>
    <cellStyle name="Normal 5 2 3 2 5 2 3" xfId="8788" xr:uid="{9BF4C678-F62C-4F29-9285-53F67EF5F7B2}"/>
    <cellStyle name="Normal 5 2 3 2 5 2 3 2" xfId="25125" xr:uid="{FEA56E8F-C8A6-440E-8B0B-111C4B21677A}"/>
    <cellStyle name="Normal 5 2 3 2 5 2 4" xfId="15299" xr:uid="{F1FC9346-8974-441C-BE28-00BD906E804E}"/>
    <cellStyle name="Normal 5 2 3 2 5 2 4 2" xfId="31593" xr:uid="{9D95046C-CF42-4910-AD58-D187D6782993}"/>
    <cellStyle name="Normal 5 2 3 2 5 2 5" xfId="18657" xr:uid="{46106E28-CCF3-43E2-A95D-CE98EE62A861}"/>
    <cellStyle name="Normal 5 2 3 2 5 2 6" xfId="34983" xr:uid="{87C89E54-10F9-4D40-8F37-AFAD7BB4E7D4}"/>
    <cellStyle name="Normal 5 2 3 2 5 2 7" xfId="38230" xr:uid="{A6D553AF-C339-4D18-A5C6-ED5150ADBAA1}"/>
    <cellStyle name="Normal 5 2 3 2 5 2 8" xfId="41477" xr:uid="{3C2E95EE-52C6-41FA-8878-5E9A53B3C537}"/>
    <cellStyle name="Normal 5 2 3 2 5 2 9" xfId="44724" xr:uid="{C4EB4760-6B65-4F6C-83F4-FD640E73783B}"/>
    <cellStyle name="Normal 5 2 3 2 5 3" xfId="3937" xr:uid="{BA6E147C-C607-4904-BE7B-31756BF56E04}"/>
    <cellStyle name="Normal 5 2 3 2 5 3 2" xfId="10405" xr:uid="{07643C41-1621-4950-A6D6-A1F01E7CDA78}"/>
    <cellStyle name="Normal 5 2 3 2 5 3 2 2" xfId="26742" xr:uid="{90EF8527-ADA4-4EF7-8DFC-1DD750ACB070}"/>
    <cellStyle name="Normal 5 2 3 2 5 3 3" xfId="20274" xr:uid="{5DEA5FB1-56EA-4069-9924-548759495234}"/>
    <cellStyle name="Normal 5 2 3 2 5 4" xfId="7171" xr:uid="{83CD9611-792B-47E0-897E-C22242C3639D}"/>
    <cellStyle name="Normal 5 2 3 2 5 4 2" xfId="23508" xr:uid="{49F85094-798A-4A50-BF2C-936C0CD444C6}"/>
    <cellStyle name="Normal 5 2 3 2 5 5" xfId="13683" xr:uid="{C4DD31EB-C0F1-47C5-9E1B-42A6E5C67052}"/>
    <cellStyle name="Normal 5 2 3 2 5 5 2" xfId="29977" xr:uid="{8435D98A-BD75-45C3-8ED3-752EC1933201}"/>
    <cellStyle name="Normal 5 2 3 2 5 6" xfId="17040" xr:uid="{69CFE2C4-FB53-4A1A-8355-47AF7EB92536}"/>
    <cellStyle name="Normal 5 2 3 2 5 7" xfId="33367" xr:uid="{E35AAE6D-2D1B-4CD8-9E7F-2174404C7D28}"/>
    <cellStyle name="Normal 5 2 3 2 5 8" xfId="36614" xr:uid="{87F0BD22-6155-481F-98FF-35431514AB96}"/>
    <cellStyle name="Normal 5 2 3 2 5 9" xfId="39861" xr:uid="{78C2F3F0-7252-46C3-B8EA-45A13D510AAC}"/>
    <cellStyle name="Normal 5 2 3 2 6" xfId="1242" xr:uid="{17665595-2EBA-434A-9ED0-2244B8919A42}"/>
    <cellStyle name="Normal 5 2 3 2 6 10" xfId="43646" xr:uid="{9372FA7C-8E6D-4B0F-AC2E-5C0CC608964F}"/>
    <cellStyle name="Normal 5 2 3 2 6 11" xfId="46893" xr:uid="{81027561-CED7-4F2F-B828-41A84986B3C5}"/>
    <cellStyle name="Normal 5 2 3 2 6 12" xfId="50140" xr:uid="{193CC547-1517-4B1C-B262-EA70B04D98BE}"/>
    <cellStyle name="Normal 5 2 3 2 6 2" xfId="2859" xr:uid="{E348CAB2-A45B-42B3-BE75-D9EDBE360809}"/>
    <cellStyle name="Normal 5 2 3 2 6 2 10" xfId="48510" xr:uid="{1D17B660-F191-4F4D-920D-51B1A9DFE7A8}"/>
    <cellStyle name="Normal 5 2 3 2 6 2 11" xfId="51757" xr:uid="{8979FD61-0BF1-4CFF-9728-C21A211B7B5E}"/>
    <cellStyle name="Normal 5 2 3 2 6 2 2" xfId="6093" xr:uid="{C2B14235-8B29-49F8-B824-FCA8A54614C4}"/>
    <cellStyle name="Normal 5 2 3 2 6 2 2 2" xfId="12561" xr:uid="{A04707FE-2EB1-48CE-9E9A-B253840177AA}"/>
    <cellStyle name="Normal 5 2 3 2 6 2 2 2 2" xfId="28898" xr:uid="{068B2F52-7E29-4132-84DC-B69BF2460F3C}"/>
    <cellStyle name="Normal 5 2 3 2 6 2 2 3" xfId="22430" xr:uid="{0F348929-A520-4A58-8CB8-E6D589F290D4}"/>
    <cellStyle name="Normal 5 2 3 2 6 2 3" xfId="9327" xr:uid="{02332718-EA94-4FFB-A1BA-D978F354485E}"/>
    <cellStyle name="Normal 5 2 3 2 6 2 3 2" xfId="25664" xr:uid="{B63C0C0F-5310-49D0-9D4F-A433F57BCFDB}"/>
    <cellStyle name="Normal 5 2 3 2 6 2 4" xfId="15838" xr:uid="{66C88069-298B-4C22-93AD-F331550AF95D}"/>
    <cellStyle name="Normal 5 2 3 2 6 2 4 2" xfId="32132" xr:uid="{D55A496C-BC0D-4D77-99A4-851B2CF49E56}"/>
    <cellStyle name="Normal 5 2 3 2 6 2 5" xfId="19196" xr:uid="{3156978A-2680-4FF6-9408-CE73B213B760}"/>
    <cellStyle name="Normal 5 2 3 2 6 2 6" xfId="35522" xr:uid="{F7B06114-64F9-4B3B-A523-2EE2C25A72D9}"/>
    <cellStyle name="Normal 5 2 3 2 6 2 7" xfId="38769" xr:uid="{56A03D4D-6BE6-4201-9D99-B73D618F4724}"/>
    <cellStyle name="Normal 5 2 3 2 6 2 8" xfId="42016" xr:uid="{B5B36262-D8DA-4185-AACA-603CFD2F106B}"/>
    <cellStyle name="Normal 5 2 3 2 6 2 9" xfId="45263" xr:uid="{86AD2554-3446-4857-90C4-8CA8676A9D32}"/>
    <cellStyle name="Normal 5 2 3 2 6 3" xfId="4476" xr:uid="{1770D836-3B70-4AA9-B770-41F34E517FC3}"/>
    <cellStyle name="Normal 5 2 3 2 6 3 2" xfId="10944" xr:uid="{A829AD47-8C92-4BDB-A2FE-B588879429B8}"/>
    <cellStyle name="Normal 5 2 3 2 6 3 2 2" xfId="27281" xr:uid="{572D2777-079E-4565-B994-0E0CE24DD103}"/>
    <cellStyle name="Normal 5 2 3 2 6 3 3" xfId="20813" xr:uid="{91021B2D-5AA2-4070-AD44-C21B6DE3D71D}"/>
    <cellStyle name="Normal 5 2 3 2 6 4" xfId="7710" xr:uid="{0407AFE7-97DF-479D-A1EA-51419D6D341C}"/>
    <cellStyle name="Normal 5 2 3 2 6 4 2" xfId="24047" xr:uid="{3C6C4700-9345-4C85-AF43-A45CF2BFA2A7}"/>
    <cellStyle name="Normal 5 2 3 2 6 5" xfId="14221" xr:uid="{B3A2A6DC-A734-4162-9A4D-D5B66BB166D8}"/>
    <cellStyle name="Normal 5 2 3 2 6 5 2" xfId="30515" xr:uid="{0678EE20-A930-4174-8523-809CC4E2BF2B}"/>
    <cellStyle name="Normal 5 2 3 2 6 6" xfId="17579" xr:uid="{64A8D770-791B-4BF0-A324-ECD118DC0E54}"/>
    <cellStyle name="Normal 5 2 3 2 6 7" xfId="33905" xr:uid="{97F5D651-26AF-4CD5-A92B-E7B64D573C41}"/>
    <cellStyle name="Normal 5 2 3 2 6 8" xfId="37152" xr:uid="{BE02A3C7-1C2D-44DD-A854-E32A37D31843}"/>
    <cellStyle name="Normal 5 2 3 2 6 9" xfId="40399" xr:uid="{A33693D7-17A9-4AD1-81B0-A96200B64BC8}"/>
    <cellStyle name="Normal 5 2 3 2 7" xfId="1781" xr:uid="{21FF242B-0F02-4731-A2D2-8A1AF493C03C}"/>
    <cellStyle name="Normal 5 2 3 2 7 10" xfId="47432" xr:uid="{293009D1-8E76-4344-9CE0-FEC39C493280}"/>
    <cellStyle name="Normal 5 2 3 2 7 11" xfId="50679" xr:uid="{1B0CB57B-A974-4040-B147-B14AF6FD5237}"/>
    <cellStyle name="Normal 5 2 3 2 7 2" xfId="5015" xr:uid="{4712F382-EBCF-4AA6-A619-7AE518352773}"/>
    <cellStyle name="Normal 5 2 3 2 7 2 2" xfId="11483" xr:uid="{FDDCDB0A-6B45-45BB-A696-2015D6A97DD3}"/>
    <cellStyle name="Normal 5 2 3 2 7 2 2 2" xfId="27820" xr:uid="{787DC774-49BE-4024-8A40-D5001C3F08F6}"/>
    <cellStyle name="Normal 5 2 3 2 7 2 3" xfId="21352" xr:uid="{0C057DB7-DD0B-4654-8373-AEAA30DE5A65}"/>
    <cellStyle name="Normal 5 2 3 2 7 3" xfId="8249" xr:uid="{036BFE08-4DA5-42D8-84C6-E76101DFD497}"/>
    <cellStyle name="Normal 5 2 3 2 7 3 2" xfId="24586" xr:uid="{9DF15E61-F2EE-4A34-A45A-CF4148F26177}"/>
    <cellStyle name="Normal 5 2 3 2 7 4" xfId="14760" xr:uid="{D196A383-7C68-4B39-A2B3-1C01E8BFE627}"/>
    <cellStyle name="Normal 5 2 3 2 7 4 2" xfId="31054" xr:uid="{B83593F4-CBC5-4D78-A4F1-125550E6F435}"/>
    <cellStyle name="Normal 5 2 3 2 7 5" xfId="18118" xr:uid="{373A8FF4-4774-44C0-92F4-FD079FE7B70D}"/>
    <cellStyle name="Normal 5 2 3 2 7 6" xfId="34444" xr:uid="{A4A6E9E4-AE9D-4381-B51E-2AA39CA5A657}"/>
    <cellStyle name="Normal 5 2 3 2 7 7" xfId="37691" xr:uid="{ACD17072-436C-43A3-AD11-CA06AB089671}"/>
    <cellStyle name="Normal 5 2 3 2 7 8" xfId="40938" xr:uid="{62BEDE5B-300B-475E-ABD0-324387EFCEFD}"/>
    <cellStyle name="Normal 5 2 3 2 7 9" xfId="44185" xr:uid="{854F1481-9D84-43B0-BD35-55E707AA0C62}"/>
    <cellStyle name="Normal 5 2 3 2 8" xfId="3398" xr:uid="{90EC08A3-12D8-4E74-8B8B-7899424AADC1}"/>
    <cellStyle name="Normal 5 2 3 2 8 2" xfId="9866" xr:uid="{E8404C83-CAE9-4BB9-8102-3E9FBAE7C6C7}"/>
    <cellStyle name="Normal 5 2 3 2 8 2 2" xfId="26203" xr:uid="{6D8C5860-20F1-4C0B-805E-1E5921D18BFF}"/>
    <cellStyle name="Normal 5 2 3 2 8 3" xfId="19735" xr:uid="{FCE13AD0-6057-4ED7-970A-4E1F1F690FCF}"/>
    <cellStyle name="Normal 5 2 3 2 9" xfId="6632" xr:uid="{012E28A4-8D81-4F48-9035-8F43B59674DD}"/>
    <cellStyle name="Normal 5 2 3 2 9 2" xfId="22969" xr:uid="{62F51206-E3BA-48A6-B0F7-ABFC962F73A0}"/>
    <cellStyle name="Normal 5 2 3 20" xfId="52287" xr:uid="{AFC4AAD1-5E0E-4656-BA09-F6EDC50EC2A4}"/>
    <cellStyle name="Normal 5 2 3 21" xfId="52433" xr:uid="{9B97ABB9-137D-4904-AB9E-6F4E5BE21A37}"/>
    <cellStyle name="Normal 5 2 3 3" xfId="179" xr:uid="{FE01B4F9-60CC-4C92-B72F-B5BC6C8A9702}"/>
    <cellStyle name="Normal 5 2 3 3 10" xfId="16546" xr:uid="{84B4445C-4100-4F3A-8A41-40CB833939A7}"/>
    <cellStyle name="Normal 5 2 3 3 11" xfId="32872" xr:uid="{5B0C8089-0A70-4C4B-8773-340AC0566D60}"/>
    <cellStyle name="Normal 5 2 3 3 12" xfId="36119" xr:uid="{247DC8CD-C7AB-43CE-B361-0B1BD9DD5A5A}"/>
    <cellStyle name="Normal 5 2 3 3 13" xfId="39366" xr:uid="{D0F76E4F-2E92-490A-8E99-F39DF30F7BE6}"/>
    <cellStyle name="Normal 5 2 3 3 14" xfId="42613" xr:uid="{B1D6B2C1-2337-4D6F-85AD-1842A43A0D28}"/>
    <cellStyle name="Normal 5 2 3 3 15" xfId="45860" xr:uid="{3704CC03-252A-494F-A103-4D90D0740FBC}"/>
    <cellStyle name="Normal 5 2 3 3 16" xfId="49107" xr:uid="{9688B523-8252-4B5B-9CB8-AF75A2B7AD2B}"/>
    <cellStyle name="Normal 5 2 3 3 17" xfId="52436" xr:uid="{B1D1A33D-83CF-4525-B215-F733469965CF}"/>
    <cellStyle name="Normal 5 2 3 3 2" xfId="359" xr:uid="{318D91A3-D396-4767-9E2C-44ABE47A5FA5}"/>
    <cellStyle name="Normal 5 2 3 3 2 10" xfId="36299" xr:uid="{CFA2285B-2002-4C4A-956F-542F88D6EBC1}"/>
    <cellStyle name="Normal 5 2 3 3 2 11" xfId="39546" xr:uid="{0953288E-D352-4898-94AD-3C4E94E5C6F7}"/>
    <cellStyle name="Normal 5 2 3 3 2 12" xfId="42793" xr:uid="{218CFABC-0324-4197-B1A3-127CBE017A27}"/>
    <cellStyle name="Normal 5 2 3 3 2 13" xfId="46040" xr:uid="{ADF36C1C-F2CC-4DE3-B5AD-E2F7F4712523}"/>
    <cellStyle name="Normal 5 2 3 3 2 14" xfId="49287" xr:uid="{FEF3C176-DA46-47C8-8314-B229C1A4CE94}"/>
    <cellStyle name="Normal 5 2 3 3 2 2" xfId="928" xr:uid="{A409F470-E49D-4057-A97A-FF32C9A42054}"/>
    <cellStyle name="Normal 5 2 3 3 2 2 10" xfId="43333" xr:uid="{DD7227BD-3A5F-429C-9EBA-8B597FD3FA46}"/>
    <cellStyle name="Normal 5 2 3 3 2 2 11" xfId="46580" xr:uid="{0C50F94C-3009-41A4-9802-A7DCD97CC3D9}"/>
    <cellStyle name="Normal 5 2 3 3 2 2 12" xfId="49827" xr:uid="{716D2F4B-C044-42A6-8F1F-1155CAFB9E26}"/>
    <cellStyle name="Normal 5 2 3 3 2 2 2" xfId="2545" xr:uid="{FDC52820-6645-4C54-BA02-BCDFA344A1B8}"/>
    <cellStyle name="Normal 5 2 3 3 2 2 2 10" xfId="48196" xr:uid="{9716C960-0726-431B-B877-6F8492486136}"/>
    <cellStyle name="Normal 5 2 3 3 2 2 2 11" xfId="51443" xr:uid="{C2A36B15-7F10-4E8D-B1AE-14486C317CA8}"/>
    <cellStyle name="Normal 5 2 3 3 2 2 2 2" xfId="5779" xr:uid="{DA31DECC-1EEE-491E-835A-6217C8922964}"/>
    <cellStyle name="Normal 5 2 3 3 2 2 2 2 2" xfId="12247" xr:uid="{514CB928-4718-4E26-8DDD-E66FF9C17BC0}"/>
    <cellStyle name="Normal 5 2 3 3 2 2 2 2 2 2" xfId="28584" xr:uid="{5D2A4469-89AB-4B99-A4AE-000D29D8E329}"/>
    <cellStyle name="Normal 5 2 3 3 2 2 2 2 3" xfId="22116" xr:uid="{DBFA9E3E-2702-4572-BEAE-810774325134}"/>
    <cellStyle name="Normal 5 2 3 3 2 2 2 3" xfId="9013" xr:uid="{294FAC4E-FE1F-4BBF-977B-833B3093E8A7}"/>
    <cellStyle name="Normal 5 2 3 3 2 2 2 3 2" xfId="25350" xr:uid="{B1D22DCC-FA6F-4AD2-9A62-12064066514C}"/>
    <cellStyle name="Normal 5 2 3 3 2 2 2 4" xfId="15524" xr:uid="{F31EBA63-5181-4D0A-9225-A412A8ACAABD}"/>
    <cellStyle name="Normal 5 2 3 3 2 2 2 4 2" xfId="31818" xr:uid="{DD6F36DF-0681-467E-BBBB-DC38690B52ED}"/>
    <cellStyle name="Normal 5 2 3 3 2 2 2 5" xfId="18882" xr:uid="{11CE0EF7-DEDE-44DC-8436-B4116F1E114E}"/>
    <cellStyle name="Normal 5 2 3 3 2 2 2 6" xfId="35208" xr:uid="{077A6E47-8371-4FC4-BE30-A2EF107AFB87}"/>
    <cellStyle name="Normal 5 2 3 3 2 2 2 7" xfId="38455" xr:uid="{4860B74F-1FD3-41BF-833C-E5822EE92146}"/>
    <cellStyle name="Normal 5 2 3 3 2 2 2 8" xfId="41702" xr:uid="{30161A80-556E-4CCF-9920-38F7A02A08E1}"/>
    <cellStyle name="Normal 5 2 3 3 2 2 2 9" xfId="44949" xr:uid="{CAE89D7D-D68B-43C9-BAC7-4A9A2047229F}"/>
    <cellStyle name="Normal 5 2 3 3 2 2 3" xfId="4162" xr:uid="{A33385EA-5D88-4A8A-8822-A58AB6956BC5}"/>
    <cellStyle name="Normal 5 2 3 3 2 2 3 2" xfId="10630" xr:uid="{8E31A12D-D721-4476-9634-347272AEB272}"/>
    <cellStyle name="Normal 5 2 3 3 2 2 3 2 2" xfId="26967" xr:uid="{2DFACD60-8BF2-4F79-92DE-AE3CBDC5BC23}"/>
    <cellStyle name="Normal 5 2 3 3 2 2 3 3" xfId="20499" xr:uid="{277E6C07-6AA2-487E-9457-77A422EDBF9B}"/>
    <cellStyle name="Normal 5 2 3 3 2 2 4" xfId="7396" xr:uid="{F4691257-9AA8-4892-AA66-977F291F1649}"/>
    <cellStyle name="Normal 5 2 3 3 2 2 4 2" xfId="23733" xr:uid="{01B05F92-CB0C-4941-AB00-BDAE1F4DDC3F}"/>
    <cellStyle name="Normal 5 2 3 3 2 2 5" xfId="13908" xr:uid="{A5BFC633-D9C0-4C21-8531-530421CA6A93}"/>
    <cellStyle name="Normal 5 2 3 3 2 2 5 2" xfId="30202" xr:uid="{3BE696B4-A0DE-40E3-BB92-C2192137ADC4}"/>
    <cellStyle name="Normal 5 2 3 3 2 2 6" xfId="17265" xr:uid="{DE109C7B-4843-45C6-B048-EE97C8F0064C}"/>
    <cellStyle name="Normal 5 2 3 3 2 2 7" xfId="33592" xr:uid="{F73FAE0C-18E5-41FD-AC1F-10187CD169F6}"/>
    <cellStyle name="Normal 5 2 3 3 2 2 8" xfId="36839" xr:uid="{F07D1DB0-42A6-4EB9-981D-DCC3D18CC71B}"/>
    <cellStyle name="Normal 5 2 3 3 2 2 9" xfId="40086" xr:uid="{97F343AA-459E-44B3-BC59-CE359E87340B}"/>
    <cellStyle name="Normal 5 2 3 3 2 3" xfId="1467" xr:uid="{FB7D3D19-84E4-4DA3-8660-6C359D008B41}"/>
    <cellStyle name="Normal 5 2 3 3 2 3 10" xfId="43871" xr:uid="{F6C4A2E2-10EB-4F93-B709-0F749B21C376}"/>
    <cellStyle name="Normal 5 2 3 3 2 3 11" xfId="47118" xr:uid="{1EAEE29A-BA2F-4D1C-9331-6EA8E013FC04}"/>
    <cellStyle name="Normal 5 2 3 3 2 3 12" xfId="50365" xr:uid="{E2C82D52-4905-4CCF-87BE-8BBA94818737}"/>
    <cellStyle name="Normal 5 2 3 3 2 3 2" xfId="3084" xr:uid="{23F2371C-FB27-4F05-9D21-862CADC86CEF}"/>
    <cellStyle name="Normal 5 2 3 3 2 3 2 10" xfId="48735" xr:uid="{251B9145-1FB6-409C-95F6-6C5FB9BB6EBB}"/>
    <cellStyle name="Normal 5 2 3 3 2 3 2 11" xfId="51982" xr:uid="{25CA41DE-84D4-4BDC-A25F-995223BFCC68}"/>
    <cellStyle name="Normal 5 2 3 3 2 3 2 2" xfId="6318" xr:uid="{99422DCE-1286-4B6B-998C-F1255239B8CA}"/>
    <cellStyle name="Normal 5 2 3 3 2 3 2 2 2" xfId="12786" xr:uid="{FC0D5066-0904-4E72-8AB5-076F94FB3B9D}"/>
    <cellStyle name="Normal 5 2 3 3 2 3 2 2 2 2" xfId="29123" xr:uid="{8D6E8FCF-660B-47E8-B141-CA412BCE8EC4}"/>
    <cellStyle name="Normal 5 2 3 3 2 3 2 2 3" xfId="22655" xr:uid="{3DA60E27-6260-415F-86C4-3D3517113199}"/>
    <cellStyle name="Normal 5 2 3 3 2 3 2 3" xfId="9552" xr:uid="{C93D5249-71EC-418B-8918-A7699E7F645F}"/>
    <cellStyle name="Normal 5 2 3 3 2 3 2 3 2" xfId="25889" xr:uid="{EF092AE5-86D0-4960-9F30-B7EA3759F5BD}"/>
    <cellStyle name="Normal 5 2 3 3 2 3 2 4" xfId="16063" xr:uid="{F01DFEDA-871D-4EDF-977E-0F8BFE859570}"/>
    <cellStyle name="Normal 5 2 3 3 2 3 2 4 2" xfId="32357" xr:uid="{03B386C1-821B-4960-8E4D-4E2F614FDFA2}"/>
    <cellStyle name="Normal 5 2 3 3 2 3 2 5" xfId="19421" xr:uid="{823D3652-DB15-47F9-BF41-6B0054E5268A}"/>
    <cellStyle name="Normal 5 2 3 3 2 3 2 6" xfId="35747" xr:uid="{B51C7673-B0E8-4D57-84CC-31452B438766}"/>
    <cellStyle name="Normal 5 2 3 3 2 3 2 7" xfId="38994" xr:uid="{151A104B-2C06-4BBE-B34A-4431284D36C7}"/>
    <cellStyle name="Normal 5 2 3 3 2 3 2 8" xfId="42241" xr:uid="{A289272C-14D0-4CF5-AEC1-CDB3702695CF}"/>
    <cellStyle name="Normal 5 2 3 3 2 3 2 9" xfId="45488" xr:uid="{B643C915-A0AE-4673-8FB5-F5BF0ED5335C}"/>
    <cellStyle name="Normal 5 2 3 3 2 3 3" xfId="4701" xr:uid="{8C70A286-E62A-4E88-99C6-2F9308400082}"/>
    <cellStyle name="Normal 5 2 3 3 2 3 3 2" xfId="11169" xr:uid="{0515DD6C-6A7E-4510-B408-F7D9F1BD1CF7}"/>
    <cellStyle name="Normal 5 2 3 3 2 3 3 2 2" xfId="27506" xr:uid="{3977EA58-33E8-4717-9BD6-87EE3D819216}"/>
    <cellStyle name="Normal 5 2 3 3 2 3 3 3" xfId="21038" xr:uid="{3F382B82-8DD0-471E-89B3-9CCA55A3551C}"/>
    <cellStyle name="Normal 5 2 3 3 2 3 4" xfId="7935" xr:uid="{AB5610E3-4D46-468F-BB07-79B4513CDA7A}"/>
    <cellStyle name="Normal 5 2 3 3 2 3 4 2" xfId="24272" xr:uid="{3130E146-5072-42C4-B0BB-73C2ACFDF387}"/>
    <cellStyle name="Normal 5 2 3 3 2 3 5" xfId="14446" xr:uid="{F771DD66-4AFF-40FE-AD7B-142A442287C4}"/>
    <cellStyle name="Normal 5 2 3 3 2 3 5 2" xfId="30740" xr:uid="{8632DA9C-F07B-4DD3-A936-DA084597B4E2}"/>
    <cellStyle name="Normal 5 2 3 3 2 3 6" xfId="17804" xr:uid="{0C182B38-1653-4966-BC19-0C37288FBC92}"/>
    <cellStyle name="Normal 5 2 3 3 2 3 7" xfId="34130" xr:uid="{C7A6A290-9EFA-437E-AD8D-30A16888167B}"/>
    <cellStyle name="Normal 5 2 3 3 2 3 8" xfId="37377" xr:uid="{83D39985-F0DC-4080-BAC1-3C8FFC85A7F0}"/>
    <cellStyle name="Normal 5 2 3 3 2 3 9" xfId="40624" xr:uid="{D23240E2-A559-4923-83CB-3F8AD37492D5}"/>
    <cellStyle name="Normal 5 2 3 3 2 4" xfId="2006" xr:uid="{D7CEB9C1-92D0-4E25-AB05-2A02A95F5EF5}"/>
    <cellStyle name="Normal 5 2 3 3 2 4 10" xfId="47657" xr:uid="{BFB73D14-1E4A-4689-89A8-4696AEBEB810}"/>
    <cellStyle name="Normal 5 2 3 3 2 4 11" xfId="50904" xr:uid="{319742C8-686D-456E-816F-64FC6ED2F717}"/>
    <cellStyle name="Normal 5 2 3 3 2 4 2" xfId="5240" xr:uid="{40DA1756-7711-4377-AC2B-73946BBB4B4B}"/>
    <cellStyle name="Normal 5 2 3 3 2 4 2 2" xfId="11708" xr:uid="{0969F162-41F9-49C7-9822-4961EF0BC19C}"/>
    <cellStyle name="Normal 5 2 3 3 2 4 2 2 2" xfId="28045" xr:uid="{3D0EE326-757B-4887-8197-F879066B28BA}"/>
    <cellStyle name="Normal 5 2 3 3 2 4 2 3" xfId="21577" xr:uid="{280DF283-A4B1-4159-8E36-44E2A468AA8E}"/>
    <cellStyle name="Normal 5 2 3 3 2 4 3" xfId="8474" xr:uid="{C4CB5146-B31E-4816-9763-07F904B008B1}"/>
    <cellStyle name="Normal 5 2 3 3 2 4 3 2" xfId="24811" xr:uid="{47E4D311-786E-4283-8E3D-86CF81B62A81}"/>
    <cellStyle name="Normal 5 2 3 3 2 4 4" xfId="14985" xr:uid="{ACD2BD2C-450C-47B5-A6D1-D953B46B6454}"/>
    <cellStyle name="Normal 5 2 3 3 2 4 4 2" xfId="31279" xr:uid="{662ADC2D-E91D-4678-A322-4CC493DD05A9}"/>
    <cellStyle name="Normal 5 2 3 3 2 4 5" xfId="18343" xr:uid="{40D071B4-7556-435D-A16B-BA29D01BD697}"/>
    <cellStyle name="Normal 5 2 3 3 2 4 6" xfId="34669" xr:uid="{A633156C-5954-4C09-A643-5DC73DF50CD1}"/>
    <cellStyle name="Normal 5 2 3 3 2 4 7" xfId="37916" xr:uid="{991ADB37-8F7E-4704-A1EE-588F378AAD01}"/>
    <cellStyle name="Normal 5 2 3 3 2 4 8" xfId="41163" xr:uid="{B220AD1D-C4A3-44F8-851B-E7A95DFAF2BE}"/>
    <cellStyle name="Normal 5 2 3 3 2 4 9" xfId="44410" xr:uid="{600FA3B4-B8E8-4A81-9AAF-D8ACD94E8408}"/>
    <cellStyle name="Normal 5 2 3 3 2 5" xfId="3623" xr:uid="{B87DEDA0-D1AB-4B9C-B537-23D4B8021AB7}"/>
    <cellStyle name="Normal 5 2 3 3 2 5 2" xfId="10091" xr:uid="{FDFAD7B3-09A5-4B17-ABE1-2911DB3E97B7}"/>
    <cellStyle name="Normal 5 2 3 3 2 5 2 2" xfId="26428" xr:uid="{799E0792-D893-4AB6-A5B4-20AFC5B1C68E}"/>
    <cellStyle name="Normal 5 2 3 3 2 5 3" xfId="19960" xr:uid="{482636DD-0068-4DD4-8D4B-8F1582241392}"/>
    <cellStyle name="Normal 5 2 3 3 2 6" xfId="6857" xr:uid="{E4324CC0-2437-4D7E-BAE7-7962EB79BD9C}"/>
    <cellStyle name="Normal 5 2 3 3 2 6 2" xfId="23194" xr:uid="{12C47150-0E9B-4D4E-9718-171E7BD02093}"/>
    <cellStyle name="Normal 5 2 3 3 2 7" xfId="13348" xr:uid="{DF385635-AB69-4C1C-BAE7-80C1838EAF98}"/>
    <cellStyle name="Normal 5 2 3 3 2 7 2" xfId="29662" xr:uid="{E7C33BE9-3FBF-45EA-BF98-F7803FB19C60}"/>
    <cellStyle name="Normal 5 2 3 3 2 8" xfId="16726" xr:uid="{680CC443-17BD-4795-8525-C2193F60AFCF}"/>
    <cellStyle name="Normal 5 2 3 3 2 9" xfId="33052" xr:uid="{43632B88-487F-439A-886E-26AFD5DA0C87}"/>
    <cellStyle name="Normal 5 2 3 3 3" xfId="568" xr:uid="{FDE65D10-1F19-4E1D-9178-D932AEECFF8F}"/>
    <cellStyle name="Normal 5 2 3 3 3 10" xfId="36479" xr:uid="{1FD6EEE8-314B-4071-AB44-F78EEA5AB3C9}"/>
    <cellStyle name="Normal 5 2 3 3 3 11" xfId="39726" xr:uid="{718E99CF-3623-4EA6-9689-612F52E3E451}"/>
    <cellStyle name="Normal 5 2 3 3 3 12" xfId="42973" xr:uid="{CA4CDB79-4D27-42D7-B715-4F9EF69DB28D}"/>
    <cellStyle name="Normal 5 2 3 3 3 13" xfId="46220" xr:uid="{F7A2799A-F647-4549-A491-A816A8A288F4}"/>
    <cellStyle name="Normal 5 2 3 3 3 14" xfId="49467" xr:uid="{62A87C85-3CDF-4654-9EC6-BE43276FF46B}"/>
    <cellStyle name="Normal 5 2 3 3 3 2" xfId="1107" xr:uid="{8F15A80D-10F7-46E1-8039-4334B9649A38}"/>
    <cellStyle name="Normal 5 2 3 3 3 2 10" xfId="43511" xr:uid="{1A9B04FD-6A1D-42EA-B301-B789B4BEA712}"/>
    <cellStyle name="Normal 5 2 3 3 3 2 11" xfId="46758" xr:uid="{F11B4EFF-3FAF-4E12-B4A0-6289D8334CC7}"/>
    <cellStyle name="Normal 5 2 3 3 3 2 12" xfId="50005" xr:uid="{39A1FFC5-E6FF-4232-AD08-443E539FD080}"/>
    <cellStyle name="Normal 5 2 3 3 3 2 2" xfId="2724" xr:uid="{4595C052-2AE0-4743-8FC4-BF94A91531BF}"/>
    <cellStyle name="Normal 5 2 3 3 3 2 2 10" xfId="48375" xr:uid="{2E93839D-26FC-484F-96AE-7239B1B3F03E}"/>
    <cellStyle name="Normal 5 2 3 3 3 2 2 11" xfId="51622" xr:uid="{10742941-3E37-49AE-B763-4875E04C2629}"/>
    <cellStyle name="Normal 5 2 3 3 3 2 2 2" xfId="5958" xr:uid="{6B548A31-6811-48E2-BB40-BC4841C35C50}"/>
    <cellStyle name="Normal 5 2 3 3 3 2 2 2 2" xfId="12426" xr:uid="{7F8537A5-778C-4CEF-9E42-9018DC86AACE}"/>
    <cellStyle name="Normal 5 2 3 3 3 2 2 2 2 2" xfId="28763" xr:uid="{609A85B1-F30B-4CED-B19F-1F9DD26DFB1D}"/>
    <cellStyle name="Normal 5 2 3 3 3 2 2 2 3" xfId="22295" xr:uid="{4F0E8C4F-E550-450A-96C0-8D159982ABBB}"/>
    <cellStyle name="Normal 5 2 3 3 3 2 2 3" xfId="9192" xr:uid="{154A6484-EF33-41E0-A883-BD7B2A899D70}"/>
    <cellStyle name="Normal 5 2 3 3 3 2 2 3 2" xfId="25529" xr:uid="{1D284858-D1D8-4704-8B14-1EFB4AEEDC74}"/>
    <cellStyle name="Normal 5 2 3 3 3 2 2 4" xfId="15703" xr:uid="{2ECED19A-A6B3-417B-9C0C-064C4618CEE9}"/>
    <cellStyle name="Normal 5 2 3 3 3 2 2 4 2" xfId="31997" xr:uid="{3D80290C-3A83-4306-B4B4-1538612BE3FD}"/>
    <cellStyle name="Normal 5 2 3 3 3 2 2 5" xfId="19061" xr:uid="{93BA26EE-9B19-4601-BF28-04A1CD31A5CC}"/>
    <cellStyle name="Normal 5 2 3 3 3 2 2 6" xfId="35387" xr:uid="{5E161D19-B717-459A-AFA8-B570F32BED42}"/>
    <cellStyle name="Normal 5 2 3 3 3 2 2 7" xfId="38634" xr:uid="{13685C1E-0F8B-4444-9EEF-65131D04A0C5}"/>
    <cellStyle name="Normal 5 2 3 3 3 2 2 8" xfId="41881" xr:uid="{E9DB590B-A658-46D8-A1C5-73EF6701E4F2}"/>
    <cellStyle name="Normal 5 2 3 3 3 2 2 9" xfId="45128" xr:uid="{76AE9171-0770-4E15-B874-DE8E4F0ACC84}"/>
    <cellStyle name="Normal 5 2 3 3 3 2 3" xfId="4341" xr:uid="{E5154C91-CF3D-4054-ABD0-74C84CFD7EC4}"/>
    <cellStyle name="Normal 5 2 3 3 3 2 3 2" xfId="10809" xr:uid="{418CF90B-7F6B-4F5E-9B5D-14ADA47DAF67}"/>
    <cellStyle name="Normal 5 2 3 3 3 2 3 2 2" xfId="27146" xr:uid="{B59DFF59-7CBB-4911-84FC-754FFE5053F2}"/>
    <cellStyle name="Normal 5 2 3 3 3 2 3 3" xfId="20678" xr:uid="{50ABFA74-4559-4BB4-ACA8-CC542BAE1C80}"/>
    <cellStyle name="Normal 5 2 3 3 3 2 4" xfId="7575" xr:uid="{2E847B34-09FF-49F1-A73D-B5F85BA491EB}"/>
    <cellStyle name="Normal 5 2 3 3 3 2 4 2" xfId="23912" xr:uid="{B23D49B1-83BE-49E2-AB64-418F965EC966}"/>
    <cellStyle name="Normal 5 2 3 3 3 2 5" xfId="14086" xr:uid="{5165AC46-CF6E-49B9-92D9-091C5F8F0EC3}"/>
    <cellStyle name="Normal 5 2 3 3 3 2 5 2" xfId="30380" xr:uid="{7CC25E36-52EE-4B64-9473-32727CDFC3A6}"/>
    <cellStyle name="Normal 5 2 3 3 3 2 6" xfId="17444" xr:uid="{0BC7AFC3-0F0E-4B8E-8311-2042751BBA97}"/>
    <cellStyle name="Normal 5 2 3 3 3 2 7" xfId="33770" xr:uid="{C5F90DA3-3FA1-4ED3-B46C-4BFF098DB7CF}"/>
    <cellStyle name="Normal 5 2 3 3 3 2 8" xfId="37017" xr:uid="{EB9BA559-89CC-4C57-BB67-614D31C6624D}"/>
    <cellStyle name="Normal 5 2 3 3 3 2 9" xfId="40264" xr:uid="{EF1EAD6C-7EAD-4977-A552-E7553523C2AF}"/>
    <cellStyle name="Normal 5 2 3 3 3 3" xfId="1646" xr:uid="{5C26C6C9-7909-4D9C-BEDC-1576AE7FC47D}"/>
    <cellStyle name="Normal 5 2 3 3 3 3 10" xfId="44050" xr:uid="{8ED7AF1B-E62E-451D-8C2D-EA80028199D3}"/>
    <cellStyle name="Normal 5 2 3 3 3 3 11" xfId="47297" xr:uid="{2F7A82C1-20E3-4AA1-AB26-C07C205B9C68}"/>
    <cellStyle name="Normal 5 2 3 3 3 3 12" xfId="50544" xr:uid="{15B5AE41-E08D-41AF-B123-6F66AB7623A3}"/>
    <cellStyle name="Normal 5 2 3 3 3 3 2" xfId="3263" xr:uid="{FC8B0B26-EB03-4A57-AEA7-AE735A7AA785}"/>
    <cellStyle name="Normal 5 2 3 3 3 3 2 10" xfId="48914" xr:uid="{43AEEF47-0EB0-4E75-B199-3352593FBC2B}"/>
    <cellStyle name="Normal 5 2 3 3 3 3 2 11" xfId="52161" xr:uid="{05ECE725-EB9A-4F0D-936E-B3DEB76AADFD}"/>
    <cellStyle name="Normal 5 2 3 3 3 3 2 2" xfId="6497" xr:uid="{4899D8BD-B90B-40A5-B2FD-08384F68FE11}"/>
    <cellStyle name="Normal 5 2 3 3 3 3 2 2 2" xfId="12965" xr:uid="{5C739DBA-84B7-455C-8F74-C153989E709E}"/>
    <cellStyle name="Normal 5 2 3 3 3 3 2 2 2 2" xfId="29302" xr:uid="{A61A73B1-3604-47DE-996D-C500225CAFC7}"/>
    <cellStyle name="Normal 5 2 3 3 3 3 2 2 3" xfId="22834" xr:uid="{794A7D22-AB3C-44B1-8258-E7D45D32B7B6}"/>
    <cellStyle name="Normal 5 2 3 3 3 3 2 3" xfId="9731" xr:uid="{A23E8FE3-B6A4-4507-8AA9-99C7FCC9B800}"/>
    <cellStyle name="Normal 5 2 3 3 3 3 2 3 2" xfId="26068" xr:uid="{832AC922-D731-4A2F-B983-212CEBA3725A}"/>
    <cellStyle name="Normal 5 2 3 3 3 3 2 4" xfId="16242" xr:uid="{2FC6E74C-BF96-48F0-820C-2C70B5E9E8EC}"/>
    <cellStyle name="Normal 5 2 3 3 3 3 2 4 2" xfId="32536" xr:uid="{C3BC48C0-C8EE-4B7A-9EEF-92722F0A4F9C}"/>
    <cellStyle name="Normal 5 2 3 3 3 3 2 5" xfId="19600" xr:uid="{BE116245-FFA1-4C3D-B68B-BB3DEDB004BA}"/>
    <cellStyle name="Normal 5 2 3 3 3 3 2 6" xfId="35926" xr:uid="{0FA1CED5-68B0-4C7E-8E01-75BDE467A6FE}"/>
    <cellStyle name="Normal 5 2 3 3 3 3 2 7" xfId="39173" xr:uid="{0E06D5F0-219A-4569-A0BF-E8733A476483}"/>
    <cellStyle name="Normal 5 2 3 3 3 3 2 8" xfId="42420" xr:uid="{253694C1-5E94-4E00-8410-4CC3F7574AAD}"/>
    <cellStyle name="Normal 5 2 3 3 3 3 2 9" xfId="45667" xr:uid="{A6EB5602-5124-4D5F-B334-35C4B9E5E48A}"/>
    <cellStyle name="Normal 5 2 3 3 3 3 3" xfId="4880" xr:uid="{1828EA78-C79C-41F9-96F3-DEAA9ECD207B}"/>
    <cellStyle name="Normal 5 2 3 3 3 3 3 2" xfId="11348" xr:uid="{173268D8-9CBF-423A-B1AA-A9E3BE441D57}"/>
    <cellStyle name="Normal 5 2 3 3 3 3 3 2 2" xfId="27685" xr:uid="{2896A917-DD0A-4282-B376-FDF263035A0F}"/>
    <cellStyle name="Normal 5 2 3 3 3 3 3 3" xfId="21217" xr:uid="{EA1E5F59-BAB4-4E2E-A17C-C5B4526D793F}"/>
    <cellStyle name="Normal 5 2 3 3 3 3 4" xfId="8114" xr:uid="{88346C0D-22E0-4453-BFE2-47961090F749}"/>
    <cellStyle name="Normal 5 2 3 3 3 3 4 2" xfId="24451" xr:uid="{AF82EC35-E686-4F52-937E-7310D75FE16B}"/>
    <cellStyle name="Normal 5 2 3 3 3 3 5" xfId="14625" xr:uid="{1C219180-85FA-4893-A1B9-35DFC0764402}"/>
    <cellStyle name="Normal 5 2 3 3 3 3 5 2" xfId="30919" xr:uid="{18250EA1-C960-419C-8CCE-03F0A9438EDA}"/>
    <cellStyle name="Normal 5 2 3 3 3 3 6" xfId="17983" xr:uid="{46218A06-AA36-4B07-B4FF-941D1D721448}"/>
    <cellStyle name="Normal 5 2 3 3 3 3 7" xfId="34309" xr:uid="{55D0A48C-C404-4014-88D6-C5D88B72CE11}"/>
    <cellStyle name="Normal 5 2 3 3 3 3 8" xfId="37556" xr:uid="{965D5274-6CBA-4EAD-8514-893A313AE2F4}"/>
    <cellStyle name="Normal 5 2 3 3 3 3 9" xfId="40803" xr:uid="{30EA6EA8-1D98-41FA-97EA-7E93EDED705F}"/>
    <cellStyle name="Normal 5 2 3 3 3 4" xfId="2185" xr:uid="{4363788D-6597-487B-8D8D-104D12166701}"/>
    <cellStyle name="Normal 5 2 3 3 3 4 10" xfId="47836" xr:uid="{BDAE8F8A-DA17-4B9C-B8F9-9DA925B12655}"/>
    <cellStyle name="Normal 5 2 3 3 3 4 11" xfId="51083" xr:uid="{5BF624B2-2EF5-465B-A34F-03F3BB6531D9}"/>
    <cellStyle name="Normal 5 2 3 3 3 4 2" xfId="5419" xr:uid="{3DDA0733-1CCE-4A0F-9537-0B69CB4761D4}"/>
    <cellStyle name="Normal 5 2 3 3 3 4 2 2" xfId="11887" xr:uid="{591A5DC3-0B48-4445-9D7C-0BE10634CDF3}"/>
    <cellStyle name="Normal 5 2 3 3 3 4 2 2 2" xfId="28224" xr:uid="{7E4E3394-7BB7-4FCA-8C0E-5E0A14775998}"/>
    <cellStyle name="Normal 5 2 3 3 3 4 2 3" xfId="21756" xr:uid="{DD036AB8-E114-4216-8704-81B597D24E42}"/>
    <cellStyle name="Normal 5 2 3 3 3 4 3" xfId="8653" xr:uid="{BEC03057-7AC8-414C-A81B-8F2734058BF1}"/>
    <cellStyle name="Normal 5 2 3 3 3 4 3 2" xfId="24990" xr:uid="{F54C8D3F-21FA-4FA6-8B8B-6C35809FFAF9}"/>
    <cellStyle name="Normal 5 2 3 3 3 4 4" xfId="15164" xr:uid="{190179EF-BF24-4ED4-B481-8730590F6D7B}"/>
    <cellStyle name="Normal 5 2 3 3 3 4 4 2" xfId="31458" xr:uid="{7CF1165C-158A-4B57-A1A5-7CEB5A72290B}"/>
    <cellStyle name="Normal 5 2 3 3 3 4 5" xfId="18522" xr:uid="{8BD70D7F-6CE0-464E-9B07-FDA458C76B25}"/>
    <cellStyle name="Normal 5 2 3 3 3 4 6" xfId="34848" xr:uid="{E353A12F-2BCE-4186-8C74-B5BF0A3E434F}"/>
    <cellStyle name="Normal 5 2 3 3 3 4 7" xfId="38095" xr:uid="{FDB663E8-2C91-4976-90F3-69ECA6C3CDF8}"/>
    <cellStyle name="Normal 5 2 3 3 3 4 8" xfId="41342" xr:uid="{2244A615-98CB-45CE-8F78-BBAB6D66A6A0}"/>
    <cellStyle name="Normal 5 2 3 3 3 4 9" xfId="44589" xr:uid="{CCFC603C-D29C-471D-AFA7-212FD69CD7A1}"/>
    <cellStyle name="Normal 5 2 3 3 3 5" xfId="3802" xr:uid="{1D4AF0BF-9CD1-4A9A-BA08-DE38A3D4DADA}"/>
    <cellStyle name="Normal 5 2 3 3 3 5 2" xfId="10270" xr:uid="{33B1C4EC-E893-4E28-9A42-C90799CCD640}"/>
    <cellStyle name="Normal 5 2 3 3 3 5 2 2" xfId="26607" xr:uid="{46124471-0127-4322-975A-CC3CD5B7B80E}"/>
    <cellStyle name="Normal 5 2 3 3 3 5 3" xfId="20139" xr:uid="{8713D715-7878-446E-B9AB-2985DF851CF7}"/>
    <cellStyle name="Normal 5 2 3 3 3 6" xfId="7036" xr:uid="{FA60CCA6-7713-44DB-825A-6D6B2D28F928}"/>
    <cellStyle name="Normal 5 2 3 3 3 6 2" xfId="23373" xr:uid="{62412124-2CEA-4D33-9F8F-5F8D3D4C188E}"/>
    <cellStyle name="Normal 5 2 3 3 3 7" xfId="13548" xr:uid="{A2DCBBA5-ED8C-4CD1-A633-351643DA616F}"/>
    <cellStyle name="Normal 5 2 3 3 3 7 2" xfId="29842" xr:uid="{4D27080F-7540-4F48-A60D-5DC3647267C8}"/>
    <cellStyle name="Normal 5 2 3 3 3 8" xfId="16905" xr:uid="{D51DE6D2-D5EE-4827-B973-2609F323AA3D}"/>
    <cellStyle name="Normal 5 2 3 3 3 9" xfId="33232" xr:uid="{5009E4B2-0017-4BF7-8252-78B5B8611FC4}"/>
    <cellStyle name="Normal 5 2 3 3 4" xfId="748" xr:uid="{227F1231-363D-470B-9713-81F0F647C283}"/>
    <cellStyle name="Normal 5 2 3 3 4 10" xfId="43153" xr:uid="{F7B5023B-7FCE-4EA8-9E1A-4DFE2F9BDB98}"/>
    <cellStyle name="Normal 5 2 3 3 4 11" xfId="46400" xr:uid="{754CB656-BCEE-458E-A93E-A367F735206B}"/>
    <cellStyle name="Normal 5 2 3 3 4 12" xfId="49647" xr:uid="{D7CED787-D638-46F6-88A6-127E86C4165A}"/>
    <cellStyle name="Normal 5 2 3 3 4 2" xfId="2365" xr:uid="{0221E6B4-5F0E-4E71-9584-77D641EEC91B}"/>
    <cellStyle name="Normal 5 2 3 3 4 2 10" xfId="48016" xr:uid="{2B2C4CAD-C420-4FCC-9F7C-F5696CE4C297}"/>
    <cellStyle name="Normal 5 2 3 3 4 2 11" xfId="51263" xr:uid="{1C3DEA66-D890-4482-9A91-5CD24B270B63}"/>
    <cellStyle name="Normal 5 2 3 3 4 2 2" xfId="5599" xr:uid="{AEBD2DEA-8960-4884-B163-7E1389BEEB84}"/>
    <cellStyle name="Normal 5 2 3 3 4 2 2 2" xfId="12067" xr:uid="{7846356D-E932-45A1-993F-779D1438E5CB}"/>
    <cellStyle name="Normal 5 2 3 3 4 2 2 2 2" xfId="28404" xr:uid="{A156E37F-3CA4-4CE4-8982-6EC3CD08554A}"/>
    <cellStyle name="Normal 5 2 3 3 4 2 2 3" xfId="21936" xr:uid="{5DD4A856-8686-48B0-ACE2-00611637B177}"/>
    <cellStyle name="Normal 5 2 3 3 4 2 3" xfId="8833" xr:uid="{BCD5F283-E993-4304-8A98-CAC585B66EEB}"/>
    <cellStyle name="Normal 5 2 3 3 4 2 3 2" xfId="25170" xr:uid="{EC3E2656-67DD-4204-AB38-582DACC90318}"/>
    <cellStyle name="Normal 5 2 3 3 4 2 4" xfId="15344" xr:uid="{FFAAEC99-AA6F-4A37-951D-A2C8D0937043}"/>
    <cellStyle name="Normal 5 2 3 3 4 2 4 2" xfId="31638" xr:uid="{084CE2AD-8F90-4467-816B-85566745F2E8}"/>
    <cellStyle name="Normal 5 2 3 3 4 2 5" xfId="18702" xr:uid="{5BB2376F-F9D0-4F4A-8EA4-38CCEE144A21}"/>
    <cellStyle name="Normal 5 2 3 3 4 2 6" xfId="35028" xr:uid="{A1A62052-4C94-410B-B879-8693BA3CD409}"/>
    <cellStyle name="Normal 5 2 3 3 4 2 7" xfId="38275" xr:uid="{82FA43C0-5A4A-44A8-B4CF-27C3D8AE964F}"/>
    <cellStyle name="Normal 5 2 3 3 4 2 8" xfId="41522" xr:uid="{D0F7F417-5B69-4BE0-9CA8-AAA61E7DC291}"/>
    <cellStyle name="Normal 5 2 3 3 4 2 9" xfId="44769" xr:uid="{CB26BD9F-1906-4A78-B861-2DF48DE81C3C}"/>
    <cellStyle name="Normal 5 2 3 3 4 3" xfId="3982" xr:uid="{E6A62C23-27F9-4EF8-8339-47031D9382E9}"/>
    <cellStyle name="Normal 5 2 3 3 4 3 2" xfId="10450" xr:uid="{94D45132-F1B0-494A-9362-1E282084359C}"/>
    <cellStyle name="Normal 5 2 3 3 4 3 2 2" xfId="26787" xr:uid="{03AA771F-029C-41D7-B399-BCD56D6F1FB3}"/>
    <cellStyle name="Normal 5 2 3 3 4 3 3" xfId="20319" xr:uid="{65E194BB-7266-4A86-B056-9EC8283E46E5}"/>
    <cellStyle name="Normal 5 2 3 3 4 4" xfId="7216" xr:uid="{756BB4C7-E9E9-43AF-8D23-B87FFE1FD03E}"/>
    <cellStyle name="Normal 5 2 3 3 4 4 2" xfId="23553" xr:uid="{16A6E463-BCDA-46F5-A130-BDFBB9CE2DAB}"/>
    <cellStyle name="Normal 5 2 3 3 4 5" xfId="13728" xr:uid="{CAB351C2-AC51-4419-81D7-63070159B1E3}"/>
    <cellStyle name="Normal 5 2 3 3 4 5 2" xfId="30022" xr:uid="{AB1F3EEE-18AC-46DA-8216-3B8D7C52E6D9}"/>
    <cellStyle name="Normal 5 2 3 3 4 6" xfId="17085" xr:uid="{C49A173C-3374-468B-8B64-25474A66636E}"/>
    <cellStyle name="Normal 5 2 3 3 4 7" xfId="33412" xr:uid="{8A38F1C1-CA8E-4A39-9579-1AE04C9CAD91}"/>
    <cellStyle name="Normal 5 2 3 3 4 8" xfId="36659" xr:uid="{ECDD5000-FA6B-4D6A-97AA-455C397DE15B}"/>
    <cellStyle name="Normal 5 2 3 3 4 9" xfId="39906" xr:uid="{A0D28DAC-B8B7-4852-8961-2D677A78F712}"/>
    <cellStyle name="Normal 5 2 3 3 5" xfId="1287" xr:uid="{2FC3E6D9-2B5F-4AF9-A6AE-BD4A2B42AD32}"/>
    <cellStyle name="Normal 5 2 3 3 5 10" xfId="43691" xr:uid="{C9DDABBC-704E-41F4-AD4A-31059F83AA54}"/>
    <cellStyle name="Normal 5 2 3 3 5 11" xfId="46938" xr:uid="{3FA61E70-BC57-4832-A117-604A0C86B8ED}"/>
    <cellStyle name="Normal 5 2 3 3 5 12" xfId="50185" xr:uid="{FCE0B392-3E55-44B4-8F64-EE75B122F843}"/>
    <cellStyle name="Normal 5 2 3 3 5 2" xfId="2904" xr:uid="{4393690D-B7E7-42A5-88BD-26F8446ABFA0}"/>
    <cellStyle name="Normal 5 2 3 3 5 2 10" xfId="48555" xr:uid="{E4D9271A-0EE4-4EBB-A375-EC6FE00569E0}"/>
    <cellStyle name="Normal 5 2 3 3 5 2 11" xfId="51802" xr:uid="{54136E49-2440-4C35-99E4-91BDBB51B9A4}"/>
    <cellStyle name="Normal 5 2 3 3 5 2 2" xfId="6138" xr:uid="{CB0EABAB-1D36-45A9-BFA3-40C9923BB584}"/>
    <cellStyle name="Normal 5 2 3 3 5 2 2 2" xfId="12606" xr:uid="{3B02C1E2-99BA-4C9E-941B-7AE65C30A28C}"/>
    <cellStyle name="Normal 5 2 3 3 5 2 2 2 2" xfId="28943" xr:uid="{0E2DDEA6-64F5-45AD-84B5-37AB148C7EFF}"/>
    <cellStyle name="Normal 5 2 3 3 5 2 2 3" xfId="22475" xr:uid="{2963BF03-B574-433A-A9E9-73433AF80B07}"/>
    <cellStyle name="Normal 5 2 3 3 5 2 3" xfId="9372" xr:uid="{76CB8620-661C-4E95-A3F3-F861EF31A39A}"/>
    <cellStyle name="Normal 5 2 3 3 5 2 3 2" xfId="25709" xr:uid="{B1F1EF73-F82A-4DBA-AA6F-9C74C0DA3F03}"/>
    <cellStyle name="Normal 5 2 3 3 5 2 4" xfId="15883" xr:uid="{54999CAE-730B-4A87-91FA-E450D598FB06}"/>
    <cellStyle name="Normal 5 2 3 3 5 2 4 2" xfId="32177" xr:uid="{8D1B1A5E-D27D-4D6F-9CA6-195622BD6BA2}"/>
    <cellStyle name="Normal 5 2 3 3 5 2 5" xfId="19241" xr:uid="{A181DEBB-3776-4133-A505-1F3BD492ECFC}"/>
    <cellStyle name="Normal 5 2 3 3 5 2 6" xfId="35567" xr:uid="{E8424627-F346-4F0F-8C22-6FB271E90A51}"/>
    <cellStyle name="Normal 5 2 3 3 5 2 7" xfId="38814" xr:uid="{CC1AB6D6-CA0D-47FC-AAC9-BCC415326CC5}"/>
    <cellStyle name="Normal 5 2 3 3 5 2 8" xfId="42061" xr:uid="{1CA91D87-6208-462D-BEDF-A13A74A6045E}"/>
    <cellStyle name="Normal 5 2 3 3 5 2 9" xfId="45308" xr:uid="{9FC7B9AB-55F8-4BE6-A8B0-C201798B7DC4}"/>
    <cellStyle name="Normal 5 2 3 3 5 3" xfId="4521" xr:uid="{F438780F-A0A1-4367-A2C2-44C7FA7149C8}"/>
    <cellStyle name="Normal 5 2 3 3 5 3 2" xfId="10989" xr:uid="{1E2476AB-0330-4C18-B976-2B97EF7E6B34}"/>
    <cellStyle name="Normal 5 2 3 3 5 3 2 2" xfId="27326" xr:uid="{98035FE2-442E-4D71-97DB-D6B7F01992B7}"/>
    <cellStyle name="Normal 5 2 3 3 5 3 3" xfId="20858" xr:uid="{D4D54AF2-C89F-4A56-AFC6-BAF692878983}"/>
    <cellStyle name="Normal 5 2 3 3 5 4" xfId="7755" xr:uid="{06057A04-3211-4515-BE80-7B2620DC6559}"/>
    <cellStyle name="Normal 5 2 3 3 5 4 2" xfId="24092" xr:uid="{5BBAA707-D9F9-4ED8-97A5-468EF83E8F09}"/>
    <cellStyle name="Normal 5 2 3 3 5 5" xfId="14266" xr:uid="{4F9BE898-1B9A-42FE-834E-40CD24F4A544}"/>
    <cellStyle name="Normal 5 2 3 3 5 5 2" xfId="30560" xr:uid="{83302A95-E042-4CD4-9DCC-51593750B3A7}"/>
    <cellStyle name="Normal 5 2 3 3 5 6" xfId="17624" xr:uid="{16DCE491-6999-4548-8A15-8A4C4FC42559}"/>
    <cellStyle name="Normal 5 2 3 3 5 7" xfId="33950" xr:uid="{08D6A95D-7B28-4FFF-85B5-8F20C396C543}"/>
    <cellStyle name="Normal 5 2 3 3 5 8" xfId="37197" xr:uid="{865319D8-D16E-4B8C-B29F-17813E0C3E4D}"/>
    <cellStyle name="Normal 5 2 3 3 5 9" xfId="40444" xr:uid="{89EB77F4-652F-4BB0-91E9-2738A42BD760}"/>
    <cellStyle name="Normal 5 2 3 3 6" xfId="1826" xr:uid="{3174F047-B6EB-4D3C-B587-36C5E3A5C89D}"/>
    <cellStyle name="Normal 5 2 3 3 6 10" xfId="47477" xr:uid="{93CB8306-5A56-4970-B22A-F8A8FBAF4E44}"/>
    <cellStyle name="Normal 5 2 3 3 6 11" xfId="50724" xr:uid="{E77A2F3F-EB67-4840-9DB4-AF62B16ACD5A}"/>
    <cellStyle name="Normal 5 2 3 3 6 2" xfId="5060" xr:uid="{134D8183-3DB1-43D6-9F25-27901DA58E29}"/>
    <cellStyle name="Normal 5 2 3 3 6 2 2" xfId="11528" xr:uid="{AB61155E-AB92-4757-8F82-8CF6F95C430C}"/>
    <cellStyle name="Normal 5 2 3 3 6 2 2 2" xfId="27865" xr:uid="{1702363D-F740-4B30-98D1-DF4BC81F6BB6}"/>
    <cellStyle name="Normal 5 2 3 3 6 2 3" xfId="21397" xr:uid="{951B040C-C46F-4AAC-84B6-1374B1B474A4}"/>
    <cellStyle name="Normal 5 2 3 3 6 3" xfId="8294" xr:uid="{625872D8-3D8E-404A-A20E-EA8E2CD8E314}"/>
    <cellStyle name="Normal 5 2 3 3 6 3 2" xfId="24631" xr:uid="{3471B867-3767-4372-8F10-44C2C84BE131}"/>
    <cellStyle name="Normal 5 2 3 3 6 4" xfId="14805" xr:uid="{7E7DC08B-C2F7-41CF-BC58-94335CCA6876}"/>
    <cellStyle name="Normal 5 2 3 3 6 4 2" xfId="31099" xr:uid="{DE8A7C7A-65E9-4063-AF75-0D31377CE95A}"/>
    <cellStyle name="Normal 5 2 3 3 6 5" xfId="18163" xr:uid="{69B9D2E6-0D14-4A6F-A580-18D93B976BA3}"/>
    <cellStyle name="Normal 5 2 3 3 6 6" xfId="34489" xr:uid="{00709AFE-3D92-4A08-8EEA-B14896110473}"/>
    <cellStyle name="Normal 5 2 3 3 6 7" xfId="37736" xr:uid="{5A56C30E-97CB-4FB9-B6CA-7587EB708D7C}"/>
    <cellStyle name="Normal 5 2 3 3 6 8" xfId="40983" xr:uid="{29BC5405-9662-498D-BB28-7B7043552F1B}"/>
    <cellStyle name="Normal 5 2 3 3 6 9" xfId="44230" xr:uid="{E8917E09-B585-4C75-9E76-2F295B10C671}"/>
    <cellStyle name="Normal 5 2 3 3 7" xfId="3443" xr:uid="{2CC30F47-7FC4-49DD-AA37-D9A6E22F490D}"/>
    <cellStyle name="Normal 5 2 3 3 7 2" xfId="9911" xr:uid="{FC99BBB4-9D07-4538-BDE5-E13B2DC2C82C}"/>
    <cellStyle name="Normal 5 2 3 3 7 2 2" xfId="26248" xr:uid="{74E4C3E5-47FB-45DE-B16C-D9BD763D40B6}"/>
    <cellStyle name="Normal 5 2 3 3 7 3" xfId="19780" xr:uid="{413756FB-B18B-478C-92B5-C0B2E5772865}"/>
    <cellStyle name="Normal 5 2 3 3 8" xfId="6677" xr:uid="{85A1572A-0EEA-47C6-AF76-05FAE79B279C}"/>
    <cellStyle name="Normal 5 2 3 3 8 2" xfId="23014" xr:uid="{6137108C-B613-4B6C-83FF-3675021A090F}"/>
    <cellStyle name="Normal 5 2 3 3 9" xfId="13168" xr:uid="{493A8D39-B75B-44AF-AC09-147DE43EF682}"/>
    <cellStyle name="Normal 5 2 3 3 9 2" xfId="29482" xr:uid="{5C3DA1C3-0B55-4A84-9FE1-ACE0D2BE1BA4}"/>
    <cellStyle name="Normal 5 2 3 4" xfId="269" xr:uid="{558B5A82-CD82-41C7-90FA-9903A2436B6F}"/>
    <cellStyle name="Normal 5 2 3 4 10" xfId="36209" xr:uid="{5D7F3FF7-364D-430A-81C7-6A246A5E6C7C}"/>
    <cellStyle name="Normal 5 2 3 4 11" xfId="39456" xr:uid="{2148DFE8-F747-408C-B52B-8F549D77D463}"/>
    <cellStyle name="Normal 5 2 3 4 12" xfId="42703" xr:uid="{27B559AE-3BD6-4F6E-9879-360E39E8034C}"/>
    <cellStyle name="Normal 5 2 3 4 13" xfId="45950" xr:uid="{3A4A26CF-6E3E-49D9-92C6-B43228048690}"/>
    <cellStyle name="Normal 5 2 3 4 14" xfId="49197" xr:uid="{A3DFE808-A869-43D2-A66A-79BC04CF9649}"/>
    <cellStyle name="Normal 5 2 3 4 2" xfId="838" xr:uid="{0B689B2E-3F09-403B-9224-16CDF37505C5}"/>
    <cellStyle name="Normal 5 2 3 4 2 10" xfId="43243" xr:uid="{5C835B7B-E183-4651-A6F7-219324AC48C0}"/>
    <cellStyle name="Normal 5 2 3 4 2 11" xfId="46490" xr:uid="{E342EC88-0DBE-42B6-B805-8DBF4544FEA0}"/>
    <cellStyle name="Normal 5 2 3 4 2 12" xfId="49737" xr:uid="{A0198A00-1070-4643-86ED-AA81023B090B}"/>
    <cellStyle name="Normal 5 2 3 4 2 2" xfId="2455" xr:uid="{EE89BAE2-1FF9-4476-8609-10FC8E5A77CE}"/>
    <cellStyle name="Normal 5 2 3 4 2 2 10" xfId="48106" xr:uid="{D648C999-FD5F-456E-8176-0B48B09DCC40}"/>
    <cellStyle name="Normal 5 2 3 4 2 2 11" xfId="51353" xr:uid="{109BC36B-2C4B-4BDC-9BD7-0740A99BE5CB}"/>
    <cellStyle name="Normal 5 2 3 4 2 2 2" xfId="5689" xr:uid="{33F2C2C5-7C64-459F-9170-8B8ED8112B58}"/>
    <cellStyle name="Normal 5 2 3 4 2 2 2 2" xfId="12157" xr:uid="{F188DA2F-4858-4E9D-8066-400FC1BC910F}"/>
    <cellStyle name="Normal 5 2 3 4 2 2 2 2 2" xfId="28494" xr:uid="{632FB116-92AD-4E45-BB11-E23D3315D809}"/>
    <cellStyle name="Normal 5 2 3 4 2 2 2 3" xfId="22026" xr:uid="{4A7D3D2C-BEB4-4BFD-B7A8-59136E8F3C1A}"/>
    <cellStyle name="Normal 5 2 3 4 2 2 3" xfId="8923" xr:uid="{ACAA7A1E-8E1C-4935-9FBF-6499809EBC56}"/>
    <cellStyle name="Normal 5 2 3 4 2 2 3 2" xfId="25260" xr:uid="{994F0095-49F0-4507-8ED0-2871F6078E9B}"/>
    <cellStyle name="Normal 5 2 3 4 2 2 4" xfId="15434" xr:uid="{1C89F7A1-F22A-4F8C-84B0-886566D7CE02}"/>
    <cellStyle name="Normal 5 2 3 4 2 2 4 2" xfId="31728" xr:uid="{D7536EF9-9A87-48A4-B704-40788CE02DE5}"/>
    <cellStyle name="Normal 5 2 3 4 2 2 5" xfId="18792" xr:uid="{1C9B6196-457F-40A8-AFF6-F270ACF2376D}"/>
    <cellStyle name="Normal 5 2 3 4 2 2 6" xfId="35118" xr:uid="{319E9274-95DA-4F9B-B16A-F8F3AECF5B40}"/>
    <cellStyle name="Normal 5 2 3 4 2 2 7" xfId="38365" xr:uid="{E88047F2-3821-4506-9CDB-665B08CFFF76}"/>
    <cellStyle name="Normal 5 2 3 4 2 2 8" xfId="41612" xr:uid="{18FF08EB-1C66-4247-AE37-98070FC5CD0F}"/>
    <cellStyle name="Normal 5 2 3 4 2 2 9" xfId="44859" xr:uid="{F7F4E368-2125-4E30-9BF5-4AED8884B870}"/>
    <cellStyle name="Normal 5 2 3 4 2 3" xfId="4072" xr:uid="{A5CFB7B4-DDC6-4592-B349-D2B62E59DD66}"/>
    <cellStyle name="Normal 5 2 3 4 2 3 2" xfId="10540" xr:uid="{40528C57-AD22-48E8-BCF9-A5EF236E8E38}"/>
    <cellStyle name="Normal 5 2 3 4 2 3 2 2" xfId="26877" xr:uid="{57296F84-933F-4762-AA7E-949C01D5EC17}"/>
    <cellStyle name="Normal 5 2 3 4 2 3 3" xfId="20409" xr:uid="{7D21E0F0-75F5-4AF4-AED4-36AB0EDDD979}"/>
    <cellStyle name="Normal 5 2 3 4 2 4" xfId="7306" xr:uid="{F71F145C-663D-4679-AF32-E5F10DC8B0BD}"/>
    <cellStyle name="Normal 5 2 3 4 2 4 2" xfId="23643" xr:uid="{60D78BF9-FEE4-431A-A786-536DE19A7CA2}"/>
    <cellStyle name="Normal 5 2 3 4 2 5" xfId="13818" xr:uid="{800B4FCD-977F-4E8A-8139-BF407AD8D428}"/>
    <cellStyle name="Normal 5 2 3 4 2 5 2" xfId="30112" xr:uid="{AA9AD53F-2B42-4FFB-AC41-0169D4F01A4D}"/>
    <cellStyle name="Normal 5 2 3 4 2 6" xfId="17175" xr:uid="{801B9EB6-BFC1-42BA-AFD2-7CEC3DBFE4F3}"/>
    <cellStyle name="Normal 5 2 3 4 2 7" xfId="33502" xr:uid="{BA4321CB-7FD7-4C71-824F-022CFBC769B9}"/>
    <cellStyle name="Normal 5 2 3 4 2 8" xfId="36749" xr:uid="{C008CC82-1144-433B-9F04-A54736E17101}"/>
    <cellStyle name="Normal 5 2 3 4 2 9" xfId="39996" xr:uid="{6B87248B-F22C-44E5-9504-5BA1459A526B}"/>
    <cellStyle name="Normal 5 2 3 4 3" xfId="1377" xr:uid="{667F0A3A-3D02-4A5E-894A-29872838D643}"/>
    <cellStyle name="Normal 5 2 3 4 3 10" xfId="43781" xr:uid="{6E17665E-7F31-4D3C-BB7B-8CEAC4D4C0EB}"/>
    <cellStyle name="Normal 5 2 3 4 3 11" xfId="47028" xr:uid="{12150C92-903B-493C-B005-31EDB6B8F1C7}"/>
    <cellStyle name="Normal 5 2 3 4 3 12" xfId="50275" xr:uid="{40A15583-489B-4C7C-BD95-1AFF527B85C7}"/>
    <cellStyle name="Normal 5 2 3 4 3 2" xfId="2994" xr:uid="{38EEC6A9-3E9E-4304-95BC-C44F913A9F5C}"/>
    <cellStyle name="Normal 5 2 3 4 3 2 10" xfId="48645" xr:uid="{5E83AFD6-E388-436E-8E34-455B0B58D0C5}"/>
    <cellStyle name="Normal 5 2 3 4 3 2 11" xfId="51892" xr:uid="{83B25B8B-D76A-4C12-9189-8019CA459F01}"/>
    <cellStyle name="Normal 5 2 3 4 3 2 2" xfId="6228" xr:uid="{F00A333B-372B-4889-AD0B-EF668DD14892}"/>
    <cellStyle name="Normal 5 2 3 4 3 2 2 2" xfId="12696" xr:uid="{8A957DF4-8CE9-41C5-98F8-61892983CF4A}"/>
    <cellStyle name="Normal 5 2 3 4 3 2 2 2 2" xfId="29033" xr:uid="{BBBF18E0-BA40-4E9C-A3E8-243540E8B546}"/>
    <cellStyle name="Normal 5 2 3 4 3 2 2 3" xfId="22565" xr:uid="{4A0DDACD-D884-4BED-B81D-B5EA7F4BB023}"/>
    <cellStyle name="Normal 5 2 3 4 3 2 3" xfId="9462" xr:uid="{FED97452-5C88-406B-A43C-81850F46D324}"/>
    <cellStyle name="Normal 5 2 3 4 3 2 3 2" xfId="25799" xr:uid="{23C41C3C-455B-41AB-A468-37AE347ACF8E}"/>
    <cellStyle name="Normal 5 2 3 4 3 2 4" xfId="15973" xr:uid="{BE3F5756-1F63-469D-92B2-E26734945AFA}"/>
    <cellStyle name="Normal 5 2 3 4 3 2 4 2" xfId="32267" xr:uid="{36FDAA10-5154-43C1-9B51-02938A9E955B}"/>
    <cellStyle name="Normal 5 2 3 4 3 2 5" xfId="19331" xr:uid="{1B487557-C605-4DCD-AF31-F2B659459C55}"/>
    <cellStyle name="Normal 5 2 3 4 3 2 6" xfId="35657" xr:uid="{C744E7BC-4CD7-4206-AB0D-65119AA112BE}"/>
    <cellStyle name="Normal 5 2 3 4 3 2 7" xfId="38904" xr:uid="{E1C16157-5F30-4CCE-89B6-1379A15F9372}"/>
    <cellStyle name="Normal 5 2 3 4 3 2 8" xfId="42151" xr:uid="{AF123AEE-6D39-486B-901F-ED24306C0E3A}"/>
    <cellStyle name="Normal 5 2 3 4 3 2 9" xfId="45398" xr:uid="{4F3761ED-986F-4430-A6F1-F59B4F293E3D}"/>
    <cellStyle name="Normal 5 2 3 4 3 3" xfId="4611" xr:uid="{F6596600-031C-48C0-9F56-1A60B3ADE461}"/>
    <cellStyle name="Normal 5 2 3 4 3 3 2" xfId="11079" xr:uid="{F0021539-C207-41B3-97F3-5BD0F8517E63}"/>
    <cellStyle name="Normal 5 2 3 4 3 3 2 2" xfId="27416" xr:uid="{18E35508-56D7-42E6-B1C4-005E4EDD3E9B}"/>
    <cellStyle name="Normal 5 2 3 4 3 3 3" xfId="20948" xr:uid="{05D30AF4-D58C-42F1-8C03-94DA14841C68}"/>
    <cellStyle name="Normal 5 2 3 4 3 4" xfId="7845" xr:uid="{1B4CD448-85AD-4AB1-8B9E-191C1AD4D0DD}"/>
    <cellStyle name="Normal 5 2 3 4 3 4 2" xfId="24182" xr:uid="{59AAF709-4FF0-4B47-944E-C9770B401C43}"/>
    <cellStyle name="Normal 5 2 3 4 3 5" xfId="14356" xr:uid="{5A84BC11-4687-4E01-B7D5-60C6C5CAD3E4}"/>
    <cellStyle name="Normal 5 2 3 4 3 5 2" xfId="30650" xr:uid="{7FE1917A-8DD0-435B-89AA-198D2DCEA589}"/>
    <cellStyle name="Normal 5 2 3 4 3 6" xfId="17714" xr:uid="{905A543E-2FD9-4513-B24E-7DE1F1E50CA2}"/>
    <cellStyle name="Normal 5 2 3 4 3 7" xfId="34040" xr:uid="{DBB94DE7-1C21-4107-8347-C4C423254366}"/>
    <cellStyle name="Normal 5 2 3 4 3 8" xfId="37287" xr:uid="{C4B808FB-93EA-4FF2-A624-FF4F905476F7}"/>
    <cellStyle name="Normal 5 2 3 4 3 9" xfId="40534" xr:uid="{443811C0-5DFB-469D-B33F-F5405D36EA69}"/>
    <cellStyle name="Normal 5 2 3 4 4" xfId="1916" xr:uid="{C6E74D2B-503E-4B2A-9F60-89EE7092C21F}"/>
    <cellStyle name="Normal 5 2 3 4 4 10" xfId="47567" xr:uid="{B265DC5C-4C25-4EF0-B6AF-0BD0FBA213E6}"/>
    <cellStyle name="Normal 5 2 3 4 4 11" xfId="50814" xr:uid="{E3CA5F50-CD84-476A-96A5-CFC5071E5723}"/>
    <cellStyle name="Normal 5 2 3 4 4 2" xfId="5150" xr:uid="{3CD54B81-D95E-4B9B-B0F2-0BEC1B2D6AFE}"/>
    <cellStyle name="Normal 5 2 3 4 4 2 2" xfId="11618" xr:uid="{63BF15A3-F476-4385-83C4-B71C246E8E79}"/>
    <cellStyle name="Normal 5 2 3 4 4 2 2 2" xfId="27955" xr:uid="{CCF6986F-A2FD-4192-9465-32660F8BF14E}"/>
    <cellStyle name="Normal 5 2 3 4 4 2 3" xfId="21487" xr:uid="{3A97A146-4EC3-44B0-92C1-2DE93E90BD2B}"/>
    <cellStyle name="Normal 5 2 3 4 4 3" xfId="8384" xr:uid="{2C5364AC-67A9-4FCD-8611-890BFAB22C04}"/>
    <cellStyle name="Normal 5 2 3 4 4 3 2" xfId="24721" xr:uid="{063CF3B8-7FD1-45B8-ABC7-C69A7FC4DF8A}"/>
    <cellStyle name="Normal 5 2 3 4 4 4" xfId="14895" xr:uid="{BCA0A55E-7E69-4D8C-8659-8D2FF29E5313}"/>
    <cellStyle name="Normal 5 2 3 4 4 4 2" xfId="31189" xr:uid="{5F17BF11-624A-42CB-A2A9-3311268677CF}"/>
    <cellStyle name="Normal 5 2 3 4 4 5" xfId="18253" xr:uid="{E772F36E-A92E-4A4C-837E-2E9561AEA5AD}"/>
    <cellStyle name="Normal 5 2 3 4 4 6" xfId="34579" xr:uid="{3988D814-C288-4AED-B7B8-6ED32B5E1AB7}"/>
    <cellStyle name="Normal 5 2 3 4 4 7" xfId="37826" xr:uid="{D4A3613A-8285-4C59-9129-192FF8319ACF}"/>
    <cellStyle name="Normal 5 2 3 4 4 8" xfId="41073" xr:uid="{320FCD5E-484D-4263-963A-D38D8BB26D5D}"/>
    <cellStyle name="Normal 5 2 3 4 4 9" xfId="44320" xr:uid="{07A6495D-1FC0-490D-847E-ECB10700BD9E}"/>
    <cellStyle name="Normal 5 2 3 4 5" xfId="3533" xr:uid="{DCEBDF81-5859-4E0E-84ED-A82E607031B8}"/>
    <cellStyle name="Normal 5 2 3 4 5 2" xfId="10001" xr:uid="{6ED9DCF4-189F-4FE0-ADEA-4FAFD73F46C1}"/>
    <cellStyle name="Normal 5 2 3 4 5 2 2" xfId="26338" xr:uid="{6D8D5884-3BD4-450E-AEC1-0DE461AFD9C8}"/>
    <cellStyle name="Normal 5 2 3 4 5 3" xfId="19870" xr:uid="{956B13B4-1321-44AE-8B30-013742CA5EAE}"/>
    <cellStyle name="Normal 5 2 3 4 6" xfId="6767" xr:uid="{2866483E-B20B-4A2C-8BAF-23A791410381}"/>
    <cellStyle name="Normal 5 2 3 4 6 2" xfId="23104" xr:uid="{2B225DA6-1F2B-4A71-A57A-500BDF201EF9}"/>
    <cellStyle name="Normal 5 2 3 4 7" xfId="13258" xr:uid="{4848732A-2099-42A5-AB30-E838A997A96A}"/>
    <cellStyle name="Normal 5 2 3 4 7 2" xfId="29572" xr:uid="{35AF0E55-8D94-41ED-BF0A-1A7E34DA09AC}"/>
    <cellStyle name="Normal 5 2 3 4 8" xfId="16636" xr:uid="{1D48D1ED-8144-4C77-AB57-2E4913F9CC71}"/>
    <cellStyle name="Normal 5 2 3 4 9" xfId="32962" xr:uid="{DA52A525-6C22-4435-9515-543F0665D006}"/>
    <cellStyle name="Normal 5 2 3 5" xfId="478" xr:uid="{5E6762E1-91D1-412A-A6C4-65B9B83D8E30}"/>
    <cellStyle name="Normal 5 2 3 5 10" xfId="36390" xr:uid="{A8742BA8-BCBB-4809-9B50-5CC911E3885C}"/>
    <cellStyle name="Normal 5 2 3 5 11" xfId="39637" xr:uid="{C05EE8A7-7245-4208-B14D-18BF144B866E}"/>
    <cellStyle name="Normal 5 2 3 5 12" xfId="42884" xr:uid="{F34C636B-8497-4882-9950-7063BA094DF4}"/>
    <cellStyle name="Normal 5 2 3 5 13" xfId="46131" xr:uid="{8EFE4790-0CD2-4B55-9DA9-B13A8704DC01}"/>
    <cellStyle name="Normal 5 2 3 5 14" xfId="49378" xr:uid="{590DC55D-DFF0-455C-934A-DBC459F0481E}"/>
    <cellStyle name="Normal 5 2 3 5 2" xfId="1018" xr:uid="{3BCA5519-E127-4185-A6C4-9189869A5738}"/>
    <cellStyle name="Normal 5 2 3 5 2 10" xfId="43422" xr:uid="{64E4FA75-5265-4947-AF68-6D8E7B8B275E}"/>
    <cellStyle name="Normal 5 2 3 5 2 11" xfId="46669" xr:uid="{D124B513-6D32-4113-8AEA-368943F9211A}"/>
    <cellStyle name="Normal 5 2 3 5 2 12" xfId="49916" xr:uid="{FB2E8B31-B2AD-49FC-9735-092A61DA35B2}"/>
    <cellStyle name="Normal 5 2 3 5 2 2" xfId="2635" xr:uid="{BD1FAAEB-AFEC-4A10-9D0F-DD2F4CEFE29F}"/>
    <cellStyle name="Normal 5 2 3 5 2 2 10" xfId="48286" xr:uid="{C63360A0-4D94-4BD3-82EE-B8558177EA0A}"/>
    <cellStyle name="Normal 5 2 3 5 2 2 11" xfId="51533" xr:uid="{6C593783-A76B-451B-AB3B-48462A2ED30D}"/>
    <cellStyle name="Normal 5 2 3 5 2 2 2" xfId="5869" xr:uid="{FDCC07D4-D973-4B60-9211-CCE86302C293}"/>
    <cellStyle name="Normal 5 2 3 5 2 2 2 2" xfId="12337" xr:uid="{CB9F31BF-14DE-4782-A143-D24857B716C7}"/>
    <cellStyle name="Normal 5 2 3 5 2 2 2 2 2" xfId="28674" xr:uid="{8A1A445B-AAB5-4C63-B8C9-D8A3630FACD3}"/>
    <cellStyle name="Normal 5 2 3 5 2 2 2 3" xfId="22206" xr:uid="{04EE43C3-042E-4D88-B622-52CCB821EB79}"/>
    <cellStyle name="Normal 5 2 3 5 2 2 3" xfId="9103" xr:uid="{BB63AD14-045C-4848-8DC0-12AF08F447C0}"/>
    <cellStyle name="Normal 5 2 3 5 2 2 3 2" xfId="25440" xr:uid="{D05CF81D-8B3C-4AA0-BE9D-82EA17FD924F}"/>
    <cellStyle name="Normal 5 2 3 5 2 2 4" xfId="15614" xr:uid="{78F06B05-D5D4-4CB6-A421-4FFB888EC8CB}"/>
    <cellStyle name="Normal 5 2 3 5 2 2 4 2" xfId="31908" xr:uid="{5AE88A2B-766F-4D1D-AC56-63A345413F36}"/>
    <cellStyle name="Normal 5 2 3 5 2 2 5" xfId="18972" xr:uid="{8F62B70F-BDCF-45A0-84CE-1F41A2F12DA4}"/>
    <cellStyle name="Normal 5 2 3 5 2 2 6" xfId="35298" xr:uid="{ADDB3C0C-42B1-43DB-8AE9-9BF71298740D}"/>
    <cellStyle name="Normal 5 2 3 5 2 2 7" xfId="38545" xr:uid="{93D535A0-5FCF-4D97-9A3F-B91A388D64F2}"/>
    <cellStyle name="Normal 5 2 3 5 2 2 8" xfId="41792" xr:uid="{5712B50C-C549-4A6B-8941-E5C15DC7D701}"/>
    <cellStyle name="Normal 5 2 3 5 2 2 9" xfId="45039" xr:uid="{0E3428A2-EC23-468D-91A3-D715427453AF}"/>
    <cellStyle name="Normal 5 2 3 5 2 3" xfId="4252" xr:uid="{F768F71B-E0FE-4E65-BDD2-C6B4103F4DE2}"/>
    <cellStyle name="Normal 5 2 3 5 2 3 2" xfId="10720" xr:uid="{2C2E2567-1645-45D1-ABC9-4A6D11348CB6}"/>
    <cellStyle name="Normal 5 2 3 5 2 3 2 2" xfId="27057" xr:uid="{670E48FC-2279-4B82-9853-EEF78C819FE2}"/>
    <cellStyle name="Normal 5 2 3 5 2 3 3" xfId="20589" xr:uid="{0593C2FB-BE9F-4919-97C0-F0B577CEB3BE}"/>
    <cellStyle name="Normal 5 2 3 5 2 4" xfId="7486" xr:uid="{281BDED9-9871-458F-B7D9-F268F62ED1F5}"/>
    <cellStyle name="Normal 5 2 3 5 2 4 2" xfId="23823" xr:uid="{5D8B5775-7D98-4BFF-8907-13A4A66BD618}"/>
    <cellStyle name="Normal 5 2 3 5 2 5" xfId="13997" xr:uid="{EC0511D8-7126-4FA5-BE53-81AA840A92A7}"/>
    <cellStyle name="Normal 5 2 3 5 2 5 2" xfId="30291" xr:uid="{D1E47200-288D-42C3-9E88-C9ED5FADCC63}"/>
    <cellStyle name="Normal 5 2 3 5 2 6" xfId="17355" xr:uid="{B9DEE30E-0240-4F95-A1CF-A9FE8398B2E1}"/>
    <cellStyle name="Normal 5 2 3 5 2 7" xfId="33681" xr:uid="{9E857D79-E6D7-4BA2-9116-B9C5550B2900}"/>
    <cellStyle name="Normal 5 2 3 5 2 8" xfId="36928" xr:uid="{CA690639-9DBD-4CD6-946E-8C97B3E055AF}"/>
    <cellStyle name="Normal 5 2 3 5 2 9" xfId="40175" xr:uid="{A65B48DD-1DF4-459A-938A-FB51DB4D88C4}"/>
    <cellStyle name="Normal 5 2 3 5 3" xfId="1557" xr:uid="{1019B117-6A29-480D-8F4E-99596734F858}"/>
    <cellStyle name="Normal 5 2 3 5 3 10" xfId="43961" xr:uid="{A86C7C52-F669-4EC6-A3FA-84CFBAA6542F}"/>
    <cellStyle name="Normal 5 2 3 5 3 11" xfId="47208" xr:uid="{AC308C9C-4ABB-4B88-9000-A12B2FADF296}"/>
    <cellStyle name="Normal 5 2 3 5 3 12" xfId="50455" xr:uid="{16DA210A-4CC1-438C-8623-D7A5E434B258}"/>
    <cellStyle name="Normal 5 2 3 5 3 2" xfId="3174" xr:uid="{9962AEBA-1C64-4E62-BC9F-66968C740A42}"/>
    <cellStyle name="Normal 5 2 3 5 3 2 10" xfId="48825" xr:uid="{A1D85E54-02E4-4DC0-BE88-C66DF9C47ADE}"/>
    <cellStyle name="Normal 5 2 3 5 3 2 11" xfId="52072" xr:uid="{984B2F66-B68F-4927-8BD2-C6B8F2173950}"/>
    <cellStyle name="Normal 5 2 3 5 3 2 2" xfId="6408" xr:uid="{401CDC48-E4A0-47AE-8E93-ACD4B6675455}"/>
    <cellStyle name="Normal 5 2 3 5 3 2 2 2" xfId="12876" xr:uid="{40213E37-A63A-4F15-8E3B-9ACFA749F200}"/>
    <cellStyle name="Normal 5 2 3 5 3 2 2 2 2" xfId="29213" xr:uid="{40D1F000-3D33-4240-8A52-2003116ACD5F}"/>
    <cellStyle name="Normal 5 2 3 5 3 2 2 3" xfId="22745" xr:uid="{D4BD3DFE-F30D-43B5-BB39-D8251D72CF3B}"/>
    <cellStyle name="Normal 5 2 3 5 3 2 3" xfId="9642" xr:uid="{C5FAEE82-29B1-4A2C-886A-4834A4EF194D}"/>
    <cellStyle name="Normal 5 2 3 5 3 2 3 2" xfId="25979" xr:uid="{2249EB27-FEFD-4E65-8AFA-CB3158239552}"/>
    <cellStyle name="Normal 5 2 3 5 3 2 4" xfId="16153" xr:uid="{ED5865E1-33B0-46C1-906E-2698B4A78AAD}"/>
    <cellStyle name="Normal 5 2 3 5 3 2 4 2" xfId="32447" xr:uid="{1DAA0F32-8510-40A1-9692-3BCD911C1180}"/>
    <cellStyle name="Normal 5 2 3 5 3 2 5" xfId="19511" xr:uid="{6696F3A9-8A58-481B-B486-B0AE0601A8AD}"/>
    <cellStyle name="Normal 5 2 3 5 3 2 6" xfId="35837" xr:uid="{F807560E-88FD-42AA-AB86-3BB340CE61D6}"/>
    <cellStyle name="Normal 5 2 3 5 3 2 7" xfId="39084" xr:uid="{5BFA591B-99C2-42DC-A2D7-94C9E07ACA19}"/>
    <cellStyle name="Normal 5 2 3 5 3 2 8" xfId="42331" xr:uid="{3C568C30-AD42-401F-B167-EB678CA9AEFA}"/>
    <cellStyle name="Normal 5 2 3 5 3 2 9" xfId="45578" xr:uid="{B8A62D50-5482-4B4E-BC29-3949519A4E2B}"/>
    <cellStyle name="Normal 5 2 3 5 3 3" xfId="4791" xr:uid="{3425F66B-C75F-411E-AA5B-1955E608BF69}"/>
    <cellStyle name="Normal 5 2 3 5 3 3 2" xfId="11259" xr:uid="{C9FC4D22-D391-4280-8053-96942B735668}"/>
    <cellStyle name="Normal 5 2 3 5 3 3 2 2" xfId="27596" xr:uid="{1892F49C-B01D-45B0-9EDF-13562611CCB1}"/>
    <cellStyle name="Normal 5 2 3 5 3 3 3" xfId="21128" xr:uid="{18E87860-FB13-4AEE-B72D-24CDC2EDDDFF}"/>
    <cellStyle name="Normal 5 2 3 5 3 4" xfId="8025" xr:uid="{B8296206-D2A9-4B2F-B077-8A93743F109C}"/>
    <cellStyle name="Normal 5 2 3 5 3 4 2" xfId="24362" xr:uid="{C5E7A64F-5F31-4CD8-BFC7-003DE62E8C57}"/>
    <cellStyle name="Normal 5 2 3 5 3 5" xfId="14536" xr:uid="{AB5796D5-7742-4713-85FE-6F1394FD720E}"/>
    <cellStyle name="Normal 5 2 3 5 3 5 2" xfId="30830" xr:uid="{6377530E-EDF4-4D9B-AD21-3DC40EFE89FD}"/>
    <cellStyle name="Normal 5 2 3 5 3 6" xfId="17894" xr:uid="{F6AC4053-DC25-449F-A9A0-610FBAE38A42}"/>
    <cellStyle name="Normal 5 2 3 5 3 7" xfId="34220" xr:uid="{E39C713F-0F0A-4978-AE67-FE1F9F5AB5B4}"/>
    <cellStyle name="Normal 5 2 3 5 3 8" xfId="37467" xr:uid="{EF925EC2-CC2B-412A-B273-C0C839B43450}"/>
    <cellStyle name="Normal 5 2 3 5 3 9" xfId="40714" xr:uid="{6F2CF94D-AF03-4FA6-94E2-7C1436D8392A}"/>
    <cellStyle name="Normal 5 2 3 5 4" xfId="2096" xr:uid="{232A7162-8C80-4410-81C3-1E3D092C948D}"/>
    <cellStyle name="Normal 5 2 3 5 4 10" xfId="47747" xr:uid="{BD82EC69-0842-427C-A039-D39EBA138B1A}"/>
    <cellStyle name="Normal 5 2 3 5 4 11" xfId="50994" xr:uid="{DF7C0F4D-EED3-4DE2-84F3-C19B2514B382}"/>
    <cellStyle name="Normal 5 2 3 5 4 2" xfId="5330" xr:uid="{9405E9F6-C2DF-4C0E-9C41-960AC5175B13}"/>
    <cellStyle name="Normal 5 2 3 5 4 2 2" xfId="11798" xr:uid="{3E4570C0-2CA9-4D3C-A03D-76AB9209ECE2}"/>
    <cellStyle name="Normal 5 2 3 5 4 2 2 2" xfId="28135" xr:uid="{A8346316-0E7B-4118-A9F9-DB9A2DE614E0}"/>
    <cellStyle name="Normal 5 2 3 5 4 2 3" xfId="21667" xr:uid="{9FB8B569-E29A-4C43-AC51-0A62BD59E8FF}"/>
    <cellStyle name="Normal 5 2 3 5 4 3" xfId="8564" xr:uid="{1321D9F7-C841-41F4-8A9F-9F0ABC10A346}"/>
    <cellStyle name="Normal 5 2 3 5 4 3 2" xfId="24901" xr:uid="{C4FF9831-4F81-4019-A8E5-0AEC31F86974}"/>
    <cellStyle name="Normal 5 2 3 5 4 4" xfId="15075" xr:uid="{4FED97A4-E03B-491C-9850-6B70F9C740CE}"/>
    <cellStyle name="Normal 5 2 3 5 4 4 2" xfId="31369" xr:uid="{3F8D0551-1BA1-493E-B1FF-5CE47055BEFF}"/>
    <cellStyle name="Normal 5 2 3 5 4 5" xfId="18433" xr:uid="{02748BC1-1F08-404F-8AD9-4298C5B54647}"/>
    <cellStyle name="Normal 5 2 3 5 4 6" xfId="34759" xr:uid="{F7A9FA4E-F8F9-4C5A-A8B1-73C165E0BC9C}"/>
    <cellStyle name="Normal 5 2 3 5 4 7" xfId="38006" xr:uid="{92F5E4D4-37BF-4FA5-9370-EF5E24D003AE}"/>
    <cellStyle name="Normal 5 2 3 5 4 8" xfId="41253" xr:uid="{CEF3C7D5-481B-48B8-BF84-02451AC6A7B3}"/>
    <cellStyle name="Normal 5 2 3 5 4 9" xfId="44500" xr:uid="{91DEC187-D80C-4431-8A7A-0203B14A2471}"/>
    <cellStyle name="Normal 5 2 3 5 5" xfId="3713" xr:uid="{F02B2407-D6FC-4429-A384-CF46CA15F30E}"/>
    <cellStyle name="Normal 5 2 3 5 5 2" xfId="10181" xr:uid="{E216B9F2-BA4C-42B6-97CD-E7D477D3A118}"/>
    <cellStyle name="Normal 5 2 3 5 5 2 2" xfId="26518" xr:uid="{75D0CA4D-D76C-4FA1-8A63-58643EEFAC1C}"/>
    <cellStyle name="Normal 5 2 3 5 5 3" xfId="20050" xr:uid="{122D2C60-8634-46F8-813D-0FB086571697}"/>
    <cellStyle name="Normal 5 2 3 5 6" xfId="6947" xr:uid="{F178C82B-9746-4295-BE36-E554EF8D58B7}"/>
    <cellStyle name="Normal 5 2 3 5 6 2" xfId="23284" xr:uid="{6BD5A385-E385-4D25-81F2-D3143C60D8FF}"/>
    <cellStyle name="Normal 5 2 3 5 7" xfId="13458" xr:uid="{EAE8F230-5E0E-468D-B091-ECA02DD07C96}"/>
    <cellStyle name="Normal 5 2 3 5 7 2" xfId="29753" xr:uid="{8955A3FB-7574-413A-827E-52374E1C713B}"/>
    <cellStyle name="Normal 5 2 3 5 8" xfId="16816" xr:uid="{AF83EB8B-E48A-482C-8A6B-E1264D75B042}"/>
    <cellStyle name="Normal 5 2 3 5 9" xfId="33143" xr:uid="{BF364752-C491-4714-B10D-B017D97C17DC}"/>
    <cellStyle name="Normal 5 2 3 6" xfId="658" xr:uid="{A3248C3C-3209-4B81-849B-1534F7317A58}"/>
    <cellStyle name="Normal 5 2 3 6 10" xfId="43063" xr:uid="{FCDA2EDD-ADD3-46B6-859F-A1D1F864197A}"/>
    <cellStyle name="Normal 5 2 3 6 11" xfId="46310" xr:uid="{05389822-5904-4457-8C9D-E4B199337F7F}"/>
    <cellStyle name="Normal 5 2 3 6 12" xfId="49557" xr:uid="{330CD0AA-2C15-457D-80DD-E447F63FC625}"/>
    <cellStyle name="Normal 5 2 3 6 2" xfId="2275" xr:uid="{CFC33A71-9997-47E7-9B43-CB457AC21563}"/>
    <cellStyle name="Normal 5 2 3 6 2 10" xfId="47926" xr:uid="{78BC61F5-6FDA-40CC-9649-322F132AEB8A}"/>
    <cellStyle name="Normal 5 2 3 6 2 11" xfId="51173" xr:uid="{D883AD18-3953-4A3D-A97B-30ADDF715915}"/>
    <cellStyle name="Normal 5 2 3 6 2 2" xfId="5509" xr:uid="{2E5D3446-AB10-4916-A8DE-8CC040FC2D23}"/>
    <cellStyle name="Normal 5 2 3 6 2 2 2" xfId="11977" xr:uid="{9892B1F4-A599-478B-B300-5E58A85C364C}"/>
    <cellStyle name="Normal 5 2 3 6 2 2 2 2" xfId="28314" xr:uid="{747929FE-F883-4B42-A717-69AAA803B60C}"/>
    <cellStyle name="Normal 5 2 3 6 2 2 3" xfId="21846" xr:uid="{68F71207-429F-441A-8096-BF2993E42911}"/>
    <cellStyle name="Normal 5 2 3 6 2 3" xfId="8743" xr:uid="{BDED5D8C-9A53-482B-8DDB-C9C2E259A7B3}"/>
    <cellStyle name="Normal 5 2 3 6 2 3 2" xfId="25080" xr:uid="{8B8CC456-8A51-4152-AAD8-843E45A4C36B}"/>
    <cellStyle name="Normal 5 2 3 6 2 4" xfId="15254" xr:uid="{F942AFF1-B672-45C5-AC41-484D01F874CA}"/>
    <cellStyle name="Normal 5 2 3 6 2 4 2" xfId="31548" xr:uid="{32DE00CB-CCBA-453C-A174-4D7D9C135EE0}"/>
    <cellStyle name="Normal 5 2 3 6 2 5" xfId="18612" xr:uid="{437A636D-E770-4B6D-AEE9-CD027D4ADFE1}"/>
    <cellStyle name="Normal 5 2 3 6 2 6" xfId="34938" xr:uid="{F1FF2164-BED6-47CB-B940-83A7444D8DC3}"/>
    <cellStyle name="Normal 5 2 3 6 2 7" xfId="38185" xr:uid="{805D1451-9063-4388-927D-B867589B665C}"/>
    <cellStyle name="Normal 5 2 3 6 2 8" xfId="41432" xr:uid="{041815FF-FBC2-4D44-94FD-79914A4C92C6}"/>
    <cellStyle name="Normal 5 2 3 6 2 9" xfId="44679" xr:uid="{697C7660-FE78-48E9-92B7-E641A85D4087}"/>
    <cellStyle name="Normal 5 2 3 6 3" xfId="3892" xr:uid="{CF46736F-4FB7-4E3C-8D10-8B3B3B1C9B83}"/>
    <cellStyle name="Normal 5 2 3 6 3 2" xfId="10360" xr:uid="{69E838C1-7ACC-4662-949A-4FD31F932276}"/>
    <cellStyle name="Normal 5 2 3 6 3 2 2" xfId="26697" xr:uid="{78A2644A-EAB7-4D3F-96D4-7303EC690189}"/>
    <cellStyle name="Normal 5 2 3 6 3 3" xfId="20229" xr:uid="{6CD50CE1-E0C4-496D-98E6-681781D93D5C}"/>
    <cellStyle name="Normal 5 2 3 6 4" xfId="7126" xr:uid="{C6641456-BA7F-4B88-9F9A-292B522BF436}"/>
    <cellStyle name="Normal 5 2 3 6 4 2" xfId="23463" xr:uid="{A491320F-2D6D-41A4-A42E-4FF0DD5EA0DE}"/>
    <cellStyle name="Normal 5 2 3 6 5" xfId="13638" xr:uid="{AEBD36AB-9F21-469B-B2EB-4A4248304608}"/>
    <cellStyle name="Normal 5 2 3 6 5 2" xfId="29932" xr:uid="{F0409871-4B92-4057-9F5C-3B03837CCF03}"/>
    <cellStyle name="Normal 5 2 3 6 6" xfId="16995" xr:uid="{900EF160-0B5D-4BF6-BAEB-829C1D312D51}"/>
    <cellStyle name="Normal 5 2 3 6 7" xfId="33322" xr:uid="{8968E71E-F6F7-4FDF-B21C-DDFA37768846}"/>
    <cellStyle name="Normal 5 2 3 6 8" xfId="36569" xr:uid="{7055E835-48B7-4FDC-B1FB-6CF53E886A69}"/>
    <cellStyle name="Normal 5 2 3 6 9" xfId="39816" xr:uid="{91A23D71-9540-4BFD-9F2C-FD74F6A17947}"/>
    <cellStyle name="Normal 5 2 3 7" xfId="1197" xr:uid="{193F6F16-BD45-4858-A4A3-68BE0520530D}"/>
    <cellStyle name="Normal 5 2 3 7 10" xfId="43601" xr:uid="{88423016-9435-4B20-B45A-0A3E06472A89}"/>
    <cellStyle name="Normal 5 2 3 7 11" xfId="46848" xr:uid="{EE32E913-91CE-4DDF-8246-FEE6DE062DE1}"/>
    <cellStyle name="Normal 5 2 3 7 12" xfId="50095" xr:uid="{276A14F9-B1FC-42FF-9810-0EDAD386DA86}"/>
    <cellStyle name="Normal 5 2 3 7 2" xfId="2814" xr:uid="{BD011674-FA8E-47B4-A4D1-C06AB6DA52A9}"/>
    <cellStyle name="Normal 5 2 3 7 2 10" xfId="48465" xr:uid="{D44558E9-474C-40C5-9D63-D3286B8A2A00}"/>
    <cellStyle name="Normal 5 2 3 7 2 11" xfId="51712" xr:uid="{9F882337-891A-4983-8CE9-5174C788CE88}"/>
    <cellStyle name="Normal 5 2 3 7 2 2" xfId="6048" xr:uid="{40F80CBE-5B02-48BC-B40A-55385E6694FA}"/>
    <cellStyle name="Normal 5 2 3 7 2 2 2" xfId="12516" xr:uid="{925FF931-F7EE-4981-9CBA-C56EFADC9453}"/>
    <cellStyle name="Normal 5 2 3 7 2 2 2 2" xfId="28853" xr:uid="{5E0F87E7-414C-43F8-A3AC-0DAFF597AFD3}"/>
    <cellStyle name="Normal 5 2 3 7 2 2 3" xfId="22385" xr:uid="{CD8B4ED1-2883-4C3E-AB56-B9BE79C8DD23}"/>
    <cellStyle name="Normal 5 2 3 7 2 3" xfId="9282" xr:uid="{9CC4D044-CD6C-4FCF-A6CB-53B1A3F23992}"/>
    <cellStyle name="Normal 5 2 3 7 2 3 2" xfId="25619" xr:uid="{E1A75A05-410F-4F58-8493-3C7B9B35FA54}"/>
    <cellStyle name="Normal 5 2 3 7 2 4" xfId="15793" xr:uid="{8097EBF9-72CE-493C-A789-929EC76856AD}"/>
    <cellStyle name="Normal 5 2 3 7 2 4 2" xfId="32087" xr:uid="{E6697D66-0F86-4AC5-964B-6B19DD604C88}"/>
    <cellStyle name="Normal 5 2 3 7 2 5" xfId="19151" xr:uid="{960090BA-0133-4D7A-8C26-2824537C746B}"/>
    <cellStyle name="Normal 5 2 3 7 2 6" xfId="35477" xr:uid="{95A32434-B698-493D-A4BF-4D77F2D18A37}"/>
    <cellStyle name="Normal 5 2 3 7 2 7" xfId="38724" xr:uid="{168D378D-74C6-4B99-A0AE-7EB5512C16A3}"/>
    <cellStyle name="Normal 5 2 3 7 2 8" xfId="41971" xr:uid="{5BC1F676-798A-46B5-A00E-0654B349D789}"/>
    <cellStyle name="Normal 5 2 3 7 2 9" xfId="45218" xr:uid="{A1C64F8B-332A-49BA-A40A-EEA20F6CA3E2}"/>
    <cellStyle name="Normal 5 2 3 7 3" xfId="4431" xr:uid="{22A232AE-7096-401B-BA1C-C2D60352C0C9}"/>
    <cellStyle name="Normal 5 2 3 7 3 2" xfId="10899" xr:uid="{CCBBCB3A-B5E4-40AD-B903-0D85BF248C29}"/>
    <cellStyle name="Normal 5 2 3 7 3 2 2" xfId="27236" xr:uid="{EFAB9755-4B22-4231-A183-BCD586A16C62}"/>
    <cellStyle name="Normal 5 2 3 7 3 3" xfId="20768" xr:uid="{9BD298D0-4AF5-40CC-9515-828D17B879D3}"/>
    <cellStyle name="Normal 5 2 3 7 4" xfId="7665" xr:uid="{E3D17CE5-CFBB-4FAB-829B-680BFAD897C0}"/>
    <cellStyle name="Normal 5 2 3 7 4 2" xfId="24002" xr:uid="{231A0460-EC28-473F-98C6-B4E3706E3851}"/>
    <cellStyle name="Normal 5 2 3 7 5" xfId="14176" xr:uid="{5A0A7C4D-3A0B-48BD-96DF-A1AECED0E636}"/>
    <cellStyle name="Normal 5 2 3 7 5 2" xfId="30470" xr:uid="{FA23885A-9A6F-401E-95D2-598D53355D78}"/>
    <cellStyle name="Normal 5 2 3 7 6" xfId="17534" xr:uid="{4FCE5A60-754E-46CB-A14F-302B28490C84}"/>
    <cellStyle name="Normal 5 2 3 7 7" xfId="33860" xr:uid="{4D02833F-220E-4258-8965-140BF0FBA3BB}"/>
    <cellStyle name="Normal 5 2 3 7 8" xfId="37107" xr:uid="{CEFDB1B6-C6CD-4EC7-BCAF-41AC48074BC1}"/>
    <cellStyle name="Normal 5 2 3 7 9" xfId="40354" xr:uid="{4A6894C4-78AE-4B3B-B713-B4F5EED43F8E}"/>
    <cellStyle name="Normal 5 2 3 8" xfId="1736" xr:uid="{C43C3CDB-26CF-4FC0-B0E5-E9C28CDCFDAC}"/>
    <cellStyle name="Normal 5 2 3 8 10" xfId="47387" xr:uid="{916787B5-F2F0-4DEC-864D-666FBC617FF7}"/>
    <cellStyle name="Normal 5 2 3 8 11" xfId="50634" xr:uid="{3BD1D394-638F-4C5E-9DC8-AEA70D0324CE}"/>
    <cellStyle name="Normal 5 2 3 8 2" xfId="4970" xr:uid="{53188A45-1EBC-479D-95AE-97AD0A4B7E61}"/>
    <cellStyle name="Normal 5 2 3 8 2 2" xfId="11438" xr:uid="{E0CAE475-CBDA-4525-B3FB-0DDFC38AE00C}"/>
    <cellStyle name="Normal 5 2 3 8 2 2 2" xfId="27775" xr:uid="{5F0BDD48-085A-4456-9DB9-F7380D934501}"/>
    <cellStyle name="Normal 5 2 3 8 2 3" xfId="21307" xr:uid="{6FEF1FA6-9104-4C00-B6D2-36295F95BA40}"/>
    <cellStyle name="Normal 5 2 3 8 3" xfId="8204" xr:uid="{3005896C-E9AD-4929-BD26-24B5E3A9266A}"/>
    <cellStyle name="Normal 5 2 3 8 3 2" xfId="24541" xr:uid="{4A287DC4-C15D-42C1-86AE-856B702AC089}"/>
    <cellStyle name="Normal 5 2 3 8 4" xfId="14715" xr:uid="{B8252A8A-D465-473B-A22E-A5D1F1E6ABFD}"/>
    <cellStyle name="Normal 5 2 3 8 4 2" xfId="31009" xr:uid="{38DC938F-B308-46D8-B075-2ECAF375AF06}"/>
    <cellStyle name="Normal 5 2 3 8 5" xfId="18073" xr:uid="{49CCC46E-2F88-4EF3-BE28-088FB070505B}"/>
    <cellStyle name="Normal 5 2 3 8 6" xfId="34399" xr:uid="{33A4AD9A-BEC5-4560-9E80-3D21189DD07A}"/>
    <cellStyle name="Normal 5 2 3 8 7" xfId="37646" xr:uid="{65A04A89-E945-457C-9BA3-9F2314BC1218}"/>
    <cellStyle name="Normal 5 2 3 8 8" xfId="40893" xr:uid="{8919CE58-8B53-4211-B747-099D52A98423}"/>
    <cellStyle name="Normal 5 2 3 8 9" xfId="44140" xr:uid="{56F68316-87D2-4613-A73C-55D3A2F99C6B}"/>
    <cellStyle name="Normal 5 2 3 9" xfId="3353" xr:uid="{1456495E-80E6-412D-969E-73B6D45FF743}"/>
    <cellStyle name="Normal 5 2 3 9 2" xfId="9821" xr:uid="{1C7D33E9-2AA6-4790-B25E-DEE394F89A66}"/>
    <cellStyle name="Normal 5 2 3 9 2 2" xfId="26158" xr:uid="{745DF162-03DD-412B-BF53-0F1BDB6C4977}"/>
    <cellStyle name="Normal 5 2 3 9 3" xfId="19690" xr:uid="{58FEE2FA-510D-456E-AE33-2AA0339D7280}"/>
    <cellStyle name="Normal 5 2 4" xfId="104" xr:uid="{EF986E87-6176-4EF1-8526-AE3061DE1AFE}"/>
    <cellStyle name="Normal 5 2 4 10" xfId="13093" xr:uid="{234947E5-F56F-4D34-A4B2-01FEE75F8339}"/>
    <cellStyle name="Normal 5 2 4 10 2" xfId="29407" xr:uid="{B6AF75F1-4B8D-46C2-B70C-E9E0C1B25AB5}"/>
    <cellStyle name="Normal 5 2 4 11" xfId="16471" xr:uid="{A615F13C-4F52-4926-B3AE-1617449E4E26}"/>
    <cellStyle name="Normal 5 2 4 12" xfId="32716" xr:uid="{4B2E44AB-9DED-4959-AF55-74B705776C00}"/>
    <cellStyle name="Normal 5 2 4 13" xfId="32797" xr:uid="{0D875996-BFCD-45F9-A178-8ABAB34268DA}"/>
    <cellStyle name="Normal 5 2 4 14" xfId="36044" xr:uid="{11E0C8FE-8136-4F76-9524-1FB5B7BAE78B}"/>
    <cellStyle name="Normal 5 2 4 15" xfId="39291" xr:uid="{37EA168C-281A-448E-A568-5FAAEBB25A36}"/>
    <cellStyle name="Normal 5 2 4 16" xfId="42538" xr:uid="{EA4AD3A3-D1E9-412E-AC6D-E64E6D77EFC9}"/>
    <cellStyle name="Normal 5 2 4 17" xfId="45785" xr:uid="{D7AE4C79-37C4-4436-89B0-1836EA604E06}"/>
    <cellStyle name="Normal 5 2 4 18" xfId="49032" xr:uid="{9F0B1F52-9A05-4044-966F-1300E7226E14}"/>
    <cellStyle name="Normal 5 2 4 19" xfId="52289" xr:uid="{BD540272-51A6-4891-B5C5-C2FA4983FDCC}"/>
    <cellStyle name="Normal 5 2 4 2" xfId="194" xr:uid="{78C94923-0D02-43B5-823C-7788B9577EAE}"/>
    <cellStyle name="Normal 5 2 4 2 10" xfId="16561" xr:uid="{4109049B-95F5-4401-82E7-77A3E410C64B}"/>
    <cellStyle name="Normal 5 2 4 2 11" xfId="32887" xr:uid="{491F8269-4B49-4AF5-A1D3-AFFB4B135972}"/>
    <cellStyle name="Normal 5 2 4 2 12" xfId="36134" xr:uid="{F53A127C-BF36-44B9-8871-0D4C7CF18976}"/>
    <cellStyle name="Normal 5 2 4 2 13" xfId="39381" xr:uid="{DCA2029F-395E-4A00-8630-A15D901BD4AA}"/>
    <cellStyle name="Normal 5 2 4 2 14" xfId="42628" xr:uid="{2AD3EB9D-9B6E-403B-94F2-682A5101EA26}"/>
    <cellStyle name="Normal 5 2 4 2 15" xfId="45875" xr:uid="{CA809BAA-4B0B-4839-92E4-FA031F442C3B}"/>
    <cellStyle name="Normal 5 2 4 2 16" xfId="49122" xr:uid="{210BE9FE-84FC-4892-AFC6-09E156FF6369}"/>
    <cellStyle name="Normal 5 2 4 2 17" xfId="52438" xr:uid="{6D0EFC2A-43B0-48A2-97ED-9109873F7182}"/>
    <cellStyle name="Normal 5 2 4 2 2" xfId="374" xr:uid="{E271E59E-30F2-4D7E-8CBB-FEE1D222908D}"/>
    <cellStyle name="Normal 5 2 4 2 2 10" xfId="36314" xr:uid="{120628B4-A3EF-49AC-BCE1-2702D171AB61}"/>
    <cellStyle name="Normal 5 2 4 2 2 11" xfId="39561" xr:uid="{97ACF1AF-8759-463A-A91E-DA4E2F16A36E}"/>
    <cellStyle name="Normal 5 2 4 2 2 12" xfId="42808" xr:uid="{D899DA1C-88EF-4E6A-8C37-E6879419460C}"/>
    <cellStyle name="Normal 5 2 4 2 2 13" xfId="46055" xr:uid="{87825C5F-E978-4A74-AF88-9CBDC357E841}"/>
    <cellStyle name="Normal 5 2 4 2 2 14" xfId="49302" xr:uid="{9D5CB354-E08D-430A-A5BE-E1B521434872}"/>
    <cellStyle name="Normal 5 2 4 2 2 2" xfId="943" xr:uid="{979659D7-D7AF-4DAA-9B39-CACE4E723C37}"/>
    <cellStyle name="Normal 5 2 4 2 2 2 10" xfId="43348" xr:uid="{91C92C24-59E0-4E2A-A3C3-E7FE54998860}"/>
    <cellStyle name="Normal 5 2 4 2 2 2 11" xfId="46595" xr:uid="{E0FF4710-E67F-4173-BA71-748BA652771A}"/>
    <cellStyle name="Normal 5 2 4 2 2 2 12" xfId="49842" xr:uid="{D446F9BC-F389-4404-9BA3-CCB1B021CE05}"/>
    <cellStyle name="Normal 5 2 4 2 2 2 2" xfId="2560" xr:uid="{EFE73666-FB2C-4135-8395-7CAFE3BC4A4E}"/>
    <cellStyle name="Normal 5 2 4 2 2 2 2 10" xfId="48211" xr:uid="{5619CFAD-0128-4E3B-8024-CF958B348899}"/>
    <cellStyle name="Normal 5 2 4 2 2 2 2 11" xfId="51458" xr:uid="{3BC42226-268E-423E-AAEF-A515DA1552EF}"/>
    <cellStyle name="Normal 5 2 4 2 2 2 2 2" xfId="5794" xr:uid="{52678471-83CC-4508-8C8E-8262745A7A8C}"/>
    <cellStyle name="Normal 5 2 4 2 2 2 2 2 2" xfId="12262" xr:uid="{A071E786-ED35-46B0-8F97-46F312C55977}"/>
    <cellStyle name="Normal 5 2 4 2 2 2 2 2 2 2" xfId="28599" xr:uid="{2A892258-AC31-4019-BE41-A2C35F0569DD}"/>
    <cellStyle name="Normal 5 2 4 2 2 2 2 2 3" xfId="22131" xr:uid="{600222C7-1F00-494B-83CC-EF3281B1FF22}"/>
    <cellStyle name="Normal 5 2 4 2 2 2 2 3" xfId="9028" xr:uid="{D47B98A7-3607-44BD-B441-98295B51BCBC}"/>
    <cellStyle name="Normal 5 2 4 2 2 2 2 3 2" xfId="25365" xr:uid="{55BA058D-F892-4587-AE72-539010AFF6A4}"/>
    <cellStyle name="Normal 5 2 4 2 2 2 2 4" xfId="15539" xr:uid="{A172163E-C550-4C3E-B207-F754C40F630C}"/>
    <cellStyle name="Normal 5 2 4 2 2 2 2 4 2" xfId="31833" xr:uid="{B0430ADB-0E2E-44E2-B7AE-8A4B409CD36E}"/>
    <cellStyle name="Normal 5 2 4 2 2 2 2 5" xfId="18897" xr:uid="{FE3B4A7B-8F67-41A7-A891-0DDD4CC24AC1}"/>
    <cellStyle name="Normal 5 2 4 2 2 2 2 6" xfId="35223" xr:uid="{1C2DA616-99D8-433E-80FD-F1A0811B99B8}"/>
    <cellStyle name="Normal 5 2 4 2 2 2 2 7" xfId="38470" xr:uid="{34B65FC2-A79C-47F1-87AA-DA1C4C209E86}"/>
    <cellStyle name="Normal 5 2 4 2 2 2 2 8" xfId="41717" xr:uid="{DCB1487D-A87A-49C9-87BA-BB073D31D5A3}"/>
    <cellStyle name="Normal 5 2 4 2 2 2 2 9" xfId="44964" xr:uid="{E3FE676D-6703-4F99-9B91-9ACDCEFF4C1E}"/>
    <cellStyle name="Normal 5 2 4 2 2 2 3" xfId="4177" xr:uid="{07A708E9-6DC0-4F4D-8724-90DBB1FC5BA7}"/>
    <cellStyle name="Normal 5 2 4 2 2 2 3 2" xfId="10645" xr:uid="{92049CDC-FF9C-490A-8B76-B1B5D911C5BA}"/>
    <cellStyle name="Normal 5 2 4 2 2 2 3 2 2" xfId="26982" xr:uid="{1EC54FA0-BF08-471B-9C88-04053F74A8CF}"/>
    <cellStyle name="Normal 5 2 4 2 2 2 3 3" xfId="20514" xr:uid="{0AEA6DD1-7DDA-4413-9484-995CBE1A12D4}"/>
    <cellStyle name="Normal 5 2 4 2 2 2 4" xfId="7411" xr:uid="{D1E6350C-4A0A-442D-A5F7-04D2EBB44F46}"/>
    <cellStyle name="Normal 5 2 4 2 2 2 4 2" xfId="23748" xr:uid="{EBFA297D-1959-4C41-8262-0B7E5A80227E}"/>
    <cellStyle name="Normal 5 2 4 2 2 2 5" xfId="13923" xr:uid="{50490A2B-9D53-4795-B4B2-C5D750CEB666}"/>
    <cellStyle name="Normal 5 2 4 2 2 2 5 2" xfId="30217" xr:uid="{0938347D-12A4-47D0-9D2C-D3D5A6C05D5D}"/>
    <cellStyle name="Normal 5 2 4 2 2 2 6" xfId="17280" xr:uid="{AF8AC7DE-B02E-4672-B90B-CFF01943037D}"/>
    <cellStyle name="Normal 5 2 4 2 2 2 7" xfId="33607" xr:uid="{D4626744-2A38-4172-9179-725F1B5E9AFA}"/>
    <cellStyle name="Normal 5 2 4 2 2 2 8" xfId="36854" xr:uid="{6042CF26-C3CC-4B04-9CB2-3D85E62D2A93}"/>
    <cellStyle name="Normal 5 2 4 2 2 2 9" xfId="40101" xr:uid="{38878911-EBC0-4003-ACF9-412ADA34E6C4}"/>
    <cellStyle name="Normal 5 2 4 2 2 3" xfId="1482" xr:uid="{EC2B37F1-0CC6-44B6-A2AD-1613E22ECB47}"/>
    <cellStyle name="Normal 5 2 4 2 2 3 10" xfId="43886" xr:uid="{F2329FF4-16BE-4A61-8EFD-31473F5086BA}"/>
    <cellStyle name="Normal 5 2 4 2 2 3 11" xfId="47133" xr:uid="{2A18CFD6-014A-4E5C-9312-EF37BE2F9859}"/>
    <cellStyle name="Normal 5 2 4 2 2 3 12" xfId="50380" xr:uid="{EE5572B5-95D2-4EC8-97B4-B10CD3B00779}"/>
    <cellStyle name="Normal 5 2 4 2 2 3 2" xfId="3099" xr:uid="{84A0BE0A-7BF6-4981-9287-C17C3F341B77}"/>
    <cellStyle name="Normal 5 2 4 2 2 3 2 10" xfId="48750" xr:uid="{2150540D-4A05-4B98-B4A0-34AE1581A804}"/>
    <cellStyle name="Normal 5 2 4 2 2 3 2 11" xfId="51997" xr:uid="{F57D703B-7ADF-41B7-B7E7-CE206FCDE4C1}"/>
    <cellStyle name="Normal 5 2 4 2 2 3 2 2" xfId="6333" xr:uid="{AB606F13-7D4D-4DFD-9A41-D15D4895C84A}"/>
    <cellStyle name="Normal 5 2 4 2 2 3 2 2 2" xfId="12801" xr:uid="{FD127DB1-8F7A-4E98-A8B4-01D6A5E3ADE7}"/>
    <cellStyle name="Normal 5 2 4 2 2 3 2 2 2 2" xfId="29138" xr:uid="{0EAE6A76-F249-4F9A-8040-C0508AE53CBC}"/>
    <cellStyle name="Normal 5 2 4 2 2 3 2 2 3" xfId="22670" xr:uid="{2319912D-1D96-4265-9926-843746048F37}"/>
    <cellStyle name="Normal 5 2 4 2 2 3 2 3" xfId="9567" xr:uid="{E939046E-AE2D-419F-9A1D-809A517ECC06}"/>
    <cellStyle name="Normal 5 2 4 2 2 3 2 3 2" xfId="25904" xr:uid="{94947AA6-957B-4656-A17E-03A3643BB400}"/>
    <cellStyle name="Normal 5 2 4 2 2 3 2 4" xfId="16078" xr:uid="{DA8DD7A5-9C35-451C-B9EE-2796364F2B13}"/>
    <cellStyle name="Normal 5 2 4 2 2 3 2 4 2" xfId="32372" xr:uid="{2BB003EC-7836-45D5-ABEC-2E109540F157}"/>
    <cellStyle name="Normal 5 2 4 2 2 3 2 5" xfId="19436" xr:uid="{960E8EEB-09F9-47A8-8B9D-12E1A46D6A04}"/>
    <cellStyle name="Normal 5 2 4 2 2 3 2 6" xfId="35762" xr:uid="{0808D3ED-F142-4649-855E-F04B3F97958D}"/>
    <cellStyle name="Normal 5 2 4 2 2 3 2 7" xfId="39009" xr:uid="{F69CE4D0-2471-4287-9F94-E3C123024083}"/>
    <cellStyle name="Normal 5 2 4 2 2 3 2 8" xfId="42256" xr:uid="{F7C65FCD-72FF-4CF4-AB1D-1B49561D93EA}"/>
    <cellStyle name="Normal 5 2 4 2 2 3 2 9" xfId="45503" xr:uid="{C1FCCEBC-3A64-4FD3-BC05-268D8A3AE100}"/>
    <cellStyle name="Normal 5 2 4 2 2 3 3" xfId="4716" xr:uid="{743C726E-A4A9-4A08-8A9D-009604E91B63}"/>
    <cellStyle name="Normal 5 2 4 2 2 3 3 2" xfId="11184" xr:uid="{9F2491C1-01D5-42C8-BF77-8F30CAEFAC46}"/>
    <cellStyle name="Normal 5 2 4 2 2 3 3 2 2" xfId="27521" xr:uid="{163384FC-CB85-4FE6-9EEB-84A8901EDF0D}"/>
    <cellStyle name="Normal 5 2 4 2 2 3 3 3" xfId="21053" xr:uid="{971E5E62-0EAE-48F8-B1C0-9A5C5E053314}"/>
    <cellStyle name="Normal 5 2 4 2 2 3 4" xfId="7950" xr:uid="{3D9F0196-3B95-4E0F-BAB7-F7E38BAF98EE}"/>
    <cellStyle name="Normal 5 2 4 2 2 3 4 2" xfId="24287" xr:uid="{D864658D-6BAA-4527-83DC-983BDF2E5455}"/>
    <cellStyle name="Normal 5 2 4 2 2 3 5" xfId="14461" xr:uid="{EE5A6E3E-3255-4A47-9BEE-F0DCD07BF7E9}"/>
    <cellStyle name="Normal 5 2 4 2 2 3 5 2" xfId="30755" xr:uid="{66328150-2BE0-47BB-9E1C-BB77B5FC0C8D}"/>
    <cellStyle name="Normal 5 2 4 2 2 3 6" xfId="17819" xr:uid="{AA73F584-A39C-4E7B-AE36-09D79E226287}"/>
    <cellStyle name="Normal 5 2 4 2 2 3 7" xfId="34145" xr:uid="{F7EDD779-3C4B-42C9-B9BE-3D30876327EC}"/>
    <cellStyle name="Normal 5 2 4 2 2 3 8" xfId="37392" xr:uid="{6C56E299-DCAF-43E8-888D-AA7CA4161C27}"/>
    <cellStyle name="Normal 5 2 4 2 2 3 9" xfId="40639" xr:uid="{40827843-7461-4F52-8DAB-3BFDD1ED1919}"/>
    <cellStyle name="Normal 5 2 4 2 2 4" xfId="2021" xr:uid="{23952532-2BCA-404C-80A2-B88B57744ABC}"/>
    <cellStyle name="Normal 5 2 4 2 2 4 10" xfId="47672" xr:uid="{4C83B098-5F3D-4F96-935E-8598409E82F0}"/>
    <cellStyle name="Normal 5 2 4 2 2 4 11" xfId="50919" xr:uid="{1D36FBA0-C284-4A70-B677-EBE4385D585A}"/>
    <cellStyle name="Normal 5 2 4 2 2 4 2" xfId="5255" xr:uid="{BD25779B-50AD-4AF0-A397-534F3C489DA4}"/>
    <cellStyle name="Normal 5 2 4 2 2 4 2 2" xfId="11723" xr:uid="{B24F08F3-1582-43D8-BAED-6733B7741496}"/>
    <cellStyle name="Normal 5 2 4 2 2 4 2 2 2" xfId="28060" xr:uid="{BED4C39F-C4DD-4F07-A2D8-BEDBAAEE2421}"/>
    <cellStyle name="Normal 5 2 4 2 2 4 2 3" xfId="21592" xr:uid="{9582CED3-420C-4BAD-89DA-B9ECE10B1DC5}"/>
    <cellStyle name="Normal 5 2 4 2 2 4 3" xfId="8489" xr:uid="{B76E1646-3B3F-46A0-BA73-A6E2D8561A99}"/>
    <cellStyle name="Normal 5 2 4 2 2 4 3 2" xfId="24826" xr:uid="{C11456E9-2CB3-48B2-BFBB-895220F07FAB}"/>
    <cellStyle name="Normal 5 2 4 2 2 4 4" xfId="15000" xr:uid="{CF72B0C8-CDEC-45FB-AA92-ADDD9D86919E}"/>
    <cellStyle name="Normal 5 2 4 2 2 4 4 2" xfId="31294" xr:uid="{F913BE7E-84A5-44D0-885E-18C479BF8517}"/>
    <cellStyle name="Normal 5 2 4 2 2 4 5" xfId="18358" xr:uid="{DF77FC9B-70E8-4040-B996-2D35EE26ED5E}"/>
    <cellStyle name="Normal 5 2 4 2 2 4 6" xfId="34684" xr:uid="{2B58067B-0AB1-425C-BDA4-CA5DB773E722}"/>
    <cellStyle name="Normal 5 2 4 2 2 4 7" xfId="37931" xr:uid="{A22E16F1-52DB-492F-B7FF-C1D620DDD3D8}"/>
    <cellStyle name="Normal 5 2 4 2 2 4 8" xfId="41178" xr:uid="{DC687097-611A-4EA1-A7E9-3FD1CF44CFED}"/>
    <cellStyle name="Normal 5 2 4 2 2 4 9" xfId="44425" xr:uid="{B256EF1F-AE24-4A0B-B787-2191608F9F6C}"/>
    <cellStyle name="Normal 5 2 4 2 2 5" xfId="3638" xr:uid="{274F5CD1-24EC-4C3D-B1B0-1905D7A78AED}"/>
    <cellStyle name="Normal 5 2 4 2 2 5 2" xfId="10106" xr:uid="{FA8D7B58-DEE7-4CF9-8BA5-7EB41D7252DA}"/>
    <cellStyle name="Normal 5 2 4 2 2 5 2 2" xfId="26443" xr:uid="{F9829E04-86F1-4B06-B337-3B928D581031}"/>
    <cellStyle name="Normal 5 2 4 2 2 5 3" xfId="19975" xr:uid="{DEB43060-F1BB-4971-A1CC-167E5037BAC1}"/>
    <cellStyle name="Normal 5 2 4 2 2 6" xfId="6872" xr:uid="{F2C03010-D465-4ABF-8E0D-EED3A6518FBC}"/>
    <cellStyle name="Normal 5 2 4 2 2 6 2" xfId="23209" xr:uid="{3B67D33F-4A1C-49F9-AAA6-4ADBF5C2CD14}"/>
    <cellStyle name="Normal 5 2 4 2 2 7" xfId="13363" xr:uid="{CB20E0C8-2CB8-4423-80CD-4C74CBD4E7D2}"/>
    <cellStyle name="Normal 5 2 4 2 2 7 2" xfId="29677" xr:uid="{291B1908-0094-4E93-B72A-19571C92E098}"/>
    <cellStyle name="Normal 5 2 4 2 2 8" xfId="16741" xr:uid="{5FB3EB96-FEA5-423C-B5C1-16EBA26F8A0E}"/>
    <cellStyle name="Normal 5 2 4 2 2 9" xfId="33067" xr:uid="{E1E274AB-420F-4419-88B0-6DB055CB40FB}"/>
    <cellStyle name="Normal 5 2 4 2 3" xfId="583" xr:uid="{B3D90D01-8220-43C1-8A1D-59011841ACF0}"/>
    <cellStyle name="Normal 5 2 4 2 3 10" xfId="36494" xr:uid="{03A50B1A-54D6-4924-841A-C83DD6FDBCCC}"/>
    <cellStyle name="Normal 5 2 4 2 3 11" xfId="39741" xr:uid="{FE7274A0-5F04-4319-A9F7-3EB354CE39B4}"/>
    <cellStyle name="Normal 5 2 4 2 3 12" xfId="42988" xr:uid="{DF7BB16B-0EA3-40AD-BB49-442B6DA49528}"/>
    <cellStyle name="Normal 5 2 4 2 3 13" xfId="46235" xr:uid="{E61ECC82-5E6D-472D-836B-32D27CB707D3}"/>
    <cellStyle name="Normal 5 2 4 2 3 14" xfId="49482" xr:uid="{75D96F0D-EE77-4DAE-8765-70CC40D8D439}"/>
    <cellStyle name="Normal 5 2 4 2 3 2" xfId="1122" xr:uid="{35AEFD20-B9C9-4B1E-B556-D6B6D014ED84}"/>
    <cellStyle name="Normal 5 2 4 2 3 2 10" xfId="43526" xr:uid="{C4F86CC6-A0D8-458B-BC32-BEC39DCD4E51}"/>
    <cellStyle name="Normal 5 2 4 2 3 2 11" xfId="46773" xr:uid="{9134B872-951A-4443-9AAE-2BE349B81EE7}"/>
    <cellStyle name="Normal 5 2 4 2 3 2 12" xfId="50020" xr:uid="{5ED206B6-A7F6-4B42-BB5C-F01CDE13EED2}"/>
    <cellStyle name="Normal 5 2 4 2 3 2 2" xfId="2739" xr:uid="{45AE675B-8798-4ED2-B61E-A1D6385A4C16}"/>
    <cellStyle name="Normal 5 2 4 2 3 2 2 10" xfId="48390" xr:uid="{E6DF4C88-65AA-4DAD-85F3-BD2408AD4C28}"/>
    <cellStyle name="Normal 5 2 4 2 3 2 2 11" xfId="51637" xr:uid="{04BA1C59-A7DF-461E-B471-D25BA0C88D3D}"/>
    <cellStyle name="Normal 5 2 4 2 3 2 2 2" xfId="5973" xr:uid="{0B61D465-D616-495D-AB01-5EFAA27A1F2A}"/>
    <cellStyle name="Normal 5 2 4 2 3 2 2 2 2" xfId="12441" xr:uid="{43C02B97-DA83-4447-8297-B7A750721127}"/>
    <cellStyle name="Normal 5 2 4 2 3 2 2 2 2 2" xfId="28778" xr:uid="{301533BB-61DB-412C-B56A-F370125741ED}"/>
    <cellStyle name="Normal 5 2 4 2 3 2 2 2 3" xfId="22310" xr:uid="{FFC3AE31-7FDE-4342-BBE3-B4F791D41606}"/>
    <cellStyle name="Normal 5 2 4 2 3 2 2 3" xfId="9207" xr:uid="{263C9CD6-6C52-4C2A-AEA7-AAD783D4F49D}"/>
    <cellStyle name="Normal 5 2 4 2 3 2 2 3 2" xfId="25544" xr:uid="{21C0454C-396C-4CC7-916D-179D4544FA36}"/>
    <cellStyle name="Normal 5 2 4 2 3 2 2 4" xfId="15718" xr:uid="{D5344E3A-3A39-44D5-8AB8-C758093EFCC7}"/>
    <cellStyle name="Normal 5 2 4 2 3 2 2 4 2" xfId="32012" xr:uid="{7820395F-8C60-4BF6-BCDA-3A7EE6ECFFC8}"/>
    <cellStyle name="Normal 5 2 4 2 3 2 2 5" xfId="19076" xr:uid="{C117BF57-FCB2-4428-B87F-6387C4CD0160}"/>
    <cellStyle name="Normal 5 2 4 2 3 2 2 6" xfId="35402" xr:uid="{09279917-FD98-4D74-928A-899E9DFC536E}"/>
    <cellStyle name="Normal 5 2 4 2 3 2 2 7" xfId="38649" xr:uid="{224F457F-B2CE-40BD-91C9-DB2A92B64069}"/>
    <cellStyle name="Normal 5 2 4 2 3 2 2 8" xfId="41896" xr:uid="{C451963F-9AC1-45B7-A7E2-B8FDB69ED94C}"/>
    <cellStyle name="Normal 5 2 4 2 3 2 2 9" xfId="45143" xr:uid="{02D1619D-D288-42D0-ADBC-AECE69C4E4F2}"/>
    <cellStyle name="Normal 5 2 4 2 3 2 3" xfId="4356" xr:uid="{AB380240-099A-42C6-8835-D17C50C08246}"/>
    <cellStyle name="Normal 5 2 4 2 3 2 3 2" xfId="10824" xr:uid="{95259098-7089-4310-9CD4-56868A68D60F}"/>
    <cellStyle name="Normal 5 2 4 2 3 2 3 2 2" xfId="27161" xr:uid="{01F30D5A-485F-4C49-96BB-014FFD42A3D3}"/>
    <cellStyle name="Normal 5 2 4 2 3 2 3 3" xfId="20693" xr:uid="{78BB0B43-7135-4900-B94C-7F09223607A2}"/>
    <cellStyle name="Normal 5 2 4 2 3 2 4" xfId="7590" xr:uid="{DF71D5BD-728F-4F9B-8408-FFE4553262D8}"/>
    <cellStyle name="Normal 5 2 4 2 3 2 4 2" xfId="23927" xr:uid="{228BEA0D-EBFE-452F-87C4-C2E554292978}"/>
    <cellStyle name="Normal 5 2 4 2 3 2 5" xfId="14101" xr:uid="{B2EAA9B4-11BB-4DF2-B1AF-62D81FC171F2}"/>
    <cellStyle name="Normal 5 2 4 2 3 2 5 2" xfId="30395" xr:uid="{8C8F9C6F-F325-4DB7-ADBA-0996C8116E5C}"/>
    <cellStyle name="Normal 5 2 4 2 3 2 6" xfId="17459" xr:uid="{9589FFBB-AD9D-4D24-A286-F34BEDA801F1}"/>
    <cellStyle name="Normal 5 2 4 2 3 2 7" xfId="33785" xr:uid="{28CB2A4C-15CD-4A68-965B-8B6FA4FE1233}"/>
    <cellStyle name="Normal 5 2 4 2 3 2 8" xfId="37032" xr:uid="{E0F2AEC8-34CB-44BC-90E0-7F1F934A2F26}"/>
    <cellStyle name="Normal 5 2 4 2 3 2 9" xfId="40279" xr:uid="{2DF35456-4469-48FD-9247-C366B50D1458}"/>
    <cellStyle name="Normal 5 2 4 2 3 3" xfId="1661" xr:uid="{50DF6497-1A84-4181-A0FE-1EC0A8A316C1}"/>
    <cellStyle name="Normal 5 2 4 2 3 3 10" xfId="44065" xr:uid="{5248D923-CE0E-4EBE-819A-6F8617FDAA1E}"/>
    <cellStyle name="Normal 5 2 4 2 3 3 11" xfId="47312" xr:uid="{902CCAAC-0544-46DE-94FA-D874793ACB29}"/>
    <cellStyle name="Normal 5 2 4 2 3 3 12" xfId="50559" xr:uid="{41374E19-83D9-476A-A475-C095F1CD075F}"/>
    <cellStyle name="Normal 5 2 4 2 3 3 2" xfId="3278" xr:uid="{15112666-4B90-428B-ADCC-3EA7EC8ACDB0}"/>
    <cellStyle name="Normal 5 2 4 2 3 3 2 10" xfId="48929" xr:uid="{37796191-FBF4-4470-8C2C-A8BD3AC55527}"/>
    <cellStyle name="Normal 5 2 4 2 3 3 2 11" xfId="52176" xr:uid="{25EAE189-A761-475A-9078-1F9A64D39BCA}"/>
    <cellStyle name="Normal 5 2 4 2 3 3 2 2" xfId="6512" xr:uid="{90203ABB-18FF-42AF-AB52-6656857226BA}"/>
    <cellStyle name="Normal 5 2 4 2 3 3 2 2 2" xfId="12980" xr:uid="{29263EE4-77FF-4325-89A3-4476A7600893}"/>
    <cellStyle name="Normal 5 2 4 2 3 3 2 2 2 2" xfId="29317" xr:uid="{088C785D-3517-4DDA-8C14-C0EFA83CED8E}"/>
    <cellStyle name="Normal 5 2 4 2 3 3 2 2 3" xfId="22849" xr:uid="{121A4898-7CBD-43C0-9BA5-2E8B556EA59A}"/>
    <cellStyle name="Normal 5 2 4 2 3 3 2 3" xfId="9746" xr:uid="{377ECACB-D448-4407-8798-442EF83A6C35}"/>
    <cellStyle name="Normal 5 2 4 2 3 3 2 3 2" xfId="26083" xr:uid="{F2614BE8-84B2-4300-998A-D1E1C883F30B}"/>
    <cellStyle name="Normal 5 2 4 2 3 3 2 4" xfId="16257" xr:uid="{AEAB92BD-2D31-4294-B5B3-14DD14549B8C}"/>
    <cellStyle name="Normal 5 2 4 2 3 3 2 4 2" xfId="32551" xr:uid="{14A8E72D-1427-4BDA-B699-AC0661196E51}"/>
    <cellStyle name="Normal 5 2 4 2 3 3 2 5" xfId="19615" xr:uid="{1A2861EA-3F25-4DBA-B562-72AB1672E847}"/>
    <cellStyle name="Normal 5 2 4 2 3 3 2 6" xfId="35941" xr:uid="{3EC6CC87-E36C-47FC-9D7C-B73F6644D0CF}"/>
    <cellStyle name="Normal 5 2 4 2 3 3 2 7" xfId="39188" xr:uid="{F8B9B1B5-45E8-4B2C-9D9C-DB5DB216D6ED}"/>
    <cellStyle name="Normal 5 2 4 2 3 3 2 8" xfId="42435" xr:uid="{4F7842D3-0D97-4486-9EAA-A4D9671B4B47}"/>
    <cellStyle name="Normal 5 2 4 2 3 3 2 9" xfId="45682" xr:uid="{59008AF2-68F7-42BE-8F09-DF55300C807E}"/>
    <cellStyle name="Normal 5 2 4 2 3 3 3" xfId="4895" xr:uid="{C828DDA5-DF8D-41DE-A014-AD93A65D227D}"/>
    <cellStyle name="Normal 5 2 4 2 3 3 3 2" xfId="11363" xr:uid="{2E2E49E4-9C56-4AEE-9A99-60973D817FA4}"/>
    <cellStyle name="Normal 5 2 4 2 3 3 3 2 2" xfId="27700" xr:uid="{030F0D07-E583-4DB0-8028-72E2B84DDA61}"/>
    <cellStyle name="Normal 5 2 4 2 3 3 3 3" xfId="21232" xr:uid="{FFB3DF92-5933-4B6E-90BA-D4C51283B372}"/>
    <cellStyle name="Normal 5 2 4 2 3 3 4" xfId="8129" xr:uid="{C0E9101B-7851-4290-A0F8-FD0255325673}"/>
    <cellStyle name="Normal 5 2 4 2 3 3 4 2" xfId="24466" xr:uid="{A93DFCA0-5BD1-43C4-B1B9-087884A404D5}"/>
    <cellStyle name="Normal 5 2 4 2 3 3 5" xfId="14640" xr:uid="{F81AE73B-3B6B-4317-B35E-97D47E584B22}"/>
    <cellStyle name="Normal 5 2 4 2 3 3 5 2" xfId="30934" xr:uid="{2615F7D4-EC15-4999-AF6A-F7770E31D3A5}"/>
    <cellStyle name="Normal 5 2 4 2 3 3 6" xfId="17998" xr:uid="{EB7300F4-908C-4812-929C-D4339D5B7865}"/>
    <cellStyle name="Normal 5 2 4 2 3 3 7" xfId="34324" xr:uid="{8E1DD51B-5541-4141-9A93-48995EDA2594}"/>
    <cellStyle name="Normal 5 2 4 2 3 3 8" xfId="37571" xr:uid="{D5D90DEE-A896-4860-98F5-294CA6BC3F62}"/>
    <cellStyle name="Normal 5 2 4 2 3 3 9" xfId="40818" xr:uid="{ECB19983-6ACF-4BBE-8FA7-D8D44DC233F8}"/>
    <cellStyle name="Normal 5 2 4 2 3 4" xfId="2200" xr:uid="{FA861BAE-7B37-4F43-9313-E4D40B1E78DC}"/>
    <cellStyle name="Normal 5 2 4 2 3 4 10" xfId="47851" xr:uid="{065FAA8E-CAD4-4483-8A47-F1936613FD78}"/>
    <cellStyle name="Normal 5 2 4 2 3 4 11" xfId="51098" xr:uid="{F68DBE95-48A0-4669-9B47-2C4E4C5D9741}"/>
    <cellStyle name="Normal 5 2 4 2 3 4 2" xfId="5434" xr:uid="{1701BC55-AB85-4D57-95C5-343E920E2382}"/>
    <cellStyle name="Normal 5 2 4 2 3 4 2 2" xfId="11902" xr:uid="{2E804BC9-169F-4626-8960-A89AAC074D47}"/>
    <cellStyle name="Normal 5 2 4 2 3 4 2 2 2" xfId="28239" xr:uid="{A8908B65-48FB-4DFA-9AF5-598E563F6597}"/>
    <cellStyle name="Normal 5 2 4 2 3 4 2 3" xfId="21771" xr:uid="{321EFB12-47C1-4742-A723-4E440EDC073E}"/>
    <cellStyle name="Normal 5 2 4 2 3 4 3" xfId="8668" xr:uid="{C48CE7B8-40B0-40A3-A18A-1F1E7C1D726F}"/>
    <cellStyle name="Normal 5 2 4 2 3 4 3 2" xfId="25005" xr:uid="{4A8B6BFE-B934-48F4-8ADF-E7DFA857405D}"/>
    <cellStyle name="Normal 5 2 4 2 3 4 4" xfId="15179" xr:uid="{867FDA9B-9FEC-4456-9194-FD0CCE88D4D8}"/>
    <cellStyle name="Normal 5 2 4 2 3 4 4 2" xfId="31473" xr:uid="{C815A6DF-B378-4322-BF2A-E3C2DD9B6D64}"/>
    <cellStyle name="Normal 5 2 4 2 3 4 5" xfId="18537" xr:uid="{07123E37-E5C3-4525-A079-CC7455BA3028}"/>
    <cellStyle name="Normal 5 2 4 2 3 4 6" xfId="34863" xr:uid="{483DC687-6B38-4638-9EB8-4E9ADF8E16B1}"/>
    <cellStyle name="Normal 5 2 4 2 3 4 7" xfId="38110" xr:uid="{59B6A2FA-1B00-41FE-9D60-CFE0F875550E}"/>
    <cellStyle name="Normal 5 2 4 2 3 4 8" xfId="41357" xr:uid="{B04EFA73-4770-4305-B949-EFA85B7BDB66}"/>
    <cellStyle name="Normal 5 2 4 2 3 4 9" xfId="44604" xr:uid="{CDFF2CB3-16C5-440C-A359-7F571FA38172}"/>
    <cellStyle name="Normal 5 2 4 2 3 5" xfId="3817" xr:uid="{05F5326F-B1E8-4609-B68F-A96A51A40D73}"/>
    <cellStyle name="Normal 5 2 4 2 3 5 2" xfId="10285" xr:uid="{A915D66C-3BC7-48EF-884F-39EC66B73494}"/>
    <cellStyle name="Normal 5 2 4 2 3 5 2 2" xfId="26622" xr:uid="{77D04815-6E5C-472A-8D92-32D794258076}"/>
    <cellStyle name="Normal 5 2 4 2 3 5 3" xfId="20154" xr:uid="{6926751C-9377-4D96-9A8D-C221ED1F31A5}"/>
    <cellStyle name="Normal 5 2 4 2 3 6" xfId="7051" xr:uid="{40531FA1-3733-4E7C-A880-70D9E65A0D0C}"/>
    <cellStyle name="Normal 5 2 4 2 3 6 2" xfId="23388" xr:uid="{38767D71-01E6-48A7-A9D5-DE4C8F4ABE4D}"/>
    <cellStyle name="Normal 5 2 4 2 3 7" xfId="13563" xr:uid="{C29CE7A0-5491-45F2-90E3-71AB3FAF6285}"/>
    <cellStyle name="Normal 5 2 4 2 3 7 2" xfId="29857" xr:uid="{4D617318-2FD9-4A56-90D9-80D57DD918DA}"/>
    <cellStyle name="Normal 5 2 4 2 3 8" xfId="16920" xr:uid="{C278A52C-D113-42C2-BD80-C31A206C1D2C}"/>
    <cellStyle name="Normal 5 2 4 2 3 9" xfId="33247" xr:uid="{DB151706-3B6B-4E3A-9C02-C9C57C3439FC}"/>
    <cellStyle name="Normal 5 2 4 2 4" xfId="763" xr:uid="{C0591697-C097-4E2B-8E41-5CA1859E7351}"/>
    <cellStyle name="Normal 5 2 4 2 4 10" xfId="43168" xr:uid="{C89BA641-10E5-4741-9117-318DE253371D}"/>
    <cellStyle name="Normal 5 2 4 2 4 11" xfId="46415" xr:uid="{84CDD7D1-FAC8-439A-8B97-3E66CF860F16}"/>
    <cellStyle name="Normal 5 2 4 2 4 12" xfId="49662" xr:uid="{F464F877-D030-4CF5-8D16-F72E11A4C314}"/>
    <cellStyle name="Normal 5 2 4 2 4 2" xfId="2380" xr:uid="{7D1DD11C-618A-41BC-999A-85541EB2C0D7}"/>
    <cellStyle name="Normal 5 2 4 2 4 2 10" xfId="48031" xr:uid="{A3E7AB17-6DAF-4125-9A69-513DA9B47161}"/>
    <cellStyle name="Normal 5 2 4 2 4 2 11" xfId="51278" xr:uid="{C6D1EFAE-5326-47F0-A261-8349F72ECAEA}"/>
    <cellStyle name="Normal 5 2 4 2 4 2 2" xfId="5614" xr:uid="{14FEAC4D-DA98-4ADC-B902-C8EA4BFE3FCB}"/>
    <cellStyle name="Normal 5 2 4 2 4 2 2 2" xfId="12082" xr:uid="{EDF608CB-E186-47AF-8C15-99B529873D84}"/>
    <cellStyle name="Normal 5 2 4 2 4 2 2 2 2" xfId="28419" xr:uid="{5D8E3741-34FC-40EF-BD6D-68814AC002E4}"/>
    <cellStyle name="Normal 5 2 4 2 4 2 2 3" xfId="21951" xr:uid="{0B8D3A50-E030-4F99-ABE8-9F21C5F05632}"/>
    <cellStyle name="Normal 5 2 4 2 4 2 3" xfId="8848" xr:uid="{8F8913C1-1ABE-4B22-ACC5-17D31A882A2A}"/>
    <cellStyle name="Normal 5 2 4 2 4 2 3 2" xfId="25185" xr:uid="{65F4EAB1-BDF3-4B33-B939-FA2353BD2065}"/>
    <cellStyle name="Normal 5 2 4 2 4 2 4" xfId="15359" xr:uid="{81A40D8C-8704-4659-BAA9-FBABA8C2A07C}"/>
    <cellStyle name="Normal 5 2 4 2 4 2 4 2" xfId="31653" xr:uid="{1E5D7B0B-90D7-4D74-81D7-F4EA290F1C5D}"/>
    <cellStyle name="Normal 5 2 4 2 4 2 5" xfId="18717" xr:uid="{3A80F570-5A92-421C-8210-D41CD687D9BF}"/>
    <cellStyle name="Normal 5 2 4 2 4 2 6" xfId="35043" xr:uid="{11D48864-77C3-4244-8D78-75EB79B6AEC9}"/>
    <cellStyle name="Normal 5 2 4 2 4 2 7" xfId="38290" xr:uid="{25195B82-9CD7-40A2-AD6D-5470FFE0AC56}"/>
    <cellStyle name="Normal 5 2 4 2 4 2 8" xfId="41537" xr:uid="{082026B2-6FDB-4701-A95D-DEF7437774B5}"/>
    <cellStyle name="Normal 5 2 4 2 4 2 9" xfId="44784" xr:uid="{E007FDC0-3E57-4A48-8F50-BE83DABB84EC}"/>
    <cellStyle name="Normal 5 2 4 2 4 3" xfId="3997" xr:uid="{E4DFC7B6-294B-441C-9047-1B6C41A4E849}"/>
    <cellStyle name="Normal 5 2 4 2 4 3 2" xfId="10465" xr:uid="{ACAAD184-B938-4884-B0FB-71F98A4FA45C}"/>
    <cellStyle name="Normal 5 2 4 2 4 3 2 2" xfId="26802" xr:uid="{6B1A8574-B4C4-4B4C-99B5-810FFAC17066}"/>
    <cellStyle name="Normal 5 2 4 2 4 3 3" xfId="20334" xr:uid="{E270C682-5E80-47C7-8FCB-E5A2AA0E0173}"/>
    <cellStyle name="Normal 5 2 4 2 4 4" xfId="7231" xr:uid="{8AABF86F-5C92-4F35-A3EC-B6ACFF29F046}"/>
    <cellStyle name="Normal 5 2 4 2 4 4 2" xfId="23568" xr:uid="{B3D0AFCF-AB7C-4B03-B3B8-CFE31BBFD82C}"/>
    <cellStyle name="Normal 5 2 4 2 4 5" xfId="13743" xr:uid="{FC627515-8EF7-4DD5-AE1E-DF21A206386B}"/>
    <cellStyle name="Normal 5 2 4 2 4 5 2" xfId="30037" xr:uid="{A6962A50-3BE9-48E5-823A-2EB3FDBAC592}"/>
    <cellStyle name="Normal 5 2 4 2 4 6" xfId="17100" xr:uid="{F6E6DFB4-9619-4E03-8722-ECE762EA5156}"/>
    <cellStyle name="Normal 5 2 4 2 4 7" xfId="33427" xr:uid="{75F876E4-4CB2-4D2A-8466-F196156EA211}"/>
    <cellStyle name="Normal 5 2 4 2 4 8" xfId="36674" xr:uid="{D6366DBF-3C89-4172-A82A-14B491647FEA}"/>
    <cellStyle name="Normal 5 2 4 2 4 9" xfId="39921" xr:uid="{1AFA1D61-7196-4561-8E5D-F8514C8877E7}"/>
    <cellStyle name="Normal 5 2 4 2 5" xfId="1302" xr:uid="{2D9B47AB-E666-4ABC-BD3E-6D869DC5D88B}"/>
    <cellStyle name="Normal 5 2 4 2 5 10" xfId="43706" xr:uid="{166A6CCD-6574-4442-94B7-AAF0206E26A9}"/>
    <cellStyle name="Normal 5 2 4 2 5 11" xfId="46953" xr:uid="{8864E337-E78F-4FA9-9E7F-7FBB60AA49DA}"/>
    <cellStyle name="Normal 5 2 4 2 5 12" xfId="50200" xr:uid="{22E9C26E-A580-41D3-8E9F-D8E2DA8E7584}"/>
    <cellStyle name="Normal 5 2 4 2 5 2" xfId="2919" xr:uid="{BA7D9576-EE46-4A92-83D0-F016B71E634D}"/>
    <cellStyle name="Normal 5 2 4 2 5 2 10" xfId="48570" xr:uid="{ABEBE03F-3930-4C58-9983-17F36BAE45EF}"/>
    <cellStyle name="Normal 5 2 4 2 5 2 11" xfId="51817" xr:uid="{907977DB-850A-46A0-9A01-390032E15D40}"/>
    <cellStyle name="Normal 5 2 4 2 5 2 2" xfId="6153" xr:uid="{20FE4ED1-D4E8-424F-8384-A54DDB5A1E75}"/>
    <cellStyle name="Normal 5 2 4 2 5 2 2 2" xfId="12621" xr:uid="{759E8CA0-7005-4C0A-A6D6-20B8F2141ED8}"/>
    <cellStyle name="Normal 5 2 4 2 5 2 2 2 2" xfId="28958" xr:uid="{423BD57B-4379-41D8-94B8-C0C28CF6D294}"/>
    <cellStyle name="Normal 5 2 4 2 5 2 2 3" xfId="22490" xr:uid="{997FD6D3-3C3B-4B05-ABAB-A319506C7F2F}"/>
    <cellStyle name="Normal 5 2 4 2 5 2 3" xfId="9387" xr:uid="{85B962F9-806A-47EC-AD1D-F88083AFC02B}"/>
    <cellStyle name="Normal 5 2 4 2 5 2 3 2" xfId="25724" xr:uid="{0F1E5EA5-A020-450C-8D0B-95C3C493D9C8}"/>
    <cellStyle name="Normal 5 2 4 2 5 2 4" xfId="15898" xr:uid="{AB892E85-0A1A-4C42-B401-BDC1225FD3DC}"/>
    <cellStyle name="Normal 5 2 4 2 5 2 4 2" xfId="32192" xr:uid="{618F48E3-0A1F-4753-AFF5-51C0F3096946}"/>
    <cellStyle name="Normal 5 2 4 2 5 2 5" xfId="19256" xr:uid="{752261D6-F74C-4141-B810-14B9B51A9FD3}"/>
    <cellStyle name="Normal 5 2 4 2 5 2 6" xfId="35582" xr:uid="{EF0B0B6A-DA25-4E2A-AF5D-44EE88DC846B}"/>
    <cellStyle name="Normal 5 2 4 2 5 2 7" xfId="38829" xr:uid="{7B31B0FB-A083-4045-99DC-285C00B7E956}"/>
    <cellStyle name="Normal 5 2 4 2 5 2 8" xfId="42076" xr:uid="{2987FCAF-F132-42BC-8342-6FFCCE851746}"/>
    <cellStyle name="Normal 5 2 4 2 5 2 9" xfId="45323" xr:uid="{7CCE497A-ACE6-48DE-ADAA-30C2ECEB652D}"/>
    <cellStyle name="Normal 5 2 4 2 5 3" xfId="4536" xr:uid="{BB5668AC-51BD-4BAB-8227-8F247CD46DDE}"/>
    <cellStyle name="Normal 5 2 4 2 5 3 2" xfId="11004" xr:uid="{0A467B6B-41C7-4617-AC4E-0B02EA3144F6}"/>
    <cellStyle name="Normal 5 2 4 2 5 3 2 2" xfId="27341" xr:uid="{797819BC-A9E7-4806-85FA-5208D6A90E0F}"/>
    <cellStyle name="Normal 5 2 4 2 5 3 3" xfId="20873" xr:uid="{D4F8940F-4FF2-4DFD-9097-81C3FE8BA43E}"/>
    <cellStyle name="Normal 5 2 4 2 5 4" xfId="7770" xr:uid="{40E891C9-EEB6-4961-99F1-699AAE8DDBCA}"/>
    <cellStyle name="Normal 5 2 4 2 5 4 2" xfId="24107" xr:uid="{3E9656CE-6064-41BF-8459-6520C10BED54}"/>
    <cellStyle name="Normal 5 2 4 2 5 5" xfId="14281" xr:uid="{D0FAEB20-335A-407C-B40E-6F5544B190D3}"/>
    <cellStyle name="Normal 5 2 4 2 5 5 2" xfId="30575" xr:uid="{7C0A15D0-BC25-4162-8F8B-C97D623547C4}"/>
    <cellStyle name="Normal 5 2 4 2 5 6" xfId="17639" xr:uid="{2EDB97B5-ADB9-45CC-91A0-B3F07F740144}"/>
    <cellStyle name="Normal 5 2 4 2 5 7" xfId="33965" xr:uid="{91130C3B-6F92-4014-AFDB-2BCBFE5846C1}"/>
    <cellStyle name="Normal 5 2 4 2 5 8" xfId="37212" xr:uid="{0F6A9100-5E85-4868-9CF8-AEC363B97B3C}"/>
    <cellStyle name="Normal 5 2 4 2 5 9" xfId="40459" xr:uid="{92729E40-1257-4C96-8BC1-43FBE0D7CA20}"/>
    <cellStyle name="Normal 5 2 4 2 6" xfId="1841" xr:uid="{2C585CB2-C4F6-4E00-AF92-5D40A74CEAB5}"/>
    <cellStyle name="Normal 5 2 4 2 6 10" xfId="47492" xr:uid="{ACE0B4F6-4D6F-4215-96DA-0EA592D6D677}"/>
    <cellStyle name="Normal 5 2 4 2 6 11" xfId="50739" xr:uid="{FE4704CD-A9B5-45E1-800C-9DA4142985BF}"/>
    <cellStyle name="Normal 5 2 4 2 6 2" xfId="5075" xr:uid="{80BEDDD7-5B00-479B-B275-4D1F390453E8}"/>
    <cellStyle name="Normal 5 2 4 2 6 2 2" xfId="11543" xr:uid="{E59C2BBE-1FDE-42A9-BB36-0DAE329F75BF}"/>
    <cellStyle name="Normal 5 2 4 2 6 2 2 2" xfId="27880" xr:uid="{4F142370-EEA2-4BCF-89CA-337C019BCBE4}"/>
    <cellStyle name="Normal 5 2 4 2 6 2 3" xfId="21412" xr:uid="{2A5A07C9-8A83-4AA4-9051-B1603657C2B6}"/>
    <cellStyle name="Normal 5 2 4 2 6 3" xfId="8309" xr:uid="{A9BD6398-D653-4635-B33D-E8BD6AA96567}"/>
    <cellStyle name="Normal 5 2 4 2 6 3 2" xfId="24646" xr:uid="{ACDC6ABB-BC2A-4AFC-8E4B-CD49552D6B17}"/>
    <cellStyle name="Normal 5 2 4 2 6 4" xfId="14820" xr:uid="{A5A0CABA-1C44-45E7-A51C-C78E83F934DD}"/>
    <cellStyle name="Normal 5 2 4 2 6 4 2" xfId="31114" xr:uid="{F5AB4DD7-D2C6-46BB-B5EF-922E8D727390}"/>
    <cellStyle name="Normal 5 2 4 2 6 5" xfId="18178" xr:uid="{48BED148-5BBF-4B4A-9C8D-467D3C778EE5}"/>
    <cellStyle name="Normal 5 2 4 2 6 6" xfId="34504" xr:uid="{82220D81-8783-44E3-85B6-7C5011B5A6F5}"/>
    <cellStyle name="Normal 5 2 4 2 6 7" xfId="37751" xr:uid="{4B397611-C99F-4B99-A0AE-30D743E2B7ED}"/>
    <cellStyle name="Normal 5 2 4 2 6 8" xfId="40998" xr:uid="{CB6881B9-208C-4936-9369-3BC34AEEDCD9}"/>
    <cellStyle name="Normal 5 2 4 2 6 9" xfId="44245" xr:uid="{E2221915-F52E-48E6-8B44-B38C4E1EB733}"/>
    <cellStyle name="Normal 5 2 4 2 7" xfId="3458" xr:uid="{509899E8-A287-4801-838F-3B0A1591E6C4}"/>
    <cellStyle name="Normal 5 2 4 2 7 2" xfId="9926" xr:uid="{CB56B28A-3EEA-4328-81A4-ECB150DCFB2A}"/>
    <cellStyle name="Normal 5 2 4 2 7 2 2" xfId="26263" xr:uid="{A850F315-83C6-4887-B0EE-78B36576EB67}"/>
    <cellStyle name="Normal 5 2 4 2 7 3" xfId="19795" xr:uid="{00BF5BF3-DC84-423C-AFAF-DA86BCFA5D43}"/>
    <cellStyle name="Normal 5 2 4 2 8" xfId="6692" xr:uid="{8146CC7F-A15B-4F1F-A940-8FF6B036421D}"/>
    <cellStyle name="Normal 5 2 4 2 8 2" xfId="23029" xr:uid="{99B41C0F-BEBB-4674-B15F-9264B346BD3D}"/>
    <cellStyle name="Normal 5 2 4 2 9" xfId="13183" xr:uid="{9487B425-D943-4F87-9326-F6D39A03A4A0}"/>
    <cellStyle name="Normal 5 2 4 2 9 2" xfId="29497" xr:uid="{C76A0987-B147-457C-B01E-5539C6058A70}"/>
    <cellStyle name="Normal 5 2 4 20" xfId="52437" xr:uid="{EDF9CF2C-390A-4D67-AA11-DD4ABF33F0CC}"/>
    <cellStyle name="Normal 5 2 4 3" xfId="284" xr:uid="{C8777E0D-7ACB-461F-8EC5-52E78021481A}"/>
    <cellStyle name="Normal 5 2 4 3 10" xfId="36224" xr:uid="{0CAA7984-D46D-4001-9C8F-99F863D4D2BF}"/>
    <cellStyle name="Normal 5 2 4 3 11" xfId="39471" xr:uid="{33AE486A-C70B-42AF-A16E-6F01FB14B154}"/>
    <cellStyle name="Normal 5 2 4 3 12" xfId="42718" xr:uid="{A21A365B-EAB6-4270-AECC-826D3270842E}"/>
    <cellStyle name="Normal 5 2 4 3 13" xfId="45965" xr:uid="{A169D81C-00DE-41E0-A76F-5292C5497F2D}"/>
    <cellStyle name="Normal 5 2 4 3 14" xfId="49212" xr:uid="{6A82EC90-B2CA-4DDE-814D-BB938661FFC9}"/>
    <cellStyle name="Normal 5 2 4 3 2" xfId="853" xr:uid="{D0C5E792-F897-4E3F-89AC-103FFF5C6E8B}"/>
    <cellStyle name="Normal 5 2 4 3 2 10" xfId="43258" xr:uid="{B9F8ABC1-30B7-42A7-981C-DB9B8B5B0D7A}"/>
    <cellStyle name="Normal 5 2 4 3 2 11" xfId="46505" xr:uid="{4D44B2C6-6F5D-4A5B-9347-C0991F36A3C3}"/>
    <cellStyle name="Normal 5 2 4 3 2 12" xfId="49752" xr:uid="{6C48B1FE-1808-49FA-B423-D9FFF6812500}"/>
    <cellStyle name="Normal 5 2 4 3 2 2" xfId="2470" xr:uid="{3A92A670-7D0F-4DFA-9179-CE41994153BF}"/>
    <cellStyle name="Normal 5 2 4 3 2 2 10" xfId="48121" xr:uid="{AA1C8E12-AAE3-4010-AAD2-FB8207DDC216}"/>
    <cellStyle name="Normal 5 2 4 3 2 2 11" xfId="51368" xr:uid="{36F9D7B0-514D-4613-8FE4-7A8E220127AD}"/>
    <cellStyle name="Normal 5 2 4 3 2 2 2" xfId="5704" xr:uid="{E4EAF6A6-D35B-47ED-BC99-170A429984A9}"/>
    <cellStyle name="Normal 5 2 4 3 2 2 2 2" xfId="12172" xr:uid="{0B06885E-5515-4EDF-96AE-B93C3BB2554E}"/>
    <cellStyle name="Normal 5 2 4 3 2 2 2 2 2" xfId="28509" xr:uid="{B41CC065-E1C5-4204-B1E8-79F6F22B792F}"/>
    <cellStyle name="Normal 5 2 4 3 2 2 2 3" xfId="22041" xr:uid="{0E2C4289-7F9B-4A7E-B72D-069D18BD819B}"/>
    <cellStyle name="Normal 5 2 4 3 2 2 3" xfId="8938" xr:uid="{DEC806CB-F42B-4366-8D58-9E44F4DCAB30}"/>
    <cellStyle name="Normal 5 2 4 3 2 2 3 2" xfId="25275" xr:uid="{A6B72C5B-2664-4A2D-9922-AB8B54A2BC12}"/>
    <cellStyle name="Normal 5 2 4 3 2 2 4" xfId="15449" xr:uid="{D3EBF3D2-DB31-47C5-9B07-4A7A8AEA9F92}"/>
    <cellStyle name="Normal 5 2 4 3 2 2 4 2" xfId="31743" xr:uid="{5035A3B1-2740-40B0-9994-7E4F9AFD903F}"/>
    <cellStyle name="Normal 5 2 4 3 2 2 5" xfId="18807" xr:uid="{DDCE4F47-2B33-4E5C-AD87-E4B8FBBA4224}"/>
    <cellStyle name="Normal 5 2 4 3 2 2 6" xfId="35133" xr:uid="{54460385-76DD-44A3-BAFE-0AE1812ABE8E}"/>
    <cellStyle name="Normal 5 2 4 3 2 2 7" xfId="38380" xr:uid="{D7CE35F1-666F-4201-83BE-91CC623618FB}"/>
    <cellStyle name="Normal 5 2 4 3 2 2 8" xfId="41627" xr:uid="{136AF9D2-95B5-4414-A9C0-C0BB63E3D998}"/>
    <cellStyle name="Normal 5 2 4 3 2 2 9" xfId="44874" xr:uid="{E23F3D54-E8A1-45C5-92B6-865C58440CAC}"/>
    <cellStyle name="Normal 5 2 4 3 2 3" xfId="4087" xr:uid="{D62B6373-E93C-4AD8-81B4-05AD5920038B}"/>
    <cellStyle name="Normal 5 2 4 3 2 3 2" xfId="10555" xr:uid="{9B69BB99-08D7-4BC8-8843-A11CE7914B71}"/>
    <cellStyle name="Normal 5 2 4 3 2 3 2 2" xfId="26892" xr:uid="{B2C4142F-BDDE-4D10-A83F-EF45943765CB}"/>
    <cellStyle name="Normal 5 2 4 3 2 3 3" xfId="20424" xr:uid="{32DBA4A4-4571-41B0-AE82-3DA5FCC3C295}"/>
    <cellStyle name="Normal 5 2 4 3 2 4" xfId="7321" xr:uid="{197822F7-DED8-4786-BBBF-08C617FCC036}"/>
    <cellStyle name="Normal 5 2 4 3 2 4 2" xfId="23658" xr:uid="{798D4FDF-6912-4A53-9EAC-48862528E567}"/>
    <cellStyle name="Normal 5 2 4 3 2 5" xfId="13833" xr:uid="{F1D870D5-3A14-41B2-8644-C47872A79B49}"/>
    <cellStyle name="Normal 5 2 4 3 2 5 2" xfId="30127" xr:uid="{2DCDC94D-81BE-475F-AE0F-8131BA0F96FA}"/>
    <cellStyle name="Normal 5 2 4 3 2 6" xfId="17190" xr:uid="{8CAEAD72-BDD7-431D-93D6-8A2043C2F2FE}"/>
    <cellStyle name="Normal 5 2 4 3 2 7" xfId="33517" xr:uid="{B6F3580E-E98B-4165-8636-FEC2E47BB474}"/>
    <cellStyle name="Normal 5 2 4 3 2 8" xfId="36764" xr:uid="{105ABC39-5993-40D0-90A3-A48262C945F2}"/>
    <cellStyle name="Normal 5 2 4 3 2 9" xfId="40011" xr:uid="{EBB3B24E-DB1F-4933-90AF-B70EAA793FC5}"/>
    <cellStyle name="Normal 5 2 4 3 3" xfId="1392" xr:uid="{8E116DB5-E307-4785-A01C-8574BCD2AEF9}"/>
    <cellStyle name="Normal 5 2 4 3 3 10" xfId="43796" xr:uid="{D2049A75-60AF-48C3-A8F7-2661B17D689C}"/>
    <cellStyle name="Normal 5 2 4 3 3 11" xfId="47043" xr:uid="{9C542107-9F1A-4105-ADF0-41ACB1041FFC}"/>
    <cellStyle name="Normal 5 2 4 3 3 12" xfId="50290" xr:uid="{AEEAFAD8-BC1F-4888-93F0-C3A30AE34B45}"/>
    <cellStyle name="Normal 5 2 4 3 3 2" xfId="3009" xr:uid="{B8B444C1-E5AE-4515-9825-5CB30C42C5A7}"/>
    <cellStyle name="Normal 5 2 4 3 3 2 10" xfId="48660" xr:uid="{F7BF876A-CFD3-4225-BB8B-5AA4E5C957A8}"/>
    <cellStyle name="Normal 5 2 4 3 3 2 11" xfId="51907" xr:uid="{9C020C85-817E-41F3-98F3-F8B0CC711B60}"/>
    <cellStyle name="Normal 5 2 4 3 3 2 2" xfId="6243" xr:uid="{79DF2F42-E55B-4B73-B1FF-3BA63E2DCA4D}"/>
    <cellStyle name="Normal 5 2 4 3 3 2 2 2" xfId="12711" xr:uid="{76D506E2-FDD3-48DC-BE91-B82B6BF83E5C}"/>
    <cellStyle name="Normal 5 2 4 3 3 2 2 2 2" xfId="29048" xr:uid="{1B8226A6-FBDD-455D-A4EC-82E8D60A8036}"/>
    <cellStyle name="Normal 5 2 4 3 3 2 2 3" xfId="22580" xr:uid="{1CF0E6BC-BB9A-4092-A62F-3A625DF4C3A7}"/>
    <cellStyle name="Normal 5 2 4 3 3 2 3" xfId="9477" xr:uid="{DC2A9995-EBA5-403A-8E52-6238F3BD32DB}"/>
    <cellStyle name="Normal 5 2 4 3 3 2 3 2" xfId="25814" xr:uid="{C28E7881-BD51-484E-8BE7-F568AB03588E}"/>
    <cellStyle name="Normal 5 2 4 3 3 2 4" xfId="15988" xr:uid="{C3243536-A2A5-4889-AF34-ADB25FEC8FBF}"/>
    <cellStyle name="Normal 5 2 4 3 3 2 4 2" xfId="32282" xr:uid="{24824C30-53A5-4FE8-9B43-117F3E9828DB}"/>
    <cellStyle name="Normal 5 2 4 3 3 2 5" xfId="19346" xr:uid="{712FD367-452A-45F4-A565-2BAC4B389FEC}"/>
    <cellStyle name="Normal 5 2 4 3 3 2 6" xfId="35672" xr:uid="{E5C2FEC9-B34B-4CA1-B70A-90F67233D17D}"/>
    <cellStyle name="Normal 5 2 4 3 3 2 7" xfId="38919" xr:uid="{B926B730-5172-4A23-8913-1AC78AABA65F}"/>
    <cellStyle name="Normal 5 2 4 3 3 2 8" xfId="42166" xr:uid="{C0C46111-A626-48C5-995D-B647F36FEA57}"/>
    <cellStyle name="Normal 5 2 4 3 3 2 9" xfId="45413" xr:uid="{AD323A83-1175-43CB-B436-F5D41D95B0E0}"/>
    <cellStyle name="Normal 5 2 4 3 3 3" xfId="4626" xr:uid="{21B76337-2080-43C6-9482-6C3214218B5B}"/>
    <cellStyle name="Normal 5 2 4 3 3 3 2" xfId="11094" xr:uid="{220C717F-A1A7-4E71-B5F3-6A753F9E50AE}"/>
    <cellStyle name="Normal 5 2 4 3 3 3 2 2" xfId="27431" xr:uid="{1709D96C-810D-4F8E-8465-ECF036148633}"/>
    <cellStyle name="Normal 5 2 4 3 3 3 3" xfId="20963" xr:uid="{ED6731D7-4B47-4A6C-A6AA-247C87FE2E91}"/>
    <cellStyle name="Normal 5 2 4 3 3 4" xfId="7860" xr:uid="{10C48685-DC0D-4AC7-AC40-CB28D749A271}"/>
    <cellStyle name="Normal 5 2 4 3 3 4 2" xfId="24197" xr:uid="{1C518AD1-4EB4-48CF-8A13-016E4635D833}"/>
    <cellStyle name="Normal 5 2 4 3 3 5" xfId="14371" xr:uid="{11496A29-501B-4E19-96B9-EBB392D9EBFB}"/>
    <cellStyle name="Normal 5 2 4 3 3 5 2" xfId="30665" xr:uid="{E3B32ADC-B9CA-4F53-8F82-336076798DE3}"/>
    <cellStyle name="Normal 5 2 4 3 3 6" xfId="17729" xr:uid="{CDE28AE6-BF54-480C-B22E-5ABBE73F84B5}"/>
    <cellStyle name="Normal 5 2 4 3 3 7" xfId="34055" xr:uid="{9655727E-4BF6-4E30-88A8-2C4ADA366D27}"/>
    <cellStyle name="Normal 5 2 4 3 3 8" xfId="37302" xr:uid="{D5715B62-04B1-4E59-BA80-20AFC66A02CE}"/>
    <cellStyle name="Normal 5 2 4 3 3 9" xfId="40549" xr:uid="{439399C3-EC9F-43EE-B9C9-528D15802441}"/>
    <cellStyle name="Normal 5 2 4 3 4" xfId="1931" xr:uid="{BCB1BCFF-0816-4172-838A-C01F4ADF9EFB}"/>
    <cellStyle name="Normal 5 2 4 3 4 10" xfId="47582" xr:uid="{1B9D54C5-FAF8-497E-A3C2-15FC4D747022}"/>
    <cellStyle name="Normal 5 2 4 3 4 11" xfId="50829" xr:uid="{B21E914D-16A9-41BC-9723-986FD409EC8A}"/>
    <cellStyle name="Normal 5 2 4 3 4 2" xfId="5165" xr:uid="{621ACDAE-BC67-42BE-A275-2973D7FF1B9C}"/>
    <cellStyle name="Normal 5 2 4 3 4 2 2" xfId="11633" xr:uid="{A87EECAC-AE77-4FB4-BF08-FED1E5FACED3}"/>
    <cellStyle name="Normal 5 2 4 3 4 2 2 2" xfId="27970" xr:uid="{3D2DCC10-AC8C-4E52-9477-9C8C0F5FED71}"/>
    <cellStyle name="Normal 5 2 4 3 4 2 3" xfId="21502" xr:uid="{B73A1A4F-C4BA-448A-95CD-FEAB6728D5BD}"/>
    <cellStyle name="Normal 5 2 4 3 4 3" xfId="8399" xr:uid="{9F69FFBA-559F-4251-BD12-B6091A426A8A}"/>
    <cellStyle name="Normal 5 2 4 3 4 3 2" xfId="24736" xr:uid="{6346E4DD-2B50-420C-B0AA-BF60101FE673}"/>
    <cellStyle name="Normal 5 2 4 3 4 4" xfId="14910" xr:uid="{FEAF2CC5-59D5-4668-8DE2-78F8FB29AD51}"/>
    <cellStyle name="Normal 5 2 4 3 4 4 2" xfId="31204" xr:uid="{039128D6-17BC-4436-B23B-1269F7890898}"/>
    <cellStyle name="Normal 5 2 4 3 4 5" xfId="18268" xr:uid="{0B2A233A-EF7D-48E8-A32A-BE50EAA5FCAC}"/>
    <cellStyle name="Normal 5 2 4 3 4 6" xfId="34594" xr:uid="{B80DDD6D-26D2-4CC3-BD32-456C277B5B09}"/>
    <cellStyle name="Normal 5 2 4 3 4 7" xfId="37841" xr:uid="{A6DAD1F6-53B1-4434-B757-06E1361F03AE}"/>
    <cellStyle name="Normal 5 2 4 3 4 8" xfId="41088" xr:uid="{7FC402DD-7325-42F4-9197-AB88607BF49E}"/>
    <cellStyle name="Normal 5 2 4 3 4 9" xfId="44335" xr:uid="{85F6AD37-C595-4BD7-A735-D46B065D9DB9}"/>
    <cellStyle name="Normal 5 2 4 3 5" xfId="3548" xr:uid="{6077F0F2-5486-45B4-9AED-E95055F989D0}"/>
    <cellStyle name="Normal 5 2 4 3 5 2" xfId="10016" xr:uid="{D2A76EB7-4543-443B-9F06-E19F9C2677E4}"/>
    <cellStyle name="Normal 5 2 4 3 5 2 2" xfId="26353" xr:uid="{015471EF-BDCF-4A8F-8C3C-7F12F0992306}"/>
    <cellStyle name="Normal 5 2 4 3 5 3" xfId="19885" xr:uid="{2F664A44-F3AB-4F37-823B-6B61D9B97274}"/>
    <cellStyle name="Normal 5 2 4 3 6" xfId="6782" xr:uid="{BFA4D654-FBC6-40E3-A6C9-3AB5ED447FC1}"/>
    <cellStyle name="Normal 5 2 4 3 6 2" xfId="23119" xr:uid="{ECA87FB0-31D7-4158-9F2C-141AC370617F}"/>
    <cellStyle name="Normal 5 2 4 3 7" xfId="13273" xr:uid="{D6F8D07A-0E53-4C37-90FF-4349156C82B4}"/>
    <cellStyle name="Normal 5 2 4 3 7 2" xfId="29587" xr:uid="{6DD2E109-2430-4113-B85B-FFE958EA6F69}"/>
    <cellStyle name="Normal 5 2 4 3 8" xfId="16651" xr:uid="{1EE7F132-9F32-47FC-87CC-79869895C1E4}"/>
    <cellStyle name="Normal 5 2 4 3 9" xfId="32977" xr:uid="{823DAB9C-21C0-40AF-8B58-C8FA21E4578A}"/>
    <cellStyle name="Normal 5 2 4 4" xfId="493" xr:uid="{61865232-B9D9-4742-B31D-1C7D49C83E2E}"/>
    <cellStyle name="Normal 5 2 4 4 10" xfId="36405" xr:uid="{A9EF8EF8-2F79-4C3F-8AB9-EAA2A2C70539}"/>
    <cellStyle name="Normal 5 2 4 4 11" xfId="39652" xr:uid="{0C468F5D-4EC4-4E6B-AC4F-659C091FD169}"/>
    <cellStyle name="Normal 5 2 4 4 12" xfId="42899" xr:uid="{D8EF10EB-4013-4CC3-A5F2-21B6AF0AB227}"/>
    <cellStyle name="Normal 5 2 4 4 13" xfId="46146" xr:uid="{976C0349-1428-4485-952E-0E6C5FCD4BB0}"/>
    <cellStyle name="Normal 5 2 4 4 14" xfId="49393" xr:uid="{082C2248-A7E4-4B42-9BC7-9A5F4E955910}"/>
    <cellStyle name="Normal 5 2 4 4 2" xfId="1033" xr:uid="{27F1A02C-87D6-4D35-9711-D1479E1D56BD}"/>
    <cellStyle name="Normal 5 2 4 4 2 10" xfId="43437" xr:uid="{C4F77818-3AEB-4787-9764-5E7C4288BDC9}"/>
    <cellStyle name="Normal 5 2 4 4 2 11" xfId="46684" xr:uid="{7676323E-F1A3-4F16-A8B4-6E2986173EF3}"/>
    <cellStyle name="Normal 5 2 4 4 2 12" xfId="49931" xr:uid="{B1593DE9-F813-43A6-B9E4-1D06C5530C27}"/>
    <cellStyle name="Normal 5 2 4 4 2 2" xfId="2650" xr:uid="{39AB805B-C522-4841-87F3-D88C717162CD}"/>
    <cellStyle name="Normal 5 2 4 4 2 2 10" xfId="48301" xr:uid="{F0B3DCD7-4648-43B8-A45B-C3696F08CCCA}"/>
    <cellStyle name="Normal 5 2 4 4 2 2 11" xfId="51548" xr:uid="{069C9CB5-DFB2-43FF-989C-206C217CC705}"/>
    <cellStyle name="Normal 5 2 4 4 2 2 2" xfId="5884" xr:uid="{390A7644-BE60-4623-828C-58BFD197E0C5}"/>
    <cellStyle name="Normal 5 2 4 4 2 2 2 2" xfId="12352" xr:uid="{5026D2EA-E2AA-42D0-A98D-67A5C05C606F}"/>
    <cellStyle name="Normal 5 2 4 4 2 2 2 2 2" xfId="28689" xr:uid="{C040605E-3C21-4626-89E9-056AE9EB3780}"/>
    <cellStyle name="Normal 5 2 4 4 2 2 2 3" xfId="22221" xr:uid="{CB8052CF-29ED-4151-9EA7-31349905A392}"/>
    <cellStyle name="Normal 5 2 4 4 2 2 3" xfId="9118" xr:uid="{070F732B-BC8A-4FAE-8625-B9205137C108}"/>
    <cellStyle name="Normal 5 2 4 4 2 2 3 2" xfId="25455" xr:uid="{9BE620CB-B431-4FFF-908A-FC31A519422C}"/>
    <cellStyle name="Normal 5 2 4 4 2 2 4" xfId="15629" xr:uid="{E93D6FF7-F4F0-4735-A0B1-7CF4790D6317}"/>
    <cellStyle name="Normal 5 2 4 4 2 2 4 2" xfId="31923" xr:uid="{3777A77F-A608-45BC-8CC8-B8B649F6164A}"/>
    <cellStyle name="Normal 5 2 4 4 2 2 5" xfId="18987" xr:uid="{674AE7D4-90D0-4E88-A604-644015D9C315}"/>
    <cellStyle name="Normal 5 2 4 4 2 2 6" xfId="35313" xr:uid="{E6488768-6C42-4E2C-9522-E46CD6BBD7F7}"/>
    <cellStyle name="Normal 5 2 4 4 2 2 7" xfId="38560" xr:uid="{9C6B6D70-CD28-4276-A07C-A7A81FF9AC35}"/>
    <cellStyle name="Normal 5 2 4 4 2 2 8" xfId="41807" xr:uid="{9C91565F-47CB-4717-9DE2-643063031510}"/>
    <cellStyle name="Normal 5 2 4 4 2 2 9" xfId="45054" xr:uid="{154EC64F-EA6F-4C6F-927F-FBE2BB129CA0}"/>
    <cellStyle name="Normal 5 2 4 4 2 3" xfId="4267" xr:uid="{4BDB7A85-1369-4B63-A2C0-3A697F4CD878}"/>
    <cellStyle name="Normal 5 2 4 4 2 3 2" xfId="10735" xr:uid="{EE177A70-9E06-4415-AB39-5C40AAE56659}"/>
    <cellStyle name="Normal 5 2 4 4 2 3 2 2" xfId="27072" xr:uid="{8E27F83D-8002-44BD-B1AA-1BF5970E5F51}"/>
    <cellStyle name="Normal 5 2 4 4 2 3 3" xfId="20604" xr:uid="{0137AD99-7CFC-44FA-96B6-F490B159A367}"/>
    <cellStyle name="Normal 5 2 4 4 2 4" xfId="7501" xr:uid="{9F0D8B62-BDBA-4143-95C7-DD2706667C7F}"/>
    <cellStyle name="Normal 5 2 4 4 2 4 2" xfId="23838" xr:uid="{6AECE10C-DE40-4FFC-8713-9CE7ECBC6DC5}"/>
    <cellStyle name="Normal 5 2 4 4 2 5" xfId="14012" xr:uid="{CFB3B4A4-013A-40B8-80AF-BD2A11695873}"/>
    <cellStyle name="Normal 5 2 4 4 2 5 2" xfId="30306" xr:uid="{BCA7A580-0C05-4B53-9252-96A3536E29BE}"/>
    <cellStyle name="Normal 5 2 4 4 2 6" xfId="17370" xr:uid="{64F05689-DA7A-4D5B-9594-E7F0D8F5D961}"/>
    <cellStyle name="Normal 5 2 4 4 2 7" xfId="33696" xr:uid="{1CD72697-3287-4033-BFE1-F3268017B7A9}"/>
    <cellStyle name="Normal 5 2 4 4 2 8" xfId="36943" xr:uid="{1E151D1F-A2AF-40A4-A226-1A15B63A0292}"/>
    <cellStyle name="Normal 5 2 4 4 2 9" xfId="40190" xr:uid="{86C0F9C6-C522-44A7-9241-68A7F4E987FC}"/>
    <cellStyle name="Normal 5 2 4 4 3" xfId="1572" xr:uid="{8F99B142-6CA1-446A-A512-29DCBC4C2A86}"/>
    <cellStyle name="Normal 5 2 4 4 3 10" xfId="43976" xr:uid="{643BB54F-8D09-4534-BF40-D16E5551D48A}"/>
    <cellStyle name="Normal 5 2 4 4 3 11" xfId="47223" xr:uid="{F68714AC-B1FD-484E-B096-EB5FADA3833A}"/>
    <cellStyle name="Normal 5 2 4 4 3 12" xfId="50470" xr:uid="{83C5410D-FAB0-4BA9-875E-80433D3729FE}"/>
    <cellStyle name="Normal 5 2 4 4 3 2" xfId="3189" xr:uid="{D98E26BC-81ED-414B-BDD2-EAED92597CDF}"/>
    <cellStyle name="Normal 5 2 4 4 3 2 10" xfId="48840" xr:uid="{F6A43787-F425-4486-A515-709BACA9E3A7}"/>
    <cellStyle name="Normal 5 2 4 4 3 2 11" xfId="52087" xr:uid="{16673DD3-EEEF-47B2-A88B-C57B7ADF44C9}"/>
    <cellStyle name="Normal 5 2 4 4 3 2 2" xfId="6423" xr:uid="{CD1A47B9-D2C7-4ACD-A97C-CB2487CF2772}"/>
    <cellStyle name="Normal 5 2 4 4 3 2 2 2" xfId="12891" xr:uid="{27AC5BB4-B9C0-47E7-B4CA-286817F34AEE}"/>
    <cellStyle name="Normal 5 2 4 4 3 2 2 2 2" xfId="29228" xr:uid="{4D5532C2-4896-4AEB-B527-CF8169DF70AC}"/>
    <cellStyle name="Normal 5 2 4 4 3 2 2 3" xfId="22760" xr:uid="{82381F5C-329F-4C7C-90D7-F1634200FAEA}"/>
    <cellStyle name="Normal 5 2 4 4 3 2 3" xfId="9657" xr:uid="{1DA8242F-89B1-40EC-8743-785A14F81888}"/>
    <cellStyle name="Normal 5 2 4 4 3 2 3 2" xfId="25994" xr:uid="{1BC536B8-3AA1-4D3B-BE4F-4E14A52D754D}"/>
    <cellStyle name="Normal 5 2 4 4 3 2 4" xfId="16168" xr:uid="{102EF777-9FB2-42BF-96A7-1D712CA08143}"/>
    <cellStyle name="Normal 5 2 4 4 3 2 4 2" xfId="32462" xr:uid="{B1780B4C-DCF8-4F66-B89D-C04FC3C54B61}"/>
    <cellStyle name="Normal 5 2 4 4 3 2 5" xfId="19526" xr:uid="{1B05CC7F-FD4B-4A00-9927-F8AA3FA025B5}"/>
    <cellStyle name="Normal 5 2 4 4 3 2 6" xfId="35852" xr:uid="{71112BA4-1E90-4FE0-BC85-B284B5BA2E90}"/>
    <cellStyle name="Normal 5 2 4 4 3 2 7" xfId="39099" xr:uid="{E6417AD3-63E6-4193-8D33-C3933B0CE128}"/>
    <cellStyle name="Normal 5 2 4 4 3 2 8" xfId="42346" xr:uid="{DFE01509-238B-4659-8BA0-94D99F17A744}"/>
    <cellStyle name="Normal 5 2 4 4 3 2 9" xfId="45593" xr:uid="{FA395FC8-C176-45CD-B786-83C5CCC5C121}"/>
    <cellStyle name="Normal 5 2 4 4 3 3" xfId="4806" xr:uid="{727C8794-9E36-4B5E-810A-6E9E2CD59F4B}"/>
    <cellStyle name="Normal 5 2 4 4 3 3 2" xfId="11274" xr:uid="{F7EC8B8F-BDCB-4DD9-95C4-CDB27FA91621}"/>
    <cellStyle name="Normal 5 2 4 4 3 3 2 2" xfId="27611" xr:uid="{34E5E1FC-C4C0-4A82-8786-C42AAFAC11CE}"/>
    <cellStyle name="Normal 5 2 4 4 3 3 3" xfId="21143" xr:uid="{6B7AEE2D-DB48-45FC-A002-06C7CCEDC3D6}"/>
    <cellStyle name="Normal 5 2 4 4 3 4" xfId="8040" xr:uid="{F26C0902-CC68-4D40-8EA2-8A8E1184C22B}"/>
    <cellStyle name="Normal 5 2 4 4 3 4 2" xfId="24377" xr:uid="{57ED932C-D5AF-4E69-9C05-BD4DF6D9A166}"/>
    <cellStyle name="Normal 5 2 4 4 3 5" xfId="14551" xr:uid="{3495DCEA-1FF4-4688-AEE1-3A2CB404A680}"/>
    <cellStyle name="Normal 5 2 4 4 3 5 2" xfId="30845" xr:uid="{705CAAB7-1C78-4C08-822F-2D72E2252FB2}"/>
    <cellStyle name="Normal 5 2 4 4 3 6" xfId="17909" xr:uid="{635D714D-D02D-4FA9-B5AB-2E1EFCB7D9EB}"/>
    <cellStyle name="Normal 5 2 4 4 3 7" xfId="34235" xr:uid="{5E0CA805-3EFE-4FC5-A463-C0FF1E75086C}"/>
    <cellStyle name="Normal 5 2 4 4 3 8" xfId="37482" xr:uid="{85C83980-D145-437A-A1D9-E24847A98DFB}"/>
    <cellStyle name="Normal 5 2 4 4 3 9" xfId="40729" xr:uid="{8D2D1E8D-1464-4508-B1A7-5870349211DF}"/>
    <cellStyle name="Normal 5 2 4 4 4" xfId="2111" xr:uid="{20CA5003-9C37-47AC-B8B6-A677277729E7}"/>
    <cellStyle name="Normal 5 2 4 4 4 10" xfId="47762" xr:uid="{C3774473-FBB6-4ACD-86C3-F6F6F6279C5A}"/>
    <cellStyle name="Normal 5 2 4 4 4 11" xfId="51009" xr:uid="{DFCBB15F-167B-4BAD-A035-092B505ED064}"/>
    <cellStyle name="Normal 5 2 4 4 4 2" xfId="5345" xr:uid="{20984DD4-1011-41E8-BEEC-988C0A24AAF0}"/>
    <cellStyle name="Normal 5 2 4 4 4 2 2" xfId="11813" xr:uid="{BEFA44CF-BD81-4340-805E-DCDAE0C553C2}"/>
    <cellStyle name="Normal 5 2 4 4 4 2 2 2" xfId="28150" xr:uid="{6FDA5D55-DE33-4B75-859F-43358B042414}"/>
    <cellStyle name="Normal 5 2 4 4 4 2 3" xfId="21682" xr:uid="{9474A4D1-D006-4246-9A9A-80BF153B0438}"/>
    <cellStyle name="Normal 5 2 4 4 4 3" xfId="8579" xr:uid="{8BBA6D6B-6DC5-470A-81C2-4111335CF25E}"/>
    <cellStyle name="Normal 5 2 4 4 4 3 2" xfId="24916" xr:uid="{7DD9C230-2146-4412-85BF-288BFD4C07FA}"/>
    <cellStyle name="Normal 5 2 4 4 4 4" xfId="15090" xr:uid="{AA9A90C1-AF62-4621-A2EA-565C61C0D931}"/>
    <cellStyle name="Normal 5 2 4 4 4 4 2" xfId="31384" xr:uid="{4B76188F-F662-421A-B2D0-DFC49055AD3A}"/>
    <cellStyle name="Normal 5 2 4 4 4 5" xfId="18448" xr:uid="{8FA8D9D5-1152-409B-AFBB-415E4E1880F6}"/>
    <cellStyle name="Normal 5 2 4 4 4 6" xfId="34774" xr:uid="{15CBF023-4EBA-477A-BEF4-34EB63147B90}"/>
    <cellStyle name="Normal 5 2 4 4 4 7" xfId="38021" xr:uid="{1005BB7C-30D5-48BC-A00D-A45483B46A63}"/>
    <cellStyle name="Normal 5 2 4 4 4 8" xfId="41268" xr:uid="{4BC9C9BD-FC68-45B2-AFC6-7F9B2C7C80D5}"/>
    <cellStyle name="Normal 5 2 4 4 4 9" xfId="44515" xr:uid="{9825A3EA-5C1B-41B1-94AE-3F244A3486A4}"/>
    <cellStyle name="Normal 5 2 4 4 5" xfId="3728" xr:uid="{EAF8B4D4-92F5-4365-AC1F-4BFCC482E098}"/>
    <cellStyle name="Normal 5 2 4 4 5 2" xfId="10196" xr:uid="{5738C839-0FE9-4F61-9364-3FF6A8612C86}"/>
    <cellStyle name="Normal 5 2 4 4 5 2 2" xfId="26533" xr:uid="{6A5AFEE0-F249-4B75-AB80-DB13A5C582AF}"/>
    <cellStyle name="Normal 5 2 4 4 5 3" xfId="20065" xr:uid="{7B7FC461-E585-4FD5-9666-84448354518D}"/>
    <cellStyle name="Normal 5 2 4 4 6" xfId="6962" xr:uid="{DA2F2B32-2EB3-426A-BA77-9ECDD1B1CC3E}"/>
    <cellStyle name="Normal 5 2 4 4 6 2" xfId="23299" xr:uid="{2A2B7B8B-4172-4447-A478-6FB02F3A3FD1}"/>
    <cellStyle name="Normal 5 2 4 4 7" xfId="13473" xr:uid="{88A2923D-EC9A-43E0-9F79-F69D77AAEDD2}"/>
    <cellStyle name="Normal 5 2 4 4 7 2" xfId="29768" xr:uid="{12E90720-36F4-485A-A59A-A96989DDE20B}"/>
    <cellStyle name="Normal 5 2 4 4 8" xfId="16831" xr:uid="{FE49C85F-9DE0-493B-BE71-57F267287757}"/>
    <cellStyle name="Normal 5 2 4 4 9" xfId="33158" xr:uid="{5ED9CC16-2938-4494-A30C-2F81DEB27309}"/>
    <cellStyle name="Normal 5 2 4 5" xfId="673" xr:uid="{3686BB36-1759-4A1C-9796-B64E87D47B90}"/>
    <cellStyle name="Normal 5 2 4 5 10" xfId="43078" xr:uid="{D7D3EA4D-9877-44BA-8E61-D5DF8F925D8B}"/>
    <cellStyle name="Normal 5 2 4 5 11" xfId="46325" xr:uid="{89AE81C1-65E8-4265-B216-4F42B0AC4C35}"/>
    <cellStyle name="Normal 5 2 4 5 12" xfId="49572" xr:uid="{A7A1FF91-A801-4F11-B112-4291E3C9BD5A}"/>
    <cellStyle name="Normal 5 2 4 5 2" xfId="2290" xr:uid="{17871733-6FBA-4ADD-9079-3E9159299991}"/>
    <cellStyle name="Normal 5 2 4 5 2 10" xfId="47941" xr:uid="{86F590F2-F385-4AF7-9CDD-88C2C8D0A92B}"/>
    <cellStyle name="Normal 5 2 4 5 2 11" xfId="51188" xr:uid="{D445DDD5-8C7B-401D-A2D1-ACAEB4784483}"/>
    <cellStyle name="Normal 5 2 4 5 2 2" xfId="5524" xr:uid="{3C81F8B8-0DFC-421C-9467-B6B8953954BD}"/>
    <cellStyle name="Normal 5 2 4 5 2 2 2" xfId="11992" xr:uid="{17B01DD3-0145-44E5-A338-66E2E5BEA278}"/>
    <cellStyle name="Normal 5 2 4 5 2 2 2 2" xfId="28329" xr:uid="{E2C2B88F-6612-417D-9097-17E05C1A24EF}"/>
    <cellStyle name="Normal 5 2 4 5 2 2 3" xfId="21861" xr:uid="{3329CF78-4487-4CBF-A355-D7FE566B1369}"/>
    <cellStyle name="Normal 5 2 4 5 2 3" xfId="8758" xr:uid="{7E05BCBF-B51F-4B0E-AF31-5BD90FA4C700}"/>
    <cellStyle name="Normal 5 2 4 5 2 3 2" xfId="25095" xr:uid="{2ED1BA31-0EE0-4865-AD4B-9FE3A84B303E}"/>
    <cellStyle name="Normal 5 2 4 5 2 4" xfId="15269" xr:uid="{C3801E7A-E246-4D17-873B-D8B255E7B2D8}"/>
    <cellStyle name="Normal 5 2 4 5 2 4 2" xfId="31563" xr:uid="{A916378E-243F-472C-A26C-8A1F93266D7B}"/>
    <cellStyle name="Normal 5 2 4 5 2 5" xfId="18627" xr:uid="{50078879-A016-4D6E-9132-D6A2CD1201E4}"/>
    <cellStyle name="Normal 5 2 4 5 2 6" xfId="34953" xr:uid="{952B1E85-98A8-4E84-A422-B9DF5755D2AF}"/>
    <cellStyle name="Normal 5 2 4 5 2 7" xfId="38200" xr:uid="{1D788BCC-CCA0-4AFF-A366-135B52563912}"/>
    <cellStyle name="Normal 5 2 4 5 2 8" xfId="41447" xr:uid="{52F7D43F-ECEA-47F0-85DB-EB822676D280}"/>
    <cellStyle name="Normal 5 2 4 5 2 9" xfId="44694" xr:uid="{2112ACD1-E196-453E-AB23-09664F9C13F0}"/>
    <cellStyle name="Normal 5 2 4 5 3" xfId="3907" xr:uid="{B337A7F2-876E-462F-B249-6417EB057940}"/>
    <cellStyle name="Normal 5 2 4 5 3 2" xfId="10375" xr:uid="{3D846655-6387-4287-B35F-1B3CBC5CA88B}"/>
    <cellStyle name="Normal 5 2 4 5 3 2 2" xfId="26712" xr:uid="{F73B6B91-81A2-492A-9573-25D6F58FBA37}"/>
    <cellStyle name="Normal 5 2 4 5 3 3" xfId="20244" xr:uid="{CFA8465C-9EBE-4F06-96F9-6FCFA13FA567}"/>
    <cellStyle name="Normal 5 2 4 5 4" xfId="7141" xr:uid="{C5B18C0B-345F-4A57-8BAD-B4B4F588CB30}"/>
    <cellStyle name="Normal 5 2 4 5 4 2" xfId="23478" xr:uid="{87D980B4-1A13-4655-B54C-E52CF904A972}"/>
    <cellStyle name="Normal 5 2 4 5 5" xfId="13653" xr:uid="{CCCC6B9B-38C3-4E94-9F61-2462617C9CCE}"/>
    <cellStyle name="Normal 5 2 4 5 5 2" xfId="29947" xr:uid="{AB05077F-7DB3-4809-98BA-4D2F4D399E6B}"/>
    <cellStyle name="Normal 5 2 4 5 6" xfId="17010" xr:uid="{446FBFD0-1DD1-4482-8C78-B19BB65D88E6}"/>
    <cellStyle name="Normal 5 2 4 5 7" xfId="33337" xr:uid="{F54E2592-86FD-4284-AE2F-7FA14CE6B699}"/>
    <cellStyle name="Normal 5 2 4 5 8" xfId="36584" xr:uid="{24DFFE7B-3A9C-4DDC-959B-5062FC30D479}"/>
    <cellStyle name="Normal 5 2 4 5 9" xfId="39831" xr:uid="{3B1BFE9B-7ED6-4F27-835B-B1C3D34BBD4E}"/>
    <cellStyle name="Normal 5 2 4 6" xfId="1212" xr:uid="{EF48DFF3-0EEF-47BC-B333-FD73442824EF}"/>
    <cellStyle name="Normal 5 2 4 6 10" xfId="43616" xr:uid="{828B2971-B5DA-4598-BF53-CFCA0C3A8A58}"/>
    <cellStyle name="Normal 5 2 4 6 11" xfId="46863" xr:uid="{2B6714D2-7E27-4593-B85C-EDB12BCCB4C2}"/>
    <cellStyle name="Normal 5 2 4 6 12" xfId="50110" xr:uid="{F7C8B964-7702-4ECE-A620-3239BCAABB8A}"/>
    <cellStyle name="Normal 5 2 4 6 2" xfId="2829" xr:uid="{749A5B0A-6DB8-45E1-98D4-C462655BDF9F}"/>
    <cellStyle name="Normal 5 2 4 6 2 10" xfId="48480" xr:uid="{9291328A-81AD-47B1-BD15-9711D4317259}"/>
    <cellStyle name="Normal 5 2 4 6 2 11" xfId="51727" xr:uid="{55E4E372-E533-4F8A-AB9D-AD1B15E80F41}"/>
    <cellStyle name="Normal 5 2 4 6 2 2" xfId="6063" xr:uid="{E5FCAA5D-AD85-43B5-9FCF-ECDCD1B2803E}"/>
    <cellStyle name="Normal 5 2 4 6 2 2 2" xfId="12531" xr:uid="{A14060A2-8DC0-4438-95A6-0F09712720BD}"/>
    <cellStyle name="Normal 5 2 4 6 2 2 2 2" xfId="28868" xr:uid="{9D161631-EE20-4801-AED1-A3F3452846D6}"/>
    <cellStyle name="Normal 5 2 4 6 2 2 3" xfId="22400" xr:uid="{871945A4-3062-4D18-A0DD-87E5FD00663E}"/>
    <cellStyle name="Normal 5 2 4 6 2 3" xfId="9297" xr:uid="{605BF740-35B1-4CCC-A038-D5FA57FE0960}"/>
    <cellStyle name="Normal 5 2 4 6 2 3 2" xfId="25634" xr:uid="{445796FB-3E4F-4461-86E7-96FB084E40E2}"/>
    <cellStyle name="Normal 5 2 4 6 2 4" xfId="15808" xr:uid="{21FB0AFD-772A-4606-9986-72473D0A8DDA}"/>
    <cellStyle name="Normal 5 2 4 6 2 4 2" xfId="32102" xr:uid="{72F7F538-9341-4E0A-9396-B0AA28FE392D}"/>
    <cellStyle name="Normal 5 2 4 6 2 5" xfId="19166" xr:uid="{DB67791A-2430-4F90-B0FD-5306408AAC9A}"/>
    <cellStyle name="Normal 5 2 4 6 2 6" xfId="35492" xr:uid="{FF1B7A9A-E161-4852-997E-2CF280A36F7A}"/>
    <cellStyle name="Normal 5 2 4 6 2 7" xfId="38739" xr:uid="{0AAB6C91-2AFD-496F-975D-A207B6F6A5CD}"/>
    <cellStyle name="Normal 5 2 4 6 2 8" xfId="41986" xr:uid="{7557A211-B393-471E-8FD4-9F420FCD86AC}"/>
    <cellStyle name="Normal 5 2 4 6 2 9" xfId="45233" xr:uid="{2233DE24-ABBD-4DA8-A3DD-FDA6D04B3461}"/>
    <cellStyle name="Normal 5 2 4 6 3" xfId="4446" xr:uid="{30253FFC-A455-4986-858B-392B93D883FF}"/>
    <cellStyle name="Normal 5 2 4 6 3 2" xfId="10914" xr:uid="{C6E7E22A-499A-403B-A89C-CC848DC161EA}"/>
    <cellStyle name="Normal 5 2 4 6 3 2 2" xfId="27251" xr:uid="{E6B7E822-8011-4309-81F0-EB52A580BEED}"/>
    <cellStyle name="Normal 5 2 4 6 3 3" xfId="20783" xr:uid="{AFB8E533-44C0-469B-A4F6-D519049AE190}"/>
    <cellStyle name="Normal 5 2 4 6 4" xfId="7680" xr:uid="{A6C65A96-312B-4F7B-AE37-D87A7DF68D3B}"/>
    <cellStyle name="Normal 5 2 4 6 4 2" xfId="24017" xr:uid="{CD4B7E97-2FF1-406E-B633-373A8B14A615}"/>
    <cellStyle name="Normal 5 2 4 6 5" xfId="14191" xr:uid="{370F372B-FDFC-4779-A474-512FAB430689}"/>
    <cellStyle name="Normal 5 2 4 6 5 2" xfId="30485" xr:uid="{2A99B0E7-B86E-4057-8D70-1E5A3462978C}"/>
    <cellStyle name="Normal 5 2 4 6 6" xfId="17549" xr:uid="{E3BF778B-65FE-400D-BD65-649425707DBA}"/>
    <cellStyle name="Normal 5 2 4 6 7" xfId="33875" xr:uid="{391DAAF2-6F48-423C-84D2-CC8AF0425FA2}"/>
    <cellStyle name="Normal 5 2 4 6 8" xfId="37122" xr:uid="{79AE3900-57BA-419F-8012-BFF9CEB7728C}"/>
    <cellStyle name="Normal 5 2 4 6 9" xfId="40369" xr:uid="{7E8C4657-8F45-45CB-91F1-8E953CD4126B}"/>
    <cellStyle name="Normal 5 2 4 7" xfId="1751" xr:uid="{379EFC98-A99F-49D5-BDCB-C10FBEE72080}"/>
    <cellStyle name="Normal 5 2 4 7 10" xfId="47402" xr:uid="{88322C5F-6122-4A1A-97B5-1B219225A831}"/>
    <cellStyle name="Normal 5 2 4 7 11" xfId="50649" xr:uid="{D8A9D36E-965B-4DEA-AC1C-0978B261B78A}"/>
    <cellStyle name="Normal 5 2 4 7 2" xfId="4985" xr:uid="{DF084F47-91AF-4CCB-B513-5A5A3789A5F5}"/>
    <cellStyle name="Normal 5 2 4 7 2 2" xfId="11453" xr:uid="{36EDFDB7-A708-4256-AEB6-5DA09E453EBF}"/>
    <cellStyle name="Normal 5 2 4 7 2 2 2" xfId="27790" xr:uid="{0029E365-6FDC-43E3-BE97-AE4B1478F348}"/>
    <cellStyle name="Normal 5 2 4 7 2 3" xfId="21322" xr:uid="{30AB32EA-3DBD-44A0-A108-25B17B2A7D86}"/>
    <cellStyle name="Normal 5 2 4 7 3" xfId="8219" xr:uid="{0B411B1D-BF6A-4562-8E35-643CB938FA44}"/>
    <cellStyle name="Normal 5 2 4 7 3 2" xfId="24556" xr:uid="{DAA3960A-01D6-490D-92FA-EAB508C2D1DA}"/>
    <cellStyle name="Normal 5 2 4 7 4" xfId="14730" xr:uid="{6A28BA1C-8AE5-4B76-AFF8-26178F7095CB}"/>
    <cellStyle name="Normal 5 2 4 7 4 2" xfId="31024" xr:uid="{8F7C13D0-A107-4D20-9458-9D96C8D7DA32}"/>
    <cellStyle name="Normal 5 2 4 7 5" xfId="18088" xr:uid="{83B3605D-9C47-4FCD-BAB6-AFE91373A141}"/>
    <cellStyle name="Normal 5 2 4 7 6" xfId="34414" xr:uid="{B8F32453-0298-4C02-AAED-1CB2E812829F}"/>
    <cellStyle name="Normal 5 2 4 7 7" xfId="37661" xr:uid="{423108BB-C42F-4202-B64C-99A801330DF9}"/>
    <cellStyle name="Normal 5 2 4 7 8" xfId="40908" xr:uid="{A49112FC-9EB0-4E55-938D-65F578DB92E3}"/>
    <cellStyle name="Normal 5 2 4 7 9" xfId="44155" xr:uid="{AF34E313-E758-48A7-8F7E-A5FE359D2B74}"/>
    <cellStyle name="Normal 5 2 4 8" xfId="3368" xr:uid="{589235A0-455E-43CF-AED9-DE98976600A1}"/>
    <cellStyle name="Normal 5 2 4 8 2" xfId="9836" xr:uid="{8D649058-8F92-46EA-A34A-4B4689E8D13F}"/>
    <cellStyle name="Normal 5 2 4 8 2 2" xfId="26173" xr:uid="{7AA0045B-2246-4E8F-8180-9A767F7390B4}"/>
    <cellStyle name="Normal 5 2 4 8 3" xfId="19705" xr:uid="{FBB7FE60-17ED-47A0-905A-A6777218A4E7}"/>
    <cellStyle name="Normal 5 2 4 9" xfId="6602" xr:uid="{A3963CC7-3F7D-4DC9-BA0A-CD800D753712}"/>
    <cellStyle name="Normal 5 2 4 9 2" xfId="22939" xr:uid="{28824F7B-AC56-4D0A-8E19-8512D19F23F5}"/>
    <cellStyle name="Normal 5 2 5" xfId="149" xr:uid="{DE9FBC45-FEF0-4589-B07D-C9DDFAE72812}"/>
    <cellStyle name="Normal 5 2 5 10" xfId="16516" xr:uid="{6BB8C582-6236-4BAC-805F-5ED4820F351A}"/>
    <cellStyle name="Normal 5 2 5 11" xfId="32842" xr:uid="{4323430C-2443-4D18-BF9B-1A78A1B8C447}"/>
    <cellStyle name="Normal 5 2 5 12" xfId="36089" xr:uid="{9A7E7117-3677-4478-A5AF-428A0502EDAC}"/>
    <cellStyle name="Normal 5 2 5 13" xfId="39336" xr:uid="{B96ABB34-6CD5-40D7-9EF4-BCE0E7DBADAD}"/>
    <cellStyle name="Normal 5 2 5 14" xfId="42583" xr:uid="{6B009465-E580-4CF8-B281-7ACC5A2EF324}"/>
    <cellStyle name="Normal 5 2 5 15" xfId="45830" xr:uid="{2FDCBBA8-2B25-4BA6-934B-8C93C1D4ED91}"/>
    <cellStyle name="Normal 5 2 5 16" xfId="49077" xr:uid="{1C3152FB-4383-45F7-A10B-937FCA8F50DF}"/>
    <cellStyle name="Normal 5 2 5 17" xfId="52439" xr:uid="{64BEAD35-11F3-4607-A868-9820E0835EC5}"/>
    <cellStyle name="Normal 5 2 5 2" xfId="329" xr:uid="{1D1830AB-70E9-46CF-8584-5C44F795B945}"/>
    <cellStyle name="Normal 5 2 5 2 10" xfId="36269" xr:uid="{9C805D37-9D5D-41C4-BEDE-788679AEF76E}"/>
    <cellStyle name="Normal 5 2 5 2 11" xfId="39516" xr:uid="{F0077D79-320A-4216-8CFD-84282F0AEE57}"/>
    <cellStyle name="Normal 5 2 5 2 12" xfId="42763" xr:uid="{6E49F744-7700-476C-84CD-B31743BAFBAD}"/>
    <cellStyle name="Normal 5 2 5 2 13" xfId="46010" xr:uid="{04C7824C-0AD9-4AD4-B826-A14176341AA9}"/>
    <cellStyle name="Normal 5 2 5 2 14" xfId="49257" xr:uid="{317EC09D-2751-4A54-BF67-DD018745CACC}"/>
    <cellStyle name="Normal 5 2 5 2 2" xfId="898" xr:uid="{E0329403-5E69-4252-884B-46D261A06DEE}"/>
    <cellStyle name="Normal 5 2 5 2 2 10" xfId="43303" xr:uid="{8BB7DDC4-318F-4F56-AF54-F502CA6B8F56}"/>
    <cellStyle name="Normal 5 2 5 2 2 11" xfId="46550" xr:uid="{1170D9D2-A24B-4A9A-982A-1C7158569BA6}"/>
    <cellStyle name="Normal 5 2 5 2 2 12" xfId="49797" xr:uid="{AF24B9A0-8D07-49C5-BA57-48845E05657C}"/>
    <cellStyle name="Normal 5 2 5 2 2 2" xfId="2515" xr:uid="{05E92962-BB73-4D3D-A60B-5B837D80BCEA}"/>
    <cellStyle name="Normal 5 2 5 2 2 2 10" xfId="48166" xr:uid="{ADB29279-26D3-4F35-8355-67517F89EDD5}"/>
    <cellStyle name="Normal 5 2 5 2 2 2 11" xfId="51413" xr:uid="{A412DF03-D7A2-452B-81C2-0DA6D216B0BF}"/>
    <cellStyle name="Normal 5 2 5 2 2 2 2" xfId="5749" xr:uid="{93863B26-B4A7-43DA-844D-34C9ED207546}"/>
    <cellStyle name="Normal 5 2 5 2 2 2 2 2" xfId="12217" xr:uid="{1DB669A3-F381-4561-8D91-F8EBE60BD980}"/>
    <cellStyle name="Normal 5 2 5 2 2 2 2 2 2" xfId="28554" xr:uid="{A889A1B9-3F38-4CC7-B9EB-8925A5954B1A}"/>
    <cellStyle name="Normal 5 2 5 2 2 2 2 3" xfId="22086" xr:uid="{0204A4BB-9D73-4798-AD41-81C5E91E7E83}"/>
    <cellStyle name="Normal 5 2 5 2 2 2 3" xfId="8983" xr:uid="{4F21E964-5A26-43E2-A29B-F5141B95F8EF}"/>
    <cellStyle name="Normal 5 2 5 2 2 2 3 2" xfId="25320" xr:uid="{4B54446D-9773-45DA-A04A-E2845491F29D}"/>
    <cellStyle name="Normal 5 2 5 2 2 2 4" xfId="15494" xr:uid="{F7FB4438-1172-4C99-8075-4A354C7E3931}"/>
    <cellStyle name="Normal 5 2 5 2 2 2 4 2" xfId="31788" xr:uid="{8C6F2F60-E79D-4DDD-B91F-FBCBA4B87B04}"/>
    <cellStyle name="Normal 5 2 5 2 2 2 5" xfId="18852" xr:uid="{7FE9D4FB-4047-48D1-B8F5-098DCF0D7CD6}"/>
    <cellStyle name="Normal 5 2 5 2 2 2 6" xfId="35178" xr:uid="{FA2A29AB-185E-4439-9FD5-37E3F6B7D89F}"/>
    <cellStyle name="Normal 5 2 5 2 2 2 7" xfId="38425" xr:uid="{6A896FEC-DE67-4E49-814E-79BAABD3BCCA}"/>
    <cellStyle name="Normal 5 2 5 2 2 2 8" xfId="41672" xr:uid="{D50BE5D1-605D-44EC-A909-005ACF904A04}"/>
    <cellStyle name="Normal 5 2 5 2 2 2 9" xfId="44919" xr:uid="{AEE4463F-BB2F-4EB5-BF20-0294C5613A1D}"/>
    <cellStyle name="Normal 5 2 5 2 2 3" xfId="4132" xr:uid="{FA97BA8B-2608-4597-AE02-8177BE7F591B}"/>
    <cellStyle name="Normal 5 2 5 2 2 3 2" xfId="10600" xr:uid="{5CDB6DBA-73ED-4987-A299-11E34E4D996C}"/>
    <cellStyle name="Normal 5 2 5 2 2 3 2 2" xfId="26937" xr:uid="{4288CEC3-F7CA-4622-BF8D-C7B5BB56825B}"/>
    <cellStyle name="Normal 5 2 5 2 2 3 3" xfId="20469" xr:uid="{81A7256D-B1A8-404A-ACC1-1B665C563DE3}"/>
    <cellStyle name="Normal 5 2 5 2 2 4" xfId="7366" xr:uid="{3EA2C12A-5720-41D6-BCE4-DB705776D0BC}"/>
    <cellStyle name="Normal 5 2 5 2 2 4 2" xfId="23703" xr:uid="{2E967863-633A-4D17-966D-F963483D2E56}"/>
    <cellStyle name="Normal 5 2 5 2 2 5" xfId="13878" xr:uid="{A5578652-1B7D-4F9D-AEEB-8963702D0202}"/>
    <cellStyle name="Normal 5 2 5 2 2 5 2" xfId="30172" xr:uid="{C878106D-D7B6-4E50-BF2F-7F7E1ECB6FD1}"/>
    <cellStyle name="Normal 5 2 5 2 2 6" xfId="17235" xr:uid="{7752BE67-6FFD-482D-9E2F-D828703BA27E}"/>
    <cellStyle name="Normal 5 2 5 2 2 7" xfId="33562" xr:uid="{7E994756-4C12-4F27-8BCF-0502C816CFD0}"/>
    <cellStyle name="Normal 5 2 5 2 2 8" xfId="36809" xr:uid="{6A02FA81-4931-4C54-BD8E-BEF282CFEFC6}"/>
    <cellStyle name="Normal 5 2 5 2 2 9" xfId="40056" xr:uid="{C3DB943C-E341-42B6-9837-B75E3D52DC7C}"/>
    <cellStyle name="Normal 5 2 5 2 3" xfId="1437" xr:uid="{E6DA3879-DE45-4C3C-BC95-B4F5AC616632}"/>
    <cellStyle name="Normal 5 2 5 2 3 10" xfId="43841" xr:uid="{FE352E3E-CDE3-452F-AF67-C9D312F962AC}"/>
    <cellStyle name="Normal 5 2 5 2 3 11" xfId="47088" xr:uid="{34E0B59A-0D1F-4EFD-9FB6-BADEA1D4EC8F}"/>
    <cellStyle name="Normal 5 2 5 2 3 12" xfId="50335" xr:uid="{167FE3B6-8C6D-4E37-A9C2-6C053D8C0263}"/>
    <cellStyle name="Normal 5 2 5 2 3 2" xfId="3054" xr:uid="{9FF23BB8-0C24-43A7-A50F-D8AF96616D52}"/>
    <cellStyle name="Normal 5 2 5 2 3 2 10" xfId="48705" xr:uid="{488078C0-8B93-49BF-998D-EF094C231149}"/>
    <cellStyle name="Normal 5 2 5 2 3 2 11" xfId="51952" xr:uid="{5FBC77FF-4767-4629-81D1-204AA4E5B1F3}"/>
    <cellStyle name="Normal 5 2 5 2 3 2 2" xfId="6288" xr:uid="{D6D853FD-3FAF-4BF7-BBB9-835DEBC16DFD}"/>
    <cellStyle name="Normal 5 2 5 2 3 2 2 2" xfId="12756" xr:uid="{C8E94EE8-B12D-4034-B98E-D189DD87488D}"/>
    <cellStyle name="Normal 5 2 5 2 3 2 2 2 2" xfId="29093" xr:uid="{B56A173A-14B4-4894-941D-4FAE0647CF3A}"/>
    <cellStyle name="Normal 5 2 5 2 3 2 2 3" xfId="22625" xr:uid="{8B3347BF-8ACB-4CCC-BDB0-89CAF3B3FF99}"/>
    <cellStyle name="Normal 5 2 5 2 3 2 3" xfId="9522" xr:uid="{C04BD33B-FA05-4785-AEF6-5D1AEB0DC2B9}"/>
    <cellStyle name="Normal 5 2 5 2 3 2 3 2" xfId="25859" xr:uid="{D861BB74-D1A8-4A18-BCF7-DFCE09998334}"/>
    <cellStyle name="Normal 5 2 5 2 3 2 4" xfId="16033" xr:uid="{1E7B2616-9A1C-4B69-8435-9FB7E565A856}"/>
    <cellStyle name="Normal 5 2 5 2 3 2 4 2" xfId="32327" xr:uid="{82A01CAF-FC2D-4C91-A57D-7B1B52E9175F}"/>
    <cellStyle name="Normal 5 2 5 2 3 2 5" xfId="19391" xr:uid="{89B62303-116F-44E5-A0C6-45C9FB9B3B73}"/>
    <cellStyle name="Normal 5 2 5 2 3 2 6" xfId="35717" xr:uid="{0FD2BBBA-6A47-46C5-8F29-F20920606188}"/>
    <cellStyle name="Normal 5 2 5 2 3 2 7" xfId="38964" xr:uid="{42A13A50-6427-480E-B7DB-60006F95856A}"/>
    <cellStyle name="Normal 5 2 5 2 3 2 8" xfId="42211" xr:uid="{C894E29D-72B6-4A66-82DC-7B0BD2237152}"/>
    <cellStyle name="Normal 5 2 5 2 3 2 9" xfId="45458" xr:uid="{0352EDA7-4923-4822-A421-CAD40A352DA7}"/>
    <cellStyle name="Normal 5 2 5 2 3 3" xfId="4671" xr:uid="{089E510A-E5DC-4761-81C4-0FB95F79EB91}"/>
    <cellStyle name="Normal 5 2 5 2 3 3 2" xfId="11139" xr:uid="{63542ED7-16DA-446F-97EF-32CA7CE4BF03}"/>
    <cellStyle name="Normal 5 2 5 2 3 3 2 2" xfId="27476" xr:uid="{030AB39B-0301-4AA8-B6F9-37D3DB61B643}"/>
    <cellStyle name="Normal 5 2 5 2 3 3 3" xfId="21008" xr:uid="{25834C92-87F6-4D69-BE18-D8AD2E95A007}"/>
    <cellStyle name="Normal 5 2 5 2 3 4" xfId="7905" xr:uid="{9278C2DA-4880-4D6B-A731-FD3BB9DB5B54}"/>
    <cellStyle name="Normal 5 2 5 2 3 4 2" xfId="24242" xr:uid="{2E645647-6E11-4D2D-A803-B25BDB3EA82C}"/>
    <cellStyle name="Normal 5 2 5 2 3 5" xfId="14416" xr:uid="{5682BD89-C4DF-4C85-9C06-4B63136A7E08}"/>
    <cellStyle name="Normal 5 2 5 2 3 5 2" xfId="30710" xr:uid="{E90FC96D-933B-486A-A0DD-1A9FBEF8457B}"/>
    <cellStyle name="Normal 5 2 5 2 3 6" xfId="17774" xr:uid="{965C5DE6-8A05-4583-9244-FAB4C0AF09D9}"/>
    <cellStyle name="Normal 5 2 5 2 3 7" xfId="34100" xr:uid="{5B1ECE8E-EFEA-4F3E-A87D-E92302FEBDB7}"/>
    <cellStyle name="Normal 5 2 5 2 3 8" xfId="37347" xr:uid="{705C1B3E-4027-4687-BF17-73814C61487B}"/>
    <cellStyle name="Normal 5 2 5 2 3 9" xfId="40594" xr:uid="{205E8506-F900-4C51-BC1B-E9282813C9FE}"/>
    <cellStyle name="Normal 5 2 5 2 4" xfId="1976" xr:uid="{4F68DE15-E88D-43D1-B96E-435A29BC6FF1}"/>
    <cellStyle name="Normal 5 2 5 2 4 10" xfId="47627" xr:uid="{A729477C-FE3C-42E8-BA5C-7D27B1AF576D}"/>
    <cellStyle name="Normal 5 2 5 2 4 11" xfId="50874" xr:uid="{5B3FFB2A-2899-4E1A-B473-47D0BD0A987B}"/>
    <cellStyle name="Normal 5 2 5 2 4 2" xfId="5210" xr:uid="{133AE09C-D48F-4928-828A-E0B6B37F0C23}"/>
    <cellStyle name="Normal 5 2 5 2 4 2 2" xfId="11678" xr:uid="{74603D93-DBCC-4F60-9B06-9DED09F6774C}"/>
    <cellStyle name="Normal 5 2 5 2 4 2 2 2" xfId="28015" xr:uid="{0676CF65-630E-445E-BD71-001BE1A00735}"/>
    <cellStyle name="Normal 5 2 5 2 4 2 3" xfId="21547" xr:uid="{84E71983-4B45-4AE6-8EA3-D9BA196D88CD}"/>
    <cellStyle name="Normal 5 2 5 2 4 3" xfId="8444" xr:uid="{4BD1E859-66A3-4E5D-A406-9DC67E934582}"/>
    <cellStyle name="Normal 5 2 5 2 4 3 2" xfId="24781" xr:uid="{04852BA5-B0A1-48D7-9077-A55EEB8196EF}"/>
    <cellStyle name="Normal 5 2 5 2 4 4" xfId="14955" xr:uid="{82743C75-0838-4EC2-BD3A-57EA4823ECAA}"/>
    <cellStyle name="Normal 5 2 5 2 4 4 2" xfId="31249" xr:uid="{913551AB-8F6D-4C11-9CDF-5E1FC2BF2642}"/>
    <cellStyle name="Normal 5 2 5 2 4 5" xfId="18313" xr:uid="{22D10506-713E-4ECC-AE10-005434857A21}"/>
    <cellStyle name="Normal 5 2 5 2 4 6" xfId="34639" xr:uid="{50E925D3-2AB5-46E5-8DC8-21C998B899C3}"/>
    <cellStyle name="Normal 5 2 5 2 4 7" xfId="37886" xr:uid="{157EA9BD-DF2E-4502-8B46-4FF496AE7BD2}"/>
    <cellStyle name="Normal 5 2 5 2 4 8" xfId="41133" xr:uid="{A865C9E1-5A6C-4EA4-B866-D0D6955FC17A}"/>
    <cellStyle name="Normal 5 2 5 2 4 9" xfId="44380" xr:uid="{FC698C9B-09A4-4D3F-91C2-68973F721065}"/>
    <cellStyle name="Normal 5 2 5 2 5" xfId="3593" xr:uid="{E55BE862-D674-4D48-B81A-583F78DB32FE}"/>
    <cellStyle name="Normal 5 2 5 2 5 2" xfId="10061" xr:uid="{28D7E61C-439B-4F19-94BB-21BD51038D0F}"/>
    <cellStyle name="Normal 5 2 5 2 5 2 2" xfId="26398" xr:uid="{F2CBF944-3F10-43DD-8CDF-7236401AA53F}"/>
    <cellStyle name="Normal 5 2 5 2 5 3" xfId="19930" xr:uid="{9AD8C5CB-0132-4785-B5E9-8A7C533D8536}"/>
    <cellStyle name="Normal 5 2 5 2 6" xfId="6827" xr:uid="{92ECF9E7-21FC-43A4-9EC8-3D23161D8A2F}"/>
    <cellStyle name="Normal 5 2 5 2 6 2" xfId="23164" xr:uid="{CFF300A8-DC5B-4BAD-9D18-770E6697F133}"/>
    <cellStyle name="Normal 5 2 5 2 7" xfId="13318" xr:uid="{3DD6314F-6ED5-468B-82E4-1B295931D389}"/>
    <cellStyle name="Normal 5 2 5 2 7 2" xfId="29632" xr:uid="{64C2FCEA-BBEB-43C3-8F0C-C97FF91160D9}"/>
    <cellStyle name="Normal 5 2 5 2 8" xfId="16696" xr:uid="{EF6E2ADF-70A8-4490-B8D8-DB9E2FE62BE7}"/>
    <cellStyle name="Normal 5 2 5 2 9" xfId="33022" xr:uid="{BEC326F3-BE88-4689-B908-7F707A0C8D7B}"/>
    <cellStyle name="Normal 5 2 5 3" xfId="539" xr:uid="{BA1BB992-18E5-4049-8B7F-B5E72868A846}"/>
    <cellStyle name="Normal 5 2 5 3 10" xfId="36450" xr:uid="{C09CFD55-A728-47ED-9294-EFC1CD74E10A}"/>
    <cellStyle name="Normal 5 2 5 3 11" xfId="39697" xr:uid="{9898A84D-346B-4A79-8638-BC413415E14B}"/>
    <cellStyle name="Normal 5 2 5 3 12" xfId="42944" xr:uid="{7260198A-A069-43CA-81A7-D34AF1E480F0}"/>
    <cellStyle name="Normal 5 2 5 3 13" xfId="46191" xr:uid="{ED101AD8-0778-4C50-AE51-B386460E6C5C}"/>
    <cellStyle name="Normal 5 2 5 3 14" xfId="49438" xr:uid="{E41AB83A-34BC-4BE2-98BF-298F8B57C3A9}"/>
    <cellStyle name="Normal 5 2 5 3 2" xfId="1078" xr:uid="{091FEBB5-7886-4642-AB0D-24960ECD124D}"/>
    <cellStyle name="Normal 5 2 5 3 2 10" xfId="43482" xr:uid="{66447BFE-2ADC-43CF-AC17-B98103ED31C1}"/>
    <cellStyle name="Normal 5 2 5 3 2 11" xfId="46729" xr:uid="{DBAC27DF-6018-4772-9ED4-A1892BD6A09A}"/>
    <cellStyle name="Normal 5 2 5 3 2 12" xfId="49976" xr:uid="{FC40B362-90C7-442D-BC58-539046CFF48B}"/>
    <cellStyle name="Normal 5 2 5 3 2 2" xfId="2695" xr:uid="{20167605-03D5-4984-B4F9-C143C6EF9CFB}"/>
    <cellStyle name="Normal 5 2 5 3 2 2 10" xfId="48346" xr:uid="{42D77178-5C57-42DD-B373-6316C9DD8343}"/>
    <cellStyle name="Normal 5 2 5 3 2 2 11" xfId="51593" xr:uid="{70FBC846-0B8C-44BE-918A-30237A7CF7E9}"/>
    <cellStyle name="Normal 5 2 5 3 2 2 2" xfId="5929" xr:uid="{3F82BAEE-87A7-4174-9789-3B8B06ECFCC6}"/>
    <cellStyle name="Normal 5 2 5 3 2 2 2 2" xfId="12397" xr:uid="{89A8DE20-B16C-4688-B3E5-78F315B70D76}"/>
    <cellStyle name="Normal 5 2 5 3 2 2 2 2 2" xfId="28734" xr:uid="{C1A4E466-2B53-4B13-AF1B-1B36C5B45DD2}"/>
    <cellStyle name="Normal 5 2 5 3 2 2 2 3" xfId="22266" xr:uid="{53E47C48-F3B8-405B-8342-53913922FD4D}"/>
    <cellStyle name="Normal 5 2 5 3 2 2 3" xfId="9163" xr:uid="{9AC7058A-678A-43D7-8415-4E7C6DAFC2B6}"/>
    <cellStyle name="Normal 5 2 5 3 2 2 3 2" xfId="25500" xr:uid="{5C4FB477-C423-487A-8700-086B5F12A46B}"/>
    <cellStyle name="Normal 5 2 5 3 2 2 4" xfId="15674" xr:uid="{FEABE1F5-BCA8-4DB0-8935-74263ADAEF87}"/>
    <cellStyle name="Normal 5 2 5 3 2 2 4 2" xfId="31968" xr:uid="{E4070320-EBBE-4E1F-AB05-209C192F38A4}"/>
    <cellStyle name="Normal 5 2 5 3 2 2 5" xfId="19032" xr:uid="{C784E798-3743-485B-8D2A-8E03A03D9096}"/>
    <cellStyle name="Normal 5 2 5 3 2 2 6" xfId="35358" xr:uid="{E431D955-21AB-4FD2-B855-DBB5D072A97A}"/>
    <cellStyle name="Normal 5 2 5 3 2 2 7" xfId="38605" xr:uid="{6ABA7EAC-BA4D-48C0-A0FD-45CD9629969D}"/>
    <cellStyle name="Normal 5 2 5 3 2 2 8" xfId="41852" xr:uid="{3A4D73F8-E66B-48FC-AF0B-AC405C84BB69}"/>
    <cellStyle name="Normal 5 2 5 3 2 2 9" xfId="45099" xr:uid="{086A1E68-CF1C-45D0-A510-C3DBE136D6C1}"/>
    <cellStyle name="Normal 5 2 5 3 2 3" xfId="4312" xr:uid="{CD28A5B6-F2C8-4979-954C-1BD9E9339D63}"/>
    <cellStyle name="Normal 5 2 5 3 2 3 2" xfId="10780" xr:uid="{9CCCD281-965C-43F0-B02C-4F120BA64E73}"/>
    <cellStyle name="Normal 5 2 5 3 2 3 2 2" xfId="27117" xr:uid="{D6E8936C-CE63-4BBD-9AD9-B28038494181}"/>
    <cellStyle name="Normal 5 2 5 3 2 3 3" xfId="20649" xr:uid="{3F2693B4-1A9F-468C-A527-B7361FEAAFB9}"/>
    <cellStyle name="Normal 5 2 5 3 2 4" xfId="7546" xr:uid="{0AC45E93-D048-4C86-90A1-1D9ED4B16269}"/>
    <cellStyle name="Normal 5 2 5 3 2 4 2" xfId="23883" xr:uid="{6FAC8327-6225-4AE7-8720-32E1E296CD1A}"/>
    <cellStyle name="Normal 5 2 5 3 2 5" xfId="14057" xr:uid="{C6938197-6481-4890-9D51-DBF6DD0A5CE3}"/>
    <cellStyle name="Normal 5 2 5 3 2 5 2" xfId="30351" xr:uid="{750C43B5-2A9A-489A-A2FE-FFE73B673D01}"/>
    <cellStyle name="Normal 5 2 5 3 2 6" xfId="17415" xr:uid="{F4A1BF90-0682-44CA-97E0-CCDF9C9E0FA3}"/>
    <cellStyle name="Normal 5 2 5 3 2 7" xfId="33741" xr:uid="{E8D47CCA-3032-4DC8-91A1-227091FABEEB}"/>
    <cellStyle name="Normal 5 2 5 3 2 8" xfId="36988" xr:uid="{F238F21F-97D9-4418-AC8D-4C49CAB75F93}"/>
    <cellStyle name="Normal 5 2 5 3 2 9" xfId="40235" xr:uid="{401E5881-8B38-494B-AE81-7FD9630648A6}"/>
    <cellStyle name="Normal 5 2 5 3 3" xfId="1617" xr:uid="{B634DA9E-580A-44C4-846B-52FE3803F00C}"/>
    <cellStyle name="Normal 5 2 5 3 3 10" xfId="44021" xr:uid="{2158EC0A-5A41-4CBC-8545-BEB1627418BF}"/>
    <cellStyle name="Normal 5 2 5 3 3 11" xfId="47268" xr:uid="{D3239DFD-77A8-4948-B14F-8D38757CE48D}"/>
    <cellStyle name="Normal 5 2 5 3 3 12" xfId="50515" xr:uid="{1565882F-0947-4BFE-B5D6-01DA042DF9BC}"/>
    <cellStyle name="Normal 5 2 5 3 3 2" xfId="3234" xr:uid="{34399ACC-21EA-4160-8B44-ABD1A8357E42}"/>
    <cellStyle name="Normal 5 2 5 3 3 2 10" xfId="48885" xr:uid="{E4C5332B-B468-4DCD-BC00-70E4D7F1920F}"/>
    <cellStyle name="Normal 5 2 5 3 3 2 11" xfId="52132" xr:uid="{662CF1E5-B218-4D86-900F-EB70208FD028}"/>
    <cellStyle name="Normal 5 2 5 3 3 2 2" xfId="6468" xr:uid="{71183601-B7D2-4FAE-A2A6-6DB37398C012}"/>
    <cellStyle name="Normal 5 2 5 3 3 2 2 2" xfId="12936" xr:uid="{CD8CFDBB-D2A4-4AAC-8115-094926784964}"/>
    <cellStyle name="Normal 5 2 5 3 3 2 2 2 2" xfId="29273" xr:uid="{F05B3A4B-3AD3-4928-B810-72CA0000F63F}"/>
    <cellStyle name="Normal 5 2 5 3 3 2 2 3" xfId="22805" xr:uid="{CD81CE0A-8550-467F-BD3C-947FB5F017A7}"/>
    <cellStyle name="Normal 5 2 5 3 3 2 3" xfId="9702" xr:uid="{1862D7AB-A521-4D61-81F9-1103126BC978}"/>
    <cellStyle name="Normal 5 2 5 3 3 2 3 2" xfId="26039" xr:uid="{5502152A-8261-4C3C-9BE4-3EA5022A8C38}"/>
    <cellStyle name="Normal 5 2 5 3 3 2 4" xfId="16213" xr:uid="{965AA259-9264-4AA6-BB03-5CA583640F47}"/>
    <cellStyle name="Normal 5 2 5 3 3 2 4 2" xfId="32507" xr:uid="{2F6D075D-99F1-4F7C-BA35-271DB5FD3AF4}"/>
    <cellStyle name="Normal 5 2 5 3 3 2 5" xfId="19571" xr:uid="{E871722F-8CF1-4CC5-8466-85DF6DC421AE}"/>
    <cellStyle name="Normal 5 2 5 3 3 2 6" xfId="35897" xr:uid="{0597E1EC-B190-4AA0-9925-8E1A0117A903}"/>
    <cellStyle name="Normal 5 2 5 3 3 2 7" xfId="39144" xr:uid="{3788F8FE-366D-49CB-A124-A42F5503738C}"/>
    <cellStyle name="Normal 5 2 5 3 3 2 8" xfId="42391" xr:uid="{4278036C-F7BE-490E-95A2-9F0A78BFB00A}"/>
    <cellStyle name="Normal 5 2 5 3 3 2 9" xfId="45638" xr:uid="{090A1957-F390-4E2D-ABA9-6ACD90C655BA}"/>
    <cellStyle name="Normal 5 2 5 3 3 3" xfId="4851" xr:uid="{FEF051C0-9237-4567-A53D-8D74535431D1}"/>
    <cellStyle name="Normal 5 2 5 3 3 3 2" xfId="11319" xr:uid="{DA0F79C6-2F32-4F4E-B216-4AC0AB7447A3}"/>
    <cellStyle name="Normal 5 2 5 3 3 3 2 2" xfId="27656" xr:uid="{82C27D67-E1CD-4A47-95C1-7184DAD60C79}"/>
    <cellStyle name="Normal 5 2 5 3 3 3 3" xfId="21188" xr:uid="{220C85C4-FADE-41AE-BB11-6EC75FA79288}"/>
    <cellStyle name="Normal 5 2 5 3 3 4" xfId="8085" xr:uid="{5696F76E-E975-4DD0-B29B-91831184CE53}"/>
    <cellStyle name="Normal 5 2 5 3 3 4 2" xfId="24422" xr:uid="{F4285134-DA8B-42B0-B6F6-57FCF8D44067}"/>
    <cellStyle name="Normal 5 2 5 3 3 5" xfId="14596" xr:uid="{44F1CEAB-19DF-4E0B-BE0D-4677C661CE64}"/>
    <cellStyle name="Normal 5 2 5 3 3 5 2" xfId="30890" xr:uid="{C59B86DC-0C18-4904-A570-BE300124E97A}"/>
    <cellStyle name="Normal 5 2 5 3 3 6" xfId="17954" xr:uid="{5B140585-E628-437B-BA84-4A2AADCFCFE3}"/>
    <cellStyle name="Normal 5 2 5 3 3 7" xfId="34280" xr:uid="{49C586C8-1125-4E9E-9017-8142BB4C9D78}"/>
    <cellStyle name="Normal 5 2 5 3 3 8" xfId="37527" xr:uid="{FD854DA1-3324-4D4D-92CD-622F0FC350E1}"/>
    <cellStyle name="Normal 5 2 5 3 3 9" xfId="40774" xr:uid="{3B2BCC3E-CF9C-4103-A313-B671755E6678}"/>
    <cellStyle name="Normal 5 2 5 3 4" xfId="2156" xr:uid="{CEBD7A41-D962-410C-B2C6-CE6CF86B8E60}"/>
    <cellStyle name="Normal 5 2 5 3 4 10" xfId="47807" xr:uid="{C07AFAD4-CD3A-4817-A96A-82742A029C56}"/>
    <cellStyle name="Normal 5 2 5 3 4 11" xfId="51054" xr:uid="{E460C499-F9F1-4368-9FDB-7D7D42758A77}"/>
    <cellStyle name="Normal 5 2 5 3 4 2" xfId="5390" xr:uid="{7B3B088F-E605-408B-ABBC-EF4490A0E03F}"/>
    <cellStyle name="Normal 5 2 5 3 4 2 2" xfId="11858" xr:uid="{4CA83C8B-AFFA-4B63-9E60-51ACBDA134B2}"/>
    <cellStyle name="Normal 5 2 5 3 4 2 2 2" xfId="28195" xr:uid="{A98106F1-2AC7-47A5-9243-7EA6E5226700}"/>
    <cellStyle name="Normal 5 2 5 3 4 2 3" xfId="21727" xr:uid="{7D722A62-582A-4488-91D8-844959385D7E}"/>
    <cellStyle name="Normal 5 2 5 3 4 3" xfId="8624" xr:uid="{0804FA89-171F-4D9A-B876-DC1189460EE2}"/>
    <cellStyle name="Normal 5 2 5 3 4 3 2" xfId="24961" xr:uid="{89113B5A-C561-4272-BBAF-2D9953A23721}"/>
    <cellStyle name="Normal 5 2 5 3 4 4" xfId="15135" xr:uid="{E86C39E3-0CD7-44EC-80E3-712B75E87E38}"/>
    <cellStyle name="Normal 5 2 5 3 4 4 2" xfId="31429" xr:uid="{E02A296D-EB54-4DED-A36A-701E7C5ACA00}"/>
    <cellStyle name="Normal 5 2 5 3 4 5" xfId="18493" xr:uid="{7E05E69E-DED6-4D2C-B5A7-CC3A3F47172D}"/>
    <cellStyle name="Normal 5 2 5 3 4 6" xfId="34819" xr:uid="{2C5D2AAE-3F95-4373-9899-69F942434AAF}"/>
    <cellStyle name="Normal 5 2 5 3 4 7" xfId="38066" xr:uid="{891B1F74-14C3-43CA-A3B6-B9DF3B649615}"/>
    <cellStyle name="Normal 5 2 5 3 4 8" xfId="41313" xr:uid="{8EF8E34D-51E4-4154-B99E-14D9EE39A906}"/>
    <cellStyle name="Normal 5 2 5 3 4 9" xfId="44560" xr:uid="{09037C84-5600-401A-AB07-EA68B7DAE562}"/>
    <cellStyle name="Normal 5 2 5 3 5" xfId="3773" xr:uid="{0AC50B45-BD21-47D5-90F5-5FA2EE7AC22E}"/>
    <cellStyle name="Normal 5 2 5 3 5 2" xfId="10241" xr:uid="{10A4D113-F501-4643-9405-6F1548184A58}"/>
    <cellStyle name="Normal 5 2 5 3 5 2 2" xfId="26578" xr:uid="{29672CDE-1330-4FAD-A585-CDBBAFB04CBA}"/>
    <cellStyle name="Normal 5 2 5 3 5 3" xfId="20110" xr:uid="{DCADB3C3-2E60-4A4E-8932-B3F9720C2E45}"/>
    <cellStyle name="Normal 5 2 5 3 6" xfId="7007" xr:uid="{6AAD8309-D356-4F3F-99C6-0BA623F38B11}"/>
    <cellStyle name="Normal 5 2 5 3 6 2" xfId="23344" xr:uid="{A5316C48-72F4-4E2D-991F-38B68C53C8FD}"/>
    <cellStyle name="Normal 5 2 5 3 7" xfId="13519" xr:uid="{8BAE627D-9009-4BB6-B1AE-3943454C19C7}"/>
    <cellStyle name="Normal 5 2 5 3 7 2" xfId="29813" xr:uid="{DF52111F-ABBF-47E3-A149-D9A6C94D3644}"/>
    <cellStyle name="Normal 5 2 5 3 8" xfId="16876" xr:uid="{F4D03C5F-6418-424E-82F1-C5ABD1C78663}"/>
    <cellStyle name="Normal 5 2 5 3 9" xfId="33203" xr:uid="{36C0D689-EFA7-45FC-A48D-4E3A3B70EBE0}"/>
    <cellStyle name="Normal 5 2 5 4" xfId="718" xr:uid="{7A1759BB-D8D8-463A-937A-B4DBF88630CE}"/>
    <cellStyle name="Normal 5 2 5 4 10" xfId="43123" xr:uid="{52ABE6AB-7CFA-4C7F-96F7-CDCC9062A6A0}"/>
    <cellStyle name="Normal 5 2 5 4 11" xfId="46370" xr:uid="{B4A0F0F9-E574-46EE-8F6F-1F0728F9CB94}"/>
    <cellStyle name="Normal 5 2 5 4 12" xfId="49617" xr:uid="{1FA47C2D-34B2-4DF0-BFC7-663A8BC24F4D}"/>
    <cellStyle name="Normal 5 2 5 4 2" xfId="2335" xr:uid="{BD4622B5-DF36-4BBF-BF63-C39594908EAC}"/>
    <cellStyle name="Normal 5 2 5 4 2 10" xfId="47986" xr:uid="{B969C133-CB08-48AD-8B38-673A9CEB5D7E}"/>
    <cellStyle name="Normal 5 2 5 4 2 11" xfId="51233" xr:uid="{B3F42575-BDD2-4599-BED0-8CB2EB9180BB}"/>
    <cellStyle name="Normal 5 2 5 4 2 2" xfId="5569" xr:uid="{98A75B97-EA9D-4830-9E2F-AA219285ACF3}"/>
    <cellStyle name="Normal 5 2 5 4 2 2 2" xfId="12037" xr:uid="{CC3CD3A0-5FC9-4BE5-BBBF-6321A0B56FFF}"/>
    <cellStyle name="Normal 5 2 5 4 2 2 2 2" xfId="28374" xr:uid="{A039C466-5EAD-4528-8B26-14ADBC75C479}"/>
    <cellStyle name="Normal 5 2 5 4 2 2 3" xfId="21906" xr:uid="{8E7B47BD-4ED2-4010-8FC2-55273BC38863}"/>
    <cellStyle name="Normal 5 2 5 4 2 3" xfId="8803" xr:uid="{30FB4074-8936-4C5F-B2F7-765E32A11BD8}"/>
    <cellStyle name="Normal 5 2 5 4 2 3 2" xfId="25140" xr:uid="{3BB6A589-D30C-4FC3-95FB-038046AD5F1A}"/>
    <cellStyle name="Normal 5 2 5 4 2 4" xfId="15314" xr:uid="{2260A22B-22CC-4CCB-9897-061974FF9E73}"/>
    <cellStyle name="Normal 5 2 5 4 2 4 2" xfId="31608" xr:uid="{18A762A7-4486-4A8E-9B9A-22510A7DE19C}"/>
    <cellStyle name="Normal 5 2 5 4 2 5" xfId="18672" xr:uid="{442439B8-76E7-4719-BB6E-6A12CA6A05C0}"/>
    <cellStyle name="Normal 5 2 5 4 2 6" xfId="34998" xr:uid="{D2B3E6B1-AE02-4D64-A5E3-9F7396F08F05}"/>
    <cellStyle name="Normal 5 2 5 4 2 7" xfId="38245" xr:uid="{202A01E4-1C8A-45FA-91AC-62FBB9D688E4}"/>
    <cellStyle name="Normal 5 2 5 4 2 8" xfId="41492" xr:uid="{70B2CAF5-A879-4477-A44D-12146EAAEA80}"/>
    <cellStyle name="Normal 5 2 5 4 2 9" xfId="44739" xr:uid="{C59CE7A0-8426-4433-A3AF-22F4EA512376}"/>
    <cellStyle name="Normal 5 2 5 4 3" xfId="3952" xr:uid="{9A16E4AA-21D3-4BAE-9DB1-C173B6F2DC4A}"/>
    <cellStyle name="Normal 5 2 5 4 3 2" xfId="10420" xr:uid="{A24C9C6F-B99C-432F-A46F-BEF96B0CFE13}"/>
    <cellStyle name="Normal 5 2 5 4 3 2 2" xfId="26757" xr:uid="{E89864C6-8C51-44D9-888F-B5224ECF99C3}"/>
    <cellStyle name="Normal 5 2 5 4 3 3" xfId="20289" xr:uid="{CFB9C607-F3D2-4DB9-9EF4-6FF090AE370D}"/>
    <cellStyle name="Normal 5 2 5 4 4" xfId="7186" xr:uid="{DA23A6EB-D514-4E2B-828F-E1BB3A5B0860}"/>
    <cellStyle name="Normal 5 2 5 4 4 2" xfId="23523" xr:uid="{34406825-57BD-4A79-A260-AD58B8E725BE}"/>
    <cellStyle name="Normal 5 2 5 4 5" xfId="13698" xr:uid="{D9552DB0-AB1E-46C6-8BD0-89996D3D682A}"/>
    <cellStyle name="Normal 5 2 5 4 5 2" xfId="29992" xr:uid="{021A5D79-B650-4F92-B317-FCE5AC358F1A}"/>
    <cellStyle name="Normal 5 2 5 4 6" xfId="17055" xr:uid="{850137BC-8643-40C8-BFA5-B963E1F53E54}"/>
    <cellStyle name="Normal 5 2 5 4 7" xfId="33382" xr:uid="{16882354-070A-443F-BAA3-5A7C27DC6D7E}"/>
    <cellStyle name="Normal 5 2 5 4 8" xfId="36629" xr:uid="{3F18FB81-2F81-47EC-AE92-66BC109FB87A}"/>
    <cellStyle name="Normal 5 2 5 4 9" xfId="39876" xr:uid="{26C99E55-94AE-4850-8126-ADA749993233}"/>
    <cellStyle name="Normal 5 2 5 5" xfId="1257" xr:uid="{1E756B71-2984-4C93-82AA-C1AA607B989F}"/>
    <cellStyle name="Normal 5 2 5 5 10" xfId="43661" xr:uid="{E473AFEC-0D1D-4069-89CE-B09150DAAF28}"/>
    <cellStyle name="Normal 5 2 5 5 11" xfId="46908" xr:uid="{7F8ABA40-38A0-4944-87E1-DB30509FE0DA}"/>
    <cellStyle name="Normal 5 2 5 5 12" xfId="50155" xr:uid="{F7928A31-EF2E-4931-8234-D5AF8F6537B5}"/>
    <cellStyle name="Normal 5 2 5 5 2" xfId="2874" xr:uid="{784C4EBE-8946-4F08-B260-FFDE6E5D53A7}"/>
    <cellStyle name="Normal 5 2 5 5 2 10" xfId="48525" xr:uid="{62D52A3F-F7E0-4CBA-9351-65A465CD7340}"/>
    <cellStyle name="Normal 5 2 5 5 2 11" xfId="51772" xr:uid="{78F367D8-09D6-4400-A4AC-665843B993ED}"/>
    <cellStyle name="Normal 5 2 5 5 2 2" xfId="6108" xr:uid="{92969607-84AE-4A9A-9D25-3FCC2C0877D6}"/>
    <cellStyle name="Normal 5 2 5 5 2 2 2" xfId="12576" xr:uid="{5F57EF2F-1C61-4497-AC66-2312A8CE1743}"/>
    <cellStyle name="Normal 5 2 5 5 2 2 2 2" xfId="28913" xr:uid="{B1FA2B65-0123-455A-8948-47B17FF68E2D}"/>
    <cellStyle name="Normal 5 2 5 5 2 2 3" xfId="22445" xr:uid="{CB4B99D7-B306-419E-8B8E-ADF02DB47A7F}"/>
    <cellStyle name="Normal 5 2 5 5 2 3" xfId="9342" xr:uid="{35C8606D-9430-4F34-BE47-3F8887BC225E}"/>
    <cellStyle name="Normal 5 2 5 5 2 3 2" xfId="25679" xr:uid="{D6BE323B-E3C9-4E51-8FF6-495E17A8D06B}"/>
    <cellStyle name="Normal 5 2 5 5 2 4" xfId="15853" xr:uid="{4509BA2E-22B3-4F80-B9DA-3278770B79BA}"/>
    <cellStyle name="Normal 5 2 5 5 2 4 2" xfId="32147" xr:uid="{9746648C-5116-4286-99D8-F13F868BD93E}"/>
    <cellStyle name="Normal 5 2 5 5 2 5" xfId="19211" xr:uid="{5A86C880-CB1F-4B67-A7D2-7404A59C67B6}"/>
    <cellStyle name="Normal 5 2 5 5 2 6" xfId="35537" xr:uid="{BDC5C5C6-1431-4B04-86E5-6FBB0846EEDE}"/>
    <cellStyle name="Normal 5 2 5 5 2 7" xfId="38784" xr:uid="{5DEA518C-EFFD-4005-8A3F-6DBD5A8E4FB1}"/>
    <cellStyle name="Normal 5 2 5 5 2 8" xfId="42031" xr:uid="{CCF731F9-B563-41FD-A631-C1459765900F}"/>
    <cellStyle name="Normal 5 2 5 5 2 9" xfId="45278" xr:uid="{7673C2F3-8617-41C4-A139-04D34D3086C3}"/>
    <cellStyle name="Normal 5 2 5 5 3" xfId="4491" xr:uid="{D3524AC8-45B4-4440-B347-47511EA9629B}"/>
    <cellStyle name="Normal 5 2 5 5 3 2" xfId="10959" xr:uid="{EC3F7B57-41D7-4950-BE6F-776B663BC8A4}"/>
    <cellStyle name="Normal 5 2 5 5 3 2 2" xfId="27296" xr:uid="{CFC50CDF-D298-4FD1-9991-FBE8B9020833}"/>
    <cellStyle name="Normal 5 2 5 5 3 3" xfId="20828" xr:uid="{CE93627E-FBE5-4DBC-94B1-571AA2893067}"/>
    <cellStyle name="Normal 5 2 5 5 4" xfId="7725" xr:uid="{B6AA0C3E-DD2A-4E4C-864B-8098771B6E51}"/>
    <cellStyle name="Normal 5 2 5 5 4 2" xfId="24062" xr:uid="{C53DBFB2-9576-4DFB-90BD-A67F4941DD88}"/>
    <cellStyle name="Normal 5 2 5 5 5" xfId="14236" xr:uid="{0CAC2A67-9C71-4B3A-B356-2947B7179EC6}"/>
    <cellStyle name="Normal 5 2 5 5 5 2" xfId="30530" xr:uid="{4BFE30F8-4A87-4A4E-9A2E-CA9A87127CC6}"/>
    <cellStyle name="Normal 5 2 5 5 6" xfId="17594" xr:uid="{66DA59EB-387A-485A-A7F1-8FF5A1354AF4}"/>
    <cellStyle name="Normal 5 2 5 5 7" xfId="33920" xr:uid="{C6089C1C-D2C2-4F44-9772-F44F4401731F}"/>
    <cellStyle name="Normal 5 2 5 5 8" xfId="37167" xr:uid="{BA93D4FA-91F4-4E9B-8DBD-0068CABBE3B2}"/>
    <cellStyle name="Normal 5 2 5 5 9" xfId="40414" xr:uid="{352A5A95-03AA-4DBF-B294-1AF055870E91}"/>
    <cellStyle name="Normal 5 2 5 6" xfId="1796" xr:uid="{F95CCD75-CD7E-478C-B82D-F176705D97CE}"/>
    <cellStyle name="Normal 5 2 5 6 10" xfId="47447" xr:uid="{8793BC48-C642-4BA3-B100-A92635F758BD}"/>
    <cellStyle name="Normal 5 2 5 6 11" xfId="50694" xr:uid="{CB8AEA25-6B4F-45A9-BC2B-A9FE7FF73DCF}"/>
    <cellStyle name="Normal 5 2 5 6 2" xfId="5030" xr:uid="{BBB5C156-C8F2-4B8F-B4FC-A57657DC1F8D}"/>
    <cellStyle name="Normal 5 2 5 6 2 2" xfId="11498" xr:uid="{24AC1887-43CB-4DDB-B305-EAA9C7405CD6}"/>
    <cellStyle name="Normal 5 2 5 6 2 2 2" xfId="27835" xr:uid="{9EAA5B22-9CA2-4291-9EB4-4D972404F77D}"/>
    <cellStyle name="Normal 5 2 5 6 2 3" xfId="21367" xr:uid="{710E05BC-84B1-4872-87DD-B75692903EFA}"/>
    <cellStyle name="Normal 5 2 5 6 3" xfId="8264" xr:uid="{0C096208-3990-4B1A-93F5-CD23E81FF990}"/>
    <cellStyle name="Normal 5 2 5 6 3 2" xfId="24601" xr:uid="{38573B09-9CA9-4319-A7EF-7842F6762CE8}"/>
    <cellStyle name="Normal 5 2 5 6 4" xfId="14775" xr:uid="{9C28A27D-A99D-4E31-81B9-6CFDB068141E}"/>
    <cellStyle name="Normal 5 2 5 6 4 2" xfId="31069" xr:uid="{CBBF423A-D8B1-4D3C-92BE-9EFA8CAE9ED7}"/>
    <cellStyle name="Normal 5 2 5 6 5" xfId="18133" xr:uid="{74B7245A-B0F3-4D75-BFDA-FE89BA968771}"/>
    <cellStyle name="Normal 5 2 5 6 6" xfId="34459" xr:uid="{6B0E8B1C-4CA8-4066-A1BF-2E37653A53EC}"/>
    <cellStyle name="Normal 5 2 5 6 7" xfId="37706" xr:uid="{0B60447D-AEEA-42D5-A821-00BAC5C0A357}"/>
    <cellStyle name="Normal 5 2 5 6 8" xfId="40953" xr:uid="{FAD67FA7-1AB9-4E02-936A-45457AD29AD5}"/>
    <cellStyle name="Normal 5 2 5 6 9" xfId="44200" xr:uid="{5C3FD6B3-D468-4E47-A44B-3E497359A4D2}"/>
    <cellStyle name="Normal 5 2 5 7" xfId="3413" xr:uid="{4F5F635A-B09F-4AA6-BC4D-19F4893C6EA9}"/>
    <cellStyle name="Normal 5 2 5 7 2" xfId="9881" xr:uid="{BE42A654-B81C-4C56-805F-CA0FE0ABB8C5}"/>
    <cellStyle name="Normal 5 2 5 7 2 2" xfId="26218" xr:uid="{CF263399-6AD0-41FD-B72F-2083EDC12CA0}"/>
    <cellStyle name="Normal 5 2 5 7 3" xfId="19750" xr:uid="{174C5F59-75CF-406C-B90F-FE7778AE0582}"/>
    <cellStyle name="Normal 5 2 5 8" xfId="6647" xr:uid="{C05398B2-571F-4D71-ACFC-F261F56BBCC5}"/>
    <cellStyle name="Normal 5 2 5 8 2" xfId="22984" xr:uid="{7796C361-BED5-40D4-87D0-48DB6D4445EE}"/>
    <cellStyle name="Normal 5 2 5 9" xfId="13138" xr:uid="{D550A77F-4015-4C41-AAEA-92C80AF7CC21}"/>
    <cellStyle name="Normal 5 2 5 9 2" xfId="29452" xr:uid="{1235A969-7DA4-4C81-B7FD-D4B40CB44FD2}"/>
    <cellStyle name="Normal 5 2 6" xfId="239" xr:uid="{02C69C77-1EB5-4E1C-B245-3DE6779DF17E}"/>
    <cellStyle name="Normal 5 2 6 10" xfId="36179" xr:uid="{994F7F24-F868-44AC-B829-DD4F227FC8D7}"/>
    <cellStyle name="Normal 5 2 6 11" xfId="39426" xr:uid="{40569269-E303-4378-859C-0EB452984F75}"/>
    <cellStyle name="Normal 5 2 6 12" xfId="42673" xr:uid="{C1B3EB72-D2BA-46A3-90F1-AF8E28B5360A}"/>
    <cellStyle name="Normal 5 2 6 13" xfId="45920" xr:uid="{CF5EF2DE-5897-4764-ADD6-2C06EC4E8579}"/>
    <cellStyle name="Normal 5 2 6 14" xfId="49167" xr:uid="{BF84F2C2-8769-4443-8B93-5F776EBC9DC5}"/>
    <cellStyle name="Normal 5 2 6 2" xfId="808" xr:uid="{2E7FA4CC-2DAE-464C-AF41-69A92D8D78CC}"/>
    <cellStyle name="Normal 5 2 6 2 10" xfId="43213" xr:uid="{BDDA124A-2579-4635-B223-5DB7BD85A3F8}"/>
    <cellStyle name="Normal 5 2 6 2 11" xfId="46460" xr:uid="{E4363750-010E-4481-BAEB-82EBD49B13D6}"/>
    <cellStyle name="Normal 5 2 6 2 12" xfId="49707" xr:uid="{F5EA613A-A72E-40C2-B81A-423F5A77A569}"/>
    <cellStyle name="Normal 5 2 6 2 2" xfId="2425" xr:uid="{70D675B7-CE5D-4544-BEE1-78CAA1F8A7E1}"/>
    <cellStyle name="Normal 5 2 6 2 2 10" xfId="48076" xr:uid="{8D41DABC-4790-4A0D-AC12-FBF66277B3F8}"/>
    <cellStyle name="Normal 5 2 6 2 2 11" xfId="51323" xr:uid="{13F3DA34-D9B1-4448-BAF6-CA7FB0C56676}"/>
    <cellStyle name="Normal 5 2 6 2 2 2" xfId="5659" xr:uid="{0D16BF3C-D518-41F5-A6B2-5E9A76E2015B}"/>
    <cellStyle name="Normal 5 2 6 2 2 2 2" xfId="12127" xr:uid="{3B101868-C70F-4E9E-A903-8AFDA9A06B9C}"/>
    <cellStyle name="Normal 5 2 6 2 2 2 2 2" xfId="28464" xr:uid="{7F73B576-6484-45CE-B641-A5C613F4AE5B}"/>
    <cellStyle name="Normal 5 2 6 2 2 2 3" xfId="21996" xr:uid="{EB0A52A8-47AC-4F15-AA71-8A84A0E4E1A1}"/>
    <cellStyle name="Normal 5 2 6 2 2 3" xfId="8893" xr:uid="{DC09E466-36E3-43BE-A598-700CCD8322D1}"/>
    <cellStyle name="Normal 5 2 6 2 2 3 2" xfId="25230" xr:uid="{548D6BA4-A634-4E84-8BE1-B6BA00BA812A}"/>
    <cellStyle name="Normal 5 2 6 2 2 4" xfId="15404" xr:uid="{D417A6D8-5F03-4D50-B91A-F54A3FAD7B8C}"/>
    <cellStyle name="Normal 5 2 6 2 2 4 2" xfId="31698" xr:uid="{64EF3A66-631A-4EF4-B4EE-83C1431B5EB1}"/>
    <cellStyle name="Normal 5 2 6 2 2 5" xfId="18762" xr:uid="{A9C9D2CC-FD98-40B8-9F35-D4088E0F1B70}"/>
    <cellStyle name="Normal 5 2 6 2 2 6" xfId="35088" xr:uid="{B11D53C4-7DA0-4BF8-B971-0B8595642DD9}"/>
    <cellStyle name="Normal 5 2 6 2 2 7" xfId="38335" xr:uid="{D1552427-5178-47C8-A963-11E16F784075}"/>
    <cellStyle name="Normal 5 2 6 2 2 8" xfId="41582" xr:uid="{9FFAE2CA-483E-4566-9B4E-D1FD7025ED4D}"/>
    <cellStyle name="Normal 5 2 6 2 2 9" xfId="44829" xr:uid="{C2ADF379-3F06-4A1F-A0DF-498CE9D89E21}"/>
    <cellStyle name="Normal 5 2 6 2 3" xfId="4042" xr:uid="{DE288ED0-8288-449A-9F5D-FFE870BD90FB}"/>
    <cellStyle name="Normal 5 2 6 2 3 2" xfId="10510" xr:uid="{A3891BBB-5893-4363-A7C1-DA58A6EB8C59}"/>
    <cellStyle name="Normal 5 2 6 2 3 2 2" xfId="26847" xr:uid="{59844AD2-023E-40E5-ABF8-7D5840A9FFAD}"/>
    <cellStyle name="Normal 5 2 6 2 3 3" xfId="20379" xr:uid="{857A2A2B-AC6D-4F4D-B829-CB26253CCF0F}"/>
    <cellStyle name="Normal 5 2 6 2 4" xfId="7276" xr:uid="{CD2F5AAF-4696-45C5-A0CC-D302789DE047}"/>
    <cellStyle name="Normal 5 2 6 2 4 2" xfId="23613" xr:uid="{17E23C86-2D7A-457E-9F41-34D98AAC78C8}"/>
    <cellStyle name="Normal 5 2 6 2 5" xfId="13788" xr:uid="{7F87BB28-AF6C-4C05-A1AF-F1DC1517FEE5}"/>
    <cellStyle name="Normal 5 2 6 2 5 2" xfId="30082" xr:uid="{0A3B8A4F-E8DF-4AAF-8F71-2A3166EA6402}"/>
    <cellStyle name="Normal 5 2 6 2 6" xfId="17145" xr:uid="{3DA0E336-F521-4931-AA8D-C09F6AC4D2BE}"/>
    <cellStyle name="Normal 5 2 6 2 7" xfId="33472" xr:uid="{BE751364-45D5-4F5A-9EC5-F0585D9B43B4}"/>
    <cellStyle name="Normal 5 2 6 2 8" xfId="36719" xr:uid="{93B71A2C-7CCA-47AD-A929-6C381F144F98}"/>
    <cellStyle name="Normal 5 2 6 2 9" xfId="39966" xr:uid="{67778F7E-B61B-4498-A703-AA4F0D6D571A}"/>
    <cellStyle name="Normal 5 2 6 3" xfId="1347" xr:uid="{8119366C-1D74-4061-A918-560A01375260}"/>
    <cellStyle name="Normal 5 2 6 3 10" xfId="43751" xr:uid="{E12225CD-E32A-4EF0-864F-90C7014208E2}"/>
    <cellStyle name="Normal 5 2 6 3 11" xfId="46998" xr:uid="{B90457FE-C846-48E9-B9FF-57B317E7271C}"/>
    <cellStyle name="Normal 5 2 6 3 12" xfId="50245" xr:uid="{BEE70626-C739-46C6-B5FE-E4F248561682}"/>
    <cellStyle name="Normal 5 2 6 3 2" xfId="2964" xr:uid="{609A9993-A33D-4E2F-8A85-C77CA9B89662}"/>
    <cellStyle name="Normal 5 2 6 3 2 10" xfId="48615" xr:uid="{FF14B137-905B-4964-BD9F-E6896DE2C808}"/>
    <cellStyle name="Normal 5 2 6 3 2 11" xfId="51862" xr:uid="{B3B1361B-6322-483C-8181-0AF2403072F7}"/>
    <cellStyle name="Normal 5 2 6 3 2 2" xfId="6198" xr:uid="{1EB9FFC1-D743-4F49-B00E-62367FA74436}"/>
    <cellStyle name="Normal 5 2 6 3 2 2 2" xfId="12666" xr:uid="{8C709CE7-9F96-491C-AF64-B8E428A0A7DF}"/>
    <cellStyle name="Normal 5 2 6 3 2 2 2 2" xfId="29003" xr:uid="{F0F0FEEC-F024-4A17-81D6-C2379E64537D}"/>
    <cellStyle name="Normal 5 2 6 3 2 2 3" xfId="22535" xr:uid="{56F6C930-937F-4FDD-BF4B-E896FF7DC016}"/>
    <cellStyle name="Normal 5 2 6 3 2 3" xfId="9432" xr:uid="{BE1E3487-400F-4129-9BFC-031E0E350597}"/>
    <cellStyle name="Normal 5 2 6 3 2 3 2" xfId="25769" xr:uid="{D71C36C1-743F-4743-A51F-B7D14F265C73}"/>
    <cellStyle name="Normal 5 2 6 3 2 4" xfId="15943" xr:uid="{816EC302-E6CE-4E1C-B921-6C4C593459BE}"/>
    <cellStyle name="Normal 5 2 6 3 2 4 2" xfId="32237" xr:uid="{19CD6B56-1C9D-4C49-B0D7-508F317B946D}"/>
    <cellStyle name="Normal 5 2 6 3 2 5" xfId="19301" xr:uid="{4D36B4E0-69EA-416B-B1DB-12F3720C2142}"/>
    <cellStyle name="Normal 5 2 6 3 2 6" xfId="35627" xr:uid="{8C59B843-BCBB-443B-AFA6-F2969BBF94FA}"/>
    <cellStyle name="Normal 5 2 6 3 2 7" xfId="38874" xr:uid="{2CAD9274-EA5E-48D8-A6AC-742AFB32C04B}"/>
    <cellStyle name="Normal 5 2 6 3 2 8" xfId="42121" xr:uid="{33592A81-88E2-4791-81F5-1C07BD491FC6}"/>
    <cellStyle name="Normal 5 2 6 3 2 9" xfId="45368" xr:uid="{BE7CE5B8-1C76-4817-A5D9-7F565A070D2A}"/>
    <cellStyle name="Normal 5 2 6 3 3" xfId="4581" xr:uid="{8D3B28A8-C55D-4896-B7CE-4837E1905AEE}"/>
    <cellStyle name="Normal 5 2 6 3 3 2" xfId="11049" xr:uid="{DBCBECDE-E45B-4E40-A9E0-EBC1A5480739}"/>
    <cellStyle name="Normal 5 2 6 3 3 2 2" xfId="27386" xr:uid="{507CD3DB-1EC1-4E76-9A5A-B7F52A309A22}"/>
    <cellStyle name="Normal 5 2 6 3 3 3" xfId="20918" xr:uid="{008442D3-7188-4C26-A74B-BE675AEB4609}"/>
    <cellStyle name="Normal 5 2 6 3 4" xfId="7815" xr:uid="{F5ECD6D4-3ACD-40AD-B9D1-F85C136BC65C}"/>
    <cellStyle name="Normal 5 2 6 3 4 2" xfId="24152" xr:uid="{72C6BF5E-897F-4A45-897C-EA806FB65289}"/>
    <cellStyle name="Normal 5 2 6 3 5" xfId="14326" xr:uid="{CC03528B-29C8-4565-B6BF-EE65919B332B}"/>
    <cellStyle name="Normal 5 2 6 3 5 2" xfId="30620" xr:uid="{E9AF8BCC-2EFC-4427-AEA4-AA9B1C0E869A}"/>
    <cellStyle name="Normal 5 2 6 3 6" xfId="17684" xr:uid="{FE8D9D3E-7D05-4799-9164-3FDD32AC045A}"/>
    <cellStyle name="Normal 5 2 6 3 7" xfId="34010" xr:uid="{A6C9BFA4-EF2D-4530-9188-6838860CB121}"/>
    <cellStyle name="Normal 5 2 6 3 8" xfId="37257" xr:uid="{A04EFE6F-8F18-4214-9DAE-7D814AEB7B03}"/>
    <cellStyle name="Normal 5 2 6 3 9" xfId="40504" xr:uid="{6E9C8B2E-7B24-4426-9F3B-1C0F3ADD1212}"/>
    <cellStyle name="Normal 5 2 6 4" xfId="1886" xr:uid="{D141258E-948C-43FE-A3A3-D87D1476CF83}"/>
    <cellStyle name="Normal 5 2 6 4 10" xfId="47537" xr:uid="{69877B6B-B4A2-42B7-857D-97A726532C58}"/>
    <cellStyle name="Normal 5 2 6 4 11" xfId="50784" xr:uid="{B0BE48A4-77F3-4FB4-BC81-1188F87C4C0F}"/>
    <cellStyle name="Normal 5 2 6 4 2" xfId="5120" xr:uid="{5A57272D-EA0D-4CD7-8002-2FAC8D5E3F61}"/>
    <cellStyle name="Normal 5 2 6 4 2 2" xfId="11588" xr:uid="{B0486C7D-E4E8-4EA3-85ED-4B1947147581}"/>
    <cellStyle name="Normal 5 2 6 4 2 2 2" xfId="27925" xr:uid="{BC33E3BB-AF34-479C-BE4D-1DBA4818FA17}"/>
    <cellStyle name="Normal 5 2 6 4 2 3" xfId="21457" xr:uid="{B21C56DC-5908-4488-AC30-88EE30911FC5}"/>
    <cellStyle name="Normal 5 2 6 4 3" xfId="8354" xr:uid="{39EC83B6-30F2-498F-9134-E84736A157BD}"/>
    <cellStyle name="Normal 5 2 6 4 3 2" xfId="24691" xr:uid="{A533BE82-04FD-4048-8AEE-101325F652D3}"/>
    <cellStyle name="Normal 5 2 6 4 4" xfId="14865" xr:uid="{3FACCAC9-0275-41C1-B44C-4A58B9247327}"/>
    <cellStyle name="Normal 5 2 6 4 4 2" xfId="31159" xr:uid="{193C108C-BFA4-4FE0-86E2-BAB45B246FB6}"/>
    <cellStyle name="Normal 5 2 6 4 5" xfId="18223" xr:uid="{FF8079CE-49FF-4418-A6FC-03B2575CEB51}"/>
    <cellStyle name="Normal 5 2 6 4 6" xfId="34549" xr:uid="{CF2A26DF-EE80-4CF1-A28B-C7B02E14D4DB}"/>
    <cellStyle name="Normal 5 2 6 4 7" xfId="37796" xr:uid="{B51DCFB8-4F8C-493E-A4BF-97D76E6F16A4}"/>
    <cellStyle name="Normal 5 2 6 4 8" xfId="41043" xr:uid="{E7FF617B-8A65-47A9-B9C1-8178D22954E0}"/>
    <cellStyle name="Normal 5 2 6 4 9" xfId="44290" xr:uid="{7404F056-348D-4352-9774-6B6361452606}"/>
    <cellStyle name="Normal 5 2 6 5" xfId="3503" xr:uid="{C29B1733-F97E-4E0A-8D83-4E7DFC3143D3}"/>
    <cellStyle name="Normal 5 2 6 5 2" xfId="9971" xr:uid="{0B33D9B0-FDC7-4A3F-B4E4-CD51D3445622}"/>
    <cellStyle name="Normal 5 2 6 5 2 2" xfId="26308" xr:uid="{9CF726EB-D8B2-48CF-9388-7B2CFB2040FF}"/>
    <cellStyle name="Normal 5 2 6 5 3" xfId="19840" xr:uid="{463A7413-139A-4E58-B908-E703A9232705}"/>
    <cellStyle name="Normal 5 2 6 6" xfId="6737" xr:uid="{22923772-62AC-4C7E-8767-98755BFB6FB6}"/>
    <cellStyle name="Normal 5 2 6 6 2" xfId="23074" xr:uid="{E03CCA48-FFCA-4DD3-AA22-44443835BA12}"/>
    <cellStyle name="Normal 5 2 6 7" xfId="13228" xr:uid="{D4634F84-DDD7-4A20-81CB-8F694822477C}"/>
    <cellStyle name="Normal 5 2 6 7 2" xfId="29542" xr:uid="{2FF34065-02F6-4117-8BA9-9EFB1B501F9B}"/>
    <cellStyle name="Normal 5 2 6 8" xfId="16606" xr:uid="{2A4F2026-5781-461E-8C46-AFDF0742F650}"/>
    <cellStyle name="Normal 5 2 6 9" xfId="32932" xr:uid="{511A173E-4355-48D4-B225-774A0F9B0213}"/>
    <cellStyle name="Normal 5 2 7" xfId="448" xr:uid="{098F40A9-0F45-4955-8EE4-D7C849137A6F}"/>
    <cellStyle name="Normal 5 2 7 10" xfId="36361" xr:uid="{8671CA1A-2D21-4D8B-A81E-A22EB4103AA4}"/>
    <cellStyle name="Normal 5 2 7 11" xfId="39608" xr:uid="{16FD6E17-9F06-40FB-8B36-54EE01446B93}"/>
    <cellStyle name="Normal 5 2 7 12" xfId="42855" xr:uid="{9DE6DD6D-9ABB-4518-85D1-57AC98A91624}"/>
    <cellStyle name="Normal 5 2 7 13" xfId="46102" xr:uid="{8F867FAB-570A-487B-80BC-FF864D47169A}"/>
    <cellStyle name="Normal 5 2 7 14" xfId="49349" xr:uid="{4A0ECD12-37EA-42D3-B297-789DC58AF133}"/>
    <cellStyle name="Normal 5 2 7 2" xfId="989" xr:uid="{7F2A4B00-CF05-4716-A988-D576136EF7B2}"/>
    <cellStyle name="Normal 5 2 7 2 10" xfId="43393" xr:uid="{135968DA-2A4C-4A84-BECF-1498DF36498A}"/>
    <cellStyle name="Normal 5 2 7 2 11" xfId="46640" xr:uid="{7F9F4A20-F85D-47BE-9F0C-F87698259D8E}"/>
    <cellStyle name="Normal 5 2 7 2 12" xfId="49887" xr:uid="{D58961B4-85AD-4B87-90DA-A210BD592770}"/>
    <cellStyle name="Normal 5 2 7 2 2" xfId="2606" xr:uid="{098A3252-9FB7-4A3B-A89B-54AA70466290}"/>
    <cellStyle name="Normal 5 2 7 2 2 10" xfId="48257" xr:uid="{E7F86B8C-0D5B-4327-98F2-FA26CE5A570D}"/>
    <cellStyle name="Normal 5 2 7 2 2 11" xfId="51504" xr:uid="{758735E7-8611-438A-92C3-3C65B60FD157}"/>
    <cellStyle name="Normal 5 2 7 2 2 2" xfId="5840" xr:uid="{B4DFFBB4-7A4E-44E4-9233-BCC9997E39E9}"/>
    <cellStyle name="Normal 5 2 7 2 2 2 2" xfId="12308" xr:uid="{C50EC2EA-0392-4157-B891-0846287C43DE}"/>
    <cellStyle name="Normal 5 2 7 2 2 2 2 2" xfId="28645" xr:uid="{2699A893-86CA-4057-87E4-0138C3298D33}"/>
    <cellStyle name="Normal 5 2 7 2 2 2 3" xfId="22177" xr:uid="{B3492481-51FC-4AB0-B61C-22997CC78EF7}"/>
    <cellStyle name="Normal 5 2 7 2 2 3" xfId="9074" xr:uid="{349B9931-085D-477C-97E0-DB16584D37AB}"/>
    <cellStyle name="Normal 5 2 7 2 2 3 2" xfId="25411" xr:uid="{4692CF33-96E0-43F6-BC30-D24B311FB4B9}"/>
    <cellStyle name="Normal 5 2 7 2 2 4" xfId="15585" xr:uid="{55DD5FC8-DF5E-4BF8-B5BC-D8F1A64E0996}"/>
    <cellStyle name="Normal 5 2 7 2 2 4 2" xfId="31879" xr:uid="{924F952C-CFCB-44F6-BDEE-BCA19B760CA2}"/>
    <cellStyle name="Normal 5 2 7 2 2 5" xfId="18943" xr:uid="{054B2013-41BB-49B1-80ED-08A2DE4834C8}"/>
    <cellStyle name="Normal 5 2 7 2 2 6" xfId="35269" xr:uid="{B54119C8-50DB-43D7-B19B-4001ED1FB2C0}"/>
    <cellStyle name="Normal 5 2 7 2 2 7" xfId="38516" xr:uid="{9832BB47-46D7-4CE4-A4EB-B000D3A58662}"/>
    <cellStyle name="Normal 5 2 7 2 2 8" xfId="41763" xr:uid="{B0A3D4A9-BF35-4402-BEAD-8297C65A029E}"/>
    <cellStyle name="Normal 5 2 7 2 2 9" xfId="45010" xr:uid="{7DCC989B-1716-4F1C-AF41-569A3F3FD9C1}"/>
    <cellStyle name="Normal 5 2 7 2 3" xfId="4223" xr:uid="{DD1BFC8C-08A0-45FD-9A72-2715841A3F5E}"/>
    <cellStyle name="Normal 5 2 7 2 3 2" xfId="10691" xr:uid="{274CEE41-7E1D-45BF-9A54-BD743101C713}"/>
    <cellStyle name="Normal 5 2 7 2 3 2 2" xfId="27028" xr:uid="{71EB2706-3C64-4FEB-AED8-06B73248ED3F}"/>
    <cellStyle name="Normal 5 2 7 2 3 3" xfId="20560" xr:uid="{32BD09CB-BE2E-4370-8ECD-DB6175C03C76}"/>
    <cellStyle name="Normal 5 2 7 2 4" xfId="7457" xr:uid="{430868A7-90A7-408E-8AD6-11AC01694F2C}"/>
    <cellStyle name="Normal 5 2 7 2 4 2" xfId="23794" xr:uid="{21D1BE9B-EA81-4110-AA6A-9D4A4ED8EBB5}"/>
    <cellStyle name="Normal 5 2 7 2 5" xfId="13968" xr:uid="{A1EA594B-476E-4D09-A9BB-1B8A1AF4CFE1}"/>
    <cellStyle name="Normal 5 2 7 2 5 2" xfId="30262" xr:uid="{86039D8C-155C-4A0D-B562-533D44CC04CB}"/>
    <cellStyle name="Normal 5 2 7 2 6" xfId="17326" xr:uid="{C819D5A5-B4E2-438F-89F8-5E4056DA62DC}"/>
    <cellStyle name="Normal 5 2 7 2 7" xfId="33652" xr:uid="{8EF5B3B8-A464-415E-836F-C5F66393E7AD}"/>
    <cellStyle name="Normal 5 2 7 2 8" xfId="36899" xr:uid="{3EC1BD61-9D22-4496-BCBC-5E527A610011}"/>
    <cellStyle name="Normal 5 2 7 2 9" xfId="40146" xr:uid="{8F683118-3851-40FE-8631-960DC27544BC}"/>
    <cellStyle name="Normal 5 2 7 3" xfId="1528" xr:uid="{CD3AC062-D8A7-4C98-A47A-D1A5613266DC}"/>
    <cellStyle name="Normal 5 2 7 3 10" xfId="43932" xr:uid="{9913A4A1-E866-413F-B2E7-845E41D7FD40}"/>
    <cellStyle name="Normal 5 2 7 3 11" xfId="47179" xr:uid="{8F781235-6D0F-4DD7-994B-915BBED654FA}"/>
    <cellStyle name="Normal 5 2 7 3 12" xfId="50426" xr:uid="{91044888-7328-408E-9DD0-F8D28CBA4635}"/>
    <cellStyle name="Normal 5 2 7 3 2" xfId="3145" xr:uid="{EDA64F6E-8E96-489A-882D-A7E6E8BA1779}"/>
    <cellStyle name="Normal 5 2 7 3 2 10" xfId="48796" xr:uid="{15BF69B8-EB83-4B58-BFC4-B01B09ECD97E}"/>
    <cellStyle name="Normal 5 2 7 3 2 11" xfId="52043" xr:uid="{8C3B11BD-AFAC-4396-8F0C-C6E3743694E9}"/>
    <cellStyle name="Normal 5 2 7 3 2 2" xfId="6379" xr:uid="{56F3D30A-71A4-45DD-9017-D4F9B4D1CB4B}"/>
    <cellStyle name="Normal 5 2 7 3 2 2 2" xfId="12847" xr:uid="{63D7585D-AE9B-4054-B3FA-237BD622C698}"/>
    <cellStyle name="Normal 5 2 7 3 2 2 2 2" xfId="29184" xr:uid="{797C59D5-0D87-428F-8D64-8C3E48084355}"/>
    <cellStyle name="Normal 5 2 7 3 2 2 3" xfId="22716" xr:uid="{7574A8A0-773E-4DBE-99BA-B063996190D2}"/>
    <cellStyle name="Normal 5 2 7 3 2 3" xfId="9613" xr:uid="{A0340768-7ADD-4371-9B4E-42D57EC38DE3}"/>
    <cellStyle name="Normal 5 2 7 3 2 3 2" xfId="25950" xr:uid="{BB5A0388-A763-427D-9996-4237F1BA1D51}"/>
    <cellStyle name="Normal 5 2 7 3 2 4" xfId="16124" xr:uid="{9EF2D8A9-D898-49F0-A16A-23EF4933225C}"/>
    <cellStyle name="Normal 5 2 7 3 2 4 2" xfId="32418" xr:uid="{2AA8FCA8-58DB-4558-8629-4D741E81DFC9}"/>
    <cellStyle name="Normal 5 2 7 3 2 5" xfId="19482" xr:uid="{B71E4DC8-1227-406A-8907-6753F268B57D}"/>
    <cellStyle name="Normal 5 2 7 3 2 6" xfId="35808" xr:uid="{C83392D3-DF51-4E88-BE39-0BC9EFA58DE7}"/>
    <cellStyle name="Normal 5 2 7 3 2 7" xfId="39055" xr:uid="{F2985940-DB90-47A9-A89D-3482BCAE6527}"/>
    <cellStyle name="Normal 5 2 7 3 2 8" xfId="42302" xr:uid="{E2E54DCC-D149-4D14-89E0-12816D48ABAB}"/>
    <cellStyle name="Normal 5 2 7 3 2 9" xfId="45549" xr:uid="{10C963DA-46A7-4EDA-B56E-6D27B856666E}"/>
    <cellStyle name="Normal 5 2 7 3 3" xfId="4762" xr:uid="{B7FF310C-300C-4201-B9EE-295B6AC5D0F0}"/>
    <cellStyle name="Normal 5 2 7 3 3 2" xfId="11230" xr:uid="{EEC0D865-84E2-4606-9C2A-0A096AA5DA79}"/>
    <cellStyle name="Normal 5 2 7 3 3 2 2" xfId="27567" xr:uid="{20823264-232A-49C1-9C78-CBD628A5B7A5}"/>
    <cellStyle name="Normal 5 2 7 3 3 3" xfId="21099" xr:uid="{7A827897-9314-4CCD-AB09-1F6CE0CA9CC7}"/>
    <cellStyle name="Normal 5 2 7 3 4" xfId="7996" xr:uid="{AA022C33-908F-40DD-A50C-A11B1FA861A3}"/>
    <cellStyle name="Normal 5 2 7 3 4 2" xfId="24333" xr:uid="{80C0C860-136A-452F-9BED-5A2042F3961C}"/>
    <cellStyle name="Normal 5 2 7 3 5" xfId="14507" xr:uid="{3D89A1EF-E3E8-44A9-88C9-A79801A40853}"/>
    <cellStyle name="Normal 5 2 7 3 5 2" xfId="30801" xr:uid="{3EDBBB9A-017A-4614-BDC7-C91248C3CE25}"/>
    <cellStyle name="Normal 5 2 7 3 6" xfId="17865" xr:uid="{B94CA638-4969-4A87-87D1-3469F4B62AE0}"/>
    <cellStyle name="Normal 5 2 7 3 7" xfId="34191" xr:uid="{EDC5F95E-3C55-4565-BBA4-4179DE1892BE}"/>
    <cellStyle name="Normal 5 2 7 3 8" xfId="37438" xr:uid="{CF0B33D9-1D59-44BB-B0EB-5ABC3DE00C8E}"/>
    <cellStyle name="Normal 5 2 7 3 9" xfId="40685" xr:uid="{C3845B17-E168-445F-9D73-B9C7944F838C}"/>
    <cellStyle name="Normal 5 2 7 4" xfId="2067" xr:uid="{C7385304-99BE-44EE-AE2D-0ABE9BCF8040}"/>
    <cellStyle name="Normal 5 2 7 4 10" xfId="47718" xr:uid="{8BED2A19-1D74-4827-A838-1055639EC253}"/>
    <cellStyle name="Normal 5 2 7 4 11" xfId="50965" xr:uid="{F6221B1B-8B9E-49B1-8E10-3794530594C9}"/>
    <cellStyle name="Normal 5 2 7 4 2" xfId="5301" xr:uid="{1A9440C7-A2B3-408F-BBD7-F62FA410AE05}"/>
    <cellStyle name="Normal 5 2 7 4 2 2" xfId="11769" xr:uid="{1F27C789-89C2-4BB2-BBE7-060B467B1DB1}"/>
    <cellStyle name="Normal 5 2 7 4 2 2 2" xfId="28106" xr:uid="{C47BC329-1491-4E81-92ED-77DC48F1F513}"/>
    <cellStyle name="Normal 5 2 7 4 2 3" xfId="21638" xr:uid="{563A7BCE-C75D-447E-92F3-84E22ACA87BF}"/>
    <cellStyle name="Normal 5 2 7 4 3" xfId="8535" xr:uid="{C69F7468-15FD-4198-BA5C-3930970D44E1}"/>
    <cellStyle name="Normal 5 2 7 4 3 2" xfId="24872" xr:uid="{CB359941-E3E1-4924-999D-AEE8E2260C4A}"/>
    <cellStyle name="Normal 5 2 7 4 4" xfId="15046" xr:uid="{E1039EDD-CDBF-48E9-A79E-09E2E03D6BF3}"/>
    <cellStyle name="Normal 5 2 7 4 4 2" xfId="31340" xr:uid="{D761940A-1AF8-4C4E-B746-A0245A4041EB}"/>
    <cellStyle name="Normal 5 2 7 4 5" xfId="18404" xr:uid="{19ECDE8A-DD7C-4001-84DB-D0BEE4640FF8}"/>
    <cellStyle name="Normal 5 2 7 4 6" xfId="34730" xr:uid="{6BA9B138-DE57-4E4B-B86E-360A0C11158E}"/>
    <cellStyle name="Normal 5 2 7 4 7" xfId="37977" xr:uid="{62B23151-5C8D-4693-90B1-B87035F67454}"/>
    <cellStyle name="Normal 5 2 7 4 8" xfId="41224" xr:uid="{2FED4176-BEAC-4908-9562-F5EACA7CCAE4}"/>
    <cellStyle name="Normal 5 2 7 4 9" xfId="44471" xr:uid="{04C6F49F-9C62-4EFE-A67B-9D127ED304EB}"/>
    <cellStyle name="Normal 5 2 7 5" xfId="3684" xr:uid="{24951F1C-0182-42DE-8F16-6DF1F7332C33}"/>
    <cellStyle name="Normal 5 2 7 5 2" xfId="10152" xr:uid="{D1827139-59B9-4537-BEF5-18A99A09B6A5}"/>
    <cellStyle name="Normal 5 2 7 5 2 2" xfId="26489" xr:uid="{01C1236B-B08B-45CB-B2EA-FC600F76A2D0}"/>
    <cellStyle name="Normal 5 2 7 5 3" xfId="20021" xr:uid="{B8D4A788-5B7D-4C2B-A7B7-F2856EE9BE91}"/>
    <cellStyle name="Normal 5 2 7 6" xfId="6918" xr:uid="{98455037-276E-41BF-A6B9-9CE27BBEAC0B}"/>
    <cellStyle name="Normal 5 2 7 6 2" xfId="23255" xr:uid="{850DA8C4-8521-4FFB-A854-771B89F65859}"/>
    <cellStyle name="Normal 5 2 7 7" xfId="13429" xr:uid="{7A26DE0F-AD63-4FEE-955A-EB88044ADFEE}"/>
    <cellStyle name="Normal 5 2 7 7 2" xfId="29724" xr:uid="{D267F4E2-08D9-4572-8591-4E458F435713}"/>
    <cellStyle name="Normal 5 2 7 8" xfId="16787" xr:uid="{F092101B-881D-445F-B7FC-91B2A110FFBB}"/>
    <cellStyle name="Normal 5 2 7 9" xfId="33114" xr:uid="{77E2E1B9-56CC-4A24-8823-F54C78526C5F}"/>
    <cellStyle name="Normal 5 2 8" xfId="628" xr:uid="{778566E2-CE51-43E2-A051-730ECF434FF7}"/>
    <cellStyle name="Normal 5 2 8 10" xfId="43033" xr:uid="{2D8B253B-82F4-45E7-B660-C0CB33D5B101}"/>
    <cellStyle name="Normal 5 2 8 11" xfId="46280" xr:uid="{91FC13AE-4697-4DF5-A3A6-E965E7B86EEB}"/>
    <cellStyle name="Normal 5 2 8 12" xfId="49527" xr:uid="{1F3BC108-F38F-4DD7-89E4-026558531F19}"/>
    <cellStyle name="Normal 5 2 8 2" xfId="2245" xr:uid="{CD065FB7-C08F-4F36-AB89-29918D70FF89}"/>
    <cellStyle name="Normal 5 2 8 2 10" xfId="47896" xr:uid="{E14E55E7-0E77-4056-81C8-B22559CDF3A2}"/>
    <cellStyle name="Normal 5 2 8 2 11" xfId="51143" xr:uid="{0D5E8D7A-E315-4045-9797-3D1BCEE2DEDA}"/>
    <cellStyle name="Normal 5 2 8 2 2" xfId="5479" xr:uid="{3B02B384-8C24-4914-B539-67832A4FA8F5}"/>
    <cellStyle name="Normal 5 2 8 2 2 2" xfId="11947" xr:uid="{82E8E2B4-95DC-433D-A3B2-3E1A5B4C243F}"/>
    <cellStyle name="Normal 5 2 8 2 2 2 2" xfId="28284" xr:uid="{1826BF2D-9A3C-443E-AF71-5473EC165D04}"/>
    <cellStyle name="Normal 5 2 8 2 2 3" xfId="21816" xr:uid="{B24C0CD5-AA3A-440B-A3C7-D77ED470C816}"/>
    <cellStyle name="Normal 5 2 8 2 3" xfId="8713" xr:uid="{CD8179C3-F01A-46AE-A343-1855DCA8D832}"/>
    <cellStyle name="Normal 5 2 8 2 3 2" xfId="25050" xr:uid="{51C6EF22-5BB4-4564-8BAF-CA333F13328C}"/>
    <cellStyle name="Normal 5 2 8 2 4" xfId="15224" xr:uid="{42768CBF-04FA-4B42-A365-FEAA85221EF1}"/>
    <cellStyle name="Normal 5 2 8 2 4 2" xfId="31518" xr:uid="{E579E26B-DC54-4ED2-B45E-885D9445A55D}"/>
    <cellStyle name="Normal 5 2 8 2 5" xfId="18582" xr:uid="{637E86E0-17D3-44FE-A7D4-9EB6C9AF3683}"/>
    <cellStyle name="Normal 5 2 8 2 6" xfId="34908" xr:uid="{966783CE-50CD-47B3-8433-59855649D723}"/>
    <cellStyle name="Normal 5 2 8 2 7" xfId="38155" xr:uid="{4907DA26-8ECC-4811-BB92-3E27A66F93A0}"/>
    <cellStyle name="Normal 5 2 8 2 8" xfId="41402" xr:uid="{7EC9BEBB-8E17-4884-ACDB-7BEE21154D9D}"/>
    <cellStyle name="Normal 5 2 8 2 9" xfId="44649" xr:uid="{06B57156-09A8-4C5E-9A6A-74E4180246C8}"/>
    <cellStyle name="Normal 5 2 8 3" xfId="3862" xr:uid="{91EDB670-2FC0-46AB-BA30-7D554AC1C7DC}"/>
    <cellStyle name="Normal 5 2 8 3 2" xfId="10330" xr:uid="{BB2251E4-8981-4927-8284-89124C97D9F2}"/>
    <cellStyle name="Normal 5 2 8 3 2 2" xfId="26667" xr:uid="{28B8E3A8-7817-42E6-B453-06D8D928DB72}"/>
    <cellStyle name="Normal 5 2 8 3 3" xfId="20199" xr:uid="{AC525A59-3531-4D93-9237-544195887458}"/>
    <cellStyle name="Normal 5 2 8 4" xfId="7096" xr:uid="{57600541-DE67-4833-8FA1-3186C516981D}"/>
    <cellStyle name="Normal 5 2 8 4 2" xfId="23433" xr:uid="{CA6A935F-E1F4-47AD-AEB5-C4B48498B9FB}"/>
    <cellStyle name="Normal 5 2 8 5" xfId="13608" xr:uid="{C985685C-D526-4E1D-A5CA-9D95023F5367}"/>
    <cellStyle name="Normal 5 2 8 5 2" xfId="29902" xr:uid="{332A47B4-216B-4F83-9333-E843EDC3DDDB}"/>
    <cellStyle name="Normal 5 2 8 6" xfId="16965" xr:uid="{19FA1482-10B1-479C-8219-65E8B6F43316}"/>
    <cellStyle name="Normal 5 2 8 7" xfId="33292" xr:uid="{1122CE63-F0D2-4DB4-80AC-C34D47B3EA4C}"/>
    <cellStyle name="Normal 5 2 8 8" xfId="36539" xr:uid="{7C6271F0-EFE4-40E8-85CA-A1CC73AECC7E}"/>
    <cellStyle name="Normal 5 2 8 9" xfId="39786" xr:uid="{C775FCE5-3F84-478D-8AEC-37BC5ACC1BC8}"/>
    <cellStyle name="Normal 5 2 9" xfId="1167" xr:uid="{4E90A45B-836F-4E0C-B2F9-872CBF24F14B}"/>
    <cellStyle name="Normal 5 2 9 10" xfId="43571" xr:uid="{3E53CD39-C584-44C8-8A4C-830D51722F0C}"/>
    <cellStyle name="Normal 5 2 9 11" xfId="46818" xr:uid="{B8C77158-04D8-4022-8E91-0A0DFA87B9D8}"/>
    <cellStyle name="Normal 5 2 9 12" xfId="50065" xr:uid="{62DCF9B7-EEB4-4712-BC84-254181CE77D9}"/>
    <cellStyle name="Normal 5 2 9 2" xfId="2784" xr:uid="{9573E840-8643-476F-9D0A-C68B8D7323C6}"/>
    <cellStyle name="Normal 5 2 9 2 10" xfId="48435" xr:uid="{8337C087-496F-479C-8980-5C9F2A464EC9}"/>
    <cellStyle name="Normal 5 2 9 2 11" xfId="51682" xr:uid="{4D73EE14-6E99-47DF-93CE-7B5E7589DBE9}"/>
    <cellStyle name="Normal 5 2 9 2 2" xfId="6018" xr:uid="{DC9F663B-19AC-4109-BC5D-23887B28D1EF}"/>
    <cellStyle name="Normal 5 2 9 2 2 2" xfId="12486" xr:uid="{FC90F077-EF32-411C-81A0-5E508BFF6369}"/>
    <cellStyle name="Normal 5 2 9 2 2 2 2" xfId="28823" xr:uid="{D1EAE9E1-12DA-4863-824A-CE4A30BF981E}"/>
    <cellStyle name="Normal 5 2 9 2 2 3" xfId="22355" xr:uid="{987165CE-D8A5-452C-AF04-EF6CAF7A519C}"/>
    <cellStyle name="Normal 5 2 9 2 3" xfId="9252" xr:uid="{A32C05A9-CE88-4183-B56E-94E12945F560}"/>
    <cellStyle name="Normal 5 2 9 2 3 2" xfId="25589" xr:uid="{A97C9F49-8AA6-4282-A267-E7C68B3F6B8D}"/>
    <cellStyle name="Normal 5 2 9 2 4" xfId="15763" xr:uid="{EB9C35BF-A953-4255-8D44-F752FAEB6167}"/>
    <cellStyle name="Normal 5 2 9 2 4 2" xfId="32057" xr:uid="{6FA8EEA1-1281-4231-B919-9707ED2ABDC1}"/>
    <cellStyle name="Normal 5 2 9 2 5" xfId="19121" xr:uid="{56961AEB-6394-4043-9676-6B455176D632}"/>
    <cellStyle name="Normal 5 2 9 2 6" xfId="35447" xr:uid="{AAF8C87A-A370-4EF9-90BD-0632B4BD6861}"/>
    <cellStyle name="Normal 5 2 9 2 7" xfId="38694" xr:uid="{1BFB081B-BD13-4007-B80C-8E5709890EF9}"/>
    <cellStyle name="Normal 5 2 9 2 8" xfId="41941" xr:uid="{FEDFCB28-43C6-470D-BD72-81262E32839D}"/>
    <cellStyle name="Normal 5 2 9 2 9" xfId="45188" xr:uid="{0A3F287D-8292-4BB7-9BDB-D1AE4424300C}"/>
    <cellStyle name="Normal 5 2 9 3" xfId="4401" xr:uid="{A307B200-0AA9-4A1D-B856-DF0216902AA8}"/>
    <cellStyle name="Normal 5 2 9 3 2" xfId="10869" xr:uid="{E1CEFBCB-F3AF-4DC2-BA69-7DDFAB6007AF}"/>
    <cellStyle name="Normal 5 2 9 3 2 2" xfId="27206" xr:uid="{5BB0F882-F176-4710-912D-119DDAF1CCC2}"/>
    <cellStyle name="Normal 5 2 9 3 3" xfId="20738" xr:uid="{A27F136C-3157-4155-8508-4148DA8D8E11}"/>
    <cellStyle name="Normal 5 2 9 4" xfId="7635" xr:uid="{5161342B-9FCE-4C58-A85A-EA09400EE7E8}"/>
    <cellStyle name="Normal 5 2 9 4 2" xfId="23972" xr:uid="{4DA612CE-1BB0-4DCA-ADE6-B10E2CE05916}"/>
    <cellStyle name="Normal 5 2 9 5" xfId="14146" xr:uid="{F5990E86-5B0E-452E-97DD-F50E3347DD2F}"/>
    <cellStyle name="Normal 5 2 9 5 2" xfId="30440" xr:uid="{11F12521-4B14-4713-9ACE-85D8897FF1DE}"/>
    <cellStyle name="Normal 5 2 9 6" xfId="17504" xr:uid="{40C12AFC-DAAA-4DE0-88B7-D8512A04E89B}"/>
    <cellStyle name="Normal 5 2 9 7" xfId="33830" xr:uid="{9581E957-75CE-4FC6-B249-C9B4F6B7A03C}"/>
    <cellStyle name="Normal 5 2 9 8" xfId="37077" xr:uid="{E7EE8ADC-45BB-47E8-B64D-4E4F4BF85CCF}"/>
    <cellStyle name="Normal 5 2 9 9" xfId="40324" xr:uid="{9EAD4C7D-9DEB-4D21-AB84-7F8533776D35}"/>
    <cellStyle name="Normal 5 20" xfId="39243" xr:uid="{1E7E876F-CB87-4E4B-873F-BE7E2764658A}"/>
    <cellStyle name="Normal 5 21" xfId="42490" xr:uid="{F95D9953-4491-4518-A53E-2AEC72BDB9C2}"/>
    <cellStyle name="Normal 5 22" xfId="45737" xr:uid="{CDFA390C-7799-4CFF-8755-C3EF5C132115}"/>
    <cellStyle name="Normal 5 23" xfId="48984" xr:uid="{5A6F630D-CF0C-478C-B2E3-EE8CDD1B4453}"/>
    <cellStyle name="Normal 5 24" xfId="52283" xr:uid="{BA06A47A-FEF6-4F72-9399-18FCF14E5531}"/>
    <cellStyle name="Normal 5 25" xfId="52427" xr:uid="{077DF2A9-474C-432A-9F0E-093AC98996D4}"/>
    <cellStyle name="Normal 5 3" xfId="63" xr:uid="{830CBD2A-7EB9-4F33-9360-1090414AED22}"/>
    <cellStyle name="Normal 5 3 10" xfId="1711" xr:uid="{05AB9D2F-3064-4F30-B791-7C93BC0B519D}"/>
    <cellStyle name="Normal 5 3 10 10" xfId="47362" xr:uid="{93FAA16A-93BD-460D-95ED-A77D15F3A949}"/>
    <cellStyle name="Normal 5 3 10 11" xfId="50609" xr:uid="{FCB11B10-8896-46AE-9E1D-B9A0B53049C6}"/>
    <cellStyle name="Normal 5 3 10 2" xfId="4945" xr:uid="{CC2D1520-5684-46B0-BD8D-08632880D880}"/>
    <cellStyle name="Normal 5 3 10 2 2" xfId="11413" xr:uid="{79857B37-C62E-4E1B-8AB6-F31ACE4E012B}"/>
    <cellStyle name="Normal 5 3 10 2 2 2" xfId="27750" xr:uid="{0271593F-9E21-4511-A269-7315D037D90E}"/>
    <cellStyle name="Normal 5 3 10 2 3" xfId="21282" xr:uid="{9EB93419-693C-4137-A8CC-3ED9CB71DDCF}"/>
    <cellStyle name="Normal 5 3 10 3" xfId="8179" xr:uid="{513A45E4-CCE1-47EF-B0C5-98C93D60DFB9}"/>
    <cellStyle name="Normal 5 3 10 3 2" xfId="24516" xr:uid="{A7461E55-BC56-4BAA-9C31-DCE7C9BC2840}"/>
    <cellStyle name="Normal 5 3 10 4" xfId="14690" xr:uid="{5A3981FF-B390-4718-84EC-0FB159F7EBB9}"/>
    <cellStyle name="Normal 5 3 10 4 2" xfId="30984" xr:uid="{D61D2421-422F-4790-B501-FD30B9D570E0}"/>
    <cellStyle name="Normal 5 3 10 5" xfId="18048" xr:uid="{DBA2989C-109B-44E7-A550-082AAA88B9A9}"/>
    <cellStyle name="Normal 5 3 10 6" xfId="34374" xr:uid="{B80A9650-0C98-47C8-A2EC-CBCDEFF0A1A1}"/>
    <cellStyle name="Normal 5 3 10 7" xfId="37621" xr:uid="{D77BF274-6BD2-4763-8549-45FA4E0F4CC9}"/>
    <cellStyle name="Normal 5 3 10 8" xfId="40868" xr:uid="{7CDC56E5-F30A-4BE8-B183-28FA1C693F70}"/>
    <cellStyle name="Normal 5 3 10 9" xfId="44115" xr:uid="{D988DD86-C688-40FE-ABAF-A37127470230}"/>
    <cellStyle name="Normal 5 3 11" xfId="3328" xr:uid="{FEE625CF-8141-4800-8E57-DDB4054F61F4}"/>
    <cellStyle name="Normal 5 3 11 2" xfId="9796" xr:uid="{FC0D9FA6-D72B-4956-9913-DE3DD7651652}"/>
    <cellStyle name="Normal 5 3 11 2 2" xfId="26133" xr:uid="{FD1C6011-2D3A-45D0-90EE-86E812BEDE6A}"/>
    <cellStyle name="Normal 5 3 11 3" xfId="19665" xr:uid="{9666348C-38AE-42C0-8E68-ABC6075EF125}"/>
    <cellStyle name="Normal 5 3 12" xfId="6562" xr:uid="{CA2F75D2-E7D1-4CFF-9FAF-F378ABF9166C}"/>
    <cellStyle name="Normal 5 3 12 2" xfId="22899" xr:uid="{89FA70BA-51B7-4A7D-BB78-0F9C7B3FCD88}"/>
    <cellStyle name="Normal 5 3 13" xfId="13055" xr:uid="{C952AD5A-2D4F-4F3A-B163-CEF9FE8D2722}"/>
    <cellStyle name="Normal 5 3 13 2" xfId="29370" xr:uid="{2AB982C8-E1DA-4384-BD63-648F780FDA2F}"/>
    <cellStyle name="Normal 5 3 14" xfId="16431" xr:uid="{0CF5A39A-33C3-485C-93BD-AA1DE38CC18C}"/>
    <cellStyle name="Normal 5 3 15" xfId="32717" xr:uid="{966B9AEB-EEA0-471A-B852-3B820227AA2F}"/>
    <cellStyle name="Normal 5 3 16" xfId="32760" xr:uid="{E9875E0F-7A9D-46FC-B6C4-0942EA01E472}"/>
    <cellStyle name="Normal 5 3 17" xfId="36007" xr:uid="{EE0E5DAC-572F-4484-A195-F38DCCEF425C}"/>
    <cellStyle name="Normal 5 3 18" xfId="39254" xr:uid="{046B41D9-CCD9-4F5D-969A-F1578FA42F05}"/>
    <cellStyle name="Normal 5 3 19" xfId="42501" xr:uid="{B0469B15-9DEB-48AF-BBF1-0B31858ECAF5}"/>
    <cellStyle name="Normal 5 3 2" xfId="78" xr:uid="{0976DAB0-E8B3-4465-ABF7-91C0CE1A896A}"/>
    <cellStyle name="Normal 5 3 2 10" xfId="6577" xr:uid="{2A791C7F-AA63-4C7E-8EC2-A12759097BE5}"/>
    <cellStyle name="Normal 5 3 2 10 2" xfId="22914" xr:uid="{AFFE56ED-2439-438C-A3CD-CBB9D38BE9BA}"/>
    <cellStyle name="Normal 5 3 2 11" xfId="13067" xr:uid="{FEE7DF47-AD70-435C-8A5C-07DD9C987BCF}"/>
    <cellStyle name="Normal 5 3 2 11 2" xfId="29382" xr:uid="{88A027DF-5E53-4A33-9006-79ABADEF7262}"/>
    <cellStyle name="Normal 5 3 2 12" xfId="16446" xr:uid="{CFF39138-B430-4E2C-8FED-84EA13EBC0FB}"/>
    <cellStyle name="Normal 5 3 2 13" xfId="32718" xr:uid="{C641DB6F-B1C8-4F43-A49D-ED85590556E4}"/>
    <cellStyle name="Normal 5 3 2 14" xfId="32772" xr:uid="{EF3CBBCA-AD46-4A7F-8A48-4AF5AD2034DB}"/>
    <cellStyle name="Normal 5 3 2 15" xfId="36019" xr:uid="{C5C8F551-39BC-4728-94E1-13A36F9A04A9}"/>
    <cellStyle name="Normal 5 3 2 16" xfId="39266" xr:uid="{1D420057-0853-432F-8380-BAE2E7835687}"/>
    <cellStyle name="Normal 5 3 2 17" xfId="42513" xr:uid="{ECA68D63-E0E7-442B-AF25-4CD4774F41FF}"/>
    <cellStyle name="Normal 5 3 2 18" xfId="45760" xr:uid="{49F069EA-28B8-40BC-A4E6-8C73CC089B8F}"/>
    <cellStyle name="Normal 5 3 2 19" xfId="49007" xr:uid="{B9F57E86-025E-4B2B-883E-59DAFC86CE9D}"/>
    <cellStyle name="Normal 5 3 2 2" xfId="124" xr:uid="{BC7D4389-9019-4490-BB3E-70F0CB183DFB}"/>
    <cellStyle name="Normal 5 3 2 2 10" xfId="13113" xr:uid="{D414934F-2B4F-4020-9C02-2778B0062BC9}"/>
    <cellStyle name="Normal 5 3 2 2 10 2" xfId="29427" xr:uid="{37BC111F-48FD-453B-98EE-4B350AD59B51}"/>
    <cellStyle name="Normal 5 3 2 2 11" xfId="16491" xr:uid="{D881ED95-49DD-47F7-AFE4-9153E60398AF}"/>
    <cellStyle name="Normal 5 3 2 2 12" xfId="32719" xr:uid="{C624D9A7-096A-4AB3-B04E-BD7E27A7C708}"/>
    <cellStyle name="Normal 5 3 2 2 13" xfId="32817" xr:uid="{563037E3-8704-45CD-8F30-E9A2147B9DA7}"/>
    <cellStyle name="Normal 5 3 2 2 14" xfId="36064" xr:uid="{E7EEEB68-A7A3-44E7-9232-B3AF52060D2E}"/>
    <cellStyle name="Normal 5 3 2 2 15" xfId="39311" xr:uid="{225DE7E8-6C01-4FAC-91D0-90EA869AAE77}"/>
    <cellStyle name="Normal 5 3 2 2 16" xfId="42558" xr:uid="{37150E0E-3BE1-4792-A6E9-4879501E91A5}"/>
    <cellStyle name="Normal 5 3 2 2 17" xfId="45805" xr:uid="{E27D26F4-4EB5-4394-A421-0ABE67DA694F}"/>
    <cellStyle name="Normal 5 3 2 2 18" xfId="49052" xr:uid="{F301AB47-396A-4139-B83D-6877209271EE}"/>
    <cellStyle name="Normal 5 3 2 2 19" xfId="52292" xr:uid="{79DAA882-14B3-479C-8E76-848F33160EBD}"/>
    <cellStyle name="Normal 5 3 2 2 2" xfId="214" xr:uid="{EDDBC0F0-51EF-4E6E-9D01-6DBB1129CC58}"/>
    <cellStyle name="Normal 5 3 2 2 2 10" xfId="16581" xr:uid="{B983A3A2-B9A1-43C9-87E0-83EEDBCF7BE6}"/>
    <cellStyle name="Normal 5 3 2 2 2 11" xfId="32907" xr:uid="{26BEB758-AD1B-48D9-9CA8-ACAD3CF87A1F}"/>
    <cellStyle name="Normal 5 3 2 2 2 12" xfId="36154" xr:uid="{3FB67A3A-C996-45EB-AD56-1474F014FBE4}"/>
    <cellStyle name="Normal 5 3 2 2 2 13" xfId="39401" xr:uid="{B2CBE57F-27D2-4295-B6D6-F9E3B5B5649B}"/>
    <cellStyle name="Normal 5 3 2 2 2 14" xfId="42648" xr:uid="{781CE597-F29A-4772-971A-5D994446E284}"/>
    <cellStyle name="Normal 5 3 2 2 2 15" xfId="45895" xr:uid="{962A7034-F7A9-46FC-9EE4-1835FAE75C3E}"/>
    <cellStyle name="Normal 5 3 2 2 2 16" xfId="49142" xr:uid="{CFFBEED2-08E3-413D-9B12-2A25123E4B9C}"/>
    <cellStyle name="Normal 5 3 2 2 2 17" xfId="52443" xr:uid="{4F05852D-428B-46B7-9956-A6D098913E4E}"/>
    <cellStyle name="Normal 5 3 2 2 2 2" xfId="394" xr:uid="{D2E370F6-1BE0-41A7-BC41-B9D860C79E4D}"/>
    <cellStyle name="Normal 5 3 2 2 2 2 10" xfId="36334" xr:uid="{6F9A0F7D-004A-47FB-9FDF-D943C4B7B7EA}"/>
    <cellStyle name="Normal 5 3 2 2 2 2 11" xfId="39581" xr:uid="{6F0E67CB-2B2F-4B04-9A45-DF083E26D401}"/>
    <cellStyle name="Normal 5 3 2 2 2 2 12" xfId="42828" xr:uid="{2A3DE765-762C-40E8-83D7-7D56FA3F6549}"/>
    <cellStyle name="Normal 5 3 2 2 2 2 13" xfId="46075" xr:uid="{396E4D15-DC74-4EF6-8DFF-F9C97D3FE852}"/>
    <cellStyle name="Normal 5 3 2 2 2 2 14" xfId="49322" xr:uid="{6AE2A43F-FA39-4997-B75C-957949DA4DE7}"/>
    <cellStyle name="Normal 5 3 2 2 2 2 2" xfId="963" xr:uid="{CF44A2D2-BFF5-492B-808A-E161FF6F4764}"/>
    <cellStyle name="Normal 5 3 2 2 2 2 2 10" xfId="43368" xr:uid="{A6B185B7-272C-4419-9650-2A20047CD28C}"/>
    <cellStyle name="Normal 5 3 2 2 2 2 2 11" xfId="46615" xr:uid="{A16C2656-0993-4727-AE06-89EAD191865F}"/>
    <cellStyle name="Normal 5 3 2 2 2 2 2 12" xfId="49862" xr:uid="{4930657F-63E5-470D-8D80-9FE7D6874BA5}"/>
    <cellStyle name="Normal 5 3 2 2 2 2 2 2" xfId="2580" xr:uid="{B57D65AB-70E5-40A4-A623-ECB12A76B087}"/>
    <cellStyle name="Normal 5 3 2 2 2 2 2 2 10" xfId="48231" xr:uid="{CF701511-0F3F-469A-8C02-4F7F9F7ED524}"/>
    <cellStyle name="Normal 5 3 2 2 2 2 2 2 11" xfId="51478" xr:uid="{1E580D57-EE43-4120-98E7-A4A91E5A3115}"/>
    <cellStyle name="Normal 5 3 2 2 2 2 2 2 2" xfId="5814" xr:uid="{0ADFD47B-9721-432D-B026-EDE8415EFF3A}"/>
    <cellStyle name="Normal 5 3 2 2 2 2 2 2 2 2" xfId="12282" xr:uid="{7B8B8C72-4F44-462B-B478-8D8326D86D61}"/>
    <cellStyle name="Normal 5 3 2 2 2 2 2 2 2 2 2" xfId="28619" xr:uid="{004A8085-6E92-425B-88CF-CBC42FD03769}"/>
    <cellStyle name="Normal 5 3 2 2 2 2 2 2 2 3" xfId="22151" xr:uid="{223E58A6-F4CA-4699-AE22-183CF8B312B4}"/>
    <cellStyle name="Normal 5 3 2 2 2 2 2 2 3" xfId="9048" xr:uid="{E9A3FC10-C2D4-456D-AD4F-22BD09318840}"/>
    <cellStyle name="Normal 5 3 2 2 2 2 2 2 3 2" xfId="25385" xr:uid="{C0C2C527-D7D7-403F-A11F-603803BF99A8}"/>
    <cellStyle name="Normal 5 3 2 2 2 2 2 2 4" xfId="15559" xr:uid="{2F048149-D9B2-4152-9D4F-4644693706F9}"/>
    <cellStyle name="Normal 5 3 2 2 2 2 2 2 4 2" xfId="31853" xr:uid="{31309B20-12B7-49DF-A245-C4698843827C}"/>
    <cellStyle name="Normal 5 3 2 2 2 2 2 2 5" xfId="18917" xr:uid="{94BB840B-34E7-4446-B767-8A757380F866}"/>
    <cellStyle name="Normal 5 3 2 2 2 2 2 2 6" xfId="35243" xr:uid="{FB961DBC-FE7D-4120-A408-E1A1956E15BF}"/>
    <cellStyle name="Normal 5 3 2 2 2 2 2 2 7" xfId="38490" xr:uid="{BBBECB0A-D844-4F93-8F05-C58AEF97C750}"/>
    <cellStyle name="Normal 5 3 2 2 2 2 2 2 8" xfId="41737" xr:uid="{6E3E988B-0E2D-4D82-93D8-B858DC2A8320}"/>
    <cellStyle name="Normal 5 3 2 2 2 2 2 2 9" xfId="44984" xr:uid="{C416CDFE-20E0-4694-A742-2C06978E16A7}"/>
    <cellStyle name="Normal 5 3 2 2 2 2 2 3" xfId="4197" xr:uid="{3C90B6A0-C07B-4864-9F3A-027D62972E87}"/>
    <cellStyle name="Normal 5 3 2 2 2 2 2 3 2" xfId="10665" xr:uid="{5998BD85-779F-4984-A9E1-766F7B963777}"/>
    <cellStyle name="Normal 5 3 2 2 2 2 2 3 2 2" xfId="27002" xr:uid="{7EACA840-03DD-4940-87EB-2BFABFCC8551}"/>
    <cellStyle name="Normal 5 3 2 2 2 2 2 3 3" xfId="20534" xr:uid="{18060B11-3C12-42F8-9A31-6F9C0B18C368}"/>
    <cellStyle name="Normal 5 3 2 2 2 2 2 4" xfId="7431" xr:uid="{CD7E8D51-9591-4D29-B228-9885F271613C}"/>
    <cellStyle name="Normal 5 3 2 2 2 2 2 4 2" xfId="23768" xr:uid="{90AF8091-07DF-424A-A7DF-3A6E72F4E0F9}"/>
    <cellStyle name="Normal 5 3 2 2 2 2 2 5" xfId="13943" xr:uid="{0B677D44-3BAD-4C49-B451-93C7C2FDC504}"/>
    <cellStyle name="Normal 5 3 2 2 2 2 2 5 2" xfId="30237" xr:uid="{263FE637-6C52-43CF-A109-851ED1A20022}"/>
    <cellStyle name="Normal 5 3 2 2 2 2 2 6" xfId="17300" xr:uid="{374FA0EF-53DD-40AB-B9B7-41DAF32C6919}"/>
    <cellStyle name="Normal 5 3 2 2 2 2 2 7" xfId="33627" xr:uid="{F2FDC0F8-4C13-4EAF-B174-5D23CB56A54F}"/>
    <cellStyle name="Normal 5 3 2 2 2 2 2 8" xfId="36874" xr:uid="{0F1BDBD2-1D8D-4AC8-8ECF-CED96EEB7ADA}"/>
    <cellStyle name="Normal 5 3 2 2 2 2 2 9" xfId="40121" xr:uid="{05293BB1-97DD-4E06-BE03-23BCAFC6B793}"/>
    <cellStyle name="Normal 5 3 2 2 2 2 3" xfId="1502" xr:uid="{0C7CD94B-5A75-455A-B0C3-82CC99AD81A8}"/>
    <cellStyle name="Normal 5 3 2 2 2 2 3 10" xfId="43906" xr:uid="{8685C8FA-6214-41B4-AB97-BE474030CF0B}"/>
    <cellStyle name="Normal 5 3 2 2 2 2 3 11" xfId="47153" xr:uid="{8BAECF61-6F95-4CF5-B6E4-5E1555B6CED2}"/>
    <cellStyle name="Normal 5 3 2 2 2 2 3 12" xfId="50400" xr:uid="{761222E9-3153-4527-92CE-7E3727A537AE}"/>
    <cellStyle name="Normal 5 3 2 2 2 2 3 2" xfId="3119" xr:uid="{F3AD9725-EBB8-4817-952F-2C90F9AADF50}"/>
    <cellStyle name="Normal 5 3 2 2 2 2 3 2 10" xfId="48770" xr:uid="{615C97D6-0314-4DE2-A6C9-A7FAD665E029}"/>
    <cellStyle name="Normal 5 3 2 2 2 2 3 2 11" xfId="52017" xr:uid="{9CB9CF50-8E88-4CC5-984D-0EF88F33A5F9}"/>
    <cellStyle name="Normal 5 3 2 2 2 2 3 2 2" xfId="6353" xr:uid="{6749B854-B592-417D-8AD0-006A30EEBC18}"/>
    <cellStyle name="Normal 5 3 2 2 2 2 3 2 2 2" xfId="12821" xr:uid="{E1C58767-5EAC-44BD-BEEE-FF1B59A5F089}"/>
    <cellStyle name="Normal 5 3 2 2 2 2 3 2 2 2 2" xfId="29158" xr:uid="{D8DCB44F-1C95-4CB8-B8EE-752AD3E9A51A}"/>
    <cellStyle name="Normal 5 3 2 2 2 2 3 2 2 3" xfId="22690" xr:uid="{C11E0946-E0B2-4CA0-9AD7-EF069528065E}"/>
    <cellStyle name="Normal 5 3 2 2 2 2 3 2 3" xfId="9587" xr:uid="{216AC4A9-D5B8-41E3-A6B9-CCF82B83B9A1}"/>
    <cellStyle name="Normal 5 3 2 2 2 2 3 2 3 2" xfId="25924" xr:uid="{3BBB957E-D052-4B0D-97E1-CE6ED4C5E424}"/>
    <cellStyle name="Normal 5 3 2 2 2 2 3 2 4" xfId="16098" xr:uid="{9E8621C4-396F-4DCC-B758-B7F869768236}"/>
    <cellStyle name="Normal 5 3 2 2 2 2 3 2 4 2" xfId="32392" xr:uid="{13691DCF-E560-452E-AD1B-0810ACA3AB3F}"/>
    <cellStyle name="Normal 5 3 2 2 2 2 3 2 5" xfId="19456" xr:uid="{A75EB018-7562-48B0-B2F0-FCA4DBE42DA5}"/>
    <cellStyle name="Normal 5 3 2 2 2 2 3 2 6" xfId="35782" xr:uid="{64B24FEE-482C-4A99-943C-CD1B601E922C}"/>
    <cellStyle name="Normal 5 3 2 2 2 2 3 2 7" xfId="39029" xr:uid="{29B79C03-34F7-437C-ADBB-56A71E552ABE}"/>
    <cellStyle name="Normal 5 3 2 2 2 2 3 2 8" xfId="42276" xr:uid="{7279C38D-B7FE-4E59-B1F8-A68AB02B70BE}"/>
    <cellStyle name="Normal 5 3 2 2 2 2 3 2 9" xfId="45523" xr:uid="{BC8F0ABB-BB4D-46FA-B904-E3ACF08538E9}"/>
    <cellStyle name="Normal 5 3 2 2 2 2 3 3" xfId="4736" xr:uid="{4079974A-1331-445F-83BA-F158C99BEFDD}"/>
    <cellStyle name="Normal 5 3 2 2 2 2 3 3 2" xfId="11204" xr:uid="{37D632EA-B545-4A4C-B21A-70F69F5750C9}"/>
    <cellStyle name="Normal 5 3 2 2 2 2 3 3 2 2" xfId="27541" xr:uid="{EAD71C99-2F6B-4707-9A24-520A6C568899}"/>
    <cellStyle name="Normal 5 3 2 2 2 2 3 3 3" xfId="21073" xr:uid="{1A38024F-6F1F-4F58-B491-61E2D9950827}"/>
    <cellStyle name="Normal 5 3 2 2 2 2 3 4" xfId="7970" xr:uid="{BF8C6379-0F0F-479D-819D-48FD2DF276D4}"/>
    <cellStyle name="Normal 5 3 2 2 2 2 3 4 2" xfId="24307" xr:uid="{0C1DD1DA-55D0-4D7F-8D76-97A9F534D1DC}"/>
    <cellStyle name="Normal 5 3 2 2 2 2 3 5" xfId="14481" xr:uid="{FCF9D716-C95D-4B93-8154-4CD4608202B0}"/>
    <cellStyle name="Normal 5 3 2 2 2 2 3 5 2" xfId="30775" xr:uid="{7237AFCE-DC6E-40C2-ABA7-79B33D061C89}"/>
    <cellStyle name="Normal 5 3 2 2 2 2 3 6" xfId="17839" xr:uid="{C7CFAF5C-292B-4958-8589-E9A7D0B4999E}"/>
    <cellStyle name="Normal 5 3 2 2 2 2 3 7" xfId="34165" xr:uid="{79C4A15C-E0CF-4244-AF3A-B42FD8DA7FE3}"/>
    <cellStyle name="Normal 5 3 2 2 2 2 3 8" xfId="37412" xr:uid="{2AFD3DA8-EF08-43C3-B8A4-0C5D08624BBE}"/>
    <cellStyle name="Normal 5 3 2 2 2 2 3 9" xfId="40659" xr:uid="{E99CA941-9943-4BF9-97A8-904803753BCB}"/>
    <cellStyle name="Normal 5 3 2 2 2 2 4" xfId="2041" xr:uid="{722F8BDA-50CC-4D83-8564-B412D17C6887}"/>
    <cellStyle name="Normal 5 3 2 2 2 2 4 10" xfId="47692" xr:uid="{BA93A2BC-68A4-4323-B6DC-A43FA303F141}"/>
    <cellStyle name="Normal 5 3 2 2 2 2 4 11" xfId="50939" xr:uid="{ADFA1799-2CCF-4615-AF91-2474E4CCCC57}"/>
    <cellStyle name="Normal 5 3 2 2 2 2 4 2" xfId="5275" xr:uid="{C6E0C614-1AC5-439D-9D53-9C1748F94D7A}"/>
    <cellStyle name="Normal 5 3 2 2 2 2 4 2 2" xfId="11743" xr:uid="{C97795F3-DF34-402F-939F-8B05A85075C5}"/>
    <cellStyle name="Normal 5 3 2 2 2 2 4 2 2 2" xfId="28080" xr:uid="{4A82DFFD-8E6F-41DD-A900-51594A580718}"/>
    <cellStyle name="Normal 5 3 2 2 2 2 4 2 3" xfId="21612" xr:uid="{9EB4863A-5FFF-49F8-9612-52FBDD421C1E}"/>
    <cellStyle name="Normal 5 3 2 2 2 2 4 3" xfId="8509" xr:uid="{33EDA009-2EFF-4639-B55B-8A0FDFC51D0D}"/>
    <cellStyle name="Normal 5 3 2 2 2 2 4 3 2" xfId="24846" xr:uid="{7555642E-FE94-4C31-9AA3-7287E8D9825F}"/>
    <cellStyle name="Normal 5 3 2 2 2 2 4 4" xfId="15020" xr:uid="{E390B318-FB3A-4F01-B968-3479DD5AD47B}"/>
    <cellStyle name="Normal 5 3 2 2 2 2 4 4 2" xfId="31314" xr:uid="{A1F288BF-E701-40AF-97F9-ED613D3D0221}"/>
    <cellStyle name="Normal 5 3 2 2 2 2 4 5" xfId="18378" xr:uid="{C6AEE883-B341-434C-8C53-C3CDF22F036A}"/>
    <cellStyle name="Normal 5 3 2 2 2 2 4 6" xfId="34704" xr:uid="{FACE078C-4044-48A4-9924-30EE472DECB2}"/>
    <cellStyle name="Normal 5 3 2 2 2 2 4 7" xfId="37951" xr:uid="{D984B34F-AE39-4BCE-9825-AEA17792EB90}"/>
    <cellStyle name="Normal 5 3 2 2 2 2 4 8" xfId="41198" xr:uid="{42EE36AB-A524-415A-BDE6-96F7027CAC31}"/>
    <cellStyle name="Normal 5 3 2 2 2 2 4 9" xfId="44445" xr:uid="{CE8A7F31-6CFA-4CB2-A9A3-73967685BCC8}"/>
    <cellStyle name="Normal 5 3 2 2 2 2 5" xfId="3658" xr:uid="{155B6FAB-96D5-4720-9E89-BA7FE2BA7286}"/>
    <cellStyle name="Normal 5 3 2 2 2 2 5 2" xfId="10126" xr:uid="{D2A9F722-8830-4FF2-A14F-FD8AACA43377}"/>
    <cellStyle name="Normal 5 3 2 2 2 2 5 2 2" xfId="26463" xr:uid="{1C2F8A75-A451-4ED9-9667-E3D9EA476BC7}"/>
    <cellStyle name="Normal 5 3 2 2 2 2 5 3" xfId="19995" xr:uid="{A7414B5F-5E57-4124-874A-4D95802B0064}"/>
    <cellStyle name="Normal 5 3 2 2 2 2 6" xfId="6892" xr:uid="{FEBD2CBF-139B-457C-B684-78F2B215354A}"/>
    <cellStyle name="Normal 5 3 2 2 2 2 6 2" xfId="23229" xr:uid="{03F30715-21CF-4135-82F0-0F113037D6BE}"/>
    <cellStyle name="Normal 5 3 2 2 2 2 7" xfId="13383" xr:uid="{D3072EB9-A2CA-4C5E-928A-13ED0654BEEF}"/>
    <cellStyle name="Normal 5 3 2 2 2 2 7 2" xfId="29697" xr:uid="{5F9FC750-4D1F-4653-9388-785317B80EF1}"/>
    <cellStyle name="Normal 5 3 2 2 2 2 8" xfId="16761" xr:uid="{70757133-9541-4841-993D-DE96D9A87EAD}"/>
    <cellStyle name="Normal 5 3 2 2 2 2 9" xfId="33087" xr:uid="{33050E50-E8A2-4BBD-A22C-6E0A22BD6994}"/>
    <cellStyle name="Normal 5 3 2 2 2 3" xfId="603" xr:uid="{5A1D3953-CDA1-4AB0-8217-3D23F20AD0B7}"/>
    <cellStyle name="Normal 5 3 2 2 2 3 10" xfId="36514" xr:uid="{63E4122D-77FA-4F18-8EA9-A6E8739610B0}"/>
    <cellStyle name="Normal 5 3 2 2 2 3 11" xfId="39761" xr:uid="{6AFE9CD8-A0E4-4616-B8BC-80F7674A9620}"/>
    <cellStyle name="Normal 5 3 2 2 2 3 12" xfId="43008" xr:uid="{24632A3A-7E7B-47DE-931F-A722A439B8C3}"/>
    <cellStyle name="Normal 5 3 2 2 2 3 13" xfId="46255" xr:uid="{81608CA5-162B-45CF-AC21-A20CE9EC8E69}"/>
    <cellStyle name="Normal 5 3 2 2 2 3 14" xfId="49502" xr:uid="{6D52CA81-D1D2-4513-97EF-B2E024DD3E3C}"/>
    <cellStyle name="Normal 5 3 2 2 2 3 2" xfId="1142" xr:uid="{A73238E3-4B43-4259-BF47-90D0A26C07B7}"/>
    <cellStyle name="Normal 5 3 2 2 2 3 2 10" xfId="43546" xr:uid="{07E01EAF-9D77-475F-B24A-AB2877B3606B}"/>
    <cellStyle name="Normal 5 3 2 2 2 3 2 11" xfId="46793" xr:uid="{A3FBC5C1-C242-4A72-8886-EC0BE246CB7E}"/>
    <cellStyle name="Normal 5 3 2 2 2 3 2 12" xfId="50040" xr:uid="{60D2C3D6-B294-4F6F-960A-A23B7C747D20}"/>
    <cellStyle name="Normal 5 3 2 2 2 3 2 2" xfId="2759" xr:uid="{D6CC795D-B6D3-4820-B563-3E6AA7AC9227}"/>
    <cellStyle name="Normal 5 3 2 2 2 3 2 2 10" xfId="48410" xr:uid="{FC5A4FC9-4A71-47AA-BAE5-5CD4D5C17413}"/>
    <cellStyle name="Normal 5 3 2 2 2 3 2 2 11" xfId="51657" xr:uid="{625F2AEF-AB03-4A17-9BB8-BC4FFA9E286F}"/>
    <cellStyle name="Normal 5 3 2 2 2 3 2 2 2" xfId="5993" xr:uid="{B66D07E5-F20C-4E94-A7E0-BF3D67C55BA7}"/>
    <cellStyle name="Normal 5 3 2 2 2 3 2 2 2 2" xfId="12461" xr:uid="{C8124A87-1F71-47AD-AB8C-715FEE0A1A3A}"/>
    <cellStyle name="Normal 5 3 2 2 2 3 2 2 2 2 2" xfId="28798" xr:uid="{16B3F472-4B92-48DB-8CA6-2BFB835A777A}"/>
    <cellStyle name="Normal 5 3 2 2 2 3 2 2 2 3" xfId="22330" xr:uid="{86592BAA-86D5-43E3-A2B8-4C1648AC3FD8}"/>
    <cellStyle name="Normal 5 3 2 2 2 3 2 2 3" xfId="9227" xr:uid="{BA5CD65F-3472-4C1D-B685-D47F96D1533D}"/>
    <cellStyle name="Normal 5 3 2 2 2 3 2 2 3 2" xfId="25564" xr:uid="{8D431BD3-9D2F-4F30-811C-ED3F2BF78C32}"/>
    <cellStyle name="Normal 5 3 2 2 2 3 2 2 4" xfId="15738" xr:uid="{03EBDEFE-59F8-4E67-9FB0-078B48301659}"/>
    <cellStyle name="Normal 5 3 2 2 2 3 2 2 4 2" xfId="32032" xr:uid="{C811B155-67EF-4BF4-9F37-524AA43E33D3}"/>
    <cellStyle name="Normal 5 3 2 2 2 3 2 2 5" xfId="19096" xr:uid="{EBEB7C87-28AB-40D4-8EB7-612822E25D53}"/>
    <cellStyle name="Normal 5 3 2 2 2 3 2 2 6" xfId="35422" xr:uid="{1E6DF824-9BBA-44BE-94BE-61C15D6107A5}"/>
    <cellStyle name="Normal 5 3 2 2 2 3 2 2 7" xfId="38669" xr:uid="{56D29B93-0052-4757-849C-658B27A39B9D}"/>
    <cellStyle name="Normal 5 3 2 2 2 3 2 2 8" xfId="41916" xr:uid="{BACF0234-2FDE-490F-A698-99487209EF07}"/>
    <cellStyle name="Normal 5 3 2 2 2 3 2 2 9" xfId="45163" xr:uid="{66FA97D6-45FC-4049-9093-4C34E7E09590}"/>
    <cellStyle name="Normal 5 3 2 2 2 3 2 3" xfId="4376" xr:uid="{92E259E9-A2C8-4469-8615-7ED07D328457}"/>
    <cellStyle name="Normal 5 3 2 2 2 3 2 3 2" xfId="10844" xr:uid="{1215D37D-3E40-4D51-B658-D79B5A96F627}"/>
    <cellStyle name="Normal 5 3 2 2 2 3 2 3 2 2" xfId="27181" xr:uid="{F06AA08E-B294-4847-A704-7CD133E637E5}"/>
    <cellStyle name="Normal 5 3 2 2 2 3 2 3 3" xfId="20713" xr:uid="{3C374628-7C40-454D-9B7A-17E631FF321B}"/>
    <cellStyle name="Normal 5 3 2 2 2 3 2 4" xfId="7610" xr:uid="{E1C2F0DB-110B-40C2-844D-8448816150FE}"/>
    <cellStyle name="Normal 5 3 2 2 2 3 2 4 2" xfId="23947" xr:uid="{89DFF473-B3F7-4FC4-A34E-F7B6C744E125}"/>
    <cellStyle name="Normal 5 3 2 2 2 3 2 5" xfId="14121" xr:uid="{7EF29A30-7828-4651-AD75-12F2820EA292}"/>
    <cellStyle name="Normal 5 3 2 2 2 3 2 5 2" xfId="30415" xr:uid="{7E421BB9-796B-4758-B907-C34521356A39}"/>
    <cellStyle name="Normal 5 3 2 2 2 3 2 6" xfId="17479" xr:uid="{CF405982-8E53-4F39-9108-75017CA0ACB8}"/>
    <cellStyle name="Normal 5 3 2 2 2 3 2 7" xfId="33805" xr:uid="{AAC9D0FC-D8C6-4D60-80EA-332BADD19E07}"/>
    <cellStyle name="Normal 5 3 2 2 2 3 2 8" xfId="37052" xr:uid="{A0FCDFA0-1D4F-4614-8DA1-733C333CFA99}"/>
    <cellStyle name="Normal 5 3 2 2 2 3 2 9" xfId="40299" xr:uid="{6066F3BF-BA7E-4D15-9E47-3A7579D6A533}"/>
    <cellStyle name="Normal 5 3 2 2 2 3 3" xfId="1681" xr:uid="{26CCE086-F001-43FA-8689-3671C468BC01}"/>
    <cellStyle name="Normal 5 3 2 2 2 3 3 10" xfId="44085" xr:uid="{E3B23805-F663-4F7A-8C6C-5F086295C732}"/>
    <cellStyle name="Normal 5 3 2 2 2 3 3 11" xfId="47332" xr:uid="{53883647-76A5-4D25-9AA8-F0AEEA13F9B7}"/>
    <cellStyle name="Normal 5 3 2 2 2 3 3 12" xfId="50579" xr:uid="{42C9FFE0-E2F0-425A-9887-1EB1DFB6018F}"/>
    <cellStyle name="Normal 5 3 2 2 2 3 3 2" xfId="3298" xr:uid="{4A7FB308-0A82-457B-9D91-4C068A3318D0}"/>
    <cellStyle name="Normal 5 3 2 2 2 3 3 2 10" xfId="48949" xr:uid="{3C9B9577-B7D4-487C-B3CD-E2FE5BC75B63}"/>
    <cellStyle name="Normal 5 3 2 2 2 3 3 2 11" xfId="52196" xr:uid="{2773BA4A-33AE-441E-BB73-937C9DE4EC4F}"/>
    <cellStyle name="Normal 5 3 2 2 2 3 3 2 2" xfId="6532" xr:uid="{8B9D1B30-911E-483B-AC8B-ABBAD381B0E1}"/>
    <cellStyle name="Normal 5 3 2 2 2 3 3 2 2 2" xfId="13000" xr:uid="{F740DD2C-1473-4DB0-A348-9A5D3210A379}"/>
    <cellStyle name="Normal 5 3 2 2 2 3 3 2 2 2 2" xfId="29337" xr:uid="{60FF47F7-052C-4A98-BD11-CB2FFABA5A60}"/>
    <cellStyle name="Normal 5 3 2 2 2 3 3 2 2 3" xfId="22869" xr:uid="{3A3E95A7-4C92-4118-8AAF-7C79F743D149}"/>
    <cellStyle name="Normal 5 3 2 2 2 3 3 2 3" xfId="9766" xr:uid="{2652B3BC-3BE3-4424-9842-1E4CDB101F69}"/>
    <cellStyle name="Normal 5 3 2 2 2 3 3 2 3 2" xfId="26103" xr:uid="{F7B12022-C46E-4386-B7E8-75774A03AEE1}"/>
    <cellStyle name="Normal 5 3 2 2 2 3 3 2 4" xfId="16277" xr:uid="{98441049-4333-4937-B8AA-05DEB4516CB3}"/>
    <cellStyle name="Normal 5 3 2 2 2 3 3 2 4 2" xfId="32571" xr:uid="{574EF17D-4231-472A-A491-A5EB3F114AF5}"/>
    <cellStyle name="Normal 5 3 2 2 2 3 3 2 5" xfId="19635" xr:uid="{D12CC3C5-7916-4380-9B03-79DEF273720A}"/>
    <cellStyle name="Normal 5 3 2 2 2 3 3 2 6" xfId="35961" xr:uid="{AA60D111-F234-463A-A2D5-32C67B77866B}"/>
    <cellStyle name="Normal 5 3 2 2 2 3 3 2 7" xfId="39208" xr:uid="{F91B726D-C410-41EF-880A-5ED42E8540A0}"/>
    <cellStyle name="Normal 5 3 2 2 2 3 3 2 8" xfId="42455" xr:uid="{5F2B6864-F53F-423B-AFA0-7629C1754CBA}"/>
    <cellStyle name="Normal 5 3 2 2 2 3 3 2 9" xfId="45702" xr:uid="{B9834428-C4F0-46B1-90E7-06E510B161F0}"/>
    <cellStyle name="Normal 5 3 2 2 2 3 3 3" xfId="4915" xr:uid="{40B0994C-0B95-4131-8D9A-D670169C50A5}"/>
    <cellStyle name="Normal 5 3 2 2 2 3 3 3 2" xfId="11383" xr:uid="{F9BABC19-3A74-4FD7-B82D-209A0524F4C7}"/>
    <cellStyle name="Normal 5 3 2 2 2 3 3 3 2 2" xfId="27720" xr:uid="{2DE3601A-148A-4EB3-8DA4-7C5F181CD486}"/>
    <cellStyle name="Normal 5 3 2 2 2 3 3 3 3" xfId="21252" xr:uid="{05282AA0-FEDA-4061-B917-981AFEBF3756}"/>
    <cellStyle name="Normal 5 3 2 2 2 3 3 4" xfId="8149" xr:uid="{6EC09CF1-6190-4A19-B9A8-5C95BC0FFB69}"/>
    <cellStyle name="Normal 5 3 2 2 2 3 3 4 2" xfId="24486" xr:uid="{FCC2241F-32C3-43CC-97A6-F4BC5467343C}"/>
    <cellStyle name="Normal 5 3 2 2 2 3 3 5" xfId="14660" xr:uid="{883CB316-2EE7-4123-B297-7F5D61656F86}"/>
    <cellStyle name="Normal 5 3 2 2 2 3 3 5 2" xfId="30954" xr:uid="{59BBD5F3-A0C1-4F12-96EA-B946D5936F2D}"/>
    <cellStyle name="Normal 5 3 2 2 2 3 3 6" xfId="18018" xr:uid="{6E1C5908-4C85-416B-B178-7A97880B6BBE}"/>
    <cellStyle name="Normal 5 3 2 2 2 3 3 7" xfId="34344" xr:uid="{2C1750EA-39C6-4ED3-9AF8-61F8492B90DF}"/>
    <cellStyle name="Normal 5 3 2 2 2 3 3 8" xfId="37591" xr:uid="{5C7BEFB2-2228-4F41-BB6A-C77509CD7CCA}"/>
    <cellStyle name="Normal 5 3 2 2 2 3 3 9" xfId="40838" xr:uid="{FCD85BA8-47DA-4E0E-859C-43F857769E30}"/>
    <cellStyle name="Normal 5 3 2 2 2 3 4" xfId="2220" xr:uid="{1A50D4A8-2D02-42FE-B796-BF7BC1C08E9E}"/>
    <cellStyle name="Normal 5 3 2 2 2 3 4 10" xfId="47871" xr:uid="{E2F3391B-E888-40D4-9D95-2675F2A9C835}"/>
    <cellStyle name="Normal 5 3 2 2 2 3 4 11" xfId="51118" xr:uid="{35926596-0513-4C2E-BCB7-D9C3F086884F}"/>
    <cellStyle name="Normal 5 3 2 2 2 3 4 2" xfId="5454" xr:uid="{D5E798EE-3017-4904-9B98-CBC4A67A773A}"/>
    <cellStyle name="Normal 5 3 2 2 2 3 4 2 2" xfId="11922" xr:uid="{6D5B414A-A4ED-4326-943B-87B361D4DF02}"/>
    <cellStyle name="Normal 5 3 2 2 2 3 4 2 2 2" xfId="28259" xr:uid="{A98025CE-C627-4BDF-8EF3-88D45D9A801F}"/>
    <cellStyle name="Normal 5 3 2 2 2 3 4 2 3" xfId="21791" xr:uid="{B8DCFFD2-071E-4CA3-A263-57592D377841}"/>
    <cellStyle name="Normal 5 3 2 2 2 3 4 3" xfId="8688" xr:uid="{91196436-1A9E-4B94-99D9-7EC01173F5ED}"/>
    <cellStyle name="Normal 5 3 2 2 2 3 4 3 2" xfId="25025" xr:uid="{8B19B152-294E-4A16-8266-4505C09911CC}"/>
    <cellStyle name="Normal 5 3 2 2 2 3 4 4" xfId="15199" xr:uid="{2E4EFA33-2971-4126-AE0A-B3FCCD75B065}"/>
    <cellStyle name="Normal 5 3 2 2 2 3 4 4 2" xfId="31493" xr:uid="{5F5CD600-A3E6-4C82-8630-92D9998DEE98}"/>
    <cellStyle name="Normal 5 3 2 2 2 3 4 5" xfId="18557" xr:uid="{156DE345-3FF9-434C-9069-E20597851E50}"/>
    <cellStyle name="Normal 5 3 2 2 2 3 4 6" xfId="34883" xr:uid="{37501B04-E972-4F39-B2C6-48E421A306FF}"/>
    <cellStyle name="Normal 5 3 2 2 2 3 4 7" xfId="38130" xr:uid="{3FA61693-02AA-46AC-81FE-D15D138998EF}"/>
    <cellStyle name="Normal 5 3 2 2 2 3 4 8" xfId="41377" xr:uid="{A277917B-6948-4382-BCF0-4C5A12212E69}"/>
    <cellStyle name="Normal 5 3 2 2 2 3 4 9" xfId="44624" xr:uid="{4BA6EA4D-EB25-4F3D-A8A3-E69A551FEF6E}"/>
    <cellStyle name="Normal 5 3 2 2 2 3 5" xfId="3837" xr:uid="{8E77EBAE-42EF-4353-A047-E8E92EC567BF}"/>
    <cellStyle name="Normal 5 3 2 2 2 3 5 2" xfId="10305" xr:uid="{7670C993-A51D-4D57-8554-D000FA712F36}"/>
    <cellStyle name="Normal 5 3 2 2 2 3 5 2 2" xfId="26642" xr:uid="{6DFB4FB6-17DE-4D59-98A8-26F27A811500}"/>
    <cellStyle name="Normal 5 3 2 2 2 3 5 3" xfId="20174" xr:uid="{DC020BC2-3BC8-449B-AF65-86937F7C7933}"/>
    <cellStyle name="Normal 5 3 2 2 2 3 6" xfId="7071" xr:uid="{62D7F3CF-F49C-4FAD-9C1D-1195F5374BE7}"/>
    <cellStyle name="Normal 5 3 2 2 2 3 6 2" xfId="23408" xr:uid="{FD6142DC-197A-44FA-9C3E-9CEA881815CB}"/>
    <cellStyle name="Normal 5 3 2 2 2 3 7" xfId="13583" xr:uid="{3E555343-553F-4472-8870-645063D2C9FD}"/>
    <cellStyle name="Normal 5 3 2 2 2 3 7 2" xfId="29877" xr:uid="{F74A6744-0FC4-4535-B688-EAAD29E27694}"/>
    <cellStyle name="Normal 5 3 2 2 2 3 8" xfId="16940" xr:uid="{B0AB2DD5-78FB-4A71-94E8-154A7747C226}"/>
    <cellStyle name="Normal 5 3 2 2 2 3 9" xfId="33267" xr:uid="{BDB7BEEB-5B04-4373-9676-65F38443826D}"/>
    <cellStyle name="Normal 5 3 2 2 2 4" xfId="783" xr:uid="{AA8A196E-D88C-43D5-BA49-F0500D7C5183}"/>
    <cellStyle name="Normal 5 3 2 2 2 4 10" xfId="43188" xr:uid="{86F507EC-0CC7-4F7B-98B9-76C81447C361}"/>
    <cellStyle name="Normal 5 3 2 2 2 4 11" xfId="46435" xr:uid="{7C124B0C-292C-4C16-94B3-79C78A615B19}"/>
    <cellStyle name="Normal 5 3 2 2 2 4 12" xfId="49682" xr:uid="{12073923-9A2C-4B82-9B3F-788469A012F7}"/>
    <cellStyle name="Normal 5 3 2 2 2 4 2" xfId="2400" xr:uid="{E9813FF1-7D71-4BAB-B952-AFC617967162}"/>
    <cellStyle name="Normal 5 3 2 2 2 4 2 10" xfId="48051" xr:uid="{32F4C2D2-3F02-43B0-93C0-08F9533093F5}"/>
    <cellStyle name="Normal 5 3 2 2 2 4 2 11" xfId="51298" xr:uid="{8BDE1677-042F-4153-9746-D8031D575C87}"/>
    <cellStyle name="Normal 5 3 2 2 2 4 2 2" xfId="5634" xr:uid="{7A05ADF2-CB09-4410-B493-05900A6A6EEF}"/>
    <cellStyle name="Normal 5 3 2 2 2 4 2 2 2" xfId="12102" xr:uid="{2AC062E3-996D-4390-87F8-3A0470114D62}"/>
    <cellStyle name="Normal 5 3 2 2 2 4 2 2 2 2" xfId="28439" xr:uid="{8FEFEE0C-E48C-4D5D-83C3-4D724E562E47}"/>
    <cellStyle name="Normal 5 3 2 2 2 4 2 2 3" xfId="21971" xr:uid="{6A43C2F7-0E0D-4D6D-82B8-08661F71A997}"/>
    <cellStyle name="Normal 5 3 2 2 2 4 2 3" xfId="8868" xr:uid="{2A1BC776-A4B0-4CC9-91A9-93A292CEECF7}"/>
    <cellStyle name="Normal 5 3 2 2 2 4 2 3 2" xfId="25205" xr:uid="{918DD1C3-D061-47E7-9116-7BFC74062576}"/>
    <cellStyle name="Normal 5 3 2 2 2 4 2 4" xfId="15379" xr:uid="{947032C0-7E95-4F07-8168-A41ACB234943}"/>
    <cellStyle name="Normal 5 3 2 2 2 4 2 4 2" xfId="31673" xr:uid="{8F06E787-4CFD-4C74-AA93-17807A6875E4}"/>
    <cellStyle name="Normal 5 3 2 2 2 4 2 5" xfId="18737" xr:uid="{2B85298C-50D7-427C-8472-15B4AEC4DB9B}"/>
    <cellStyle name="Normal 5 3 2 2 2 4 2 6" xfId="35063" xr:uid="{8DB68940-6B9A-4305-921C-946763C2284D}"/>
    <cellStyle name="Normal 5 3 2 2 2 4 2 7" xfId="38310" xr:uid="{9AA4619C-18D6-4EBA-891B-0836BB7F2535}"/>
    <cellStyle name="Normal 5 3 2 2 2 4 2 8" xfId="41557" xr:uid="{319C614A-6284-44E1-A54C-ED1953DF7F20}"/>
    <cellStyle name="Normal 5 3 2 2 2 4 2 9" xfId="44804" xr:uid="{5AD7D72A-8501-4481-AD02-1587760FF7B5}"/>
    <cellStyle name="Normal 5 3 2 2 2 4 3" xfId="4017" xr:uid="{C5B1DBF1-481C-4EAA-AD7B-7FBA35A737F9}"/>
    <cellStyle name="Normal 5 3 2 2 2 4 3 2" xfId="10485" xr:uid="{4ED9013D-36A1-455E-8351-245341AF0370}"/>
    <cellStyle name="Normal 5 3 2 2 2 4 3 2 2" xfId="26822" xr:uid="{410162E3-1BEE-4C19-86B6-2F8B196CADA2}"/>
    <cellStyle name="Normal 5 3 2 2 2 4 3 3" xfId="20354" xr:uid="{B9EBC7EA-63EB-4E0F-9A05-4E025C6D0D17}"/>
    <cellStyle name="Normal 5 3 2 2 2 4 4" xfId="7251" xr:uid="{4A6FB960-E815-42DB-B9CB-28A5ABD0FEC8}"/>
    <cellStyle name="Normal 5 3 2 2 2 4 4 2" xfId="23588" xr:uid="{4B0F86B0-FCE1-4575-9211-5D73A9B887CA}"/>
    <cellStyle name="Normal 5 3 2 2 2 4 5" xfId="13763" xr:uid="{52D3F7E2-27B5-4756-86D5-86D25FA89844}"/>
    <cellStyle name="Normal 5 3 2 2 2 4 5 2" xfId="30057" xr:uid="{C5C255B8-C1F2-4A84-8FAE-58C3EAC1A888}"/>
    <cellStyle name="Normal 5 3 2 2 2 4 6" xfId="17120" xr:uid="{47B48C1E-1EF6-4981-8A7E-0F1362B1F874}"/>
    <cellStyle name="Normal 5 3 2 2 2 4 7" xfId="33447" xr:uid="{97E571D3-8402-4B43-A474-F025DB153A39}"/>
    <cellStyle name="Normal 5 3 2 2 2 4 8" xfId="36694" xr:uid="{75EF4759-46CB-49B2-92C0-21C309304BDB}"/>
    <cellStyle name="Normal 5 3 2 2 2 4 9" xfId="39941" xr:uid="{B3752E4A-BF74-42D4-B99E-18D199A1DCE3}"/>
    <cellStyle name="Normal 5 3 2 2 2 5" xfId="1322" xr:uid="{8DDA6CCD-D4C5-4E03-BCAA-17B92A4D8411}"/>
    <cellStyle name="Normal 5 3 2 2 2 5 10" xfId="43726" xr:uid="{AAD3AF6A-B3AD-48F8-865C-196D596765D7}"/>
    <cellStyle name="Normal 5 3 2 2 2 5 11" xfId="46973" xr:uid="{DA4C8538-1FE3-44F7-B1BA-0B9AF33F84C1}"/>
    <cellStyle name="Normal 5 3 2 2 2 5 12" xfId="50220" xr:uid="{A074EEDE-266A-4993-B8F8-072274467E1E}"/>
    <cellStyle name="Normal 5 3 2 2 2 5 2" xfId="2939" xr:uid="{4D7BBB54-7452-4F08-930B-0F51F2D9CD49}"/>
    <cellStyle name="Normal 5 3 2 2 2 5 2 10" xfId="48590" xr:uid="{4E86743B-4516-458C-994D-072FF99B5CF8}"/>
    <cellStyle name="Normal 5 3 2 2 2 5 2 11" xfId="51837" xr:uid="{4EB67DDC-C8D0-4CCF-A526-DF41AC8B3F24}"/>
    <cellStyle name="Normal 5 3 2 2 2 5 2 2" xfId="6173" xr:uid="{C047DE34-4F5B-46D2-B2ED-BB26D6CA4AE7}"/>
    <cellStyle name="Normal 5 3 2 2 2 5 2 2 2" xfId="12641" xr:uid="{D5F7EE85-28BA-4307-AC18-83BB7BFEDB6C}"/>
    <cellStyle name="Normal 5 3 2 2 2 5 2 2 2 2" xfId="28978" xr:uid="{E66DDFB4-BCB1-4769-8F9E-ED776A41F416}"/>
    <cellStyle name="Normal 5 3 2 2 2 5 2 2 3" xfId="22510" xr:uid="{C2DD1CB9-5627-4471-9D8F-E5C51E128FB0}"/>
    <cellStyle name="Normal 5 3 2 2 2 5 2 3" xfId="9407" xr:uid="{1E1A6016-522A-462E-8C6B-93BEA0D325E6}"/>
    <cellStyle name="Normal 5 3 2 2 2 5 2 3 2" xfId="25744" xr:uid="{9F8E5E82-BEE0-49F9-B234-15A49B4C0FA7}"/>
    <cellStyle name="Normal 5 3 2 2 2 5 2 4" xfId="15918" xr:uid="{F09ABF93-A8B5-47B8-9451-8FC4C923388A}"/>
    <cellStyle name="Normal 5 3 2 2 2 5 2 4 2" xfId="32212" xr:uid="{88EC5C58-71DB-4A9C-9156-5C5D5541E688}"/>
    <cellStyle name="Normal 5 3 2 2 2 5 2 5" xfId="19276" xr:uid="{5B595DC9-81FF-4BFE-9674-B9D19DAA6016}"/>
    <cellStyle name="Normal 5 3 2 2 2 5 2 6" xfId="35602" xr:uid="{41532066-D846-45E3-947D-E2DA6E462599}"/>
    <cellStyle name="Normal 5 3 2 2 2 5 2 7" xfId="38849" xr:uid="{B4F446BD-5DB2-4ECA-91D1-766CF4AF65DE}"/>
    <cellStyle name="Normal 5 3 2 2 2 5 2 8" xfId="42096" xr:uid="{127DBD16-E2F0-4975-897F-27BCF82D796C}"/>
    <cellStyle name="Normal 5 3 2 2 2 5 2 9" xfId="45343" xr:uid="{CEA5B02F-C39B-4A9B-867F-28F4013B9FFA}"/>
    <cellStyle name="Normal 5 3 2 2 2 5 3" xfId="4556" xr:uid="{81589B58-EDF8-409E-B79D-E0BC5A3AB165}"/>
    <cellStyle name="Normal 5 3 2 2 2 5 3 2" xfId="11024" xr:uid="{7DD59ED8-D7AA-483F-BD34-F6CD361B8C2B}"/>
    <cellStyle name="Normal 5 3 2 2 2 5 3 2 2" xfId="27361" xr:uid="{B5F20F8D-DFF7-4571-B92F-F9C7219599AD}"/>
    <cellStyle name="Normal 5 3 2 2 2 5 3 3" xfId="20893" xr:uid="{BFB63160-DE34-4ABF-8A7C-C43C03CD7BB7}"/>
    <cellStyle name="Normal 5 3 2 2 2 5 4" xfId="7790" xr:uid="{91903FDB-1E86-4374-8AF4-4FB671FD9374}"/>
    <cellStyle name="Normal 5 3 2 2 2 5 4 2" xfId="24127" xr:uid="{C4665114-FA21-45B1-9DB6-99568838C2CB}"/>
    <cellStyle name="Normal 5 3 2 2 2 5 5" xfId="14301" xr:uid="{C65FB9FF-FD3C-4937-81D9-5028F0F73C73}"/>
    <cellStyle name="Normal 5 3 2 2 2 5 5 2" xfId="30595" xr:uid="{3566A6FC-D96B-406B-8F93-5A09BD9E3384}"/>
    <cellStyle name="Normal 5 3 2 2 2 5 6" xfId="17659" xr:uid="{1CBB59B9-F546-481F-8BC9-6EC57C827FE5}"/>
    <cellStyle name="Normal 5 3 2 2 2 5 7" xfId="33985" xr:uid="{E8490E9F-7082-4A7F-88E8-278FC68E9992}"/>
    <cellStyle name="Normal 5 3 2 2 2 5 8" xfId="37232" xr:uid="{395DDB1B-63F3-4607-A756-3459D9B89FC7}"/>
    <cellStyle name="Normal 5 3 2 2 2 5 9" xfId="40479" xr:uid="{90F3D01B-5753-43AB-B79E-59C0E685E85C}"/>
    <cellStyle name="Normal 5 3 2 2 2 6" xfId="1861" xr:uid="{C7380EAA-DB85-429F-865D-169054396DAF}"/>
    <cellStyle name="Normal 5 3 2 2 2 6 10" xfId="47512" xr:uid="{A83A3442-18A2-4F7F-A1A8-14A1CF32B4D1}"/>
    <cellStyle name="Normal 5 3 2 2 2 6 11" xfId="50759" xr:uid="{CC771711-F063-4D5D-A8BB-59E6DD2B4CDD}"/>
    <cellStyle name="Normal 5 3 2 2 2 6 2" xfId="5095" xr:uid="{BF92CDB7-38DF-4EA0-9ED4-BC83ACD27645}"/>
    <cellStyle name="Normal 5 3 2 2 2 6 2 2" xfId="11563" xr:uid="{D4C06CFA-A82A-443C-BEEA-FCC73DFE8A67}"/>
    <cellStyle name="Normal 5 3 2 2 2 6 2 2 2" xfId="27900" xr:uid="{561C6C81-CDCA-4A9C-BF9C-4BBD4A03D210}"/>
    <cellStyle name="Normal 5 3 2 2 2 6 2 3" xfId="21432" xr:uid="{44489EC7-5036-4A16-9758-B5732E33F387}"/>
    <cellStyle name="Normal 5 3 2 2 2 6 3" xfId="8329" xr:uid="{A339064E-AEF8-427A-B381-6B70D5007C85}"/>
    <cellStyle name="Normal 5 3 2 2 2 6 3 2" xfId="24666" xr:uid="{9BDED862-E16F-47D3-8715-3168B9C700FE}"/>
    <cellStyle name="Normal 5 3 2 2 2 6 4" xfId="14840" xr:uid="{7008A765-B228-4919-95EC-942491037F50}"/>
    <cellStyle name="Normal 5 3 2 2 2 6 4 2" xfId="31134" xr:uid="{3A8BC035-5B41-41BA-9F58-A207780EF623}"/>
    <cellStyle name="Normal 5 3 2 2 2 6 5" xfId="18198" xr:uid="{5BC701D1-F4C8-435F-8875-E02D5FCA0931}"/>
    <cellStyle name="Normal 5 3 2 2 2 6 6" xfId="34524" xr:uid="{53C9FAAD-7A90-4C95-9913-57F9CE913D25}"/>
    <cellStyle name="Normal 5 3 2 2 2 6 7" xfId="37771" xr:uid="{1B207470-B19E-4630-AA28-6B12905179A3}"/>
    <cellStyle name="Normal 5 3 2 2 2 6 8" xfId="41018" xr:uid="{DE4146F9-985B-403D-BA2E-6DB3D7A6A219}"/>
    <cellStyle name="Normal 5 3 2 2 2 6 9" xfId="44265" xr:uid="{74D18AA7-6C4D-422C-9C09-EED9D64E5332}"/>
    <cellStyle name="Normal 5 3 2 2 2 7" xfId="3478" xr:uid="{91D78FF8-DA2A-4068-A984-9BDD795F29DC}"/>
    <cellStyle name="Normal 5 3 2 2 2 7 2" xfId="9946" xr:uid="{0DFE5D9D-5513-41E7-BE67-7FA37E33EEDC}"/>
    <cellStyle name="Normal 5 3 2 2 2 7 2 2" xfId="26283" xr:uid="{5CC622E4-12CC-4ACC-A369-238E10BA678C}"/>
    <cellStyle name="Normal 5 3 2 2 2 7 3" xfId="19815" xr:uid="{9A93ECD7-D04B-4096-800F-DB96877D6E06}"/>
    <cellStyle name="Normal 5 3 2 2 2 8" xfId="6712" xr:uid="{73E10AE7-0D8D-4C05-947E-9930D76A33A1}"/>
    <cellStyle name="Normal 5 3 2 2 2 8 2" xfId="23049" xr:uid="{E4A2708F-99FE-4020-B24F-F10D492C18BA}"/>
    <cellStyle name="Normal 5 3 2 2 2 9" xfId="13203" xr:uid="{ECD4BCCB-1E3B-4059-A241-B721B5DEB7AB}"/>
    <cellStyle name="Normal 5 3 2 2 2 9 2" xfId="29517" xr:uid="{B82DFEE4-197F-4C35-AA76-86702A99B13D}"/>
    <cellStyle name="Normal 5 3 2 2 20" xfId="52442" xr:uid="{E5D5AFB4-8350-4B6D-95CB-D887085ACC18}"/>
    <cellStyle name="Normal 5 3 2 2 3" xfId="304" xr:uid="{AD26D0D5-F9D1-4B9C-9E3B-B7EDEF67735A}"/>
    <cellStyle name="Normal 5 3 2 2 3 10" xfId="36244" xr:uid="{6A1CE1CD-EF2D-4D4B-AD9F-1200B80454B0}"/>
    <cellStyle name="Normal 5 3 2 2 3 11" xfId="39491" xr:uid="{3C814D38-18AF-4FD8-8F58-D34BDCA7AA80}"/>
    <cellStyle name="Normal 5 3 2 2 3 12" xfId="42738" xr:uid="{C6019779-086D-42AF-B996-128AFD8C7CDB}"/>
    <cellStyle name="Normal 5 3 2 2 3 13" xfId="45985" xr:uid="{F43CB633-4C9D-476D-9916-0E4621B5EACE}"/>
    <cellStyle name="Normal 5 3 2 2 3 14" xfId="49232" xr:uid="{2C946B76-2F72-411F-A8C4-2C4F07826992}"/>
    <cellStyle name="Normal 5 3 2 2 3 2" xfId="873" xr:uid="{EC96BD18-DC2B-4DA5-ACDE-108FC15B4CAB}"/>
    <cellStyle name="Normal 5 3 2 2 3 2 10" xfId="43278" xr:uid="{90813A07-1536-4CC1-8119-4F22B0CCD963}"/>
    <cellStyle name="Normal 5 3 2 2 3 2 11" xfId="46525" xr:uid="{DA7CD9E3-F893-402C-A876-8F27A2E69E73}"/>
    <cellStyle name="Normal 5 3 2 2 3 2 12" xfId="49772" xr:uid="{EF12A15D-5406-4058-BA32-52FE41727247}"/>
    <cellStyle name="Normal 5 3 2 2 3 2 2" xfId="2490" xr:uid="{C5B46FF1-47E3-4FF0-85D1-AFACBC9212F2}"/>
    <cellStyle name="Normal 5 3 2 2 3 2 2 10" xfId="48141" xr:uid="{1195DDED-5635-4FC3-8299-FC12CE83205C}"/>
    <cellStyle name="Normal 5 3 2 2 3 2 2 11" xfId="51388" xr:uid="{AC4D876A-B3A5-4478-96FC-35D1AE7AA397}"/>
    <cellStyle name="Normal 5 3 2 2 3 2 2 2" xfId="5724" xr:uid="{D6C56E8E-5F4E-4036-B145-C6081C25F2A4}"/>
    <cellStyle name="Normal 5 3 2 2 3 2 2 2 2" xfId="12192" xr:uid="{641BAECF-6203-4678-9032-3C2F56A335AE}"/>
    <cellStyle name="Normal 5 3 2 2 3 2 2 2 2 2" xfId="28529" xr:uid="{396254CC-E722-4118-94D3-CAC4AB6042FA}"/>
    <cellStyle name="Normal 5 3 2 2 3 2 2 2 3" xfId="22061" xr:uid="{2409A2BB-3191-4266-BBD6-A925DEBC0393}"/>
    <cellStyle name="Normal 5 3 2 2 3 2 2 3" xfId="8958" xr:uid="{738DE00D-214B-4EFF-B695-6E24FDC68165}"/>
    <cellStyle name="Normal 5 3 2 2 3 2 2 3 2" xfId="25295" xr:uid="{DFA0C388-785B-4F4E-AB04-D1C7F84E721C}"/>
    <cellStyle name="Normal 5 3 2 2 3 2 2 4" xfId="15469" xr:uid="{BF805731-8DA5-4A2C-B394-0E5C0D948A4E}"/>
    <cellStyle name="Normal 5 3 2 2 3 2 2 4 2" xfId="31763" xr:uid="{2C780217-BC54-4746-8FCD-3D7907138D0D}"/>
    <cellStyle name="Normal 5 3 2 2 3 2 2 5" xfId="18827" xr:uid="{F82333BD-310D-4CCF-ABE8-548885303642}"/>
    <cellStyle name="Normal 5 3 2 2 3 2 2 6" xfId="35153" xr:uid="{0072A71F-2D02-4BF9-8FA5-196820BA3AB6}"/>
    <cellStyle name="Normal 5 3 2 2 3 2 2 7" xfId="38400" xr:uid="{E580F630-147D-4FF9-BECF-F63ED54149BE}"/>
    <cellStyle name="Normal 5 3 2 2 3 2 2 8" xfId="41647" xr:uid="{4D64A42A-629C-4DB6-8BAF-D2859E3D0488}"/>
    <cellStyle name="Normal 5 3 2 2 3 2 2 9" xfId="44894" xr:uid="{E0800076-93A9-4AAE-B017-DD7C910EA0DC}"/>
    <cellStyle name="Normal 5 3 2 2 3 2 3" xfId="4107" xr:uid="{FF0EBAE1-EFD8-4356-9DE3-91C162E075B5}"/>
    <cellStyle name="Normal 5 3 2 2 3 2 3 2" xfId="10575" xr:uid="{B191C867-48B0-4A12-AE4B-7A89E3685D73}"/>
    <cellStyle name="Normal 5 3 2 2 3 2 3 2 2" xfId="26912" xr:uid="{A640F83B-1709-4D3F-943B-AA22ABD7EE90}"/>
    <cellStyle name="Normal 5 3 2 2 3 2 3 3" xfId="20444" xr:uid="{B33759B5-00DE-48BA-9D26-31056FBAD3B5}"/>
    <cellStyle name="Normal 5 3 2 2 3 2 4" xfId="7341" xr:uid="{2316A480-218B-4A3C-A6EB-4A843A224C90}"/>
    <cellStyle name="Normal 5 3 2 2 3 2 4 2" xfId="23678" xr:uid="{A1B4A361-4AB4-41B6-9C1C-867F9CF0BDF3}"/>
    <cellStyle name="Normal 5 3 2 2 3 2 5" xfId="13853" xr:uid="{EA981DC2-9474-4936-90E0-D5B58C86EE92}"/>
    <cellStyle name="Normal 5 3 2 2 3 2 5 2" xfId="30147" xr:uid="{D1583C65-CE11-4076-9F1B-8CFED06FA9D5}"/>
    <cellStyle name="Normal 5 3 2 2 3 2 6" xfId="17210" xr:uid="{AE319422-0619-42CB-9647-FFAC5406D09B}"/>
    <cellStyle name="Normal 5 3 2 2 3 2 7" xfId="33537" xr:uid="{FA700FF3-3F73-4010-985A-F3D62C505CDA}"/>
    <cellStyle name="Normal 5 3 2 2 3 2 8" xfId="36784" xr:uid="{F988092D-00DC-411D-9122-64DE8BDAC3D6}"/>
    <cellStyle name="Normal 5 3 2 2 3 2 9" xfId="40031" xr:uid="{C3B65510-9949-4643-AA2C-AA191397E9B8}"/>
    <cellStyle name="Normal 5 3 2 2 3 3" xfId="1412" xr:uid="{A47F9E97-AA4D-4CB5-AD38-5701522E71A2}"/>
    <cellStyle name="Normal 5 3 2 2 3 3 10" xfId="43816" xr:uid="{28804254-0E9B-469B-BE4F-939E0BAF2141}"/>
    <cellStyle name="Normal 5 3 2 2 3 3 11" xfId="47063" xr:uid="{DF303D85-8F78-4E9A-B1F0-2D2C78EF9B68}"/>
    <cellStyle name="Normal 5 3 2 2 3 3 12" xfId="50310" xr:uid="{73947383-EAA1-4AAC-9EE1-E70B38BBB9F1}"/>
    <cellStyle name="Normal 5 3 2 2 3 3 2" xfId="3029" xr:uid="{C3D9ECEA-8C30-4737-8D12-00A3C31A41F3}"/>
    <cellStyle name="Normal 5 3 2 2 3 3 2 10" xfId="48680" xr:uid="{4921DFCC-D116-4B5D-9E0E-DA316BB7C800}"/>
    <cellStyle name="Normal 5 3 2 2 3 3 2 11" xfId="51927" xr:uid="{5DC20965-BDE7-475A-8E87-3429EEED0FBB}"/>
    <cellStyle name="Normal 5 3 2 2 3 3 2 2" xfId="6263" xr:uid="{59A58CAD-D203-456B-BCF7-88703264EA3D}"/>
    <cellStyle name="Normal 5 3 2 2 3 3 2 2 2" xfId="12731" xr:uid="{A9A0F5C1-E7C2-47CE-9E1A-35316505CA57}"/>
    <cellStyle name="Normal 5 3 2 2 3 3 2 2 2 2" xfId="29068" xr:uid="{9393EEDC-5699-40C3-86E3-091DCDF384F1}"/>
    <cellStyle name="Normal 5 3 2 2 3 3 2 2 3" xfId="22600" xr:uid="{25C25A18-1015-4FD7-9086-6F5F96447066}"/>
    <cellStyle name="Normal 5 3 2 2 3 3 2 3" xfId="9497" xr:uid="{4299860F-E86C-43F9-866A-DA0F3E0B855D}"/>
    <cellStyle name="Normal 5 3 2 2 3 3 2 3 2" xfId="25834" xr:uid="{F60BBF04-E788-4B65-8A94-231443B3BA0F}"/>
    <cellStyle name="Normal 5 3 2 2 3 3 2 4" xfId="16008" xr:uid="{42550A6E-DBB2-49A0-A9B3-8B55CEE26344}"/>
    <cellStyle name="Normal 5 3 2 2 3 3 2 4 2" xfId="32302" xr:uid="{4E97096F-2EE9-440A-8199-24045C976C37}"/>
    <cellStyle name="Normal 5 3 2 2 3 3 2 5" xfId="19366" xr:uid="{57B47675-57C2-45B8-9ED8-17A6C1541CBF}"/>
    <cellStyle name="Normal 5 3 2 2 3 3 2 6" xfId="35692" xr:uid="{820768B4-E3E7-4E1D-AC41-DE5DA319DB42}"/>
    <cellStyle name="Normal 5 3 2 2 3 3 2 7" xfId="38939" xr:uid="{85DF1499-DCD3-4690-AB98-1D1D8E0515D4}"/>
    <cellStyle name="Normal 5 3 2 2 3 3 2 8" xfId="42186" xr:uid="{4EACB50D-382D-4879-93F1-B7BC9CB20501}"/>
    <cellStyle name="Normal 5 3 2 2 3 3 2 9" xfId="45433" xr:uid="{EF8277BD-61C3-4487-9578-DE5E710C2D0E}"/>
    <cellStyle name="Normal 5 3 2 2 3 3 3" xfId="4646" xr:uid="{BFA94E78-1601-4ECC-8E58-27D29CBC7CA2}"/>
    <cellStyle name="Normal 5 3 2 2 3 3 3 2" xfId="11114" xr:uid="{ED9481F5-BD40-47CB-9507-FE6CA9A252B8}"/>
    <cellStyle name="Normal 5 3 2 2 3 3 3 2 2" xfId="27451" xr:uid="{15D8F28A-68B1-4E0B-80BD-0F615B7E0DE4}"/>
    <cellStyle name="Normal 5 3 2 2 3 3 3 3" xfId="20983" xr:uid="{411851B7-8A55-4BB0-A1F0-746474D38474}"/>
    <cellStyle name="Normal 5 3 2 2 3 3 4" xfId="7880" xr:uid="{EFA3B0EF-DF7E-4E0F-B2B1-3293A0045D65}"/>
    <cellStyle name="Normal 5 3 2 2 3 3 4 2" xfId="24217" xr:uid="{6BEA4A24-B05F-4ADB-B016-1FF50E9AAC50}"/>
    <cellStyle name="Normal 5 3 2 2 3 3 5" xfId="14391" xr:uid="{88BBDECF-EDB3-4B5D-8B5F-D56620CFB1D0}"/>
    <cellStyle name="Normal 5 3 2 2 3 3 5 2" xfId="30685" xr:uid="{A10E59A2-909A-4C89-AADD-914E28296934}"/>
    <cellStyle name="Normal 5 3 2 2 3 3 6" xfId="17749" xr:uid="{0F4205E5-FDF3-46F5-BD0C-A8490EE519D1}"/>
    <cellStyle name="Normal 5 3 2 2 3 3 7" xfId="34075" xr:uid="{90D05DDE-0E43-44DC-A6FF-1731BB3A0147}"/>
    <cellStyle name="Normal 5 3 2 2 3 3 8" xfId="37322" xr:uid="{5142BCE2-6A69-4B07-84F5-7016C669FF5B}"/>
    <cellStyle name="Normal 5 3 2 2 3 3 9" xfId="40569" xr:uid="{A018F5D5-48E2-44EE-9640-289334B6E77E}"/>
    <cellStyle name="Normal 5 3 2 2 3 4" xfId="1951" xr:uid="{85FB3DEF-AD48-420F-A579-334211D8488B}"/>
    <cellStyle name="Normal 5 3 2 2 3 4 10" xfId="47602" xr:uid="{27AD2904-3BDB-4F43-BCC0-40754624771E}"/>
    <cellStyle name="Normal 5 3 2 2 3 4 11" xfId="50849" xr:uid="{99C341C3-396B-4AF5-81A6-FDE68967A90C}"/>
    <cellStyle name="Normal 5 3 2 2 3 4 2" xfId="5185" xr:uid="{168307F8-1BE5-4448-8273-31EA0C1AAE20}"/>
    <cellStyle name="Normal 5 3 2 2 3 4 2 2" xfId="11653" xr:uid="{BB38723A-8019-48B4-9732-760BC33E9D6C}"/>
    <cellStyle name="Normal 5 3 2 2 3 4 2 2 2" xfId="27990" xr:uid="{848A3BE2-CA83-49AF-92E3-986F1670822C}"/>
    <cellStyle name="Normal 5 3 2 2 3 4 2 3" xfId="21522" xr:uid="{598CC7C8-3BC8-4B69-B4D4-62773D18474C}"/>
    <cellStyle name="Normal 5 3 2 2 3 4 3" xfId="8419" xr:uid="{3AB1E173-5D70-48BC-9DDB-FFECAA004EC1}"/>
    <cellStyle name="Normal 5 3 2 2 3 4 3 2" xfId="24756" xr:uid="{FE69736F-75B6-4ACC-9F52-2A8C81C296B3}"/>
    <cellStyle name="Normal 5 3 2 2 3 4 4" xfId="14930" xr:uid="{336121CE-F06A-4147-A9C5-EE9E7E7B1A12}"/>
    <cellStyle name="Normal 5 3 2 2 3 4 4 2" xfId="31224" xr:uid="{379BE3FC-D1E9-412C-9874-B30223F2419C}"/>
    <cellStyle name="Normal 5 3 2 2 3 4 5" xfId="18288" xr:uid="{AA4AD3E1-EAA8-44E8-8EA4-486973680F2F}"/>
    <cellStyle name="Normal 5 3 2 2 3 4 6" xfId="34614" xr:uid="{CDC36855-699C-4B1F-BD69-74E56154CAF5}"/>
    <cellStyle name="Normal 5 3 2 2 3 4 7" xfId="37861" xr:uid="{261401FD-F02D-4FBF-9440-774A71F4D6EA}"/>
    <cellStyle name="Normal 5 3 2 2 3 4 8" xfId="41108" xr:uid="{C8727D07-5F41-47B2-A479-F26728236548}"/>
    <cellStyle name="Normal 5 3 2 2 3 4 9" xfId="44355" xr:uid="{D8A1942D-C3FA-4E76-BB15-87850D86C2C9}"/>
    <cellStyle name="Normal 5 3 2 2 3 5" xfId="3568" xr:uid="{B37AC543-7A12-4F9C-A3EA-290C6F5E64BC}"/>
    <cellStyle name="Normal 5 3 2 2 3 5 2" xfId="10036" xr:uid="{B8F1A83D-10A7-4F0E-9F3D-44239C7D307D}"/>
    <cellStyle name="Normal 5 3 2 2 3 5 2 2" xfId="26373" xr:uid="{CBB5EEBA-0567-4D50-9F9B-B519BD9A55DE}"/>
    <cellStyle name="Normal 5 3 2 2 3 5 3" xfId="19905" xr:uid="{13944DE5-3F5D-42D1-9A52-D2BDBB98DA1F}"/>
    <cellStyle name="Normal 5 3 2 2 3 6" xfId="6802" xr:uid="{6DF23124-4F80-46B7-85E5-1548A277CADC}"/>
    <cellStyle name="Normal 5 3 2 2 3 6 2" xfId="23139" xr:uid="{F42E549E-CD83-4F23-A541-C39FED60FA07}"/>
    <cellStyle name="Normal 5 3 2 2 3 7" xfId="13293" xr:uid="{A715FBD7-20C1-477E-8A6A-30F9974336E2}"/>
    <cellStyle name="Normal 5 3 2 2 3 7 2" xfId="29607" xr:uid="{EBC32647-D204-4BA2-ADBA-8468E318C771}"/>
    <cellStyle name="Normal 5 3 2 2 3 8" xfId="16671" xr:uid="{3DBA3544-EE9A-4E9D-A58A-9587638C167D}"/>
    <cellStyle name="Normal 5 3 2 2 3 9" xfId="32997" xr:uid="{8CAE01A9-EE0C-4D80-B350-8E9FADBF113C}"/>
    <cellStyle name="Normal 5 3 2 2 4" xfId="513" xr:uid="{18C1E6EE-0AB9-46B4-B205-A95F84752DCB}"/>
    <cellStyle name="Normal 5 3 2 2 4 10" xfId="36425" xr:uid="{342E1960-A437-4521-8EF6-6283073B0B55}"/>
    <cellStyle name="Normal 5 3 2 2 4 11" xfId="39672" xr:uid="{9E799DF2-7125-4B64-A583-4CA5609F50D0}"/>
    <cellStyle name="Normal 5 3 2 2 4 12" xfId="42919" xr:uid="{87FE22F0-BD67-47E2-A397-205375F43080}"/>
    <cellStyle name="Normal 5 3 2 2 4 13" xfId="46166" xr:uid="{95AF5300-E384-45AF-97DA-878E78B252E8}"/>
    <cellStyle name="Normal 5 3 2 2 4 14" xfId="49413" xr:uid="{B370C724-5E9F-4FDC-A62C-8AACF40CFA4F}"/>
    <cellStyle name="Normal 5 3 2 2 4 2" xfId="1053" xr:uid="{2AD739D6-D39B-485D-B704-3E56A9F195C1}"/>
    <cellStyle name="Normal 5 3 2 2 4 2 10" xfId="43457" xr:uid="{1A7B8D5C-0B22-49F7-895C-4E55AB8A4791}"/>
    <cellStyle name="Normal 5 3 2 2 4 2 11" xfId="46704" xr:uid="{2CF5C06D-60A8-4FF8-A127-DE1489796A9B}"/>
    <cellStyle name="Normal 5 3 2 2 4 2 12" xfId="49951" xr:uid="{0C91EE90-2020-4590-A730-9ACB4798A7CA}"/>
    <cellStyle name="Normal 5 3 2 2 4 2 2" xfId="2670" xr:uid="{C515E9E7-3BE2-42CC-A828-A7E78CA0511B}"/>
    <cellStyle name="Normal 5 3 2 2 4 2 2 10" xfId="48321" xr:uid="{765556AC-C425-4972-83FB-6FA087B19A80}"/>
    <cellStyle name="Normal 5 3 2 2 4 2 2 11" xfId="51568" xr:uid="{83B109ED-C62C-413E-8B4D-0FA4EFE0F806}"/>
    <cellStyle name="Normal 5 3 2 2 4 2 2 2" xfId="5904" xr:uid="{D865F5D8-4EE3-4B46-B150-4A20C68330CB}"/>
    <cellStyle name="Normal 5 3 2 2 4 2 2 2 2" xfId="12372" xr:uid="{62DE2F3B-A68D-4319-9BEA-4967280824D5}"/>
    <cellStyle name="Normal 5 3 2 2 4 2 2 2 2 2" xfId="28709" xr:uid="{D6536D87-4361-4517-BA2A-399BE380450A}"/>
    <cellStyle name="Normal 5 3 2 2 4 2 2 2 3" xfId="22241" xr:uid="{4FAE8351-3391-4E21-9ABA-8739ED973745}"/>
    <cellStyle name="Normal 5 3 2 2 4 2 2 3" xfId="9138" xr:uid="{D5B5A045-2428-4F89-A73D-C98A340572C8}"/>
    <cellStyle name="Normal 5 3 2 2 4 2 2 3 2" xfId="25475" xr:uid="{B0D7F45A-72B3-47A2-86B0-21023E75A10F}"/>
    <cellStyle name="Normal 5 3 2 2 4 2 2 4" xfId="15649" xr:uid="{10BE7CD6-B117-4566-9FC6-4ED57DC9EB39}"/>
    <cellStyle name="Normal 5 3 2 2 4 2 2 4 2" xfId="31943" xr:uid="{E32B72DB-FDC7-4E37-85B0-56430C5A8186}"/>
    <cellStyle name="Normal 5 3 2 2 4 2 2 5" xfId="19007" xr:uid="{064244EB-75FA-44EA-8FFF-1126C0BE1BAB}"/>
    <cellStyle name="Normal 5 3 2 2 4 2 2 6" xfId="35333" xr:uid="{1CF12512-A95B-41B0-848B-8B7FA780A528}"/>
    <cellStyle name="Normal 5 3 2 2 4 2 2 7" xfId="38580" xr:uid="{7F267D7C-FAC0-42B1-B8B4-C6A1BEB42D28}"/>
    <cellStyle name="Normal 5 3 2 2 4 2 2 8" xfId="41827" xr:uid="{C595D81B-7EA3-4433-8851-8E3D6F14363C}"/>
    <cellStyle name="Normal 5 3 2 2 4 2 2 9" xfId="45074" xr:uid="{4015D66A-AE05-4E86-9E0A-2327B9BAD011}"/>
    <cellStyle name="Normal 5 3 2 2 4 2 3" xfId="4287" xr:uid="{ADDD07BF-B946-423A-9E1F-739C150B3BF6}"/>
    <cellStyle name="Normal 5 3 2 2 4 2 3 2" xfId="10755" xr:uid="{C69E1AFD-115B-4F6A-993F-6B492DB8BFB1}"/>
    <cellStyle name="Normal 5 3 2 2 4 2 3 2 2" xfId="27092" xr:uid="{25F9248C-66BB-48C8-9D08-4D11F3973B0D}"/>
    <cellStyle name="Normal 5 3 2 2 4 2 3 3" xfId="20624" xr:uid="{C6ECAB39-9478-4581-9D36-BCFD0E743513}"/>
    <cellStyle name="Normal 5 3 2 2 4 2 4" xfId="7521" xr:uid="{05851C0B-8433-4A56-85C0-C1502413DE84}"/>
    <cellStyle name="Normal 5 3 2 2 4 2 4 2" xfId="23858" xr:uid="{0023F82F-9B3E-41DB-9BDD-849DC0A5D7B8}"/>
    <cellStyle name="Normal 5 3 2 2 4 2 5" xfId="14032" xr:uid="{9783152B-38B3-4C57-B341-D6420CA4958A}"/>
    <cellStyle name="Normal 5 3 2 2 4 2 5 2" xfId="30326" xr:uid="{352FAC58-7DCC-4BC5-A6DE-20C54DBE3D19}"/>
    <cellStyle name="Normal 5 3 2 2 4 2 6" xfId="17390" xr:uid="{EAA4A502-1C5A-4982-B226-FFAD4C96BBE8}"/>
    <cellStyle name="Normal 5 3 2 2 4 2 7" xfId="33716" xr:uid="{237DFF42-4B21-4669-9CE4-400B1F3BCE7F}"/>
    <cellStyle name="Normal 5 3 2 2 4 2 8" xfId="36963" xr:uid="{D774C4DE-02EC-4EE2-8FAF-EF0211300278}"/>
    <cellStyle name="Normal 5 3 2 2 4 2 9" xfId="40210" xr:uid="{20B8169A-1B30-45E0-AC25-04070A0B3933}"/>
    <cellStyle name="Normal 5 3 2 2 4 3" xfId="1592" xr:uid="{0AD51E76-9E26-4A44-BB3E-F104C16E66E3}"/>
    <cellStyle name="Normal 5 3 2 2 4 3 10" xfId="43996" xr:uid="{497D22F3-4F47-414D-8C80-164E792D4A5F}"/>
    <cellStyle name="Normal 5 3 2 2 4 3 11" xfId="47243" xr:uid="{5280F49C-758C-4759-9C8E-7329533FBEFD}"/>
    <cellStyle name="Normal 5 3 2 2 4 3 12" xfId="50490" xr:uid="{89E63917-5079-416C-98E2-F790031DD638}"/>
    <cellStyle name="Normal 5 3 2 2 4 3 2" xfId="3209" xr:uid="{C02260AA-A34B-4AB1-85FF-44BDFF2DAE41}"/>
    <cellStyle name="Normal 5 3 2 2 4 3 2 10" xfId="48860" xr:uid="{E4753D63-E520-4A77-8396-0BCDD08EE283}"/>
    <cellStyle name="Normal 5 3 2 2 4 3 2 11" xfId="52107" xr:uid="{284CFB52-091D-4DE0-B327-D64DD24D7B43}"/>
    <cellStyle name="Normal 5 3 2 2 4 3 2 2" xfId="6443" xr:uid="{94DE9651-DF43-40C1-99D7-26873EAD4B4E}"/>
    <cellStyle name="Normal 5 3 2 2 4 3 2 2 2" xfId="12911" xr:uid="{0810BC46-4B48-4D3E-A122-080CD64BA039}"/>
    <cellStyle name="Normal 5 3 2 2 4 3 2 2 2 2" xfId="29248" xr:uid="{2A20A265-8AF1-4A12-8969-A2A22ACB1326}"/>
    <cellStyle name="Normal 5 3 2 2 4 3 2 2 3" xfId="22780" xr:uid="{DC89C25E-E621-45D0-9931-7D94F8002359}"/>
    <cellStyle name="Normal 5 3 2 2 4 3 2 3" xfId="9677" xr:uid="{3F96C4AA-6CD1-48E2-AF40-EB2A7D8D3EFE}"/>
    <cellStyle name="Normal 5 3 2 2 4 3 2 3 2" xfId="26014" xr:uid="{8584DDCC-23DD-41C4-A068-FA2BCC91819C}"/>
    <cellStyle name="Normal 5 3 2 2 4 3 2 4" xfId="16188" xr:uid="{746C4293-310E-479F-8497-936F408AF92F}"/>
    <cellStyle name="Normal 5 3 2 2 4 3 2 4 2" xfId="32482" xr:uid="{F9823041-CC00-4E20-96CD-74ABBC03C99E}"/>
    <cellStyle name="Normal 5 3 2 2 4 3 2 5" xfId="19546" xr:uid="{84879F9F-5992-40B0-AE99-3F306905A604}"/>
    <cellStyle name="Normal 5 3 2 2 4 3 2 6" xfId="35872" xr:uid="{BA1DDDE9-46F6-4125-B565-41285D587E9B}"/>
    <cellStyle name="Normal 5 3 2 2 4 3 2 7" xfId="39119" xr:uid="{946F7AAB-4E66-4B27-BC04-C09558F933D6}"/>
    <cellStyle name="Normal 5 3 2 2 4 3 2 8" xfId="42366" xr:uid="{4DD4CD9C-3B20-4427-B99E-14958DC5BCBC}"/>
    <cellStyle name="Normal 5 3 2 2 4 3 2 9" xfId="45613" xr:uid="{011B6281-060E-4D89-82C5-7C4322A87DF2}"/>
    <cellStyle name="Normal 5 3 2 2 4 3 3" xfId="4826" xr:uid="{304A7782-13A2-457A-B310-99B65DE4BCF7}"/>
    <cellStyle name="Normal 5 3 2 2 4 3 3 2" xfId="11294" xr:uid="{2D8CECA3-22CC-4CCF-BE78-6F65C9838A5C}"/>
    <cellStyle name="Normal 5 3 2 2 4 3 3 2 2" xfId="27631" xr:uid="{66E1C0C5-1F7C-4A49-91E1-16C46E813850}"/>
    <cellStyle name="Normal 5 3 2 2 4 3 3 3" xfId="21163" xr:uid="{DB5715E8-5DE5-4488-BC43-F30A2134C065}"/>
    <cellStyle name="Normal 5 3 2 2 4 3 4" xfId="8060" xr:uid="{444B032F-7CF7-423B-A7DE-96A5266DE610}"/>
    <cellStyle name="Normal 5 3 2 2 4 3 4 2" xfId="24397" xr:uid="{A0C11088-0D80-4065-BBA0-2D5BC18ABACC}"/>
    <cellStyle name="Normal 5 3 2 2 4 3 5" xfId="14571" xr:uid="{9C76409B-5923-4BE0-BE98-4657A646B90C}"/>
    <cellStyle name="Normal 5 3 2 2 4 3 5 2" xfId="30865" xr:uid="{DAD13EEA-4292-4018-94F3-A54C432B4414}"/>
    <cellStyle name="Normal 5 3 2 2 4 3 6" xfId="17929" xr:uid="{8132DCD7-0330-41E3-ACB6-F76DB49D1028}"/>
    <cellStyle name="Normal 5 3 2 2 4 3 7" xfId="34255" xr:uid="{3EE50F1C-C8CC-4978-85FE-CA61FEEB2AC3}"/>
    <cellStyle name="Normal 5 3 2 2 4 3 8" xfId="37502" xr:uid="{FE4B3E75-E71D-436E-9A95-222385B4FF02}"/>
    <cellStyle name="Normal 5 3 2 2 4 3 9" xfId="40749" xr:uid="{1008E2D1-B2B0-4B4B-9BFA-54F872F4BBEA}"/>
    <cellStyle name="Normal 5 3 2 2 4 4" xfId="2131" xr:uid="{846DFE0F-9B75-4D35-BAEC-41574B706B5D}"/>
    <cellStyle name="Normal 5 3 2 2 4 4 10" xfId="47782" xr:uid="{CE5F1619-99C7-453D-BB38-544600905431}"/>
    <cellStyle name="Normal 5 3 2 2 4 4 11" xfId="51029" xr:uid="{D53D21A9-4344-4CFD-9B34-4D5EE05AE112}"/>
    <cellStyle name="Normal 5 3 2 2 4 4 2" xfId="5365" xr:uid="{59A042E6-46FF-4F1D-8BA8-178E869B58D7}"/>
    <cellStyle name="Normal 5 3 2 2 4 4 2 2" xfId="11833" xr:uid="{173CFCF1-4618-4BE3-85A5-E0DA19DE8072}"/>
    <cellStyle name="Normal 5 3 2 2 4 4 2 2 2" xfId="28170" xr:uid="{F0890FAF-9594-4AAD-AACF-A68CE6329992}"/>
    <cellStyle name="Normal 5 3 2 2 4 4 2 3" xfId="21702" xr:uid="{C7095EB7-2F6C-49E9-A912-D019622BA6D8}"/>
    <cellStyle name="Normal 5 3 2 2 4 4 3" xfId="8599" xr:uid="{CB32A78A-479C-4292-8F5F-D465E40691C3}"/>
    <cellStyle name="Normal 5 3 2 2 4 4 3 2" xfId="24936" xr:uid="{86DD5894-A3E3-468E-B12F-A7D73DE4125F}"/>
    <cellStyle name="Normal 5 3 2 2 4 4 4" xfId="15110" xr:uid="{1159E124-62E0-40B0-973E-C1700D655AB5}"/>
    <cellStyle name="Normal 5 3 2 2 4 4 4 2" xfId="31404" xr:uid="{BF09212B-5D8D-498D-B7F9-776C2CF199F7}"/>
    <cellStyle name="Normal 5 3 2 2 4 4 5" xfId="18468" xr:uid="{C6A9A6AB-E447-4BC9-86CC-29B4DC4D3B0F}"/>
    <cellStyle name="Normal 5 3 2 2 4 4 6" xfId="34794" xr:uid="{E89B4141-4EF3-4DFA-8A6E-BF4986809CAA}"/>
    <cellStyle name="Normal 5 3 2 2 4 4 7" xfId="38041" xr:uid="{F715DCCD-97C9-4F03-95EA-771A0564A840}"/>
    <cellStyle name="Normal 5 3 2 2 4 4 8" xfId="41288" xr:uid="{53E6C95C-AADC-49D7-9D83-64667EF5C5DE}"/>
    <cellStyle name="Normal 5 3 2 2 4 4 9" xfId="44535" xr:uid="{DF76CE47-7795-4528-9D62-647C5B7B9BD3}"/>
    <cellStyle name="Normal 5 3 2 2 4 5" xfId="3748" xr:uid="{3C68CB93-DEEB-4216-B2FA-C7552EC84086}"/>
    <cellStyle name="Normal 5 3 2 2 4 5 2" xfId="10216" xr:uid="{19E6AFD1-28F2-4F1D-9B4A-41C26D037355}"/>
    <cellStyle name="Normal 5 3 2 2 4 5 2 2" xfId="26553" xr:uid="{0B67416A-360E-40E7-8B1F-A347230F8999}"/>
    <cellStyle name="Normal 5 3 2 2 4 5 3" xfId="20085" xr:uid="{B502EBF4-82A1-45EB-946E-9BB9A09F7B49}"/>
    <cellStyle name="Normal 5 3 2 2 4 6" xfId="6982" xr:uid="{78603D3A-5BCF-4912-ACB5-B61651BF9EF1}"/>
    <cellStyle name="Normal 5 3 2 2 4 6 2" xfId="23319" xr:uid="{6A288CB8-39B6-4831-9ACB-864F76718D59}"/>
    <cellStyle name="Normal 5 3 2 2 4 7" xfId="13493" xr:uid="{EA46E8D0-12DC-422D-87F1-5515311DB682}"/>
    <cellStyle name="Normal 5 3 2 2 4 7 2" xfId="29788" xr:uid="{971EAB2C-FCA9-4963-AC68-3D40B6B1B91B}"/>
    <cellStyle name="Normal 5 3 2 2 4 8" xfId="16851" xr:uid="{AA70C0AB-0375-4F55-B3F0-0D4631B633D2}"/>
    <cellStyle name="Normal 5 3 2 2 4 9" xfId="33178" xr:uid="{C650A327-3DC2-4206-839F-7C691F61E624}"/>
    <cellStyle name="Normal 5 3 2 2 5" xfId="693" xr:uid="{65496DA6-3A44-4498-A18D-219A17CC08CD}"/>
    <cellStyle name="Normal 5 3 2 2 5 10" xfId="43098" xr:uid="{08D84AA5-8C55-4F24-AC54-C2B9D0619AE5}"/>
    <cellStyle name="Normal 5 3 2 2 5 11" xfId="46345" xr:uid="{618BC2D7-1C14-46E4-B6C0-10C4D4121A88}"/>
    <cellStyle name="Normal 5 3 2 2 5 12" xfId="49592" xr:uid="{680B387D-FF8E-495E-93A8-D2A70FEA9BB3}"/>
    <cellStyle name="Normal 5 3 2 2 5 2" xfId="2310" xr:uid="{DE8BBFE5-882E-4D45-A9D6-266D44AD9622}"/>
    <cellStyle name="Normal 5 3 2 2 5 2 10" xfId="47961" xr:uid="{56D99DA9-3FE3-4EDF-97B7-719D493692B3}"/>
    <cellStyle name="Normal 5 3 2 2 5 2 11" xfId="51208" xr:uid="{18317DE7-C180-49CE-946A-F4D290B0DEA2}"/>
    <cellStyle name="Normal 5 3 2 2 5 2 2" xfId="5544" xr:uid="{962A6CAE-8632-43D0-B8EC-242EE2BCFE4A}"/>
    <cellStyle name="Normal 5 3 2 2 5 2 2 2" xfId="12012" xr:uid="{711B9E76-5F7D-4324-BA3B-D9D0B49006D3}"/>
    <cellStyle name="Normal 5 3 2 2 5 2 2 2 2" xfId="28349" xr:uid="{C5CD3361-80DA-4C30-924F-F4342C5D4534}"/>
    <cellStyle name="Normal 5 3 2 2 5 2 2 3" xfId="21881" xr:uid="{88B99AAB-234E-43C3-A284-0C6CF7A85E1E}"/>
    <cellStyle name="Normal 5 3 2 2 5 2 3" xfId="8778" xr:uid="{85930F33-DB99-4ABD-9882-489CCA44DF32}"/>
    <cellStyle name="Normal 5 3 2 2 5 2 3 2" xfId="25115" xr:uid="{6BA3AABD-4CB0-48BB-9067-4ED40EFC6208}"/>
    <cellStyle name="Normal 5 3 2 2 5 2 4" xfId="15289" xr:uid="{77CB212C-475B-403A-BE7A-3C7A3BB582E8}"/>
    <cellStyle name="Normal 5 3 2 2 5 2 4 2" xfId="31583" xr:uid="{22FD4F28-7E21-421D-9244-C5FC276F7770}"/>
    <cellStyle name="Normal 5 3 2 2 5 2 5" xfId="18647" xr:uid="{8302A61A-7F05-4BFD-9D79-111252C671B0}"/>
    <cellStyle name="Normal 5 3 2 2 5 2 6" xfId="34973" xr:uid="{94FA8B33-7940-4F93-BF93-74170849EEB8}"/>
    <cellStyle name="Normal 5 3 2 2 5 2 7" xfId="38220" xr:uid="{F6DCCCAE-FDD4-4F93-96C2-6FB7D3AB462D}"/>
    <cellStyle name="Normal 5 3 2 2 5 2 8" xfId="41467" xr:uid="{B650192E-EBD4-4114-B2F1-473C1267A09E}"/>
    <cellStyle name="Normal 5 3 2 2 5 2 9" xfId="44714" xr:uid="{2AF2ACCF-58AC-43E9-B1D5-7077B975A588}"/>
    <cellStyle name="Normal 5 3 2 2 5 3" xfId="3927" xr:uid="{FF973C04-982F-4914-8DAA-6C7679B37187}"/>
    <cellStyle name="Normal 5 3 2 2 5 3 2" xfId="10395" xr:uid="{5193E8C0-3DBE-4527-AE19-97E63A5B4051}"/>
    <cellStyle name="Normal 5 3 2 2 5 3 2 2" xfId="26732" xr:uid="{0795EEE0-7895-48DF-9916-F4B72F5059CB}"/>
    <cellStyle name="Normal 5 3 2 2 5 3 3" xfId="20264" xr:uid="{8E013CC8-E1E4-44A5-A93F-2F68FDAC4407}"/>
    <cellStyle name="Normal 5 3 2 2 5 4" xfId="7161" xr:uid="{D8D51D2D-50A7-4462-A2A3-C52612960628}"/>
    <cellStyle name="Normal 5 3 2 2 5 4 2" xfId="23498" xr:uid="{09DA3C5A-FCDE-45ED-B4BE-2ED7E30579CA}"/>
    <cellStyle name="Normal 5 3 2 2 5 5" xfId="13673" xr:uid="{47A076F1-86D0-4495-8735-10646732F143}"/>
    <cellStyle name="Normal 5 3 2 2 5 5 2" xfId="29967" xr:uid="{CF237066-F04B-46EC-9884-0E22049B42A9}"/>
    <cellStyle name="Normal 5 3 2 2 5 6" xfId="17030" xr:uid="{8E8ED42E-A50C-4946-BA40-5EBCCC19CF31}"/>
    <cellStyle name="Normal 5 3 2 2 5 7" xfId="33357" xr:uid="{D6650235-3720-41FF-97D0-18AD682CA8F2}"/>
    <cellStyle name="Normal 5 3 2 2 5 8" xfId="36604" xr:uid="{AD27CC61-1D10-47DC-A779-0C6EE9AF0E46}"/>
    <cellStyle name="Normal 5 3 2 2 5 9" xfId="39851" xr:uid="{BDCCE17C-F0E9-47C4-8437-95D151F0D867}"/>
    <cellStyle name="Normal 5 3 2 2 6" xfId="1232" xr:uid="{2E7C1955-C939-4CAC-8000-F2265311A78B}"/>
    <cellStyle name="Normal 5 3 2 2 6 10" xfId="43636" xr:uid="{FD3D4603-10E9-4424-8741-61EF2909FA25}"/>
    <cellStyle name="Normal 5 3 2 2 6 11" xfId="46883" xr:uid="{B019D786-7C73-43CD-883E-5F09C5AF5BE8}"/>
    <cellStyle name="Normal 5 3 2 2 6 12" xfId="50130" xr:uid="{757FA967-6E60-41DD-A9D6-31341F8ADA51}"/>
    <cellStyle name="Normal 5 3 2 2 6 2" xfId="2849" xr:uid="{9E4F52D4-D950-45C2-962A-564A1F4FCE82}"/>
    <cellStyle name="Normal 5 3 2 2 6 2 10" xfId="48500" xr:uid="{D8C598B4-086B-4953-9D31-8DA829EF3713}"/>
    <cellStyle name="Normal 5 3 2 2 6 2 11" xfId="51747" xr:uid="{35903EB0-1429-4B1F-87F3-469F6AA40439}"/>
    <cellStyle name="Normal 5 3 2 2 6 2 2" xfId="6083" xr:uid="{67917285-B0C1-4E5A-A2F2-253C04BB69C6}"/>
    <cellStyle name="Normal 5 3 2 2 6 2 2 2" xfId="12551" xr:uid="{A7639BAC-8304-458A-8310-528F2A96E3B5}"/>
    <cellStyle name="Normal 5 3 2 2 6 2 2 2 2" xfId="28888" xr:uid="{EB247B42-F682-4D54-B57F-9B7A4A517F26}"/>
    <cellStyle name="Normal 5 3 2 2 6 2 2 3" xfId="22420" xr:uid="{9702AEE0-41C9-4289-BA0B-2B514B65D3D0}"/>
    <cellStyle name="Normal 5 3 2 2 6 2 3" xfId="9317" xr:uid="{72C6BE11-7289-49CE-A9E8-74C06894A583}"/>
    <cellStyle name="Normal 5 3 2 2 6 2 3 2" xfId="25654" xr:uid="{BAC87C13-79DA-402C-A5BC-57DD9BCA32C2}"/>
    <cellStyle name="Normal 5 3 2 2 6 2 4" xfId="15828" xr:uid="{563DFA8A-E628-4542-A288-94A3A86B3A03}"/>
    <cellStyle name="Normal 5 3 2 2 6 2 4 2" xfId="32122" xr:uid="{8215C999-C694-4B41-BB16-2BC23086CCDB}"/>
    <cellStyle name="Normal 5 3 2 2 6 2 5" xfId="19186" xr:uid="{8A4EF9BB-264B-47DD-A42C-FCD213146E8D}"/>
    <cellStyle name="Normal 5 3 2 2 6 2 6" xfId="35512" xr:uid="{BDD40428-17F7-42D9-A504-75BC29EE80BD}"/>
    <cellStyle name="Normal 5 3 2 2 6 2 7" xfId="38759" xr:uid="{131F1EE9-5700-4424-8780-FBA26FD21D24}"/>
    <cellStyle name="Normal 5 3 2 2 6 2 8" xfId="42006" xr:uid="{9BFE35A7-DABC-4A56-8AD1-84F393826DEF}"/>
    <cellStyle name="Normal 5 3 2 2 6 2 9" xfId="45253" xr:uid="{7A734695-606D-4C6C-9D79-3BACCEC5B8C3}"/>
    <cellStyle name="Normal 5 3 2 2 6 3" xfId="4466" xr:uid="{7538CB9A-1414-49CC-B0E0-BD26709F091A}"/>
    <cellStyle name="Normal 5 3 2 2 6 3 2" xfId="10934" xr:uid="{AA1AA87C-A410-4EE8-B9FC-4D063DDA6A17}"/>
    <cellStyle name="Normal 5 3 2 2 6 3 2 2" xfId="27271" xr:uid="{29B3C766-D6BE-4BA2-AB2C-22BBE6285341}"/>
    <cellStyle name="Normal 5 3 2 2 6 3 3" xfId="20803" xr:uid="{2232502F-74FF-4975-836E-6DD121F966C5}"/>
    <cellStyle name="Normal 5 3 2 2 6 4" xfId="7700" xr:uid="{D2D04C6C-04FB-44D7-A3D0-17BDE8FC73E5}"/>
    <cellStyle name="Normal 5 3 2 2 6 4 2" xfId="24037" xr:uid="{015EF068-F86E-48FE-873B-CB84D5E77320}"/>
    <cellStyle name="Normal 5 3 2 2 6 5" xfId="14211" xr:uid="{6ADCCBC4-9EE3-4BBE-8FB5-6B80740130C6}"/>
    <cellStyle name="Normal 5 3 2 2 6 5 2" xfId="30505" xr:uid="{6C7136A5-2075-48FA-BD0B-E5FBC6FE9F51}"/>
    <cellStyle name="Normal 5 3 2 2 6 6" xfId="17569" xr:uid="{F00ED9BD-ECA2-442B-AF17-999132E390CC}"/>
    <cellStyle name="Normal 5 3 2 2 6 7" xfId="33895" xr:uid="{82B499AD-036A-41C1-8CA2-5A588D428E43}"/>
    <cellStyle name="Normal 5 3 2 2 6 8" xfId="37142" xr:uid="{6908FA77-4769-4D64-9EC9-CFEA0B72DFDC}"/>
    <cellStyle name="Normal 5 3 2 2 6 9" xfId="40389" xr:uid="{78CDD760-F011-42F3-A5F2-9A951AA5AC45}"/>
    <cellStyle name="Normal 5 3 2 2 7" xfId="1771" xr:uid="{E321F176-F6CA-407B-B656-BFDAB1D3A228}"/>
    <cellStyle name="Normal 5 3 2 2 7 10" xfId="47422" xr:uid="{F90FDAB5-06B5-4D79-A693-460AB7B0E2DB}"/>
    <cellStyle name="Normal 5 3 2 2 7 11" xfId="50669" xr:uid="{6526B95F-6F6C-48B0-9FB2-EDD160A9E22C}"/>
    <cellStyle name="Normal 5 3 2 2 7 2" xfId="5005" xr:uid="{037A1F59-B351-49DE-AF42-4123C6F9688B}"/>
    <cellStyle name="Normal 5 3 2 2 7 2 2" xfId="11473" xr:uid="{4BEA1F7B-9B61-4BD0-8250-9185C6521812}"/>
    <cellStyle name="Normal 5 3 2 2 7 2 2 2" xfId="27810" xr:uid="{99DCF237-CB08-4E77-B844-EA4A69AC791A}"/>
    <cellStyle name="Normal 5 3 2 2 7 2 3" xfId="21342" xr:uid="{FF7D1E40-8A22-4FE0-A5A5-E46438F479EB}"/>
    <cellStyle name="Normal 5 3 2 2 7 3" xfId="8239" xr:uid="{F13886D1-5987-431F-9562-0DDC6049FF9B}"/>
    <cellStyle name="Normal 5 3 2 2 7 3 2" xfId="24576" xr:uid="{E40C4822-A615-4009-AD22-F12CF902E493}"/>
    <cellStyle name="Normal 5 3 2 2 7 4" xfId="14750" xr:uid="{27D3E8D7-6A90-42F7-AB5D-4B606C077981}"/>
    <cellStyle name="Normal 5 3 2 2 7 4 2" xfId="31044" xr:uid="{99C17BB5-7411-4A43-A542-52A048ECB7D6}"/>
    <cellStyle name="Normal 5 3 2 2 7 5" xfId="18108" xr:uid="{86AFE34A-6B20-4B84-9CE9-31B32C819B5A}"/>
    <cellStyle name="Normal 5 3 2 2 7 6" xfId="34434" xr:uid="{E18E158A-B90A-44A9-A513-BCDD1DB3EE42}"/>
    <cellStyle name="Normal 5 3 2 2 7 7" xfId="37681" xr:uid="{499643E0-8921-454E-944E-B7DC7498D030}"/>
    <cellStyle name="Normal 5 3 2 2 7 8" xfId="40928" xr:uid="{70BE00A6-9434-4F69-87B8-B2C2EF5C5039}"/>
    <cellStyle name="Normal 5 3 2 2 7 9" xfId="44175" xr:uid="{B66224A7-6DE3-4A95-9BCB-34C6CFBAC9E3}"/>
    <cellStyle name="Normal 5 3 2 2 8" xfId="3388" xr:uid="{A02C9F96-4BCE-4016-842F-06AF1E7A57D5}"/>
    <cellStyle name="Normal 5 3 2 2 8 2" xfId="9856" xr:uid="{4362B643-F737-4893-A6D5-0DD54B87D942}"/>
    <cellStyle name="Normal 5 3 2 2 8 2 2" xfId="26193" xr:uid="{D43675E8-0723-49BF-8D7E-59D25799F0D9}"/>
    <cellStyle name="Normal 5 3 2 2 8 3" xfId="19725" xr:uid="{73853F76-4D0C-42E8-BDDB-1574BF2C4B64}"/>
    <cellStyle name="Normal 5 3 2 2 9" xfId="6622" xr:uid="{731156BF-AC71-4374-9054-6D4619AF8E46}"/>
    <cellStyle name="Normal 5 3 2 2 9 2" xfId="22959" xr:uid="{65180339-426B-4975-83C0-249EFFA4EB09}"/>
    <cellStyle name="Normal 5 3 2 20" xfId="52291" xr:uid="{6DF8771C-36DA-463C-A0FC-A3B2BE199287}"/>
    <cellStyle name="Normal 5 3 2 21" xfId="52441" xr:uid="{5343C4D0-4BEC-47A7-B5DC-45478867CE11}"/>
    <cellStyle name="Normal 5 3 2 3" xfId="169" xr:uid="{330A1F44-18FA-4961-BE00-9962B1B367F6}"/>
    <cellStyle name="Normal 5 3 2 3 10" xfId="16536" xr:uid="{D2E71581-AC9D-4204-AFA2-B8671DB0D73F}"/>
    <cellStyle name="Normal 5 3 2 3 11" xfId="32862" xr:uid="{DF592277-0F7D-43CB-ADBE-9548B2F29404}"/>
    <cellStyle name="Normal 5 3 2 3 12" xfId="36109" xr:uid="{5A51781E-64D4-49D4-B560-B29A6D39B500}"/>
    <cellStyle name="Normal 5 3 2 3 13" xfId="39356" xr:uid="{CE533BB2-2A28-459E-8A42-DA8196E64D36}"/>
    <cellStyle name="Normal 5 3 2 3 14" xfId="42603" xr:uid="{C5094039-8745-4211-98F6-26CB5D3B106B}"/>
    <cellStyle name="Normal 5 3 2 3 15" xfId="45850" xr:uid="{77348455-A61C-4781-8C51-BE73205E95F7}"/>
    <cellStyle name="Normal 5 3 2 3 16" xfId="49097" xr:uid="{863D8696-A46F-49B7-8DF1-1C1308FA0D08}"/>
    <cellStyle name="Normal 5 3 2 3 17" xfId="52444" xr:uid="{10BFB2C5-2545-41BE-8CB0-9AA20AAAD6EB}"/>
    <cellStyle name="Normal 5 3 2 3 2" xfId="349" xr:uid="{F4E0FE89-99A3-484A-937F-1F6426E123F4}"/>
    <cellStyle name="Normal 5 3 2 3 2 10" xfId="36289" xr:uid="{4F65E245-B742-4C53-A527-10DCB33512DC}"/>
    <cellStyle name="Normal 5 3 2 3 2 11" xfId="39536" xr:uid="{3D064F81-D76D-4C2B-9ECC-54359FD3A2AD}"/>
    <cellStyle name="Normal 5 3 2 3 2 12" xfId="42783" xr:uid="{61D818F7-A723-42D7-8098-9CCB79BF004F}"/>
    <cellStyle name="Normal 5 3 2 3 2 13" xfId="46030" xr:uid="{9166B0E2-3210-4F73-805E-6094482846F8}"/>
    <cellStyle name="Normal 5 3 2 3 2 14" xfId="49277" xr:uid="{B950D1C6-233E-4846-B198-432F774A8B42}"/>
    <cellStyle name="Normal 5 3 2 3 2 2" xfId="918" xr:uid="{19E807C7-4D07-41EC-B84F-0B7810349465}"/>
    <cellStyle name="Normal 5 3 2 3 2 2 10" xfId="43323" xr:uid="{1B967634-E53A-4690-BD12-809E4E102B4A}"/>
    <cellStyle name="Normal 5 3 2 3 2 2 11" xfId="46570" xr:uid="{289FCE2F-8FC8-4F09-98F0-63351B3ABC49}"/>
    <cellStyle name="Normal 5 3 2 3 2 2 12" xfId="49817" xr:uid="{2B1188F9-2CE1-4A70-AA29-9DFD1E07A821}"/>
    <cellStyle name="Normal 5 3 2 3 2 2 2" xfId="2535" xr:uid="{4DB31158-298F-4FDD-B752-F8AD028AD8FB}"/>
    <cellStyle name="Normal 5 3 2 3 2 2 2 10" xfId="48186" xr:uid="{2D015AC1-4D55-4B67-BED5-865F962C2E67}"/>
    <cellStyle name="Normal 5 3 2 3 2 2 2 11" xfId="51433" xr:uid="{48550046-B2D0-47B9-909A-655BBBC888C6}"/>
    <cellStyle name="Normal 5 3 2 3 2 2 2 2" xfId="5769" xr:uid="{927E826C-AA86-49A4-8C90-916A94FF5D8C}"/>
    <cellStyle name="Normal 5 3 2 3 2 2 2 2 2" xfId="12237" xr:uid="{E6FC849A-21CA-4EFD-AB26-0DCC5E517019}"/>
    <cellStyle name="Normal 5 3 2 3 2 2 2 2 2 2" xfId="28574" xr:uid="{4ED45435-871D-428B-86EC-32228B667ECB}"/>
    <cellStyle name="Normal 5 3 2 3 2 2 2 2 3" xfId="22106" xr:uid="{AEB467DF-A3DB-45B2-B160-CB6C05AAB013}"/>
    <cellStyle name="Normal 5 3 2 3 2 2 2 3" xfId="9003" xr:uid="{859141CD-DE24-4702-A70C-0BC794F0C5B3}"/>
    <cellStyle name="Normal 5 3 2 3 2 2 2 3 2" xfId="25340" xr:uid="{B0489EF3-07DB-43D7-8F56-A8F99630AAB0}"/>
    <cellStyle name="Normal 5 3 2 3 2 2 2 4" xfId="15514" xr:uid="{07F981F2-77E1-4E07-8487-2A670CCBCD82}"/>
    <cellStyle name="Normal 5 3 2 3 2 2 2 4 2" xfId="31808" xr:uid="{58DF7C68-CF01-4F77-A1AE-073EA6B03B67}"/>
    <cellStyle name="Normal 5 3 2 3 2 2 2 5" xfId="18872" xr:uid="{0E3ACACB-91BC-4052-9AC3-A6112C7DB67A}"/>
    <cellStyle name="Normal 5 3 2 3 2 2 2 6" xfId="35198" xr:uid="{A7667ACA-B172-4762-8104-721E2DDFC61A}"/>
    <cellStyle name="Normal 5 3 2 3 2 2 2 7" xfId="38445" xr:uid="{8D6C47BD-A801-4FA0-B910-E8D12B0E51C7}"/>
    <cellStyle name="Normal 5 3 2 3 2 2 2 8" xfId="41692" xr:uid="{8F706DE7-E9B4-4D4D-87DF-4A12EC32EA86}"/>
    <cellStyle name="Normal 5 3 2 3 2 2 2 9" xfId="44939" xr:uid="{BAAFCA03-0EBD-4453-8BE3-BA4696D0656F}"/>
    <cellStyle name="Normal 5 3 2 3 2 2 3" xfId="4152" xr:uid="{9CABD660-E34B-43BA-AE06-09346BA36FBD}"/>
    <cellStyle name="Normal 5 3 2 3 2 2 3 2" xfId="10620" xr:uid="{E9F797F2-7F5F-4B97-B707-189680466D71}"/>
    <cellStyle name="Normal 5 3 2 3 2 2 3 2 2" xfId="26957" xr:uid="{47866956-CBDE-4C89-8F5B-6989B47D189B}"/>
    <cellStyle name="Normal 5 3 2 3 2 2 3 3" xfId="20489" xr:uid="{429D4781-666B-4507-B9E1-8CA7C9E9576F}"/>
    <cellStyle name="Normal 5 3 2 3 2 2 4" xfId="7386" xr:uid="{29536483-B850-45DB-B1E8-FA9A24480602}"/>
    <cellStyle name="Normal 5 3 2 3 2 2 4 2" xfId="23723" xr:uid="{A737E6C0-2D16-43E6-B230-C150DE8A2EAB}"/>
    <cellStyle name="Normal 5 3 2 3 2 2 5" xfId="13898" xr:uid="{69F25F31-817C-4AFF-AA64-BA9B50A8D1F1}"/>
    <cellStyle name="Normal 5 3 2 3 2 2 5 2" xfId="30192" xr:uid="{EC0F3663-DD7C-4351-84CF-51D9828A045C}"/>
    <cellStyle name="Normal 5 3 2 3 2 2 6" xfId="17255" xr:uid="{9E35DADE-5F66-4BC0-80D3-A47955A3A30C}"/>
    <cellStyle name="Normal 5 3 2 3 2 2 7" xfId="33582" xr:uid="{BDB7D355-D012-4DE5-9C8A-47A510F97EF8}"/>
    <cellStyle name="Normal 5 3 2 3 2 2 8" xfId="36829" xr:uid="{7BBA1D50-B8E1-4B56-8832-734DEB9C9351}"/>
    <cellStyle name="Normal 5 3 2 3 2 2 9" xfId="40076" xr:uid="{BF53BE54-A0CC-4787-B507-2A842098EDA7}"/>
    <cellStyle name="Normal 5 3 2 3 2 3" xfId="1457" xr:uid="{82A1D6A1-16B9-479B-A401-B13D2FDFC3B8}"/>
    <cellStyle name="Normal 5 3 2 3 2 3 10" xfId="43861" xr:uid="{3BC5E6CF-1D8D-482B-B132-A3DE35CA0F49}"/>
    <cellStyle name="Normal 5 3 2 3 2 3 11" xfId="47108" xr:uid="{9120D312-8AFC-47C9-B50A-92CC1A6E9E38}"/>
    <cellStyle name="Normal 5 3 2 3 2 3 12" xfId="50355" xr:uid="{40DFFEBA-3AAD-464E-8E23-D159743E4789}"/>
    <cellStyle name="Normal 5 3 2 3 2 3 2" xfId="3074" xr:uid="{96E2DBE4-724D-4909-A993-2E293B4EE55A}"/>
    <cellStyle name="Normal 5 3 2 3 2 3 2 10" xfId="48725" xr:uid="{FBE6397E-5DDF-47F6-93FB-2F8E1BF751C1}"/>
    <cellStyle name="Normal 5 3 2 3 2 3 2 11" xfId="51972" xr:uid="{627BEB50-F1D2-49F8-9971-60D688EAB8BD}"/>
    <cellStyle name="Normal 5 3 2 3 2 3 2 2" xfId="6308" xr:uid="{529B6469-D156-44A1-9E62-5E187EDD5C43}"/>
    <cellStyle name="Normal 5 3 2 3 2 3 2 2 2" xfId="12776" xr:uid="{7522BE85-1E4E-44A6-892B-AD173A0A7A27}"/>
    <cellStyle name="Normal 5 3 2 3 2 3 2 2 2 2" xfId="29113" xr:uid="{EBC71B6C-4E6E-41CD-8120-56E4CF4CAB28}"/>
    <cellStyle name="Normal 5 3 2 3 2 3 2 2 3" xfId="22645" xr:uid="{DD68811F-438D-4C62-B060-3DD10155D523}"/>
    <cellStyle name="Normal 5 3 2 3 2 3 2 3" xfId="9542" xr:uid="{0D82A922-8BEB-42B1-AB98-2AE617A72112}"/>
    <cellStyle name="Normal 5 3 2 3 2 3 2 3 2" xfId="25879" xr:uid="{879C26CD-7348-4275-8E45-43907806A457}"/>
    <cellStyle name="Normal 5 3 2 3 2 3 2 4" xfId="16053" xr:uid="{9CE0312C-0DED-4009-BB10-460FD8C16FA5}"/>
    <cellStyle name="Normal 5 3 2 3 2 3 2 4 2" xfId="32347" xr:uid="{AA142C36-259C-43E1-B762-BFBA79419893}"/>
    <cellStyle name="Normal 5 3 2 3 2 3 2 5" xfId="19411" xr:uid="{8F0595D4-D5CA-46F0-B337-8187A0B47A5E}"/>
    <cellStyle name="Normal 5 3 2 3 2 3 2 6" xfId="35737" xr:uid="{FCE93DE9-8B08-4133-B4F0-554ED9CCD08D}"/>
    <cellStyle name="Normal 5 3 2 3 2 3 2 7" xfId="38984" xr:uid="{ADDEAAA2-092E-47CD-A27C-4C24405D39DE}"/>
    <cellStyle name="Normal 5 3 2 3 2 3 2 8" xfId="42231" xr:uid="{365EC529-E621-408C-87BA-3B780152F5C7}"/>
    <cellStyle name="Normal 5 3 2 3 2 3 2 9" xfId="45478" xr:uid="{D1F86DA2-393B-435B-B34D-8167E11C1A20}"/>
    <cellStyle name="Normal 5 3 2 3 2 3 3" xfId="4691" xr:uid="{33824844-0005-430E-92B5-A01BD7BA76A4}"/>
    <cellStyle name="Normal 5 3 2 3 2 3 3 2" xfId="11159" xr:uid="{B56A4BEA-9DE4-4FA2-84B6-4DB61ED6C32D}"/>
    <cellStyle name="Normal 5 3 2 3 2 3 3 2 2" xfId="27496" xr:uid="{7D1EBBF4-5702-430F-BB43-ED0FA35EE111}"/>
    <cellStyle name="Normal 5 3 2 3 2 3 3 3" xfId="21028" xr:uid="{88047F24-DC44-464E-9376-6FFAC520E713}"/>
    <cellStyle name="Normal 5 3 2 3 2 3 4" xfId="7925" xr:uid="{0F3A4536-CB93-49E6-AF1B-59BD30E6614A}"/>
    <cellStyle name="Normal 5 3 2 3 2 3 4 2" xfId="24262" xr:uid="{7D8024BF-6456-4F5F-B518-9594CD326CC4}"/>
    <cellStyle name="Normal 5 3 2 3 2 3 5" xfId="14436" xr:uid="{C5168F13-1AF6-488A-914D-6E38B30DF39B}"/>
    <cellStyle name="Normal 5 3 2 3 2 3 5 2" xfId="30730" xr:uid="{43D5EE60-C8B6-4790-A63D-952CB0B7A7CE}"/>
    <cellStyle name="Normal 5 3 2 3 2 3 6" xfId="17794" xr:uid="{788EC5C0-5E23-4DFA-BC99-1C5D02C489C4}"/>
    <cellStyle name="Normal 5 3 2 3 2 3 7" xfId="34120" xr:uid="{EF92CCC4-5757-48EC-A262-A7807A3EEF1D}"/>
    <cellStyle name="Normal 5 3 2 3 2 3 8" xfId="37367" xr:uid="{4318B0C4-3623-47A9-8912-6599D2CF22F8}"/>
    <cellStyle name="Normal 5 3 2 3 2 3 9" xfId="40614" xr:uid="{7C7C4F59-7C7D-4E02-B8F2-DCACB0985EAA}"/>
    <cellStyle name="Normal 5 3 2 3 2 4" xfId="1996" xr:uid="{DF729DBB-FAF0-4A40-AF57-59648CC4D811}"/>
    <cellStyle name="Normal 5 3 2 3 2 4 10" xfId="47647" xr:uid="{704B28C8-0074-4B92-9F13-0E74A0BA9580}"/>
    <cellStyle name="Normal 5 3 2 3 2 4 11" xfId="50894" xr:uid="{AECE0CBD-F222-4951-8D83-767362F87DFA}"/>
    <cellStyle name="Normal 5 3 2 3 2 4 2" xfId="5230" xr:uid="{629EB77C-4C3A-4825-974D-53B26554B72D}"/>
    <cellStyle name="Normal 5 3 2 3 2 4 2 2" xfId="11698" xr:uid="{9E4996B8-0671-417B-91B9-F2C7DCDC81F5}"/>
    <cellStyle name="Normal 5 3 2 3 2 4 2 2 2" xfId="28035" xr:uid="{5BD78261-2A2A-47B3-B9CA-DCF75717F809}"/>
    <cellStyle name="Normal 5 3 2 3 2 4 2 3" xfId="21567" xr:uid="{CBB9DDF5-F3D5-4BE3-9D59-DCE13F3F38B6}"/>
    <cellStyle name="Normal 5 3 2 3 2 4 3" xfId="8464" xr:uid="{23219AB6-F1A6-4792-97C0-5E5BDB8CCB56}"/>
    <cellStyle name="Normal 5 3 2 3 2 4 3 2" xfId="24801" xr:uid="{D2B4F3F2-BB0C-4059-AB82-95D48D09C34C}"/>
    <cellStyle name="Normal 5 3 2 3 2 4 4" xfId="14975" xr:uid="{294FEF00-4CB1-4333-8124-0E02EB062A10}"/>
    <cellStyle name="Normal 5 3 2 3 2 4 4 2" xfId="31269" xr:uid="{61D4ADA9-BF42-43A6-8018-48AC17F97EED}"/>
    <cellStyle name="Normal 5 3 2 3 2 4 5" xfId="18333" xr:uid="{FF54AE23-6A0F-4D63-983B-2DB2A80D45F6}"/>
    <cellStyle name="Normal 5 3 2 3 2 4 6" xfId="34659" xr:uid="{C5034775-31D9-4990-8AF7-3B7B27C27932}"/>
    <cellStyle name="Normal 5 3 2 3 2 4 7" xfId="37906" xr:uid="{979AA4D3-5944-4E6B-A619-931FD40F65AF}"/>
    <cellStyle name="Normal 5 3 2 3 2 4 8" xfId="41153" xr:uid="{DC58538C-96F5-4F17-B250-D326656DB929}"/>
    <cellStyle name="Normal 5 3 2 3 2 4 9" xfId="44400" xr:uid="{605BF579-9F1C-4A93-BD4C-DA9E8AB3E45B}"/>
    <cellStyle name="Normal 5 3 2 3 2 5" xfId="3613" xr:uid="{32BD63A0-3502-460A-926F-1C1FE69F0538}"/>
    <cellStyle name="Normal 5 3 2 3 2 5 2" xfId="10081" xr:uid="{0674D478-A1A5-4A71-A094-66A4B7459C12}"/>
    <cellStyle name="Normal 5 3 2 3 2 5 2 2" xfId="26418" xr:uid="{3387A99C-D7F3-43FB-8502-20900DD3FAF1}"/>
    <cellStyle name="Normal 5 3 2 3 2 5 3" xfId="19950" xr:uid="{7EEC2362-5C78-4872-BE30-707F4F6CEDC8}"/>
    <cellStyle name="Normal 5 3 2 3 2 6" xfId="6847" xr:uid="{5316DC05-70DC-439E-AA6E-1F84EC0D632E}"/>
    <cellStyle name="Normal 5 3 2 3 2 6 2" xfId="23184" xr:uid="{E670CC19-14C4-49A4-AB22-F8EB18E2273A}"/>
    <cellStyle name="Normal 5 3 2 3 2 7" xfId="13338" xr:uid="{5D9F5FC2-4601-4EA0-8337-51D2B7EF6B5A}"/>
    <cellStyle name="Normal 5 3 2 3 2 7 2" xfId="29652" xr:uid="{3A327AB0-8DBB-476A-BC00-13D207013970}"/>
    <cellStyle name="Normal 5 3 2 3 2 8" xfId="16716" xr:uid="{C061589D-29C2-426C-BAA3-638F63A2BBF6}"/>
    <cellStyle name="Normal 5 3 2 3 2 9" xfId="33042" xr:uid="{6E4B3F5E-95E7-4AAA-B7F0-994284AD4F3F}"/>
    <cellStyle name="Normal 5 3 2 3 3" xfId="558" xr:uid="{78CDEAFA-2ED6-402B-BF57-578BF97127E2}"/>
    <cellStyle name="Normal 5 3 2 3 3 10" xfId="36469" xr:uid="{51FC6E57-2566-4AE7-BD52-E7A4216CB252}"/>
    <cellStyle name="Normal 5 3 2 3 3 11" xfId="39716" xr:uid="{CD20767F-F12E-42CE-B69A-9577136FCA9C}"/>
    <cellStyle name="Normal 5 3 2 3 3 12" xfId="42963" xr:uid="{33033A84-3221-4EC3-8E51-0FEE62D1E57A}"/>
    <cellStyle name="Normal 5 3 2 3 3 13" xfId="46210" xr:uid="{9CEB25B4-73AB-495C-AB34-E14EB1603AEE}"/>
    <cellStyle name="Normal 5 3 2 3 3 14" xfId="49457" xr:uid="{A3BD4260-6185-45DA-92B9-36399D249BEB}"/>
    <cellStyle name="Normal 5 3 2 3 3 2" xfId="1097" xr:uid="{532E189C-100A-4528-88DA-3C8BCEB6796B}"/>
    <cellStyle name="Normal 5 3 2 3 3 2 10" xfId="43501" xr:uid="{B8FA4A6D-5827-4032-AAD6-C142CDBFF71E}"/>
    <cellStyle name="Normal 5 3 2 3 3 2 11" xfId="46748" xr:uid="{C1AC4370-E4F3-4D3A-82CB-39D40FA62124}"/>
    <cellStyle name="Normal 5 3 2 3 3 2 12" xfId="49995" xr:uid="{12724AFA-2713-49BF-BD52-72788870DEF8}"/>
    <cellStyle name="Normal 5 3 2 3 3 2 2" xfId="2714" xr:uid="{91EDEEA8-A00F-4600-8F57-4954A32D1390}"/>
    <cellStyle name="Normal 5 3 2 3 3 2 2 10" xfId="48365" xr:uid="{221B6482-ECF4-4CCE-B557-C10362ECA2A2}"/>
    <cellStyle name="Normal 5 3 2 3 3 2 2 11" xfId="51612" xr:uid="{A2CB1669-705E-4DB6-90DA-0F7F82B81F7C}"/>
    <cellStyle name="Normal 5 3 2 3 3 2 2 2" xfId="5948" xr:uid="{9047B570-3456-418F-8505-C25A4ECED252}"/>
    <cellStyle name="Normal 5 3 2 3 3 2 2 2 2" xfId="12416" xr:uid="{82DD0C22-71D5-4346-A013-26D91D4A7F9B}"/>
    <cellStyle name="Normal 5 3 2 3 3 2 2 2 2 2" xfId="28753" xr:uid="{F9682197-55CF-4D48-B943-2F009EFE8A49}"/>
    <cellStyle name="Normal 5 3 2 3 3 2 2 2 3" xfId="22285" xr:uid="{AD947015-DDCA-4B8B-881F-852697FC1586}"/>
    <cellStyle name="Normal 5 3 2 3 3 2 2 3" xfId="9182" xr:uid="{CC356415-F490-46E5-8985-F95B05428943}"/>
    <cellStyle name="Normal 5 3 2 3 3 2 2 3 2" xfId="25519" xr:uid="{B9C63192-B1AD-4F05-AEA2-2F6397261E1A}"/>
    <cellStyle name="Normal 5 3 2 3 3 2 2 4" xfId="15693" xr:uid="{A510CEB7-4F2E-4093-9404-C03741039FB4}"/>
    <cellStyle name="Normal 5 3 2 3 3 2 2 4 2" xfId="31987" xr:uid="{14B47E78-3CCA-4D40-A6D6-EAD42AD7587F}"/>
    <cellStyle name="Normal 5 3 2 3 3 2 2 5" xfId="19051" xr:uid="{B79B6A7F-542D-411D-A114-941F47EBD722}"/>
    <cellStyle name="Normal 5 3 2 3 3 2 2 6" xfId="35377" xr:uid="{92FA7438-3F1C-4C3B-B0AC-36E02C705B5C}"/>
    <cellStyle name="Normal 5 3 2 3 3 2 2 7" xfId="38624" xr:uid="{AA3357FF-4B3F-45B9-8FFC-5D0FD9A75D20}"/>
    <cellStyle name="Normal 5 3 2 3 3 2 2 8" xfId="41871" xr:uid="{665DBE55-3189-466F-8B11-0E96AD4E6AFD}"/>
    <cellStyle name="Normal 5 3 2 3 3 2 2 9" xfId="45118" xr:uid="{68F0D63D-7792-4044-BACE-A9BCCD4DB5DA}"/>
    <cellStyle name="Normal 5 3 2 3 3 2 3" xfId="4331" xr:uid="{921F3F30-8693-464A-937B-91F4A9C33FD8}"/>
    <cellStyle name="Normal 5 3 2 3 3 2 3 2" xfId="10799" xr:uid="{3C01B690-5719-4468-9BEC-B1AFAB890417}"/>
    <cellStyle name="Normal 5 3 2 3 3 2 3 2 2" xfId="27136" xr:uid="{5500B3CB-3C0C-483A-8F1B-6E8E54D0D158}"/>
    <cellStyle name="Normal 5 3 2 3 3 2 3 3" xfId="20668" xr:uid="{E35CD8B8-B38A-4BD2-8327-85214F359444}"/>
    <cellStyle name="Normal 5 3 2 3 3 2 4" xfId="7565" xr:uid="{E1D60364-E2DB-4A8F-A60C-3682979952E3}"/>
    <cellStyle name="Normal 5 3 2 3 3 2 4 2" xfId="23902" xr:uid="{5BF49038-4632-4689-B98D-D71243768DF7}"/>
    <cellStyle name="Normal 5 3 2 3 3 2 5" xfId="14076" xr:uid="{108A5748-56AD-47B8-93B9-30BD95F47FE1}"/>
    <cellStyle name="Normal 5 3 2 3 3 2 5 2" xfId="30370" xr:uid="{1779724D-EEAC-4153-A225-44AC6B488D81}"/>
    <cellStyle name="Normal 5 3 2 3 3 2 6" xfId="17434" xr:uid="{CBC165D5-D45D-4145-AC66-E7D74427542A}"/>
    <cellStyle name="Normal 5 3 2 3 3 2 7" xfId="33760" xr:uid="{E4A38D21-E8F4-419F-8D01-BBB4B241A82D}"/>
    <cellStyle name="Normal 5 3 2 3 3 2 8" xfId="37007" xr:uid="{3A482C2C-4174-4E01-94FF-ADACA5D5A6EA}"/>
    <cellStyle name="Normal 5 3 2 3 3 2 9" xfId="40254" xr:uid="{D9FABF98-505E-473F-9460-6DF7DAF8D4F4}"/>
    <cellStyle name="Normal 5 3 2 3 3 3" xfId="1636" xr:uid="{4F8B301E-69BA-4A4E-821B-6ABF0CBCF1C5}"/>
    <cellStyle name="Normal 5 3 2 3 3 3 10" xfId="44040" xr:uid="{3CD8B6BD-2274-4E38-9A2A-39233DD7E9FF}"/>
    <cellStyle name="Normal 5 3 2 3 3 3 11" xfId="47287" xr:uid="{C8F067BB-A712-41CB-9870-AB3C6120AFF7}"/>
    <cellStyle name="Normal 5 3 2 3 3 3 12" xfId="50534" xr:uid="{5B7272AB-C06C-4B3C-9E7B-5DD9878EB495}"/>
    <cellStyle name="Normal 5 3 2 3 3 3 2" xfId="3253" xr:uid="{13310C5D-1D7A-4A69-937D-3C1D7E46C363}"/>
    <cellStyle name="Normal 5 3 2 3 3 3 2 10" xfId="48904" xr:uid="{615BC6A5-0BA7-4791-AF63-F043BEE9197B}"/>
    <cellStyle name="Normal 5 3 2 3 3 3 2 11" xfId="52151" xr:uid="{971C133B-0439-493A-9944-3677ADEBDF00}"/>
    <cellStyle name="Normal 5 3 2 3 3 3 2 2" xfId="6487" xr:uid="{D45FB45C-0E40-4810-AD3A-BB22CF93A4F5}"/>
    <cellStyle name="Normal 5 3 2 3 3 3 2 2 2" xfId="12955" xr:uid="{A424A967-8EC4-44D7-8951-60DCFF8768DB}"/>
    <cellStyle name="Normal 5 3 2 3 3 3 2 2 2 2" xfId="29292" xr:uid="{CAF1F5E4-9F6C-4636-9F90-2C2567D35FEE}"/>
    <cellStyle name="Normal 5 3 2 3 3 3 2 2 3" xfId="22824" xr:uid="{37964FAA-9821-4163-B673-75EB3FB4C4EC}"/>
    <cellStyle name="Normal 5 3 2 3 3 3 2 3" xfId="9721" xr:uid="{8EA1EE88-3EA8-41FE-B1C5-3AC9FB7898B6}"/>
    <cellStyle name="Normal 5 3 2 3 3 3 2 3 2" xfId="26058" xr:uid="{46791BC7-CFC9-4069-9C41-712853C9CA08}"/>
    <cellStyle name="Normal 5 3 2 3 3 3 2 4" xfId="16232" xr:uid="{E3F5F1D4-AD31-4035-B7FC-BBE1A2941DDF}"/>
    <cellStyle name="Normal 5 3 2 3 3 3 2 4 2" xfId="32526" xr:uid="{83C3B369-D28C-4403-9CAC-321E62EE4189}"/>
    <cellStyle name="Normal 5 3 2 3 3 3 2 5" xfId="19590" xr:uid="{62D16C12-72B2-4F36-918B-89FE4B93AFA5}"/>
    <cellStyle name="Normal 5 3 2 3 3 3 2 6" xfId="35916" xr:uid="{1D834297-192F-4069-827A-59C5733DA6DB}"/>
    <cellStyle name="Normal 5 3 2 3 3 3 2 7" xfId="39163" xr:uid="{0F1F06DF-AC73-43BC-86AC-223341EF4C58}"/>
    <cellStyle name="Normal 5 3 2 3 3 3 2 8" xfId="42410" xr:uid="{62731A6E-9BE7-498B-AB3F-0C11C7927A5C}"/>
    <cellStyle name="Normal 5 3 2 3 3 3 2 9" xfId="45657" xr:uid="{8EB2584D-B244-4F1D-ABAB-D4319FCDA04E}"/>
    <cellStyle name="Normal 5 3 2 3 3 3 3" xfId="4870" xr:uid="{450C6760-DCF4-4CDC-8B31-502621C08FFD}"/>
    <cellStyle name="Normal 5 3 2 3 3 3 3 2" xfId="11338" xr:uid="{CBE08A5E-6C24-4761-B8AF-E11B9E53DC63}"/>
    <cellStyle name="Normal 5 3 2 3 3 3 3 2 2" xfId="27675" xr:uid="{FBC70861-A8D2-414A-9BFE-432BB91F91FA}"/>
    <cellStyle name="Normal 5 3 2 3 3 3 3 3" xfId="21207" xr:uid="{984F16C8-D26E-42AF-BDD0-2A6CCF2C167A}"/>
    <cellStyle name="Normal 5 3 2 3 3 3 4" xfId="8104" xr:uid="{466479CE-DB5C-4F76-ADED-4297AF7DC6AF}"/>
    <cellStyle name="Normal 5 3 2 3 3 3 4 2" xfId="24441" xr:uid="{3A3C2875-4E64-4037-8211-E224BBDBD91B}"/>
    <cellStyle name="Normal 5 3 2 3 3 3 5" xfId="14615" xr:uid="{D870F10D-3622-4226-BEB8-CA4E74C274DD}"/>
    <cellStyle name="Normal 5 3 2 3 3 3 5 2" xfId="30909" xr:uid="{819C9480-A311-4E64-BC42-7A01B96F7720}"/>
    <cellStyle name="Normal 5 3 2 3 3 3 6" xfId="17973" xr:uid="{F0D2A325-1C97-40AA-9D3A-286F40A01B82}"/>
    <cellStyle name="Normal 5 3 2 3 3 3 7" xfId="34299" xr:uid="{BC92A488-27D5-4E30-9E55-C833740DDAF1}"/>
    <cellStyle name="Normal 5 3 2 3 3 3 8" xfId="37546" xr:uid="{EBC040CB-8E3B-4CB5-A871-54A1015C6BB0}"/>
    <cellStyle name="Normal 5 3 2 3 3 3 9" xfId="40793" xr:uid="{C38D0074-EBBC-4416-BD67-0BD930D6D051}"/>
    <cellStyle name="Normal 5 3 2 3 3 4" xfId="2175" xr:uid="{5CF95585-B469-4A26-BA6C-B991FF7D1081}"/>
    <cellStyle name="Normal 5 3 2 3 3 4 10" xfId="47826" xr:uid="{51CF5A17-003F-4B1A-92A9-87C516BAB8F5}"/>
    <cellStyle name="Normal 5 3 2 3 3 4 11" xfId="51073" xr:uid="{80DA51DD-EB35-49D2-AEDC-675F7D0FC846}"/>
    <cellStyle name="Normal 5 3 2 3 3 4 2" xfId="5409" xr:uid="{217FD3F7-E1E9-4B9D-9661-B5F4611D3EB7}"/>
    <cellStyle name="Normal 5 3 2 3 3 4 2 2" xfId="11877" xr:uid="{78FA58C5-C6B6-4FBA-9816-DE86C34AD366}"/>
    <cellStyle name="Normal 5 3 2 3 3 4 2 2 2" xfId="28214" xr:uid="{464645FB-5AB6-4213-8692-38276742048E}"/>
    <cellStyle name="Normal 5 3 2 3 3 4 2 3" xfId="21746" xr:uid="{D7CECE76-F078-4591-96B8-5442C3EAA621}"/>
    <cellStyle name="Normal 5 3 2 3 3 4 3" xfId="8643" xr:uid="{1A07594F-CA84-4145-BB5B-3FEDA77F96AB}"/>
    <cellStyle name="Normal 5 3 2 3 3 4 3 2" xfId="24980" xr:uid="{BFD6BC08-24E7-4EA2-BA2D-0EC8AF4E328E}"/>
    <cellStyle name="Normal 5 3 2 3 3 4 4" xfId="15154" xr:uid="{F91AD948-8942-4D14-8E76-A82E90EDD5C7}"/>
    <cellStyle name="Normal 5 3 2 3 3 4 4 2" xfId="31448" xr:uid="{04210300-B825-45DA-B5E5-C5FF4528C83C}"/>
    <cellStyle name="Normal 5 3 2 3 3 4 5" xfId="18512" xr:uid="{3200A52C-1100-47B7-90D6-2C54841A3652}"/>
    <cellStyle name="Normal 5 3 2 3 3 4 6" xfId="34838" xr:uid="{1F71C0D5-8FEC-4C11-A5FA-8259D4F24BD1}"/>
    <cellStyle name="Normal 5 3 2 3 3 4 7" xfId="38085" xr:uid="{96201843-5346-4AE3-876C-79B00C4BB5C6}"/>
    <cellStyle name="Normal 5 3 2 3 3 4 8" xfId="41332" xr:uid="{C5300B15-4863-4F60-9305-8E8DBA920F01}"/>
    <cellStyle name="Normal 5 3 2 3 3 4 9" xfId="44579" xr:uid="{1D463FD7-EE39-4619-9A5D-E124404B8345}"/>
    <cellStyle name="Normal 5 3 2 3 3 5" xfId="3792" xr:uid="{35345E30-7D96-4823-B018-6777E8E6F3E8}"/>
    <cellStyle name="Normal 5 3 2 3 3 5 2" xfId="10260" xr:uid="{1430BF7C-4112-4FBA-89F6-761355D2EF91}"/>
    <cellStyle name="Normal 5 3 2 3 3 5 2 2" xfId="26597" xr:uid="{4A071711-3B1E-4A6B-96F3-3F944A3CE8DE}"/>
    <cellStyle name="Normal 5 3 2 3 3 5 3" xfId="20129" xr:uid="{80F236ED-9781-4ADB-B22B-E9061C7768B4}"/>
    <cellStyle name="Normal 5 3 2 3 3 6" xfId="7026" xr:uid="{458FB30B-E5C8-4C93-9453-39ACC9FE22AE}"/>
    <cellStyle name="Normal 5 3 2 3 3 6 2" xfId="23363" xr:uid="{17F9DC94-EB72-4399-9E7D-BB33EB434B68}"/>
    <cellStyle name="Normal 5 3 2 3 3 7" xfId="13538" xr:uid="{86F8465A-1908-47B2-B879-CA3A5275B259}"/>
    <cellStyle name="Normal 5 3 2 3 3 7 2" xfId="29832" xr:uid="{853C92EB-BE3B-4F48-8E89-C20A29FEA2F7}"/>
    <cellStyle name="Normal 5 3 2 3 3 8" xfId="16895" xr:uid="{0E0E4519-8E08-4D40-A61D-F9F3A9A59F5F}"/>
    <cellStyle name="Normal 5 3 2 3 3 9" xfId="33222" xr:uid="{160BCE55-8E8F-4665-9A8B-739107027856}"/>
    <cellStyle name="Normal 5 3 2 3 4" xfId="738" xr:uid="{F10CA33C-EFEE-42A8-9217-06DAD7C8CBD6}"/>
    <cellStyle name="Normal 5 3 2 3 4 10" xfId="43143" xr:uid="{3165B690-94B7-4C99-A761-A348C6ADBEE4}"/>
    <cellStyle name="Normal 5 3 2 3 4 11" xfId="46390" xr:uid="{0365B391-5D03-454F-A896-63B01E8D85E7}"/>
    <cellStyle name="Normal 5 3 2 3 4 12" xfId="49637" xr:uid="{CF9C5483-BA0D-4DD1-9E37-66D0C6547B07}"/>
    <cellStyle name="Normal 5 3 2 3 4 2" xfId="2355" xr:uid="{80B2CA12-8238-45B8-9C5F-E582DA4C4D50}"/>
    <cellStyle name="Normal 5 3 2 3 4 2 10" xfId="48006" xr:uid="{FCA1351A-B807-487E-8602-FE766CA9C13E}"/>
    <cellStyle name="Normal 5 3 2 3 4 2 11" xfId="51253" xr:uid="{666BA6BB-5251-4127-88A4-0BAB23649964}"/>
    <cellStyle name="Normal 5 3 2 3 4 2 2" xfId="5589" xr:uid="{6D6DB051-81BA-41AB-994D-AFB52BD0E90A}"/>
    <cellStyle name="Normal 5 3 2 3 4 2 2 2" xfId="12057" xr:uid="{25AEB87B-0610-47E5-A68D-EF8FD62229FE}"/>
    <cellStyle name="Normal 5 3 2 3 4 2 2 2 2" xfId="28394" xr:uid="{639473D1-F26E-4882-8D66-CCCE427DDA1A}"/>
    <cellStyle name="Normal 5 3 2 3 4 2 2 3" xfId="21926" xr:uid="{1FC78281-8BB8-4DC2-A192-3B88CFB81214}"/>
    <cellStyle name="Normal 5 3 2 3 4 2 3" xfId="8823" xr:uid="{010F76C0-0873-4529-A2D3-1E75D9E053B8}"/>
    <cellStyle name="Normal 5 3 2 3 4 2 3 2" xfId="25160" xr:uid="{032D0080-8624-490E-AA49-A0C95F275777}"/>
    <cellStyle name="Normal 5 3 2 3 4 2 4" xfId="15334" xr:uid="{316B7DC5-C1A7-4259-B8A3-40714CF9647D}"/>
    <cellStyle name="Normal 5 3 2 3 4 2 4 2" xfId="31628" xr:uid="{89AB487D-1996-4AB3-AF78-8A520E2D810C}"/>
    <cellStyle name="Normal 5 3 2 3 4 2 5" xfId="18692" xr:uid="{C4FC6B51-D205-4113-8EC8-69981DDD0D2C}"/>
    <cellStyle name="Normal 5 3 2 3 4 2 6" xfId="35018" xr:uid="{B29D58A5-485B-470E-941B-C94373D2AFA0}"/>
    <cellStyle name="Normal 5 3 2 3 4 2 7" xfId="38265" xr:uid="{15E01938-22AC-42B6-AE7E-8680125E4D6A}"/>
    <cellStyle name="Normal 5 3 2 3 4 2 8" xfId="41512" xr:uid="{DE0CEC4A-8C65-4C7C-AB96-31F3516CF135}"/>
    <cellStyle name="Normal 5 3 2 3 4 2 9" xfId="44759" xr:uid="{0C3D78EA-B958-450A-80B3-D8D3CB8D37EA}"/>
    <cellStyle name="Normal 5 3 2 3 4 3" xfId="3972" xr:uid="{FB1CDCF1-DE67-4F5F-8E6A-56AFA3461B0E}"/>
    <cellStyle name="Normal 5 3 2 3 4 3 2" xfId="10440" xr:uid="{E13F5554-C47F-4697-A2BF-F752304F63F2}"/>
    <cellStyle name="Normal 5 3 2 3 4 3 2 2" xfId="26777" xr:uid="{2B20929D-4D02-4104-82D4-2733764C2A13}"/>
    <cellStyle name="Normal 5 3 2 3 4 3 3" xfId="20309" xr:uid="{4248CC50-2840-4D84-87DC-7EFF6D9C9FF8}"/>
    <cellStyle name="Normal 5 3 2 3 4 4" xfId="7206" xr:uid="{386B9EF7-1FC5-46E1-9CAB-BEA0558ADAFC}"/>
    <cellStyle name="Normal 5 3 2 3 4 4 2" xfId="23543" xr:uid="{C5532660-64F2-4D41-8A3B-42508313EF88}"/>
    <cellStyle name="Normal 5 3 2 3 4 5" xfId="13718" xr:uid="{719AACB6-DDDB-4B16-939F-70E346377AE6}"/>
    <cellStyle name="Normal 5 3 2 3 4 5 2" xfId="30012" xr:uid="{B8F97F66-9BCC-4991-BC82-3102BBDE4C72}"/>
    <cellStyle name="Normal 5 3 2 3 4 6" xfId="17075" xr:uid="{0175F5E7-CE7E-42B9-9A4D-9971AEB7CD47}"/>
    <cellStyle name="Normal 5 3 2 3 4 7" xfId="33402" xr:uid="{107114EA-6E8A-4DC0-8415-D3F1A4D25AFE}"/>
    <cellStyle name="Normal 5 3 2 3 4 8" xfId="36649" xr:uid="{F4AC6957-30C7-4395-9CD9-17636E76BF14}"/>
    <cellStyle name="Normal 5 3 2 3 4 9" xfId="39896" xr:uid="{154B2695-8322-47BF-BF9F-0B1B6E837E98}"/>
    <cellStyle name="Normal 5 3 2 3 5" xfId="1277" xr:uid="{8FFA8D97-E677-4D39-8F88-3743997AE44E}"/>
    <cellStyle name="Normal 5 3 2 3 5 10" xfId="43681" xr:uid="{F3966A56-06EB-44B5-8F18-DDD7556D5A27}"/>
    <cellStyle name="Normal 5 3 2 3 5 11" xfId="46928" xr:uid="{EAC5F745-1B00-4247-B647-15F3F51092FD}"/>
    <cellStyle name="Normal 5 3 2 3 5 12" xfId="50175" xr:uid="{278565A9-6349-4925-9629-AEF834DDCC9A}"/>
    <cellStyle name="Normal 5 3 2 3 5 2" xfId="2894" xr:uid="{643300B7-D9AF-4F9C-B115-EF96756ABD85}"/>
    <cellStyle name="Normal 5 3 2 3 5 2 10" xfId="48545" xr:uid="{126E7BDC-3D1B-43B0-8FE8-C6762F7431C9}"/>
    <cellStyle name="Normal 5 3 2 3 5 2 11" xfId="51792" xr:uid="{4878D64D-BE0C-4FAB-ADE4-D4822A009281}"/>
    <cellStyle name="Normal 5 3 2 3 5 2 2" xfId="6128" xr:uid="{028DD53C-9447-4CFA-909F-D0C9991130B5}"/>
    <cellStyle name="Normal 5 3 2 3 5 2 2 2" xfId="12596" xr:uid="{36BD8ED8-8C48-4C23-9082-F1293808FD87}"/>
    <cellStyle name="Normal 5 3 2 3 5 2 2 2 2" xfId="28933" xr:uid="{01142681-E957-47E1-B5C7-B3253F129BCD}"/>
    <cellStyle name="Normal 5 3 2 3 5 2 2 3" xfId="22465" xr:uid="{84F47340-E3F7-4C42-A5A4-B7F504CD462A}"/>
    <cellStyle name="Normal 5 3 2 3 5 2 3" xfId="9362" xr:uid="{3B22D5BD-DE0B-44B1-A1D8-573F7F8F7974}"/>
    <cellStyle name="Normal 5 3 2 3 5 2 3 2" xfId="25699" xr:uid="{8BF69DA8-3C0A-48EB-A1F9-4749A9505B82}"/>
    <cellStyle name="Normal 5 3 2 3 5 2 4" xfId="15873" xr:uid="{98D0B74C-3EE8-4AC4-B802-1405195C7F0A}"/>
    <cellStyle name="Normal 5 3 2 3 5 2 4 2" xfId="32167" xr:uid="{2F09F7FC-7F5C-4E92-9221-F8ED93FF0CB3}"/>
    <cellStyle name="Normal 5 3 2 3 5 2 5" xfId="19231" xr:uid="{EF4B3BD6-997E-4136-B10F-DFBAFA774AD9}"/>
    <cellStyle name="Normal 5 3 2 3 5 2 6" xfId="35557" xr:uid="{A829ED8D-8481-472A-8C15-F4B9BB02715D}"/>
    <cellStyle name="Normal 5 3 2 3 5 2 7" xfId="38804" xr:uid="{85FEF1FD-DB26-4708-ADD5-3E5AD1BB6B46}"/>
    <cellStyle name="Normal 5 3 2 3 5 2 8" xfId="42051" xr:uid="{BA1529D8-2072-4E7E-9F6D-AD48314B70E8}"/>
    <cellStyle name="Normal 5 3 2 3 5 2 9" xfId="45298" xr:uid="{D06FCF9C-83AB-49FC-91EA-6FEE48712188}"/>
    <cellStyle name="Normal 5 3 2 3 5 3" xfId="4511" xr:uid="{D0A44281-778B-481F-8360-2910B20939B9}"/>
    <cellStyle name="Normal 5 3 2 3 5 3 2" xfId="10979" xr:uid="{C8C2205E-E9C9-47E3-8CE1-72C4763C0B87}"/>
    <cellStyle name="Normal 5 3 2 3 5 3 2 2" xfId="27316" xr:uid="{61C1B747-5982-480E-86A4-33C6A54358F5}"/>
    <cellStyle name="Normal 5 3 2 3 5 3 3" xfId="20848" xr:uid="{F1B7DAAD-B3BE-42BE-89FC-169A89433202}"/>
    <cellStyle name="Normal 5 3 2 3 5 4" xfId="7745" xr:uid="{0D66B551-7930-4C3C-88EA-E2D3F3919F34}"/>
    <cellStyle name="Normal 5 3 2 3 5 4 2" xfId="24082" xr:uid="{A6FDB33A-8D03-4824-A946-533A393087A1}"/>
    <cellStyle name="Normal 5 3 2 3 5 5" xfId="14256" xr:uid="{E0CA92AD-3D56-4D01-9ADB-7A59EAF5EFF8}"/>
    <cellStyle name="Normal 5 3 2 3 5 5 2" xfId="30550" xr:uid="{167662C0-3B9A-487E-BE74-FD3824759523}"/>
    <cellStyle name="Normal 5 3 2 3 5 6" xfId="17614" xr:uid="{71250491-1499-4088-8B1F-3F53476F00D5}"/>
    <cellStyle name="Normal 5 3 2 3 5 7" xfId="33940" xr:uid="{B0531776-D1B3-4B9E-94D8-1528CFF205F2}"/>
    <cellStyle name="Normal 5 3 2 3 5 8" xfId="37187" xr:uid="{BCF5C4F4-0722-415D-BADD-D80874D22612}"/>
    <cellStyle name="Normal 5 3 2 3 5 9" xfId="40434" xr:uid="{6E69AD0C-2275-488B-9435-0A0D926E23B6}"/>
    <cellStyle name="Normal 5 3 2 3 6" xfId="1816" xr:uid="{2D1066B3-5DFC-4D70-951D-EB237A3E6483}"/>
    <cellStyle name="Normal 5 3 2 3 6 10" xfId="47467" xr:uid="{3E23629E-0634-4579-A67C-20428F8DE2E4}"/>
    <cellStyle name="Normal 5 3 2 3 6 11" xfId="50714" xr:uid="{F811FF3D-2589-4B2A-9593-CB45250233D9}"/>
    <cellStyle name="Normal 5 3 2 3 6 2" xfId="5050" xr:uid="{23DECE91-EE47-4A03-903C-E8D1A079698A}"/>
    <cellStyle name="Normal 5 3 2 3 6 2 2" xfId="11518" xr:uid="{C5E57578-D542-4AE3-8511-CC4A79BFC086}"/>
    <cellStyle name="Normal 5 3 2 3 6 2 2 2" xfId="27855" xr:uid="{164CFD86-B2D5-4F8A-A47D-A49ACB9180E9}"/>
    <cellStyle name="Normal 5 3 2 3 6 2 3" xfId="21387" xr:uid="{098B2D22-7650-4D19-9DC4-A8DC8A84685D}"/>
    <cellStyle name="Normal 5 3 2 3 6 3" xfId="8284" xr:uid="{358D8FF9-AB9E-4237-963E-19ADC2BA1795}"/>
    <cellStyle name="Normal 5 3 2 3 6 3 2" xfId="24621" xr:uid="{C1EB3323-9E32-4CF4-8D15-8D32BB102041}"/>
    <cellStyle name="Normal 5 3 2 3 6 4" xfId="14795" xr:uid="{AE878A87-C0FB-4208-B47E-2584E010A105}"/>
    <cellStyle name="Normal 5 3 2 3 6 4 2" xfId="31089" xr:uid="{A4570715-308F-4C88-A027-4A211BF02997}"/>
    <cellStyle name="Normal 5 3 2 3 6 5" xfId="18153" xr:uid="{AF751204-35C3-4935-91BB-44FF2757EA97}"/>
    <cellStyle name="Normal 5 3 2 3 6 6" xfId="34479" xr:uid="{DF19A378-A44E-4F8D-994B-C4492043745A}"/>
    <cellStyle name="Normal 5 3 2 3 6 7" xfId="37726" xr:uid="{FA8FA85B-8309-4F70-8B83-FA9ABE4ABBAF}"/>
    <cellStyle name="Normal 5 3 2 3 6 8" xfId="40973" xr:uid="{3EBA33C5-B874-43A7-B1AB-08B9930DA30C}"/>
    <cellStyle name="Normal 5 3 2 3 6 9" xfId="44220" xr:uid="{5B71A7BC-C504-4BA9-8938-30314AE492EB}"/>
    <cellStyle name="Normal 5 3 2 3 7" xfId="3433" xr:uid="{32DD58C3-083B-48B4-9087-DB41FB0C3ADB}"/>
    <cellStyle name="Normal 5 3 2 3 7 2" xfId="9901" xr:uid="{808324B5-2479-499F-A54A-3A63474EC3B1}"/>
    <cellStyle name="Normal 5 3 2 3 7 2 2" xfId="26238" xr:uid="{CB201E3F-C163-4D35-98E6-91D151726982}"/>
    <cellStyle name="Normal 5 3 2 3 7 3" xfId="19770" xr:uid="{25EC1558-C66E-48FD-B543-56840E1B2DE5}"/>
    <cellStyle name="Normal 5 3 2 3 8" xfId="6667" xr:uid="{F46FEBA3-CB64-423B-B3E2-414E1813175B}"/>
    <cellStyle name="Normal 5 3 2 3 8 2" xfId="23004" xr:uid="{DF16057B-57C7-427D-88BE-BF2EE9004F5D}"/>
    <cellStyle name="Normal 5 3 2 3 9" xfId="13158" xr:uid="{4B247485-7A69-4B60-A533-6711E8472A84}"/>
    <cellStyle name="Normal 5 3 2 3 9 2" xfId="29472" xr:uid="{D18376DD-858E-4AE0-83E5-BB376D8BBD45}"/>
    <cellStyle name="Normal 5 3 2 4" xfId="259" xr:uid="{1513AF1E-1A15-4354-B4F6-223739C6571B}"/>
    <cellStyle name="Normal 5 3 2 4 10" xfId="36199" xr:uid="{2F344F25-950E-4E89-B1AB-92DA6FD4F3F7}"/>
    <cellStyle name="Normal 5 3 2 4 11" xfId="39446" xr:uid="{F40F3574-8911-4D82-9474-4482109C8D00}"/>
    <cellStyle name="Normal 5 3 2 4 12" xfId="42693" xr:uid="{6183EBB1-1405-4F86-9360-A0A29EB630E7}"/>
    <cellStyle name="Normal 5 3 2 4 13" xfId="45940" xr:uid="{B6B0527F-F416-47F8-8FFC-FCCB418A7E75}"/>
    <cellStyle name="Normal 5 3 2 4 14" xfId="49187" xr:uid="{3EAB2C97-6D15-4F7E-AB1B-678049746045}"/>
    <cellStyle name="Normal 5 3 2 4 2" xfId="828" xr:uid="{05ACB9DC-47A1-40D3-8D2D-5423378F3062}"/>
    <cellStyle name="Normal 5 3 2 4 2 10" xfId="43233" xr:uid="{842500AD-926E-4AFB-8E31-17EA800299FD}"/>
    <cellStyle name="Normal 5 3 2 4 2 11" xfId="46480" xr:uid="{7EDAD79B-45D8-4FD2-AAB8-69C451FE710F}"/>
    <cellStyle name="Normal 5 3 2 4 2 12" xfId="49727" xr:uid="{49369EF2-648F-42EB-903D-9BF8AEBD3D7D}"/>
    <cellStyle name="Normal 5 3 2 4 2 2" xfId="2445" xr:uid="{A51F1774-7999-4BD7-971D-050DB4940D43}"/>
    <cellStyle name="Normal 5 3 2 4 2 2 10" xfId="48096" xr:uid="{5FAFA693-11A6-4F6E-AC90-ADE4C8A5D9E4}"/>
    <cellStyle name="Normal 5 3 2 4 2 2 11" xfId="51343" xr:uid="{43726E7C-D9AE-42B8-B768-916BAB16861E}"/>
    <cellStyle name="Normal 5 3 2 4 2 2 2" xfId="5679" xr:uid="{C86DC3FA-949B-488C-A9AB-32E07F1AC768}"/>
    <cellStyle name="Normal 5 3 2 4 2 2 2 2" xfId="12147" xr:uid="{02C1E449-840D-4768-89AC-B7EF0E7F6EC3}"/>
    <cellStyle name="Normal 5 3 2 4 2 2 2 2 2" xfId="28484" xr:uid="{F5FEA3D9-8A39-40B8-A5B3-79EC122E2A56}"/>
    <cellStyle name="Normal 5 3 2 4 2 2 2 3" xfId="22016" xr:uid="{BD28A469-CCDB-4147-81E3-1552F7BE97E2}"/>
    <cellStyle name="Normal 5 3 2 4 2 2 3" xfId="8913" xr:uid="{C066DD9C-6E1F-4485-B7A5-20D635E43F8B}"/>
    <cellStyle name="Normal 5 3 2 4 2 2 3 2" xfId="25250" xr:uid="{7B27824D-ED31-403E-9CD0-90E66F685E09}"/>
    <cellStyle name="Normal 5 3 2 4 2 2 4" xfId="15424" xr:uid="{C33299FB-22A9-46EE-84AE-0FFC6CC59B11}"/>
    <cellStyle name="Normal 5 3 2 4 2 2 4 2" xfId="31718" xr:uid="{5CB5AE32-0A18-4FD6-8FD8-6CD49AA02E96}"/>
    <cellStyle name="Normal 5 3 2 4 2 2 5" xfId="18782" xr:uid="{A40D196D-8D35-4983-9CB0-48200DAF9520}"/>
    <cellStyle name="Normal 5 3 2 4 2 2 6" xfId="35108" xr:uid="{5A9935FD-72DD-4A63-BC60-E2F0EC797AD2}"/>
    <cellStyle name="Normal 5 3 2 4 2 2 7" xfId="38355" xr:uid="{E21D7CDF-0E74-48BE-A3B2-258BCB477D26}"/>
    <cellStyle name="Normal 5 3 2 4 2 2 8" xfId="41602" xr:uid="{76955280-AC6F-49FF-A090-5FE9A1F8E42F}"/>
    <cellStyle name="Normal 5 3 2 4 2 2 9" xfId="44849" xr:uid="{A0D4A51D-667D-4E2E-83DB-494950CD7A0C}"/>
    <cellStyle name="Normal 5 3 2 4 2 3" xfId="4062" xr:uid="{E3034989-3780-4E73-82C6-D6D1B8FF5371}"/>
    <cellStyle name="Normal 5 3 2 4 2 3 2" xfId="10530" xr:uid="{E6F55771-4572-49F0-8403-01AA1DE4C45B}"/>
    <cellStyle name="Normal 5 3 2 4 2 3 2 2" xfId="26867" xr:uid="{2E7EED42-F1D6-4CDC-B673-CFA8C11D5297}"/>
    <cellStyle name="Normal 5 3 2 4 2 3 3" xfId="20399" xr:uid="{AB51002A-DD22-415C-B5FD-D0DD63C14DBC}"/>
    <cellStyle name="Normal 5 3 2 4 2 4" xfId="7296" xr:uid="{883A6B18-EFE0-48BF-B78E-98DCA1CC704A}"/>
    <cellStyle name="Normal 5 3 2 4 2 4 2" xfId="23633" xr:uid="{518B7FB3-E44F-4F96-A379-E71A9D4DBF7B}"/>
    <cellStyle name="Normal 5 3 2 4 2 5" xfId="13808" xr:uid="{803AB69C-8222-4008-BFC3-B66AEE1DC819}"/>
    <cellStyle name="Normal 5 3 2 4 2 5 2" xfId="30102" xr:uid="{DB47D607-DF06-4CB4-93C8-61BE0AE6B0AE}"/>
    <cellStyle name="Normal 5 3 2 4 2 6" xfId="17165" xr:uid="{9E2F471F-4D43-44D7-9B5D-42AE1BD5C940}"/>
    <cellStyle name="Normal 5 3 2 4 2 7" xfId="33492" xr:uid="{FBFDED96-5155-46DE-BE37-28997071EBEF}"/>
    <cellStyle name="Normal 5 3 2 4 2 8" xfId="36739" xr:uid="{D02286E8-EDCA-47BB-8223-9D6DECBDFC14}"/>
    <cellStyle name="Normal 5 3 2 4 2 9" xfId="39986" xr:uid="{B94EA811-96F7-4CFB-A6C8-1AE498379816}"/>
    <cellStyle name="Normal 5 3 2 4 3" xfId="1367" xr:uid="{61DFA474-24E2-4BAC-8476-AFFB7F7A577F}"/>
    <cellStyle name="Normal 5 3 2 4 3 10" xfId="43771" xr:uid="{D5260642-8594-4A96-9BCE-3C4447E9B9AF}"/>
    <cellStyle name="Normal 5 3 2 4 3 11" xfId="47018" xr:uid="{15A66207-DE11-42B5-813D-0DD83CD6BD59}"/>
    <cellStyle name="Normal 5 3 2 4 3 12" xfId="50265" xr:uid="{35B85F12-D6B2-483A-AAC2-4AA5FD6FDE60}"/>
    <cellStyle name="Normal 5 3 2 4 3 2" xfId="2984" xr:uid="{116D12D4-6D54-4705-89B9-17B571E6EEBB}"/>
    <cellStyle name="Normal 5 3 2 4 3 2 10" xfId="48635" xr:uid="{0B064B90-7FA3-4BB2-AC1D-37A12572845F}"/>
    <cellStyle name="Normal 5 3 2 4 3 2 11" xfId="51882" xr:uid="{D802E692-7BF4-4D30-8440-4EE64A0785EB}"/>
    <cellStyle name="Normal 5 3 2 4 3 2 2" xfId="6218" xr:uid="{C0CD0125-177C-4BF9-93C1-D8B2E97772FE}"/>
    <cellStyle name="Normal 5 3 2 4 3 2 2 2" xfId="12686" xr:uid="{26B17DAA-0078-42DF-B543-6656D70CDCC0}"/>
    <cellStyle name="Normal 5 3 2 4 3 2 2 2 2" xfId="29023" xr:uid="{5D2F283C-1B1C-44F8-A90A-E1511DA5F177}"/>
    <cellStyle name="Normal 5 3 2 4 3 2 2 3" xfId="22555" xr:uid="{870DB0BB-F028-4656-BC7B-FD00C8F22811}"/>
    <cellStyle name="Normal 5 3 2 4 3 2 3" xfId="9452" xr:uid="{2BAB9178-6368-4629-AE20-17B421172185}"/>
    <cellStyle name="Normal 5 3 2 4 3 2 3 2" xfId="25789" xr:uid="{B52205BA-CB27-4600-8E7F-35C68A99795B}"/>
    <cellStyle name="Normal 5 3 2 4 3 2 4" xfId="15963" xr:uid="{B5340FB2-8AA8-4A2C-9F18-BE19EC92C2DD}"/>
    <cellStyle name="Normal 5 3 2 4 3 2 4 2" xfId="32257" xr:uid="{D3C3C868-EC15-4F15-8FBB-1AEDC7A11B09}"/>
    <cellStyle name="Normal 5 3 2 4 3 2 5" xfId="19321" xr:uid="{5AE8B29E-C44A-4201-BC87-739F129585BB}"/>
    <cellStyle name="Normal 5 3 2 4 3 2 6" xfId="35647" xr:uid="{505BEAC1-F7FE-41D7-B8FF-A97984BEDE88}"/>
    <cellStyle name="Normal 5 3 2 4 3 2 7" xfId="38894" xr:uid="{8A5F2C5D-CA8B-4104-A41E-279AB52394BC}"/>
    <cellStyle name="Normal 5 3 2 4 3 2 8" xfId="42141" xr:uid="{E5CF3327-7B63-400C-856A-6BCF11DA85F1}"/>
    <cellStyle name="Normal 5 3 2 4 3 2 9" xfId="45388" xr:uid="{EF41EE38-4B6B-40A9-A27A-EE2D96B75820}"/>
    <cellStyle name="Normal 5 3 2 4 3 3" xfId="4601" xr:uid="{0E9DA057-C076-484A-9753-028B1A1B901E}"/>
    <cellStyle name="Normal 5 3 2 4 3 3 2" xfId="11069" xr:uid="{5E36673F-C1EC-4036-AEE6-78B1DE1D5479}"/>
    <cellStyle name="Normal 5 3 2 4 3 3 2 2" xfId="27406" xr:uid="{A325DC99-DF5D-423F-A65B-50AE559919FC}"/>
    <cellStyle name="Normal 5 3 2 4 3 3 3" xfId="20938" xr:uid="{E8AAC369-E784-4A6B-9634-63EB6C68372C}"/>
    <cellStyle name="Normal 5 3 2 4 3 4" xfId="7835" xr:uid="{B2E25181-2E92-4D5E-BE6F-247C65326C05}"/>
    <cellStyle name="Normal 5 3 2 4 3 4 2" xfId="24172" xr:uid="{83396978-3480-4450-AAF8-A42638F56399}"/>
    <cellStyle name="Normal 5 3 2 4 3 5" xfId="14346" xr:uid="{9267C317-7586-4645-B65A-A819293396F5}"/>
    <cellStyle name="Normal 5 3 2 4 3 5 2" xfId="30640" xr:uid="{4AD87781-C265-4F37-8178-0F9FB61E6B28}"/>
    <cellStyle name="Normal 5 3 2 4 3 6" xfId="17704" xr:uid="{BF884980-FBA6-46F0-A7AE-B76032F7D4AE}"/>
    <cellStyle name="Normal 5 3 2 4 3 7" xfId="34030" xr:uid="{FB2AB939-2F8B-4CDA-B01C-6940C690EAB7}"/>
    <cellStyle name="Normal 5 3 2 4 3 8" xfId="37277" xr:uid="{70B9AE1A-24D4-4BA7-8776-EAD13C13F8DC}"/>
    <cellStyle name="Normal 5 3 2 4 3 9" xfId="40524" xr:uid="{FED09C91-E3C4-4AF4-B180-02CD90E56E57}"/>
    <cellStyle name="Normal 5 3 2 4 4" xfId="1906" xr:uid="{C9B9DB56-847D-4931-875B-056A6599A9F4}"/>
    <cellStyle name="Normal 5 3 2 4 4 10" xfId="47557" xr:uid="{200BD2E9-3695-43DA-9A45-CCF6973746B8}"/>
    <cellStyle name="Normal 5 3 2 4 4 11" xfId="50804" xr:uid="{63DE969B-8B72-4A2F-A8D0-8C07CA08228C}"/>
    <cellStyle name="Normal 5 3 2 4 4 2" xfId="5140" xr:uid="{BA8AD8B6-5509-4B00-BB89-7E4317CED452}"/>
    <cellStyle name="Normal 5 3 2 4 4 2 2" xfId="11608" xr:uid="{471B9D19-314C-43AA-99DF-30DF9846699C}"/>
    <cellStyle name="Normal 5 3 2 4 4 2 2 2" xfId="27945" xr:uid="{F18F11F6-5038-4FBA-9096-D690C04080B1}"/>
    <cellStyle name="Normal 5 3 2 4 4 2 3" xfId="21477" xr:uid="{848C3664-77C8-48F3-82B6-3423C327FE78}"/>
    <cellStyle name="Normal 5 3 2 4 4 3" xfId="8374" xr:uid="{E9528338-1F6A-4959-AA26-62CB09649ECE}"/>
    <cellStyle name="Normal 5 3 2 4 4 3 2" xfId="24711" xr:uid="{CC727440-5AC3-40AB-833C-23584BAE41F4}"/>
    <cellStyle name="Normal 5 3 2 4 4 4" xfId="14885" xr:uid="{8A6E9DA4-4F04-48AB-B313-403E49ADD684}"/>
    <cellStyle name="Normal 5 3 2 4 4 4 2" xfId="31179" xr:uid="{2487827C-9FE1-40D3-969C-CCA4A5EDB5DF}"/>
    <cellStyle name="Normal 5 3 2 4 4 5" xfId="18243" xr:uid="{B79C7071-C76F-429C-8434-BF998DA8F337}"/>
    <cellStyle name="Normal 5 3 2 4 4 6" xfId="34569" xr:uid="{BC208DF4-A20E-418B-8C6A-E5C61B55A369}"/>
    <cellStyle name="Normal 5 3 2 4 4 7" xfId="37816" xr:uid="{3C686952-2CFD-48F9-AA09-36A4DB0F5B3A}"/>
    <cellStyle name="Normal 5 3 2 4 4 8" xfId="41063" xr:uid="{0CAEDBA5-9822-4FC0-A6E8-0919E913AFE0}"/>
    <cellStyle name="Normal 5 3 2 4 4 9" xfId="44310" xr:uid="{9706AF73-56C1-45EA-B623-C7942F84F0D9}"/>
    <cellStyle name="Normal 5 3 2 4 5" xfId="3523" xr:uid="{A5283AD6-7E53-47FF-82F9-969F4DF267FF}"/>
    <cellStyle name="Normal 5 3 2 4 5 2" xfId="9991" xr:uid="{C98CFAF1-3F6E-487B-AC6B-C3DE541D1F0D}"/>
    <cellStyle name="Normal 5 3 2 4 5 2 2" xfId="26328" xr:uid="{CD2CA2D5-57AC-4F98-8C79-5948AE6EC655}"/>
    <cellStyle name="Normal 5 3 2 4 5 3" xfId="19860" xr:uid="{6BB325C5-48A9-48ED-BB8A-6C2DF8DAB526}"/>
    <cellStyle name="Normal 5 3 2 4 6" xfId="6757" xr:uid="{63F8F24D-5C8B-4F8C-9601-8BF4AE00A915}"/>
    <cellStyle name="Normal 5 3 2 4 6 2" xfId="23094" xr:uid="{176D8A10-8F5C-435C-9A64-70F0B2DBE3A8}"/>
    <cellStyle name="Normal 5 3 2 4 7" xfId="13248" xr:uid="{E6D6AD2C-6043-4BD9-AA80-5E096E8AADFD}"/>
    <cellStyle name="Normal 5 3 2 4 7 2" xfId="29562" xr:uid="{07663B76-A00D-444E-B538-8283F7869F52}"/>
    <cellStyle name="Normal 5 3 2 4 8" xfId="16626" xr:uid="{9C4DF775-17D3-4681-861D-652BB02F1529}"/>
    <cellStyle name="Normal 5 3 2 4 9" xfId="32952" xr:uid="{9F4463C7-4F8E-4D62-8F1C-1B0D013F8C13}"/>
    <cellStyle name="Normal 5 3 2 5" xfId="467" xr:uid="{5A8AC562-FCC3-48A5-BFFB-4E7B9EE81B67}"/>
    <cellStyle name="Normal 5 3 2 5 10" xfId="36380" xr:uid="{4C5ED6FE-E03A-43E6-9643-6723A7E8DFF4}"/>
    <cellStyle name="Normal 5 3 2 5 11" xfId="39627" xr:uid="{685300C5-4F27-4F79-881B-19FF63D3A223}"/>
    <cellStyle name="Normal 5 3 2 5 12" xfId="42874" xr:uid="{C44BB307-29C0-405B-B3B7-8FE9E0F265F7}"/>
    <cellStyle name="Normal 5 3 2 5 13" xfId="46121" xr:uid="{7C2E593F-4E91-493D-90D6-85CAAEF2FBDF}"/>
    <cellStyle name="Normal 5 3 2 5 14" xfId="49368" xr:uid="{5E9A9696-3733-4ADE-A096-64F845BDD80B}"/>
    <cellStyle name="Normal 5 3 2 5 2" xfId="1008" xr:uid="{22B43362-D395-4B4C-86ED-7DD04CC0CA9D}"/>
    <cellStyle name="Normal 5 3 2 5 2 10" xfId="43412" xr:uid="{E3F7B5FC-F7F0-44F0-A34D-C6CD202F702D}"/>
    <cellStyle name="Normal 5 3 2 5 2 11" xfId="46659" xr:uid="{B6CB1EB9-4D25-4919-855D-BAC2D8FB5E91}"/>
    <cellStyle name="Normal 5 3 2 5 2 12" xfId="49906" xr:uid="{642F5E60-F675-4DF3-8CC2-3B4C698D2273}"/>
    <cellStyle name="Normal 5 3 2 5 2 2" xfId="2625" xr:uid="{0CC75C5F-71CE-4B08-A1D3-02C3F5631EE2}"/>
    <cellStyle name="Normal 5 3 2 5 2 2 10" xfId="48276" xr:uid="{194B2703-ED71-4EB7-94D7-E4B924AA3205}"/>
    <cellStyle name="Normal 5 3 2 5 2 2 11" xfId="51523" xr:uid="{DF857868-A0F1-45C6-9974-177EDFC22841}"/>
    <cellStyle name="Normal 5 3 2 5 2 2 2" xfId="5859" xr:uid="{66B58644-4AC5-4372-BD4F-A6FF9306A9FF}"/>
    <cellStyle name="Normal 5 3 2 5 2 2 2 2" xfId="12327" xr:uid="{F76EC977-E0A9-404E-9EF8-4C5C0700FDF4}"/>
    <cellStyle name="Normal 5 3 2 5 2 2 2 2 2" xfId="28664" xr:uid="{ED14B77A-47CA-4DB9-8192-04D3A097D0D6}"/>
    <cellStyle name="Normal 5 3 2 5 2 2 2 3" xfId="22196" xr:uid="{843857DA-E8A1-4E01-A417-5F57E2EC94A3}"/>
    <cellStyle name="Normal 5 3 2 5 2 2 3" xfId="9093" xr:uid="{DA900012-4A03-4DBD-9303-632ADD3CF81D}"/>
    <cellStyle name="Normal 5 3 2 5 2 2 3 2" xfId="25430" xr:uid="{069F723B-9D3F-4EE7-86FA-10BF80A6FD41}"/>
    <cellStyle name="Normal 5 3 2 5 2 2 4" xfId="15604" xr:uid="{A4ED251C-A696-4309-A5AB-1B839AEFAC53}"/>
    <cellStyle name="Normal 5 3 2 5 2 2 4 2" xfId="31898" xr:uid="{924B8815-BDBF-4437-83D5-6663E7FE8EC8}"/>
    <cellStyle name="Normal 5 3 2 5 2 2 5" xfId="18962" xr:uid="{0FCE1EF9-49D7-4353-9E12-DB87C193E630}"/>
    <cellStyle name="Normal 5 3 2 5 2 2 6" xfId="35288" xr:uid="{FB5DCC06-CAE8-4EFD-B10D-738528E8BCA4}"/>
    <cellStyle name="Normal 5 3 2 5 2 2 7" xfId="38535" xr:uid="{95C2B231-5330-4719-A6B2-C55022DE1DE0}"/>
    <cellStyle name="Normal 5 3 2 5 2 2 8" xfId="41782" xr:uid="{69CF5EFB-0D60-4053-84A3-2334BF87DDFB}"/>
    <cellStyle name="Normal 5 3 2 5 2 2 9" xfId="45029" xr:uid="{C4D01B0C-53BB-4EEB-9E6E-E655A385AD91}"/>
    <cellStyle name="Normal 5 3 2 5 2 3" xfId="4242" xr:uid="{95A9A18E-1084-417D-8C08-E73AD301CA1F}"/>
    <cellStyle name="Normal 5 3 2 5 2 3 2" xfId="10710" xr:uid="{365C7D4E-358F-4493-AFD7-C624BEFCB67F}"/>
    <cellStyle name="Normal 5 3 2 5 2 3 2 2" xfId="27047" xr:uid="{35AA6CF0-5B7C-4D2B-BC96-42335928D3D5}"/>
    <cellStyle name="Normal 5 3 2 5 2 3 3" xfId="20579" xr:uid="{B68B42B8-3E73-4166-9393-6E2F09AC45E3}"/>
    <cellStyle name="Normal 5 3 2 5 2 4" xfId="7476" xr:uid="{9DFCF46E-BF5F-42A9-8DBD-BBD83C88D7A9}"/>
    <cellStyle name="Normal 5 3 2 5 2 4 2" xfId="23813" xr:uid="{7400CE48-6EEB-40FB-89C9-D6AC4988CD23}"/>
    <cellStyle name="Normal 5 3 2 5 2 5" xfId="13987" xr:uid="{25A73EED-8100-480A-A22C-BE0452D0CEEC}"/>
    <cellStyle name="Normal 5 3 2 5 2 5 2" xfId="30281" xr:uid="{30A9423D-2DD4-4E1D-A914-EBB43B5227F9}"/>
    <cellStyle name="Normal 5 3 2 5 2 6" xfId="17345" xr:uid="{45DD6DD2-1A39-44A7-B60C-499C16B02410}"/>
    <cellStyle name="Normal 5 3 2 5 2 7" xfId="33671" xr:uid="{72A290CC-738F-4F81-8CE9-714F21C2F2A2}"/>
    <cellStyle name="Normal 5 3 2 5 2 8" xfId="36918" xr:uid="{FDA4653D-C2C8-4F17-996A-12B48CBCE659}"/>
    <cellStyle name="Normal 5 3 2 5 2 9" xfId="40165" xr:uid="{9C16DECE-398B-4C3B-ACBB-22CFE0989125}"/>
    <cellStyle name="Normal 5 3 2 5 3" xfId="1547" xr:uid="{2E004380-B210-4C76-8227-BAE071B37229}"/>
    <cellStyle name="Normal 5 3 2 5 3 10" xfId="43951" xr:uid="{EBB8ED17-88AA-405C-A0B8-DB2D71C8EBA9}"/>
    <cellStyle name="Normal 5 3 2 5 3 11" xfId="47198" xr:uid="{F00E7C38-FAB4-45EA-B20A-AB25D53C5F70}"/>
    <cellStyle name="Normal 5 3 2 5 3 12" xfId="50445" xr:uid="{4C96CDA8-5ACB-4774-83ED-386C7AC11EC1}"/>
    <cellStyle name="Normal 5 3 2 5 3 2" xfId="3164" xr:uid="{B818919A-AF1B-47A1-A136-2700D63DE254}"/>
    <cellStyle name="Normal 5 3 2 5 3 2 10" xfId="48815" xr:uid="{C440B323-B2FD-4F70-8BC2-96115F5E6B0D}"/>
    <cellStyle name="Normal 5 3 2 5 3 2 11" xfId="52062" xr:uid="{A57B9280-3FAA-45BC-9989-04C450F520EF}"/>
    <cellStyle name="Normal 5 3 2 5 3 2 2" xfId="6398" xr:uid="{C555C5BA-402C-4533-B013-1E5F852B7326}"/>
    <cellStyle name="Normal 5 3 2 5 3 2 2 2" xfId="12866" xr:uid="{95453925-6ED3-4260-88F5-EA96E9B73C99}"/>
    <cellStyle name="Normal 5 3 2 5 3 2 2 2 2" xfId="29203" xr:uid="{7D768F6B-1097-4CB8-BF9C-F4CCEAE2E580}"/>
    <cellStyle name="Normal 5 3 2 5 3 2 2 3" xfId="22735" xr:uid="{4FF44E51-C9CD-4F33-8DFD-98305A9F2CFC}"/>
    <cellStyle name="Normal 5 3 2 5 3 2 3" xfId="9632" xr:uid="{250278DB-4A1E-441E-B6E4-C046A911665A}"/>
    <cellStyle name="Normal 5 3 2 5 3 2 3 2" xfId="25969" xr:uid="{45529EC4-695F-4886-9BF8-14359E020635}"/>
    <cellStyle name="Normal 5 3 2 5 3 2 4" xfId="16143" xr:uid="{F9B53F6E-5021-4171-89B0-E0B2B373002B}"/>
    <cellStyle name="Normal 5 3 2 5 3 2 4 2" xfId="32437" xr:uid="{1266EE13-8DA4-41C4-80BA-47AB23585A10}"/>
    <cellStyle name="Normal 5 3 2 5 3 2 5" xfId="19501" xr:uid="{455B0D92-37D5-40A2-B600-D5A8D294CBD4}"/>
    <cellStyle name="Normal 5 3 2 5 3 2 6" xfId="35827" xr:uid="{C81E25D5-E027-470E-986A-193EC3BF5703}"/>
    <cellStyle name="Normal 5 3 2 5 3 2 7" xfId="39074" xr:uid="{F661DB73-8214-44B6-B682-DC63F58E529D}"/>
    <cellStyle name="Normal 5 3 2 5 3 2 8" xfId="42321" xr:uid="{A4DD2611-A3E9-448A-8442-AA9E52F715F2}"/>
    <cellStyle name="Normal 5 3 2 5 3 2 9" xfId="45568" xr:uid="{388A8938-1820-4E7E-BD54-63566C79BF3D}"/>
    <cellStyle name="Normal 5 3 2 5 3 3" xfId="4781" xr:uid="{315889D6-A58A-4447-AB3A-387F7F59BE63}"/>
    <cellStyle name="Normal 5 3 2 5 3 3 2" xfId="11249" xr:uid="{26CA9E6C-AFE6-4431-B4F2-953ED9A516B2}"/>
    <cellStyle name="Normal 5 3 2 5 3 3 2 2" xfId="27586" xr:uid="{5901B98D-6465-479C-ABE5-75A5080BC9F8}"/>
    <cellStyle name="Normal 5 3 2 5 3 3 3" xfId="21118" xr:uid="{3D629A60-D1F5-41EF-BC20-C89BA8823E01}"/>
    <cellStyle name="Normal 5 3 2 5 3 4" xfId="8015" xr:uid="{937551ED-7CE3-4704-B0C3-7151BDACC077}"/>
    <cellStyle name="Normal 5 3 2 5 3 4 2" xfId="24352" xr:uid="{4D2070DE-5D84-4C17-913C-C7B226FD7DFB}"/>
    <cellStyle name="Normal 5 3 2 5 3 5" xfId="14526" xr:uid="{2B367FD3-D800-4658-8A02-07663F843D12}"/>
    <cellStyle name="Normal 5 3 2 5 3 5 2" xfId="30820" xr:uid="{0685BAE0-A15B-45CF-9690-D1C90291D43F}"/>
    <cellStyle name="Normal 5 3 2 5 3 6" xfId="17884" xr:uid="{617190A4-51DE-4EF8-B4E3-9ADF23D72BA9}"/>
    <cellStyle name="Normal 5 3 2 5 3 7" xfId="34210" xr:uid="{4AA9023E-0A38-4636-8E62-1760769CAFE7}"/>
    <cellStyle name="Normal 5 3 2 5 3 8" xfId="37457" xr:uid="{61B7F11F-EC80-47B3-93A2-6AA78601D83E}"/>
    <cellStyle name="Normal 5 3 2 5 3 9" xfId="40704" xr:uid="{31234975-16C8-4451-963A-066AA6A0EE9C}"/>
    <cellStyle name="Normal 5 3 2 5 4" xfId="2086" xr:uid="{AC7C9A98-D06D-488A-AAB8-62535287E79F}"/>
    <cellStyle name="Normal 5 3 2 5 4 10" xfId="47737" xr:uid="{CE4C830D-F480-4087-8793-E59326773137}"/>
    <cellStyle name="Normal 5 3 2 5 4 11" xfId="50984" xr:uid="{A56C7308-574F-41D0-85C3-AA17501581F4}"/>
    <cellStyle name="Normal 5 3 2 5 4 2" xfId="5320" xr:uid="{1A2AE7BA-712A-4E24-AF06-4B294CDD6ED7}"/>
    <cellStyle name="Normal 5 3 2 5 4 2 2" xfId="11788" xr:uid="{E8305EEF-6444-4BFA-8272-DC142B6BE441}"/>
    <cellStyle name="Normal 5 3 2 5 4 2 2 2" xfId="28125" xr:uid="{58FD3270-7349-4367-A118-2179BC31C39F}"/>
    <cellStyle name="Normal 5 3 2 5 4 2 3" xfId="21657" xr:uid="{462A938E-1CCD-4A4E-B7D1-6650F1490173}"/>
    <cellStyle name="Normal 5 3 2 5 4 3" xfId="8554" xr:uid="{D922867C-946A-432A-B01B-D83381990996}"/>
    <cellStyle name="Normal 5 3 2 5 4 3 2" xfId="24891" xr:uid="{B1843F74-06A7-4299-A020-658D6352BDD3}"/>
    <cellStyle name="Normal 5 3 2 5 4 4" xfId="15065" xr:uid="{7F15D946-0482-4F79-B3EA-481A06D05ADC}"/>
    <cellStyle name="Normal 5 3 2 5 4 4 2" xfId="31359" xr:uid="{26C0E5AC-F2CD-44E5-9706-09BBEE11EA9E}"/>
    <cellStyle name="Normal 5 3 2 5 4 5" xfId="18423" xr:uid="{2FEF2F8E-3EDE-46C8-8A2A-9C16255A3A9D}"/>
    <cellStyle name="Normal 5 3 2 5 4 6" xfId="34749" xr:uid="{AE7DCE5E-26AD-43D2-8192-D5D02AD57078}"/>
    <cellStyle name="Normal 5 3 2 5 4 7" xfId="37996" xr:uid="{E949616F-7550-49B2-BD11-887B5C99AAFB}"/>
    <cellStyle name="Normal 5 3 2 5 4 8" xfId="41243" xr:uid="{4A32BFC9-DFAF-44C3-AF8A-7FDA4BBB6129}"/>
    <cellStyle name="Normal 5 3 2 5 4 9" xfId="44490" xr:uid="{ADA7C56D-6AE4-4C47-B958-E80F26E7FAC4}"/>
    <cellStyle name="Normal 5 3 2 5 5" xfId="3703" xr:uid="{5367D734-DD3E-49D7-97F5-C1D9EF4376F4}"/>
    <cellStyle name="Normal 5 3 2 5 5 2" xfId="10171" xr:uid="{07897A70-72B1-488D-BBDB-68825F08667C}"/>
    <cellStyle name="Normal 5 3 2 5 5 2 2" xfId="26508" xr:uid="{384C1C2A-AE05-484D-ABD5-495C7335215A}"/>
    <cellStyle name="Normal 5 3 2 5 5 3" xfId="20040" xr:uid="{EE7719CD-7E99-47C5-9840-B84838B46E53}"/>
    <cellStyle name="Normal 5 3 2 5 6" xfId="6937" xr:uid="{95605962-2E1A-436D-8B70-D0F7B20B2DB5}"/>
    <cellStyle name="Normal 5 3 2 5 6 2" xfId="23274" xr:uid="{BF2CFCAF-4A9E-42F8-8EB8-2FA4D5A0D677}"/>
    <cellStyle name="Normal 5 3 2 5 7" xfId="13448" xr:uid="{3BAF0577-A0FE-45DE-8A62-69E5C66F4914}"/>
    <cellStyle name="Normal 5 3 2 5 7 2" xfId="29743" xr:uid="{2F83D690-B5CD-4BD7-8DEB-077B382A5B51}"/>
    <cellStyle name="Normal 5 3 2 5 8" xfId="16806" xr:uid="{6F8C333D-B453-488B-BA3A-41215B2194E3}"/>
    <cellStyle name="Normal 5 3 2 5 9" xfId="33133" xr:uid="{9EF8E70F-3FCF-44DA-9FAC-10D221B9C0ED}"/>
    <cellStyle name="Normal 5 3 2 6" xfId="648" xr:uid="{13B37D94-9BA8-4495-9471-9537204E4846}"/>
    <cellStyle name="Normal 5 3 2 6 10" xfId="43053" xr:uid="{7C89443F-EE96-4B5C-A1A5-7CAD45AB902C}"/>
    <cellStyle name="Normal 5 3 2 6 11" xfId="46300" xr:uid="{1174E571-076F-4E2B-941C-C27E110F15DC}"/>
    <cellStyle name="Normal 5 3 2 6 12" xfId="49547" xr:uid="{E1135E23-1D0E-450C-AEC1-EF49FE426168}"/>
    <cellStyle name="Normal 5 3 2 6 2" xfId="2265" xr:uid="{5DDA3BDE-F226-410B-97D2-CE9FC06CB3EB}"/>
    <cellStyle name="Normal 5 3 2 6 2 10" xfId="47916" xr:uid="{211002CB-127A-472F-B5E8-EA405B40F1EC}"/>
    <cellStyle name="Normal 5 3 2 6 2 11" xfId="51163" xr:uid="{6AA970AD-75A4-44F2-9316-DF10D4E5C9C2}"/>
    <cellStyle name="Normal 5 3 2 6 2 2" xfId="5499" xr:uid="{1BD62A0C-A124-47D8-B68C-D612B8CAEB00}"/>
    <cellStyle name="Normal 5 3 2 6 2 2 2" xfId="11967" xr:uid="{10B8ECF9-5A6B-49FD-8563-434363BB4CC0}"/>
    <cellStyle name="Normal 5 3 2 6 2 2 2 2" xfId="28304" xr:uid="{90292465-955E-4CAB-8036-9E22C72D12E1}"/>
    <cellStyle name="Normal 5 3 2 6 2 2 3" xfId="21836" xr:uid="{D254161F-A80B-4657-851B-CC50235D084A}"/>
    <cellStyle name="Normal 5 3 2 6 2 3" xfId="8733" xr:uid="{183E1A26-EE94-41AA-A0E2-DF72075AAED2}"/>
    <cellStyle name="Normal 5 3 2 6 2 3 2" xfId="25070" xr:uid="{A557B2EA-57FE-42EC-ADFC-7854F04882A1}"/>
    <cellStyle name="Normal 5 3 2 6 2 4" xfId="15244" xr:uid="{6D5A6681-AA8E-4523-9A61-EF8DD863B704}"/>
    <cellStyle name="Normal 5 3 2 6 2 4 2" xfId="31538" xr:uid="{832ABD06-3EE9-42FE-9E56-4EEE88EDD885}"/>
    <cellStyle name="Normal 5 3 2 6 2 5" xfId="18602" xr:uid="{07304E11-480B-48B7-AF35-2331068CE6A8}"/>
    <cellStyle name="Normal 5 3 2 6 2 6" xfId="34928" xr:uid="{D75DCCDB-ECEC-4F46-B3E9-9D39D286EFEE}"/>
    <cellStyle name="Normal 5 3 2 6 2 7" xfId="38175" xr:uid="{F80C453F-CF4D-4511-83AC-24D186FAC7A0}"/>
    <cellStyle name="Normal 5 3 2 6 2 8" xfId="41422" xr:uid="{86A32652-2CC4-49BB-93FE-BB7369C459D2}"/>
    <cellStyle name="Normal 5 3 2 6 2 9" xfId="44669" xr:uid="{28039DBB-C473-4126-AAFE-72B74ECF1F57}"/>
    <cellStyle name="Normal 5 3 2 6 3" xfId="3882" xr:uid="{CCCFEF8D-3C40-478B-A108-A1F54BCC1E3A}"/>
    <cellStyle name="Normal 5 3 2 6 3 2" xfId="10350" xr:uid="{93315199-10F1-4FD2-9F4E-86E8FFDC8E44}"/>
    <cellStyle name="Normal 5 3 2 6 3 2 2" xfId="26687" xr:uid="{F480650B-EB5B-47EA-890D-F9E60E3D1954}"/>
    <cellStyle name="Normal 5 3 2 6 3 3" xfId="20219" xr:uid="{969FDD47-F757-403C-83E2-73BF6F9774C2}"/>
    <cellStyle name="Normal 5 3 2 6 4" xfId="7116" xr:uid="{EF4FE5E2-E010-455D-BAEC-72A2ECCED903}"/>
    <cellStyle name="Normal 5 3 2 6 4 2" xfId="23453" xr:uid="{67BBDC9D-2B42-4EA9-942F-AADAB94B598E}"/>
    <cellStyle name="Normal 5 3 2 6 5" xfId="13628" xr:uid="{84EC8B32-6BC6-48CE-B395-76704B884EB1}"/>
    <cellStyle name="Normal 5 3 2 6 5 2" xfId="29922" xr:uid="{8109CC89-CEC7-47BD-86CA-248B7C9F0813}"/>
    <cellStyle name="Normal 5 3 2 6 6" xfId="16985" xr:uid="{4F33DEE1-33B0-4E26-BA77-059E3EE3E3CE}"/>
    <cellStyle name="Normal 5 3 2 6 7" xfId="33312" xr:uid="{09F3C20A-8E75-4653-957F-F761A2D5A33F}"/>
    <cellStyle name="Normal 5 3 2 6 8" xfId="36559" xr:uid="{4B6FD69C-4C06-4EBC-8DC4-530DD92390D2}"/>
    <cellStyle name="Normal 5 3 2 6 9" xfId="39806" xr:uid="{A58DEF68-7511-4548-B1F6-08FDE4F9B460}"/>
    <cellStyle name="Normal 5 3 2 7" xfId="1187" xr:uid="{764358C7-BFD7-438B-BABB-5F2EB6F13591}"/>
    <cellStyle name="Normal 5 3 2 7 10" xfId="43591" xr:uid="{F53B7B76-5903-4882-B73F-AD9FFBE4B9BA}"/>
    <cellStyle name="Normal 5 3 2 7 11" xfId="46838" xr:uid="{A3EF4A30-C3DC-4DF8-B537-4C0EFDAEDA7E}"/>
    <cellStyle name="Normal 5 3 2 7 12" xfId="50085" xr:uid="{E3AAA424-094A-454A-A78D-0206F41678A3}"/>
    <cellStyle name="Normal 5 3 2 7 2" xfId="2804" xr:uid="{A433DF73-AA4E-4684-AF77-FA9B3B4A9A5A}"/>
    <cellStyle name="Normal 5 3 2 7 2 10" xfId="48455" xr:uid="{C464EA1D-CBFB-45F2-B423-249358BE2DFF}"/>
    <cellStyle name="Normal 5 3 2 7 2 11" xfId="51702" xr:uid="{B4AE7F79-1159-4FF9-9379-FCF0CD8E7BE2}"/>
    <cellStyle name="Normal 5 3 2 7 2 2" xfId="6038" xr:uid="{4E07CD32-E80D-4BEA-AD3F-A516BC91AEF1}"/>
    <cellStyle name="Normal 5 3 2 7 2 2 2" xfId="12506" xr:uid="{E3B3C163-E397-443C-B627-22C8C89E759A}"/>
    <cellStyle name="Normal 5 3 2 7 2 2 2 2" xfId="28843" xr:uid="{0437B5C6-278E-4672-81D5-F077765D207F}"/>
    <cellStyle name="Normal 5 3 2 7 2 2 3" xfId="22375" xr:uid="{2254D77E-4C50-4506-BF45-B394BA2DDE8B}"/>
    <cellStyle name="Normal 5 3 2 7 2 3" xfId="9272" xr:uid="{25AF1AB7-CA08-41AD-811A-9CEF916A62B4}"/>
    <cellStyle name="Normal 5 3 2 7 2 3 2" xfId="25609" xr:uid="{B7984B66-B352-47B1-B5CD-A38D13D83C45}"/>
    <cellStyle name="Normal 5 3 2 7 2 4" xfId="15783" xr:uid="{3F43EA06-730B-4A42-B68C-0D22F6B9AC47}"/>
    <cellStyle name="Normal 5 3 2 7 2 4 2" xfId="32077" xr:uid="{AA8BE1A6-B6AB-4B56-ABFB-39085082F793}"/>
    <cellStyle name="Normal 5 3 2 7 2 5" xfId="19141" xr:uid="{D7DFB23A-2368-4918-9D78-0EBCF0DA5DEF}"/>
    <cellStyle name="Normal 5 3 2 7 2 6" xfId="35467" xr:uid="{F09129D5-AAD0-47D0-B57C-1E1E8F16AFAE}"/>
    <cellStyle name="Normal 5 3 2 7 2 7" xfId="38714" xr:uid="{9A918A02-6489-4AFF-9D92-70606CF398B1}"/>
    <cellStyle name="Normal 5 3 2 7 2 8" xfId="41961" xr:uid="{2A637F43-8C3C-44B6-BE61-BEAEC6F648EE}"/>
    <cellStyle name="Normal 5 3 2 7 2 9" xfId="45208" xr:uid="{13DC9085-1161-4F44-8FAB-46B09C1B55D9}"/>
    <cellStyle name="Normal 5 3 2 7 3" xfId="4421" xr:uid="{97B71BC7-29A9-47A6-8BCC-1099A7F2A39E}"/>
    <cellStyle name="Normal 5 3 2 7 3 2" xfId="10889" xr:uid="{30F1385D-28F1-4652-BDF1-2181986DC49E}"/>
    <cellStyle name="Normal 5 3 2 7 3 2 2" xfId="27226" xr:uid="{08CCB71E-73F1-465D-A7E4-034D7A6AF3DE}"/>
    <cellStyle name="Normal 5 3 2 7 3 3" xfId="20758" xr:uid="{AE3F0353-7B3C-45FB-B8EC-F0B46E74F931}"/>
    <cellStyle name="Normal 5 3 2 7 4" xfId="7655" xr:uid="{0B5813BC-8C32-4186-8615-F27929CDA91B}"/>
    <cellStyle name="Normal 5 3 2 7 4 2" xfId="23992" xr:uid="{A08256D0-D2D3-4787-8CB2-133C735E0262}"/>
    <cellStyle name="Normal 5 3 2 7 5" xfId="14166" xr:uid="{04D52215-60C6-4892-8B5F-D69F6C85848E}"/>
    <cellStyle name="Normal 5 3 2 7 5 2" xfId="30460" xr:uid="{E8DA05B9-E100-4D50-9D93-4567061184CC}"/>
    <cellStyle name="Normal 5 3 2 7 6" xfId="17524" xr:uid="{3C128F45-6C6D-4078-8DD0-6C3275F215CA}"/>
    <cellStyle name="Normal 5 3 2 7 7" xfId="33850" xr:uid="{D2BCA344-4920-4AEC-AF9E-5396063D6606}"/>
    <cellStyle name="Normal 5 3 2 7 8" xfId="37097" xr:uid="{4F958D7A-EF9E-41E6-BA08-14A068F9068A}"/>
    <cellStyle name="Normal 5 3 2 7 9" xfId="40344" xr:uid="{476F2716-7AFC-4731-99D3-82ECEB353286}"/>
    <cellStyle name="Normal 5 3 2 8" xfId="1726" xr:uid="{96ACA6AF-2E2C-4372-9E7C-E4C9D28C95C8}"/>
    <cellStyle name="Normal 5 3 2 8 10" xfId="47377" xr:uid="{3EDF7E33-A2DB-4769-B92E-01D3BDB8446C}"/>
    <cellStyle name="Normal 5 3 2 8 11" xfId="50624" xr:uid="{CBC438B7-D57F-4266-968D-0404A15E0BB9}"/>
    <cellStyle name="Normal 5 3 2 8 2" xfId="4960" xr:uid="{52560723-A397-45C0-96BF-5213ADA92DEF}"/>
    <cellStyle name="Normal 5 3 2 8 2 2" xfId="11428" xr:uid="{15377135-68AB-4B1E-916F-93E7F25D6D4A}"/>
    <cellStyle name="Normal 5 3 2 8 2 2 2" xfId="27765" xr:uid="{F36B94A4-EB40-4A35-8881-B70BD9CF5AE5}"/>
    <cellStyle name="Normal 5 3 2 8 2 3" xfId="21297" xr:uid="{7347D157-3F9D-4E22-85AE-1B7DBE8FFC4F}"/>
    <cellStyle name="Normal 5 3 2 8 3" xfId="8194" xr:uid="{356F8D02-6EA4-46A8-846A-96125D241CB7}"/>
    <cellStyle name="Normal 5 3 2 8 3 2" xfId="24531" xr:uid="{3E0EA6D7-24FF-4272-9521-A3C4F97C8A25}"/>
    <cellStyle name="Normal 5 3 2 8 4" xfId="14705" xr:uid="{EA37E834-F9B6-43C1-BFF9-FD9A0C3912C4}"/>
    <cellStyle name="Normal 5 3 2 8 4 2" xfId="30999" xr:uid="{7E68F195-924D-4084-93E1-892DF369165E}"/>
    <cellStyle name="Normal 5 3 2 8 5" xfId="18063" xr:uid="{96D4F725-7FE0-427A-BFA7-9A2317FDDED2}"/>
    <cellStyle name="Normal 5 3 2 8 6" xfId="34389" xr:uid="{3CF497AD-3496-4152-B3A5-70B59E5C0CFA}"/>
    <cellStyle name="Normal 5 3 2 8 7" xfId="37636" xr:uid="{78D7C979-BFDA-4CC0-B905-6F85B283720E}"/>
    <cellStyle name="Normal 5 3 2 8 8" xfId="40883" xr:uid="{1ABF58EC-26C4-4BE6-9BD4-60626B0C68D9}"/>
    <cellStyle name="Normal 5 3 2 8 9" xfId="44130" xr:uid="{C9569AE4-43DD-4CA2-880F-341DF9B8AA3B}"/>
    <cellStyle name="Normal 5 3 2 9" xfId="3343" xr:uid="{822F8B46-9B77-4405-907D-A57DE941BD47}"/>
    <cellStyle name="Normal 5 3 2 9 2" xfId="9811" xr:uid="{A97DA0CB-DFBD-44BF-9B8A-1627B7C0AB4F}"/>
    <cellStyle name="Normal 5 3 2 9 2 2" xfId="26148" xr:uid="{03A927B4-CD13-48E1-BA62-D8600320EF64}"/>
    <cellStyle name="Normal 5 3 2 9 3" xfId="19680" xr:uid="{7BEA3913-DAE5-43F1-90CF-0B0B5ABB1EF6}"/>
    <cellStyle name="Normal 5 3 20" xfId="45748" xr:uid="{A21A15F8-3A01-448E-982D-5F173384CE37}"/>
    <cellStyle name="Normal 5 3 21" xfId="48995" xr:uid="{68845D84-1F94-4F7B-95D6-7E81102DC19C}"/>
    <cellStyle name="Normal 5 3 22" xfId="52290" xr:uid="{80B4D359-FC2F-4258-9C9A-EECE5EB69DA7}"/>
    <cellStyle name="Normal 5 3 23" xfId="52440" xr:uid="{F4504A62-4AD5-49D2-B8BD-5D52E353A272}"/>
    <cellStyle name="Normal 5 3 3" xfId="94" xr:uid="{180CC880-B718-4E98-844C-528C6CF0A5FA}"/>
    <cellStyle name="Normal 5 3 3 10" xfId="6592" xr:uid="{2BB3C026-A104-4BBB-8B34-67E617A43C49}"/>
    <cellStyle name="Normal 5 3 3 10 2" xfId="22929" xr:uid="{73BF7193-CE58-466D-8831-4544E9DCD838}"/>
    <cellStyle name="Normal 5 3 3 11" xfId="13083" xr:uid="{BFA324D7-07E8-4E8B-A684-CC729FA62FFF}"/>
    <cellStyle name="Normal 5 3 3 11 2" xfId="29397" xr:uid="{B09F11ED-9D63-40E6-806F-787C7B658A8B}"/>
    <cellStyle name="Normal 5 3 3 12" xfId="16461" xr:uid="{081031BE-CDF5-4B13-B715-0F6D60CD891D}"/>
    <cellStyle name="Normal 5 3 3 13" xfId="32720" xr:uid="{1602FC83-7067-4B77-A55C-5904D28112A7}"/>
    <cellStyle name="Normal 5 3 3 14" xfId="32787" xr:uid="{ABA17D73-F85E-4470-B041-6E6E950771DD}"/>
    <cellStyle name="Normal 5 3 3 15" xfId="36034" xr:uid="{03BE4D32-B896-4EA0-A497-6D0A9414013A}"/>
    <cellStyle name="Normal 5 3 3 16" xfId="39281" xr:uid="{097839BD-4EF5-4C1C-A9C1-2682C813B98E}"/>
    <cellStyle name="Normal 5 3 3 17" xfId="42528" xr:uid="{C2B9FF5C-B521-4C49-8ED9-8E426B868A1C}"/>
    <cellStyle name="Normal 5 3 3 18" xfId="45775" xr:uid="{43AF0F85-821B-4CFB-9F49-8F1C17BDC5F1}"/>
    <cellStyle name="Normal 5 3 3 19" xfId="49022" xr:uid="{CE861EC1-166B-44D0-8F28-A11BD0074B92}"/>
    <cellStyle name="Normal 5 3 3 2" xfId="139" xr:uid="{066E715C-EBBC-454A-817F-930EEA359753}"/>
    <cellStyle name="Normal 5 3 3 2 10" xfId="13128" xr:uid="{F0709E80-89FB-4A31-9D2B-440F2A34806B}"/>
    <cellStyle name="Normal 5 3 3 2 10 2" xfId="29442" xr:uid="{90231370-046B-4E74-863E-BBC3EC3189EB}"/>
    <cellStyle name="Normal 5 3 3 2 11" xfId="16506" xr:uid="{40CE6648-7425-4BF6-95F8-F595E6A4461C}"/>
    <cellStyle name="Normal 5 3 3 2 12" xfId="32721" xr:uid="{1241670F-A06E-4AD9-A8D3-F9E278D63472}"/>
    <cellStyle name="Normal 5 3 3 2 13" xfId="32832" xr:uid="{48B7A22E-3A94-4522-9DF9-46FCA5E343F7}"/>
    <cellStyle name="Normal 5 3 3 2 14" xfId="36079" xr:uid="{BFC2BEC6-767F-495A-89EB-485291703F6C}"/>
    <cellStyle name="Normal 5 3 3 2 15" xfId="39326" xr:uid="{819DB859-4EFC-45B3-A68B-5F73B5215BC4}"/>
    <cellStyle name="Normal 5 3 3 2 16" xfId="42573" xr:uid="{E339EEB4-9735-4353-935C-B1BF7D20129D}"/>
    <cellStyle name="Normal 5 3 3 2 17" xfId="45820" xr:uid="{B297EF56-8A3E-4CBB-9348-E0A9BF9DD367}"/>
    <cellStyle name="Normal 5 3 3 2 18" xfId="49067" xr:uid="{62147943-A1FD-4003-9508-07E962DE9FF9}"/>
    <cellStyle name="Normal 5 3 3 2 19" xfId="52294" xr:uid="{041EF149-A1BA-46AF-8334-D15CFAC39134}"/>
    <cellStyle name="Normal 5 3 3 2 2" xfId="229" xr:uid="{060A086C-EA8C-4E6A-BC6D-AD35215B4D16}"/>
    <cellStyle name="Normal 5 3 3 2 2 10" xfId="16596" xr:uid="{6821AA70-377D-4699-A95F-298831D30292}"/>
    <cellStyle name="Normal 5 3 3 2 2 11" xfId="32922" xr:uid="{6D1FB0E8-AA6D-4A94-8D2F-CE48BC57F366}"/>
    <cellStyle name="Normal 5 3 3 2 2 12" xfId="36169" xr:uid="{BF308948-DB97-474C-9A80-36E93C569FDF}"/>
    <cellStyle name="Normal 5 3 3 2 2 13" xfId="39416" xr:uid="{D892DE4A-753C-4A00-92A9-0063248ED10B}"/>
    <cellStyle name="Normal 5 3 3 2 2 14" xfId="42663" xr:uid="{5ECC23EE-2662-43BD-BEFE-21FA428DC67A}"/>
    <cellStyle name="Normal 5 3 3 2 2 15" xfId="45910" xr:uid="{D1711DE8-171D-4315-8947-A3200B5EC7B4}"/>
    <cellStyle name="Normal 5 3 3 2 2 16" xfId="49157" xr:uid="{0045B57A-8DD8-46AE-A662-EA97AE3282F8}"/>
    <cellStyle name="Normal 5 3 3 2 2 17" xfId="52447" xr:uid="{7E092E63-03D1-4DAB-9572-0B466633337D}"/>
    <cellStyle name="Normal 5 3 3 2 2 2" xfId="409" xr:uid="{367F3291-5B76-4D84-A312-A879D986D929}"/>
    <cellStyle name="Normal 5 3 3 2 2 2 10" xfId="36349" xr:uid="{9B1A481D-02FF-4674-8AFE-7FE103961699}"/>
    <cellStyle name="Normal 5 3 3 2 2 2 11" xfId="39596" xr:uid="{AA13D711-34F1-4A24-92A2-7034FC4EEAF6}"/>
    <cellStyle name="Normal 5 3 3 2 2 2 12" xfId="42843" xr:uid="{2B518042-3D2F-4E5F-B3E3-898D92A9E1CD}"/>
    <cellStyle name="Normal 5 3 3 2 2 2 13" xfId="46090" xr:uid="{F7BF5337-B501-4F02-AFB2-85BFBCF78962}"/>
    <cellStyle name="Normal 5 3 3 2 2 2 14" xfId="49337" xr:uid="{10A066BC-1D91-4072-A279-BD0B24FA43D2}"/>
    <cellStyle name="Normal 5 3 3 2 2 2 2" xfId="978" xr:uid="{6594EF7D-46B3-4FC0-A8F1-3C1A70A1BA87}"/>
    <cellStyle name="Normal 5 3 3 2 2 2 2 10" xfId="43383" xr:uid="{7141AF88-4986-4182-A7D1-2D70AAC33949}"/>
    <cellStyle name="Normal 5 3 3 2 2 2 2 11" xfId="46630" xr:uid="{AAA1AA9E-039D-4387-8B20-C0CCCD09A708}"/>
    <cellStyle name="Normal 5 3 3 2 2 2 2 12" xfId="49877" xr:uid="{5D06F484-2CB7-4FBC-B030-378D883BFDCA}"/>
    <cellStyle name="Normal 5 3 3 2 2 2 2 2" xfId="2595" xr:uid="{17F9F824-31BB-49D5-A1D0-676175486642}"/>
    <cellStyle name="Normal 5 3 3 2 2 2 2 2 10" xfId="48246" xr:uid="{03EED3F7-4E1A-4008-A6CF-6C1A8F2140EC}"/>
    <cellStyle name="Normal 5 3 3 2 2 2 2 2 11" xfId="51493" xr:uid="{0BD4BC4B-2146-410B-8C11-E48EA5CA8629}"/>
    <cellStyle name="Normal 5 3 3 2 2 2 2 2 2" xfId="5829" xr:uid="{9BB1BF73-55C1-4E08-B99D-9A0811E11D2D}"/>
    <cellStyle name="Normal 5 3 3 2 2 2 2 2 2 2" xfId="12297" xr:uid="{A7F07A17-1C4E-49E5-8021-DEAE00C817E0}"/>
    <cellStyle name="Normal 5 3 3 2 2 2 2 2 2 2 2" xfId="28634" xr:uid="{4440A7EC-AEC7-4C69-B2E3-43CEA2505652}"/>
    <cellStyle name="Normal 5 3 3 2 2 2 2 2 2 3" xfId="22166" xr:uid="{2904FED2-1BE4-44CE-A834-D6B359F71E16}"/>
    <cellStyle name="Normal 5 3 3 2 2 2 2 2 3" xfId="9063" xr:uid="{DE6FACAC-17CA-4436-899E-92C3F9AFF887}"/>
    <cellStyle name="Normal 5 3 3 2 2 2 2 2 3 2" xfId="25400" xr:uid="{F0CCE275-0C20-44F8-83DB-52113F432B0A}"/>
    <cellStyle name="Normal 5 3 3 2 2 2 2 2 4" xfId="15574" xr:uid="{E1427F8F-16F4-4005-9740-658D0AA1337D}"/>
    <cellStyle name="Normal 5 3 3 2 2 2 2 2 4 2" xfId="31868" xr:uid="{755CB2CE-A93D-42B5-A5C6-1E6DEAE02356}"/>
    <cellStyle name="Normal 5 3 3 2 2 2 2 2 5" xfId="18932" xr:uid="{20FBD11B-50EE-4B4B-A6BA-D6601A2C6AD5}"/>
    <cellStyle name="Normal 5 3 3 2 2 2 2 2 6" xfId="35258" xr:uid="{39BCFB91-1E2F-4E92-B4A7-31E5FAFD57DA}"/>
    <cellStyle name="Normal 5 3 3 2 2 2 2 2 7" xfId="38505" xr:uid="{B785623E-522C-4E5E-8E21-6296C5D375AD}"/>
    <cellStyle name="Normal 5 3 3 2 2 2 2 2 8" xfId="41752" xr:uid="{50FC3113-DC33-463D-8F15-C2C014B10D45}"/>
    <cellStyle name="Normal 5 3 3 2 2 2 2 2 9" xfId="44999" xr:uid="{DBED35E4-253D-41DF-9478-8CB73BD58073}"/>
    <cellStyle name="Normal 5 3 3 2 2 2 2 3" xfId="4212" xr:uid="{F2AF7368-BBE7-4773-B2DD-ABF65659B083}"/>
    <cellStyle name="Normal 5 3 3 2 2 2 2 3 2" xfId="10680" xr:uid="{0C251548-38B3-447D-87B3-AEF1D56CEE8E}"/>
    <cellStyle name="Normal 5 3 3 2 2 2 2 3 2 2" xfId="27017" xr:uid="{68D7B431-98DA-4784-8F16-A524757D59DD}"/>
    <cellStyle name="Normal 5 3 3 2 2 2 2 3 3" xfId="20549" xr:uid="{4D0251F8-147C-44FC-ABBA-2EBF13FE11E0}"/>
    <cellStyle name="Normal 5 3 3 2 2 2 2 4" xfId="7446" xr:uid="{2545E0F9-C475-4A8C-AE85-DB44CEBE0295}"/>
    <cellStyle name="Normal 5 3 3 2 2 2 2 4 2" xfId="23783" xr:uid="{0CB0889C-A0B5-4FC6-A9B8-04A1340ADBCB}"/>
    <cellStyle name="Normal 5 3 3 2 2 2 2 5" xfId="13958" xr:uid="{83199130-FFE3-48E5-B7ED-6C45CC9F97BE}"/>
    <cellStyle name="Normal 5 3 3 2 2 2 2 5 2" xfId="30252" xr:uid="{70FDEC81-19D6-4728-BA6E-DB16ED67C19D}"/>
    <cellStyle name="Normal 5 3 3 2 2 2 2 6" xfId="17315" xr:uid="{3598860E-D7EB-4123-82C3-B59269F28B77}"/>
    <cellStyle name="Normal 5 3 3 2 2 2 2 7" xfId="33642" xr:uid="{2CA462B0-0B6B-4948-A6EB-348EA7511222}"/>
    <cellStyle name="Normal 5 3 3 2 2 2 2 8" xfId="36889" xr:uid="{D4954233-CF73-4920-AAAB-165309029501}"/>
    <cellStyle name="Normal 5 3 3 2 2 2 2 9" xfId="40136" xr:uid="{227FD57D-3012-40D2-B8BD-64D8D63D6A2F}"/>
    <cellStyle name="Normal 5 3 3 2 2 2 3" xfId="1517" xr:uid="{4FB70230-7C9A-4C5C-86F3-9DD44D9DB171}"/>
    <cellStyle name="Normal 5 3 3 2 2 2 3 10" xfId="43921" xr:uid="{F406E868-56EC-41F2-AB63-3F178AF32B32}"/>
    <cellStyle name="Normal 5 3 3 2 2 2 3 11" xfId="47168" xr:uid="{F64A6544-8126-409A-A7C8-B3C3DD62AF5B}"/>
    <cellStyle name="Normal 5 3 3 2 2 2 3 12" xfId="50415" xr:uid="{244E4D67-231F-465D-B977-AC91E97AE255}"/>
    <cellStyle name="Normal 5 3 3 2 2 2 3 2" xfId="3134" xr:uid="{7961B679-5B25-4482-A01E-A9FC0FDF7DD2}"/>
    <cellStyle name="Normal 5 3 3 2 2 2 3 2 10" xfId="48785" xr:uid="{3FA2ED0A-D38E-46A8-9ED0-0900CF0E77A5}"/>
    <cellStyle name="Normal 5 3 3 2 2 2 3 2 11" xfId="52032" xr:uid="{F02996B2-B23D-49A9-9F2D-C2B202222CD0}"/>
    <cellStyle name="Normal 5 3 3 2 2 2 3 2 2" xfId="6368" xr:uid="{E4935CDF-A935-452D-89BE-829A0287B581}"/>
    <cellStyle name="Normal 5 3 3 2 2 2 3 2 2 2" xfId="12836" xr:uid="{1B2F076E-E696-4C5F-B214-DBAA27AB375C}"/>
    <cellStyle name="Normal 5 3 3 2 2 2 3 2 2 2 2" xfId="29173" xr:uid="{DC756FED-8108-4609-9F12-71C83C26FBB9}"/>
    <cellStyle name="Normal 5 3 3 2 2 2 3 2 2 3" xfId="22705" xr:uid="{24B2A34D-29D7-42F1-B79D-80981394FAF7}"/>
    <cellStyle name="Normal 5 3 3 2 2 2 3 2 3" xfId="9602" xr:uid="{8E7EC639-2C49-48CE-9E8F-285C687EFAC5}"/>
    <cellStyle name="Normal 5 3 3 2 2 2 3 2 3 2" xfId="25939" xr:uid="{5CB93D9B-2718-4E6E-9A37-2C38436B926B}"/>
    <cellStyle name="Normal 5 3 3 2 2 2 3 2 4" xfId="16113" xr:uid="{4CA02D2F-49E0-4D76-9565-8B343733FC37}"/>
    <cellStyle name="Normal 5 3 3 2 2 2 3 2 4 2" xfId="32407" xr:uid="{38C48F2A-83FD-43B5-81B9-0FE8D31BBBFE}"/>
    <cellStyle name="Normal 5 3 3 2 2 2 3 2 5" xfId="19471" xr:uid="{6764993B-D418-419D-B208-4AF307861190}"/>
    <cellStyle name="Normal 5 3 3 2 2 2 3 2 6" xfId="35797" xr:uid="{392A85E2-4F73-429C-A0AB-85685A38DA41}"/>
    <cellStyle name="Normal 5 3 3 2 2 2 3 2 7" xfId="39044" xr:uid="{E26026D3-9C28-4811-AEDD-AF23171761CA}"/>
    <cellStyle name="Normal 5 3 3 2 2 2 3 2 8" xfId="42291" xr:uid="{EC831A5A-6AA8-47E7-841A-7C16518AACF2}"/>
    <cellStyle name="Normal 5 3 3 2 2 2 3 2 9" xfId="45538" xr:uid="{594DB868-A88C-422A-9943-DC3171B82839}"/>
    <cellStyle name="Normal 5 3 3 2 2 2 3 3" xfId="4751" xr:uid="{8CF6D8F4-9D3C-41D1-89CE-BFF92A67876E}"/>
    <cellStyle name="Normal 5 3 3 2 2 2 3 3 2" xfId="11219" xr:uid="{C681CA83-8BE0-4874-B41B-EBF950825508}"/>
    <cellStyle name="Normal 5 3 3 2 2 2 3 3 2 2" xfId="27556" xr:uid="{48D36306-2F91-4465-B879-206011A28BD0}"/>
    <cellStyle name="Normal 5 3 3 2 2 2 3 3 3" xfId="21088" xr:uid="{D5782E2B-7152-45F5-87C3-594B6B50E7DF}"/>
    <cellStyle name="Normal 5 3 3 2 2 2 3 4" xfId="7985" xr:uid="{EADF09CF-1D28-416A-8B41-08AA30CD920D}"/>
    <cellStyle name="Normal 5 3 3 2 2 2 3 4 2" xfId="24322" xr:uid="{3E3CDBAB-EB3D-442A-9625-8E9D4E6CCF2F}"/>
    <cellStyle name="Normal 5 3 3 2 2 2 3 5" xfId="14496" xr:uid="{54DC1039-7C59-4384-8CFE-DD9DE0FF5E0A}"/>
    <cellStyle name="Normal 5 3 3 2 2 2 3 5 2" xfId="30790" xr:uid="{82394B55-0288-438B-AEBF-1A92DE169249}"/>
    <cellStyle name="Normal 5 3 3 2 2 2 3 6" xfId="17854" xr:uid="{C48CA190-3EB0-407B-9D6F-AC3BE159B057}"/>
    <cellStyle name="Normal 5 3 3 2 2 2 3 7" xfId="34180" xr:uid="{22E46FCF-FCA8-4FD2-AFF4-ABBAF632B171}"/>
    <cellStyle name="Normal 5 3 3 2 2 2 3 8" xfId="37427" xr:uid="{66F21B60-11B1-4212-826A-9E1EAE428302}"/>
    <cellStyle name="Normal 5 3 3 2 2 2 3 9" xfId="40674" xr:uid="{AEFDE629-8893-47D7-841C-3803D4C6317D}"/>
    <cellStyle name="Normal 5 3 3 2 2 2 4" xfId="2056" xr:uid="{BEC7A3EB-DDA2-4DBA-B9EB-E91BFFEF1B8C}"/>
    <cellStyle name="Normal 5 3 3 2 2 2 4 10" xfId="47707" xr:uid="{FB428A32-D1CA-406E-A888-58BB456EB424}"/>
    <cellStyle name="Normal 5 3 3 2 2 2 4 11" xfId="50954" xr:uid="{71E9B1A9-C91F-4601-945A-99BCE9A2EC53}"/>
    <cellStyle name="Normal 5 3 3 2 2 2 4 2" xfId="5290" xr:uid="{B4F58FB3-A417-40FD-84ED-DFA50A1CA8D8}"/>
    <cellStyle name="Normal 5 3 3 2 2 2 4 2 2" xfId="11758" xr:uid="{AEB31960-2B57-48AC-A45B-F7F93880DF0A}"/>
    <cellStyle name="Normal 5 3 3 2 2 2 4 2 2 2" xfId="28095" xr:uid="{06B7881B-E416-4B32-8B17-89F82EA61D7D}"/>
    <cellStyle name="Normal 5 3 3 2 2 2 4 2 3" xfId="21627" xr:uid="{6D62195F-994A-4C82-A5DF-BB1EBCF5F35A}"/>
    <cellStyle name="Normal 5 3 3 2 2 2 4 3" xfId="8524" xr:uid="{C70721A9-BF42-493D-97ED-805A63209B65}"/>
    <cellStyle name="Normal 5 3 3 2 2 2 4 3 2" xfId="24861" xr:uid="{25097C3C-43DB-456E-B46A-47B9F305C546}"/>
    <cellStyle name="Normal 5 3 3 2 2 2 4 4" xfId="15035" xr:uid="{8BB9E2B5-E33F-46A5-80B7-FBBC9A3B609B}"/>
    <cellStyle name="Normal 5 3 3 2 2 2 4 4 2" xfId="31329" xr:uid="{5149CFFF-21D3-4A8C-A1F3-118122903A20}"/>
    <cellStyle name="Normal 5 3 3 2 2 2 4 5" xfId="18393" xr:uid="{06C5C09D-BEDB-4DF0-90A4-9D7647D02AC1}"/>
    <cellStyle name="Normal 5 3 3 2 2 2 4 6" xfId="34719" xr:uid="{7383525C-B936-45CD-9FAB-3D0BA98FE82D}"/>
    <cellStyle name="Normal 5 3 3 2 2 2 4 7" xfId="37966" xr:uid="{0FDAC1F3-25A6-42FF-AA35-F7B7639A12E2}"/>
    <cellStyle name="Normal 5 3 3 2 2 2 4 8" xfId="41213" xr:uid="{AF79682B-0515-4932-BAD1-07275ED186BC}"/>
    <cellStyle name="Normal 5 3 3 2 2 2 4 9" xfId="44460" xr:uid="{52593128-8D97-484B-9F20-A1AFF891DEA7}"/>
    <cellStyle name="Normal 5 3 3 2 2 2 5" xfId="3673" xr:uid="{9E976DF2-3D21-4049-8C33-05B469574C82}"/>
    <cellStyle name="Normal 5 3 3 2 2 2 5 2" xfId="10141" xr:uid="{9F42CD75-1D15-4903-B855-871A76E69C70}"/>
    <cellStyle name="Normal 5 3 3 2 2 2 5 2 2" xfId="26478" xr:uid="{DB5E47AF-DADE-4A92-ADBC-392516E8A8ED}"/>
    <cellStyle name="Normal 5 3 3 2 2 2 5 3" xfId="20010" xr:uid="{CAE9077C-CB12-4BC1-8238-48B9BB78F67D}"/>
    <cellStyle name="Normal 5 3 3 2 2 2 6" xfId="6907" xr:uid="{DECCE749-392D-42E8-8B46-74178410FABD}"/>
    <cellStyle name="Normal 5 3 3 2 2 2 6 2" xfId="23244" xr:uid="{072789B2-E0B6-438F-ADF3-5057014F5990}"/>
    <cellStyle name="Normal 5 3 3 2 2 2 7" xfId="13398" xr:uid="{DC30CA6D-4264-4E9E-9985-4666CFED039F}"/>
    <cellStyle name="Normal 5 3 3 2 2 2 7 2" xfId="29712" xr:uid="{A9E95C78-715C-4E45-9173-9F0285915EEB}"/>
    <cellStyle name="Normal 5 3 3 2 2 2 8" xfId="16776" xr:uid="{5538BFCC-EE2A-4ADB-B21A-0F8FEC083E1A}"/>
    <cellStyle name="Normal 5 3 3 2 2 2 9" xfId="33102" xr:uid="{08BA178F-6DF4-4F21-80D6-D6EC980D60CC}"/>
    <cellStyle name="Normal 5 3 3 2 2 3" xfId="618" xr:uid="{3255FF49-9197-42E8-9CFA-74E4E276C0AC}"/>
    <cellStyle name="Normal 5 3 3 2 2 3 10" xfId="36529" xr:uid="{8B30E04B-E801-40F9-9378-A7045989083E}"/>
    <cellStyle name="Normal 5 3 3 2 2 3 11" xfId="39776" xr:uid="{1B77AA28-942D-477F-82B7-8968A35FBBDB}"/>
    <cellStyle name="Normal 5 3 3 2 2 3 12" xfId="43023" xr:uid="{8476DF16-FB2D-48BF-B3DE-37689C042583}"/>
    <cellStyle name="Normal 5 3 3 2 2 3 13" xfId="46270" xr:uid="{543D8DA9-7207-4CC8-9C65-46BA1507AFD4}"/>
    <cellStyle name="Normal 5 3 3 2 2 3 14" xfId="49517" xr:uid="{4230C869-00BC-4642-9462-BBF74CC86092}"/>
    <cellStyle name="Normal 5 3 3 2 2 3 2" xfId="1157" xr:uid="{39CE575D-5DEC-420E-96EE-E3E59F1FDEC3}"/>
    <cellStyle name="Normal 5 3 3 2 2 3 2 10" xfId="43561" xr:uid="{B35ED518-A8A5-42DC-87D7-34ED90A17F3D}"/>
    <cellStyle name="Normal 5 3 3 2 2 3 2 11" xfId="46808" xr:uid="{64034866-3974-4988-A3EF-F087ACD13024}"/>
    <cellStyle name="Normal 5 3 3 2 2 3 2 12" xfId="50055" xr:uid="{9C2CBD21-8461-4497-B951-E3B7AA8919E6}"/>
    <cellStyle name="Normal 5 3 3 2 2 3 2 2" xfId="2774" xr:uid="{63F4F019-FA1B-4C0E-A017-1C7CB925DDD8}"/>
    <cellStyle name="Normal 5 3 3 2 2 3 2 2 10" xfId="48425" xr:uid="{BE7C2457-1B3C-4306-9C12-D2990441F525}"/>
    <cellStyle name="Normal 5 3 3 2 2 3 2 2 11" xfId="51672" xr:uid="{39A22660-A7EF-4535-A088-0F68B9FF1670}"/>
    <cellStyle name="Normal 5 3 3 2 2 3 2 2 2" xfId="6008" xr:uid="{66C54ED2-FCE1-49B6-92D0-276C21DA92AE}"/>
    <cellStyle name="Normal 5 3 3 2 2 3 2 2 2 2" xfId="12476" xr:uid="{BD57DD30-2870-4E3A-AFB0-A4F9134F02B6}"/>
    <cellStyle name="Normal 5 3 3 2 2 3 2 2 2 2 2" xfId="28813" xr:uid="{27DE2B76-E5CB-479C-A9B0-CD8ACE21F993}"/>
    <cellStyle name="Normal 5 3 3 2 2 3 2 2 2 3" xfId="22345" xr:uid="{225503E7-34EF-485C-9A57-7803F5AEE9DB}"/>
    <cellStyle name="Normal 5 3 3 2 2 3 2 2 3" xfId="9242" xr:uid="{741BDC17-873B-451D-982B-3E4883CCADFD}"/>
    <cellStyle name="Normal 5 3 3 2 2 3 2 2 3 2" xfId="25579" xr:uid="{4954CAF6-CC33-4834-9101-208334795EAB}"/>
    <cellStyle name="Normal 5 3 3 2 2 3 2 2 4" xfId="15753" xr:uid="{3996794A-14C4-4334-BC8E-F40A38CEE340}"/>
    <cellStyle name="Normal 5 3 3 2 2 3 2 2 4 2" xfId="32047" xr:uid="{632B1E79-0822-4C9F-8571-C945CFF3B1CE}"/>
    <cellStyle name="Normal 5 3 3 2 2 3 2 2 5" xfId="19111" xr:uid="{2B28E0EF-E5AE-4E47-A6DB-A9642285EAE7}"/>
    <cellStyle name="Normal 5 3 3 2 2 3 2 2 6" xfId="35437" xr:uid="{D8C1496A-2CCD-42F5-BA9C-3D768E6D77C0}"/>
    <cellStyle name="Normal 5 3 3 2 2 3 2 2 7" xfId="38684" xr:uid="{1ECE3137-6A49-47F1-A645-25723F1CBE3E}"/>
    <cellStyle name="Normal 5 3 3 2 2 3 2 2 8" xfId="41931" xr:uid="{20A59655-2494-4AA5-8FCF-93DD75A75EBB}"/>
    <cellStyle name="Normal 5 3 3 2 2 3 2 2 9" xfId="45178" xr:uid="{FD3B52EC-F7CC-4A99-A14E-943EAD79E84E}"/>
    <cellStyle name="Normal 5 3 3 2 2 3 2 3" xfId="4391" xr:uid="{F24A7C24-DE98-46A6-AE10-E88154FA254B}"/>
    <cellStyle name="Normal 5 3 3 2 2 3 2 3 2" xfId="10859" xr:uid="{C696D749-DC8D-4DBA-B517-E6CD5641A2C4}"/>
    <cellStyle name="Normal 5 3 3 2 2 3 2 3 2 2" xfId="27196" xr:uid="{EEF9592F-FEB8-470E-959B-9061EBC9B142}"/>
    <cellStyle name="Normal 5 3 3 2 2 3 2 3 3" xfId="20728" xr:uid="{8E9C32EA-6C41-496F-913B-02F728341AB8}"/>
    <cellStyle name="Normal 5 3 3 2 2 3 2 4" xfId="7625" xr:uid="{5945E8D4-271E-4539-B3BC-87F47E6C4BD8}"/>
    <cellStyle name="Normal 5 3 3 2 2 3 2 4 2" xfId="23962" xr:uid="{CEA92D23-1FF3-4432-9D67-1834F441D233}"/>
    <cellStyle name="Normal 5 3 3 2 2 3 2 5" xfId="14136" xr:uid="{4A244E70-4965-44CA-967B-2D94F9AA7BE1}"/>
    <cellStyle name="Normal 5 3 3 2 2 3 2 5 2" xfId="30430" xr:uid="{DAAAB5DF-C5DB-4707-9354-22B6A8722076}"/>
    <cellStyle name="Normal 5 3 3 2 2 3 2 6" xfId="17494" xr:uid="{D22595F5-E35D-4FCE-A8FE-886952CA9923}"/>
    <cellStyle name="Normal 5 3 3 2 2 3 2 7" xfId="33820" xr:uid="{52721514-F3B1-419C-8120-9BDF6A122EA4}"/>
    <cellStyle name="Normal 5 3 3 2 2 3 2 8" xfId="37067" xr:uid="{5CD8CC03-FD76-4A6E-A66B-A5F8EA482805}"/>
    <cellStyle name="Normal 5 3 3 2 2 3 2 9" xfId="40314" xr:uid="{05B688CF-E4DC-4567-98BF-DAA4E0046DC7}"/>
    <cellStyle name="Normal 5 3 3 2 2 3 3" xfId="1696" xr:uid="{2A8A56B9-3F17-42BB-BE7A-D019F175952D}"/>
    <cellStyle name="Normal 5 3 3 2 2 3 3 10" xfId="44100" xr:uid="{2340B15F-DFFD-4409-9221-92B56D232764}"/>
    <cellStyle name="Normal 5 3 3 2 2 3 3 11" xfId="47347" xr:uid="{D15467B2-7177-4664-97B4-284D040FB64A}"/>
    <cellStyle name="Normal 5 3 3 2 2 3 3 12" xfId="50594" xr:uid="{09D07ADD-247F-4705-AC99-E8DD0BD272D6}"/>
    <cellStyle name="Normal 5 3 3 2 2 3 3 2" xfId="3313" xr:uid="{D8449D3E-46A0-420A-A08A-500D6692DB50}"/>
    <cellStyle name="Normal 5 3 3 2 2 3 3 2 10" xfId="48964" xr:uid="{8DA8A50C-E4D6-46AF-9310-B651FA985339}"/>
    <cellStyle name="Normal 5 3 3 2 2 3 3 2 11" xfId="52211" xr:uid="{6512DA71-6744-43B7-A094-4BCE837A273A}"/>
    <cellStyle name="Normal 5 3 3 2 2 3 3 2 2" xfId="6547" xr:uid="{21622D02-70F6-4F48-9A50-4B88A5795E4A}"/>
    <cellStyle name="Normal 5 3 3 2 2 3 3 2 2 2" xfId="13015" xr:uid="{7B70FEC8-D1C0-43AF-8CDD-608B0547F335}"/>
    <cellStyle name="Normal 5 3 3 2 2 3 3 2 2 2 2" xfId="29352" xr:uid="{BC97CCA2-34BA-4918-8320-A3EA53325E3F}"/>
    <cellStyle name="Normal 5 3 3 2 2 3 3 2 2 3" xfId="22884" xr:uid="{08F72D95-79E1-4A7F-B70A-B995BE4131C5}"/>
    <cellStyle name="Normal 5 3 3 2 2 3 3 2 3" xfId="9781" xr:uid="{073017F5-01FE-41F9-886D-B68DB5E285A5}"/>
    <cellStyle name="Normal 5 3 3 2 2 3 3 2 3 2" xfId="26118" xr:uid="{0C00B91F-BB9C-4920-B899-A6098D105C74}"/>
    <cellStyle name="Normal 5 3 3 2 2 3 3 2 4" xfId="16292" xr:uid="{FD68857F-9833-406F-9717-E7F49A2DF715}"/>
    <cellStyle name="Normal 5 3 3 2 2 3 3 2 4 2" xfId="32586" xr:uid="{E820865B-AEFA-4ABB-AF59-39FCDCFEFEE7}"/>
    <cellStyle name="Normal 5 3 3 2 2 3 3 2 5" xfId="19650" xr:uid="{7536CAEA-B42C-4CF5-B511-78BC5A199D88}"/>
    <cellStyle name="Normal 5 3 3 2 2 3 3 2 6" xfId="35976" xr:uid="{EF385D6E-7B37-4A00-83C2-7016C6F6BBE7}"/>
    <cellStyle name="Normal 5 3 3 2 2 3 3 2 7" xfId="39223" xr:uid="{05A38719-AFD5-415D-B4F2-47B3994D45E8}"/>
    <cellStyle name="Normal 5 3 3 2 2 3 3 2 8" xfId="42470" xr:uid="{4830EFD7-54AB-46D8-8D3C-408671B0CB79}"/>
    <cellStyle name="Normal 5 3 3 2 2 3 3 2 9" xfId="45717" xr:uid="{4D8F9968-A4A1-4F74-9407-205D858F7492}"/>
    <cellStyle name="Normal 5 3 3 2 2 3 3 3" xfId="4930" xr:uid="{22347EF5-FC59-42D4-9E0B-48D7800CE3CC}"/>
    <cellStyle name="Normal 5 3 3 2 2 3 3 3 2" xfId="11398" xr:uid="{2D7D76DD-F402-4089-9374-0488A4D350E6}"/>
    <cellStyle name="Normal 5 3 3 2 2 3 3 3 2 2" xfId="27735" xr:uid="{A52A5345-3ABE-4A3F-8033-EFB73DCBEF5A}"/>
    <cellStyle name="Normal 5 3 3 2 2 3 3 3 3" xfId="21267" xr:uid="{67849295-94D3-47C2-BCBD-1932DFF36E76}"/>
    <cellStyle name="Normal 5 3 3 2 2 3 3 4" xfId="8164" xr:uid="{54B06E00-D200-4570-8991-F4F218727E1D}"/>
    <cellStyle name="Normal 5 3 3 2 2 3 3 4 2" xfId="24501" xr:uid="{5333F17E-3F9F-4970-A5FF-6FF2EE2BF13F}"/>
    <cellStyle name="Normal 5 3 3 2 2 3 3 5" xfId="14675" xr:uid="{ED8D31D8-D252-44A6-8807-6FF6C0D5C41A}"/>
    <cellStyle name="Normal 5 3 3 2 2 3 3 5 2" xfId="30969" xr:uid="{B97FAD92-3803-4DB6-B99A-676D3B83AD3E}"/>
    <cellStyle name="Normal 5 3 3 2 2 3 3 6" xfId="18033" xr:uid="{810BFDDF-FC26-47B2-8E13-2C5DD127C118}"/>
    <cellStyle name="Normal 5 3 3 2 2 3 3 7" xfId="34359" xr:uid="{B030147B-7712-478A-BF35-0F6C415ECEEA}"/>
    <cellStyle name="Normal 5 3 3 2 2 3 3 8" xfId="37606" xr:uid="{A719B2D5-F9DB-49D7-87BC-522068572AE1}"/>
    <cellStyle name="Normal 5 3 3 2 2 3 3 9" xfId="40853" xr:uid="{7E669C97-3599-441C-9401-05E45CDF15FC}"/>
    <cellStyle name="Normal 5 3 3 2 2 3 4" xfId="2235" xr:uid="{69922A25-5A9D-4280-8FB7-8E2ECE9E73E2}"/>
    <cellStyle name="Normal 5 3 3 2 2 3 4 10" xfId="47886" xr:uid="{CC0705E3-C706-4CCB-98F3-7A7C69B34BE5}"/>
    <cellStyle name="Normal 5 3 3 2 2 3 4 11" xfId="51133" xr:uid="{D94B2337-6135-4D27-93A1-BBD726716B42}"/>
    <cellStyle name="Normal 5 3 3 2 2 3 4 2" xfId="5469" xr:uid="{8D4206B0-3F5D-42AF-A80B-5D264ACEB47C}"/>
    <cellStyle name="Normal 5 3 3 2 2 3 4 2 2" xfId="11937" xr:uid="{58905014-2E82-45C8-BC64-CDE35F9A86C0}"/>
    <cellStyle name="Normal 5 3 3 2 2 3 4 2 2 2" xfId="28274" xr:uid="{38B34464-5515-4975-B8AC-5F7F726AB59A}"/>
    <cellStyle name="Normal 5 3 3 2 2 3 4 2 3" xfId="21806" xr:uid="{84C8850A-5967-4D0A-AC13-DFCFF267A903}"/>
    <cellStyle name="Normal 5 3 3 2 2 3 4 3" xfId="8703" xr:uid="{0CCD4420-6E07-4790-BB12-7F36097193D2}"/>
    <cellStyle name="Normal 5 3 3 2 2 3 4 3 2" xfId="25040" xr:uid="{F892F7A2-79E4-4C84-B36C-6446E2F044CB}"/>
    <cellStyle name="Normal 5 3 3 2 2 3 4 4" xfId="15214" xr:uid="{64A1CAFD-FC3C-4412-84BD-44706266C2E2}"/>
    <cellStyle name="Normal 5 3 3 2 2 3 4 4 2" xfId="31508" xr:uid="{589B5F95-D801-4168-A941-223E26D3F7B7}"/>
    <cellStyle name="Normal 5 3 3 2 2 3 4 5" xfId="18572" xr:uid="{27D5ED81-B187-4850-A26C-B49346B3230B}"/>
    <cellStyle name="Normal 5 3 3 2 2 3 4 6" xfId="34898" xr:uid="{ADD42DDA-D56D-46CC-BD1C-D46F930D6BEC}"/>
    <cellStyle name="Normal 5 3 3 2 2 3 4 7" xfId="38145" xr:uid="{EEA87848-063B-499E-877D-F952179541F4}"/>
    <cellStyle name="Normal 5 3 3 2 2 3 4 8" xfId="41392" xr:uid="{E6B62B44-FCE6-4A59-9240-4C57C9A834DA}"/>
    <cellStyle name="Normal 5 3 3 2 2 3 4 9" xfId="44639" xr:uid="{CA0FE452-A415-47F3-8B44-5365A2264B16}"/>
    <cellStyle name="Normal 5 3 3 2 2 3 5" xfId="3852" xr:uid="{5A59246C-5289-4FD1-BEDF-FC90934F2920}"/>
    <cellStyle name="Normal 5 3 3 2 2 3 5 2" xfId="10320" xr:uid="{B07F1E0C-BFCE-45F6-A9BF-923B2BD74115}"/>
    <cellStyle name="Normal 5 3 3 2 2 3 5 2 2" xfId="26657" xr:uid="{C9199DD1-ACE9-46A7-A872-35A464BC2D43}"/>
    <cellStyle name="Normal 5 3 3 2 2 3 5 3" xfId="20189" xr:uid="{C15CACBB-6C69-4041-88DC-0FB1F1BE099E}"/>
    <cellStyle name="Normal 5 3 3 2 2 3 6" xfId="7086" xr:uid="{AAB4BC1E-262B-4A13-9F91-CB183C4CED7B}"/>
    <cellStyle name="Normal 5 3 3 2 2 3 6 2" xfId="23423" xr:uid="{E30D79F9-9EAD-4226-AFCE-C14E016E4316}"/>
    <cellStyle name="Normal 5 3 3 2 2 3 7" xfId="13598" xr:uid="{BA2FDA91-DB80-406C-ADA3-F5C60647652B}"/>
    <cellStyle name="Normal 5 3 3 2 2 3 7 2" xfId="29892" xr:uid="{27F38D2D-6EE0-489F-AE5A-FFD2ABAFF15C}"/>
    <cellStyle name="Normal 5 3 3 2 2 3 8" xfId="16955" xr:uid="{3C5B98AA-9C43-46FB-A552-A4B7BF6DD466}"/>
    <cellStyle name="Normal 5 3 3 2 2 3 9" xfId="33282" xr:uid="{3F7C4104-B6CB-4B13-8AFA-85E055BA14FC}"/>
    <cellStyle name="Normal 5 3 3 2 2 4" xfId="798" xr:uid="{44DA71A6-9045-4F35-A9A5-CC2BD89CA7C8}"/>
    <cellStyle name="Normal 5 3 3 2 2 4 10" xfId="43203" xr:uid="{CDB9B4FA-29FB-4CEC-A3EB-7CE5C7A6F977}"/>
    <cellStyle name="Normal 5 3 3 2 2 4 11" xfId="46450" xr:uid="{B0511044-152D-4274-8E8C-2FB114BD99D9}"/>
    <cellStyle name="Normal 5 3 3 2 2 4 12" xfId="49697" xr:uid="{28B1BED8-B19A-42FB-A052-060F9CD278DB}"/>
    <cellStyle name="Normal 5 3 3 2 2 4 2" xfId="2415" xr:uid="{ADAF4132-D4B8-4DC9-9125-98F69B8858D8}"/>
    <cellStyle name="Normal 5 3 3 2 2 4 2 10" xfId="48066" xr:uid="{547F0616-77DF-4B6F-9A2B-F68A0CA7D985}"/>
    <cellStyle name="Normal 5 3 3 2 2 4 2 11" xfId="51313" xr:uid="{4365B143-33EF-4DE3-A4E1-7EC9F1D406AD}"/>
    <cellStyle name="Normal 5 3 3 2 2 4 2 2" xfId="5649" xr:uid="{2B2711A0-090A-4F8F-896D-53D6EB899219}"/>
    <cellStyle name="Normal 5 3 3 2 2 4 2 2 2" xfId="12117" xr:uid="{0C78B324-E906-4F12-B47F-A767D12BD3E0}"/>
    <cellStyle name="Normal 5 3 3 2 2 4 2 2 2 2" xfId="28454" xr:uid="{6EFBDDCB-0C81-4CC8-BB6E-56ED3F8D8528}"/>
    <cellStyle name="Normal 5 3 3 2 2 4 2 2 3" xfId="21986" xr:uid="{E47CDCA8-0DF7-44A8-B65A-B545FD4213CB}"/>
    <cellStyle name="Normal 5 3 3 2 2 4 2 3" xfId="8883" xr:uid="{BDD74C31-2054-4410-900F-5AF18C680A1E}"/>
    <cellStyle name="Normal 5 3 3 2 2 4 2 3 2" xfId="25220" xr:uid="{0FBF5AE7-ADA7-47B3-A831-7039F1F243D7}"/>
    <cellStyle name="Normal 5 3 3 2 2 4 2 4" xfId="15394" xr:uid="{FBB7DFB7-FB62-4E0E-B9F0-D7377AE5810C}"/>
    <cellStyle name="Normal 5 3 3 2 2 4 2 4 2" xfId="31688" xr:uid="{DA6932C7-B5AF-4259-A1CB-97A4BBCEA7E8}"/>
    <cellStyle name="Normal 5 3 3 2 2 4 2 5" xfId="18752" xr:uid="{ED0BD1C0-028C-490D-8CA4-02D2A4812DD9}"/>
    <cellStyle name="Normal 5 3 3 2 2 4 2 6" xfId="35078" xr:uid="{4D10E67C-440E-4CD2-AE7C-27AF9E24B630}"/>
    <cellStyle name="Normal 5 3 3 2 2 4 2 7" xfId="38325" xr:uid="{97A609B6-D80D-423C-B7FC-6EA350A44A5D}"/>
    <cellStyle name="Normal 5 3 3 2 2 4 2 8" xfId="41572" xr:uid="{2C4CB39A-67B8-4F71-9DCC-A63169BF523B}"/>
    <cellStyle name="Normal 5 3 3 2 2 4 2 9" xfId="44819" xr:uid="{46467A76-BB66-4A3A-A0A1-58C4B6669566}"/>
    <cellStyle name="Normal 5 3 3 2 2 4 3" xfId="4032" xr:uid="{03F457FA-C329-46C7-BFB9-B0D5E6ECAE9C}"/>
    <cellStyle name="Normal 5 3 3 2 2 4 3 2" xfId="10500" xr:uid="{A3177018-DAE7-4515-AA73-57F1FE583B10}"/>
    <cellStyle name="Normal 5 3 3 2 2 4 3 2 2" xfId="26837" xr:uid="{BB0E91F9-9575-4C59-93E0-2F4DE563BF3C}"/>
    <cellStyle name="Normal 5 3 3 2 2 4 3 3" xfId="20369" xr:uid="{098B8716-AB98-407F-95DE-B5356AEC9ABF}"/>
    <cellStyle name="Normal 5 3 3 2 2 4 4" xfId="7266" xr:uid="{4B3B4099-F890-456A-A6A4-64791031BF63}"/>
    <cellStyle name="Normal 5 3 3 2 2 4 4 2" xfId="23603" xr:uid="{0EE24952-8E39-4902-8032-D7ACB6F3FF40}"/>
    <cellStyle name="Normal 5 3 3 2 2 4 5" xfId="13778" xr:uid="{5384A6C0-0903-4B1D-A6FA-C2FF8E962BDB}"/>
    <cellStyle name="Normal 5 3 3 2 2 4 5 2" xfId="30072" xr:uid="{F34DBA2E-3B82-44EC-A9C4-24FCF9224F8E}"/>
    <cellStyle name="Normal 5 3 3 2 2 4 6" xfId="17135" xr:uid="{24E7AEB3-36ED-4A4F-B740-D2E8EC072D18}"/>
    <cellStyle name="Normal 5 3 3 2 2 4 7" xfId="33462" xr:uid="{8CE9C71D-8F50-4531-84FB-91929689F03A}"/>
    <cellStyle name="Normal 5 3 3 2 2 4 8" xfId="36709" xr:uid="{1B20ECA7-12F9-4075-9694-5344604EB18D}"/>
    <cellStyle name="Normal 5 3 3 2 2 4 9" xfId="39956" xr:uid="{2C77D96E-CC9F-40E3-825C-77CE794FE090}"/>
    <cellStyle name="Normal 5 3 3 2 2 5" xfId="1337" xr:uid="{99258269-FC5D-4FB2-BA94-14184A950F44}"/>
    <cellStyle name="Normal 5 3 3 2 2 5 10" xfId="43741" xr:uid="{C8A383FE-A1D2-473D-9EF7-3E3B58144C55}"/>
    <cellStyle name="Normal 5 3 3 2 2 5 11" xfId="46988" xr:uid="{7023D377-CE6A-434D-A33E-3CBE03437772}"/>
    <cellStyle name="Normal 5 3 3 2 2 5 12" xfId="50235" xr:uid="{24B941D1-4EF5-4049-80A2-9D0A5F3A20A3}"/>
    <cellStyle name="Normal 5 3 3 2 2 5 2" xfId="2954" xr:uid="{28AE722C-EAF1-4A50-BBF3-AF02CE115F3E}"/>
    <cellStyle name="Normal 5 3 3 2 2 5 2 10" xfId="48605" xr:uid="{E0AAD5E6-5C69-45D3-BDB9-651F93E21AD2}"/>
    <cellStyle name="Normal 5 3 3 2 2 5 2 11" xfId="51852" xr:uid="{3F266F4B-8993-462B-9B60-74DB3E6BAAC7}"/>
    <cellStyle name="Normal 5 3 3 2 2 5 2 2" xfId="6188" xr:uid="{0CD3484F-3098-40B7-A550-EBE54AAFF18B}"/>
    <cellStyle name="Normal 5 3 3 2 2 5 2 2 2" xfId="12656" xr:uid="{828EA0AF-B2C9-473C-834C-04921D9A9E18}"/>
    <cellStyle name="Normal 5 3 3 2 2 5 2 2 2 2" xfId="28993" xr:uid="{2CC82B88-B8F9-47B7-8D5B-409E3D2124F7}"/>
    <cellStyle name="Normal 5 3 3 2 2 5 2 2 3" xfId="22525" xr:uid="{D0DBBA60-DE6B-4188-A3D4-9365C9B1EBBC}"/>
    <cellStyle name="Normal 5 3 3 2 2 5 2 3" xfId="9422" xr:uid="{D70DB5E6-3BE0-48A3-9F06-2E737988F694}"/>
    <cellStyle name="Normal 5 3 3 2 2 5 2 3 2" xfId="25759" xr:uid="{D6CCA65E-6514-416B-B061-19BCE4E227DF}"/>
    <cellStyle name="Normal 5 3 3 2 2 5 2 4" xfId="15933" xr:uid="{B4AB2CC1-68CD-4737-BB59-760D1D90EF14}"/>
    <cellStyle name="Normal 5 3 3 2 2 5 2 4 2" xfId="32227" xr:uid="{92E6309A-C767-4CD0-BAB4-01B843D29AE4}"/>
    <cellStyle name="Normal 5 3 3 2 2 5 2 5" xfId="19291" xr:uid="{A0617F88-8110-48CE-B1FF-AFD1906FF697}"/>
    <cellStyle name="Normal 5 3 3 2 2 5 2 6" xfId="35617" xr:uid="{BB90065D-CED4-43EE-B5B5-B5AC05CC3487}"/>
    <cellStyle name="Normal 5 3 3 2 2 5 2 7" xfId="38864" xr:uid="{CFBBDF98-52A3-441E-803A-27189D07C612}"/>
    <cellStyle name="Normal 5 3 3 2 2 5 2 8" xfId="42111" xr:uid="{4C72B1BE-708B-4F2D-A6BD-0C75640BACCB}"/>
    <cellStyle name="Normal 5 3 3 2 2 5 2 9" xfId="45358" xr:uid="{97127B93-4D19-4515-BBCB-8DDDE06F86C0}"/>
    <cellStyle name="Normal 5 3 3 2 2 5 3" xfId="4571" xr:uid="{F47C64B3-9BFB-4105-AC36-930AAFA5CFF6}"/>
    <cellStyle name="Normal 5 3 3 2 2 5 3 2" xfId="11039" xr:uid="{D4E1A4FA-72B7-4D35-9785-20A53CD651DF}"/>
    <cellStyle name="Normal 5 3 3 2 2 5 3 2 2" xfId="27376" xr:uid="{EBAD080C-11AF-408C-AD75-616A92C5AB7A}"/>
    <cellStyle name="Normal 5 3 3 2 2 5 3 3" xfId="20908" xr:uid="{706258DD-E7B1-4E57-9F73-9226473FFBAD}"/>
    <cellStyle name="Normal 5 3 3 2 2 5 4" xfId="7805" xr:uid="{0E13D272-0DBC-446E-AEBC-76E8950A2C63}"/>
    <cellStyle name="Normal 5 3 3 2 2 5 4 2" xfId="24142" xr:uid="{725371AC-83BE-4DCF-8223-8E3A11C569A7}"/>
    <cellStyle name="Normal 5 3 3 2 2 5 5" xfId="14316" xr:uid="{830C7E1B-CF2A-4953-A827-23EC6C54EF75}"/>
    <cellStyle name="Normal 5 3 3 2 2 5 5 2" xfId="30610" xr:uid="{E363F5E4-1F82-4383-A583-8192759677C5}"/>
    <cellStyle name="Normal 5 3 3 2 2 5 6" xfId="17674" xr:uid="{954595B6-D1DA-4C58-9D66-CCEB780AC852}"/>
    <cellStyle name="Normal 5 3 3 2 2 5 7" xfId="34000" xr:uid="{B733F7A6-52E9-4D60-B914-2DF94B15CC8C}"/>
    <cellStyle name="Normal 5 3 3 2 2 5 8" xfId="37247" xr:uid="{E19379EE-3A79-4208-9006-3053B5A6E91B}"/>
    <cellStyle name="Normal 5 3 3 2 2 5 9" xfId="40494" xr:uid="{28E104E2-02F6-4DA9-937C-708586F7C067}"/>
    <cellStyle name="Normal 5 3 3 2 2 6" xfId="1876" xr:uid="{D80C0A45-4D48-480D-B35D-3A7DE8D4975B}"/>
    <cellStyle name="Normal 5 3 3 2 2 6 10" xfId="47527" xr:uid="{F19161C6-E673-456E-B978-F59932E21C0C}"/>
    <cellStyle name="Normal 5 3 3 2 2 6 11" xfId="50774" xr:uid="{3A32C5AF-2E14-407B-A74D-4D07C722F744}"/>
    <cellStyle name="Normal 5 3 3 2 2 6 2" xfId="5110" xr:uid="{D4EFB181-7A6A-40A0-9F3A-3CDA8D28371C}"/>
    <cellStyle name="Normal 5 3 3 2 2 6 2 2" xfId="11578" xr:uid="{923DA420-6B3B-4220-BB81-93832311A145}"/>
    <cellStyle name="Normal 5 3 3 2 2 6 2 2 2" xfId="27915" xr:uid="{43E12B2F-5E2F-4958-B7E7-6D4A1E4BBEFF}"/>
    <cellStyle name="Normal 5 3 3 2 2 6 2 3" xfId="21447" xr:uid="{D5022995-50AE-4DA4-A218-3E8C36D1DF9B}"/>
    <cellStyle name="Normal 5 3 3 2 2 6 3" xfId="8344" xr:uid="{A06704B9-59FE-4A83-9BCA-C53E7A5756E9}"/>
    <cellStyle name="Normal 5 3 3 2 2 6 3 2" xfId="24681" xr:uid="{6248BA8E-B35E-4CC2-B50F-97724517D234}"/>
    <cellStyle name="Normal 5 3 3 2 2 6 4" xfId="14855" xr:uid="{C18CC4B1-BD71-4E97-862C-498CD741F532}"/>
    <cellStyle name="Normal 5 3 3 2 2 6 4 2" xfId="31149" xr:uid="{BB498896-DCF1-40A0-B061-1810D0F3B7B9}"/>
    <cellStyle name="Normal 5 3 3 2 2 6 5" xfId="18213" xr:uid="{E626CAC7-411D-4DAA-A311-BCD6A118EFB7}"/>
    <cellStyle name="Normal 5 3 3 2 2 6 6" xfId="34539" xr:uid="{0C087A19-E92E-404C-A74E-CCF6C19BEDC6}"/>
    <cellStyle name="Normal 5 3 3 2 2 6 7" xfId="37786" xr:uid="{A6002E54-A082-4395-AF87-9DAF85890912}"/>
    <cellStyle name="Normal 5 3 3 2 2 6 8" xfId="41033" xr:uid="{1EF05EEC-6624-4962-9934-110B211B42DF}"/>
    <cellStyle name="Normal 5 3 3 2 2 6 9" xfId="44280" xr:uid="{7FA830B4-254D-4448-ADA9-D91C6D3BA8CA}"/>
    <cellStyle name="Normal 5 3 3 2 2 7" xfId="3493" xr:uid="{F7E8F8D0-D19F-4B80-8163-5ACD3D43CE39}"/>
    <cellStyle name="Normal 5 3 3 2 2 7 2" xfId="9961" xr:uid="{BFDD477A-EDE6-4EB5-82A5-7513C448514D}"/>
    <cellStyle name="Normal 5 3 3 2 2 7 2 2" xfId="26298" xr:uid="{35EBF898-9316-4889-A1E9-AD9305133A5C}"/>
    <cellStyle name="Normal 5 3 3 2 2 7 3" xfId="19830" xr:uid="{B3CF718E-2F96-46CC-9B75-331F900DFB6A}"/>
    <cellStyle name="Normal 5 3 3 2 2 8" xfId="6727" xr:uid="{94B1846E-F48C-40D3-99F0-8D3AD23CE54A}"/>
    <cellStyle name="Normal 5 3 3 2 2 8 2" xfId="23064" xr:uid="{65D420DA-0CBE-4025-9901-6E82B78C2A2F}"/>
    <cellStyle name="Normal 5 3 3 2 2 9" xfId="13218" xr:uid="{9096D7A5-AFE6-478D-935E-200CFC66C7DC}"/>
    <cellStyle name="Normal 5 3 3 2 2 9 2" xfId="29532" xr:uid="{6024B003-D463-4D3A-9630-1D3DAC640055}"/>
    <cellStyle name="Normal 5 3 3 2 20" xfId="52446" xr:uid="{98465540-8740-4748-A6BD-3CFE87941998}"/>
    <cellStyle name="Normal 5 3 3 2 3" xfId="319" xr:uid="{30F306AA-1021-480E-90AA-025C81730242}"/>
    <cellStyle name="Normal 5 3 3 2 3 10" xfId="36259" xr:uid="{6E899EB4-F6F8-4815-96C0-A5BCC6C1315E}"/>
    <cellStyle name="Normal 5 3 3 2 3 11" xfId="39506" xr:uid="{37F26670-85A0-4616-8C32-C7BFEF12B467}"/>
    <cellStyle name="Normal 5 3 3 2 3 12" xfId="42753" xr:uid="{6FA05C1C-1CBD-4636-BE9A-4A78F9EDBA6E}"/>
    <cellStyle name="Normal 5 3 3 2 3 13" xfId="46000" xr:uid="{B8FF871B-ADBC-4B49-8493-850F91465861}"/>
    <cellStyle name="Normal 5 3 3 2 3 14" xfId="49247" xr:uid="{80DFFDB2-6DE0-413C-B161-00091A056E4E}"/>
    <cellStyle name="Normal 5 3 3 2 3 2" xfId="888" xr:uid="{58A09D23-33B2-42AD-AC38-08D4CE0152AA}"/>
    <cellStyle name="Normal 5 3 3 2 3 2 10" xfId="43293" xr:uid="{31B9B3A3-FF0E-4D83-9FC7-29B38282DDDA}"/>
    <cellStyle name="Normal 5 3 3 2 3 2 11" xfId="46540" xr:uid="{E187E9B0-E717-4A1F-9FE5-AE5267D023DF}"/>
    <cellStyle name="Normal 5 3 3 2 3 2 12" xfId="49787" xr:uid="{A9A50F98-F7D9-468F-9471-B9D327062CA6}"/>
    <cellStyle name="Normal 5 3 3 2 3 2 2" xfId="2505" xr:uid="{789B4322-4819-4E2B-A430-62E475BB5C66}"/>
    <cellStyle name="Normal 5 3 3 2 3 2 2 10" xfId="48156" xr:uid="{2B5C2C75-DA6D-49DC-A3AB-927BBDE3396E}"/>
    <cellStyle name="Normal 5 3 3 2 3 2 2 11" xfId="51403" xr:uid="{12469C89-5157-4F76-B75C-CF611413019C}"/>
    <cellStyle name="Normal 5 3 3 2 3 2 2 2" xfId="5739" xr:uid="{E4A97DB8-4855-44E0-8119-B02DA66F0921}"/>
    <cellStyle name="Normal 5 3 3 2 3 2 2 2 2" xfId="12207" xr:uid="{983DD7B1-C83B-4E84-BF73-FFF2C4DEA0C9}"/>
    <cellStyle name="Normal 5 3 3 2 3 2 2 2 2 2" xfId="28544" xr:uid="{F8E70177-AFC4-475F-A194-31A13B248000}"/>
    <cellStyle name="Normal 5 3 3 2 3 2 2 2 3" xfId="22076" xr:uid="{01087AF1-E97A-4B9D-9479-11C85D88E6A2}"/>
    <cellStyle name="Normal 5 3 3 2 3 2 2 3" xfId="8973" xr:uid="{036BAF34-285B-4496-8AA2-F1F96DBB6ABC}"/>
    <cellStyle name="Normal 5 3 3 2 3 2 2 3 2" xfId="25310" xr:uid="{78EFD584-AF62-4F7A-80E8-481BE20887BE}"/>
    <cellStyle name="Normal 5 3 3 2 3 2 2 4" xfId="15484" xr:uid="{28A4DC49-7F02-4D13-A685-39D92E75B81B}"/>
    <cellStyle name="Normal 5 3 3 2 3 2 2 4 2" xfId="31778" xr:uid="{AD578241-42A5-45E1-896E-8F7CA609B2C7}"/>
    <cellStyle name="Normal 5 3 3 2 3 2 2 5" xfId="18842" xr:uid="{C13497C0-5992-4F34-9266-303903380BEF}"/>
    <cellStyle name="Normal 5 3 3 2 3 2 2 6" xfId="35168" xr:uid="{5D35E3D5-A1DB-48B3-A369-EAB5D3101D52}"/>
    <cellStyle name="Normal 5 3 3 2 3 2 2 7" xfId="38415" xr:uid="{10D1DAC6-3A9F-43E4-8BB9-652A8D21F59C}"/>
    <cellStyle name="Normal 5 3 3 2 3 2 2 8" xfId="41662" xr:uid="{FC8B1AB7-D877-466D-AAE7-2710392F8D6D}"/>
    <cellStyle name="Normal 5 3 3 2 3 2 2 9" xfId="44909" xr:uid="{016030DD-9029-429A-87FD-62DE2524E761}"/>
    <cellStyle name="Normal 5 3 3 2 3 2 3" xfId="4122" xr:uid="{72939313-EFB1-4661-9C49-29D15140BE6C}"/>
    <cellStyle name="Normal 5 3 3 2 3 2 3 2" xfId="10590" xr:uid="{6352AA25-6CCB-4205-AEBC-03C1E5A7566C}"/>
    <cellStyle name="Normal 5 3 3 2 3 2 3 2 2" xfId="26927" xr:uid="{3F4A88B6-E214-4A5E-9F79-2FEF15B3C658}"/>
    <cellStyle name="Normal 5 3 3 2 3 2 3 3" xfId="20459" xr:uid="{F03936EB-C8BA-4A2D-A4A0-A087343BAC9B}"/>
    <cellStyle name="Normal 5 3 3 2 3 2 4" xfId="7356" xr:uid="{291F48A0-D7EF-451F-A130-0D26B35095A7}"/>
    <cellStyle name="Normal 5 3 3 2 3 2 4 2" xfId="23693" xr:uid="{A842C503-91A1-4068-9DF2-D00B5707B9A5}"/>
    <cellStyle name="Normal 5 3 3 2 3 2 5" xfId="13868" xr:uid="{DBD712FD-65C4-430D-B1F9-AC3B6FF687CC}"/>
    <cellStyle name="Normal 5 3 3 2 3 2 5 2" xfId="30162" xr:uid="{EE8FBF35-41EE-4282-8E2C-29287EC94325}"/>
    <cellStyle name="Normal 5 3 3 2 3 2 6" xfId="17225" xr:uid="{06171846-B87A-4F9B-876C-44C66727832E}"/>
    <cellStyle name="Normal 5 3 3 2 3 2 7" xfId="33552" xr:uid="{29EC819D-6944-4BAA-B1B0-6F15F98304C2}"/>
    <cellStyle name="Normal 5 3 3 2 3 2 8" xfId="36799" xr:uid="{35432C3A-A60E-491A-ACCA-8689E925369C}"/>
    <cellStyle name="Normal 5 3 3 2 3 2 9" xfId="40046" xr:uid="{38A02630-334F-460B-9864-75C4423F2E73}"/>
    <cellStyle name="Normal 5 3 3 2 3 3" xfId="1427" xr:uid="{46732ADD-3926-485C-8E1E-A832CE29F4D1}"/>
    <cellStyle name="Normal 5 3 3 2 3 3 10" xfId="43831" xr:uid="{FB1835EE-4F33-4330-9804-275A0EFBEFFA}"/>
    <cellStyle name="Normal 5 3 3 2 3 3 11" xfId="47078" xr:uid="{5913F618-E7A0-41AB-80D2-310E67353BAC}"/>
    <cellStyle name="Normal 5 3 3 2 3 3 12" xfId="50325" xr:uid="{A04C2207-BFD9-43DF-9211-A9D60A27360F}"/>
    <cellStyle name="Normal 5 3 3 2 3 3 2" xfId="3044" xr:uid="{824C9F31-3F59-443E-BBA1-4E68A8407E9E}"/>
    <cellStyle name="Normal 5 3 3 2 3 3 2 10" xfId="48695" xr:uid="{E15F191C-836C-4B90-A898-3AE8B9A3E6F7}"/>
    <cellStyle name="Normal 5 3 3 2 3 3 2 11" xfId="51942" xr:uid="{8DC2DC23-54D4-4541-9E06-72B3867498D1}"/>
    <cellStyle name="Normal 5 3 3 2 3 3 2 2" xfId="6278" xr:uid="{E4412AAB-9FAC-40EB-9BB0-6BA7B4C92E86}"/>
    <cellStyle name="Normal 5 3 3 2 3 3 2 2 2" xfId="12746" xr:uid="{5392F137-B371-4E43-ADEE-154EAC553BAE}"/>
    <cellStyle name="Normal 5 3 3 2 3 3 2 2 2 2" xfId="29083" xr:uid="{A570443E-BE1E-43BC-B644-A331FB915198}"/>
    <cellStyle name="Normal 5 3 3 2 3 3 2 2 3" xfId="22615" xr:uid="{1524FED9-2E81-4B57-95B5-870AA022E3F6}"/>
    <cellStyle name="Normal 5 3 3 2 3 3 2 3" xfId="9512" xr:uid="{5947BF19-A23F-456D-BF9A-534034658C58}"/>
    <cellStyle name="Normal 5 3 3 2 3 3 2 3 2" xfId="25849" xr:uid="{838F4C32-6D88-4130-96FE-8C5C827F69E6}"/>
    <cellStyle name="Normal 5 3 3 2 3 3 2 4" xfId="16023" xr:uid="{EA2457C2-FD18-48BA-B644-79F4B7BA6871}"/>
    <cellStyle name="Normal 5 3 3 2 3 3 2 4 2" xfId="32317" xr:uid="{D899386A-F55A-41AB-AF2B-A4A432E6A0CF}"/>
    <cellStyle name="Normal 5 3 3 2 3 3 2 5" xfId="19381" xr:uid="{006E210D-DB9E-48CD-B5BA-5CF3F074FC61}"/>
    <cellStyle name="Normal 5 3 3 2 3 3 2 6" xfId="35707" xr:uid="{623DA896-795B-4F39-A938-521CB3AE7B60}"/>
    <cellStyle name="Normal 5 3 3 2 3 3 2 7" xfId="38954" xr:uid="{41332866-49DD-4607-B681-A2A2EDB3F1E2}"/>
    <cellStyle name="Normal 5 3 3 2 3 3 2 8" xfId="42201" xr:uid="{32638245-73D6-4EEE-972D-F8D0563E004B}"/>
    <cellStyle name="Normal 5 3 3 2 3 3 2 9" xfId="45448" xr:uid="{8D1A933E-E3FE-4CB6-85FF-D800394447F8}"/>
    <cellStyle name="Normal 5 3 3 2 3 3 3" xfId="4661" xr:uid="{187EBCB5-A12B-410B-82E5-2A1975C81B6E}"/>
    <cellStyle name="Normal 5 3 3 2 3 3 3 2" xfId="11129" xr:uid="{FA6F5BCA-21D5-4C36-9375-3D232DF3EEE9}"/>
    <cellStyle name="Normal 5 3 3 2 3 3 3 2 2" xfId="27466" xr:uid="{7E34C15F-36ED-42A3-87BA-891B60C8F7C0}"/>
    <cellStyle name="Normal 5 3 3 2 3 3 3 3" xfId="20998" xr:uid="{3873D678-7BFB-4563-A14B-80C1E78E7D2C}"/>
    <cellStyle name="Normal 5 3 3 2 3 3 4" xfId="7895" xr:uid="{18748719-B574-40E3-95A7-2AF104AB9307}"/>
    <cellStyle name="Normal 5 3 3 2 3 3 4 2" xfId="24232" xr:uid="{2EA655D9-3935-42C8-AA09-3C2DBE58ED8C}"/>
    <cellStyle name="Normal 5 3 3 2 3 3 5" xfId="14406" xr:uid="{AE9B2662-0C75-43F1-9513-1832857CA9D3}"/>
    <cellStyle name="Normal 5 3 3 2 3 3 5 2" xfId="30700" xr:uid="{92757791-61E9-422D-8DD8-D96C93C1794F}"/>
    <cellStyle name="Normal 5 3 3 2 3 3 6" xfId="17764" xr:uid="{E2429146-2E17-41FA-AAD1-D59B0B0C4BCD}"/>
    <cellStyle name="Normal 5 3 3 2 3 3 7" xfId="34090" xr:uid="{9C2506DF-5B4A-4B74-8C74-F6FDE6398D84}"/>
    <cellStyle name="Normal 5 3 3 2 3 3 8" xfId="37337" xr:uid="{172B5E35-4100-44DB-B2CE-F9114CE59D6E}"/>
    <cellStyle name="Normal 5 3 3 2 3 3 9" xfId="40584" xr:uid="{8C744773-DDB3-4E18-BC6D-82793B8E9A0E}"/>
    <cellStyle name="Normal 5 3 3 2 3 4" xfId="1966" xr:uid="{2F649AB9-936F-4403-A8D7-0916245D5D78}"/>
    <cellStyle name="Normal 5 3 3 2 3 4 10" xfId="47617" xr:uid="{9B4CCDEA-82F0-49BE-82FA-6838AF1BEC65}"/>
    <cellStyle name="Normal 5 3 3 2 3 4 11" xfId="50864" xr:uid="{7CC97DD1-617F-4873-8FC4-88CFA2E26F19}"/>
    <cellStyle name="Normal 5 3 3 2 3 4 2" xfId="5200" xr:uid="{E329A52D-2B3E-4A06-BD3D-F6CF5CE1D98C}"/>
    <cellStyle name="Normal 5 3 3 2 3 4 2 2" xfId="11668" xr:uid="{D0A58AA4-836C-432F-AC19-28F856357BC8}"/>
    <cellStyle name="Normal 5 3 3 2 3 4 2 2 2" xfId="28005" xr:uid="{0F650E58-B24E-4F18-BC27-C14E3387D5E5}"/>
    <cellStyle name="Normal 5 3 3 2 3 4 2 3" xfId="21537" xr:uid="{50100019-A3E6-4467-A4A3-0D22DE0E6692}"/>
    <cellStyle name="Normal 5 3 3 2 3 4 3" xfId="8434" xr:uid="{4DCAFA48-9644-4687-AF2A-B9C2B2B089DA}"/>
    <cellStyle name="Normal 5 3 3 2 3 4 3 2" xfId="24771" xr:uid="{9C259202-B2A7-4047-BE04-911C8AADE7ED}"/>
    <cellStyle name="Normal 5 3 3 2 3 4 4" xfId="14945" xr:uid="{5FBC3C96-5B65-43FF-A9B5-8197FA55109B}"/>
    <cellStyle name="Normal 5 3 3 2 3 4 4 2" xfId="31239" xr:uid="{C4746F87-9F91-4C4A-9A69-1D6865F8737E}"/>
    <cellStyle name="Normal 5 3 3 2 3 4 5" xfId="18303" xr:uid="{E208807B-CEB2-4AF8-AD8F-C4A2B67EA33B}"/>
    <cellStyle name="Normal 5 3 3 2 3 4 6" xfId="34629" xr:uid="{FBC71351-8EC9-4B15-BBFE-4B0B44D66CFE}"/>
    <cellStyle name="Normal 5 3 3 2 3 4 7" xfId="37876" xr:uid="{6D6DDC01-7053-4508-A62F-21BD212415CC}"/>
    <cellStyle name="Normal 5 3 3 2 3 4 8" xfId="41123" xr:uid="{07CAD63A-5834-45A3-962F-FFEEAC44F562}"/>
    <cellStyle name="Normal 5 3 3 2 3 4 9" xfId="44370" xr:uid="{E4099388-0EB6-4130-84BF-B31618E4EF75}"/>
    <cellStyle name="Normal 5 3 3 2 3 5" xfId="3583" xr:uid="{018C5B9A-5D26-43F1-85CE-5EDFF8350E9B}"/>
    <cellStyle name="Normal 5 3 3 2 3 5 2" xfId="10051" xr:uid="{D95E2E20-D6EE-4AF0-A410-0C00D7B064E3}"/>
    <cellStyle name="Normal 5 3 3 2 3 5 2 2" xfId="26388" xr:uid="{8B5020F6-EA00-482F-AB75-7F4EE06F50B6}"/>
    <cellStyle name="Normal 5 3 3 2 3 5 3" xfId="19920" xr:uid="{A03A3424-E318-4E1D-A612-60D7F75AB11C}"/>
    <cellStyle name="Normal 5 3 3 2 3 6" xfId="6817" xr:uid="{75FA859C-18D6-43D8-947A-44FCD3777B61}"/>
    <cellStyle name="Normal 5 3 3 2 3 6 2" xfId="23154" xr:uid="{34863653-61D0-4BEE-998C-7814989BFD84}"/>
    <cellStyle name="Normal 5 3 3 2 3 7" xfId="13308" xr:uid="{00A7FC0F-490A-4647-A34A-13CD3518E00D}"/>
    <cellStyle name="Normal 5 3 3 2 3 7 2" xfId="29622" xr:uid="{A9622E2B-BC69-4888-882B-78662C4DE392}"/>
    <cellStyle name="Normal 5 3 3 2 3 8" xfId="16686" xr:uid="{5D577923-0C09-4B65-B9C5-EACC0259FF4A}"/>
    <cellStyle name="Normal 5 3 3 2 3 9" xfId="33012" xr:uid="{025C1A79-CD2D-4515-8F7A-01AD33BDCCE3}"/>
    <cellStyle name="Normal 5 3 3 2 4" xfId="528" xr:uid="{1D507A73-BA7C-4988-8F14-C20B520EBE14}"/>
    <cellStyle name="Normal 5 3 3 2 4 10" xfId="36440" xr:uid="{5D718E43-E51B-419B-873F-A98E40A56AD6}"/>
    <cellStyle name="Normal 5 3 3 2 4 11" xfId="39687" xr:uid="{3E2D4BCE-2F5B-47E9-98FD-661BFE4E05AC}"/>
    <cellStyle name="Normal 5 3 3 2 4 12" xfId="42934" xr:uid="{2D319F66-D7B7-4C29-8B1B-7A4BFDD16748}"/>
    <cellStyle name="Normal 5 3 3 2 4 13" xfId="46181" xr:uid="{FDBDEC66-A77F-4607-8F80-D5623181C511}"/>
    <cellStyle name="Normal 5 3 3 2 4 14" xfId="49428" xr:uid="{B717BB6E-5A03-4D16-ACA4-95EF6F5B3CA1}"/>
    <cellStyle name="Normal 5 3 3 2 4 2" xfId="1068" xr:uid="{B852552C-ACFA-4173-AD3E-34B0C844F4C4}"/>
    <cellStyle name="Normal 5 3 3 2 4 2 10" xfId="43472" xr:uid="{A3C2064A-AD9C-4A0A-A61E-964CB99AB1E0}"/>
    <cellStyle name="Normal 5 3 3 2 4 2 11" xfId="46719" xr:uid="{CFA970B4-F469-4DB0-AB0F-15EBCBBB9748}"/>
    <cellStyle name="Normal 5 3 3 2 4 2 12" xfId="49966" xr:uid="{A5A32791-1DBB-409E-AA51-CB1BDF045305}"/>
    <cellStyle name="Normal 5 3 3 2 4 2 2" xfId="2685" xr:uid="{8AF218B5-79F6-4B09-B56A-00414FB72E8F}"/>
    <cellStyle name="Normal 5 3 3 2 4 2 2 10" xfId="48336" xr:uid="{1AB5D716-30E2-46A1-AC92-F760850C709B}"/>
    <cellStyle name="Normal 5 3 3 2 4 2 2 11" xfId="51583" xr:uid="{4FFE50AA-1B85-4E89-89E3-BA0800638FA7}"/>
    <cellStyle name="Normal 5 3 3 2 4 2 2 2" xfId="5919" xr:uid="{DC63E0AD-7AC1-4F23-9E46-B5AC8AA12667}"/>
    <cellStyle name="Normal 5 3 3 2 4 2 2 2 2" xfId="12387" xr:uid="{E3BC8241-9C6D-428C-91C4-48B4AE3B3321}"/>
    <cellStyle name="Normal 5 3 3 2 4 2 2 2 2 2" xfId="28724" xr:uid="{388C1BF7-9FC2-4D8E-BC0A-132A4B5D7002}"/>
    <cellStyle name="Normal 5 3 3 2 4 2 2 2 3" xfId="22256" xr:uid="{402F08EA-DB0E-4B6C-9C51-660C8D0BFB71}"/>
    <cellStyle name="Normal 5 3 3 2 4 2 2 3" xfId="9153" xr:uid="{B414ED0B-ACD3-4004-AA74-EE122884BD1C}"/>
    <cellStyle name="Normal 5 3 3 2 4 2 2 3 2" xfId="25490" xr:uid="{1E2B2CA0-0E40-44A4-A1F0-BDB8ABC8A0B9}"/>
    <cellStyle name="Normal 5 3 3 2 4 2 2 4" xfId="15664" xr:uid="{652D9935-81E9-40CB-B9A7-21EC233013B6}"/>
    <cellStyle name="Normal 5 3 3 2 4 2 2 4 2" xfId="31958" xr:uid="{A408CD7A-481E-4B80-8192-833F30E8A444}"/>
    <cellStyle name="Normal 5 3 3 2 4 2 2 5" xfId="19022" xr:uid="{B2113D21-9CCB-4263-AF0B-3CFC6FD30484}"/>
    <cellStyle name="Normal 5 3 3 2 4 2 2 6" xfId="35348" xr:uid="{DFC44C6C-D2C2-44C6-8153-DA3460C978F7}"/>
    <cellStyle name="Normal 5 3 3 2 4 2 2 7" xfId="38595" xr:uid="{90B43F2C-88D6-4CFE-8EA2-AC10C3F3FD2B}"/>
    <cellStyle name="Normal 5 3 3 2 4 2 2 8" xfId="41842" xr:uid="{3E5ABF92-9613-4900-8AD9-8450CCE43AF6}"/>
    <cellStyle name="Normal 5 3 3 2 4 2 2 9" xfId="45089" xr:uid="{59581A70-1890-46E3-A7A7-38DCFDBDAEAA}"/>
    <cellStyle name="Normal 5 3 3 2 4 2 3" xfId="4302" xr:uid="{934416B5-B384-4AB6-924D-B61D633F9948}"/>
    <cellStyle name="Normal 5 3 3 2 4 2 3 2" xfId="10770" xr:uid="{B7AB4ED9-AFF5-497F-A808-7A5408F4057B}"/>
    <cellStyle name="Normal 5 3 3 2 4 2 3 2 2" xfId="27107" xr:uid="{89A8E96F-BA5D-4DF2-B5A2-C29AC4BFAB06}"/>
    <cellStyle name="Normal 5 3 3 2 4 2 3 3" xfId="20639" xr:uid="{CFF287CF-32CB-4209-9BB7-714E08077A10}"/>
    <cellStyle name="Normal 5 3 3 2 4 2 4" xfId="7536" xr:uid="{CA28D0C7-EF4D-46FE-971A-6C875DE69EF5}"/>
    <cellStyle name="Normal 5 3 3 2 4 2 4 2" xfId="23873" xr:uid="{64C51928-CFF8-48CA-9CD4-C8FF97756598}"/>
    <cellStyle name="Normal 5 3 3 2 4 2 5" xfId="14047" xr:uid="{D52AE0CF-DBE4-4E5E-A9C6-D9A9E02BADAA}"/>
    <cellStyle name="Normal 5 3 3 2 4 2 5 2" xfId="30341" xr:uid="{D8393CCE-BC26-4378-B2DC-57020020B674}"/>
    <cellStyle name="Normal 5 3 3 2 4 2 6" xfId="17405" xr:uid="{0BD77974-2134-413C-A8A2-7BBB40BB444C}"/>
    <cellStyle name="Normal 5 3 3 2 4 2 7" xfId="33731" xr:uid="{CC59419C-52F1-4C1A-BF41-71D17686CAA8}"/>
    <cellStyle name="Normal 5 3 3 2 4 2 8" xfId="36978" xr:uid="{38E112E8-03D1-4534-B865-3BE1D6AEA5A4}"/>
    <cellStyle name="Normal 5 3 3 2 4 2 9" xfId="40225" xr:uid="{D1454124-8736-48B2-B7FA-69C1F6C5E6CF}"/>
    <cellStyle name="Normal 5 3 3 2 4 3" xfId="1607" xr:uid="{D41DE411-6FFD-4A21-840D-6E1D2D23B96A}"/>
    <cellStyle name="Normal 5 3 3 2 4 3 10" xfId="44011" xr:uid="{54EA604A-70AA-4DD7-8EAD-EE446F608CBD}"/>
    <cellStyle name="Normal 5 3 3 2 4 3 11" xfId="47258" xr:uid="{5015E262-1363-4653-8522-EE4F484DCF21}"/>
    <cellStyle name="Normal 5 3 3 2 4 3 12" xfId="50505" xr:uid="{0E5581F7-F6F1-442C-BCED-2736D794B582}"/>
    <cellStyle name="Normal 5 3 3 2 4 3 2" xfId="3224" xr:uid="{549155FB-8BA9-422E-8A14-0F3E32EDAE5F}"/>
    <cellStyle name="Normal 5 3 3 2 4 3 2 10" xfId="48875" xr:uid="{C83FB474-7901-4CC7-9A98-851AE5FAC31F}"/>
    <cellStyle name="Normal 5 3 3 2 4 3 2 11" xfId="52122" xr:uid="{C6724F9F-0759-4DC1-9B85-5C53ACBA9FAE}"/>
    <cellStyle name="Normal 5 3 3 2 4 3 2 2" xfId="6458" xr:uid="{0DAC3273-D4F0-4F38-9C51-A9F18F2F4A69}"/>
    <cellStyle name="Normal 5 3 3 2 4 3 2 2 2" xfId="12926" xr:uid="{5A6FDE5A-F341-4AB7-9E1A-17EB15D240ED}"/>
    <cellStyle name="Normal 5 3 3 2 4 3 2 2 2 2" xfId="29263" xr:uid="{041975FA-4154-4FC0-9A43-FE24FA2293FC}"/>
    <cellStyle name="Normal 5 3 3 2 4 3 2 2 3" xfId="22795" xr:uid="{CC99B5AA-F369-4D4A-BCE7-9639427BE239}"/>
    <cellStyle name="Normal 5 3 3 2 4 3 2 3" xfId="9692" xr:uid="{E70E1093-ABF6-4B34-85D6-AD83273926DB}"/>
    <cellStyle name="Normal 5 3 3 2 4 3 2 3 2" xfId="26029" xr:uid="{924793D8-91F6-4C3C-9973-72B2F7A1D773}"/>
    <cellStyle name="Normal 5 3 3 2 4 3 2 4" xfId="16203" xr:uid="{DB86136A-24AF-49C5-BCC3-DF40974EF650}"/>
    <cellStyle name="Normal 5 3 3 2 4 3 2 4 2" xfId="32497" xr:uid="{E63149A0-2521-4A8A-B44D-5839F6F7849E}"/>
    <cellStyle name="Normal 5 3 3 2 4 3 2 5" xfId="19561" xr:uid="{B796535F-2E26-4290-AF32-A30524FF9D18}"/>
    <cellStyle name="Normal 5 3 3 2 4 3 2 6" xfId="35887" xr:uid="{627C3D15-2E5D-4BAB-8C8F-0DE19C3CB170}"/>
    <cellStyle name="Normal 5 3 3 2 4 3 2 7" xfId="39134" xr:uid="{63909536-CE00-4C3A-9B4F-DA58E6BD0C59}"/>
    <cellStyle name="Normal 5 3 3 2 4 3 2 8" xfId="42381" xr:uid="{806CF7F9-E4FF-46E3-ABAF-9F862A66C337}"/>
    <cellStyle name="Normal 5 3 3 2 4 3 2 9" xfId="45628" xr:uid="{1694F898-05AA-4937-B3E9-2BE03ED8F255}"/>
    <cellStyle name="Normal 5 3 3 2 4 3 3" xfId="4841" xr:uid="{CC674E74-96B9-42EC-93EE-4AC566C8FE3F}"/>
    <cellStyle name="Normal 5 3 3 2 4 3 3 2" xfId="11309" xr:uid="{FFE03608-AE89-4187-9866-4291A92A8AAE}"/>
    <cellStyle name="Normal 5 3 3 2 4 3 3 2 2" xfId="27646" xr:uid="{89571A05-8122-42D0-B781-66BBF6790F0B}"/>
    <cellStyle name="Normal 5 3 3 2 4 3 3 3" xfId="21178" xr:uid="{5A83F074-EFE4-4A75-A4FF-FB4DD5AFEF4B}"/>
    <cellStyle name="Normal 5 3 3 2 4 3 4" xfId="8075" xr:uid="{5AE32D94-04E7-4BB2-9E72-639BA93A5F98}"/>
    <cellStyle name="Normal 5 3 3 2 4 3 4 2" xfId="24412" xr:uid="{01DFFE84-4D5F-4D3A-8762-51EF00AB6C04}"/>
    <cellStyle name="Normal 5 3 3 2 4 3 5" xfId="14586" xr:uid="{BD8DCECB-F910-457B-B117-3AED19363112}"/>
    <cellStyle name="Normal 5 3 3 2 4 3 5 2" xfId="30880" xr:uid="{6C5DC933-DC5D-4137-B088-4EE64FC1F7DD}"/>
    <cellStyle name="Normal 5 3 3 2 4 3 6" xfId="17944" xr:uid="{B743CC49-DE71-48F2-BEB6-9312CFC0B4B5}"/>
    <cellStyle name="Normal 5 3 3 2 4 3 7" xfId="34270" xr:uid="{CA53A897-FCB1-4ACB-BBCF-E73F83F7F96E}"/>
    <cellStyle name="Normal 5 3 3 2 4 3 8" xfId="37517" xr:uid="{AA9FE214-A8C8-4D78-9D96-6E012B3011CF}"/>
    <cellStyle name="Normal 5 3 3 2 4 3 9" xfId="40764" xr:uid="{92DBC62D-F673-4B36-960E-810A368B8BBD}"/>
    <cellStyle name="Normal 5 3 3 2 4 4" xfId="2146" xr:uid="{C436CF38-C2D3-4899-A5BB-118D32069A26}"/>
    <cellStyle name="Normal 5 3 3 2 4 4 10" xfId="47797" xr:uid="{006F9FD8-91FE-438F-892C-277AD38029B8}"/>
    <cellStyle name="Normal 5 3 3 2 4 4 11" xfId="51044" xr:uid="{C1A46E16-87AC-4085-A875-FE21DCFD0F76}"/>
    <cellStyle name="Normal 5 3 3 2 4 4 2" xfId="5380" xr:uid="{8CE05AFC-5F71-4B27-82FC-39D33D307A57}"/>
    <cellStyle name="Normal 5 3 3 2 4 4 2 2" xfId="11848" xr:uid="{F4B4F384-59E0-4F2C-AD92-9FFDF65FAA5A}"/>
    <cellStyle name="Normal 5 3 3 2 4 4 2 2 2" xfId="28185" xr:uid="{B7474187-FB78-46E0-94A4-AB7EB6795656}"/>
    <cellStyle name="Normal 5 3 3 2 4 4 2 3" xfId="21717" xr:uid="{53B9AFD7-8AA1-461C-B4C3-E558B403A3BE}"/>
    <cellStyle name="Normal 5 3 3 2 4 4 3" xfId="8614" xr:uid="{0FA311E3-7FAB-41C2-B1CD-22BAB5441DE4}"/>
    <cellStyle name="Normal 5 3 3 2 4 4 3 2" xfId="24951" xr:uid="{5D221A2B-42EB-4B8A-80ED-BD398766D55F}"/>
    <cellStyle name="Normal 5 3 3 2 4 4 4" xfId="15125" xr:uid="{089FDE9A-1A48-411F-B29C-74483992814C}"/>
    <cellStyle name="Normal 5 3 3 2 4 4 4 2" xfId="31419" xr:uid="{4DFD7874-71DD-4862-BBE8-82A5A19F3811}"/>
    <cellStyle name="Normal 5 3 3 2 4 4 5" xfId="18483" xr:uid="{31E92B5B-DC83-4441-9E47-DA85E783FB15}"/>
    <cellStyle name="Normal 5 3 3 2 4 4 6" xfId="34809" xr:uid="{C558CCED-673C-43AC-A6A2-CBDB461FA247}"/>
    <cellStyle name="Normal 5 3 3 2 4 4 7" xfId="38056" xr:uid="{C73B9A10-7C9B-4A26-A6F2-7D1A38865FF4}"/>
    <cellStyle name="Normal 5 3 3 2 4 4 8" xfId="41303" xr:uid="{2D8EC2FA-3041-47F3-86D0-9880E0A54C8A}"/>
    <cellStyle name="Normal 5 3 3 2 4 4 9" xfId="44550" xr:uid="{E8D027F3-AB4A-462E-99A7-56C07174E8CD}"/>
    <cellStyle name="Normal 5 3 3 2 4 5" xfId="3763" xr:uid="{0E5E62B7-96F2-494B-B594-0AA4291FFAC7}"/>
    <cellStyle name="Normal 5 3 3 2 4 5 2" xfId="10231" xr:uid="{575FA5D8-416D-4047-B2EF-0DDC081A5F33}"/>
    <cellStyle name="Normal 5 3 3 2 4 5 2 2" xfId="26568" xr:uid="{259AC05D-3AAD-4C8F-98A0-203BBC1DA9D0}"/>
    <cellStyle name="Normal 5 3 3 2 4 5 3" xfId="20100" xr:uid="{0FC10940-BD45-4B6B-92A0-621B0101E3A8}"/>
    <cellStyle name="Normal 5 3 3 2 4 6" xfId="6997" xr:uid="{7324C981-55AF-431B-8ACC-06B228BA1DAA}"/>
    <cellStyle name="Normal 5 3 3 2 4 6 2" xfId="23334" xr:uid="{3DE7BD2C-1E17-4B42-94F7-240C1A9E9D04}"/>
    <cellStyle name="Normal 5 3 3 2 4 7" xfId="13508" xr:uid="{5298219D-45EF-4BEA-B695-79642ADB0410}"/>
    <cellStyle name="Normal 5 3 3 2 4 7 2" xfId="29803" xr:uid="{3766786A-790C-4735-98D0-C71F0BBC8BD7}"/>
    <cellStyle name="Normal 5 3 3 2 4 8" xfId="16866" xr:uid="{3D509FD2-C404-4C89-BDE5-1CF8A29746B3}"/>
    <cellStyle name="Normal 5 3 3 2 4 9" xfId="33193" xr:uid="{E03010F4-9B94-4809-93E4-5A543069F8D6}"/>
    <cellStyle name="Normal 5 3 3 2 5" xfId="708" xr:uid="{27853EF2-3FD8-4649-8A32-638F4CC61E86}"/>
    <cellStyle name="Normal 5 3 3 2 5 10" xfId="43113" xr:uid="{FBCF4F9D-5FC5-415B-A338-3972D7EB7D0A}"/>
    <cellStyle name="Normal 5 3 3 2 5 11" xfId="46360" xr:uid="{D08A1B74-99F6-4B8F-8318-8DBE844F8E45}"/>
    <cellStyle name="Normal 5 3 3 2 5 12" xfId="49607" xr:uid="{BA022436-7028-497F-BAEF-5D1370C1B343}"/>
    <cellStyle name="Normal 5 3 3 2 5 2" xfId="2325" xr:uid="{8838A997-CF8E-405E-9662-7EF11A0492A8}"/>
    <cellStyle name="Normal 5 3 3 2 5 2 10" xfId="47976" xr:uid="{AC0EC067-C135-4739-86CC-C30C6611BB5E}"/>
    <cellStyle name="Normal 5 3 3 2 5 2 11" xfId="51223" xr:uid="{6D07DC7D-015E-4E5C-8484-6D26702068DE}"/>
    <cellStyle name="Normal 5 3 3 2 5 2 2" xfId="5559" xr:uid="{1F46836E-6704-4587-B754-EA55223E173E}"/>
    <cellStyle name="Normal 5 3 3 2 5 2 2 2" xfId="12027" xr:uid="{5A9BD62E-141D-4DC5-8E1B-748B639048D2}"/>
    <cellStyle name="Normal 5 3 3 2 5 2 2 2 2" xfId="28364" xr:uid="{37E7D2DA-A328-49E6-891A-9FD9CC92B2C4}"/>
    <cellStyle name="Normal 5 3 3 2 5 2 2 3" xfId="21896" xr:uid="{5386CC65-F9A2-4728-9BCB-24F07166762D}"/>
    <cellStyle name="Normal 5 3 3 2 5 2 3" xfId="8793" xr:uid="{CE6ECEEB-EC67-4034-9A89-E5EF1988B8B0}"/>
    <cellStyle name="Normal 5 3 3 2 5 2 3 2" xfId="25130" xr:uid="{26F9CBB2-1B1F-40AF-A31D-8E1021CBE30F}"/>
    <cellStyle name="Normal 5 3 3 2 5 2 4" xfId="15304" xr:uid="{099C2AF7-9B5C-462F-A603-FADAAF3ECC1A}"/>
    <cellStyle name="Normal 5 3 3 2 5 2 4 2" xfId="31598" xr:uid="{7F98A077-875D-4548-B2CB-2AD847D05865}"/>
    <cellStyle name="Normal 5 3 3 2 5 2 5" xfId="18662" xr:uid="{725F3A72-E1F4-4CE7-92E8-6C723191B28F}"/>
    <cellStyle name="Normal 5 3 3 2 5 2 6" xfId="34988" xr:uid="{7C561B86-63DD-459E-A337-BFCEC8587988}"/>
    <cellStyle name="Normal 5 3 3 2 5 2 7" xfId="38235" xr:uid="{B7C720C0-BCA9-41E6-B25C-47EA566AB317}"/>
    <cellStyle name="Normal 5 3 3 2 5 2 8" xfId="41482" xr:uid="{985CFB6A-0581-4609-863B-9AFC87B58563}"/>
    <cellStyle name="Normal 5 3 3 2 5 2 9" xfId="44729" xr:uid="{2E30B919-FC4B-4890-8AB5-0A560D5C62FE}"/>
    <cellStyle name="Normal 5 3 3 2 5 3" xfId="3942" xr:uid="{E104CE9D-7ED0-48D4-B700-E8908AA45FC3}"/>
    <cellStyle name="Normal 5 3 3 2 5 3 2" xfId="10410" xr:uid="{B0BB7FE7-9068-4B79-87EE-0181064E07DC}"/>
    <cellStyle name="Normal 5 3 3 2 5 3 2 2" xfId="26747" xr:uid="{6411ADF2-F605-4FB2-B081-93F19FFB8468}"/>
    <cellStyle name="Normal 5 3 3 2 5 3 3" xfId="20279" xr:uid="{5DAAC7B8-CD31-4431-B81D-59EF19A13378}"/>
    <cellStyle name="Normal 5 3 3 2 5 4" xfId="7176" xr:uid="{366692B4-B3D6-4122-83E1-05099C334189}"/>
    <cellStyle name="Normal 5 3 3 2 5 4 2" xfId="23513" xr:uid="{D25A8281-2464-404B-81D3-01DE3BB4E676}"/>
    <cellStyle name="Normal 5 3 3 2 5 5" xfId="13688" xr:uid="{AF68D13D-25C5-4ABB-B1A5-C4659ED01C06}"/>
    <cellStyle name="Normal 5 3 3 2 5 5 2" xfId="29982" xr:uid="{6421278B-2A0D-414A-9E4C-5FC09C82B216}"/>
    <cellStyle name="Normal 5 3 3 2 5 6" xfId="17045" xr:uid="{859802AD-7004-4821-824D-54753BE438D0}"/>
    <cellStyle name="Normal 5 3 3 2 5 7" xfId="33372" xr:uid="{39436821-1B3E-4F08-B6BF-5C2FC6C291D2}"/>
    <cellStyle name="Normal 5 3 3 2 5 8" xfId="36619" xr:uid="{409C428A-8D79-4412-A816-10128382F8BD}"/>
    <cellStyle name="Normal 5 3 3 2 5 9" xfId="39866" xr:uid="{213D8B20-159E-4E8A-B9AB-39E0824EB08F}"/>
    <cellStyle name="Normal 5 3 3 2 6" xfId="1247" xr:uid="{5ADF75CC-0CEB-47AD-971F-8F6FC238DAF8}"/>
    <cellStyle name="Normal 5 3 3 2 6 10" xfId="43651" xr:uid="{D19FC145-F6CA-466E-8D7F-7DDBB72F8ABC}"/>
    <cellStyle name="Normal 5 3 3 2 6 11" xfId="46898" xr:uid="{89AD9F3A-0B9E-4815-92CA-5486A1190A1F}"/>
    <cellStyle name="Normal 5 3 3 2 6 12" xfId="50145" xr:uid="{BAEB9C50-0F7C-404F-A61F-5906F71755C6}"/>
    <cellStyle name="Normal 5 3 3 2 6 2" xfId="2864" xr:uid="{F5EBCDC9-B873-41EB-82C4-CFBF0581557A}"/>
    <cellStyle name="Normal 5 3 3 2 6 2 10" xfId="48515" xr:uid="{EBDEABF5-3804-4957-AAAA-1CEAE3F0EC2E}"/>
    <cellStyle name="Normal 5 3 3 2 6 2 11" xfId="51762" xr:uid="{C91E1D27-80D7-41E1-9B8A-682F9568922D}"/>
    <cellStyle name="Normal 5 3 3 2 6 2 2" xfId="6098" xr:uid="{029723AF-2893-49C2-9F89-C79E10919B5A}"/>
    <cellStyle name="Normal 5 3 3 2 6 2 2 2" xfId="12566" xr:uid="{C058AE9F-98D2-4A59-B39F-FD7ADCA255E4}"/>
    <cellStyle name="Normal 5 3 3 2 6 2 2 2 2" xfId="28903" xr:uid="{2ED6E947-FA04-43B2-95DE-889A0D84B9DC}"/>
    <cellStyle name="Normal 5 3 3 2 6 2 2 3" xfId="22435" xr:uid="{E6A7CFF4-67E1-4B5A-9096-FCBE4B4CC789}"/>
    <cellStyle name="Normal 5 3 3 2 6 2 3" xfId="9332" xr:uid="{1635EC9E-A859-451E-AB58-4E78C8191474}"/>
    <cellStyle name="Normal 5 3 3 2 6 2 3 2" xfId="25669" xr:uid="{4B3C6754-D425-4935-ADBE-E289F32B28D3}"/>
    <cellStyle name="Normal 5 3 3 2 6 2 4" xfId="15843" xr:uid="{28B71952-E512-435A-A52C-3B39F15C086D}"/>
    <cellStyle name="Normal 5 3 3 2 6 2 4 2" xfId="32137" xr:uid="{150E7961-865F-450D-A857-93D994AE5A19}"/>
    <cellStyle name="Normal 5 3 3 2 6 2 5" xfId="19201" xr:uid="{79B78816-D385-44B3-866E-02E40A7C6CDA}"/>
    <cellStyle name="Normal 5 3 3 2 6 2 6" xfId="35527" xr:uid="{11A82B76-1D44-4DB1-B15F-ED3EAC51055F}"/>
    <cellStyle name="Normal 5 3 3 2 6 2 7" xfId="38774" xr:uid="{ADB67959-AE09-4340-94A6-CD5341316030}"/>
    <cellStyle name="Normal 5 3 3 2 6 2 8" xfId="42021" xr:uid="{164C4113-B31B-43CE-8074-3D07DFD4B946}"/>
    <cellStyle name="Normal 5 3 3 2 6 2 9" xfId="45268" xr:uid="{99FC8CD6-EAE6-488B-8F22-4D64A9587BD2}"/>
    <cellStyle name="Normal 5 3 3 2 6 3" xfId="4481" xr:uid="{A1C3551A-7834-45A9-BA61-70AE00F29924}"/>
    <cellStyle name="Normal 5 3 3 2 6 3 2" xfId="10949" xr:uid="{65F0F08D-F608-4AC0-AC22-AACE30711E72}"/>
    <cellStyle name="Normal 5 3 3 2 6 3 2 2" xfId="27286" xr:uid="{3671C373-D371-442D-9B41-C73FE80ACA0F}"/>
    <cellStyle name="Normal 5 3 3 2 6 3 3" xfId="20818" xr:uid="{AA3D0D55-201A-41FE-9109-33EEC26BA905}"/>
    <cellStyle name="Normal 5 3 3 2 6 4" xfId="7715" xr:uid="{2116D18F-D889-4BED-9349-A37D88E527F5}"/>
    <cellStyle name="Normal 5 3 3 2 6 4 2" xfId="24052" xr:uid="{76A78E9D-A8BA-48F3-913B-B10735A012D7}"/>
    <cellStyle name="Normal 5 3 3 2 6 5" xfId="14226" xr:uid="{CBA0ECCE-D7AE-43F5-B671-2CB48FDB20D2}"/>
    <cellStyle name="Normal 5 3 3 2 6 5 2" xfId="30520" xr:uid="{4792B54B-7277-4C69-B4CE-21892C0CCA46}"/>
    <cellStyle name="Normal 5 3 3 2 6 6" xfId="17584" xr:uid="{533BAEFB-45A2-4168-B3E3-61C57AC99A0E}"/>
    <cellStyle name="Normal 5 3 3 2 6 7" xfId="33910" xr:uid="{1B4ACA8F-FB9D-4347-A989-9F7859131DED}"/>
    <cellStyle name="Normal 5 3 3 2 6 8" xfId="37157" xr:uid="{5DEB53D4-14A0-4DD2-9359-02C1B1AE9F7B}"/>
    <cellStyle name="Normal 5 3 3 2 6 9" xfId="40404" xr:uid="{2EFB748E-CEBE-47AC-846B-F786B7ABDD2E}"/>
    <cellStyle name="Normal 5 3 3 2 7" xfId="1786" xr:uid="{08816B23-58B2-44C4-9D1E-8EC6A2E0B220}"/>
    <cellStyle name="Normal 5 3 3 2 7 10" xfId="47437" xr:uid="{89CE8EE1-7E5A-4406-8C36-48A1D80816FD}"/>
    <cellStyle name="Normal 5 3 3 2 7 11" xfId="50684" xr:uid="{9DF81D01-EC38-4B29-B857-F9F66BA88861}"/>
    <cellStyle name="Normal 5 3 3 2 7 2" xfId="5020" xr:uid="{F8AD4502-C7F2-4194-8F0D-C294F52B7C0A}"/>
    <cellStyle name="Normal 5 3 3 2 7 2 2" xfId="11488" xr:uid="{AE0AAC82-9369-4246-9C77-B2B1B3C62815}"/>
    <cellStyle name="Normal 5 3 3 2 7 2 2 2" xfId="27825" xr:uid="{20687DE2-B9E6-4F97-9ED5-927DC5F4D563}"/>
    <cellStyle name="Normal 5 3 3 2 7 2 3" xfId="21357" xr:uid="{1B7C8264-101B-4038-AB8F-2F8BCEA97B18}"/>
    <cellStyle name="Normal 5 3 3 2 7 3" xfId="8254" xr:uid="{9D823D26-05B2-460E-9817-50F7DC02E5EF}"/>
    <cellStyle name="Normal 5 3 3 2 7 3 2" xfId="24591" xr:uid="{9FBC930C-E872-461E-B47D-E716601095D1}"/>
    <cellStyle name="Normal 5 3 3 2 7 4" xfId="14765" xr:uid="{181CD6D9-DA69-426B-8F46-789A059AF975}"/>
    <cellStyle name="Normal 5 3 3 2 7 4 2" xfId="31059" xr:uid="{848E9ABE-A0F4-4350-B499-ADB477EA4AA3}"/>
    <cellStyle name="Normal 5 3 3 2 7 5" xfId="18123" xr:uid="{5ADAC011-6C79-4F25-A703-C2B68B9E274E}"/>
    <cellStyle name="Normal 5 3 3 2 7 6" xfId="34449" xr:uid="{A8BEC621-50AC-4AD4-B1ED-38033036B43A}"/>
    <cellStyle name="Normal 5 3 3 2 7 7" xfId="37696" xr:uid="{C5E74E8A-A85E-4719-9F32-05AE0E2AB0C9}"/>
    <cellStyle name="Normal 5 3 3 2 7 8" xfId="40943" xr:uid="{9D50BF9B-78BD-4C26-9ADA-9C3FFEC7AC63}"/>
    <cellStyle name="Normal 5 3 3 2 7 9" xfId="44190" xr:uid="{DF45F6AB-82C2-4B1B-BB37-6399E748E7AA}"/>
    <cellStyle name="Normal 5 3 3 2 8" xfId="3403" xr:uid="{729FE9B6-5133-4F5A-9087-3561BE31A827}"/>
    <cellStyle name="Normal 5 3 3 2 8 2" xfId="9871" xr:uid="{9172EDBF-9613-4D03-B031-3B8C8B5E572B}"/>
    <cellStyle name="Normal 5 3 3 2 8 2 2" xfId="26208" xr:uid="{A9E3FB5D-D62D-4810-823F-D26B27936BA1}"/>
    <cellStyle name="Normal 5 3 3 2 8 3" xfId="19740" xr:uid="{4766589A-0064-456C-9D8A-F121DDDE486C}"/>
    <cellStyle name="Normal 5 3 3 2 9" xfId="6637" xr:uid="{19C5C15C-51BE-4696-B308-7DB69A2F1CC8}"/>
    <cellStyle name="Normal 5 3 3 2 9 2" xfId="22974" xr:uid="{85804EC5-340A-4413-B736-071D5E47A5EB}"/>
    <cellStyle name="Normal 5 3 3 20" xfId="52293" xr:uid="{BAE5EA4E-45AA-4C39-B4C5-FE4DB24D281C}"/>
    <cellStyle name="Normal 5 3 3 21" xfId="52445" xr:uid="{634A3D90-82C4-4621-810B-B47CEAE57999}"/>
    <cellStyle name="Normal 5 3 3 3" xfId="184" xr:uid="{71DEFCBF-91FF-42B3-A19A-77C44CE70AC5}"/>
    <cellStyle name="Normal 5 3 3 3 10" xfId="16551" xr:uid="{E1B32930-2DFD-498F-A1F0-51F6202B599B}"/>
    <cellStyle name="Normal 5 3 3 3 11" xfId="32877" xr:uid="{91791789-5697-4B84-B4F1-0635B1DCF097}"/>
    <cellStyle name="Normal 5 3 3 3 12" xfId="36124" xr:uid="{8D1BB7CF-A17C-406E-9C8A-FD1958773CEE}"/>
    <cellStyle name="Normal 5 3 3 3 13" xfId="39371" xr:uid="{F41A546F-9A30-4128-8185-D9F4C4A18FA2}"/>
    <cellStyle name="Normal 5 3 3 3 14" xfId="42618" xr:uid="{CF4A5F35-E94A-4277-9A00-A98AC9130E19}"/>
    <cellStyle name="Normal 5 3 3 3 15" xfId="45865" xr:uid="{75E12D4A-B893-49D1-ABC9-F1FE030BF484}"/>
    <cellStyle name="Normal 5 3 3 3 16" xfId="49112" xr:uid="{7BAB513B-F4FF-4F77-9D71-C6F0E3D04B4B}"/>
    <cellStyle name="Normal 5 3 3 3 17" xfId="52448" xr:uid="{996E2998-49F1-413D-A95C-026719A92A2B}"/>
    <cellStyle name="Normal 5 3 3 3 2" xfId="364" xr:uid="{6EFD72BE-5B89-4184-B72F-0E37BBD0FEA4}"/>
    <cellStyle name="Normal 5 3 3 3 2 10" xfId="36304" xr:uid="{B8F55CA1-7AD8-45A0-9728-480A3E457EF9}"/>
    <cellStyle name="Normal 5 3 3 3 2 11" xfId="39551" xr:uid="{181E4343-A1E9-4840-A79A-095B4A35524F}"/>
    <cellStyle name="Normal 5 3 3 3 2 12" xfId="42798" xr:uid="{A45C3812-28DC-447F-B32E-6B6051869424}"/>
    <cellStyle name="Normal 5 3 3 3 2 13" xfId="46045" xr:uid="{CC20B988-CAC5-4A42-9431-EB4FA740DFFE}"/>
    <cellStyle name="Normal 5 3 3 3 2 14" xfId="49292" xr:uid="{7276BB45-30AA-4D60-88CB-C9820980A875}"/>
    <cellStyle name="Normal 5 3 3 3 2 2" xfId="933" xr:uid="{F07E384F-3B99-444B-BD94-9FD36D2496C5}"/>
    <cellStyle name="Normal 5 3 3 3 2 2 10" xfId="43338" xr:uid="{0AC34803-59E0-4199-B594-0462B052F721}"/>
    <cellStyle name="Normal 5 3 3 3 2 2 11" xfId="46585" xr:uid="{60345B8F-4755-4FB4-B8A3-7A01EDDBCA3E}"/>
    <cellStyle name="Normal 5 3 3 3 2 2 12" xfId="49832" xr:uid="{3F8BF581-0D57-4668-BFEA-05D081F408A0}"/>
    <cellStyle name="Normal 5 3 3 3 2 2 2" xfId="2550" xr:uid="{0F1C77F4-2DFA-49CB-9256-3D6A1ABBFAD6}"/>
    <cellStyle name="Normal 5 3 3 3 2 2 2 10" xfId="48201" xr:uid="{6BE053B7-884F-4ADD-9BAF-2C9036F58012}"/>
    <cellStyle name="Normal 5 3 3 3 2 2 2 11" xfId="51448" xr:uid="{B690E710-D718-4E8A-9059-8D3676BD1D9F}"/>
    <cellStyle name="Normal 5 3 3 3 2 2 2 2" xfId="5784" xr:uid="{2AEBEEBD-54DB-4B2E-A1D3-578F7B31B389}"/>
    <cellStyle name="Normal 5 3 3 3 2 2 2 2 2" xfId="12252" xr:uid="{295AE65C-1109-46F9-9EFA-C07FF6E67187}"/>
    <cellStyle name="Normal 5 3 3 3 2 2 2 2 2 2" xfId="28589" xr:uid="{5C8F692B-3B7E-4D27-9C39-836F80C57256}"/>
    <cellStyle name="Normal 5 3 3 3 2 2 2 2 3" xfId="22121" xr:uid="{89B861DB-35E6-45B6-AA30-0F3FB8243C4B}"/>
    <cellStyle name="Normal 5 3 3 3 2 2 2 3" xfId="9018" xr:uid="{1C0F28B2-EF6B-4AC0-BC29-B19B2346F2DB}"/>
    <cellStyle name="Normal 5 3 3 3 2 2 2 3 2" xfId="25355" xr:uid="{A848A3D2-6C17-4624-8790-9840FC0D03FD}"/>
    <cellStyle name="Normal 5 3 3 3 2 2 2 4" xfId="15529" xr:uid="{EFB3FDE8-6E88-4C6B-941E-483D1C26B32D}"/>
    <cellStyle name="Normal 5 3 3 3 2 2 2 4 2" xfId="31823" xr:uid="{B7A8CD28-47DA-4308-A474-48D35FE8A0EC}"/>
    <cellStyle name="Normal 5 3 3 3 2 2 2 5" xfId="18887" xr:uid="{79A2BCE5-AD9D-469F-B283-A95F5D91AE03}"/>
    <cellStyle name="Normal 5 3 3 3 2 2 2 6" xfId="35213" xr:uid="{F0F0D4E0-E4F2-48D9-BCA5-399ABEE44668}"/>
    <cellStyle name="Normal 5 3 3 3 2 2 2 7" xfId="38460" xr:uid="{23A80372-2FAF-4BAB-8772-F8504A67036F}"/>
    <cellStyle name="Normal 5 3 3 3 2 2 2 8" xfId="41707" xr:uid="{E79B8376-2552-4408-A21F-2F5E5AED8C23}"/>
    <cellStyle name="Normal 5 3 3 3 2 2 2 9" xfId="44954" xr:uid="{6A78FA68-69CD-44A0-97CA-0D8832A45689}"/>
    <cellStyle name="Normal 5 3 3 3 2 2 3" xfId="4167" xr:uid="{DB556F19-0BAA-4150-9EAC-403DE604DDCA}"/>
    <cellStyle name="Normal 5 3 3 3 2 2 3 2" xfId="10635" xr:uid="{7E126BA2-83D9-421D-9055-FDC5BC6EC9EF}"/>
    <cellStyle name="Normal 5 3 3 3 2 2 3 2 2" xfId="26972" xr:uid="{98E968BE-F0A2-4AEC-A5EC-A63AE2FDABE5}"/>
    <cellStyle name="Normal 5 3 3 3 2 2 3 3" xfId="20504" xr:uid="{8009A4C9-D3DB-487C-A70F-9DCA550C53F0}"/>
    <cellStyle name="Normal 5 3 3 3 2 2 4" xfId="7401" xr:uid="{5DFDC5B3-0CDE-4B4F-B9C0-F7801505F216}"/>
    <cellStyle name="Normal 5 3 3 3 2 2 4 2" xfId="23738" xr:uid="{1F4B1515-3843-4DC9-824C-4017FB56FC27}"/>
    <cellStyle name="Normal 5 3 3 3 2 2 5" xfId="13913" xr:uid="{A6B4B184-F490-4A2C-A9DC-3CF9FB93B706}"/>
    <cellStyle name="Normal 5 3 3 3 2 2 5 2" xfId="30207" xr:uid="{DA10C17C-6831-4BC3-ABF2-201A974F65D9}"/>
    <cellStyle name="Normal 5 3 3 3 2 2 6" xfId="17270" xr:uid="{4E1D07BA-67FA-44BD-9B84-7BF18D2CB3C2}"/>
    <cellStyle name="Normal 5 3 3 3 2 2 7" xfId="33597" xr:uid="{EA59A0CC-0FD8-4B66-9752-BE75ABE4CB49}"/>
    <cellStyle name="Normal 5 3 3 3 2 2 8" xfId="36844" xr:uid="{5A37DD4D-0307-4AB5-BB7C-BACF07AD79DB}"/>
    <cellStyle name="Normal 5 3 3 3 2 2 9" xfId="40091" xr:uid="{F2664BAF-1DA9-415D-84BE-6763726CC09D}"/>
    <cellStyle name="Normal 5 3 3 3 2 3" xfId="1472" xr:uid="{E0520F4B-63E5-4B20-9B3C-A40D411362F0}"/>
    <cellStyle name="Normal 5 3 3 3 2 3 10" xfId="43876" xr:uid="{8B9C46D7-6CD9-4540-A6B5-8D6639CD19CA}"/>
    <cellStyle name="Normal 5 3 3 3 2 3 11" xfId="47123" xr:uid="{9FE6F21F-DAAF-4962-AC8C-B5E88D26B628}"/>
    <cellStyle name="Normal 5 3 3 3 2 3 12" xfId="50370" xr:uid="{290D024C-3F41-4059-A018-3CDAE5D755C2}"/>
    <cellStyle name="Normal 5 3 3 3 2 3 2" xfId="3089" xr:uid="{609C1120-8CCA-4310-89DC-E80587F093D3}"/>
    <cellStyle name="Normal 5 3 3 3 2 3 2 10" xfId="48740" xr:uid="{06A94F42-025A-411B-8299-B488AB943C4F}"/>
    <cellStyle name="Normal 5 3 3 3 2 3 2 11" xfId="51987" xr:uid="{BD52FD03-488D-4109-AD64-A969B6AA024D}"/>
    <cellStyle name="Normal 5 3 3 3 2 3 2 2" xfId="6323" xr:uid="{3D36444D-3456-49F2-9334-C72D23257544}"/>
    <cellStyle name="Normal 5 3 3 3 2 3 2 2 2" xfId="12791" xr:uid="{4FED521C-F931-4895-8F51-3FB813B0C331}"/>
    <cellStyle name="Normal 5 3 3 3 2 3 2 2 2 2" xfId="29128" xr:uid="{B20609EA-5D08-4F4F-9A7A-AE4125FB05BF}"/>
    <cellStyle name="Normal 5 3 3 3 2 3 2 2 3" xfId="22660" xr:uid="{5F5AF862-8881-4214-AA6E-A29175F7530A}"/>
    <cellStyle name="Normal 5 3 3 3 2 3 2 3" xfId="9557" xr:uid="{C395E491-86A4-4968-92F4-FA257C813E55}"/>
    <cellStyle name="Normal 5 3 3 3 2 3 2 3 2" xfId="25894" xr:uid="{A379F4AE-935B-4A97-8B47-6D3FD51E609B}"/>
    <cellStyle name="Normal 5 3 3 3 2 3 2 4" xfId="16068" xr:uid="{B7E7DC81-350E-4831-B4D2-989DD93DC544}"/>
    <cellStyle name="Normal 5 3 3 3 2 3 2 4 2" xfId="32362" xr:uid="{28FBA672-C710-46E4-8822-07ED8C260FA9}"/>
    <cellStyle name="Normal 5 3 3 3 2 3 2 5" xfId="19426" xr:uid="{B5066684-C00C-408F-9857-F21BCB14E179}"/>
    <cellStyle name="Normal 5 3 3 3 2 3 2 6" xfId="35752" xr:uid="{BC3DB951-163B-4EC2-933F-FEE5D010EAE9}"/>
    <cellStyle name="Normal 5 3 3 3 2 3 2 7" xfId="38999" xr:uid="{8BE1BA7D-8166-45D7-A760-E2CDD2D0E856}"/>
    <cellStyle name="Normal 5 3 3 3 2 3 2 8" xfId="42246" xr:uid="{945CA1DF-7854-49EB-8763-BA837236927E}"/>
    <cellStyle name="Normal 5 3 3 3 2 3 2 9" xfId="45493" xr:uid="{8373EDB8-0F24-4FDD-9F0A-A3B23B711DBE}"/>
    <cellStyle name="Normal 5 3 3 3 2 3 3" xfId="4706" xr:uid="{7C02E553-DAD2-406C-B031-20CE77E84AF1}"/>
    <cellStyle name="Normal 5 3 3 3 2 3 3 2" xfId="11174" xr:uid="{1A7B9AAA-6A53-4FDA-8CCE-3A184A883DBC}"/>
    <cellStyle name="Normal 5 3 3 3 2 3 3 2 2" xfId="27511" xr:uid="{AED2F386-9905-4B6A-9C23-74957E85EEC8}"/>
    <cellStyle name="Normal 5 3 3 3 2 3 3 3" xfId="21043" xr:uid="{DCE329E7-BF7F-4331-9DA1-363ABB20621A}"/>
    <cellStyle name="Normal 5 3 3 3 2 3 4" xfId="7940" xr:uid="{0C7BF92D-3EAD-4ADF-AE8B-F02B837B3699}"/>
    <cellStyle name="Normal 5 3 3 3 2 3 4 2" xfId="24277" xr:uid="{9117B1AB-38B6-4206-B174-95137447A32F}"/>
    <cellStyle name="Normal 5 3 3 3 2 3 5" xfId="14451" xr:uid="{6DBB4EC7-CFA8-4211-9422-79DF604D18CF}"/>
    <cellStyle name="Normal 5 3 3 3 2 3 5 2" xfId="30745" xr:uid="{1E107EDA-4F77-42E8-A5F8-60C62F491A69}"/>
    <cellStyle name="Normal 5 3 3 3 2 3 6" xfId="17809" xr:uid="{6075A5BE-CDAB-45F4-A65E-830395B1E4B3}"/>
    <cellStyle name="Normal 5 3 3 3 2 3 7" xfId="34135" xr:uid="{A114726B-4375-4AA4-B463-CA0456CA13AB}"/>
    <cellStyle name="Normal 5 3 3 3 2 3 8" xfId="37382" xr:uid="{2C40358F-11D1-4BA5-962A-8641F514E338}"/>
    <cellStyle name="Normal 5 3 3 3 2 3 9" xfId="40629" xr:uid="{8409682E-598B-4201-8EA2-B412B60FACE3}"/>
    <cellStyle name="Normal 5 3 3 3 2 4" xfId="2011" xr:uid="{249DDA3B-9882-43C0-9588-80B0AA19FBAB}"/>
    <cellStyle name="Normal 5 3 3 3 2 4 10" xfId="47662" xr:uid="{AB0927D5-4100-43CC-B83A-CC76DFB0121A}"/>
    <cellStyle name="Normal 5 3 3 3 2 4 11" xfId="50909" xr:uid="{3C904A90-1FEA-47CF-8DDB-E2D7658D9752}"/>
    <cellStyle name="Normal 5 3 3 3 2 4 2" xfId="5245" xr:uid="{68E51FB7-8F15-43A1-AE36-8D34E39C5AC7}"/>
    <cellStyle name="Normal 5 3 3 3 2 4 2 2" xfId="11713" xr:uid="{0989ACFD-91E0-4B2A-965E-8E0384D6F38F}"/>
    <cellStyle name="Normal 5 3 3 3 2 4 2 2 2" xfId="28050" xr:uid="{BB086FE0-0121-4829-A32A-ED4A4E380FA9}"/>
    <cellStyle name="Normal 5 3 3 3 2 4 2 3" xfId="21582" xr:uid="{986EEAE5-A17D-429F-9217-B98AAB301E42}"/>
    <cellStyle name="Normal 5 3 3 3 2 4 3" xfId="8479" xr:uid="{4A4722AF-42AB-4710-AF31-BFF790987596}"/>
    <cellStyle name="Normal 5 3 3 3 2 4 3 2" xfId="24816" xr:uid="{22C53E34-D05E-4D11-88B7-B58D7F1CA3BC}"/>
    <cellStyle name="Normal 5 3 3 3 2 4 4" xfId="14990" xr:uid="{A8C62FFE-3BEC-45E6-99F2-2E4F7E335AB3}"/>
    <cellStyle name="Normal 5 3 3 3 2 4 4 2" xfId="31284" xr:uid="{9C46E295-B424-4D4E-A759-DCF9578B8F70}"/>
    <cellStyle name="Normal 5 3 3 3 2 4 5" xfId="18348" xr:uid="{8EE27E30-A9B8-42A5-A94A-BB413367CFDA}"/>
    <cellStyle name="Normal 5 3 3 3 2 4 6" xfId="34674" xr:uid="{9620E9E2-22C7-4C0C-ACF2-B53581223148}"/>
    <cellStyle name="Normal 5 3 3 3 2 4 7" xfId="37921" xr:uid="{35F86773-B216-4DCB-B66A-62E245A78949}"/>
    <cellStyle name="Normal 5 3 3 3 2 4 8" xfId="41168" xr:uid="{9DFB830A-04C7-42F9-87B2-71B2D5E5BC1A}"/>
    <cellStyle name="Normal 5 3 3 3 2 4 9" xfId="44415" xr:uid="{18F6B3F6-79B1-49C0-97D5-074D525B4053}"/>
    <cellStyle name="Normal 5 3 3 3 2 5" xfId="3628" xr:uid="{B57E4CF5-FAC3-4BF7-A883-776482C59CAB}"/>
    <cellStyle name="Normal 5 3 3 3 2 5 2" xfId="10096" xr:uid="{43C2F0E9-7E6F-494C-AF35-727372D31174}"/>
    <cellStyle name="Normal 5 3 3 3 2 5 2 2" xfId="26433" xr:uid="{028268EC-0C4D-40B5-8EC3-1A53FD0B37A5}"/>
    <cellStyle name="Normal 5 3 3 3 2 5 3" xfId="19965" xr:uid="{6AD6D3A4-D81E-4A0B-9F00-E947ECA331AD}"/>
    <cellStyle name="Normal 5 3 3 3 2 6" xfId="6862" xr:uid="{674F3541-2739-4CEE-95F9-5227AD7CA62A}"/>
    <cellStyle name="Normal 5 3 3 3 2 6 2" xfId="23199" xr:uid="{B96541EB-AE00-4098-93BC-9D9CD72923D9}"/>
    <cellStyle name="Normal 5 3 3 3 2 7" xfId="13353" xr:uid="{8D2E9029-599A-4CAB-AF49-2185A6D45939}"/>
    <cellStyle name="Normal 5 3 3 3 2 7 2" xfId="29667" xr:uid="{8A824F3A-C03D-400F-9C66-C2929B78480F}"/>
    <cellStyle name="Normal 5 3 3 3 2 8" xfId="16731" xr:uid="{61D010FF-4185-48C1-8DB2-886FDA2DB3AC}"/>
    <cellStyle name="Normal 5 3 3 3 2 9" xfId="33057" xr:uid="{78D27E2F-BDF6-4B2B-8D74-037050046F78}"/>
    <cellStyle name="Normal 5 3 3 3 3" xfId="573" xr:uid="{F36F55B1-196B-44D6-B3CD-924F1EC6D4EE}"/>
    <cellStyle name="Normal 5 3 3 3 3 10" xfId="36484" xr:uid="{79B970B2-08DF-40C1-BC17-654E46AE6161}"/>
    <cellStyle name="Normal 5 3 3 3 3 11" xfId="39731" xr:uid="{222AEDF9-3BE2-4681-BD95-4B498F8DF7A0}"/>
    <cellStyle name="Normal 5 3 3 3 3 12" xfId="42978" xr:uid="{2D308C52-55B2-4DFE-8E81-4B7271FA9FF7}"/>
    <cellStyle name="Normal 5 3 3 3 3 13" xfId="46225" xr:uid="{731F999A-99F0-4DE3-B6BD-D7C5D410F129}"/>
    <cellStyle name="Normal 5 3 3 3 3 14" xfId="49472" xr:uid="{958468AF-5AC3-4600-B572-95AC8AC6C800}"/>
    <cellStyle name="Normal 5 3 3 3 3 2" xfId="1112" xr:uid="{93DCE78D-0EF1-49F2-8491-C718BA2A0C9E}"/>
    <cellStyle name="Normal 5 3 3 3 3 2 10" xfId="43516" xr:uid="{AA6EB27C-913B-43CC-992B-509EB61B60D5}"/>
    <cellStyle name="Normal 5 3 3 3 3 2 11" xfId="46763" xr:uid="{102EAA93-07CA-4CD3-88BF-306B9FB63BC1}"/>
    <cellStyle name="Normal 5 3 3 3 3 2 12" xfId="50010" xr:uid="{B65FE044-875D-43A2-BAEF-300D34E179F1}"/>
    <cellStyle name="Normal 5 3 3 3 3 2 2" xfId="2729" xr:uid="{69196217-478C-417A-912C-34743BB29859}"/>
    <cellStyle name="Normal 5 3 3 3 3 2 2 10" xfId="48380" xr:uid="{1D365C28-F5D1-4849-B699-933F254F1880}"/>
    <cellStyle name="Normal 5 3 3 3 3 2 2 11" xfId="51627" xr:uid="{7B14FF29-959D-44A4-814F-B72C278EF21E}"/>
    <cellStyle name="Normal 5 3 3 3 3 2 2 2" xfId="5963" xr:uid="{A2CF860F-A1F8-450F-B50D-094174A49511}"/>
    <cellStyle name="Normal 5 3 3 3 3 2 2 2 2" xfId="12431" xr:uid="{EE4A8698-E68D-4AEB-9CA8-6CB310C98B7C}"/>
    <cellStyle name="Normal 5 3 3 3 3 2 2 2 2 2" xfId="28768" xr:uid="{B22CC736-6F5F-41B2-9070-1ABD170F1123}"/>
    <cellStyle name="Normal 5 3 3 3 3 2 2 2 3" xfId="22300" xr:uid="{0E27939D-4A23-48C7-96A5-2526D3107B7B}"/>
    <cellStyle name="Normal 5 3 3 3 3 2 2 3" xfId="9197" xr:uid="{679EBC5F-5231-42FF-A4F7-8AB987DD9A3A}"/>
    <cellStyle name="Normal 5 3 3 3 3 2 2 3 2" xfId="25534" xr:uid="{6B1E567F-DF45-4FF1-874F-5D834B8E2FB3}"/>
    <cellStyle name="Normal 5 3 3 3 3 2 2 4" xfId="15708" xr:uid="{F523A130-09F2-4760-81FA-725E97DA3BCB}"/>
    <cellStyle name="Normal 5 3 3 3 3 2 2 4 2" xfId="32002" xr:uid="{B6FCCAE8-A775-4CCB-B023-24FBF7EB19A4}"/>
    <cellStyle name="Normal 5 3 3 3 3 2 2 5" xfId="19066" xr:uid="{DD3AAF96-7ABD-4159-9ED4-47397C75580F}"/>
    <cellStyle name="Normal 5 3 3 3 3 2 2 6" xfId="35392" xr:uid="{BE7015D9-D27E-4E3B-BE1B-4B2C37A837F5}"/>
    <cellStyle name="Normal 5 3 3 3 3 2 2 7" xfId="38639" xr:uid="{60A925F6-6BE9-4AEB-A9DC-C01FDB6F9853}"/>
    <cellStyle name="Normal 5 3 3 3 3 2 2 8" xfId="41886" xr:uid="{FF62EF18-B00C-4673-B1AF-5F503C12A6D4}"/>
    <cellStyle name="Normal 5 3 3 3 3 2 2 9" xfId="45133" xr:uid="{489626E7-8BD6-4A69-AEF2-039CFA1B99A2}"/>
    <cellStyle name="Normal 5 3 3 3 3 2 3" xfId="4346" xr:uid="{AF3BB5F7-F6AB-45A5-9375-736B4CBAC5CF}"/>
    <cellStyle name="Normal 5 3 3 3 3 2 3 2" xfId="10814" xr:uid="{237FBA32-D8C1-4CFB-A372-439CDC30D539}"/>
    <cellStyle name="Normal 5 3 3 3 3 2 3 2 2" xfId="27151" xr:uid="{1220AB20-E3E0-4AFB-89D0-49B636D2871D}"/>
    <cellStyle name="Normal 5 3 3 3 3 2 3 3" xfId="20683" xr:uid="{B08FA70D-91BF-4BEE-84D3-3A8DEC7D02ED}"/>
    <cellStyle name="Normal 5 3 3 3 3 2 4" xfId="7580" xr:uid="{8AE6ADD9-C3E6-4E13-8343-DCD8B9B9B806}"/>
    <cellStyle name="Normal 5 3 3 3 3 2 4 2" xfId="23917" xr:uid="{EA135AF0-ADEB-47D8-9A77-255528A47B5F}"/>
    <cellStyle name="Normal 5 3 3 3 3 2 5" xfId="14091" xr:uid="{A762F599-1C99-4FDA-90B3-67C9B0972069}"/>
    <cellStyle name="Normal 5 3 3 3 3 2 5 2" xfId="30385" xr:uid="{3697B82C-C524-414F-8E4A-E6D033C0B562}"/>
    <cellStyle name="Normal 5 3 3 3 3 2 6" xfId="17449" xr:uid="{CAE011B8-C35B-4EEB-A74C-30ADA208401D}"/>
    <cellStyle name="Normal 5 3 3 3 3 2 7" xfId="33775" xr:uid="{685B5977-D373-4C9F-ABE2-8698441087A1}"/>
    <cellStyle name="Normal 5 3 3 3 3 2 8" xfId="37022" xr:uid="{C7DA4F79-B2BA-4DA3-87A5-652F3ED82407}"/>
    <cellStyle name="Normal 5 3 3 3 3 2 9" xfId="40269" xr:uid="{DB6327EE-9C4D-4938-A5AE-69D51B2D7D13}"/>
    <cellStyle name="Normal 5 3 3 3 3 3" xfId="1651" xr:uid="{7D3B25B2-1C25-4C74-92B9-8D27504A8382}"/>
    <cellStyle name="Normal 5 3 3 3 3 3 10" xfId="44055" xr:uid="{7E1E8644-B558-4CE5-B83D-EA515F9E4640}"/>
    <cellStyle name="Normal 5 3 3 3 3 3 11" xfId="47302" xr:uid="{5DDBB1BB-B3B8-4D65-BA79-53901458C8FA}"/>
    <cellStyle name="Normal 5 3 3 3 3 3 12" xfId="50549" xr:uid="{5B4B5313-A6B8-4896-944C-810D1BEAD388}"/>
    <cellStyle name="Normal 5 3 3 3 3 3 2" xfId="3268" xr:uid="{FD694CA7-9C9A-4F8C-A7A7-A6DF8E873F45}"/>
    <cellStyle name="Normal 5 3 3 3 3 3 2 10" xfId="48919" xr:uid="{7F305545-72A0-4A76-800C-98F3CF900962}"/>
    <cellStyle name="Normal 5 3 3 3 3 3 2 11" xfId="52166" xr:uid="{39E81465-86F7-4239-8CCD-3CD21817F094}"/>
    <cellStyle name="Normal 5 3 3 3 3 3 2 2" xfId="6502" xr:uid="{2435FA6A-D3FF-49BE-955B-CBA039374A60}"/>
    <cellStyle name="Normal 5 3 3 3 3 3 2 2 2" xfId="12970" xr:uid="{3559F913-0BF3-4DBB-A80A-C17F2263BCF5}"/>
    <cellStyle name="Normal 5 3 3 3 3 3 2 2 2 2" xfId="29307" xr:uid="{C8A4BAA4-A34B-4A81-81B0-69FFDAA14F77}"/>
    <cellStyle name="Normal 5 3 3 3 3 3 2 2 3" xfId="22839" xr:uid="{53F105AC-B610-4678-8DA1-CEAD3DFA28A8}"/>
    <cellStyle name="Normal 5 3 3 3 3 3 2 3" xfId="9736" xr:uid="{F60596CF-AB11-44EB-8056-97B744ECC727}"/>
    <cellStyle name="Normal 5 3 3 3 3 3 2 3 2" xfId="26073" xr:uid="{0F751ECF-33FC-4D9D-8275-8952466CA537}"/>
    <cellStyle name="Normal 5 3 3 3 3 3 2 4" xfId="16247" xr:uid="{0A34B93A-107F-47AE-B9F4-766B3E568FD7}"/>
    <cellStyle name="Normal 5 3 3 3 3 3 2 4 2" xfId="32541" xr:uid="{CC528762-2710-413B-98B2-12425F9196E4}"/>
    <cellStyle name="Normal 5 3 3 3 3 3 2 5" xfId="19605" xr:uid="{034D40D7-C5AA-4832-8B0B-326D49E03CDF}"/>
    <cellStyle name="Normal 5 3 3 3 3 3 2 6" xfId="35931" xr:uid="{B6492118-6E9A-4C7C-800E-E9B1E09B73E0}"/>
    <cellStyle name="Normal 5 3 3 3 3 3 2 7" xfId="39178" xr:uid="{2469C449-E741-4462-AE29-7CA230758C48}"/>
    <cellStyle name="Normal 5 3 3 3 3 3 2 8" xfId="42425" xr:uid="{0909FE45-E2D1-4C1D-B45B-2852CCE16A8B}"/>
    <cellStyle name="Normal 5 3 3 3 3 3 2 9" xfId="45672" xr:uid="{155B6D68-00D5-4B28-A9DB-37E64623E704}"/>
    <cellStyle name="Normal 5 3 3 3 3 3 3" xfId="4885" xr:uid="{BC83FAC3-DADC-43EC-B0CC-82F8B041AC07}"/>
    <cellStyle name="Normal 5 3 3 3 3 3 3 2" xfId="11353" xr:uid="{11ED4012-B78F-436A-9D0A-6587D0D6C957}"/>
    <cellStyle name="Normal 5 3 3 3 3 3 3 2 2" xfId="27690" xr:uid="{1E4122C6-541D-4BFF-9FFF-A52E6F579DB3}"/>
    <cellStyle name="Normal 5 3 3 3 3 3 3 3" xfId="21222" xr:uid="{DBF20935-A2E3-47A7-9597-680D4FDF86A5}"/>
    <cellStyle name="Normal 5 3 3 3 3 3 4" xfId="8119" xr:uid="{190A3710-D22E-4CA6-82CA-C7DE86204897}"/>
    <cellStyle name="Normal 5 3 3 3 3 3 4 2" xfId="24456" xr:uid="{D8E639C1-AA47-482A-9A87-33D66DAD7E2A}"/>
    <cellStyle name="Normal 5 3 3 3 3 3 5" xfId="14630" xr:uid="{207A6894-37EA-451B-B102-37AC1D79E77B}"/>
    <cellStyle name="Normal 5 3 3 3 3 3 5 2" xfId="30924" xr:uid="{4B2614DB-59DF-4DF5-947A-76DBC75DBFA0}"/>
    <cellStyle name="Normal 5 3 3 3 3 3 6" xfId="17988" xr:uid="{F741278D-726A-4FC0-A990-13C19BBC7F0A}"/>
    <cellStyle name="Normal 5 3 3 3 3 3 7" xfId="34314" xr:uid="{A00B2CC8-D584-46AE-82A6-477F792BA4A9}"/>
    <cellStyle name="Normal 5 3 3 3 3 3 8" xfId="37561" xr:uid="{8C769B85-0ED2-48B7-8977-5FF47B8923C1}"/>
    <cellStyle name="Normal 5 3 3 3 3 3 9" xfId="40808" xr:uid="{480F2E7C-CEF6-44B3-AF3A-4324027694B3}"/>
    <cellStyle name="Normal 5 3 3 3 3 4" xfId="2190" xr:uid="{F363AE5F-6F07-44B8-9CCB-C4B841EB54FD}"/>
    <cellStyle name="Normal 5 3 3 3 3 4 10" xfId="47841" xr:uid="{5C0A60AB-4F8E-424A-A070-9274FAE08CF6}"/>
    <cellStyle name="Normal 5 3 3 3 3 4 11" xfId="51088" xr:uid="{F07D33D5-99BC-454C-8E58-9D27171C7FDA}"/>
    <cellStyle name="Normal 5 3 3 3 3 4 2" xfId="5424" xr:uid="{3CF49EA7-8636-4E10-A4BD-F2F514759679}"/>
    <cellStyle name="Normal 5 3 3 3 3 4 2 2" xfId="11892" xr:uid="{853FE24D-3C60-4A4B-9A58-21B2DDF5A954}"/>
    <cellStyle name="Normal 5 3 3 3 3 4 2 2 2" xfId="28229" xr:uid="{5194DFC9-0C05-45E3-8159-E1F6EAE5948E}"/>
    <cellStyle name="Normal 5 3 3 3 3 4 2 3" xfId="21761" xr:uid="{E83150B8-800D-49BC-BF21-55CBC9359C50}"/>
    <cellStyle name="Normal 5 3 3 3 3 4 3" xfId="8658" xr:uid="{F7810BE0-2468-497A-B7CA-C2ED17EF7360}"/>
    <cellStyle name="Normal 5 3 3 3 3 4 3 2" xfId="24995" xr:uid="{5B9FA2FA-CF47-428B-AA0C-6AFC50BE7183}"/>
    <cellStyle name="Normal 5 3 3 3 3 4 4" xfId="15169" xr:uid="{85762D59-5B9F-4FE3-9CFF-07C53D75E306}"/>
    <cellStyle name="Normal 5 3 3 3 3 4 4 2" xfId="31463" xr:uid="{DE127B18-59F7-47A6-89CE-B9AF192E9A6C}"/>
    <cellStyle name="Normal 5 3 3 3 3 4 5" xfId="18527" xr:uid="{9655C57E-BE92-4E68-A6D3-38FF0DFDD63C}"/>
    <cellStyle name="Normal 5 3 3 3 3 4 6" xfId="34853" xr:uid="{44183C52-735F-4254-A4F4-57D7FC4AE4F4}"/>
    <cellStyle name="Normal 5 3 3 3 3 4 7" xfId="38100" xr:uid="{FE9C5228-A5F6-4A45-9835-F0127E16E19E}"/>
    <cellStyle name="Normal 5 3 3 3 3 4 8" xfId="41347" xr:uid="{E16446CB-692D-43BB-9887-FE58D1E9DE97}"/>
    <cellStyle name="Normal 5 3 3 3 3 4 9" xfId="44594" xr:uid="{0219C10F-9EA0-407F-9B57-F90F50B7E91E}"/>
    <cellStyle name="Normal 5 3 3 3 3 5" xfId="3807" xr:uid="{072B3204-D06F-4E08-902E-21F69F855CD1}"/>
    <cellStyle name="Normal 5 3 3 3 3 5 2" xfId="10275" xr:uid="{7BD70748-BAE2-4AB0-83AC-0F6BD18F3E01}"/>
    <cellStyle name="Normal 5 3 3 3 3 5 2 2" xfId="26612" xr:uid="{846C5D20-B6FB-412C-9CA8-A20CEF2FDA05}"/>
    <cellStyle name="Normal 5 3 3 3 3 5 3" xfId="20144" xr:uid="{BA38B786-99F4-4FBE-B3FF-3658F257AE01}"/>
    <cellStyle name="Normal 5 3 3 3 3 6" xfId="7041" xr:uid="{C81B05ED-B0A8-451C-9EBC-98673080B3C0}"/>
    <cellStyle name="Normal 5 3 3 3 3 6 2" xfId="23378" xr:uid="{95CCCF38-DD2E-487A-B0FD-D900AD68B393}"/>
    <cellStyle name="Normal 5 3 3 3 3 7" xfId="13553" xr:uid="{927CF4C7-A7EB-46F4-9E65-7683770553C9}"/>
    <cellStyle name="Normal 5 3 3 3 3 7 2" xfId="29847" xr:uid="{7515FA90-7E85-4AEC-BC6E-A48A3A66755D}"/>
    <cellStyle name="Normal 5 3 3 3 3 8" xfId="16910" xr:uid="{C9BC578A-735E-468D-839E-10CDD465AA3E}"/>
    <cellStyle name="Normal 5 3 3 3 3 9" xfId="33237" xr:uid="{2D03E7E2-F5CD-46CD-9F8E-91F83A685294}"/>
    <cellStyle name="Normal 5 3 3 3 4" xfId="753" xr:uid="{A8DE2144-4E6C-4782-BBDB-92E42E1104FB}"/>
    <cellStyle name="Normal 5 3 3 3 4 10" xfId="43158" xr:uid="{B8DA559E-433C-4276-BD0F-1FD8595D80C9}"/>
    <cellStyle name="Normal 5 3 3 3 4 11" xfId="46405" xr:uid="{BD9EB818-A98E-4500-AFAD-3E305972366F}"/>
    <cellStyle name="Normal 5 3 3 3 4 12" xfId="49652" xr:uid="{FCB66AAE-938C-4A38-8D05-CD0F073C3BB3}"/>
    <cellStyle name="Normal 5 3 3 3 4 2" xfId="2370" xr:uid="{002D86E4-631A-40B8-B11C-FE861BAF4078}"/>
    <cellStyle name="Normal 5 3 3 3 4 2 10" xfId="48021" xr:uid="{7BDBEB96-0386-4131-B6CF-C8D955E4040F}"/>
    <cellStyle name="Normal 5 3 3 3 4 2 11" xfId="51268" xr:uid="{B05DD296-4699-4959-B297-DBF9B3D4B837}"/>
    <cellStyle name="Normal 5 3 3 3 4 2 2" xfId="5604" xr:uid="{4D000620-5D2B-4692-AC7C-A46FE3DAD468}"/>
    <cellStyle name="Normal 5 3 3 3 4 2 2 2" xfId="12072" xr:uid="{AF24C6DE-470C-4F27-A934-C989C0326713}"/>
    <cellStyle name="Normal 5 3 3 3 4 2 2 2 2" xfId="28409" xr:uid="{708015D8-490A-4FDE-9945-222EB1FE49E6}"/>
    <cellStyle name="Normal 5 3 3 3 4 2 2 3" xfId="21941" xr:uid="{7CE7454F-1B50-4065-8CE7-79F00C33A86B}"/>
    <cellStyle name="Normal 5 3 3 3 4 2 3" xfId="8838" xr:uid="{3CEE62B1-E52B-4511-BD06-EC15294E6D93}"/>
    <cellStyle name="Normal 5 3 3 3 4 2 3 2" xfId="25175" xr:uid="{4C1C4783-C4EB-4C6A-9FE1-BE55E21F819C}"/>
    <cellStyle name="Normal 5 3 3 3 4 2 4" xfId="15349" xr:uid="{B3FA8648-938A-4EB8-9275-186F9643EDDA}"/>
    <cellStyle name="Normal 5 3 3 3 4 2 4 2" xfId="31643" xr:uid="{367A7C65-F0B9-4D4B-98F4-72B72FAF2998}"/>
    <cellStyle name="Normal 5 3 3 3 4 2 5" xfId="18707" xr:uid="{4E972EF6-2F58-4879-8679-53D2B891AF61}"/>
    <cellStyle name="Normal 5 3 3 3 4 2 6" xfId="35033" xr:uid="{EE6E3D9F-99B6-474E-BB21-510340F09E09}"/>
    <cellStyle name="Normal 5 3 3 3 4 2 7" xfId="38280" xr:uid="{B9B6268B-D331-4070-8EDD-EA085D8AEF15}"/>
    <cellStyle name="Normal 5 3 3 3 4 2 8" xfId="41527" xr:uid="{2A9DC9E1-ABBA-4A8E-A9A6-DC5514BA90D3}"/>
    <cellStyle name="Normal 5 3 3 3 4 2 9" xfId="44774" xr:uid="{E37B954E-41D1-4AAF-BF08-D0693359E399}"/>
    <cellStyle name="Normal 5 3 3 3 4 3" xfId="3987" xr:uid="{8964BE8B-D370-4B7D-986D-8C34965DBF04}"/>
    <cellStyle name="Normal 5 3 3 3 4 3 2" xfId="10455" xr:uid="{7F0EA3F6-62D6-47ED-B4C8-1F691C852DB4}"/>
    <cellStyle name="Normal 5 3 3 3 4 3 2 2" xfId="26792" xr:uid="{D6FB7AF2-3391-4622-A75A-B2FE32C9B2BD}"/>
    <cellStyle name="Normal 5 3 3 3 4 3 3" xfId="20324" xr:uid="{99C41D34-8D07-4BB6-8F9C-D35BCED0BA58}"/>
    <cellStyle name="Normal 5 3 3 3 4 4" xfId="7221" xr:uid="{88291466-B8CA-45A6-9EF1-823DF45FCD7E}"/>
    <cellStyle name="Normal 5 3 3 3 4 4 2" xfId="23558" xr:uid="{FBB876D7-BF1C-4262-811B-9D954C5C356B}"/>
    <cellStyle name="Normal 5 3 3 3 4 5" xfId="13733" xr:uid="{22F59574-8B9C-4644-9A6D-1F3D7584A56B}"/>
    <cellStyle name="Normal 5 3 3 3 4 5 2" xfId="30027" xr:uid="{F705525F-7D2E-4D72-AB01-644BAA332454}"/>
    <cellStyle name="Normal 5 3 3 3 4 6" xfId="17090" xr:uid="{3BFC422C-3FF3-4F2D-B4BC-F9D8BE94E21D}"/>
    <cellStyle name="Normal 5 3 3 3 4 7" xfId="33417" xr:uid="{7420F5B2-FD64-4B11-B3E5-7761412B7BBC}"/>
    <cellStyle name="Normal 5 3 3 3 4 8" xfId="36664" xr:uid="{76641787-62A3-44F3-BA42-89F4AECBE7F4}"/>
    <cellStyle name="Normal 5 3 3 3 4 9" xfId="39911" xr:uid="{4254A988-1015-4C5C-89CC-8EB8BF822916}"/>
    <cellStyle name="Normal 5 3 3 3 5" xfId="1292" xr:uid="{48ED865D-E9EF-43D6-817E-C4CD9882EC09}"/>
    <cellStyle name="Normal 5 3 3 3 5 10" xfId="43696" xr:uid="{F8033728-5DB7-4ADA-BE6E-3E97BEC39C22}"/>
    <cellStyle name="Normal 5 3 3 3 5 11" xfId="46943" xr:uid="{690FBF78-8AAE-447C-B652-39345BCD403A}"/>
    <cellStyle name="Normal 5 3 3 3 5 12" xfId="50190" xr:uid="{5A13DADD-5699-4939-8E52-E8CE2ED2488B}"/>
    <cellStyle name="Normal 5 3 3 3 5 2" xfId="2909" xr:uid="{22E013BA-C35C-4B60-984D-77015359ECC9}"/>
    <cellStyle name="Normal 5 3 3 3 5 2 10" xfId="48560" xr:uid="{1A321529-BF85-4EAE-A67A-46262E7FAA28}"/>
    <cellStyle name="Normal 5 3 3 3 5 2 11" xfId="51807" xr:uid="{BA475ED9-1CFD-43B3-A6F3-F10868C21BE5}"/>
    <cellStyle name="Normal 5 3 3 3 5 2 2" xfId="6143" xr:uid="{2F619249-08F8-4297-936C-E101EA22635A}"/>
    <cellStyle name="Normal 5 3 3 3 5 2 2 2" xfId="12611" xr:uid="{C9E5640E-768D-4018-85AA-6F8D5F9F2F8C}"/>
    <cellStyle name="Normal 5 3 3 3 5 2 2 2 2" xfId="28948" xr:uid="{DCC8A1F8-C582-4315-B6F2-56AAC74A377A}"/>
    <cellStyle name="Normal 5 3 3 3 5 2 2 3" xfId="22480" xr:uid="{CFD0CACC-7955-44D5-AE3E-C3A875C98654}"/>
    <cellStyle name="Normal 5 3 3 3 5 2 3" xfId="9377" xr:uid="{4372ADC2-26A6-408F-99FD-0E9F0AC6E757}"/>
    <cellStyle name="Normal 5 3 3 3 5 2 3 2" xfId="25714" xr:uid="{4FDC5F62-AC7B-4F25-9DA6-20F799DA0AD2}"/>
    <cellStyle name="Normal 5 3 3 3 5 2 4" xfId="15888" xr:uid="{3B4039CE-142D-4F48-8733-B831929AFC7A}"/>
    <cellStyle name="Normal 5 3 3 3 5 2 4 2" xfId="32182" xr:uid="{D4821B44-9E37-4CBB-9CFA-2CFD59401945}"/>
    <cellStyle name="Normal 5 3 3 3 5 2 5" xfId="19246" xr:uid="{016F7AC6-813A-4908-BDA1-3F2A3104DF55}"/>
    <cellStyle name="Normal 5 3 3 3 5 2 6" xfId="35572" xr:uid="{A56E220A-808B-4FC3-8D40-68D1814B4B06}"/>
    <cellStyle name="Normal 5 3 3 3 5 2 7" xfId="38819" xr:uid="{856DE486-C92A-4E10-80F8-867A107CCF76}"/>
    <cellStyle name="Normal 5 3 3 3 5 2 8" xfId="42066" xr:uid="{F962070C-73BF-42FC-8E12-9A1406C44F8D}"/>
    <cellStyle name="Normal 5 3 3 3 5 2 9" xfId="45313" xr:uid="{18BDC43E-20A0-45C3-B0B7-2463E3DE1A36}"/>
    <cellStyle name="Normal 5 3 3 3 5 3" xfId="4526" xr:uid="{FB7D71A6-A001-4185-A490-635DB0ED4459}"/>
    <cellStyle name="Normal 5 3 3 3 5 3 2" xfId="10994" xr:uid="{575114A9-840C-4BB4-8696-64CF5C262176}"/>
    <cellStyle name="Normal 5 3 3 3 5 3 2 2" xfId="27331" xr:uid="{3F81F6A2-8AF3-448B-803B-406E8CEBE0B5}"/>
    <cellStyle name="Normal 5 3 3 3 5 3 3" xfId="20863" xr:uid="{1468A6AD-AE66-4FAC-8D3D-A242A941BE83}"/>
    <cellStyle name="Normal 5 3 3 3 5 4" xfId="7760" xr:uid="{CCE6CB92-8B14-4662-859C-C523A6A24503}"/>
    <cellStyle name="Normal 5 3 3 3 5 4 2" xfId="24097" xr:uid="{A7F3BE8C-49CC-4B76-A624-D65963B032D9}"/>
    <cellStyle name="Normal 5 3 3 3 5 5" xfId="14271" xr:uid="{FBE04F02-B19A-490F-851B-5A70E87FFCC2}"/>
    <cellStyle name="Normal 5 3 3 3 5 5 2" xfId="30565" xr:uid="{6BD92416-0D31-443D-A39D-33376D4B6088}"/>
    <cellStyle name="Normal 5 3 3 3 5 6" xfId="17629" xr:uid="{71DB1A50-C270-410C-90D6-E622C496D732}"/>
    <cellStyle name="Normal 5 3 3 3 5 7" xfId="33955" xr:uid="{4CDC1018-0367-4B58-93B3-92CE73834D9C}"/>
    <cellStyle name="Normal 5 3 3 3 5 8" xfId="37202" xr:uid="{EC23E2B1-219B-4CD5-8495-A1E8AD6EA1D7}"/>
    <cellStyle name="Normal 5 3 3 3 5 9" xfId="40449" xr:uid="{5997948B-30DD-4707-AE97-2B11533A06AF}"/>
    <cellStyle name="Normal 5 3 3 3 6" xfId="1831" xr:uid="{DA862FF5-ADE6-464D-B330-74253EA46688}"/>
    <cellStyle name="Normal 5 3 3 3 6 10" xfId="47482" xr:uid="{38A84596-8D57-4C60-B032-FDF559AC088D}"/>
    <cellStyle name="Normal 5 3 3 3 6 11" xfId="50729" xr:uid="{8C7DB3D0-0D74-457F-8DDB-0C21430C2E91}"/>
    <cellStyle name="Normal 5 3 3 3 6 2" xfId="5065" xr:uid="{D53CD5C0-6486-4847-A83A-76ACF2E354CA}"/>
    <cellStyle name="Normal 5 3 3 3 6 2 2" xfId="11533" xr:uid="{63F90A04-9D5C-445A-83AD-7266236F5A02}"/>
    <cellStyle name="Normal 5 3 3 3 6 2 2 2" xfId="27870" xr:uid="{FF77FD36-50AC-435D-AC06-7D42E3592B44}"/>
    <cellStyle name="Normal 5 3 3 3 6 2 3" xfId="21402" xr:uid="{EB1D7284-3372-449A-828D-8BD14932E7F4}"/>
    <cellStyle name="Normal 5 3 3 3 6 3" xfId="8299" xr:uid="{D11A0A7A-5629-4FAF-821B-D46365D95810}"/>
    <cellStyle name="Normal 5 3 3 3 6 3 2" xfId="24636" xr:uid="{CD23D9B1-7372-4D66-8300-7C22192AF4BC}"/>
    <cellStyle name="Normal 5 3 3 3 6 4" xfId="14810" xr:uid="{689CA3FF-5210-4EC5-915F-95F126F06D05}"/>
    <cellStyle name="Normal 5 3 3 3 6 4 2" xfId="31104" xr:uid="{1040EB85-3692-4FD0-B388-AD230DDC2A12}"/>
    <cellStyle name="Normal 5 3 3 3 6 5" xfId="18168" xr:uid="{888CA7AC-55A2-4305-86B6-8FAEFA79AF5D}"/>
    <cellStyle name="Normal 5 3 3 3 6 6" xfId="34494" xr:uid="{B9EC5836-1FE6-44B4-A65B-D6EA4D04915C}"/>
    <cellStyle name="Normal 5 3 3 3 6 7" xfId="37741" xr:uid="{4F8D63DF-2E37-47F7-9B46-0120792B3CE0}"/>
    <cellStyle name="Normal 5 3 3 3 6 8" xfId="40988" xr:uid="{B3B2E8D2-414F-47A1-87CE-7883A9B00FED}"/>
    <cellStyle name="Normal 5 3 3 3 6 9" xfId="44235" xr:uid="{E6697A79-9EB1-49CF-B9F5-B8C7AA7CDEF5}"/>
    <cellStyle name="Normal 5 3 3 3 7" xfId="3448" xr:uid="{42BC4F4E-7F2B-4AF1-ADDA-535F63C14005}"/>
    <cellStyle name="Normal 5 3 3 3 7 2" xfId="9916" xr:uid="{B2AFA38B-A3FB-491C-804B-7316F6F2AB51}"/>
    <cellStyle name="Normal 5 3 3 3 7 2 2" xfId="26253" xr:uid="{55E0EC3F-0E22-4CD2-B225-46968C6A9AFA}"/>
    <cellStyle name="Normal 5 3 3 3 7 3" xfId="19785" xr:uid="{7263DC97-0D97-4789-915D-139F7A8157E8}"/>
    <cellStyle name="Normal 5 3 3 3 8" xfId="6682" xr:uid="{3F1C947F-1CA8-491F-A052-7284A24264B0}"/>
    <cellStyle name="Normal 5 3 3 3 8 2" xfId="23019" xr:uid="{15AB00AF-9214-492B-B27B-CB315716CC97}"/>
    <cellStyle name="Normal 5 3 3 3 9" xfId="13173" xr:uid="{76DD04B8-731E-475B-A1A7-3A19966ABEDF}"/>
    <cellStyle name="Normal 5 3 3 3 9 2" xfId="29487" xr:uid="{20C09AA0-ADE7-4291-B024-2DB1024862E2}"/>
    <cellStyle name="Normal 5 3 3 4" xfId="274" xr:uid="{16F4A0B1-09EA-4865-8B65-478F764D42C6}"/>
    <cellStyle name="Normal 5 3 3 4 10" xfId="36214" xr:uid="{CC964CCA-34A5-48C7-8399-266B594D76D6}"/>
    <cellStyle name="Normal 5 3 3 4 11" xfId="39461" xr:uid="{B9E81395-A59B-4782-B5A1-D1D14EF2C5EE}"/>
    <cellStyle name="Normal 5 3 3 4 12" xfId="42708" xr:uid="{53E97366-CEF5-4D2A-A6C2-A36DEBBA8794}"/>
    <cellStyle name="Normal 5 3 3 4 13" xfId="45955" xr:uid="{5D86871C-5EE9-4045-9A51-4EFD50158193}"/>
    <cellStyle name="Normal 5 3 3 4 14" xfId="49202" xr:uid="{EDEA3B7E-6F5D-47F3-AC1F-C18643BB09F1}"/>
    <cellStyle name="Normal 5 3 3 4 2" xfId="843" xr:uid="{E7590982-7BAD-44AA-B55C-C99B66C47F03}"/>
    <cellStyle name="Normal 5 3 3 4 2 10" xfId="43248" xr:uid="{076BE820-F3C0-4588-BB6F-2F5CF572005A}"/>
    <cellStyle name="Normal 5 3 3 4 2 11" xfId="46495" xr:uid="{D4884E55-7328-42C3-A324-8B97A1A9F176}"/>
    <cellStyle name="Normal 5 3 3 4 2 12" xfId="49742" xr:uid="{E0A23C31-809B-4D6F-B0C4-47124D7FD44F}"/>
    <cellStyle name="Normal 5 3 3 4 2 2" xfId="2460" xr:uid="{47D240A6-0055-46AC-AA9A-7B4F7D29122A}"/>
    <cellStyle name="Normal 5 3 3 4 2 2 10" xfId="48111" xr:uid="{2B532572-67ED-463D-BFA4-A9B08227F332}"/>
    <cellStyle name="Normal 5 3 3 4 2 2 11" xfId="51358" xr:uid="{0EC5E7A9-1555-4FF3-BDF0-EB4020B71BB7}"/>
    <cellStyle name="Normal 5 3 3 4 2 2 2" xfId="5694" xr:uid="{F3A19546-8952-48D6-9FDC-D9F5701B0E33}"/>
    <cellStyle name="Normal 5 3 3 4 2 2 2 2" xfId="12162" xr:uid="{3DB3D209-7DF2-446F-8692-46578B030CE5}"/>
    <cellStyle name="Normal 5 3 3 4 2 2 2 2 2" xfId="28499" xr:uid="{E2729C99-8046-4A72-8FDB-F2006A007829}"/>
    <cellStyle name="Normal 5 3 3 4 2 2 2 3" xfId="22031" xr:uid="{53421B96-C87A-4882-BBC6-23B7BA390AF5}"/>
    <cellStyle name="Normal 5 3 3 4 2 2 3" xfId="8928" xr:uid="{34EDC534-05F8-4957-BB1A-658C25059FFA}"/>
    <cellStyle name="Normal 5 3 3 4 2 2 3 2" xfId="25265" xr:uid="{3EEFE159-56D8-45F4-A711-B9FB41FBBE67}"/>
    <cellStyle name="Normal 5 3 3 4 2 2 4" xfId="15439" xr:uid="{077E8358-2524-4BDE-8586-4545C3ED9264}"/>
    <cellStyle name="Normal 5 3 3 4 2 2 4 2" xfId="31733" xr:uid="{D833D0FB-1464-4746-99C3-FD6C9CA30A63}"/>
    <cellStyle name="Normal 5 3 3 4 2 2 5" xfId="18797" xr:uid="{19CCD0DB-958F-4A43-A565-56352EB13024}"/>
    <cellStyle name="Normal 5 3 3 4 2 2 6" xfId="35123" xr:uid="{F40181D0-AA8E-45F1-B3B9-111EC244590A}"/>
    <cellStyle name="Normal 5 3 3 4 2 2 7" xfId="38370" xr:uid="{61261E85-C571-4153-A02F-8CAB80444452}"/>
    <cellStyle name="Normal 5 3 3 4 2 2 8" xfId="41617" xr:uid="{D95B6609-97BE-4C68-937E-898F6E5FF83D}"/>
    <cellStyle name="Normal 5 3 3 4 2 2 9" xfId="44864" xr:uid="{3D80792D-9E3B-4E36-B219-98D4C3337525}"/>
    <cellStyle name="Normal 5 3 3 4 2 3" xfId="4077" xr:uid="{54407C9D-33E8-4EE5-982B-6B7EE8759013}"/>
    <cellStyle name="Normal 5 3 3 4 2 3 2" xfId="10545" xr:uid="{61E2B883-0C8B-4CF7-BE58-34FCE704405E}"/>
    <cellStyle name="Normal 5 3 3 4 2 3 2 2" xfId="26882" xr:uid="{109A52FE-CCBF-4451-9A43-7AFE3C8E0AB9}"/>
    <cellStyle name="Normal 5 3 3 4 2 3 3" xfId="20414" xr:uid="{72AC81D0-1E61-4027-8D1E-5114544B8842}"/>
    <cellStyle name="Normal 5 3 3 4 2 4" xfId="7311" xr:uid="{E946C9F1-C85D-479C-A001-AFBF22FDD731}"/>
    <cellStyle name="Normal 5 3 3 4 2 4 2" xfId="23648" xr:uid="{98C07F70-77DE-4F4C-BB6F-C757186E9FA0}"/>
    <cellStyle name="Normal 5 3 3 4 2 5" xfId="13823" xr:uid="{0EEB06C7-C6A9-41A5-90E0-9A1E133AA295}"/>
    <cellStyle name="Normal 5 3 3 4 2 5 2" xfId="30117" xr:uid="{6B57BE65-064B-4D61-A4D6-769B4F4DE384}"/>
    <cellStyle name="Normal 5 3 3 4 2 6" xfId="17180" xr:uid="{634716DA-79E4-4C57-92E9-AB51D3EBA3A3}"/>
    <cellStyle name="Normal 5 3 3 4 2 7" xfId="33507" xr:uid="{F9DFB510-AE5C-49B9-A9D7-050DB0E8754C}"/>
    <cellStyle name="Normal 5 3 3 4 2 8" xfId="36754" xr:uid="{1FE8002F-E9B2-478A-A477-06A1949263EF}"/>
    <cellStyle name="Normal 5 3 3 4 2 9" xfId="40001" xr:uid="{03362385-15EC-4F96-B94B-65C45468C33B}"/>
    <cellStyle name="Normal 5 3 3 4 3" xfId="1382" xr:uid="{2320F6CC-8E80-4106-969E-3BA8B4968770}"/>
    <cellStyle name="Normal 5 3 3 4 3 10" xfId="43786" xr:uid="{0A37B767-9CC7-4EB0-803B-867FC69245D7}"/>
    <cellStyle name="Normal 5 3 3 4 3 11" xfId="47033" xr:uid="{116B6E74-F6A3-41D3-9459-D1DC7B3C0C38}"/>
    <cellStyle name="Normal 5 3 3 4 3 12" xfId="50280" xr:uid="{AF3507FB-7E5A-4B0E-84A9-E9B5908FDAD2}"/>
    <cellStyle name="Normal 5 3 3 4 3 2" xfId="2999" xr:uid="{D32A8DE0-144A-4D42-8BE2-3A683AA4C3C3}"/>
    <cellStyle name="Normal 5 3 3 4 3 2 10" xfId="48650" xr:uid="{4E535E76-AEA1-46DD-9928-3417DB450967}"/>
    <cellStyle name="Normal 5 3 3 4 3 2 11" xfId="51897" xr:uid="{95BF996F-AAEF-455C-8BCF-37F42CDDC2E8}"/>
    <cellStyle name="Normal 5 3 3 4 3 2 2" xfId="6233" xr:uid="{C8545886-CC6F-4C3E-B1D5-CD0C0C01A217}"/>
    <cellStyle name="Normal 5 3 3 4 3 2 2 2" xfId="12701" xr:uid="{069E9184-9902-4ED1-A8AB-B9C36BE09322}"/>
    <cellStyle name="Normal 5 3 3 4 3 2 2 2 2" xfId="29038" xr:uid="{8D95B192-0ED9-44E3-84C7-20E0F1F0E562}"/>
    <cellStyle name="Normal 5 3 3 4 3 2 2 3" xfId="22570" xr:uid="{A570854F-1B16-4322-8200-7A85CBF09FDD}"/>
    <cellStyle name="Normal 5 3 3 4 3 2 3" xfId="9467" xr:uid="{0B1476DD-83E8-4D1F-81F8-439D2FFDDEF8}"/>
    <cellStyle name="Normal 5 3 3 4 3 2 3 2" xfId="25804" xr:uid="{255A6E63-1A41-4446-B140-935CE094C6DE}"/>
    <cellStyle name="Normal 5 3 3 4 3 2 4" xfId="15978" xr:uid="{84CD862A-378D-43B5-91C7-1721AAAD86C5}"/>
    <cellStyle name="Normal 5 3 3 4 3 2 4 2" xfId="32272" xr:uid="{9D000183-AAFF-4FE7-81F6-077E637AD61E}"/>
    <cellStyle name="Normal 5 3 3 4 3 2 5" xfId="19336" xr:uid="{FA92BE51-637D-4F56-8695-F666AFA14BDE}"/>
    <cellStyle name="Normal 5 3 3 4 3 2 6" xfId="35662" xr:uid="{72C2BF51-7531-45DE-A726-022CB977C28A}"/>
    <cellStyle name="Normal 5 3 3 4 3 2 7" xfId="38909" xr:uid="{46345882-1E1E-4695-99B8-306968A09E50}"/>
    <cellStyle name="Normal 5 3 3 4 3 2 8" xfId="42156" xr:uid="{EBAF52E9-4E21-4F44-AEB5-534E67842CBE}"/>
    <cellStyle name="Normal 5 3 3 4 3 2 9" xfId="45403" xr:uid="{C6EE646A-7428-4F02-805F-AA06DF6F4DCB}"/>
    <cellStyle name="Normal 5 3 3 4 3 3" xfId="4616" xr:uid="{59D2C6D3-4474-434E-AEEB-8490361AD06E}"/>
    <cellStyle name="Normal 5 3 3 4 3 3 2" xfId="11084" xr:uid="{E511A17F-CCEE-455F-87FF-A371FFC9760E}"/>
    <cellStyle name="Normal 5 3 3 4 3 3 2 2" xfId="27421" xr:uid="{E5E84F3C-EB85-45F3-BC68-D2BA3BB634EC}"/>
    <cellStyle name="Normal 5 3 3 4 3 3 3" xfId="20953" xr:uid="{4F9891CA-F6A0-49F3-9C6C-C23422E5FA4D}"/>
    <cellStyle name="Normal 5 3 3 4 3 4" xfId="7850" xr:uid="{8F73D6D7-9BB1-4818-9D3A-9B0A2D972C28}"/>
    <cellStyle name="Normal 5 3 3 4 3 4 2" xfId="24187" xr:uid="{51589601-0E26-41D0-B4A5-DEA9A28A2496}"/>
    <cellStyle name="Normal 5 3 3 4 3 5" xfId="14361" xr:uid="{3B157DEB-0A96-47BB-86B1-4190044D91E9}"/>
    <cellStyle name="Normal 5 3 3 4 3 5 2" xfId="30655" xr:uid="{769D17B9-E474-4FA9-88E1-6D962BAFD704}"/>
    <cellStyle name="Normal 5 3 3 4 3 6" xfId="17719" xr:uid="{6744FC3A-8286-44D8-BA09-AD31F0FA877A}"/>
    <cellStyle name="Normal 5 3 3 4 3 7" xfId="34045" xr:uid="{3FAAF2B7-61D5-4A3E-9CAA-FFF9D6CC6731}"/>
    <cellStyle name="Normal 5 3 3 4 3 8" xfId="37292" xr:uid="{56327734-C929-49F8-9C23-436F24CBD52D}"/>
    <cellStyle name="Normal 5 3 3 4 3 9" xfId="40539" xr:uid="{117987E2-E868-4944-B6AC-18489C86D897}"/>
    <cellStyle name="Normal 5 3 3 4 4" xfId="1921" xr:uid="{F4F3ED6A-3034-4F4E-9D89-BEA66FEC88C2}"/>
    <cellStyle name="Normal 5 3 3 4 4 10" xfId="47572" xr:uid="{7CB2C1D2-90EC-44EC-AFAE-F761C006190B}"/>
    <cellStyle name="Normal 5 3 3 4 4 11" xfId="50819" xr:uid="{703679E0-9ABA-4387-8B18-2E7EE427A626}"/>
    <cellStyle name="Normal 5 3 3 4 4 2" xfId="5155" xr:uid="{D1DFF929-57A4-49B8-958F-93AFC6EC6210}"/>
    <cellStyle name="Normal 5 3 3 4 4 2 2" xfId="11623" xr:uid="{A68B7A33-F784-470B-846D-E07C1A205C0E}"/>
    <cellStyle name="Normal 5 3 3 4 4 2 2 2" xfId="27960" xr:uid="{BFB770E6-613C-4637-BB60-4E2BECE079EB}"/>
    <cellStyle name="Normal 5 3 3 4 4 2 3" xfId="21492" xr:uid="{6F79B2AD-B72C-423C-83E8-58151B7EDBD7}"/>
    <cellStyle name="Normal 5 3 3 4 4 3" xfId="8389" xr:uid="{5D3A906E-B4BF-44F1-9E05-8A2D0588B6AD}"/>
    <cellStyle name="Normal 5 3 3 4 4 3 2" xfId="24726" xr:uid="{C0C40792-A289-4AA9-902A-8D2C990F379B}"/>
    <cellStyle name="Normal 5 3 3 4 4 4" xfId="14900" xr:uid="{FC71B2F3-30D6-45D7-9AE3-9471496B7B58}"/>
    <cellStyle name="Normal 5 3 3 4 4 4 2" xfId="31194" xr:uid="{09A3DD43-6BDD-4ACF-917F-D4CDEF79D3B4}"/>
    <cellStyle name="Normal 5 3 3 4 4 5" xfId="18258" xr:uid="{9E10D5BF-36FB-49FF-A543-A9460ED75BA1}"/>
    <cellStyle name="Normal 5 3 3 4 4 6" xfId="34584" xr:uid="{C2CBAB29-CAE9-4883-813A-AA1AFA45C713}"/>
    <cellStyle name="Normal 5 3 3 4 4 7" xfId="37831" xr:uid="{85D28969-9080-470D-B756-A3CD663BDF4E}"/>
    <cellStyle name="Normal 5 3 3 4 4 8" xfId="41078" xr:uid="{C300E75F-038C-4CC5-A09A-3389F19E5E27}"/>
    <cellStyle name="Normal 5 3 3 4 4 9" xfId="44325" xr:uid="{A468D861-FDD4-4EDE-80D0-2D5ECE16C068}"/>
    <cellStyle name="Normal 5 3 3 4 5" xfId="3538" xr:uid="{9C971F96-6850-4EB3-B69A-3E8FABC6A319}"/>
    <cellStyle name="Normal 5 3 3 4 5 2" xfId="10006" xr:uid="{CFD2EAC1-C782-4555-8C47-EA172BD2C2CD}"/>
    <cellStyle name="Normal 5 3 3 4 5 2 2" xfId="26343" xr:uid="{ED94D2F9-EA2F-4FF6-9E4B-3B97CA9BC6FD}"/>
    <cellStyle name="Normal 5 3 3 4 5 3" xfId="19875" xr:uid="{CD4AD683-5DA7-46E0-8973-D81F34DB3E95}"/>
    <cellStyle name="Normal 5 3 3 4 6" xfId="6772" xr:uid="{70B146F9-393F-4751-B9FD-2BD496CBFF07}"/>
    <cellStyle name="Normal 5 3 3 4 6 2" xfId="23109" xr:uid="{57AD4041-B91B-4C44-9544-201BFBDF8330}"/>
    <cellStyle name="Normal 5 3 3 4 7" xfId="13263" xr:uid="{8847C3F9-45D4-48F0-AE63-C670FBA1F452}"/>
    <cellStyle name="Normal 5 3 3 4 7 2" xfId="29577" xr:uid="{B6F6CAB9-A83D-46A5-ABA0-40977139630D}"/>
    <cellStyle name="Normal 5 3 3 4 8" xfId="16641" xr:uid="{443A743A-2B67-4B7C-8256-235CFCB52A81}"/>
    <cellStyle name="Normal 5 3 3 4 9" xfId="32967" xr:uid="{C5F832D6-6B4A-4A16-AB80-69B31F7C541B}"/>
    <cellStyle name="Normal 5 3 3 5" xfId="483" xr:uid="{F2D46E68-2987-4F0B-9F1D-C16334AAFF00}"/>
    <cellStyle name="Normal 5 3 3 5 10" xfId="36395" xr:uid="{02491780-BBE0-49FA-AFC7-3A0D31CE51A6}"/>
    <cellStyle name="Normal 5 3 3 5 11" xfId="39642" xr:uid="{0B18344C-27B4-4BB5-8A40-F9279B0304AC}"/>
    <cellStyle name="Normal 5 3 3 5 12" xfId="42889" xr:uid="{19A1B085-9663-4F7D-AFB6-0422713E298F}"/>
    <cellStyle name="Normal 5 3 3 5 13" xfId="46136" xr:uid="{49145FD8-1509-4FD3-8021-1D076B0EE512}"/>
    <cellStyle name="Normal 5 3 3 5 14" xfId="49383" xr:uid="{4C68572B-2208-43A7-983F-184EEF5AAD8E}"/>
    <cellStyle name="Normal 5 3 3 5 2" xfId="1023" xr:uid="{7D051C3A-BE94-44E8-8B0C-55F0CE37F6AF}"/>
    <cellStyle name="Normal 5 3 3 5 2 10" xfId="43427" xr:uid="{4ECC0C1E-0044-4237-9B93-3FF30B859AFD}"/>
    <cellStyle name="Normal 5 3 3 5 2 11" xfId="46674" xr:uid="{AE44989C-7D7A-4CB9-B57D-7C763F744013}"/>
    <cellStyle name="Normal 5 3 3 5 2 12" xfId="49921" xr:uid="{0CEC837C-6F72-406F-8468-12BFACE0D6AD}"/>
    <cellStyle name="Normal 5 3 3 5 2 2" xfId="2640" xr:uid="{42A5B878-B5D7-4B3F-9455-348579F2CD10}"/>
    <cellStyle name="Normal 5 3 3 5 2 2 10" xfId="48291" xr:uid="{985387C1-265B-4034-9DFC-88E954F21698}"/>
    <cellStyle name="Normal 5 3 3 5 2 2 11" xfId="51538" xr:uid="{0ECB8EBE-10BB-453D-A058-EDE2B9978D93}"/>
    <cellStyle name="Normal 5 3 3 5 2 2 2" xfId="5874" xr:uid="{9395831D-D448-4A75-8E43-0F5747C52646}"/>
    <cellStyle name="Normal 5 3 3 5 2 2 2 2" xfId="12342" xr:uid="{EA5EFC62-E6FC-4199-848D-1435762FC17D}"/>
    <cellStyle name="Normal 5 3 3 5 2 2 2 2 2" xfId="28679" xr:uid="{2BFB2B53-7326-4EDC-A9E4-92DEC4CCE1F8}"/>
    <cellStyle name="Normal 5 3 3 5 2 2 2 3" xfId="22211" xr:uid="{28BE8DD2-F345-4349-B68D-CD0F8896B55E}"/>
    <cellStyle name="Normal 5 3 3 5 2 2 3" xfId="9108" xr:uid="{A042CC3D-DC98-4CC2-84FF-C37D89880931}"/>
    <cellStyle name="Normal 5 3 3 5 2 2 3 2" xfId="25445" xr:uid="{DA1576AC-00F0-44DF-A818-3F7D9BF80AB1}"/>
    <cellStyle name="Normal 5 3 3 5 2 2 4" xfId="15619" xr:uid="{61EC4130-32FE-4638-9DA0-C5E0A477EA94}"/>
    <cellStyle name="Normal 5 3 3 5 2 2 4 2" xfId="31913" xr:uid="{38F3B77D-A8E2-4998-A02A-B6F2F001A97E}"/>
    <cellStyle name="Normal 5 3 3 5 2 2 5" xfId="18977" xr:uid="{5E0E2249-2AF1-4A9B-8945-91D8B8A6E34E}"/>
    <cellStyle name="Normal 5 3 3 5 2 2 6" xfId="35303" xr:uid="{3B76B347-3552-4637-A62B-CABB152E52A5}"/>
    <cellStyle name="Normal 5 3 3 5 2 2 7" xfId="38550" xr:uid="{06C2FCFE-FE82-4BCC-A989-A0EF6C6FA8DF}"/>
    <cellStyle name="Normal 5 3 3 5 2 2 8" xfId="41797" xr:uid="{6D6C4ED2-4877-4141-9898-3EF915A8F8A0}"/>
    <cellStyle name="Normal 5 3 3 5 2 2 9" xfId="45044" xr:uid="{9C495271-F656-4756-981E-6E3CB7C0BC0F}"/>
    <cellStyle name="Normal 5 3 3 5 2 3" xfId="4257" xr:uid="{6AAFB8DC-B6C6-4C60-BF5F-74D6B60D6747}"/>
    <cellStyle name="Normal 5 3 3 5 2 3 2" xfId="10725" xr:uid="{E10C46F2-8A54-4BED-9F13-D16A745FB1A8}"/>
    <cellStyle name="Normal 5 3 3 5 2 3 2 2" xfId="27062" xr:uid="{729DFF55-2180-492A-B4AB-E511A4E41C9A}"/>
    <cellStyle name="Normal 5 3 3 5 2 3 3" xfId="20594" xr:uid="{3B8557DD-93B9-47F0-BF9A-D7F7C1D2A297}"/>
    <cellStyle name="Normal 5 3 3 5 2 4" xfId="7491" xr:uid="{8E15E1B1-EDEB-4326-AABC-0E11629B97E8}"/>
    <cellStyle name="Normal 5 3 3 5 2 4 2" xfId="23828" xr:uid="{1FB3545D-D94E-4438-A2EA-0F4B935A5DE3}"/>
    <cellStyle name="Normal 5 3 3 5 2 5" xfId="14002" xr:uid="{92B74F3B-0976-4587-AA97-2D990BE6CDEE}"/>
    <cellStyle name="Normal 5 3 3 5 2 5 2" xfId="30296" xr:uid="{39CC336E-8F02-463D-92E4-F615E20EC99D}"/>
    <cellStyle name="Normal 5 3 3 5 2 6" xfId="17360" xr:uid="{CC6F4014-EFDC-46AD-9BB7-C69B56892C2B}"/>
    <cellStyle name="Normal 5 3 3 5 2 7" xfId="33686" xr:uid="{838771FA-9775-4615-AB98-4F9B5DF027CE}"/>
    <cellStyle name="Normal 5 3 3 5 2 8" xfId="36933" xr:uid="{891FC1F9-5B09-4034-B922-ED8FF61130D7}"/>
    <cellStyle name="Normal 5 3 3 5 2 9" xfId="40180" xr:uid="{F94F3331-3671-4273-B924-8EEBF04F51C0}"/>
    <cellStyle name="Normal 5 3 3 5 3" xfId="1562" xr:uid="{B11BBC49-B664-4663-9C41-BF9C93406464}"/>
    <cellStyle name="Normal 5 3 3 5 3 10" xfId="43966" xr:uid="{6C9240FB-9876-4E03-B25C-739D63280407}"/>
    <cellStyle name="Normal 5 3 3 5 3 11" xfId="47213" xr:uid="{70892945-732A-431C-8DE0-DA5DF7DE7E3D}"/>
    <cellStyle name="Normal 5 3 3 5 3 12" xfId="50460" xr:uid="{C55A6226-C730-4302-A741-3785326128A3}"/>
    <cellStyle name="Normal 5 3 3 5 3 2" xfId="3179" xr:uid="{400E78A4-357B-46B0-BF63-8D8764C6D318}"/>
    <cellStyle name="Normal 5 3 3 5 3 2 10" xfId="48830" xr:uid="{DA6E22DE-21BB-44AC-956A-2621D692FB15}"/>
    <cellStyle name="Normal 5 3 3 5 3 2 11" xfId="52077" xr:uid="{B0760EB0-49C5-412B-8C90-82876EE1B71E}"/>
    <cellStyle name="Normal 5 3 3 5 3 2 2" xfId="6413" xr:uid="{20A1D40F-99AD-4618-BD00-6C7171AE8852}"/>
    <cellStyle name="Normal 5 3 3 5 3 2 2 2" xfId="12881" xr:uid="{D2F23CDF-CAED-4411-BFA5-1424F2DE162C}"/>
    <cellStyle name="Normal 5 3 3 5 3 2 2 2 2" xfId="29218" xr:uid="{45EB6BF3-6DF0-4C33-AF4E-158005BE71E0}"/>
    <cellStyle name="Normal 5 3 3 5 3 2 2 3" xfId="22750" xr:uid="{52ED2550-635A-45C1-88A9-E5049F2F76E4}"/>
    <cellStyle name="Normal 5 3 3 5 3 2 3" xfId="9647" xr:uid="{21A7FE7D-82C1-4687-9930-39435906046C}"/>
    <cellStyle name="Normal 5 3 3 5 3 2 3 2" xfId="25984" xr:uid="{3409B52C-07AE-4ACF-AD5D-63367D68BE36}"/>
    <cellStyle name="Normal 5 3 3 5 3 2 4" xfId="16158" xr:uid="{70E188CE-CAFF-4B22-9D27-23F02FA3D573}"/>
    <cellStyle name="Normal 5 3 3 5 3 2 4 2" xfId="32452" xr:uid="{AB542E97-AE98-4998-BBB8-63C8650F437D}"/>
    <cellStyle name="Normal 5 3 3 5 3 2 5" xfId="19516" xr:uid="{E1C8EDF5-2713-4598-840F-1565FD6916D3}"/>
    <cellStyle name="Normal 5 3 3 5 3 2 6" xfId="35842" xr:uid="{3768C741-14D5-4DE2-BDB0-4FA8934E4176}"/>
    <cellStyle name="Normal 5 3 3 5 3 2 7" xfId="39089" xr:uid="{59A5FA00-8333-42E5-9F70-4C89302BD74B}"/>
    <cellStyle name="Normal 5 3 3 5 3 2 8" xfId="42336" xr:uid="{E1D3E37D-C9FB-4839-A6AE-02C0D1D19DAD}"/>
    <cellStyle name="Normal 5 3 3 5 3 2 9" xfId="45583" xr:uid="{8ED301F4-155C-4CC2-BB36-88254178FBFB}"/>
    <cellStyle name="Normal 5 3 3 5 3 3" xfId="4796" xr:uid="{3B578D25-1B6D-4F95-AEEA-258637FD078C}"/>
    <cellStyle name="Normal 5 3 3 5 3 3 2" xfId="11264" xr:uid="{61DAB71B-910C-4D4A-8DCF-019ACA58B9FF}"/>
    <cellStyle name="Normal 5 3 3 5 3 3 2 2" xfId="27601" xr:uid="{02D692A6-6036-496D-B037-D2D1EA090D9D}"/>
    <cellStyle name="Normal 5 3 3 5 3 3 3" xfId="21133" xr:uid="{10947605-4731-486D-901B-23F567CA931C}"/>
    <cellStyle name="Normal 5 3 3 5 3 4" xfId="8030" xr:uid="{C711DFA3-A55A-4090-9D4E-594EC055624F}"/>
    <cellStyle name="Normal 5 3 3 5 3 4 2" xfId="24367" xr:uid="{1D3B6EE3-9684-48B6-B125-C6991FD35719}"/>
    <cellStyle name="Normal 5 3 3 5 3 5" xfId="14541" xr:uid="{24D77D6C-2F7E-4B3E-B68E-AED9C61E6EC5}"/>
    <cellStyle name="Normal 5 3 3 5 3 5 2" xfId="30835" xr:uid="{8300AB04-6CD6-4406-994B-511BA3FA43BA}"/>
    <cellStyle name="Normal 5 3 3 5 3 6" xfId="17899" xr:uid="{CC0DAE52-C0C6-4F25-8BDA-A5A3D2EE9FBB}"/>
    <cellStyle name="Normal 5 3 3 5 3 7" xfId="34225" xr:uid="{C81C39FE-A548-4149-82C1-01A8E10158FE}"/>
    <cellStyle name="Normal 5 3 3 5 3 8" xfId="37472" xr:uid="{B85AE31B-76F3-4CE0-9363-1354ABD25B57}"/>
    <cellStyle name="Normal 5 3 3 5 3 9" xfId="40719" xr:uid="{434F0326-27CC-45F5-9E08-3B20626AF649}"/>
    <cellStyle name="Normal 5 3 3 5 4" xfId="2101" xr:uid="{48FDF7C8-A1DA-4B84-B1BB-E93B32457A9F}"/>
    <cellStyle name="Normal 5 3 3 5 4 10" xfId="47752" xr:uid="{D665126D-12C3-4D7F-8FE6-6C523D695D8A}"/>
    <cellStyle name="Normal 5 3 3 5 4 11" xfId="50999" xr:uid="{A8B5628A-30F9-4768-BB66-D332AB36E287}"/>
    <cellStyle name="Normal 5 3 3 5 4 2" xfId="5335" xr:uid="{1C5AC2DB-35FB-456D-B1BE-36E5DF8E3531}"/>
    <cellStyle name="Normal 5 3 3 5 4 2 2" xfId="11803" xr:uid="{62E04176-3575-47A5-AA3D-4AE9A4538836}"/>
    <cellStyle name="Normal 5 3 3 5 4 2 2 2" xfId="28140" xr:uid="{EC1D473E-E5B3-4699-953F-38B97852240D}"/>
    <cellStyle name="Normal 5 3 3 5 4 2 3" xfId="21672" xr:uid="{A86E70C9-FD14-44E7-A41D-2AB96054F96A}"/>
    <cellStyle name="Normal 5 3 3 5 4 3" xfId="8569" xr:uid="{0B3A37A7-10F3-458F-B7F3-A36FC78E2ED2}"/>
    <cellStyle name="Normal 5 3 3 5 4 3 2" xfId="24906" xr:uid="{674D3A1D-B73F-4B1B-9229-2664C2CDA889}"/>
    <cellStyle name="Normal 5 3 3 5 4 4" xfId="15080" xr:uid="{8744194C-F25F-4248-9840-811861BD3E4B}"/>
    <cellStyle name="Normal 5 3 3 5 4 4 2" xfId="31374" xr:uid="{CF1B662E-F516-4D48-9A66-788BBBD38F9B}"/>
    <cellStyle name="Normal 5 3 3 5 4 5" xfId="18438" xr:uid="{E620F55A-DC71-4B00-A2B9-11AF412B3176}"/>
    <cellStyle name="Normal 5 3 3 5 4 6" xfId="34764" xr:uid="{70CAE3BA-68D5-45E0-9272-240801E12C8C}"/>
    <cellStyle name="Normal 5 3 3 5 4 7" xfId="38011" xr:uid="{E1549004-7EDE-4D8B-BC6A-83E10E1BB935}"/>
    <cellStyle name="Normal 5 3 3 5 4 8" xfId="41258" xr:uid="{953AD661-CCFA-4858-8B8D-7D3DB01B0A41}"/>
    <cellStyle name="Normal 5 3 3 5 4 9" xfId="44505" xr:uid="{0734785A-50CF-43B1-9654-F5C9BACA1CC5}"/>
    <cellStyle name="Normal 5 3 3 5 5" xfId="3718" xr:uid="{52A89DFC-755B-4AC1-8312-F4DD137C614E}"/>
    <cellStyle name="Normal 5 3 3 5 5 2" xfId="10186" xr:uid="{C758DF5B-49F9-4B49-A676-170E0F1120BC}"/>
    <cellStyle name="Normal 5 3 3 5 5 2 2" xfId="26523" xr:uid="{1AF998AF-5D4F-472C-A500-4CCBD61D0F9A}"/>
    <cellStyle name="Normal 5 3 3 5 5 3" xfId="20055" xr:uid="{5F6A9B38-792E-4CD3-86C0-F9FA18DE4134}"/>
    <cellStyle name="Normal 5 3 3 5 6" xfId="6952" xr:uid="{47714380-FBFC-464A-82E0-68962E8EC330}"/>
    <cellStyle name="Normal 5 3 3 5 6 2" xfId="23289" xr:uid="{12A95AF3-9544-4D82-A616-DD0B6A4DEF1D}"/>
    <cellStyle name="Normal 5 3 3 5 7" xfId="13463" xr:uid="{03579F2E-FBF8-4BEF-9859-4FFECAB40E5C}"/>
    <cellStyle name="Normal 5 3 3 5 7 2" xfId="29758" xr:uid="{4F321592-3231-4B9D-8ED5-7D2A8265758E}"/>
    <cellStyle name="Normal 5 3 3 5 8" xfId="16821" xr:uid="{6298261D-F473-47E4-9086-C59CAD0D80F8}"/>
    <cellStyle name="Normal 5 3 3 5 9" xfId="33148" xr:uid="{BEAD4E47-5BEE-4266-A0CA-5C949BC23763}"/>
    <cellStyle name="Normal 5 3 3 6" xfId="663" xr:uid="{9F76FEE2-207B-4496-9813-BC700DBC95FA}"/>
    <cellStyle name="Normal 5 3 3 6 10" xfId="43068" xr:uid="{6139DDE0-EBA4-489C-B566-04E9FD2EDCEB}"/>
    <cellStyle name="Normal 5 3 3 6 11" xfId="46315" xr:uid="{D4377ABA-A51D-417C-9B0C-F18E65DD6CAC}"/>
    <cellStyle name="Normal 5 3 3 6 12" xfId="49562" xr:uid="{24DFD005-E009-44FA-9DD0-90DA30409390}"/>
    <cellStyle name="Normal 5 3 3 6 2" xfId="2280" xr:uid="{75A7AB59-C9AA-4267-A98B-6F8878AE75ED}"/>
    <cellStyle name="Normal 5 3 3 6 2 10" xfId="47931" xr:uid="{CADD7DF1-6A92-4842-B17F-44E1B72E526E}"/>
    <cellStyle name="Normal 5 3 3 6 2 11" xfId="51178" xr:uid="{BB0A0CCD-6980-4400-AF79-21B221264D22}"/>
    <cellStyle name="Normal 5 3 3 6 2 2" xfId="5514" xr:uid="{9D4FC14E-2AB0-4185-85B9-E245319D23B8}"/>
    <cellStyle name="Normal 5 3 3 6 2 2 2" xfId="11982" xr:uid="{5ACE74EE-7F7C-4CF1-99A6-506A3DA131E9}"/>
    <cellStyle name="Normal 5 3 3 6 2 2 2 2" xfId="28319" xr:uid="{75BE9D68-97AA-4684-BBF4-865D67BEB5D0}"/>
    <cellStyle name="Normal 5 3 3 6 2 2 3" xfId="21851" xr:uid="{73674F3E-EE59-4141-8B76-4D67C10439E9}"/>
    <cellStyle name="Normal 5 3 3 6 2 3" xfId="8748" xr:uid="{EA1C21BB-143D-4720-8730-ED0F79FE9E6F}"/>
    <cellStyle name="Normal 5 3 3 6 2 3 2" xfId="25085" xr:uid="{6CF63436-B394-4197-9988-51E87C2ECC11}"/>
    <cellStyle name="Normal 5 3 3 6 2 4" xfId="15259" xr:uid="{FAC2B49D-6141-4A23-B5A1-20EFF7DD5810}"/>
    <cellStyle name="Normal 5 3 3 6 2 4 2" xfId="31553" xr:uid="{83967139-9539-4E40-90E2-108E2B039E2B}"/>
    <cellStyle name="Normal 5 3 3 6 2 5" xfId="18617" xr:uid="{0300F87A-27E7-40DA-ADA7-33B81ACB6977}"/>
    <cellStyle name="Normal 5 3 3 6 2 6" xfId="34943" xr:uid="{8E40EC6A-E810-42DE-9B0A-49B10E350722}"/>
    <cellStyle name="Normal 5 3 3 6 2 7" xfId="38190" xr:uid="{1235CB3B-E437-43C2-8F8F-61547D405C74}"/>
    <cellStyle name="Normal 5 3 3 6 2 8" xfId="41437" xr:uid="{FA396F5B-9412-4528-8A7D-4DF114C2476D}"/>
    <cellStyle name="Normal 5 3 3 6 2 9" xfId="44684" xr:uid="{27D04064-3DEB-462D-B672-60C2D6358EC0}"/>
    <cellStyle name="Normal 5 3 3 6 3" xfId="3897" xr:uid="{2CE4B6FF-29B6-4817-B4EF-3A725F144909}"/>
    <cellStyle name="Normal 5 3 3 6 3 2" xfId="10365" xr:uid="{02FD2747-A1E0-4358-9FD4-5F51D8BA1835}"/>
    <cellStyle name="Normal 5 3 3 6 3 2 2" xfId="26702" xr:uid="{960B5494-45D9-4EF6-89E9-E5B84C93F1A4}"/>
    <cellStyle name="Normal 5 3 3 6 3 3" xfId="20234" xr:uid="{91B4F97C-A7B2-4847-A654-7C2DAEF4251C}"/>
    <cellStyle name="Normal 5 3 3 6 4" xfId="7131" xr:uid="{92D0E3EA-7AA9-4323-BB2B-1DBC0A52DEA0}"/>
    <cellStyle name="Normal 5 3 3 6 4 2" xfId="23468" xr:uid="{0CA50503-4117-4DB4-9CC2-CB19804B764F}"/>
    <cellStyle name="Normal 5 3 3 6 5" xfId="13643" xr:uid="{E2E7FC10-2846-4B24-B492-8D14F7FEF133}"/>
    <cellStyle name="Normal 5 3 3 6 5 2" xfId="29937" xr:uid="{B65DA0E4-D619-477D-ACAD-468C0214D71F}"/>
    <cellStyle name="Normal 5 3 3 6 6" xfId="17000" xr:uid="{1783D62D-FE52-493E-A37B-36241B9A44ED}"/>
    <cellStyle name="Normal 5 3 3 6 7" xfId="33327" xr:uid="{E9D1DDDD-3B88-4060-A760-826754444F8F}"/>
    <cellStyle name="Normal 5 3 3 6 8" xfId="36574" xr:uid="{52D872D2-4BDF-4610-96F3-E1F67227F6BA}"/>
    <cellStyle name="Normal 5 3 3 6 9" xfId="39821" xr:uid="{E0D6AF0D-2CDD-4CFC-A945-925C2CB1D3BB}"/>
    <cellStyle name="Normal 5 3 3 7" xfId="1202" xr:uid="{BCF80234-9FA9-49D0-9DA9-CC73D0823F59}"/>
    <cellStyle name="Normal 5 3 3 7 10" xfId="43606" xr:uid="{582840C9-EC45-412B-9EC1-DC6D5CA46463}"/>
    <cellStyle name="Normal 5 3 3 7 11" xfId="46853" xr:uid="{61836120-F732-474E-A9E9-A409FB1CA694}"/>
    <cellStyle name="Normal 5 3 3 7 12" xfId="50100" xr:uid="{0C583027-19C6-4BD7-8C2F-AC1DD5649952}"/>
    <cellStyle name="Normal 5 3 3 7 2" xfId="2819" xr:uid="{D9B23BC4-5935-484C-9789-28FCC3CB384B}"/>
    <cellStyle name="Normal 5 3 3 7 2 10" xfId="48470" xr:uid="{A49C2ED5-902A-4284-BD2B-9FC6A73C21A9}"/>
    <cellStyle name="Normal 5 3 3 7 2 11" xfId="51717" xr:uid="{D696A001-49BF-4C0C-BA0D-98CD0E84E60A}"/>
    <cellStyle name="Normal 5 3 3 7 2 2" xfId="6053" xr:uid="{1B9A790E-F2C0-49C2-8E7B-A631A1CF64A4}"/>
    <cellStyle name="Normal 5 3 3 7 2 2 2" xfId="12521" xr:uid="{DE371CC9-9A13-4B98-B9E3-6D0A6742F871}"/>
    <cellStyle name="Normal 5 3 3 7 2 2 2 2" xfId="28858" xr:uid="{7B100924-4DC5-4933-B4DE-3C2A06150AD0}"/>
    <cellStyle name="Normal 5 3 3 7 2 2 3" xfId="22390" xr:uid="{A98FCCC5-3489-4977-9A27-66EE0D838683}"/>
    <cellStyle name="Normal 5 3 3 7 2 3" xfId="9287" xr:uid="{459E08ED-9CBE-4565-8530-62871619557B}"/>
    <cellStyle name="Normal 5 3 3 7 2 3 2" xfId="25624" xr:uid="{6497FDFC-F09C-4C49-A42A-A7E99FEE6EA8}"/>
    <cellStyle name="Normal 5 3 3 7 2 4" xfId="15798" xr:uid="{81331836-5F11-4667-8EE5-32F951486AAD}"/>
    <cellStyle name="Normal 5 3 3 7 2 4 2" xfId="32092" xr:uid="{DD9129E1-0FB3-4AEA-BDB7-F6056F846453}"/>
    <cellStyle name="Normal 5 3 3 7 2 5" xfId="19156" xr:uid="{4F70CAD6-A27B-47D9-8DD4-9ED11843CF14}"/>
    <cellStyle name="Normal 5 3 3 7 2 6" xfId="35482" xr:uid="{905C7E31-8E5C-4DEE-BF99-07691CDC6C05}"/>
    <cellStyle name="Normal 5 3 3 7 2 7" xfId="38729" xr:uid="{03EE26DE-7AF5-4CEF-9E1C-8C873B5E95EF}"/>
    <cellStyle name="Normal 5 3 3 7 2 8" xfId="41976" xr:uid="{9D3259F5-1D0C-4743-AB71-DC59257D6288}"/>
    <cellStyle name="Normal 5 3 3 7 2 9" xfId="45223" xr:uid="{6AA3D51D-F467-4F62-AB2B-BC8861749F8B}"/>
    <cellStyle name="Normal 5 3 3 7 3" xfId="4436" xr:uid="{B9E6168B-6311-4369-AA89-644E332CE309}"/>
    <cellStyle name="Normal 5 3 3 7 3 2" xfId="10904" xr:uid="{CC774549-86A1-4F68-A30C-306E732426B6}"/>
    <cellStyle name="Normal 5 3 3 7 3 2 2" xfId="27241" xr:uid="{94FAD5AD-2932-43C1-820C-53DBBBE48EE1}"/>
    <cellStyle name="Normal 5 3 3 7 3 3" xfId="20773" xr:uid="{F3B15F09-6B0D-4C2A-9AE1-2542C6B95A0E}"/>
    <cellStyle name="Normal 5 3 3 7 4" xfId="7670" xr:uid="{A0093AAC-2211-4CD3-B64D-117A60CAA815}"/>
    <cellStyle name="Normal 5 3 3 7 4 2" xfId="24007" xr:uid="{C395760F-E551-483D-928D-2B11EF7CAB01}"/>
    <cellStyle name="Normal 5 3 3 7 5" xfId="14181" xr:uid="{9ACF0CBC-54CA-4757-B477-B7CC1B53450E}"/>
    <cellStyle name="Normal 5 3 3 7 5 2" xfId="30475" xr:uid="{ABD46246-ACA4-4453-94D9-70EC3CA5F142}"/>
    <cellStyle name="Normal 5 3 3 7 6" xfId="17539" xr:uid="{F33258C9-9B78-461F-8C2B-24FE80C5DDB9}"/>
    <cellStyle name="Normal 5 3 3 7 7" xfId="33865" xr:uid="{ED6695A9-1199-405C-ACBF-2FC78273224B}"/>
    <cellStyle name="Normal 5 3 3 7 8" xfId="37112" xr:uid="{59AAC814-EF69-426F-B749-EF5915F7B1C1}"/>
    <cellStyle name="Normal 5 3 3 7 9" xfId="40359" xr:uid="{D452A161-D5EF-4E4D-9761-890B48CA7B0C}"/>
    <cellStyle name="Normal 5 3 3 8" xfId="1741" xr:uid="{79D06161-3046-4138-8CA3-8A09315D8377}"/>
    <cellStyle name="Normal 5 3 3 8 10" xfId="47392" xr:uid="{33BB3BD2-778C-45D2-8357-DB82F1FB747D}"/>
    <cellStyle name="Normal 5 3 3 8 11" xfId="50639" xr:uid="{A916801F-303C-4353-8070-C29544740B89}"/>
    <cellStyle name="Normal 5 3 3 8 2" xfId="4975" xr:uid="{5E75A048-9BB9-4A52-A799-121AE73D6EEF}"/>
    <cellStyle name="Normal 5 3 3 8 2 2" xfId="11443" xr:uid="{FFBC40C2-A2DD-4671-A371-FDD48EDEB438}"/>
    <cellStyle name="Normal 5 3 3 8 2 2 2" xfId="27780" xr:uid="{81CDE6C7-20FD-496D-A8DA-92127D8BC170}"/>
    <cellStyle name="Normal 5 3 3 8 2 3" xfId="21312" xr:uid="{87F395A8-42D2-4750-8968-57ED8F5426C4}"/>
    <cellStyle name="Normal 5 3 3 8 3" xfId="8209" xr:uid="{95A3A133-98F0-41A7-903E-5D33039558A8}"/>
    <cellStyle name="Normal 5 3 3 8 3 2" xfId="24546" xr:uid="{1081A5EE-03D2-4E28-9281-BFF11717A403}"/>
    <cellStyle name="Normal 5 3 3 8 4" xfId="14720" xr:uid="{AC5F7FDF-1B55-42DE-B07A-77B71260A306}"/>
    <cellStyle name="Normal 5 3 3 8 4 2" xfId="31014" xr:uid="{167B47AA-9B69-433B-8458-4E88FCDBB362}"/>
    <cellStyle name="Normal 5 3 3 8 5" xfId="18078" xr:uid="{49D0E840-1BD2-412E-BE83-C405DFC02AC8}"/>
    <cellStyle name="Normal 5 3 3 8 6" xfId="34404" xr:uid="{183DE527-6F99-4832-A6FA-75AEE5E4486F}"/>
    <cellStyle name="Normal 5 3 3 8 7" xfId="37651" xr:uid="{DEDB6B97-3CF8-4850-8503-EF7D0BAF49BC}"/>
    <cellStyle name="Normal 5 3 3 8 8" xfId="40898" xr:uid="{BFB7B40A-6B41-4BE0-9F20-A658B83C3881}"/>
    <cellStyle name="Normal 5 3 3 8 9" xfId="44145" xr:uid="{8521F3EE-6ACF-43AA-BEDB-BDAA864D3931}"/>
    <cellStyle name="Normal 5 3 3 9" xfId="3358" xr:uid="{82C01E4A-0C95-4641-9D62-E0CAD3FE8789}"/>
    <cellStyle name="Normal 5 3 3 9 2" xfId="9826" xr:uid="{6983723C-50FF-4730-988E-C88EE1D1A26A}"/>
    <cellStyle name="Normal 5 3 3 9 2 2" xfId="26163" xr:uid="{154DBE6E-06EF-46DB-9FE9-9A1042687D6E}"/>
    <cellStyle name="Normal 5 3 3 9 3" xfId="19695" xr:uid="{FB5B6481-2278-466A-8957-5E65E17605E5}"/>
    <cellStyle name="Normal 5 3 4" xfId="109" xr:uid="{596A897B-50E6-4E37-803A-D532EC8D5E02}"/>
    <cellStyle name="Normal 5 3 4 10" xfId="13098" xr:uid="{A73651C2-7B8A-46A5-A1E3-EA671FFDF95B}"/>
    <cellStyle name="Normal 5 3 4 10 2" xfId="29412" xr:uid="{CEFC7ADD-5910-4EA5-9AB5-2988DEB67D58}"/>
    <cellStyle name="Normal 5 3 4 11" xfId="16476" xr:uid="{0C05BE15-770B-4553-BE2E-F4607C377A50}"/>
    <cellStyle name="Normal 5 3 4 12" xfId="32722" xr:uid="{9C211CB8-78A9-4D2E-A098-059E0AA81D48}"/>
    <cellStyle name="Normal 5 3 4 13" xfId="32802" xr:uid="{38414C5B-AAB2-4888-A7E7-3422690B0FA9}"/>
    <cellStyle name="Normal 5 3 4 14" xfId="36049" xr:uid="{71E724B1-1049-415B-8B7C-7ADD0670CBC0}"/>
    <cellStyle name="Normal 5 3 4 15" xfId="39296" xr:uid="{EFB675BB-5D95-4F64-A584-B77EE18B3F62}"/>
    <cellStyle name="Normal 5 3 4 16" xfId="42543" xr:uid="{8D8961B9-758C-4929-B06E-D1E52679F386}"/>
    <cellStyle name="Normal 5 3 4 17" xfId="45790" xr:uid="{5A973876-F401-45D6-818D-5D9415D5FEE4}"/>
    <cellStyle name="Normal 5 3 4 18" xfId="49037" xr:uid="{13A0C5CE-7C66-46D3-B70B-4B36DE18535E}"/>
    <cellStyle name="Normal 5 3 4 19" xfId="52295" xr:uid="{2FC79327-75C9-4BB9-875B-ED9FF61CFA3A}"/>
    <cellStyle name="Normal 5 3 4 2" xfId="199" xr:uid="{DB009BCA-D328-48D2-8AD7-C017C06DF53F}"/>
    <cellStyle name="Normal 5 3 4 2 10" xfId="16566" xr:uid="{805D8DBB-6DD5-4096-A00E-350587FD95C5}"/>
    <cellStyle name="Normal 5 3 4 2 11" xfId="32892" xr:uid="{F51DD25D-B0BE-4825-A767-29AA178E193F}"/>
    <cellStyle name="Normal 5 3 4 2 12" xfId="36139" xr:uid="{74E33B4A-B9A4-4496-AAFF-E9AB487C74E3}"/>
    <cellStyle name="Normal 5 3 4 2 13" xfId="39386" xr:uid="{A2088C23-453F-46FA-9BB4-F45ABE45B45E}"/>
    <cellStyle name="Normal 5 3 4 2 14" xfId="42633" xr:uid="{DC28C3D2-A7A2-446F-B88C-1375A1BEA3C6}"/>
    <cellStyle name="Normal 5 3 4 2 15" xfId="45880" xr:uid="{44A8C15E-2161-4B81-BC57-4044C56F5A26}"/>
    <cellStyle name="Normal 5 3 4 2 16" xfId="49127" xr:uid="{529D8621-6A8F-4598-ACB0-B95ABA8049B8}"/>
    <cellStyle name="Normal 5 3 4 2 17" xfId="52450" xr:uid="{23B87546-5DDC-466F-B969-DA4CD4DE73E3}"/>
    <cellStyle name="Normal 5 3 4 2 2" xfId="379" xr:uid="{A0B48C06-41DF-4AA9-A8D1-50F4EB05065A}"/>
    <cellStyle name="Normal 5 3 4 2 2 10" xfId="36319" xr:uid="{E76420FA-3352-41AE-841D-5E884F475EB5}"/>
    <cellStyle name="Normal 5 3 4 2 2 11" xfId="39566" xr:uid="{36B2C590-F8B4-4F32-8B51-329D291D7B97}"/>
    <cellStyle name="Normal 5 3 4 2 2 12" xfId="42813" xr:uid="{8F7F94DB-C3C4-4B10-8228-63D5FB069DBE}"/>
    <cellStyle name="Normal 5 3 4 2 2 13" xfId="46060" xr:uid="{4C1BBAC8-740A-4D82-AD70-C0EEE9122240}"/>
    <cellStyle name="Normal 5 3 4 2 2 14" xfId="49307" xr:uid="{67501CD7-5BC8-463E-9DAF-C1C97598C0AD}"/>
    <cellStyle name="Normal 5 3 4 2 2 2" xfId="948" xr:uid="{6338D61F-FA3A-4C76-9DFD-0C36D777476E}"/>
    <cellStyle name="Normal 5 3 4 2 2 2 10" xfId="43353" xr:uid="{F83E0B49-ABB8-47FE-B48C-7DB812482F8E}"/>
    <cellStyle name="Normal 5 3 4 2 2 2 11" xfId="46600" xr:uid="{062E873B-0CE4-4AFA-9FF5-B1AC1BA26B9D}"/>
    <cellStyle name="Normal 5 3 4 2 2 2 12" xfId="49847" xr:uid="{B3BD01AE-A267-4B6F-8E6F-42B4012168F7}"/>
    <cellStyle name="Normal 5 3 4 2 2 2 2" xfId="2565" xr:uid="{24411170-5F79-41B2-8315-51D37628CDE5}"/>
    <cellStyle name="Normal 5 3 4 2 2 2 2 10" xfId="48216" xr:uid="{96942F1E-47F2-4E2B-A2B7-DEA171E5A2D8}"/>
    <cellStyle name="Normal 5 3 4 2 2 2 2 11" xfId="51463" xr:uid="{7356072D-59A0-4B36-8395-63C4341158EC}"/>
    <cellStyle name="Normal 5 3 4 2 2 2 2 2" xfId="5799" xr:uid="{65A9A7E8-C696-44B1-994F-7BD2DBC19E58}"/>
    <cellStyle name="Normal 5 3 4 2 2 2 2 2 2" xfId="12267" xr:uid="{89C10766-9FA6-4A8E-B39E-D6F5463EEDA0}"/>
    <cellStyle name="Normal 5 3 4 2 2 2 2 2 2 2" xfId="28604" xr:uid="{6E5B5865-38FE-4639-B39F-7FB908BFBB85}"/>
    <cellStyle name="Normal 5 3 4 2 2 2 2 2 3" xfId="22136" xr:uid="{A5D79AA3-55E7-4CF5-A331-5DC8A511E58C}"/>
    <cellStyle name="Normal 5 3 4 2 2 2 2 3" xfId="9033" xr:uid="{7318E107-527E-411E-B930-04D64EEE9437}"/>
    <cellStyle name="Normal 5 3 4 2 2 2 2 3 2" xfId="25370" xr:uid="{6665E53E-21A2-4F91-BE49-EB71A82DDA76}"/>
    <cellStyle name="Normal 5 3 4 2 2 2 2 4" xfId="15544" xr:uid="{6807F1B3-D452-4B06-8A5A-1AAFAF3FFCE3}"/>
    <cellStyle name="Normal 5 3 4 2 2 2 2 4 2" xfId="31838" xr:uid="{BE42899F-CB58-481B-8D1B-82498F45744C}"/>
    <cellStyle name="Normal 5 3 4 2 2 2 2 5" xfId="18902" xr:uid="{24507A2F-82FB-4F3A-BA40-F1FE513CAD28}"/>
    <cellStyle name="Normal 5 3 4 2 2 2 2 6" xfId="35228" xr:uid="{AD17C6E3-D93C-41B5-AEA9-646C853072E6}"/>
    <cellStyle name="Normal 5 3 4 2 2 2 2 7" xfId="38475" xr:uid="{0EAED6A0-EA7E-4E75-B129-D7400505B2AD}"/>
    <cellStyle name="Normal 5 3 4 2 2 2 2 8" xfId="41722" xr:uid="{DBEB8A0F-1CCE-4BB3-AB5C-B587F62AA840}"/>
    <cellStyle name="Normal 5 3 4 2 2 2 2 9" xfId="44969" xr:uid="{1BEE405C-90A4-499D-8DAC-5F4A256C609F}"/>
    <cellStyle name="Normal 5 3 4 2 2 2 3" xfId="4182" xr:uid="{DB4E6523-07B3-4285-AB90-188ED8DD4A38}"/>
    <cellStyle name="Normal 5 3 4 2 2 2 3 2" xfId="10650" xr:uid="{02381F4D-4D4D-47CF-B716-A6F4415CC8DC}"/>
    <cellStyle name="Normal 5 3 4 2 2 2 3 2 2" xfId="26987" xr:uid="{1066E7DD-4704-41DF-9B0D-594A8870777A}"/>
    <cellStyle name="Normal 5 3 4 2 2 2 3 3" xfId="20519" xr:uid="{8D7A6E45-5A1F-448C-9604-6E243514A1F7}"/>
    <cellStyle name="Normal 5 3 4 2 2 2 4" xfId="7416" xr:uid="{368A3663-F590-4AC3-8329-2ADE586CB81F}"/>
    <cellStyle name="Normal 5 3 4 2 2 2 4 2" xfId="23753" xr:uid="{83B4B8C2-5760-4749-B20F-760241F062B1}"/>
    <cellStyle name="Normal 5 3 4 2 2 2 5" xfId="13928" xr:uid="{35D8903E-74CD-40B7-ABB4-0D25AADA3EBE}"/>
    <cellStyle name="Normal 5 3 4 2 2 2 5 2" xfId="30222" xr:uid="{A459D11E-D20F-446F-A3CA-D06DE7DCE995}"/>
    <cellStyle name="Normal 5 3 4 2 2 2 6" xfId="17285" xr:uid="{850398C4-A5BD-42CA-A269-F7FF2B417339}"/>
    <cellStyle name="Normal 5 3 4 2 2 2 7" xfId="33612" xr:uid="{FAD74B1F-4081-45F0-8E8D-BAA2306B6EC0}"/>
    <cellStyle name="Normal 5 3 4 2 2 2 8" xfId="36859" xr:uid="{11404E4D-D3C2-45C1-A6C1-532CBFCDFFCD}"/>
    <cellStyle name="Normal 5 3 4 2 2 2 9" xfId="40106" xr:uid="{DD4F7400-786D-4643-A09A-6B13BDF0A59D}"/>
    <cellStyle name="Normal 5 3 4 2 2 3" xfId="1487" xr:uid="{C58B1930-9E7A-451E-85A0-D9FF08E6ADB4}"/>
    <cellStyle name="Normal 5 3 4 2 2 3 10" xfId="43891" xr:uid="{63903960-D94D-4DAB-A8A4-11F50C31E041}"/>
    <cellStyle name="Normal 5 3 4 2 2 3 11" xfId="47138" xr:uid="{291A01CE-562A-4344-AED5-7CC46D512D65}"/>
    <cellStyle name="Normal 5 3 4 2 2 3 12" xfId="50385" xr:uid="{6E9141BC-A467-4FB0-8F8D-A3AB8F200C43}"/>
    <cellStyle name="Normal 5 3 4 2 2 3 2" xfId="3104" xr:uid="{83DE2B18-06C4-444D-9AC0-69FDFBAC16FA}"/>
    <cellStyle name="Normal 5 3 4 2 2 3 2 10" xfId="48755" xr:uid="{9895EB33-700A-49DE-B757-A2470DB368AC}"/>
    <cellStyle name="Normal 5 3 4 2 2 3 2 11" xfId="52002" xr:uid="{55BB6876-E7D8-48A2-A35D-A455A5FDDBBF}"/>
    <cellStyle name="Normal 5 3 4 2 2 3 2 2" xfId="6338" xr:uid="{C3993430-078F-4D74-B6B6-B4340847AB53}"/>
    <cellStyle name="Normal 5 3 4 2 2 3 2 2 2" xfId="12806" xr:uid="{568EB34D-CDDF-4DE8-875A-2701C4E2955B}"/>
    <cellStyle name="Normal 5 3 4 2 2 3 2 2 2 2" xfId="29143" xr:uid="{4CFB7DE5-0FF3-4233-B958-98F24D0A4BAA}"/>
    <cellStyle name="Normal 5 3 4 2 2 3 2 2 3" xfId="22675" xr:uid="{D557D976-C42B-4A34-9574-51AB4E1D60C3}"/>
    <cellStyle name="Normal 5 3 4 2 2 3 2 3" xfId="9572" xr:uid="{2D367954-F6BF-4AB2-8755-C5C213E031C4}"/>
    <cellStyle name="Normal 5 3 4 2 2 3 2 3 2" xfId="25909" xr:uid="{EB3F1A1F-552A-428B-95C0-AAD9A0AD6548}"/>
    <cellStyle name="Normal 5 3 4 2 2 3 2 4" xfId="16083" xr:uid="{8057A67C-5FCE-4372-B98B-EB5F4B1D3700}"/>
    <cellStyle name="Normal 5 3 4 2 2 3 2 4 2" xfId="32377" xr:uid="{30FC67DC-A4D9-4673-A22A-372AB5850D94}"/>
    <cellStyle name="Normal 5 3 4 2 2 3 2 5" xfId="19441" xr:uid="{1DEBE89F-3FCE-4BEE-BDFE-8C7621367FBD}"/>
    <cellStyle name="Normal 5 3 4 2 2 3 2 6" xfId="35767" xr:uid="{DC050830-83DE-4BDC-8AE4-D5A16FB0E835}"/>
    <cellStyle name="Normal 5 3 4 2 2 3 2 7" xfId="39014" xr:uid="{56960C2D-1D6C-443E-A12E-15CE3627F734}"/>
    <cellStyle name="Normal 5 3 4 2 2 3 2 8" xfId="42261" xr:uid="{5ECC5B10-8592-4E91-9916-2721B77DC5E4}"/>
    <cellStyle name="Normal 5 3 4 2 2 3 2 9" xfId="45508" xr:uid="{6E2B6A2B-D94D-4CDA-AC8B-93539CC0D607}"/>
    <cellStyle name="Normal 5 3 4 2 2 3 3" xfId="4721" xr:uid="{858904C8-13E1-4D17-9996-E4F63867D3CC}"/>
    <cellStyle name="Normal 5 3 4 2 2 3 3 2" xfId="11189" xr:uid="{B1580FF6-14C1-4DB3-8FDA-44274943FDD1}"/>
    <cellStyle name="Normal 5 3 4 2 2 3 3 2 2" xfId="27526" xr:uid="{B265C5A0-0EA5-479D-B81E-8C77F207FDA9}"/>
    <cellStyle name="Normal 5 3 4 2 2 3 3 3" xfId="21058" xr:uid="{D135043B-780B-427D-A78C-173FED28EA71}"/>
    <cellStyle name="Normal 5 3 4 2 2 3 4" xfId="7955" xr:uid="{01A44308-C127-4DF1-AF5F-D822E31F4A58}"/>
    <cellStyle name="Normal 5 3 4 2 2 3 4 2" xfId="24292" xr:uid="{13730394-D9D1-40D5-A899-6214C91DFA1D}"/>
    <cellStyle name="Normal 5 3 4 2 2 3 5" xfId="14466" xr:uid="{D5373B5A-DBC9-4A50-B7C2-A5A18646E62A}"/>
    <cellStyle name="Normal 5 3 4 2 2 3 5 2" xfId="30760" xr:uid="{C3D6070F-CC94-43B8-A84D-61D3F60B3563}"/>
    <cellStyle name="Normal 5 3 4 2 2 3 6" xfId="17824" xr:uid="{2EBC1CC3-1540-4BF7-B4C9-180EC1DCA968}"/>
    <cellStyle name="Normal 5 3 4 2 2 3 7" xfId="34150" xr:uid="{5906719A-EBA4-44F2-BA64-D826E1B43AE3}"/>
    <cellStyle name="Normal 5 3 4 2 2 3 8" xfId="37397" xr:uid="{E6BBE83F-CDE9-4016-8A44-076059AE128B}"/>
    <cellStyle name="Normal 5 3 4 2 2 3 9" xfId="40644" xr:uid="{D982E620-8BCA-467E-B7EC-FC5016415C95}"/>
    <cellStyle name="Normal 5 3 4 2 2 4" xfId="2026" xr:uid="{3E87100C-D0D9-4340-A792-ED052B2AF3E7}"/>
    <cellStyle name="Normal 5 3 4 2 2 4 10" xfId="47677" xr:uid="{FF520B13-8151-4118-A1A0-000B3A281807}"/>
    <cellStyle name="Normal 5 3 4 2 2 4 11" xfId="50924" xr:uid="{CFEE127B-2F27-4039-8150-D1EAC303D394}"/>
    <cellStyle name="Normal 5 3 4 2 2 4 2" xfId="5260" xr:uid="{F2FF7565-E791-486E-BA64-237C3B121CDE}"/>
    <cellStyle name="Normal 5 3 4 2 2 4 2 2" xfId="11728" xr:uid="{2046AF67-2D13-42E1-8FD9-29A0E64EB98B}"/>
    <cellStyle name="Normal 5 3 4 2 2 4 2 2 2" xfId="28065" xr:uid="{DF19BBC4-5DF0-4E5C-B464-4B551C948A30}"/>
    <cellStyle name="Normal 5 3 4 2 2 4 2 3" xfId="21597" xr:uid="{F2CEF7B3-0E29-4C2E-9859-02D92CA7C1E6}"/>
    <cellStyle name="Normal 5 3 4 2 2 4 3" xfId="8494" xr:uid="{AB13B02F-4FAF-49A4-878D-AD9E5CCE23C1}"/>
    <cellStyle name="Normal 5 3 4 2 2 4 3 2" xfId="24831" xr:uid="{DBEB7CCC-69A1-4D3C-8FA8-0D23F3B4010E}"/>
    <cellStyle name="Normal 5 3 4 2 2 4 4" xfId="15005" xr:uid="{18249D95-A062-45C1-A9F8-9F9FCDB87AC2}"/>
    <cellStyle name="Normal 5 3 4 2 2 4 4 2" xfId="31299" xr:uid="{A17D0014-AB9D-4765-A8D6-C49AAE5C7BAE}"/>
    <cellStyle name="Normal 5 3 4 2 2 4 5" xfId="18363" xr:uid="{BD0B87AA-C54B-4F56-A46C-0CA5122D14A6}"/>
    <cellStyle name="Normal 5 3 4 2 2 4 6" xfId="34689" xr:uid="{B28A0B24-F1F6-43EF-B805-BE4E20CEF98F}"/>
    <cellStyle name="Normal 5 3 4 2 2 4 7" xfId="37936" xr:uid="{06D0B3FD-7E2B-4F9E-B5B9-0E0C670CA478}"/>
    <cellStyle name="Normal 5 3 4 2 2 4 8" xfId="41183" xr:uid="{26736EBC-9B35-4C79-B247-467979A5D3A6}"/>
    <cellStyle name="Normal 5 3 4 2 2 4 9" xfId="44430" xr:uid="{77942F61-E81A-4027-B88E-8F338FB5733D}"/>
    <cellStyle name="Normal 5 3 4 2 2 5" xfId="3643" xr:uid="{6B080EF0-4A36-478A-8C9E-03C3F066129E}"/>
    <cellStyle name="Normal 5 3 4 2 2 5 2" xfId="10111" xr:uid="{5D822126-1C72-4F21-B0CB-6631416EB1B4}"/>
    <cellStyle name="Normal 5 3 4 2 2 5 2 2" xfId="26448" xr:uid="{6A2EB00E-2988-4FB6-BF12-F2F35B5A44D9}"/>
    <cellStyle name="Normal 5 3 4 2 2 5 3" xfId="19980" xr:uid="{B5B509A2-2F47-4E34-B8FD-A1DE7443CD4D}"/>
    <cellStyle name="Normal 5 3 4 2 2 6" xfId="6877" xr:uid="{AE7191CE-0572-4B4D-B2D6-71E13461E21F}"/>
    <cellStyle name="Normal 5 3 4 2 2 6 2" xfId="23214" xr:uid="{23AFACD9-D4E9-4B9B-85EC-0F34580B2C52}"/>
    <cellStyle name="Normal 5 3 4 2 2 7" xfId="13368" xr:uid="{151D55C1-0E2C-4CBD-9059-591E52097CEC}"/>
    <cellStyle name="Normal 5 3 4 2 2 7 2" xfId="29682" xr:uid="{2A950687-A539-4209-BE87-B9162D3532E7}"/>
    <cellStyle name="Normal 5 3 4 2 2 8" xfId="16746" xr:uid="{DE67683E-0543-4CF0-9E79-B374AE4CB337}"/>
    <cellStyle name="Normal 5 3 4 2 2 9" xfId="33072" xr:uid="{361521C9-915B-42D7-A7D7-898BBA549C43}"/>
    <cellStyle name="Normal 5 3 4 2 3" xfId="588" xr:uid="{9D8E50B3-9ED6-4259-90EB-1A70FFB0AD9B}"/>
    <cellStyle name="Normal 5 3 4 2 3 10" xfId="36499" xr:uid="{A0F3C126-8F2D-493E-8219-AC5FBC0B01AA}"/>
    <cellStyle name="Normal 5 3 4 2 3 11" xfId="39746" xr:uid="{91CD399A-48E9-429B-9FA4-0086EFD4BF0F}"/>
    <cellStyle name="Normal 5 3 4 2 3 12" xfId="42993" xr:uid="{063D75BD-B3EB-44F7-A3E0-F1A0157E6391}"/>
    <cellStyle name="Normal 5 3 4 2 3 13" xfId="46240" xr:uid="{1DAA9184-1A04-471B-8CAA-BFFDFEBC2824}"/>
    <cellStyle name="Normal 5 3 4 2 3 14" xfId="49487" xr:uid="{3788BF00-BA36-41F5-A828-75634E75926A}"/>
    <cellStyle name="Normal 5 3 4 2 3 2" xfId="1127" xr:uid="{04ACD37A-021A-4640-9972-DE5482DCFAB3}"/>
    <cellStyle name="Normal 5 3 4 2 3 2 10" xfId="43531" xr:uid="{5165072E-FBFA-4934-B830-FF9A78213704}"/>
    <cellStyle name="Normal 5 3 4 2 3 2 11" xfId="46778" xr:uid="{657D6DB2-7AC0-4B89-97C3-A2D39B7BC164}"/>
    <cellStyle name="Normal 5 3 4 2 3 2 12" xfId="50025" xr:uid="{8159B3C1-4604-471F-9291-E06B849EDEC0}"/>
    <cellStyle name="Normal 5 3 4 2 3 2 2" xfId="2744" xr:uid="{8772B58A-2D48-4996-80A5-B604E069545C}"/>
    <cellStyle name="Normal 5 3 4 2 3 2 2 10" xfId="48395" xr:uid="{EBB6036E-91B9-42A1-B525-7C79D01A91C9}"/>
    <cellStyle name="Normal 5 3 4 2 3 2 2 11" xfId="51642" xr:uid="{3181C611-4B57-4BDB-8700-C56CFC219E48}"/>
    <cellStyle name="Normal 5 3 4 2 3 2 2 2" xfId="5978" xr:uid="{10980156-FAF8-4CA2-8869-F4C38E234D93}"/>
    <cellStyle name="Normal 5 3 4 2 3 2 2 2 2" xfId="12446" xr:uid="{02AABF28-E0DD-42BF-81E4-A81F6C8FA070}"/>
    <cellStyle name="Normal 5 3 4 2 3 2 2 2 2 2" xfId="28783" xr:uid="{5F9D9C12-1E5A-408F-B3D6-8C4FEF40F789}"/>
    <cellStyle name="Normal 5 3 4 2 3 2 2 2 3" xfId="22315" xr:uid="{C110D046-4E45-4692-AAD7-DE6EC1CF5FDA}"/>
    <cellStyle name="Normal 5 3 4 2 3 2 2 3" xfId="9212" xr:uid="{5DD8B9C5-3F83-4EC2-B018-6348B981CD1F}"/>
    <cellStyle name="Normal 5 3 4 2 3 2 2 3 2" xfId="25549" xr:uid="{0521CC4F-1827-49BF-A0C3-2200933A5991}"/>
    <cellStyle name="Normal 5 3 4 2 3 2 2 4" xfId="15723" xr:uid="{267C601B-11D0-4952-9DC4-74D36F539686}"/>
    <cellStyle name="Normal 5 3 4 2 3 2 2 4 2" xfId="32017" xr:uid="{B86691F2-FDE1-4653-B81E-867DD759F43A}"/>
    <cellStyle name="Normal 5 3 4 2 3 2 2 5" xfId="19081" xr:uid="{37B6335D-0547-4F82-8CEC-F41CEAA6C31E}"/>
    <cellStyle name="Normal 5 3 4 2 3 2 2 6" xfId="35407" xr:uid="{24266D6E-6C97-4A1C-8A30-B67EA7AAE71F}"/>
    <cellStyle name="Normal 5 3 4 2 3 2 2 7" xfId="38654" xr:uid="{6F7C00F2-BFC7-4016-88A8-CABB2E09FADC}"/>
    <cellStyle name="Normal 5 3 4 2 3 2 2 8" xfId="41901" xr:uid="{90C93103-0048-4375-B5FC-0970198BF5F8}"/>
    <cellStyle name="Normal 5 3 4 2 3 2 2 9" xfId="45148" xr:uid="{8FD542C5-BD42-4784-9B2D-4A3B61886FE8}"/>
    <cellStyle name="Normal 5 3 4 2 3 2 3" xfId="4361" xr:uid="{496E69A6-C2B6-4CEC-8B0E-D8FDF0A36D8D}"/>
    <cellStyle name="Normal 5 3 4 2 3 2 3 2" xfId="10829" xr:uid="{FD35FAF4-8AE2-47C6-B9C5-103051BC8D75}"/>
    <cellStyle name="Normal 5 3 4 2 3 2 3 2 2" xfId="27166" xr:uid="{59ACD86A-64B0-41F2-92A9-82D4033E0CB4}"/>
    <cellStyle name="Normal 5 3 4 2 3 2 3 3" xfId="20698" xr:uid="{96094E16-0E2C-4DF3-BD23-C3AEC1088BD4}"/>
    <cellStyle name="Normal 5 3 4 2 3 2 4" xfId="7595" xr:uid="{67565643-4BD5-457C-99F4-5E0A18FA43FE}"/>
    <cellStyle name="Normal 5 3 4 2 3 2 4 2" xfId="23932" xr:uid="{80DA3083-2E83-4D89-9BC1-4D34E71EDC76}"/>
    <cellStyle name="Normal 5 3 4 2 3 2 5" xfId="14106" xr:uid="{9C2CE52F-8F2D-4AC5-80EF-7F03230B2B73}"/>
    <cellStyle name="Normal 5 3 4 2 3 2 5 2" xfId="30400" xr:uid="{B43D6551-4175-40C9-BEFC-272BAFD64277}"/>
    <cellStyle name="Normal 5 3 4 2 3 2 6" xfId="17464" xr:uid="{02A88FCE-34B8-4160-AF21-513B7E86C4E5}"/>
    <cellStyle name="Normal 5 3 4 2 3 2 7" xfId="33790" xr:uid="{215CB749-0599-4841-AD55-ACE2473F3377}"/>
    <cellStyle name="Normal 5 3 4 2 3 2 8" xfId="37037" xr:uid="{7A85231A-EB3B-4970-8357-7EECD6437ADB}"/>
    <cellStyle name="Normal 5 3 4 2 3 2 9" xfId="40284" xr:uid="{021774BE-58F9-43DC-A776-A465C8BDD6A6}"/>
    <cellStyle name="Normal 5 3 4 2 3 3" xfId="1666" xr:uid="{772E224F-7946-40E7-A928-F25DD1A795D1}"/>
    <cellStyle name="Normal 5 3 4 2 3 3 10" xfId="44070" xr:uid="{2AA3F910-5B42-48B8-9ED8-3566E3EC718A}"/>
    <cellStyle name="Normal 5 3 4 2 3 3 11" xfId="47317" xr:uid="{65CD4167-F277-4229-AF05-581A24EB6067}"/>
    <cellStyle name="Normal 5 3 4 2 3 3 12" xfId="50564" xr:uid="{202B37C8-9FED-4AC2-8B25-F231C7D393AE}"/>
    <cellStyle name="Normal 5 3 4 2 3 3 2" xfId="3283" xr:uid="{2553FC1B-F711-4C34-BC37-CDCE040E1684}"/>
    <cellStyle name="Normal 5 3 4 2 3 3 2 10" xfId="48934" xr:uid="{90467062-E085-43B3-BEE2-73D5BD24E02C}"/>
    <cellStyle name="Normal 5 3 4 2 3 3 2 11" xfId="52181" xr:uid="{BB2B78AB-D585-4363-8569-77BFF6FDFE35}"/>
    <cellStyle name="Normal 5 3 4 2 3 3 2 2" xfId="6517" xr:uid="{4DD9F1E6-6553-422F-8686-EA4D6731893A}"/>
    <cellStyle name="Normal 5 3 4 2 3 3 2 2 2" xfId="12985" xr:uid="{E8E724D0-9118-432E-8D43-88BD8492A896}"/>
    <cellStyle name="Normal 5 3 4 2 3 3 2 2 2 2" xfId="29322" xr:uid="{D039839A-4601-46D4-AA4B-47C9A76E36E2}"/>
    <cellStyle name="Normal 5 3 4 2 3 3 2 2 3" xfId="22854" xr:uid="{EBFE7537-B7F3-43AC-BED2-F91201F5DF30}"/>
    <cellStyle name="Normal 5 3 4 2 3 3 2 3" xfId="9751" xr:uid="{90ECA0AA-DE0D-4CE9-B681-4348DADE11ED}"/>
    <cellStyle name="Normal 5 3 4 2 3 3 2 3 2" xfId="26088" xr:uid="{6825A8CE-BE3B-41D9-983A-BC20E10A7D6D}"/>
    <cellStyle name="Normal 5 3 4 2 3 3 2 4" xfId="16262" xr:uid="{DE6EC9A8-D9A8-4E9C-91C8-8A4EC99AD927}"/>
    <cellStyle name="Normal 5 3 4 2 3 3 2 4 2" xfId="32556" xr:uid="{2A8B0D0B-39DE-4B40-ADFB-F639C2F43A78}"/>
    <cellStyle name="Normal 5 3 4 2 3 3 2 5" xfId="19620" xr:uid="{D635EDFA-9FF5-47E8-BFE1-78062C9A30C9}"/>
    <cellStyle name="Normal 5 3 4 2 3 3 2 6" xfId="35946" xr:uid="{F2E4632B-66E7-4342-8329-34E1080FB0AF}"/>
    <cellStyle name="Normal 5 3 4 2 3 3 2 7" xfId="39193" xr:uid="{8F8456B1-3F76-48A7-9B1D-FB1FC271CB0A}"/>
    <cellStyle name="Normal 5 3 4 2 3 3 2 8" xfId="42440" xr:uid="{E6E2A796-54C1-45FF-B6BF-D71B8BC43B89}"/>
    <cellStyle name="Normal 5 3 4 2 3 3 2 9" xfId="45687" xr:uid="{08C5F246-BF08-4E1C-87CA-7C145B5B0C03}"/>
    <cellStyle name="Normal 5 3 4 2 3 3 3" xfId="4900" xr:uid="{896A54FA-3E5B-4F27-9890-852E90CE8431}"/>
    <cellStyle name="Normal 5 3 4 2 3 3 3 2" xfId="11368" xr:uid="{8238D905-A829-4294-A4D3-8D46C9A6C442}"/>
    <cellStyle name="Normal 5 3 4 2 3 3 3 2 2" xfId="27705" xr:uid="{F41DA75B-1489-417B-8194-675D34BA513C}"/>
    <cellStyle name="Normal 5 3 4 2 3 3 3 3" xfId="21237" xr:uid="{1D0ECB46-6D9B-4082-96E9-85A87F6E579B}"/>
    <cellStyle name="Normal 5 3 4 2 3 3 4" xfId="8134" xr:uid="{CE0E0125-6786-4511-92A2-D2801C2C2D4D}"/>
    <cellStyle name="Normal 5 3 4 2 3 3 4 2" xfId="24471" xr:uid="{B3444AB0-E72C-4759-B339-067BA399C71B}"/>
    <cellStyle name="Normal 5 3 4 2 3 3 5" xfId="14645" xr:uid="{7A7B23AB-1C0A-4E74-BF98-8265C1741519}"/>
    <cellStyle name="Normal 5 3 4 2 3 3 5 2" xfId="30939" xr:uid="{20EC9200-1450-4AD7-99AE-CF2BE0FA10CE}"/>
    <cellStyle name="Normal 5 3 4 2 3 3 6" xfId="18003" xr:uid="{090D7C3A-A5A0-4968-81FC-3F63D475B2CD}"/>
    <cellStyle name="Normal 5 3 4 2 3 3 7" xfId="34329" xr:uid="{4A129E99-F086-460D-A1CC-91BF8A6D901A}"/>
    <cellStyle name="Normal 5 3 4 2 3 3 8" xfId="37576" xr:uid="{96AEE9AE-944E-4D85-A266-74B72025B457}"/>
    <cellStyle name="Normal 5 3 4 2 3 3 9" xfId="40823" xr:uid="{F63A0E6B-1479-4DFB-A1D3-86ACEC4EF744}"/>
    <cellStyle name="Normal 5 3 4 2 3 4" xfId="2205" xr:uid="{C8327E91-B951-4372-A551-DE089A110F4E}"/>
    <cellStyle name="Normal 5 3 4 2 3 4 10" xfId="47856" xr:uid="{43E081F4-CCC6-49FA-8C79-38A49F591677}"/>
    <cellStyle name="Normal 5 3 4 2 3 4 11" xfId="51103" xr:uid="{FDB2F4C0-20E4-4801-B8B4-3CA437E18151}"/>
    <cellStyle name="Normal 5 3 4 2 3 4 2" xfId="5439" xr:uid="{3E4AD2D1-315E-4BC9-8F74-8B0A484D6DB1}"/>
    <cellStyle name="Normal 5 3 4 2 3 4 2 2" xfId="11907" xr:uid="{7AA7492F-6811-48EC-A01F-9B5053ACF55D}"/>
    <cellStyle name="Normal 5 3 4 2 3 4 2 2 2" xfId="28244" xr:uid="{CE6FF6D9-252E-46E7-9F77-60C3C95D3354}"/>
    <cellStyle name="Normal 5 3 4 2 3 4 2 3" xfId="21776" xr:uid="{36B95EB4-0D52-47D6-9642-14A8D01BC227}"/>
    <cellStyle name="Normal 5 3 4 2 3 4 3" xfId="8673" xr:uid="{F3626929-5FC5-4054-A07E-4F89920DF1BF}"/>
    <cellStyle name="Normal 5 3 4 2 3 4 3 2" xfId="25010" xr:uid="{711F56E8-2E82-4D5E-9239-E7C9969FB1D9}"/>
    <cellStyle name="Normal 5 3 4 2 3 4 4" xfId="15184" xr:uid="{7DA9BFDE-7111-4C07-AC14-D2AF9BABCAFB}"/>
    <cellStyle name="Normal 5 3 4 2 3 4 4 2" xfId="31478" xr:uid="{7C177B1B-6DF5-4BEE-9D51-1576372A48F9}"/>
    <cellStyle name="Normal 5 3 4 2 3 4 5" xfId="18542" xr:uid="{9D81DF67-260A-42C2-948C-35C9E2E551B5}"/>
    <cellStyle name="Normal 5 3 4 2 3 4 6" xfId="34868" xr:uid="{0FA18544-1F23-41CF-905B-44CADEDCFCF1}"/>
    <cellStyle name="Normal 5 3 4 2 3 4 7" xfId="38115" xr:uid="{A58F6CD2-5BB5-4D4E-AE62-C615DF3A8581}"/>
    <cellStyle name="Normal 5 3 4 2 3 4 8" xfId="41362" xr:uid="{D42AB5DE-0FB1-48FC-B2AE-F9EC57F1B5AA}"/>
    <cellStyle name="Normal 5 3 4 2 3 4 9" xfId="44609" xr:uid="{02163A6E-7428-43F9-8EB1-AED3CC6D88C9}"/>
    <cellStyle name="Normal 5 3 4 2 3 5" xfId="3822" xr:uid="{E8FFA34B-019A-47AD-8DA1-1DFFF82A601B}"/>
    <cellStyle name="Normal 5 3 4 2 3 5 2" xfId="10290" xr:uid="{7C92D1F5-6E61-41A7-B90C-86F5C865C0BD}"/>
    <cellStyle name="Normal 5 3 4 2 3 5 2 2" xfId="26627" xr:uid="{00DECA21-AE60-45E1-988A-E774B3B2ABA2}"/>
    <cellStyle name="Normal 5 3 4 2 3 5 3" xfId="20159" xr:uid="{4E98C090-D058-497D-8835-0729CCF71E6A}"/>
    <cellStyle name="Normal 5 3 4 2 3 6" xfId="7056" xr:uid="{027D621C-62E6-4887-A801-C5FBF212C07D}"/>
    <cellStyle name="Normal 5 3 4 2 3 6 2" xfId="23393" xr:uid="{D07BB978-5951-4396-B51B-6E7E579F7F43}"/>
    <cellStyle name="Normal 5 3 4 2 3 7" xfId="13568" xr:uid="{47B59220-D5C7-460B-A89C-B34004821740}"/>
    <cellStyle name="Normal 5 3 4 2 3 7 2" xfId="29862" xr:uid="{C22D9E67-1E5E-4F69-91F2-7FB9A8D0D566}"/>
    <cellStyle name="Normal 5 3 4 2 3 8" xfId="16925" xr:uid="{6C358E05-07A9-4F5F-B4CF-6F602F9E5C54}"/>
    <cellStyle name="Normal 5 3 4 2 3 9" xfId="33252" xr:uid="{64B56092-A7D2-4108-8736-2A700A1B3B13}"/>
    <cellStyle name="Normal 5 3 4 2 4" xfId="768" xr:uid="{C961D89C-9AF1-4C73-8993-1EF77DEF196A}"/>
    <cellStyle name="Normal 5 3 4 2 4 10" xfId="43173" xr:uid="{9D8C2242-4BC3-4624-BA63-E124B0D7B259}"/>
    <cellStyle name="Normal 5 3 4 2 4 11" xfId="46420" xr:uid="{D972669D-DE18-40CA-8EC4-503818FC9DCB}"/>
    <cellStyle name="Normal 5 3 4 2 4 12" xfId="49667" xr:uid="{06870B09-0464-476A-8599-3DA4D44342DB}"/>
    <cellStyle name="Normal 5 3 4 2 4 2" xfId="2385" xr:uid="{FEBBCFF4-AE10-416D-9B30-6EA6B586D6DE}"/>
    <cellStyle name="Normal 5 3 4 2 4 2 10" xfId="48036" xr:uid="{327F089F-064D-4374-B360-0C2A24D6C4B7}"/>
    <cellStyle name="Normal 5 3 4 2 4 2 11" xfId="51283" xr:uid="{E1420831-5955-4CBC-9D64-26D6B259D8C3}"/>
    <cellStyle name="Normal 5 3 4 2 4 2 2" xfId="5619" xr:uid="{6C98CB3D-08E6-4952-97CC-85B61EFD21F5}"/>
    <cellStyle name="Normal 5 3 4 2 4 2 2 2" xfId="12087" xr:uid="{8BC31048-3DD6-48C7-BCC2-9C4399B9C32B}"/>
    <cellStyle name="Normal 5 3 4 2 4 2 2 2 2" xfId="28424" xr:uid="{7138AB9F-B585-4C78-9D92-38D0B056B586}"/>
    <cellStyle name="Normal 5 3 4 2 4 2 2 3" xfId="21956" xr:uid="{949CD05E-AAD6-43E1-8841-12B5F989BC79}"/>
    <cellStyle name="Normal 5 3 4 2 4 2 3" xfId="8853" xr:uid="{2BA28A24-C6A4-4C46-87B8-C7832E938BE7}"/>
    <cellStyle name="Normal 5 3 4 2 4 2 3 2" xfId="25190" xr:uid="{F8A0D501-F05F-4443-8EEB-52D989D134B4}"/>
    <cellStyle name="Normal 5 3 4 2 4 2 4" xfId="15364" xr:uid="{21A14233-01CA-42A8-A2B4-D1CCEB01B671}"/>
    <cellStyle name="Normal 5 3 4 2 4 2 4 2" xfId="31658" xr:uid="{00630A36-460B-40FF-B3B8-FFF8B132182E}"/>
    <cellStyle name="Normal 5 3 4 2 4 2 5" xfId="18722" xr:uid="{2F469935-92A5-46D3-927F-E85A635BBEBD}"/>
    <cellStyle name="Normal 5 3 4 2 4 2 6" xfId="35048" xr:uid="{9F8D0BCB-B334-4589-AE8F-E7405BCC1708}"/>
    <cellStyle name="Normal 5 3 4 2 4 2 7" xfId="38295" xr:uid="{63163600-DBDD-47D1-99A2-6DB798BDFD1A}"/>
    <cellStyle name="Normal 5 3 4 2 4 2 8" xfId="41542" xr:uid="{DC7DE39E-3C6E-4310-9854-D514DA1F9BBB}"/>
    <cellStyle name="Normal 5 3 4 2 4 2 9" xfId="44789" xr:uid="{4378D15D-2C51-442D-80E0-947FF64D5722}"/>
    <cellStyle name="Normal 5 3 4 2 4 3" xfId="4002" xr:uid="{0D97D414-72F8-435B-82A1-E5860EC5E27C}"/>
    <cellStyle name="Normal 5 3 4 2 4 3 2" xfId="10470" xr:uid="{B22A102A-6BBE-45D4-9354-3C88C88A5822}"/>
    <cellStyle name="Normal 5 3 4 2 4 3 2 2" xfId="26807" xr:uid="{735CED8B-526D-4E6B-87AB-CE06022B9E25}"/>
    <cellStyle name="Normal 5 3 4 2 4 3 3" xfId="20339" xr:uid="{E031E4CB-EA83-4E7B-B56B-869872C71790}"/>
    <cellStyle name="Normal 5 3 4 2 4 4" xfId="7236" xr:uid="{39A1447B-490F-44D4-9248-134125F782AD}"/>
    <cellStyle name="Normal 5 3 4 2 4 4 2" xfId="23573" xr:uid="{AE32CDF1-7D9F-4201-83C0-1D2532488357}"/>
    <cellStyle name="Normal 5 3 4 2 4 5" xfId="13748" xr:uid="{A03921AD-1BE8-4048-872C-C17EFD836B8F}"/>
    <cellStyle name="Normal 5 3 4 2 4 5 2" xfId="30042" xr:uid="{DB79402F-8CA9-4324-92A9-98BBE60C8189}"/>
    <cellStyle name="Normal 5 3 4 2 4 6" xfId="17105" xr:uid="{BA05C5C8-7376-4957-B4DE-888812B0C978}"/>
    <cellStyle name="Normal 5 3 4 2 4 7" xfId="33432" xr:uid="{9202ECF0-D2E0-41D2-9CD4-937DD12FB93F}"/>
    <cellStyle name="Normal 5 3 4 2 4 8" xfId="36679" xr:uid="{50CE8ED1-F76F-4225-8199-48656C252830}"/>
    <cellStyle name="Normal 5 3 4 2 4 9" xfId="39926" xr:uid="{39EE4813-90D3-45F8-89EB-E1BD529A26D3}"/>
    <cellStyle name="Normal 5 3 4 2 5" xfId="1307" xr:uid="{AF863F4E-FB3C-4D85-A89F-C77739A87846}"/>
    <cellStyle name="Normal 5 3 4 2 5 10" xfId="43711" xr:uid="{44B43E41-69C8-478F-8EA5-BAF403580365}"/>
    <cellStyle name="Normal 5 3 4 2 5 11" xfId="46958" xr:uid="{A999EA18-FBE6-44D0-97B7-D9FB3FA46A26}"/>
    <cellStyle name="Normal 5 3 4 2 5 12" xfId="50205" xr:uid="{2AD1E57A-A1C2-4E1A-9247-9DCF23E23E86}"/>
    <cellStyle name="Normal 5 3 4 2 5 2" xfId="2924" xr:uid="{8C3AE6AF-7EDF-436E-A9E6-2B38FE6DF7B5}"/>
    <cellStyle name="Normal 5 3 4 2 5 2 10" xfId="48575" xr:uid="{5406C327-1782-40E8-84D7-7FEDFF236B71}"/>
    <cellStyle name="Normal 5 3 4 2 5 2 11" xfId="51822" xr:uid="{D7B0AB77-EAA8-4EE5-8316-96273CD26D78}"/>
    <cellStyle name="Normal 5 3 4 2 5 2 2" xfId="6158" xr:uid="{108ADA7E-7490-4A77-B3A7-7E1CD1A8B6D2}"/>
    <cellStyle name="Normal 5 3 4 2 5 2 2 2" xfId="12626" xr:uid="{1E902B48-680B-4EBD-B99B-95D9F06D86E9}"/>
    <cellStyle name="Normal 5 3 4 2 5 2 2 2 2" xfId="28963" xr:uid="{9D485132-8743-4E3D-9E60-649DB164197C}"/>
    <cellStyle name="Normal 5 3 4 2 5 2 2 3" xfId="22495" xr:uid="{B63AEB51-6F25-4A6A-B9B8-A9F6E22BD35F}"/>
    <cellStyle name="Normal 5 3 4 2 5 2 3" xfId="9392" xr:uid="{6D0EAAF0-C655-4B49-AEBE-04DEF81176AA}"/>
    <cellStyle name="Normal 5 3 4 2 5 2 3 2" xfId="25729" xr:uid="{8432B5E7-5F69-480E-8944-F1895476E712}"/>
    <cellStyle name="Normal 5 3 4 2 5 2 4" xfId="15903" xr:uid="{43A3741C-8B2C-42CA-A227-CE172266EDA5}"/>
    <cellStyle name="Normal 5 3 4 2 5 2 4 2" xfId="32197" xr:uid="{56614D50-F0EF-4E5B-A7F9-C5954779EED4}"/>
    <cellStyle name="Normal 5 3 4 2 5 2 5" xfId="19261" xr:uid="{EE512A61-11D6-4FB9-9E24-85454684611F}"/>
    <cellStyle name="Normal 5 3 4 2 5 2 6" xfId="35587" xr:uid="{52610DE5-CEFE-4F70-97EC-16B04968BD09}"/>
    <cellStyle name="Normal 5 3 4 2 5 2 7" xfId="38834" xr:uid="{131480D9-5898-4438-A567-11824E9169FF}"/>
    <cellStyle name="Normal 5 3 4 2 5 2 8" xfId="42081" xr:uid="{8620DCD8-2D8D-4200-9E83-05900581F6FD}"/>
    <cellStyle name="Normal 5 3 4 2 5 2 9" xfId="45328" xr:uid="{A16C688C-C94C-4AB0-82DF-701FBEEC4AC1}"/>
    <cellStyle name="Normal 5 3 4 2 5 3" xfId="4541" xr:uid="{6A2BAD61-B54D-4B04-8D01-047ED1564215}"/>
    <cellStyle name="Normal 5 3 4 2 5 3 2" xfId="11009" xr:uid="{2D342C1A-058D-45CF-AD73-E0A1AD9111E9}"/>
    <cellStyle name="Normal 5 3 4 2 5 3 2 2" xfId="27346" xr:uid="{ACFEBB1A-506F-48FC-83BB-27929AD3D736}"/>
    <cellStyle name="Normal 5 3 4 2 5 3 3" xfId="20878" xr:uid="{B7CD78DB-57DC-4621-A8BC-244A5B7F1D29}"/>
    <cellStyle name="Normal 5 3 4 2 5 4" xfId="7775" xr:uid="{F4A5A9CA-E0BC-4787-88F7-36C367B02CB0}"/>
    <cellStyle name="Normal 5 3 4 2 5 4 2" xfId="24112" xr:uid="{F7553D6E-85F7-4ADB-B924-8611ACC36357}"/>
    <cellStyle name="Normal 5 3 4 2 5 5" xfId="14286" xr:uid="{A4B91CDC-1CA9-4118-BBED-DAFA967D9019}"/>
    <cellStyle name="Normal 5 3 4 2 5 5 2" xfId="30580" xr:uid="{EAFD7DBE-B908-43CB-B357-DCC3BD527D7B}"/>
    <cellStyle name="Normal 5 3 4 2 5 6" xfId="17644" xr:uid="{30BA4128-8866-45B8-80CF-08C5ECEE8CF2}"/>
    <cellStyle name="Normal 5 3 4 2 5 7" xfId="33970" xr:uid="{F6CD2679-2153-49E7-9F89-393B6F5AB64A}"/>
    <cellStyle name="Normal 5 3 4 2 5 8" xfId="37217" xr:uid="{7C74291C-6D94-4428-AF76-659499A9143F}"/>
    <cellStyle name="Normal 5 3 4 2 5 9" xfId="40464" xr:uid="{3763D0C9-8F5F-4947-8758-6CC13EF124CB}"/>
    <cellStyle name="Normal 5 3 4 2 6" xfId="1846" xr:uid="{3282FA79-978B-4DB4-897C-30AAC656D674}"/>
    <cellStyle name="Normal 5 3 4 2 6 10" xfId="47497" xr:uid="{CB24D27C-5BAD-450B-89F6-DA2CDA3F5710}"/>
    <cellStyle name="Normal 5 3 4 2 6 11" xfId="50744" xr:uid="{8CB02CFD-2148-4235-9F89-A7CBD5A24307}"/>
    <cellStyle name="Normal 5 3 4 2 6 2" xfId="5080" xr:uid="{18D2EF15-8D56-4140-8F65-69B9D3F88C97}"/>
    <cellStyle name="Normal 5 3 4 2 6 2 2" xfId="11548" xr:uid="{DBAE2EBF-E5DB-4FFB-8F83-2678DBB58380}"/>
    <cellStyle name="Normal 5 3 4 2 6 2 2 2" xfId="27885" xr:uid="{8A88C970-3AF4-4E80-9759-30708B2339B8}"/>
    <cellStyle name="Normal 5 3 4 2 6 2 3" xfId="21417" xr:uid="{8102AB8F-9F3C-47C0-8D0A-874032E4B361}"/>
    <cellStyle name="Normal 5 3 4 2 6 3" xfId="8314" xr:uid="{AF807C6A-8132-48CC-9C3A-C28B92AD6375}"/>
    <cellStyle name="Normal 5 3 4 2 6 3 2" xfId="24651" xr:uid="{9E5FB928-D183-4050-AA5B-085FC7841ED8}"/>
    <cellStyle name="Normal 5 3 4 2 6 4" xfId="14825" xr:uid="{C97B722B-431A-447F-8760-CFD61BEEC68C}"/>
    <cellStyle name="Normal 5 3 4 2 6 4 2" xfId="31119" xr:uid="{A5629798-834C-4FD4-BD3D-7577657E6C24}"/>
    <cellStyle name="Normal 5 3 4 2 6 5" xfId="18183" xr:uid="{D0B44BFF-20F3-40DC-BBC9-BBF6299BA588}"/>
    <cellStyle name="Normal 5 3 4 2 6 6" xfId="34509" xr:uid="{F9BF605F-47BB-45A7-847C-A298574CE0C9}"/>
    <cellStyle name="Normal 5 3 4 2 6 7" xfId="37756" xr:uid="{E4FBEA07-AFB0-4255-879F-1A4D68BD8ABB}"/>
    <cellStyle name="Normal 5 3 4 2 6 8" xfId="41003" xr:uid="{E8F0253E-D206-45C7-84B9-6505B9BC3C1E}"/>
    <cellStyle name="Normal 5 3 4 2 6 9" xfId="44250" xr:uid="{5132AF9F-9256-4C7D-A2BA-ECF20BAADC82}"/>
    <cellStyle name="Normal 5 3 4 2 7" xfId="3463" xr:uid="{6F38D631-8DB5-4762-ACB3-CB758F15D036}"/>
    <cellStyle name="Normal 5 3 4 2 7 2" xfId="9931" xr:uid="{F34CA82D-6069-448E-B084-59D40FE9D866}"/>
    <cellStyle name="Normal 5 3 4 2 7 2 2" xfId="26268" xr:uid="{C8F5B0AA-1180-4938-8ECA-5E149E6C9AD5}"/>
    <cellStyle name="Normal 5 3 4 2 7 3" xfId="19800" xr:uid="{92F0AEFB-0BB4-4B02-81E5-FCD8FD9D6D85}"/>
    <cellStyle name="Normal 5 3 4 2 8" xfId="6697" xr:uid="{308C95E0-A3FB-4A54-8271-4CEB50E4FF51}"/>
    <cellStyle name="Normal 5 3 4 2 8 2" xfId="23034" xr:uid="{E5D227E3-EA69-452C-9CCA-EA198E61BC28}"/>
    <cellStyle name="Normal 5 3 4 2 9" xfId="13188" xr:uid="{6909B19F-0F8D-4789-BAF2-E2CC31846E9F}"/>
    <cellStyle name="Normal 5 3 4 2 9 2" xfId="29502" xr:uid="{74CF8BAF-653D-4E39-B97E-B39B57E89E87}"/>
    <cellStyle name="Normal 5 3 4 20" xfId="52449" xr:uid="{84BFC766-0C52-41F7-8550-2272EDF7CF64}"/>
    <cellStyle name="Normal 5 3 4 3" xfId="289" xr:uid="{33864D82-A7FF-4769-8125-D208FD4F6A10}"/>
    <cellStyle name="Normal 5 3 4 3 10" xfId="36229" xr:uid="{7B895F63-75C3-4065-B43A-FE6E28EDEA2B}"/>
    <cellStyle name="Normal 5 3 4 3 11" xfId="39476" xr:uid="{FCB6BC6C-D639-454B-9948-C90F12169877}"/>
    <cellStyle name="Normal 5 3 4 3 12" xfId="42723" xr:uid="{AEC2B898-EE70-476C-A516-BC74C2DD6662}"/>
    <cellStyle name="Normal 5 3 4 3 13" xfId="45970" xr:uid="{612B75F9-3B4C-445D-9868-130AFDB0D813}"/>
    <cellStyle name="Normal 5 3 4 3 14" xfId="49217" xr:uid="{4F2B030A-CBF4-4E19-8D76-1101984CBFBF}"/>
    <cellStyle name="Normal 5 3 4 3 2" xfId="858" xr:uid="{9D787CBC-BFC7-4AC4-B004-AC8EB07DC469}"/>
    <cellStyle name="Normal 5 3 4 3 2 10" xfId="43263" xr:uid="{FFE33193-3E14-44D6-A5BC-EA79AFEE1A3D}"/>
    <cellStyle name="Normal 5 3 4 3 2 11" xfId="46510" xr:uid="{48311C39-DEE3-4CD3-ABD9-9E2AB9D7B902}"/>
    <cellStyle name="Normal 5 3 4 3 2 12" xfId="49757" xr:uid="{5D179865-3107-408F-AA40-E37FEC99B72D}"/>
    <cellStyle name="Normal 5 3 4 3 2 2" xfId="2475" xr:uid="{55495D38-DC16-4716-B095-58448386ABBC}"/>
    <cellStyle name="Normal 5 3 4 3 2 2 10" xfId="48126" xr:uid="{C7B86F7E-E071-40A2-A6AC-2B0AC6827B6D}"/>
    <cellStyle name="Normal 5 3 4 3 2 2 11" xfId="51373" xr:uid="{457347B7-75AE-4091-8738-27EE534D1015}"/>
    <cellStyle name="Normal 5 3 4 3 2 2 2" xfId="5709" xr:uid="{F1EEFF07-B850-4B0B-8716-B9464053E22D}"/>
    <cellStyle name="Normal 5 3 4 3 2 2 2 2" xfId="12177" xr:uid="{CEF7427C-58F6-44D0-9E2A-3B548CA0AA1A}"/>
    <cellStyle name="Normal 5 3 4 3 2 2 2 2 2" xfId="28514" xr:uid="{186D30AD-3E32-4142-9C52-4DE52615B280}"/>
    <cellStyle name="Normal 5 3 4 3 2 2 2 3" xfId="22046" xr:uid="{32A4122A-1ED9-4489-A14E-FF7862118596}"/>
    <cellStyle name="Normal 5 3 4 3 2 2 3" xfId="8943" xr:uid="{FF2593A6-26DD-4952-B74A-67430A8CE832}"/>
    <cellStyle name="Normal 5 3 4 3 2 2 3 2" xfId="25280" xr:uid="{1C7E6892-17D0-462C-8BFD-063CE95AC962}"/>
    <cellStyle name="Normal 5 3 4 3 2 2 4" xfId="15454" xr:uid="{264BC9DC-4F5C-4F37-9835-B9BBBE17C784}"/>
    <cellStyle name="Normal 5 3 4 3 2 2 4 2" xfId="31748" xr:uid="{BF4277A7-A05C-4B97-94B4-28B043203B54}"/>
    <cellStyle name="Normal 5 3 4 3 2 2 5" xfId="18812" xr:uid="{44200411-37BC-4503-8D45-88BE917800A0}"/>
    <cellStyle name="Normal 5 3 4 3 2 2 6" xfId="35138" xr:uid="{BE23B319-D009-443F-9ED8-A9440EA97BFA}"/>
    <cellStyle name="Normal 5 3 4 3 2 2 7" xfId="38385" xr:uid="{F59D2B78-3F28-4800-8866-A944A9D03D8C}"/>
    <cellStyle name="Normal 5 3 4 3 2 2 8" xfId="41632" xr:uid="{076559A6-6DC0-480D-A663-6F213E78AABB}"/>
    <cellStyle name="Normal 5 3 4 3 2 2 9" xfId="44879" xr:uid="{E819DEE6-95A5-4D51-819A-ADBD7B74BB63}"/>
    <cellStyle name="Normal 5 3 4 3 2 3" xfId="4092" xr:uid="{486149C4-F726-4186-ABCD-CCE0AE5EE4F8}"/>
    <cellStyle name="Normal 5 3 4 3 2 3 2" xfId="10560" xr:uid="{A00FBF17-0B3C-4EE0-872B-16B31A9BCFB6}"/>
    <cellStyle name="Normal 5 3 4 3 2 3 2 2" xfId="26897" xr:uid="{4E753B62-B5A0-4A01-B887-E54FDF94264D}"/>
    <cellStyle name="Normal 5 3 4 3 2 3 3" xfId="20429" xr:uid="{F047DCD7-4831-4298-A6BC-89B4477D58B7}"/>
    <cellStyle name="Normal 5 3 4 3 2 4" xfId="7326" xr:uid="{8422A96E-388E-4910-84E5-8B98805B4D17}"/>
    <cellStyle name="Normal 5 3 4 3 2 4 2" xfId="23663" xr:uid="{056D270F-31CC-4C10-B005-6220DB839795}"/>
    <cellStyle name="Normal 5 3 4 3 2 5" xfId="13838" xr:uid="{009FFD06-C354-4525-BCA8-6E32A40E407C}"/>
    <cellStyle name="Normal 5 3 4 3 2 5 2" xfId="30132" xr:uid="{8E1AB3A3-E10E-4935-85E3-A1C12BA9E962}"/>
    <cellStyle name="Normal 5 3 4 3 2 6" xfId="17195" xr:uid="{9F236809-A9BE-413C-9EF4-F0F4ECFD191A}"/>
    <cellStyle name="Normal 5 3 4 3 2 7" xfId="33522" xr:uid="{A11E0FA5-1509-48FD-B0E2-784673705BD4}"/>
    <cellStyle name="Normal 5 3 4 3 2 8" xfId="36769" xr:uid="{0381252A-E482-4FE9-A9AF-C2C7952C9E9D}"/>
    <cellStyle name="Normal 5 3 4 3 2 9" xfId="40016" xr:uid="{5599ADBB-69EF-44BA-9087-6E6C539C1A4F}"/>
    <cellStyle name="Normal 5 3 4 3 3" xfId="1397" xr:uid="{6F4DAD14-2EF4-42B1-AC48-F44EE4F90A16}"/>
    <cellStyle name="Normal 5 3 4 3 3 10" xfId="43801" xr:uid="{4B771651-3A2A-4B1F-A879-16D1BEFCDB59}"/>
    <cellStyle name="Normal 5 3 4 3 3 11" xfId="47048" xr:uid="{EC875F55-3C24-4D1C-8701-C55FA955A231}"/>
    <cellStyle name="Normal 5 3 4 3 3 12" xfId="50295" xr:uid="{75E4338A-B612-4072-8C5E-11AA9B567D1B}"/>
    <cellStyle name="Normal 5 3 4 3 3 2" xfId="3014" xr:uid="{10C3208A-3B60-470C-9AD8-5DF2BFF25DF9}"/>
    <cellStyle name="Normal 5 3 4 3 3 2 10" xfId="48665" xr:uid="{9456A066-1D60-4D9A-A180-B90050DF1FA2}"/>
    <cellStyle name="Normal 5 3 4 3 3 2 11" xfId="51912" xr:uid="{37618B4F-AD96-48C3-9B74-C10C0612323A}"/>
    <cellStyle name="Normal 5 3 4 3 3 2 2" xfId="6248" xr:uid="{B1FC53EB-495E-4804-9345-93522C59DBE5}"/>
    <cellStyle name="Normal 5 3 4 3 3 2 2 2" xfId="12716" xr:uid="{F2A131E9-4A5A-45D4-AC09-6C0F1A23EC9F}"/>
    <cellStyle name="Normal 5 3 4 3 3 2 2 2 2" xfId="29053" xr:uid="{8E784F9A-FA70-4E07-AA8A-8B127CA7FAC1}"/>
    <cellStyle name="Normal 5 3 4 3 3 2 2 3" xfId="22585" xr:uid="{EE1E376C-3972-47E9-9AD5-899F24F13564}"/>
    <cellStyle name="Normal 5 3 4 3 3 2 3" xfId="9482" xr:uid="{07CC97F3-A57B-47F5-B6F7-B94390CC6337}"/>
    <cellStyle name="Normal 5 3 4 3 3 2 3 2" xfId="25819" xr:uid="{522D251B-8DE8-4976-9F5E-134F25F1C49C}"/>
    <cellStyle name="Normal 5 3 4 3 3 2 4" xfId="15993" xr:uid="{F441711D-D2A7-43BE-B235-771B1B4ABA13}"/>
    <cellStyle name="Normal 5 3 4 3 3 2 4 2" xfId="32287" xr:uid="{E426D4B4-3A3B-4EA2-A1D9-07EA59489C92}"/>
    <cellStyle name="Normal 5 3 4 3 3 2 5" xfId="19351" xr:uid="{0943B6C7-A48D-49B8-A575-26E424D4B09C}"/>
    <cellStyle name="Normal 5 3 4 3 3 2 6" xfId="35677" xr:uid="{FC989D35-E38D-49A6-8441-321CBAA18B70}"/>
    <cellStyle name="Normal 5 3 4 3 3 2 7" xfId="38924" xr:uid="{33A91415-7CEA-4F27-8614-2B3AD538F619}"/>
    <cellStyle name="Normal 5 3 4 3 3 2 8" xfId="42171" xr:uid="{003C0269-6E5A-4752-8C67-57AA0DE629BE}"/>
    <cellStyle name="Normal 5 3 4 3 3 2 9" xfId="45418" xr:uid="{F16C1FFB-6B19-497F-AB7B-0B424CD93364}"/>
    <cellStyle name="Normal 5 3 4 3 3 3" xfId="4631" xr:uid="{BDD975B3-F26F-4ED6-AAF2-7AAAA4B20E52}"/>
    <cellStyle name="Normal 5 3 4 3 3 3 2" xfId="11099" xr:uid="{1BF8C663-40EA-40F3-8DAC-502021DF3AE9}"/>
    <cellStyle name="Normal 5 3 4 3 3 3 2 2" xfId="27436" xr:uid="{07E4F05C-D750-40BF-9A81-BFCC740FB2F0}"/>
    <cellStyle name="Normal 5 3 4 3 3 3 3" xfId="20968" xr:uid="{D0F306F1-98DB-4BB7-A602-6DC4E04BD269}"/>
    <cellStyle name="Normal 5 3 4 3 3 4" xfId="7865" xr:uid="{F3F28B37-ADFE-48B6-8F22-E7CB1CBC269F}"/>
    <cellStyle name="Normal 5 3 4 3 3 4 2" xfId="24202" xr:uid="{7C3B0AE0-8D7E-4A70-BDF6-68BB30625978}"/>
    <cellStyle name="Normal 5 3 4 3 3 5" xfId="14376" xr:uid="{29A20C24-D16B-4F70-A289-CC98A30701E1}"/>
    <cellStyle name="Normal 5 3 4 3 3 5 2" xfId="30670" xr:uid="{E1717567-6392-4000-8674-854547998F7A}"/>
    <cellStyle name="Normal 5 3 4 3 3 6" xfId="17734" xr:uid="{E552449B-0783-4F10-8510-7D7C376D0E7F}"/>
    <cellStyle name="Normal 5 3 4 3 3 7" xfId="34060" xr:uid="{F427E9C4-696F-4A29-8FCA-525AEE59C9A9}"/>
    <cellStyle name="Normal 5 3 4 3 3 8" xfId="37307" xr:uid="{629161D1-C6C5-4A6C-91E7-7EC624D0E5F1}"/>
    <cellStyle name="Normal 5 3 4 3 3 9" xfId="40554" xr:uid="{0E8EECBC-40A5-48EB-AE5B-51D4A510F67C}"/>
    <cellStyle name="Normal 5 3 4 3 4" xfId="1936" xr:uid="{28584F35-328E-4696-8A3A-51E82499AD07}"/>
    <cellStyle name="Normal 5 3 4 3 4 10" xfId="47587" xr:uid="{C3334051-2553-4D98-B68E-C96A1ED5BD54}"/>
    <cellStyle name="Normal 5 3 4 3 4 11" xfId="50834" xr:uid="{182185D5-BE8B-4EBA-A42A-618AA5067A3F}"/>
    <cellStyle name="Normal 5 3 4 3 4 2" xfId="5170" xr:uid="{83883258-7D02-4E85-A959-C1054A9E7B4D}"/>
    <cellStyle name="Normal 5 3 4 3 4 2 2" xfId="11638" xr:uid="{F9FB0D63-CC68-4FBE-B866-75F1F2EF8B5D}"/>
    <cellStyle name="Normal 5 3 4 3 4 2 2 2" xfId="27975" xr:uid="{DDCE6B23-2FB1-451B-B39A-4272A96E00F4}"/>
    <cellStyle name="Normal 5 3 4 3 4 2 3" xfId="21507" xr:uid="{B8C2C026-7F69-4977-B44F-2711034A4053}"/>
    <cellStyle name="Normal 5 3 4 3 4 3" xfId="8404" xr:uid="{CE1E6A0D-6187-4110-AD31-4159BC00C914}"/>
    <cellStyle name="Normal 5 3 4 3 4 3 2" xfId="24741" xr:uid="{E9AB073F-7A73-42AA-964E-E8BC9D289442}"/>
    <cellStyle name="Normal 5 3 4 3 4 4" xfId="14915" xr:uid="{03628321-F454-46C2-9456-57E1B7FDC281}"/>
    <cellStyle name="Normal 5 3 4 3 4 4 2" xfId="31209" xr:uid="{3D37A4E8-9E73-41DD-A26F-B749ACD36724}"/>
    <cellStyle name="Normal 5 3 4 3 4 5" xfId="18273" xr:uid="{097F54F5-82CC-42C8-81AC-225851361F14}"/>
    <cellStyle name="Normal 5 3 4 3 4 6" xfId="34599" xr:uid="{A81E2AE1-925B-4C8B-AA8D-A2ADAAFF1168}"/>
    <cellStyle name="Normal 5 3 4 3 4 7" xfId="37846" xr:uid="{2C283EC1-C9B0-4D70-9945-3C08F6AD572D}"/>
    <cellStyle name="Normal 5 3 4 3 4 8" xfId="41093" xr:uid="{0EF51C55-E390-4FAF-B99F-E4B7406BEECE}"/>
    <cellStyle name="Normal 5 3 4 3 4 9" xfId="44340" xr:uid="{2E3D972E-80C8-44EC-B883-161C8FBEB65E}"/>
    <cellStyle name="Normal 5 3 4 3 5" xfId="3553" xr:uid="{8B940AD9-01FB-4BD8-82A0-7314C69912E6}"/>
    <cellStyle name="Normal 5 3 4 3 5 2" xfId="10021" xr:uid="{061B856E-110B-4F41-9657-FDF57C70D726}"/>
    <cellStyle name="Normal 5 3 4 3 5 2 2" xfId="26358" xr:uid="{FAB8EAD3-023D-458F-B1EF-4C311C63408F}"/>
    <cellStyle name="Normal 5 3 4 3 5 3" xfId="19890" xr:uid="{EC4B5CE0-522E-4377-B934-8F78AA9795F7}"/>
    <cellStyle name="Normal 5 3 4 3 6" xfId="6787" xr:uid="{B7F34310-D2EB-40F0-AFFF-2431BF02E769}"/>
    <cellStyle name="Normal 5 3 4 3 6 2" xfId="23124" xr:uid="{564D696F-C3D6-497E-92D6-A1F75CB774BE}"/>
    <cellStyle name="Normal 5 3 4 3 7" xfId="13278" xr:uid="{023DDBD5-4DF3-4052-AAA4-41A9C2933A18}"/>
    <cellStyle name="Normal 5 3 4 3 7 2" xfId="29592" xr:uid="{5B2EC873-169E-43EA-847C-0528D4B4257B}"/>
    <cellStyle name="Normal 5 3 4 3 8" xfId="16656" xr:uid="{0FA74321-7A50-4370-B139-1251F6623A7B}"/>
    <cellStyle name="Normal 5 3 4 3 9" xfId="32982" xr:uid="{C7D466D3-C4C4-48A3-9B77-C6D0F0059743}"/>
    <cellStyle name="Normal 5 3 4 4" xfId="498" xr:uid="{1F3EB95D-12DD-46D3-B3B6-E31F50EFBC49}"/>
    <cellStyle name="Normal 5 3 4 4 10" xfId="36410" xr:uid="{5FF00370-D694-4D36-98F6-0A21AB7CF4A6}"/>
    <cellStyle name="Normal 5 3 4 4 11" xfId="39657" xr:uid="{4AC3D624-D386-44D8-8AFF-6F04C2201635}"/>
    <cellStyle name="Normal 5 3 4 4 12" xfId="42904" xr:uid="{12C0C3BC-A592-478E-B2C7-B66168679A26}"/>
    <cellStyle name="Normal 5 3 4 4 13" xfId="46151" xr:uid="{35212614-3C51-4627-A305-2A9ED27F0AC8}"/>
    <cellStyle name="Normal 5 3 4 4 14" xfId="49398" xr:uid="{3C59A5D7-A06C-408D-AEDB-C134166CBF13}"/>
    <cellStyle name="Normal 5 3 4 4 2" xfId="1038" xr:uid="{EE8CDC83-EE23-408C-B443-AC204D608DF3}"/>
    <cellStyle name="Normal 5 3 4 4 2 10" xfId="43442" xr:uid="{83A55E83-2B9C-4BF5-B35B-3F21913E88B0}"/>
    <cellStyle name="Normal 5 3 4 4 2 11" xfId="46689" xr:uid="{BE82E0FA-87BA-41E6-9CC4-50DABC48C6E7}"/>
    <cellStyle name="Normal 5 3 4 4 2 12" xfId="49936" xr:uid="{55E7CEA5-463F-4518-9D46-2A5015AAE7B1}"/>
    <cellStyle name="Normal 5 3 4 4 2 2" xfId="2655" xr:uid="{824D5165-A76C-4F33-9063-3A02A0107A26}"/>
    <cellStyle name="Normal 5 3 4 4 2 2 10" xfId="48306" xr:uid="{3FCE1552-0DE4-4A92-85B4-544B8E5DA6AA}"/>
    <cellStyle name="Normal 5 3 4 4 2 2 11" xfId="51553" xr:uid="{1E9765B5-9CE4-43CE-B8CB-34670F7A14AF}"/>
    <cellStyle name="Normal 5 3 4 4 2 2 2" xfId="5889" xr:uid="{097C2A84-217B-4DEE-B2E5-1A9BF1102D1E}"/>
    <cellStyle name="Normal 5 3 4 4 2 2 2 2" xfId="12357" xr:uid="{E0A40914-9D22-4C34-9F5D-5863F9319B0C}"/>
    <cellStyle name="Normal 5 3 4 4 2 2 2 2 2" xfId="28694" xr:uid="{0ED7245A-1AEA-4A48-8F99-70609D6BF6DE}"/>
    <cellStyle name="Normal 5 3 4 4 2 2 2 3" xfId="22226" xr:uid="{54094B1B-174B-47A2-9874-67C2BF6CE7A4}"/>
    <cellStyle name="Normal 5 3 4 4 2 2 3" xfId="9123" xr:uid="{775DD41B-8D3A-46C1-BC6E-17EE839F08B6}"/>
    <cellStyle name="Normal 5 3 4 4 2 2 3 2" xfId="25460" xr:uid="{CFC1FFEA-4575-44C0-8605-19D1DA3E5BDC}"/>
    <cellStyle name="Normal 5 3 4 4 2 2 4" xfId="15634" xr:uid="{1FC3FE8D-1301-4A44-BB97-931BC4A9A6B9}"/>
    <cellStyle name="Normal 5 3 4 4 2 2 4 2" xfId="31928" xr:uid="{2481880F-4F3D-4E67-A831-8218B37768EE}"/>
    <cellStyle name="Normal 5 3 4 4 2 2 5" xfId="18992" xr:uid="{B5816A79-CF42-4300-9724-F4D8D1DE16EA}"/>
    <cellStyle name="Normal 5 3 4 4 2 2 6" xfId="35318" xr:uid="{0027AF6C-0B12-441A-8B28-733F1BD2E99D}"/>
    <cellStyle name="Normal 5 3 4 4 2 2 7" xfId="38565" xr:uid="{17D5C4E3-E7ED-4CC3-ABFD-5033377D7B6D}"/>
    <cellStyle name="Normal 5 3 4 4 2 2 8" xfId="41812" xr:uid="{F8338B6B-FEFA-4E2E-A2B0-FE317FE7465D}"/>
    <cellStyle name="Normal 5 3 4 4 2 2 9" xfId="45059" xr:uid="{10F20FA8-C3EF-4B0A-BB6F-FBE861EC9EEA}"/>
    <cellStyle name="Normal 5 3 4 4 2 3" xfId="4272" xr:uid="{934A04F5-38B2-4C6F-8DA7-15A5174333DC}"/>
    <cellStyle name="Normal 5 3 4 4 2 3 2" xfId="10740" xr:uid="{2F694E1C-7F08-46BC-9484-3D1F7EF064AF}"/>
    <cellStyle name="Normal 5 3 4 4 2 3 2 2" xfId="27077" xr:uid="{BB10D0FB-47FD-4927-8C36-D2EE24FEEF79}"/>
    <cellStyle name="Normal 5 3 4 4 2 3 3" xfId="20609" xr:uid="{BD78BD9C-4B5A-4137-BCAE-F7F41E80067F}"/>
    <cellStyle name="Normal 5 3 4 4 2 4" xfId="7506" xr:uid="{C2190760-D058-4D88-BFF0-C1BCA4796B4B}"/>
    <cellStyle name="Normal 5 3 4 4 2 4 2" xfId="23843" xr:uid="{8FBD61AC-6E41-4FDE-A0B4-D0767E765FE0}"/>
    <cellStyle name="Normal 5 3 4 4 2 5" xfId="14017" xr:uid="{62C0FF8E-554C-485A-8D6A-08A642ADFFD2}"/>
    <cellStyle name="Normal 5 3 4 4 2 5 2" xfId="30311" xr:uid="{A6F71912-7D77-4519-87D2-DF072CD711FD}"/>
    <cellStyle name="Normal 5 3 4 4 2 6" xfId="17375" xr:uid="{83EE3D8A-2BA2-4ECA-8E1D-07C065EEF81C}"/>
    <cellStyle name="Normal 5 3 4 4 2 7" xfId="33701" xr:uid="{10758BF4-47A9-401A-8127-22423B657C9A}"/>
    <cellStyle name="Normal 5 3 4 4 2 8" xfId="36948" xr:uid="{99D6B8EF-944D-4B30-A13C-D1233E81926F}"/>
    <cellStyle name="Normal 5 3 4 4 2 9" xfId="40195" xr:uid="{372F7378-B36C-4656-8416-CBFD42F83AD9}"/>
    <cellStyle name="Normal 5 3 4 4 3" xfId="1577" xr:uid="{01B4137A-2E71-4447-9FCA-96D3109B3866}"/>
    <cellStyle name="Normal 5 3 4 4 3 10" xfId="43981" xr:uid="{F098D007-A48E-4C86-80EE-55F43C98BE07}"/>
    <cellStyle name="Normal 5 3 4 4 3 11" xfId="47228" xr:uid="{32CC0708-1B55-4D0A-85B5-1D69F1B454F4}"/>
    <cellStyle name="Normal 5 3 4 4 3 12" xfId="50475" xr:uid="{E153D899-356B-4890-832B-501220C31A24}"/>
    <cellStyle name="Normal 5 3 4 4 3 2" xfId="3194" xr:uid="{F9687A6E-A05B-47E0-8548-A544E9222D49}"/>
    <cellStyle name="Normal 5 3 4 4 3 2 10" xfId="48845" xr:uid="{B8BD5F82-0031-4D78-A77D-E86E60C485C0}"/>
    <cellStyle name="Normal 5 3 4 4 3 2 11" xfId="52092" xr:uid="{351595A3-0851-4DC2-908A-74A89959F3E4}"/>
    <cellStyle name="Normal 5 3 4 4 3 2 2" xfId="6428" xr:uid="{71856795-B611-41AB-9041-7EE9B1C3F832}"/>
    <cellStyle name="Normal 5 3 4 4 3 2 2 2" xfId="12896" xr:uid="{E4BB886C-AD2C-462E-9C10-B44C723E0891}"/>
    <cellStyle name="Normal 5 3 4 4 3 2 2 2 2" xfId="29233" xr:uid="{608F4606-8A5E-4EB4-8CEE-1D2F63E07F37}"/>
    <cellStyle name="Normal 5 3 4 4 3 2 2 3" xfId="22765" xr:uid="{CD396952-1920-4A00-A84F-B23E081CFFDE}"/>
    <cellStyle name="Normal 5 3 4 4 3 2 3" xfId="9662" xr:uid="{55DEB8E4-7C36-4EED-AC8C-DAE92C7ADF04}"/>
    <cellStyle name="Normal 5 3 4 4 3 2 3 2" xfId="25999" xr:uid="{7DDFC0B3-151B-4E07-8DB8-4C44B6E2453A}"/>
    <cellStyle name="Normal 5 3 4 4 3 2 4" xfId="16173" xr:uid="{6C67BC5F-EE17-4238-93BA-20476B319613}"/>
    <cellStyle name="Normal 5 3 4 4 3 2 4 2" xfId="32467" xr:uid="{8A5D2915-9096-467D-9DEE-EA0D6E679669}"/>
    <cellStyle name="Normal 5 3 4 4 3 2 5" xfId="19531" xr:uid="{09C91B90-36BD-4B73-83AB-9FB514156C10}"/>
    <cellStyle name="Normal 5 3 4 4 3 2 6" xfId="35857" xr:uid="{51C260CB-8B12-468D-B97E-941263DBAFFF}"/>
    <cellStyle name="Normal 5 3 4 4 3 2 7" xfId="39104" xr:uid="{94938140-809F-4BCC-8AD4-11955173A787}"/>
    <cellStyle name="Normal 5 3 4 4 3 2 8" xfId="42351" xr:uid="{92CA1134-AA43-4A82-866B-47F768B265D1}"/>
    <cellStyle name="Normal 5 3 4 4 3 2 9" xfId="45598" xr:uid="{65D16098-9937-46CE-88C7-B837BF73A0D4}"/>
    <cellStyle name="Normal 5 3 4 4 3 3" xfId="4811" xr:uid="{776150F1-68B6-4F91-810A-9818C3531059}"/>
    <cellStyle name="Normal 5 3 4 4 3 3 2" xfId="11279" xr:uid="{8AE54582-12D0-4BBC-A9C9-73F3E0F1BEF3}"/>
    <cellStyle name="Normal 5 3 4 4 3 3 2 2" xfId="27616" xr:uid="{46ABB5E8-4F86-4416-9663-A10B3F64D137}"/>
    <cellStyle name="Normal 5 3 4 4 3 3 3" xfId="21148" xr:uid="{AC430CFF-1B6C-4298-BFB6-B2D3DE6D71A0}"/>
    <cellStyle name="Normal 5 3 4 4 3 4" xfId="8045" xr:uid="{D6FA5096-87E7-4011-93F6-264F41145D06}"/>
    <cellStyle name="Normal 5 3 4 4 3 4 2" xfId="24382" xr:uid="{C5240AB9-6E10-4DD3-916A-FEDB79E5B51D}"/>
    <cellStyle name="Normal 5 3 4 4 3 5" xfId="14556" xr:uid="{C28AC3C5-29AA-43BE-B4E0-AF9197B2FFAE}"/>
    <cellStyle name="Normal 5 3 4 4 3 5 2" xfId="30850" xr:uid="{A3F0E618-644A-4EE6-A287-C71FA3AE4690}"/>
    <cellStyle name="Normal 5 3 4 4 3 6" xfId="17914" xr:uid="{56233AA9-416F-44BB-ADB4-BBC99ECABBD3}"/>
    <cellStyle name="Normal 5 3 4 4 3 7" xfId="34240" xr:uid="{FEF10C1A-13BD-4DAC-8054-47EA60BC69DD}"/>
    <cellStyle name="Normal 5 3 4 4 3 8" xfId="37487" xr:uid="{5A74DADB-CE8B-4E93-9960-7444EC201FB8}"/>
    <cellStyle name="Normal 5 3 4 4 3 9" xfId="40734" xr:uid="{B58C5FC5-9991-4587-A7B3-43F623A32D9D}"/>
    <cellStyle name="Normal 5 3 4 4 4" xfId="2116" xr:uid="{04889A4F-E2FC-4E9E-986D-428143F023A5}"/>
    <cellStyle name="Normal 5 3 4 4 4 10" xfId="47767" xr:uid="{BF6DC3AE-39DD-4A0B-B4EF-BA273AEF0EA8}"/>
    <cellStyle name="Normal 5 3 4 4 4 11" xfId="51014" xr:uid="{D1F03A4C-9168-4195-9F98-0E7BE38ECC12}"/>
    <cellStyle name="Normal 5 3 4 4 4 2" xfId="5350" xr:uid="{A6612D2F-D9A2-4811-A58A-EDCD27428823}"/>
    <cellStyle name="Normal 5 3 4 4 4 2 2" xfId="11818" xr:uid="{107B6292-B3C3-494C-99FF-6232517BC26C}"/>
    <cellStyle name="Normal 5 3 4 4 4 2 2 2" xfId="28155" xr:uid="{F9ECAD26-4F14-430B-97A0-4235356A6C47}"/>
    <cellStyle name="Normal 5 3 4 4 4 2 3" xfId="21687" xr:uid="{28E8A692-1F4C-4445-B2D0-6AA95AC74BF6}"/>
    <cellStyle name="Normal 5 3 4 4 4 3" xfId="8584" xr:uid="{13B4C794-ED88-488E-B572-145646596147}"/>
    <cellStyle name="Normal 5 3 4 4 4 3 2" xfId="24921" xr:uid="{40BB6833-5C67-47F0-86CC-5009CF3D0C94}"/>
    <cellStyle name="Normal 5 3 4 4 4 4" xfId="15095" xr:uid="{D08707C7-7C43-4229-BADC-B56AA67B6A1F}"/>
    <cellStyle name="Normal 5 3 4 4 4 4 2" xfId="31389" xr:uid="{987848F3-C19D-4789-B702-618E48BD437B}"/>
    <cellStyle name="Normal 5 3 4 4 4 5" xfId="18453" xr:uid="{BFFA2284-5BF8-4800-98C9-0F74A3F713E7}"/>
    <cellStyle name="Normal 5 3 4 4 4 6" xfId="34779" xr:uid="{B3DF9D2F-A16C-4AF9-9EE8-E6A8196BA5CC}"/>
    <cellStyle name="Normal 5 3 4 4 4 7" xfId="38026" xr:uid="{ABE0DE29-4036-4B84-B9A3-F70755B7685F}"/>
    <cellStyle name="Normal 5 3 4 4 4 8" xfId="41273" xr:uid="{BE5CD808-218B-425A-8D39-40AACDC27F39}"/>
    <cellStyle name="Normal 5 3 4 4 4 9" xfId="44520" xr:uid="{6FD129A6-D8C0-4385-8ACB-133BB5680E06}"/>
    <cellStyle name="Normal 5 3 4 4 5" xfId="3733" xr:uid="{195745CC-EBE1-44FC-9DD0-6B247C573359}"/>
    <cellStyle name="Normal 5 3 4 4 5 2" xfId="10201" xr:uid="{A0F777F3-BB13-4C33-A54E-9238DFF04C1B}"/>
    <cellStyle name="Normal 5 3 4 4 5 2 2" xfId="26538" xr:uid="{16C5AA5C-F996-4F29-B187-0E70E3E57055}"/>
    <cellStyle name="Normal 5 3 4 4 5 3" xfId="20070" xr:uid="{B49C4BBD-13DD-4146-B9A3-DD56A19971EF}"/>
    <cellStyle name="Normal 5 3 4 4 6" xfId="6967" xr:uid="{CEB114C9-1753-4A0D-9AAF-589B9650E604}"/>
    <cellStyle name="Normal 5 3 4 4 6 2" xfId="23304" xr:uid="{DC13D87A-D4BE-4EC9-A38A-0709074A3DE7}"/>
    <cellStyle name="Normal 5 3 4 4 7" xfId="13478" xr:uid="{A6D660C3-76CD-4231-8AC7-16DF787E5045}"/>
    <cellStyle name="Normal 5 3 4 4 7 2" xfId="29773" xr:uid="{28359FD6-6218-4CD7-BE4B-6BD10A54B1E6}"/>
    <cellStyle name="Normal 5 3 4 4 8" xfId="16836" xr:uid="{D7E48DC4-BBA7-46BE-8F51-E014DCD8C87B}"/>
    <cellStyle name="Normal 5 3 4 4 9" xfId="33163" xr:uid="{C85AF255-3032-4699-8A6F-1FDDB10C8C75}"/>
    <cellStyle name="Normal 5 3 4 5" xfId="678" xr:uid="{19669632-86EB-47BB-AC45-03E421DD4677}"/>
    <cellStyle name="Normal 5 3 4 5 10" xfId="43083" xr:uid="{FAECA354-07E5-4F1A-97C2-91DA0AC34DFF}"/>
    <cellStyle name="Normal 5 3 4 5 11" xfId="46330" xr:uid="{FE1E9C6B-E486-4040-881C-C4E255BA9B84}"/>
    <cellStyle name="Normal 5 3 4 5 12" xfId="49577" xr:uid="{032402B7-92A6-402A-B014-3FDCAB4B52F9}"/>
    <cellStyle name="Normal 5 3 4 5 2" xfId="2295" xr:uid="{82320D0A-D0FF-4A06-8B61-878BEE697286}"/>
    <cellStyle name="Normal 5 3 4 5 2 10" xfId="47946" xr:uid="{5EEBF9BA-B735-427F-9E12-5E65D5D2E210}"/>
    <cellStyle name="Normal 5 3 4 5 2 11" xfId="51193" xr:uid="{9919EAFD-2090-49A5-A5F8-ACAD093006B2}"/>
    <cellStyle name="Normal 5 3 4 5 2 2" xfId="5529" xr:uid="{C2B548F9-9CD2-48B7-8382-8003EBBF046A}"/>
    <cellStyle name="Normal 5 3 4 5 2 2 2" xfId="11997" xr:uid="{F2D98644-EC0A-41B9-A72D-265675996DCB}"/>
    <cellStyle name="Normal 5 3 4 5 2 2 2 2" xfId="28334" xr:uid="{957989F9-4CD3-4B0B-B47F-30357FAD91EA}"/>
    <cellStyle name="Normal 5 3 4 5 2 2 3" xfId="21866" xr:uid="{E5A81EB8-57B8-484B-9055-0B0A227C23ED}"/>
    <cellStyle name="Normal 5 3 4 5 2 3" xfId="8763" xr:uid="{90EBF263-2122-4792-BA94-BB4159C885CC}"/>
    <cellStyle name="Normal 5 3 4 5 2 3 2" xfId="25100" xr:uid="{CD266314-AD5E-4293-AA58-074834D46397}"/>
    <cellStyle name="Normal 5 3 4 5 2 4" xfId="15274" xr:uid="{FB6C7F3D-288B-4A6F-82BF-FCBB6502DD4C}"/>
    <cellStyle name="Normal 5 3 4 5 2 4 2" xfId="31568" xr:uid="{5AD9EAE8-B808-48C0-9175-C7378D4B65AB}"/>
    <cellStyle name="Normal 5 3 4 5 2 5" xfId="18632" xr:uid="{1F1E5B1C-2602-4D15-B06A-C82AD5B75475}"/>
    <cellStyle name="Normal 5 3 4 5 2 6" xfId="34958" xr:uid="{A9637131-2D6A-4EAB-9970-5FDA9CC59CCE}"/>
    <cellStyle name="Normal 5 3 4 5 2 7" xfId="38205" xr:uid="{C49386DE-3097-4D6C-81B7-31D5EE7D5B8A}"/>
    <cellStyle name="Normal 5 3 4 5 2 8" xfId="41452" xr:uid="{12CA8090-975A-4354-AA27-0AC5EB2CEF94}"/>
    <cellStyle name="Normal 5 3 4 5 2 9" xfId="44699" xr:uid="{8EACF893-61F0-48CA-8802-6A5C3C2D5B17}"/>
    <cellStyle name="Normal 5 3 4 5 3" xfId="3912" xr:uid="{B888C349-140A-4436-B8DD-7D9E331021AF}"/>
    <cellStyle name="Normal 5 3 4 5 3 2" xfId="10380" xr:uid="{418A1884-210D-40B6-AB24-ADD0261CAE77}"/>
    <cellStyle name="Normal 5 3 4 5 3 2 2" xfId="26717" xr:uid="{E34CC2EB-2BF6-4870-9061-44BCFEEDDA0A}"/>
    <cellStyle name="Normal 5 3 4 5 3 3" xfId="20249" xr:uid="{716C4810-7697-404E-A0AE-EBF47E23B360}"/>
    <cellStyle name="Normal 5 3 4 5 4" xfId="7146" xr:uid="{8D9B9F5C-A71D-4D72-ADFF-D6AD329A8981}"/>
    <cellStyle name="Normal 5 3 4 5 4 2" xfId="23483" xr:uid="{5BAC7D1A-D7A2-4350-A68C-F9187248A099}"/>
    <cellStyle name="Normal 5 3 4 5 5" xfId="13658" xr:uid="{CF39B3E3-DFBB-4666-AF70-6719E0E4FBEA}"/>
    <cellStyle name="Normal 5 3 4 5 5 2" xfId="29952" xr:uid="{4C6D16CD-2989-4D24-8A3A-4D5FCBDD3E33}"/>
    <cellStyle name="Normal 5 3 4 5 6" xfId="17015" xr:uid="{AA34064C-085E-439A-B939-7CE1B2455FFA}"/>
    <cellStyle name="Normal 5 3 4 5 7" xfId="33342" xr:uid="{E00E94DF-D556-4EB8-B0F9-292D3C89D4C2}"/>
    <cellStyle name="Normal 5 3 4 5 8" xfId="36589" xr:uid="{3D3AA40B-881A-4953-A9AD-168A9EFADCFF}"/>
    <cellStyle name="Normal 5 3 4 5 9" xfId="39836" xr:uid="{868ABC85-0440-4A3D-9D50-56C443EBE050}"/>
    <cellStyle name="Normal 5 3 4 6" xfId="1217" xr:uid="{54182045-D646-4C4E-BBB1-F64B1334925F}"/>
    <cellStyle name="Normal 5 3 4 6 10" xfId="43621" xr:uid="{4F2BDEEE-765F-4A2C-B294-7E39B12657D4}"/>
    <cellStyle name="Normal 5 3 4 6 11" xfId="46868" xr:uid="{A63F3955-ADA9-4727-8DE6-672F336BEEC6}"/>
    <cellStyle name="Normal 5 3 4 6 12" xfId="50115" xr:uid="{A7935DE2-57BE-45FB-9EFC-E93C3FEE2F41}"/>
    <cellStyle name="Normal 5 3 4 6 2" xfId="2834" xr:uid="{52CB54D8-45C3-499E-9B97-9C5A576F4B69}"/>
    <cellStyle name="Normal 5 3 4 6 2 10" xfId="48485" xr:uid="{928518EE-926A-4517-AF79-2DBD7A7127AC}"/>
    <cellStyle name="Normal 5 3 4 6 2 11" xfId="51732" xr:uid="{87DBE49B-1F35-4DF0-9E28-08FACB45852B}"/>
    <cellStyle name="Normal 5 3 4 6 2 2" xfId="6068" xr:uid="{324289D0-D952-4709-9AF0-A9ACB9925F43}"/>
    <cellStyle name="Normal 5 3 4 6 2 2 2" xfId="12536" xr:uid="{73B8319C-4121-43CC-ADA0-1E7EDA9FB754}"/>
    <cellStyle name="Normal 5 3 4 6 2 2 2 2" xfId="28873" xr:uid="{B4B15C30-32CB-4263-8EA3-08615F558B7B}"/>
    <cellStyle name="Normal 5 3 4 6 2 2 3" xfId="22405" xr:uid="{CD0EFB7C-C571-44EE-8376-C644DB6985CB}"/>
    <cellStyle name="Normal 5 3 4 6 2 3" xfId="9302" xr:uid="{13960896-496C-4728-BD25-C6A546A6C2DF}"/>
    <cellStyle name="Normal 5 3 4 6 2 3 2" xfId="25639" xr:uid="{04C9CACC-5E93-44A7-B9E4-44DEEA795C09}"/>
    <cellStyle name="Normal 5 3 4 6 2 4" xfId="15813" xr:uid="{C6E3CB76-7C11-4A03-911B-D923D01C3318}"/>
    <cellStyle name="Normal 5 3 4 6 2 4 2" xfId="32107" xr:uid="{C09BA113-9A95-46EC-AD12-8C93332737A8}"/>
    <cellStyle name="Normal 5 3 4 6 2 5" xfId="19171" xr:uid="{FDE19292-785B-453F-9CA3-AF2A646DBAC6}"/>
    <cellStyle name="Normal 5 3 4 6 2 6" xfId="35497" xr:uid="{9D187C7C-F474-448A-ACED-8F14A634926D}"/>
    <cellStyle name="Normal 5 3 4 6 2 7" xfId="38744" xr:uid="{28948072-FF49-4E52-B515-B60F7A7783A3}"/>
    <cellStyle name="Normal 5 3 4 6 2 8" xfId="41991" xr:uid="{B59CD0EA-A9D8-429D-8BB2-9BDC9D9003EE}"/>
    <cellStyle name="Normal 5 3 4 6 2 9" xfId="45238" xr:uid="{CA5ECFA0-B20C-4515-89FF-D0839E96319D}"/>
    <cellStyle name="Normal 5 3 4 6 3" xfId="4451" xr:uid="{D928AF34-3F4A-4C4E-B436-7978264E49B1}"/>
    <cellStyle name="Normal 5 3 4 6 3 2" xfId="10919" xr:uid="{914FF92B-0073-40CC-AF61-C92AAB8C22EC}"/>
    <cellStyle name="Normal 5 3 4 6 3 2 2" xfId="27256" xr:uid="{BFDB5D7F-9168-4A76-978F-3F63317591A5}"/>
    <cellStyle name="Normal 5 3 4 6 3 3" xfId="20788" xr:uid="{296027FD-6500-416C-BAB8-BD265D2E704E}"/>
    <cellStyle name="Normal 5 3 4 6 4" xfId="7685" xr:uid="{8C7A7A8B-4B79-47C6-8055-506CEE7BDB4D}"/>
    <cellStyle name="Normal 5 3 4 6 4 2" xfId="24022" xr:uid="{C10C7F57-D7C2-46E5-9102-A775AC9A42F0}"/>
    <cellStyle name="Normal 5 3 4 6 5" xfId="14196" xr:uid="{6591E007-8629-4C9B-B234-F44FD9ED2325}"/>
    <cellStyle name="Normal 5 3 4 6 5 2" xfId="30490" xr:uid="{EAFE55B6-F039-4580-9073-EFCF4DFE01A0}"/>
    <cellStyle name="Normal 5 3 4 6 6" xfId="17554" xr:uid="{9A7F8E9C-F2D1-4DA9-85D0-360C297B1BD6}"/>
    <cellStyle name="Normal 5 3 4 6 7" xfId="33880" xr:uid="{A5C4462C-E92D-4ED9-B229-00686DC967D1}"/>
    <cellStyle name="Normal 5 3 4 6 8" xfId="37127" xr:uid="{23EAB512-4F6E-4262-8A2C-02ECB2990240}"/>
    <cellStyle name="Normal 5 3 4 6 9" xfId="40374" xr:uid="{AD7B6FE9-8EAB-4C5C-A5C2-C9D38F9A0504}"/>
    <cellStyle name="Normal 5 3 4 7" xfId="1756" xr:uid="{75652BE8-4B11-41E8-9CD3-C3E048DC7882}"/>
    <cellStyle name="Normal 5 3 4 7 10" xfId="47407" xr:uid="{B531B0CD-9E80-4311-9B6F-2451BBFBD443}"/>
    <cellStyle name="Normal 5 3 4 7 11" xfId="50654" xr:uid="{7B635212-6728-40F6-BCEC-B8684B622915}"/>
    <cellStyle name="Normal 5 3 4 7 2" xfId="4990" xr:uid="{22322B23-090B-46F7-9717-CEB74A748F30}"/>
    <cellStyle name="Normal 5 3 4 7 2 2" xfId="11458" xr:uid="{7A2824CE-A552-40BD-900A-92CA07F64BF2}"/>
    <cellStyle name="Normal 5 3 4 7 2 2 2" xfId="27795" xr:uid="{EE09BB2F-2EAB-4798-A023-DDCDD9A18B58}"/>
    <cellStyle name="Normal 5 3 4 7 2 3" xfId="21327" xr:uid="{4A15FC3A-D4C3-4947-95F4-5B1562B85883}"/>
    <cellStyle name="Normal 5 3 4 7 3" xfId="8224" xr:uid="{593618FE-4C9D-4E1E-929E-B646315236C1}"/>
    <cellStyle name="Normal 5 3 4 7 3 2" xfId="24561" xr:uid="{564681D7-7F3D-4116-82A2-37803CC58567}"/>
    <cellStyle name="Normal 5 3 4 7 4" xfId="14735" xr:uid="{F0E9AC4D-1EDB-48FA-AC03-84140F534BB1}"/>
    <cellStyle name="Normal 5 3 4 7 4 2" xfId="31029" xr:uid="{C67EA544-60C3-4153-93F8-9B38677883EB}"/>
    <cellStyle name="Normal 5 3 4 7 5" xfId="18093" xr:uid="{DF6C38FF-8154-4414-BA93-FA8A30800414}"/>
    <cellStyle name="Normal 5 3 4 7 6" xfId="34419" xr:uid="{B86485B0-6CB1-4DB0-A838-D9324BFBF79A}"/>
    <cellStyle name="Normal 5 3 4 7 7" xfId="37666" xr:uid="{65FD0334-61CF-49C1-99FF-2B96DBEE9702}"/>
    <cellStyle name="Normal 5 3 4 7 8" xfId="40913" xr:uid="{EB99C9A4-EE2A-4171-8733-6FF1C35260F8}"/>
    <cellStyle name="Normal 5 3 4 7 9" xfId="44160" xr:uid="{F2191B45-1026-4E98-824D-B57306C507B2}"/>
    <cellStyle name="Normal 5 3 4 8" xfId="3373" xr:uid="{818D5A06-9EB0-473F-B82E-CA67CF99CCE1}"/>
    <cellStyle name="Normal 5 3 4 8 2" xfId="9841" xr:uid="{71031C17-F10C-4F03-AB63-262CCC8ADF02}"/>
    <cellStyle name="Normal 5 3 4 8 2 2" xfId="26178" xr:uid="{EFDCE2AE-9A3A-4A99-BDF8-25E408E6CF39}"/>
    <cellStyle name="Normal 5 3 4 8 3" xfId="19710" xr:uid="{E0712B14-1568-4AE2-AAA2-F6D8B2F7CB8B}"/>
    <cellStyle name="Normal 5 3 4 9" xfId="6607" xr:uid="{719F6133-4F47-443F-AFD4-7A1533BDD776}"/>
    <cellStyle name="Normal 5 3 4 9 2" xfId="22944" xr:uid="{B2F42E0C-F425-47F9-B9B0-5FD0CA93CF37}"/>
    <cellStyle name="Normal 5 3 5" xfId="154" xr:uid="{0A546581-9AC9-4AAE-8BDB-E035E43778B5}"/>
    <cellStyle name="Normal 5 3 5 10" xfId="16521" xr:uid="{1A59BD30-2183-434B-8280-7193D82975F4}"/>
    <cellStyle name="Normal 5 3 5 11" xfId="32847" xr:uid="{6D8DD74A-9D03-47B9-9CB1-67254F1C2FE0}"/>
    <cellStyle name="Normal 5 3 5 12" xfId="36094" xr:uid="{B6E48FC5-6790-4610-9783-60356D88EF7E}"/>
    <cellStyle name="Normal 5 3 5 13" xfId="39341" xr:uid="{1AE68913-D0F5-45EF-ADE7-A0A3ECD16630}"/>
    <cellStyle name="Normal 5 3 5 14" xfId="42588" xr:uid="{CDBFD768-9E7C-4D40-8D2C-3D33C0459412}"/>
    <cellStyle name="Normal 5 3 5 15" xfId="45835" xr:uid="{A2DCF03A-383D-4807-8470-6B26A3F79DCA}"/>
    <cellStyle name="Normal 5 3 5 16" xfId="49082" xr:uid="{473796B9-AF4F-4030-A2D5-7EEC25D1856F}"/>
    <cellStyle name="Normal 5 3 5 17" xfId="52451" xr:uid="{513C84C5-D99A-4219-AA22-DFF82CEBCF71}"/>
    <cellStyle name="Normal 5 3 5 2" xfId="334" xr:uid="{A22D9AD9-3673-47EC-B873-2BE6A6865FF5}"/>
    <cellStyle name="Normal 5 3 5 2 10" xfId="36274" xr:uid="{7B724138-ED9E-497B-B45A-7403D839716D}"/>
    <cellStyle name="Normal 5 3 5 2 11" xfId="39521" xr:uid="{6871995E-76D2-40F4-A4F4-4170B15EFE9E}"/>
    <cellStyle name="Normal 5 3 5 2 12" xfId="42768" xr:uid="{3230A0E5-5FD2-4C4D-8046-836D450E0DCC}"/>
    <cellStyle name="Normal 5 3 5 2 13" xfId="46015" xr:uid="{8871DB4A-CEA0-47D4-8029-F1BC3CDEAFDE}"/>
    <cellStyle name="Normal 5 3 5 2 14" xfId="49262" xr:uid="{FB8F545E-8B15-445F-AB28-53C3C9472A30}"/>
    <cellStyle name="Normal 5 3 5 2 2" xfId="903" xr:uid="{3ABD469B-888D-471B-86DA-7527884826EF}"/>
    <cellStyle name="Normal 5 3 5 2 2 10" xfId="43308" xr:uid="{DAE719CE-536B-41DB-9E67-724A1F9EEEE5}"/>
    <cellStyle name="Normal 5 3 5 2 2 11" xfId="46555" xr:uid="{05059E6E-49FE-42A0-A501-A2733673CF66}"/>
    <cellStyle name="Normal 5 3 5 2 2 12" xfId="49802" xr:uid="{D1B76834-09CC-45AE-AB95-DEC6D3FF4759}"/>
    <cellStyle name="Normal 5 3 5 2 2 2" xfId="2520" xr:uid="{AC241358-94BE-4226-93BA-A0F06C2EE301}"/>
    <cellStyle name="Normal 5 3 5 2 2 2 10" xfId="48171" xr:uid="{17CC544B-D668-4EF6-9869-608A15EC08E5}"/>
    <cellStyle name="Normal 5 3 5 2 2 2 11" xfId="51418" xr:uid="{F2DCDE0E-1D95-45B2-9280-ECC78F77E1F8}"/>
    <cellStyle name="Normal 5 3 5 2 2 2 2" xfId="5754" xr:uid="{B6B73319-B8F2-4553-9632-CDFCC06A23FB}"/>
    <cellStyle name="Normal 5 3 5 2 2 2 2 2" xfId="12222" xr:uid="{975C3972-11F7-498E-A10E-24D7C0B29635}"/>
    <cellStyle name="Normal 5 3 5 2 2 2 2 2 2" xfId="28559" xr:uid="{5FC3FE03-810C-48B0-A9D1-11887E0E2340}"/>
    <cellStyle name="Normal 5 3 5 2 2 2 2 3" xfId="22091" xr:uid="{127DC109-6EBF-4568-B851-E39E46347FE7}"/>
    <cellStyle name="Normal 5 3 5 2 2 2 3" xfId="8988" xr:uid="{5DC7E3E6-BB08-4ABE-83B8-88D5EECE0A48}"/>
    <cellStyle name="Normal 5 3 5 2 2 2 3 2" xfId="25325" xr:uid="{4AB035D6-4927-4860-BABD-D822BD945EB5}"/>
    <cellStyle name="Normal 5 3 5 2 2 2 4" xfId="15499" xr:uid="{6A6543D7-E8B9-423C-B5C1-86CF6D62C243}"/>
    <cellStyle name="Normal 5 3 5 2 2 2 4 2" xfId="31793" xr:uid="{BBACD646-3D0E-4300-835D-EE8F20FA54A6}"/>
    <cellStyle name="Normal 5 3 5 2 2 2 5" xfId="18857" xr:uid="{8EA339DA-EE65-443B-AEBF-67C67852015E}"/>
    <cellStyle name="Normal 5 3 5 2 2 2 6" xfId="35183" xr:uid="{0C561AB4-C6A5-4FBF-8CF2-C34584FA0540}"/>
    <cellStyle name="Normal 5 3 5 2 2 2 7" xfId="38430" xr:uid="{6E965799-F31C-4E1E-839A-C75AF3179C49}"/>
    <cellStyle name="Normal 5 3 5 2 2 2 8" xfId="41677" xr:uid="{F28B439D-0623-4F5D-A564-FC00D8520E65}"/>
    <cellStyle name="Normal 5 3 5 2 2 2 9" xfId="44924" xr:uid="{1B4A9CB9-5AE1-458D-8516-5BB758914F14}"/>
    <cellStyle name="Normal 5 3 5 2 2 3" xfId="4137" xr:uid="{4F257B1E-26CA-4B67-8CD6-55831EAB5927}"/>
    <cellStyle name="Normal 5 3 5 2 2 3 2" xfId="10605" xr:uid="{08ED6B34-48A5-40C4-83AC-EE63F3630AE3}"/>
    <cellStyle name="Normal 5 3 5 2 2 3 2 2" xfId="26942" xr:uid="{E846DA7D-DE03-4C3B-8677-7BB51D748D53}"/>
    <cellStyle name="Normal 5 3 5 2 2 3 3" xfId="20474" xr:uid="{3DA272BB-3EB6-4E58-915E-E7A713DAE35A}"/>
    <cellStyle name="Normal 5 3 5 2 2 4" xfId="7371" xr:uid="{8981A265-C241-4E8A-A229-FC10C678ED11}"/>
    <cellStyle name="Normal 5 3 5 2 2 4 2" xfId="23708" xr:uid="{163E96AC-4BBD-4022-B3E3-828AAD8C8CEB}"/>
    <cellStyle name="Normal 5 3 5 2 2 5" xfId="13883" xr:uid="{6FFD998A-4F73-4A3C-B23A-6E824A2AEF71}"/>
    <cellStyle name="Normal 5 3 5 2 2 5 2" xfId="30177" xr:uid="{6B0E4AAB-CEA1-4E5C-A7A7-23B8545DB092}"/>
    <cellStyle name="Normal 5 3 5 2 2 6" xfId="17240" xr:uid="{1C9E0C1D-8392-45AD-A5D7-D9F27D245CE6}"/>
    <cellStyle name="Normal 5 3 5 2 2 7" xfId="33567" xr:uid="{B7E99BC4-8618-41D3-B57B-4833BE04833F}"/>
    <cellStyle name="Normal 5 3 5 2 2 8" xfId="36814" xr:uid="{D5F1F344-6162-4831-9032-2B0F94BAE5F8}"/>
    <cellStyle name="Normal 5 3 5 2 2 9" xfId="40061" xr:uid="{5338EBA2-8A7E-4BD5-88C4-DB1A0E0B2D7D}"/>
    <cellStyle name="Normal 5 3 5 2 3" xfId="1442" xr:uid="{EAEDA3BB-4DC1-4F32-8091-ADA238AD771F}"/>
    <cellStyle name="Normal 5 3 5 2 3 10" xfId="43846" xr:uid="{D7D55D1A-CC09-499E-AC66-CBC3C89B67AA}"/>
    <cellStyle name="Normal 5 3 5 2 3 11" xfId="47093" xr:uid="{DE1D5B04-26FA-45EE-B82B-8B98F7701C95}"/>
    <cellStyle name="Normal 5 3 5 2 3 12" xfId="50340" xr:uid="{A72B4BC7-03B2-4746-9B4C-6C64873C3B4E}"/>
    <cellStyle name="Normal 5 3 5 2 3 2" xfId="3059" xr:uid="{EABC8A49-3908-4BFB-A198-DF6F0AAB8DD3}"/>
    <cellStyle name="Normal 5 3 5 2 3 2 10" xfId="48710" xr:uid="{0BF3F411-3D08-4666-AB69-3D84436AB05B}"/>
    <cellStyle name="Normal 5 3 5 2 3 2 11" xfId="51957" xr:uid="{37ABCAB3-5FB4-4FB4-B43B-95EB88FA9B17}"/>
    <cellStyle name="Normal 5 3 5 2 3 2 2" xfId="6293" xr:uid="{A8E04194-0624-42DF-926A-23BF68E54ACB}"/>
    <cellStyle name="Normal 5 3 5 2 3 2 2 2" xfId="12761" xr:uid="{E509C276-8605-460A-B43A-74E86F6ADA35}"/>
    <cellStyle name="Normal 5 3 5 2 3 2 2 2 2" xfId="29098" xr:uid="{63C3B301-9AF5-4806-BBF2-475C85878F51}"/>
    <cellStyle name="Normal 5 3 5 2 3 2 2 3" xfId="22630" xr:uid="{0BF5CFC9-615A-4C56-9736-9EB3A342344D}"/>
    <cellStyle name="Normal 5 3 5 2 3 2 3" xfId="9527" xr:uid="{9E4333A4-9846-49DE-B802-EC10BEBDE5F4}"/>
    <cellStyle name="Normal 5 3 5 2 3 2 3 2" xfId="25864" xr:uid="{FF6F53CD-AC67-41C7-A992-74568260B32C}"/>
    <cellStyle name="Normal 5 3 5 2 3 2 4" xfId="16038" xr:uid="{26BEB0F9-5994-4C84-B782-069D3A95E9B0}"/>
    <cellStyle name="Normal 5 3 5 2 3 2 4 2" xfId="32332" xr:uid="{F21E347B-A7C2-41BE-991F-A1E8161A94D1}"/>
    <cellStyle name="Normal 5 3 5 2 3 2 5" xfId="19396" xr:uid="{0E4245D3-A799-46B6-867E-31DB83411A00}"/>
    <cellStyle name="Normal 5 3 5 2 3 2 6" xfId="35722" xr:uid="{91DAC0E1-7AAB-48A2-BB1C-C5F90F27C822}"/>
    <cellStyle name="Normal 5 3 5 2 3 2 7" xfId="38969" xr:uid="{63BC4A43-AF03-4799-A91C-3A907364F958}"/>
    <cellStyle name="Normal 5 3 5 2 3 2 8" xfId="42216" xr:uid="{F89AB74A-E5D9-4D33-BE9E-F6EED383C46A}"/>
    <cellStyle name="Normal 5 3 5 2 3 2 9" xfId="45463" xr:uid="{2B88FF2B-FC27-40F3-8329-3DD66457119B}"/>
    <cellStyle name="Normal 5 3 5 2 3 3" xfId="4676" xr:uid="{773D8D1C-25E6-4ACD-85C2-F5873C422463}"/>
    <cellStyle name="Normal 5 3 5 2 3 3 2" xfId="11144" xr:uid="{5B61CAE8-3C07-41EC-8659-5391C24C3E0E}"/>
    <cellStyle name="Normal 5 3 5 2 3 3 2 2" xfId="27481" xr:uid="{9533C05F-1AD9-4479-9597-C86BBD47B76C}"/>
    <cellStyle name="Normal 5 3 5 2 3 3 3" xfId="21013" xr:uid="{8B33799C-E122-48E6-820A-71FBBA59EC35}"/>
    <cellStyle name="Normal 5 3 5 2 3 4" xfId="7910" xr:uid="{2195835B-F531-4204-B376-176AA3D81B44}"/>
    <cellStyle name="Normal 5 3 5 2 3 4 2" xfId="24247" xr:uid="{EC76A119-8832-42F8-8F40-AFEAB068BDB9}"/>
    <cellStyle name="Normal 5 3 5 2 3 5" xfId="14421" xr:uid="{CFAE25C4-14FF-41A8-AC8A-07C9BECEC1EE}"/>
    <cellStyle name="Normal 5 3 5 2 3 5 2" xfId="30715" xr:uid="{7FCF1783-AA36-40D3-94F1-79410201860B}"/>
    <cellStyle name="Normal 5 3 5 2 3 6" xfId="17779" xr:uid="{EF3C0406-FC5D-440F-8B46-822C75EF559F}"/>
    <cellStyle name="Normal 5 3 5 2 3 7" xfId="34105" xr:uid="{28E41193-959A-4735-A356-1D42FF66D23A}"/>
    <cellStyle name="Normal 5 3 5 2 3 8" xfId="37352" xr:uid="{7FFD95C9-53A3-44E1-9EC0-709215663450}"/>
    <cellStyle name="Normal 5 3 5 2 3 9" xfId="40599" xr:uid="{AE824304-7D18-4754-86FD-533E1FEC7122}"/>
    <cellStyle name="Normal 5 3 5 2 4" xfId="1981" xr:uid="{BFBA39BB-BB62-4654-9120-9E3938B4C3B7}"/>
    <cellStyle name="Normal 5 3 5 2 4 10" xfId="47632" xr:uid="{D68C2D5F-B129-47F7-8C62-E52836AC8EBC}"/>
    <cellStyle name="Normal 5 3 5 2 4 11" xfId="50879" xr:uid="{6502D0BA-1E96-40D6-B13F-2712D1A4929D}"/>
    <cellStyle name="Normal 5 3 5 2 4 2" xfId="5215" xr:uid="{FFB583A7-1DF4-449E-9ABA-1696FC8ACEA5}"/>
    <cellStyle name="Normal 5 3 5 2 4 2 2" xfId="11683" xr:uid="{75B408AC-9EEA-4283-945B-E7E60F2B0A08}"/>
    <cellStyle name="Normal 5 3 5 2 4 2 2 2" xfId="28020" xr:uid="{AC3BD9B6-97E8-4876-80FF-8CFC14E443B2}"/>
    <cellStyle name="Normal 5 3 5 2 4 2 3" xfId="21552" xr:uid="{1E0004AE-4567-48B5-A2CB-FBAED4069F34}"/>
    <cellStyle name="Normal 5 3 5 2 4 3" xfId="8449" xr:uid="{574CEB85-7204-472C-93C6-2E8F8160181E}"/>
    <cellStyle name="Normal 5 3 5 2 4 3 2" xfId="24786" xr:uid="{CD51552A-599D-46B5-AFED-839FEE6C4B3B}"/>
    <cellStyle name="Normal 5 3 5 2 4 4" xfId="14960" xr:uid="{FDF01F4A-71F6-4492-BE2D-2A46E8587845}"/>
    <cellStyle name="Normal 5 3 5 2 4 4 2" xfId="31254" xr:uid="{077F918A-3449-40EB-828F-7F915B15FEC1}"/>
    <cellStyle name="Normal 5 3 5 2 4 5" xfId="18318" xr:uid="{92FDD28B-4F60-4892-BAB1-DA0FB7491F15}"/>
    <cellStyle name="Normal 5 3 5 2 4 6" xfId="34644" xr:uid="{A999851F-6F1A-4F06-805E-1B7D34EDEF59}"/>
    <cellStyle name="Normal 5 3 5 2 4 7" xfId="37891" xr:uid="{F5394BFA-454D-404F-AD50-C95ADF32B35F}"/>
    <cellStyle name="Normal 5 3 5 2 4 8" xfId="41138" xr:uid="{66FC221E-186C-4304-B17D-6243D35636E3}"/>
    <cellStyle name="Normal 5 3 5 2 4 9" xfId="44385" xr:uid="{1C4CCB7D-C338-4C38-8089-CF7A1D3D0937}"/>
    <cellStyle name="Normal 5 3 5 2 5" xfId="3598" xr:uid="{4C1F6C9B-8E45-4189-B25A-842915AE221F}"/>
    <cellStyle name="Normal 5 3 5 2 5 2" xfId="10066" xr:uid="{0CAE4C81-885B-4D60-9514-796E518A7C1C}"/>
    <cellStyle name="Normal 5 3 5 2 5 2 2" xfId="26403" xr:uid="{38A738A1-1968-4E34-B51C-0DA52E07F477}"/>
    <cellStyle name="Normal 5 3 5 2 5 3" xfId="19935" xr:uid="{66A0A5A1-D8C0-4D85-803B-AD45463EB9C3}"/>
    <cellStyle name="Normal 5 3 5 2 6" xfId="6832" xr:uid="{23909D9C-4A7B-46C6-9BEA-121983BE6326}"/>
    <cellStyle name="Normal 5 3 5 2 6 2" xfId="23169" xr:uid="{611D2A7E-26AC-42E6-B190-8AF22B407A5C}"/>
    <cellStyle name="Normal 5 3 5 2 7" xfId="13323" xr:uid="{C5C94C5F-2D13-4997-A3D9-FAF3B0663355}"/>
    <cellStyle name="Normal 5 3 5 2 7 2" xfId="29637" xr:uid="{E3B88F3E-162B-416F-9932-27C934D5CE86}"/>
    <cellStyle name="Normal 5 3 5 2 8" xfId="16701" xr:uid="{7757D76D-EF92-4659-8E72-5CCE323D6FB7}"/>
    <cellStyle name="Normal 5 3 5 2 9" xfId="33027" xr:uid="{5F6064E2-BE81-4CE7-BA27-B552E7ABC940}"/>
    <cellStyle name="Normal 5 3 5 3" xfId="543" xr:uid="{B5B8B024-3A34-4CC4-8219-1AC064DA1440}"/>
    <cellStyle name="Normal 5 3 5 3 10" xfId="36454" xr:uid="{FA916981-00BD-41BA-A6C1-98DC20B9CC95}"/>
    <cellStyle name="Normal 5 3 5 3 11" xfId="39701" xr:uid="{3CF7D997-04AE-47FD-9671-6E805738E5A9}"/>
    <cellStyle name="Normal 5 3 5 3 12" xfId="42948" xr:uid="{F8E42FAF-77B0-449E-97AF-70527B3E95C9}"/>
    <cellStyle name="Normal 5 3 5 3 13" xfId="46195" xr:uid="{0659B591-E4F3-4EBA-93E2-3B2A494E5FED}"/>
    <cellStyle name="Normal 5 3 5 3 14" xfId="49442" xr:uid="{BFA0ACFC-0C6B-4C4F-B660-13AC902302F1}"/>
    <cellStyle name="Normal 5 3 5 3 2" xfId="1082" xr:uid="{A1FA650E-818C-4329-B282-F9D13CFB7351}"/>
    <cellStyle name="Normal 5 3 5 3 2 10" xfId="43486" xr:uid="{0FF3539C-8BBD-4735-8F4F-6F74796688C2}"/>
    <cellStyle name="Normal 5 3 5 3 2 11" xfId="46733" xr:uid="{4F5F0CED-F10F-470E-B316-AB63190F1CF0}"/>
    <cellStyle name="Normal 5 3 5 3 2 12" xfId="49980" xr:uid="{C42BE078-FE65-4E37-96A7-341B1CC47A79}"/>
    <cellStyle name="Normal 5 3 5 3 2 2" xfId="2699" xr:uid="{89C3F0F9-C5B4-4D4E-8185-290E0036B457}"/>
    <cellStyle name="Normal 5 3 5 3 2 2 10" xfId="48350" xr:uid="{CEAE9F52-E04F-4554-B9FE-35CBDB35C025}"/>
    <cellStyle name="Normal 5 3 5 3 2 2 11" xfId="51597" xr:uid="{134CA5AB-8FB0-4CDF-859A-A19D78FD127D}"/>
    <cellStyle name="Normal 5 3 5 3 2 2 2" xfId="5933" xr:uid="{87C47E62-78DF-4A03-BEF8-121B173CB069}"/>
    <cellStyle name="Normal 5 3 5 3 2 2 2 2" xfId="12401" xr:uid="{1B605E68-82EF-4292-9A1D-6904BEB5C88A}"/>
    <cellStyle name="Normal 5 3 5 3 2 2 2 2 2" xfId="28738" xr:uid="{586CEB52-FAD2-4A0F-A262-127B2ACB12B9}"/>
    <cellStyle name="Normal 5 3 5 3 2 2 2 3" xfId="22270" xr:uid="{5BEA5DDA-EE1E-423D-B672-6BBABECD3C78}"/>
    <cellStyle name="Normal 5 3 5 3 2 2 3" xfId="9167" xr:uid="{9D2BA07C-03FD-4C97-9938-E794E59BD818}"/>
    <cellStyle name="Normal 5 3 5 3 2 2 3 2" xfId="25504" xr:uid="{EFD6F48E-2DD5-4755-BD3D-5863B42BB7D6}"/>
    <cellStyle name="Normal 5 3 5 3 2 2 4" xfId="15678" xr:uid="{A1D0FC89-D0F3-4D12-940C-58A4AF781B87}"/>
    <cellStyle name="Normal 5 3 5 3 2 2 4 2" xfId="31972" xr:uid="{8D3A284F-5CBF-4118-AACC-A27F85670EAD}"/>
    <cellStyle name="Normal 5 3 5 3 2 2 5" xfId="19036" xr:uid="{009BB83A-858F-4E92-B2C1-A78414A8515D}"/>
    <cellStyle name="Normal 5 3 5 3 2 2 6" xfId="35362" xr:uid="{5C7F0FDE-7F19-4E75-A56F-7290AFCB10A0}"/>
    <cellStyle name="Normal 5 3 5 3 2 2 7" xfId="38609" xr:uid="{604F8D4B-F256-4373-A19A-ADE5A695BF12}"/>
    <cellStyle name="Normal 5 3 5 3 2 2 8" xfId="41856" xr:uid="{55CC82D7-1F19-449C-A252-59312020E03A}"/>
    <cellStyle name="Normal 5 3 5 3 2 2 9" xfId="45103" xr:uid="{881FF707-E410-4786-9A2E-9D7427A63541}"/>
    <cellStyle name="Normal 5 3 5 3 2 3" xfId="4316" xr:uid="{FDB18808-445C-4AFF-A0E6-6640468A3535}"/>
    <cellStyle name="Normal 5 3 5 3 2 3 2" xfId="10784" xr:uid="{470C6EC3-85AD-4FFB-AF01-3929149E4C75}"/>
    <cellStyle name="Normal 5 3 5 3 2 3 2 2" xfId="27121" xr:uid="{7974AC31-4BB9-41FC-8288-69B36756058D}"/>
    <cellStyle name="Normal 5 3 5 3 2 3 3" xfId="20653" xr:uid="{E96BD896-A479-4F16-96B2-EB3A0D5502E5}"/>
    <cellStyle name="Normal 5 3 5 3 2 4" xfId="7550" xr:uid="{24336BCB-3A25-4DC7-B863-A715ACC625EC}"/>
    <cellStyle name="Normal 5 3 5 3 2 4 2" xfId="23887" xr:uid="{2DD0E26B-816B-4244-AC8F-34E3140ADCA4}"/>
    <cellStyle name="Normal 5 3 5 3 2 5" xfId="14061" xr:uid="{90F5E216-F8B5-405F-9C1F-856DCDC45958}"/>
    <cellStyle name="Normal 5 3 5 3 2 5 2" xfId="30355" xr:uid="{5EC84284-E6C9-4C88-9085-574F2D9F8E9B}"/>
    <cellStyle name="Normal 5 3 5 3 2 6" xfId="17419" xr:uid="{F15B9C15-3374-45DA-9BF3-188821C5E3B2}"/>
    <cellStyle name="Normal 5 3 5 3 2 7" xfId="33745" xr:uid="{C09697EF-F66E-4B9D-8E34-57FF00E6556B}"/>
    <cellStyle name="Normal 5 3 5 3 2 8" xfId="36992" xr:uid="{999BDF5A-A3CF-4BD6-9C89-9D6BEE30D165}"/>
    <cellStyle name="Normal 5 3 5 3 2 9" xfId="40239" xr:uid="{49664D8D-E494-41C7-83E1-5DE05322A296}"/>
    <cellStyle name="Normal 5 3 5 3 3" xfId="1621" xr:uid="{B5EB3943-9738-4833-B922-0FBB85FDBD0E}"/>
    <cellStyle name="Normal 5 3 5 3 3 10" xfId="44025" xr:uid="{F3744105-9CE3-4617-9C2F-A72E18CD1E86}"/>
    <cellStyle name="Normal 5 3 5 3 3 11" xfId="47272" xr:uid="{1D92D380-9CAE-40CB-A47C-551D307EBFD8}"/>
    <cellStyle name="Normal 5 3 5 3 3 12" xfId="50519" xr:uid="{0BED7B5F-E5EF-49F1-BAED-09ACEFB8279E}"/>
    <cellStyle name="Normal 5 3 5 3 3 2" xfId="3238" xr:uid="{87FDF006-BE81-4F6E-8B53-0ACD9DBA5827}"/>
    <cellStyle name="Normal 5 3 5 3 3 2 10" xfId="48889" xr:uid="{AA7D9895-879F-4B6B-AF68-A60DE5883ED9}"/>
    <cellStyle name="Normal 5 3 5 3 3 2 11" xfId="52136" xr:uid="{2D3A44E5-5F0F-420B-B608-03BFB590ACE2}"/>
    <cellStyle name="Normal 5 3 5 3 3 2 2" xfId="6472" xr:uid="{C81408FA-B1A1-489D-AD3A-00C890FAABF8}"/>
    <cellStyle name="Normal 5 3 5 3 3 2 2 2" xfId="12940" xr:uid="{CDBD03C4-4498-4D84-A08C-62936377CF3E}"/>
    <cellStyle name="Normal 5 3 5 3 3 2 2 2 2" xfId="29277" xr:uid="{87163496-C28A-42A7-A7E9-7CD6BA3C2DE8}"/>
    <cellStyle name="Normal 5 3 5 3 3 2 2 3" xfId="22809" xr:uid="{5CDDAB6D-2538-454C-BACE-1E782D138A2C}"/>
    <cellStyle name="Normal 5 3 5 3 3 2 3" xfId="9706" xr:uid="{BCC34C8E-0BD4-4777-8616-D18DEE89BF91}"/>
    <cellStyle name="Normal 5 3 5 3 3 2 3 2" xfId="26043" xr:uid="{A9C613E4-5BC0-4C68-87AB-78FDB4941868}"/>
    <cellStyle name="Normal 5 3 5 3 3 2 4" xfId="16217" xr:uid="{2DF8D9CF-E805-4FAC-BE60-D3758AA8A76B}"/>
    <cellStyle name="Normal 5 3 5 3 3 2 4 2" xfId="32511" xr:uid="{9CA148A7-8733-414A-B98A-D0CC042DCE1D}"/>
    <cellStyle name="Normal 5 3 5 3 3 2 5" xfId="19575" xr:uid="{C11209C5-468E-4795-BD68-CC4966EADD06}"/>
    <cellStyle name="Normal 5 3 5 3 3 2 6" xfId="35901" xr:uid="{F22D8F7A-7855-4025-9741-1D1D9964B59A}"/>
    <cellStyle name="Normal 5 3 5 3 3 2 7" xfId="39148" xr:uid="{0C7658DA-2690-4ECC-B51C-0C6452349DE3}"/>
    <cellStyle name="Normal 5 3 5 3 3 2 8" xfId="42395" xr:uid="{3D841341-AF68-4DF9-86C1-E208D00F039F}"/>
    <cellStyle name="Normal 5 3 5 3 3 2 9" xfId="45642" xr:uid="{1B2E9CD4-5CC9-43A1-A076-331EB6E79239}"/>
    <cellStyle name="Normal 5 3 5 3 3 3" xfId="4855" xr:uid="{8816627A-BE32-47A3-8687-D01AC4931927}"/>
    <cellStyle name="Normal 5 3 5 3 3 3 2" xfId="11323" xr:uid="{E932CEBF-C37B-466C-A3A2-ED4E8932541E}"/>
    <cellStyle name="Normal 5 3 5 3 3 3 2 2" xfId="27660" xr:uid="{57B1F065-92DD-419C-8F7F-2E2B60311DAB}"/>
    <cellStyle name="Normal 5 3 5 3 3 3 3" xfId="21192" xr:uid="{359BD57E-BCB6-43B8-B150-320D939EFA05}"/>
    <cellStyle name="Normal 5 3 5 3 3 4" xfId="8089" xr:uid="{6E16EFCC-A4CE-49D9-A4BF-6E55264DA968}"/>
    <cellStyle name="Normal 5 3 5 3 3 4 2" xfId="24426" xr:uid="{8AB4DB15-C078-4546-9007-A121F7BF2ADA}"/>
    <cellStyle name="Normal 5 3 5 3 3 5" xfId="14600" xr:uid="{0EE61D0F-4195-4C7C-911C-4D2BB51AB4F8}"/>
    <cellStyle name="Normal 5 3 5 3 3 5 2" xfId="30894" xr:uid="{B677F9F3-90C0-4C15-8577-35A91CAA9AA3}"/>
    <cellStyle name="Normal 5 3 5 3 3 6" xfId="17958" xr:uid="{C9313A91-AFA9-460F-A2FB-ACE648589E7C}"/>
    <cellStyle name="Normal 5 3 5 3 3 7" xfId="34284" xr:uid="{FC312954-1E1B-46E6-961B-9ECB7E9A5B1C}"/>
    <cellStyle name="Normal 5 3 5 3 3 8" xfId="37531" xr:uid="{CD83034B-1472-48F2-BDF7-6995ABA53259}"/>
    <cellStyle name="Normal 5 3 5 3 3 9" xfId="40778" xr:uid="{48BCC352-E931-46F6-869B-661FA75E2981}"/>
    <cellStyle name="Normal 5 3 5 3 4" xfId="2160" xr:uid="{EEDCBA88-F598-42FC-9D8A-AE72207D9540}"/>
    <cellStyle name="Normal 5 3 5 3 4 10" xfId="47811" xr:uid="{0C431F57-F613-4D4D-AF08-E98F4D2C6DD0}"/>
    <cellStyle name="Normal 5 3 5 3 4 11" xfId="51058" xr:uid="{C5516C64-3B3E-4282-A59A-0BE444DD2101}"/>
    <cellStyle name="Normal 5 3 5 3 4 2" xfId="5394" xr:uid="{A1298D19-4951-48D5-8329-FB62A2111134}"/>
    <cellStyle name="Normal 5 3 5 3 4 2 2" xfId="11862" xr:uid="{ED2DC3E0-8CC6-4788-B994-6FF836C8A9C4}"/>
    <cellStyle name="Normal 5 3 5 3 4 2 2 2" xfId="28199" xr:uid="{07518DF1-AFE8-4F76-885D-DF8F8C4C2200}"/>
    <cellStyle name="Normal 5 3 5 3 4 2 3" xfId="21731" xr:uid="{59EF9B0C-F3F8-4F0E-AADA-0AB79053F3BC}"/>
    <cellStyle name="Normal 5 3 5 3 4 3" xfId="8628" xr:uid="{9A1ADBCF-8EDA-4231-890D-17A38D6C3ABE}"/>
    <cellStyle name="Normal 5 3 5 3 4 3 2" xfId="24965" xr:uid="{073320F3-A440-446C-8E22-222BE0009B54}"/>
    <cellStyle name="Normal 5 3 5 3 4 4" xfId="15139" xr:uid="{F0A8F2D9-DAE4-4B3E-A8D2-F2D44D750DA2}"/>
    <cellStyle name="Normal 5 3 5 3 4 4 2" xfId="31433" xr:uid="{7CA18A7F-EA4E-46BF-BB11-010DE337A9F2}"/>
    <cellStyle name="Normal 5 3 5 3 4 5" xfId="18497" xr:uid="{0E681037-8E23-4D8B-9022-51CC510EC0DB}"/>
    <cellStyle name="Normal 5 3 5 3 4 6" xfId="34823" xr:uid="{0F9C76FA-C961-467A-93D8-141D75CCCE60}"/>
    <cellStyle name="Normal 5 3 5 3 4 7" xfId="38070" xr:uid="{2328111F-6518-42EC-AA68-3BE407526979}"/>
    <cellStyle name="Normal 5 3 5 3 4 8" xfId="41317" xr:uid="{8DF6F609-6072-462F-A242-B1DAB39BFC51}"/>
    <cellStyle name="Normal 5 3 5 3 4 9" xfId="44564" xr:uid="{A5EEDF63-C17C-4D87-8214-9780A4388BF9}"/>
    <cellStyle name="Normal 5 3 5 3 5" xfId="3777" xr:uid="{059C9FF4-2658-43AD-8CD1-B2E4771AC655}"/>
    <cellStyle name="Normal 5 3 5 3 5 2" xfId="10245" xr:uid="{CCBB0C03-5322-451E-841E-128555A8767E}"/>
    <cellStyle name="Normal 5 3 5 3 5 2 2" xfId="26582" xr:uid="{06889719-929E-4856-A902-74D9AE40F6F2}"/>
    <cellStyle name="Normal 5 3 5 3 5 3" xfId="20114" xr:uid="{59C96966-D35A-41E5-8F79-1D49D63E496F}"/>
    <cellStyle name="Normal 5 3 5 3 6" xfId="7011" xr:uid="{70439EED-B346-4C08-B07B-94B9B1F1254B}"/>
    <cellStyle name="Normal 5 3 5 3 6 2" xfId="23348" xr:uid="{4018DDC8-9268-4470-A438-23AA88C5CE78}"/>
    <cellStyle name="Normal 5 3 5 3 7" xfId="13523" xr:uid="{C3534521-C40D-4E00-B9F8-6399E336FCC7}"/>
    <cellStyle name="Normal 5 3 5 3 7 2" xfId="29817" xr:uid="{0927B1B7-171A-4117-BD44-0F3094B3703A}"/>
    <cellStyle name="Normal 5 3 5 3 8" xfId="16880" xr:uid="{3A767A66-E57A-447E-9CBF-945B97D2807A}"/>
    <cellStyle name="Normal 5 3 5 3 9" xfId="33207" xr:uid="{8A7520EA-E380-4528-B9A4-F315BE82FC6A}"/>
    <cellStyle name="Normal 5 3 5 4" xfId="723" xr:uid="{C5731889-399D-4F44-8B5F-09E9E4A6D6C0}"/>
    <cellStyle name="Normal 5 3 5 4 10" xfId="43128" xr:uid="{A0DF0A98-9DAE-4415-93C5-7D2F45E78ACE}"/>
    <cellStyle name="Normal 5 3 5 4 11" xfId="46375" xr:uid="{F16904DE-66BC-454F-B602-9986DCCBFDF1}"/>
    <cellStyle name="Normal 5 3 5 4 12" xfId="49622" xr:uid="{74DB3C77-9526-44F6-99AC-03A940F2F26D}"/>
    <cellStyle name="Normal 5 3 5 4 2" xfId="2340" xr:uid="{60FC823D-106F-4692-9A89-17C864812183}"/>
    <cellStyle name="Normal 5 3 5 4 2 10" xfId="47991" xr:uid="{DA5C3AC8-5585-4257-A087-3C43708F7471}"/>
    <cellStyle name="Normal 5 3 5 4 2 11" xfId="51238" xr:uid="{07CBF88A-71C6-43A9-905F-6C7437EFB8C0}"/>
    <cellStyle name="Normal 5 3 5 4 2 2" xfId="5574" xr:uid="{87D778AA-2C0E-446B-9636-7F513D6030F5}"/>
    <cellStyle name="Normal 5 3 5 4 2 2 2" xfId="12042" xr:uid="{A2AAAAAD-1D68-49BA-988E-D550B0AF1718}"/>
    <cellStyle name="Normal 5 3 5 4 2 2 2 2" xfId="28379" xr:uid="{9D8E1A50-9698-48CB-9985-C21F7504E892}"/>
    <cellStyle name="Normal 5 3 5 4 2 2 3" xfId="21911" xr:uid="{00F5F0F9-142E-4934-8967-4408D32C8755}"/>
    <cellStyle name="Normal 5 3 5 4 2 3" xfId="8808" xr:uid="{C0E49449-D30A-4F80-A138-4FD4C82CF2FA}"/>
    <cellStyle name="Normal 5 3 5 4 2 3 2" xfId="25145" xr:uid="{8129C58F-BE8C-4243-8AF8-4191EBFDE211}"/>
    <cellStyle name="Normal 5 3 5 4 2 4" xfId="15319" xr:uid="{A8C00021-34C4-4701-9DA3-C9191B7F9EB2}"/>
    <cellStyle name="Normal 5 3 5 4 2 4 2" xfId="31613" xr:uid="{948E81A9-6A60-4172-9E1C-79347C784F1B}"/>
    <cellStyle name="Normal 5 3 5 4 2 5" xfId="18677" xr:uid="{93B0642F-FDE0-4BF6-92F5-B51A44523696}"/>
    <cellStyle name="Normal 5 3 5 4 2 6" xfId="35003" xr:uid="{8D4A19B9-F297-4941-9841-A81B9F38CD28}"/>
    <cellStyle name="Normal 5 3 5 4 2 7" xfId="38250" xr:uid="{8A5ECDDD-7806-4D62-B6F5-ABED4C554DD7}"/>
    <cellStyle name="Normal 5 3 5 4 2 8" xfId="41497" xr:uid="{B7532CB9-017F-4926-99DA-27329B5368AF}"/>
    <cellStyle name="Normal 5 3 5 4 2 9" xfId="44744" xr:uid="{0EA36A36-B319-4F64-B1A9-41AC871A8514}"/>
    <cellStyle name="Normal 5 3 5 4 3" xfId="3957" xr:uid="{A2038199-F57B-4274-8A28-7B3BF488734A}"/>
    <cellStyle name="Normal 5 3 5 4 3 2" xfId="10425" xr:uid="{6DD4DDE9-9490-49D4-8DD6-979AB0BAEA21}"/>
    <cellStyle name="Normal 5 3 5 4 3 2 2" xfId="26762" xr:uid="{9633B5DA-E43F-4CD7-AE01-8DD83CAF9A6D}"/>
    <cellStyle name="Normal 5 3 5 4 3 3" xfId="20294" xr:uid="{C6524BFD-64F2-4AAE-B9E8-932069B726DB}"/>
    <cellStyle name="Normal 5 3 5 4 4" xfId="7191" xr:uid="{F7EE8794-9940-4025-A1FF-C83C963EA889}"/>
    <cellStyle name="Normal 5 3 5 4 4 2" xfId="23528" xr:uid="{3BB98473-8675-47E7-AA74-A1EC523EF736}"/>
    <cellStyle name="Normal 5 3 5 4 5" xfId="13703" xr:uid="{28977A97-A3F5-4CFA-8C5A-6FE513718A10}"/>
    <cellStyle name="Normal 5 3 5 4 5 2" xfId="29997" xr:uid="{86CEBC88-C34A-4DC6-B2F0-94D4A02AC498}"/>
    <cellStyle name="Normal 5 3 5 4 6" xfId="17060" xr:uid="{A36D9433-70FF-42D6-A8EC-E7C2ED3E0AF5}"/>
    <cellStyle name="Normal 5 3 5 4 7" xfId="33387" xr:uid="{26E8699C-B48C-496C-A230-42CF51A84081}"/>
    <cellStyle name="Normal 5 3 5 4 8" xfId="36634" xr:uid="{833786BE-2AB7-4680-86FA-1C6CFE687EE8}"/>
    <cellStyle name="Normal 5 3 5 4 9" xfId="39881" xr:uid="{2EB6952E-3D32-40A5-9189-515366D33087}"/>
    <cellStyle name="Normal 5 3 5 5" xfId="1262" xr:uid="{BD13A97E-0FDF-4657-BF09-41C7E9E8C9D7}"/>
    <cellStyle name="Normal 5 3 5 5 10" xfId="43666" xr:uid="{92461F0E-5546-4605-A934-BCBBAB40AA5C}"/>
    <cellStyle name="Normal 5 3 5 5 11" xfId="46913" xr:uid="{143E5263-0568-4F32-AA89-4CA0D0DA7561}"/>
    <cellStyle name="Normal 5 3 5 5 12" xfId="50160" xr:uid="{107F214E-ACC3-44CA-826C-692216CEE8BE}"/>
    <cellStyle name="Normal 5 3 5 5 2" xfId="2879" xr:uid="{1A6B8E48-4A58-4E1F-B173-E9C82ACC3C42}"/>
    <cellStyle name="Normal 5 3 5 5 2 10" xfId="48530" xr:uid="{DD26D53E-58F6-4CEB-B2F7-F239C68405B8}"/>
    <cellStyle name="Normal 5 3 5 5 2 11" xfId="51777" xr:uid="{FE17FC8A-9D0B-4C4C-B891-EFC7C6529484}"/>
    <cellStyle name="Normal 5 3 5 5 2 2" xfId="6113" xr:uid="{37360C50-AE85-47B1-BCC1-9F625AB39F05}"/>
    <cellStyle name="Normal 5 3 5 5 2 2 2" xfId="12581" xr:uid="{F8FE7418-FFD4-45D1-B9A7-D53819FE1B4E}"/>
    <cellStyle name="Normal 5 3 5 5 2 2 2 2" xfId="28918" xr:uid="{4072FCA1-7563-4DFF-9854-D4DE4E0C2C76}"/>
    <cellStyle name="Normal 5 3 5 5 2 2 3" xfId="22450" xr:uid="{FD91367D-3359-4D91-8836-F454E34C5CBA}"/>
    <cellStyle name="Normal 5 3 5 5 2 3" xfId="9347" xr:uid="{057C9F25-A30C-4BEC-A30B-BF6DADF3EDA2}"/>
    <cellStyle name="Normal 5 3 5 5 2 3 2" xfId="25684" xr:uid="{020A2863-0A45-486E-B512-8636B751ED05}"/>
    <cellStyle name="Normal 5 3 5 5 2 4" xfId="15858" xr:uid="{553FD7BC-052B-4A28-AE5E-1E5A0FB4E93D}"/>
    <cellStyle name="Normal 5 3 5 5 2 4 2" xfId="32152" xr:uid="{1AA91E9F-D509-4BF4-AA8B-03FE8CA5C57D}"/>
    <cellStyle name="Normal 5 3 5 5 2 5" xfId="19216" xr:uid="{2A6323BC-2687-4013-A825-7A5A0BF2D19E}"/>
    <cellStyle name="Normal 5 3 5 5 2 6" xfId="35542" xr:uid="{429CE5F1-5A0F-4464-B4F4-513A1E91D715}"/>
    <cellStyle name="Normal 5 3 5 5 2 7" xfId="38789" xr:uid="{A7FE6844-B008-4AAF-A396-A15BB995A570}"/>
    <cellStyle name="Normal 5 3 5 5 2 8" xfId="42036" xr:uid="{94B9093C-CE19-4D4C-9EDE-0F7F4E164D7F}"/>
    <cellStyle name="Normal 5 3 5 5 2 9" xfId="45283" xr:uid="{3604B2A4-581A-4D29-AE12-51E37665C636}"/>
    <cellStyle name="Normal 5 3 5 5 3" xfId="4496" xr:uid="{0551C6BF-8F60-4BA6-BE81-02AAB9314201}"/>
    <cellStyle name="Normal 5 3 5 5 3 2" xfId="10964" xr:uid="{FFF9989F-8696-48E6-9F67-B64EFA3FF02B}"/>
    <cellStyle name="Normal 5 3 5 5 3 2 2" xfId="27301" xr:uid="{C3FB79F6-8DEA-452A-972A-B9DD09B5296E}"/>
    <cellStyle name="Normal 5 3 5 5 3 3" xfId="20833" xr:uid="{4AAAF018-7D56-41CA-B83D-A851322C56B9}"/>
    <cellStyle name="Normal 5 3 5 5 4" xfId="7730" xr:uid="{30D96AC8-AE72-471A-8749-654CC54FA20E}"/>
    <cellStyle name="Normal 5 3 5 5 4 2" xfId="24067" xr:uid="{605A48C4-B5F4-4FE7-ABB2-250050366A68}"/>
    <cellStyle name="Normal 5 3 5 5 5" xfId="14241" xr:uid="{99794CCD-60CD-4D29-AC90-BF19A367CF76}"/>
    <cellStyle name="Normal 5 3 5 5 5 2" xfId="30535" xr:uid="{3BD78EFB-9ADF-4709-B387-480519BE045D}"/>
    <cellStyle name="Normal 5 3 5 5 6" xfId="17599" xr:uid="{F9AD187B-96F8-4BA0-BE31-7D8DAE0069F3}"/>
    <cellStyle name="Normal 5 3 5 5 7" xfId="33925" xr:uid="{729928EC-6725-43FA-9D08-4BA15EEA5237}"/>
    <cellStyle name="Normal 5 3 5 5 8" xfId="37172" xr:uid="{77AC7480-EE53-4E79-B9B2-F560C82D23CF}"/>
    <cellStyle name="Normal 5 3 5 5 9" xfId="40419" xr:uid="{6C5B211F-7E29-4965-83EC-A678ECE5E01B}"/>
    <cellStyle name="Normal 5 3 5 6" xfId="1801" xr:uid="{EA9BE671-477A-4999-BDF9-6D1649EC6AEB}"/>
    <cellStyle name="Normal 5 3 5 6 10" xfId="47452" xr:uid="{F9EEAADB-55FF-472D-8831-F9629D10E086}"/>
    <cellStyle name="Normal 5 3 5 6 11" xfId="50699" xr:uid="{8554D68B-3D0A-435A-9519-A36768CFC03E}"/>
    <cellStyle name="Normal 5 3 5 6 2" xfId="5035" xr:uid="{AD1B0213-0834-45D3-95B1-B7D69913A0BF}"/>
    <cellStyle name="Normal 5 3 5 6 2 2" xfId="11503" xr:uid="{64082C2D-4F45-41A1-A4E6-523DDFFF4885}"/>
    <cellStyle name="Normal 5 3 5 6 2 2 2" xfId="27840" xr:uid="{29C0AA09-AF0A-4553-88B2-7CD3942BF2A6}"/>
    <cellStyle name="Normal 5 3 5 6 2 3" xfId="21372" xr:uid="{92E44FB1-43EA-4DFF-AA20-4D8785030404}"/>
    <cellStyle name="Normal 5 3 5 6 3" xfId="8269" xr:uid="{F392CC68-1756-4570-BDAA-1CBBB205D370}"/>
    <cellStyle name="Normal 5 3 5 6 3 2" xfId="24606" xr:uid="{76BCCD6C-8607-4B6F-B4FC-54654373CD7E}"/>
    <cellStyle name="Normal 5 3 5 6 4" xfId="14780" xr:uid="{2415F40A-441A-4FBA-9132-F4D8AFE0702A}"/>
    <cellStyle name="Normal 5 3 5 6 4 2" xfId="31074" xr:uid="{3CC5D0B9-9DC7-4343-813A-C3EBD40E6D30}"/>
    <cellStyle name="Normal 5 3 5 6 5" xfId="18138" xr:uid="{2BF8D95F-3793-4FFA-8656-043624A7F1B7}"/>
    <cellStyle name="Normal 5 3 5 6 6" xfId="34464" xr:uid="{02512D93-9815-4F65-B477-6CBCB5FB317B}"/>
    <cellStyle name="Normal 5 3 5 6 7" xfId="37711" xr:uid="{F131AD78-E18C-4900-9833-EBF00FCD4184}"/>
    <cellStyle name="Normal 5 3 5 6 8" xfId="40958" xr:uid="{27863AED-C039-465F-B084-A8EE1760CD66}"/>
    <cellStyle name="Normal 5 3 5 6 9" xfId="44205" xr:uid="{41E0A693-D9A2-435E-AFED-E6215DF9CE26}"/>
    <cellStyle name="Normal 5 3 5 7" xfId="3418" xr:uid="{45E6059B-1A63-4D9D-9935-39D87288432D}"/>
    <cellStyle name="Normal 5 3 5 7 2" xfId="9886" xr:uid="{0867C6F7-6EBD-454F-999D-9E6674785ACA}"/>
    <cellStyle name="Normal 5 3 5 7 2 2" xfId="26223" xr:uid="{69423552-6CF8-4258-B117-558FBF661FDF}"/>
    <cellStyle name="Normal 5 3 5 7 3" xfId="19755" xr:uid="{C1E29094-74DB-426D-BCFE-06EDB1014ECD}"/>
    <cellStyle name="Normal 5 3 5 8" xfId="6652" xr:uid="{7C43DA9B-356B-44DB-B91B-C82D44AD06FF}"/>
    <cellStyle name="Normal 5 3 5 8 2" xfId="22989" xr:uid="{90354FFB-AE8D-42F5-A798-E5E570062B2C}"/>
    <cellStyle name="Normal 5 3 5 9" xfId="13143" xr:uid="{C1BAE5F0-57E5-4408-AAD5-4B2C6476A95F}"/>
    <cellStyle name="Normal 5 3 5 9 2" xfId="29457" xr:uid="{542DC357-0586-4455-B3A8-E75A16E23E6E}"/>
    <cellStyle name="Normal 5 3 6" xfId="244" xr:uid="{B2C64C53-9FB1-4A83-81F2-9E791EF1C526}"/>
    <cellStyle name="Normal 5 3 6 10" xfId="36184" xr:uid="{1628D692-3E3E-47A4-9F87-D7BC1FF0BC2F}"/>
    <cellStyle name="Normal 5 3 6 11" xfId="39431" xr:uid="{25017465-428E-47E3-9B64-6CFA42F82708}"/>
    <cellStyle name="Normal 5 3 6 12" xfId="42678" xr:uid="{7C5BC3E1-7BE9-493D-A79F-EDA69C104F2E}"/>
    <cellStyle name="Normal 5 3 6 13" xfId="45925" xr:uid="{793F5DFB-F42A-4EA9-AECF-84116E746589}"/>
    <cellStyle name="Normal 5 3 6 14" xfId="49172" xr:uid="{096A959D-FA88-4F73-BD00-1DF71848BC13}"/>
    <cellStyle name="Normal 5 3 6 2" xfId="813" xr:uid="{E88AE54E-8308-4673-9995-7726A0F4F37C}"/>
    <cellStyle name="Normal 5 3 6 2 10" xfId="43218" xr:uid="{09FECF71-82B7-42F4-9AF8-D2FB9CA7E065}"/>
    <cellStyle name="Normal 5 3 6 2 11" xfId="46465" xr:uid="{692FD9AE-EBF7-4D5B-9C5D-936FA4AA7B40}"/>
    <cellStyle name="Normal 5 3 6 2 12" xfId="49712" xr:uid="{D0967763-3BF7-49F4-BED2-CF4BD5C66D29}"/>
    <cellStyle name="Normal 5 3 6 2 2" xfId="2430" xr:uid="{EBB90A53-286B-4C21-AA92-13AF7CAC4F5D}"/>
    <cellStyle name="Normal 5 3 6 2 2 10" xfId="48081" xr:uid="{2DFC2CE6-4B7F-4773-99F5-129DEB1DD9D3}"/>
    <cellStyle name="Normal 5 3 6 2 2 11" xfId="51328" xr:uid="{80AD8279-1851-47FE-962E-646C90B0FB0E}"/>
    <cellStyle name="Normal 5 3 6 2 2 2" xfId="5664" xr:uid="{B7DCC6E0-F7B0-4D48-8B22-F6A017360C2D}"/>
    <cellStyle name="Normal 5 3 6 2 2 2 2" xfId="12132" xr:uid="{D5E99EB8-5E6A-4AE9-AFDD-82FA8B62116A}"/>
    <cellStyle name="Normal 5 3 6 2 2 2 2 2" xfId="28469" xr:uid="{09FB7FBF-ACDF-4140-B2A8-E9572759DEC0}"/>
    <cellStyle name="Normal 5 3 6 2 2 2 3" xfId="22001" xr:uid="{6B42A846-1910-46A8-A880-ABF99D3A7B25}"/>
    <cellStyle name="Normal 5 3 6 2 2 3" xfId="8898" xr:uid="{AC805DB8-6A70-426F-90FD-C06ED43D0F17}"/>
    <cellStyle name="Normal 5 3 6 2 2 3 2" xfId="25235" xr:uid="{7CA4BF53-3ABB-4021-8EF4-02FC25D70215}"/>
    <cellStyle name="Normal 5 3 6 2 2 4" xfId="15409" xr:uid="{C633FB2F-A232-4506-91CE-9698928D3454}"/>
    <cellStyle name="Normal 5 3 6 2 2 4 2" xfId="31703" xr:uid="{66912B18-8DD9-4B97-B065-4A195F16C9F8}"/>
    <cellStyle name="Normal 5 3 6 2 2 5" xfId="18767" xr:uid="{C90B6E79-A28A-4931-BE37-0946FC79A34D}"/>
    <cellStyle name="Normal 5 3 6 2 2 6" xfId="35093" xr:uid="{928D291B-EF56-4446-975F-E84F5BCAB0DC}"/>
    <cellStyle name="Normal 5 3 6 2 2 7" xfId="38340" xr:uid="{686EA1BD-58DA-4F8E-B7CB-FB4828A5C532}"/>
    <cellStyle name="Normal 5 3 6 2 2 8" xfId="41587" xr:uid="{5A12B192-2544-471E-813F-7852F73E6A0E}"/>
    <cellStyle name="Normal 5 3 6 2 2 9" xfId="44834" xr:uid="{962D50E4-3952-445E-AA46-7DA322EC2386}"/>
    <cellStyle name="Normal 5 3 6 2 3" xfId="4047" xr:uid="{C351AAB7-4297-445D-9BAE-11C8EEC92380}"/>
    <cellStyle name="Normal 5 3 6 2 3 2" xfId="10515" xr:uid="{2C8B1AF9-097E-4A14-9F92-A136EE70D566}"/>
    <cellStyle name="Normal 5 3 6 2 3 2 2" xfId="26852" xr:uid="{4A5E2462-F795-4168-9A71-C37E41D35FB1}"/>
    <cellStyle name="Normal 5 3 6 2 3 3" xfId="20384" xr:uid="{616B42E2-7649-4A54-A88D-DC7D55968E23}"/>
    <cellStyle name="Normal 5 3 6 2 4" xfId="7281" xr:uid="{D168B1A1-937E-48B2-8FF2-B18BE57B20FF}"/>
    <cellStyle name="Normal 5 3 6 2 4 2" xfId="23618" xr:uid="{9FDF4A7F-C3B4-4772-A686-E5F8BFE8F1D5}"/>
    <cellStyle name="Normal 5 3 6 2 5" xfId="13793" xr:uid="{1828E64A-1121-4B65-8959-F1EEE8803709}"/>
    <cellStyle name="Normal 5 3 6 2 5 2" xfId="30087" xr:uid="{B89E3ED4-95B3-4210-BF10-04FCC510325C}"/>
    <cellStyle name="Normal 5 3 6 2 6" xfId="17150" xr:uid="{E0D6846F-44F5-44C6-A18F-940719DF4021}"/>
    <cellStyle name="Normal 5 3 6 2 7" xfId="33477" xr:uid="{44F5A660-A3EF-4636-BA0E-248010D783BE}"/>
    <cellStyle name="Normal 5 3 6 2 8" xfId="36724" xr:uid="{DBA6156A-DB0B-4A31-9CA8-E69E105164AE}"/>
    <cellStyle name="Normal 5 3 6 2 9" xfId="39971" xr:uid="{5E2C3861-96FD-421A-8027-4060189E51F2}"/>
    <cellStyle name="Normal 5 3 6 3" xfId="1352" xr:uid="{1252DA17-1C1F-4E4B-8C93-EE509E4B6822}"/>
    <cellStyle name="Normal 5 3 6 3 10" xfId="43756" xr:uid="{422216E0-F168-481A-B6BB-AC2C887EBECA}"/>
    <cellStyle name="Normal 5 3 6 3 11" xfId="47003" xr:uid="{F2392987-4846-4BDE-B0CB-46A5D35CFB1E}"/>
    <cellStyle name="Normal 5 3 6 3 12" xfId="50250" xr:uid="{E3E21047-87FC-476C-ABE8-892432E1FDD9}"/>
    <cellStyle name="Normal 5 3 6 3 2" xfId="2969" xr:uid="{A33D8F2F-81F4-4BFC-B0AD-05C59B9CBE47}"/>
    <cellStyle name="Normal 5 3 6 3 2 10" xfId="48620" xr:uid="{1450A7C7-198C-4161-94DE-36E053EE2B6F}"/>
    <cellStyle name="Normal 5 3 6 3 2 11" xfId="51867" xr:uid="{8B6F44FF-C797-4184-B81A-1797DAAD4E9D}"/>
    <cellStyle name="Normal 5 3 6 3 2 2" xfId="6203" xr:uid="{BD5ACE54-7F84-418C-B85D-B23D25FE1E0C}"/>
    <cellStyle name="Normal 5 3 6 3 2 2 2" xfId="12671" xr:uid="{7D2E11FA-FA5B-42CE-9D69-9B853B880D78}"/>
    <cellStyle name="Normal 5 3 6 3 2 2 2 2" xfId="29008" xr:uid="{26CD7CE7-4F5E-40EE-9470-88953328696D}"/>
    <cellStyle name="Normal 5 3 6 3 2 2 3" xfId="22540" xr:uid="{3AA30566-C46C-46E8-B873-F4B5BD444387}"/>
    <cellStyle name="Normal 5 3 6 3 2 3" xfId="9437" xr:uid="{A5B500CE-D961-4C80-9398-3A7A0BF2B681}"/>
    <cellStyle name="Normal 5 3 6 3 2 3 2" xfId="25774" xr:uid="{7F2A5F59-E526-49B8-8B26-663FC4252B9E}"/>
    <cellStyle name="Normal 5 3 6 3 2 4" xfId="15948" xr:uid="{CBA32EAA-EE00-4E3E-8BF5-AA8CCA5AEFA8}"/>
    <cellStyle name="Normal 5 3 6 3 2 4 2" xfId="32242" xr:uid="{98F28037-6871-47CB-AC0E-07FDC001B479}"/>
    <cellStyle name="Normal 5 3 6 3 2 5" xfId="19306" xr:uid="{7EE21EFF-067C-463C-A5D9-57915875FC60}"/>
    <cellStyle name="Normal 5 3 6 3 2 6" xfId="35632" xr:uid="{BDF5BA3D-A5D5-46A7-88C7-4847AE4A9E19}"/>
    <cellStyle name="Normal 5 3 6 3 2 7" xfId="38879" xr:uid="{1FCF35BF-080C-4A46-91BE-D824D05FECEA}"/>
    <cellStyle name="Normal 5 3 6 3 2 8" xfId="42126" xr:uid="{1E933E7D-1F17-41E5-AB92-1A35B11B2179}"/>
    <cellStyle name="Normal 5 3 6 3 2 9" xfId="45373" xr:uid="{3E86317E-D6B2-4975-BF4D-63399FB3EA89}"/>
    <cellStyle name="Normal 5 3 6 3 3" xfId="4586" xr:uid="{7FA76FA3-11C9-4359-A9EE-4112533DE933}"/>
    <cellStyle name="Normal 5 3 6 3 3 2" xfId="11054" xr:uid="{4CB613CF-A91F-4808-8302-4FE76A1A32C3}"/>
    <cellStyle name="Normal 5 3 6 3 3 2 2" xfId="27391" xr:uid="{853F58B7-AF4D-4EEC-811F-8E29CB0FC856}"/>
    <cellStyle name="Normal 5 3 6 3 3 3" xfId="20923" xr:uid="{780ED5C1-B95A-4B01-9372-19B354BB46C5}"/>
    <cellStyle name="Normal 5 3 6 3 4" xfId="7820" xr:uid="{A9B8B1D0-7C27-4374-B72B-047518E36512}"/>
    <cellStyle name="Normal 5 3 6 3 4 2" xfId="24157" xr:uid="{F709B60E-E0BA-4742-BA52-B20CC6F9BA44}"/>
    <cellStyle name="Normal 5 3 6 3 5" xfId="14331" xr:uid="{45EF4684-D01C-48A5-8F31-D90FDB0717B7}"/>
    <cellStyle name="Normal 5 3 6 3 5 2" xfId="30625" xr:uid="{CEEB1EA5-0A2B-4893-9C6D-099136A7D044}"/>
    <cellStyle name="Normal 5 3 6 3 6" xfId="17689" xr:uid="{5DB77356-3C63-4D2D-8DDD-DE311B49FA75}"/>
    <cellStyle name="Normal 5 3 6 3 7" xfId="34015" xr:uid="{D77F3B80-E03F-4471-ABBF-A1B95AC2E816}"/>
    <cellStyle name="Normal 5 3 6 3 8" xfId="37262" xr:uid="{9469018B-94EE-4850-898F-F8BDCC1D684E}"/>
    <cellStyle name="Normal 5 3 6 3 9" xfId="40509" xr:uid="{7AC2F5AE-365E-403F-8F1B-9748A71327C7}"/>
    <cellStyle name="Normal 5 3 6 4" xfId="1891" xr:uid="{0B8B5526-1A1C-4C40-8707-FF0ABC0CA5C4}"/>
    <cellStyle name="Normal 5 3 6 4 10" xfId="47542" xr:uid="{5CFC2DC2-969E-45A4-92DC-4FD0A104626C}"/>
    <cellStyle name="Normal 5 3 6 4 11" xfId="50789" xr:uid="{67215F70-A79A-4DBF-A8B3-F075ABDCD323}"/>
    <cellStyle name="Normal 5 3 6 4 2" xfId="5125" xr:uid="{E025B3AA-F1B2-4AB0-9B9F-E93FBD78BB01}"/>
    <cellStyle name="Normal 5 3 6 4 2 2" xfId="11593" xr:uid="{7825070B-B15E-4FA9-ADA7-105B2AA5ED6C}"/>
    <cellStyle name="Normal 5 3 6 4 2 2 2" xfId="27930" xr:uid="{D5750D30-1C48-4C6E-A755-539579F153A9}"/>
    <cellStyle name="Normal 5 3 6 4 2 3" xfId="21462" xr:uid="{3B4BCE63-F4BF-46AF-A931-ABC545AF8C9F}"/>
    <cellStyle name="Normal 5 3 6 4 3" xfId="8359" xr:uid="{F0B07A5C-B840-44E5-886C-E9EAF89A986A}"/>
    <cellStyle name="Normal 5 3 6 4 3 2" xfId="24696" xr:uid="{7BE2ED8A-AA86-4A73-993C-A8E09365A8CF}"/>
    <cellStyle name="Normal 5 3 6 4 4" xfId="14870" xr:uid="{6AD03DEC-654F-4045-8598-ACA5869C41A2}"/>
    <cellStyle name="Normal 5 3 6 4 4 2" xfId="31164" xr:uid="{DAC5F5D2-1A97-427E-873F-FDB4231C5CCD}"/>
    <cellStyle name="Normal 5 3 6 4 5" xfId="18228" xr:uid="{E3142298-C589-4E97-9E58-3823B44E1CE2}"/>
    <cellStyle name="Normal 5 3 6 4 6" xfId="34554" xr:uid="{ABEEC633-E87B-4A2E-856F-CDC7B4F151B2}"/>
    <cellStyle name="Normal 5 3 6 4 7" xfId="37801" xr:uid="{13FA5342-3CA7-46E6-91A5-228D32BFE262}"/>
    <cellStyle name="Normal 5 3 6 4 8" xfId="41048" xr:uid="{4B657FB4-BE65-4381-A928-F4BDD4360751}"/>
    <cellStyle name="Normal 5 3 6 4 9" xfId="44295" xr:uid="{F404CAAB-6F15-4FAB-AB62-4D245C89A7AF}"/>
    <cellStyle name="Normal 5 3 6 5" xfId="3508" xr:uid="{893E158A-E0A7-42B2-8E93-D3D3E83A464E}"/>
    <cellStyle name="Normal 5 3 6 5 2" xfId="9976" xr:uid="{6195E87B-319F-42AF-A3E8-9643962F5B47}"/>
    <cellStyle name="Normal 5 3 6 5 2 2" xfId="26313" xr:uid="{4170195A-4BA7-4BCE-825D-C44A6D99C428}"/>
    <cellStyle name="Normal 5 3 6 5 3" xfId="19845" xr:uid="{340DE595-3486-46EA-B4E0-F8E2EB3E5549}"/>
    <cellStyle name="Normal 5 3 6 6" xfId="6742" xr:uid="{646DE5C0-40C2-4BBB-A7C9-D2191D872E4F}"/>
    <cellStyle name="Normal 5 3 6 6 2" xfId="23079" xr:uid="{CEB87F53-CF21-4FF3-AF36-0D97ED4D43FB}"/>
    <cellStyle name="Normal 5 3 6 7" xfId="13233" xr:uid="{BF232035-4A7D-4377-9835-B7C48D632320}"/>
    <cellStyle name="Normal 5 3 6 7 2" xfId="29547" xr:uid="{0D8EB5CD-61BD-42E8-9C8D-F99BE6F7965F}"/>
    <cellStyle name="Normal 5 3 6 8" xfId="16611" xr:uid="{0C645BC9-E712-4660-8482-559971C47926}"/>
    <cellStyle name="Normal 5 3 6 9" xfId="32937" xr:uid="{FC9EB85B-A36C-4D1E-9EAD-1D5A6944DB14}"/>
    <cellStyle name="Normal 5 3 7" xfId="452" xr:uid="{4D238272-3177-44C2-BCFD-89277CF8D31A}"/>
    <cellStyle name="Normal 5 3 7 10" xfId="36365" xr:uid="{076648E0-144C-42DD-AF72-5BAC91666667}"/>
    <cellStyle name="Normal 5 3 7 11" xfId="39612" xr:uid="{46932FB9-7FC4-4A51-A240-C4D1654F564C}"/>
    <cellStyle name="Normal 5 3 7 12" xfId="42859" xr:uid="{DB57B8BF-F9CD-4177-BCB5-CF621B4DC924}"/>
    <cellStyle name="Normal 5 3 7 13" xfId="46106" xr:uid="{53840FB0-3272-42D6-B240-36340ED2E699}"/>
    <cellStyle name="Normal 5 3 7 14" xfId="49353" xr:uid="{09BB855F-366D-4B65-B2DA-3D478A277B7D}"/>
    <cellStyle name="Normal 5 3 7 2" xfId="993" xr:uid="{C5B50A31-527C-4307-8EC6-B3277DE882D9}"/>
    <cellStyle name="Normal 5 3 7 2 10" xfId="43397" xr:uid="{A5509AEF-4462-4F24-AE21-6B9C7AA4E79F}"/>
    <cellStyle name="Normal 5 3 7 2 11" xfId="46644" xr:uid="{37679291-3895-4056-893A-002A6EAF5BAA}"/>
    <cellStyle name="Normal 5 3 7 2 12" xfId="49891" xr:uid="{569A8511-E8E9-47EF-A317-E1F884DA45AB}"/>
    <cellStyle name="Normal 5 3 7 2 2" xfId="2610" xr:uid="{34A8A122-56AB-415A-8907-9A69DD1D037D}"/>
    <cellStyle name="Normal 5 3 7 2 2 10" xfId="48261" xr:uid="{3CA6B920-0F4C-4A2F-B6FA-31DC9FC781A8}"/>
    <cellStyle name="Normal 5 3 7 2 2 11" xfId="51508" xr:uid="{8A69DF37-AD9B-4F4B-BC46-144BA7968E73}"/>
    <cellStyle name="Normal 5 3 7 2 2 2" xfId="5844" xr:uid="{0F178FF1-89E8-45D0-BA7C-A2D988905E6C}"/>
    <cellStyle name="Normal 5 3 7 2 2 2 2" xfId="12312" xr:uid="{91CE0866-0555-4E1C-8360-409789F6938F}"/>
    <cellStyle name="Normal 5 3 7 2 2 2 2 2" xfId="28649" xr:uid="{58096EB5-4DBA-4727-9714-3C087CD660E1}"/>
    <cellStyle name="Normal 5 3 7 2 2 2 3" xfId="22181" xr:uid="{8747ABAF-C4FF-4584-8D00-E6EB86CF7F05}"/>
    <cellStyle name="Normal 5 3 7 2 2 3" xfId="9078" xr:uid="{282856F1-6037-4823-9BB4-605C65F7BF46}"/>
    <cellStyle name="Normal 5 3 7 2 2 3 2" xfId="25415" xr:uid="{D84A8501-308A-4EF0-9B76-0043CEB2F7FE}"/>
    <cellStyle name="Normal 5 3 7 2 2 4" xfId="15589" xr:uid="{AFA3D944-A328-4017-BCFC-3E33CF89662B}"/>
    <cellStyle name="Normal 5 3 7 2 2 4 2" xfId="31883" xr:uid="{BBC13537-3602-4DB3-8CAE-625FB38DDAF9}"/>
    <cellStyle name="Normal 5 3 7 2 2 5" xfId="18947" xr:uid="{B53C3829-CC3F-4591-AC65-FDD51DA6DA52}"/>
    <cellStyle name="Normal 5 3 7 2 2 6" xfId="35273" xr:uid="{DCDD121B-8904-406A-876A-EAA11CF10855}"/>
    <cellStyle name="Normal 5 3 7 2 2 7" xfId="38520" xr:uid="{A14DF026-B0F2-49AF-A527-5D2DB6CDB63C}"/>
    <cellStyle name="Normal 5 3 7 2 2 8" xfId="41767" xr:uid="{CEDCD5D7-27D1-41A9-941E-C58E8072EBAF}"/>
    <cellStyle name="Normal 5 3 7 2 2 9" xfId="45014" xr:uid="{F6E4EDD0-EA0A-41D7-930A-957CD3D46D36}"/>
    <cellStyle name="Normal 5 3 7 2 3" xfId="4227" xr:uid="{78333431-548D-469E-B002-6E55B5D826CF}"/>
    <cellStyle name="Normal 5 3 7 2 3 2" xfId="10695" xr:uid="{46903AA2-CB66-4E09-A690-59F3B2FED7E5}"/>
    <cellStyle name="Normal 5 3 7 2 3 2 2" xfId="27032" xr:uid="{CE5D32DE-9945-4D8F-BBB5-3DF8068DFA83}"/>
    <cellStyle name="Normal 5 3 7 2 3 3" xfId="20564" xr:uid="{BA960CCD-5357-496A-855B-95F2D5C9B9DF}"/>
    <cellStyle name="Normal 5 3 7 2 4" xfId="7461" xr:uid="{2E04D898-046C-421F-A10D-5D3106BC638E}"/>
    <cellStyle name="Normal 5 3 7 2 4 2" xfId="23798" xr:uid="{4AF83FC9-01F1-472B-B37E-9995B1A188DD}"/>
    <cellStyle name="Normal 5 3 7 2 5" xfId="13972" xr:uid="{D5920FB2-F916-485D-ADCA-E4089663A42C}"/>
    <cellStyle name="Normal 5 3 7 2 5 2" xfId="30266" xr:uid="{CFF583D1-6F75-4547-8FBC-9490CB9DD4FE}"/>
    <cellStyle name="Normal 5 3 7 2 6" xfId="17330" xr:uid="{10CC968A-C4DB-48B5-9347-649F2349961C}"/>
    <cellStyle name="Normal 5 3 7 2 7" xfId="33656" xr:uid="{D8C298A0-E1F0-4078-8242-256C24B910C7}"/>
    <cellStyle name="Normal 5 3 7 2 8" xfId="36903" xr:uid="{824CD104-4521-4700-8F19-7E150421EDA2}"/>
    <cellStyle name="Normal 5 3 7 2 9" xfId="40150" xr:uid="{71D886B1-4BB0-4BCD-A329-1F60617F31A7}"/>
    <cellStyle name="Normal 5 3 7 3" xfId="1532" xr:uid="{082B5E84-E8B2-48A4-B88F-B0347B3F98DB}"/>
    <cellStyle name="Normal 5 3 7 3 10" xfId="43936" xr:uid="{C0434521-7797-4D54-8218-2309C602FC5E}"/>
    <cellStyle name="Normal 5 3 7 3 11" xfId="47183" xr:uid="{9567781F-7476-44D6-9633-BB0BC94D63E9}"/>
    <cellStyle name="Normal 5 3 7 3 12" xfId="50430" xr:uid="{0B38D162-C0FA-44E3-BDD6-4C1FF9254ED8}"/>
    <cellStyle name="Normal 5 3 7 3 2" xfId="3149" xr:uid="{EF023C5F-15B5-4E88-9900-29B1B4BDA8D0}"/>
    <cellStyle name="Normal 5 3 7 3 2 10" xfId="48800" xr:uid="{937673E7-12C7-4D40-AB36-BF46B069B13A}"/>
    <cellStyle name="Normal 5 3 7 3 2 11" xfId="52047" xr:uid="{8B201BBB-74A5-4F91-BF92-19C8D8ABDC33}"/>
    <cellStyle name="Normal 5 3 7 3 2 2" xfId="6383" xr:uid="{24D67DB4-C799-4511-8275-1A31EA9714C0}"/>
    <cellStyle name="Normal 5 3 7 3 2 2 2" xfId="12851" xr:uid="{945ECB0A-1775-4F38-BE51-CE2F81055B23}"/>
    <cellStyle name="Normal 5 3 7 3 2 2 2 2" xfId="29188" xr:uid="{FFBAB2D6-1ABE-4E82-B5A0-CC0EA570EFC2}"/>
    <cellStyle name="Normal 5 3 7 3 2 2 3" xfId="22720" xr:uid="{43275115-175C-4083-B70F-D23166A57B77}"/>
    <cellStyle name="Normal 5 3 7 3 2 3" xfId="9617" xr:uid="{0864773E-E8DD-4430-9D8F-F5C2F7988BCC}"/>
    <cellStyle name="Normal 5 3 7 3 2 3 2" xfId="25954" xr:uid="{025759D2-EEBD-4CD6-8B9C-9C2A7325993F}"/>
    <cellStyle name="Normal 5 3 7 3 2 4" xfId="16128" xr:uid="{A7FB04B4-0422-405A-91F9-FE2A9E717C1D}"/>
    <cellStyle name="Normal 5 3 7 3 2 4 2" xfId="32422" xr:uid="{AE655B3F-39A9-41E2-BD3C-F4CA3C580D5B}"/>
    <cellStyle name="Normal 5 3 7 3 2 5" xfId="19486" xr:uid="{D319A145-77D8-409E-ACEE-3832AF03C095}"/>
    <cellStyle name="Normal 5 3 7 3 2 6" xfId="35812" xr:uid="{C06404EF-3FAD-4DF6-BF6A-77C4EE50F2D4}"/>
    <cellStyle name="Normal 5 3 7 3 2 7" xfId="39059" xr:uid="{413DC2AF-5A20-45C6-8D88-0AC4B6F5CDC5}"/>
    <cellStyle name="Normal 5 3 7 3 2 8" xfId="42306" xr:uid="{A7D6C5D8-01C5-417E-BC61-F55CED5F6DD3}"/>
    <cellStyle name="Normal 5 3 7 3 2 9" xfId="45553" xr:uid="{4CAE6E1A-F719-45D9-AF8B-C1D7FF7293E3}"/>
    <cellStyle name="Normal 5 3 7 3 3" xfId="4766" xr:uid="{853CF0D3-0EDD-4830-9844-C19885923A16}"/>
    <cellStyle name="Normal 5 3 7 3 3 2" xfId="11234" xr:uid="{C0F6BC74-9481-4DFD-816D-245DFE4AA199}"/>
    <cellStyle name="Normal 5 3 7 3 3 2 2" xfId="27571" xr:uid="{57B250AE-403A-4870-8D42-2086EF77E4D6}"/>
    <cellStyle name="Normal 5 3 7 3 3 3" xfId="21103" xr:uid="{042E5728-F638-4330-8DA1-80012290AAE2}"/>
    <cellStyle name="Normal 5 3 7 3 4" xfId="8000" xr:uid="{68D33AB6-902B-44F7-BFC2-95A472365CFB}"/>
    <cellStyle name="Normal 5 3 7 3 4 2" xfId="24337" xr:uid="{57C53F25-852B-4D85-A0DC-E3C0D9FAF4DE}"/>
    <cellStyle name="Normal 5 3 7 3 5" xfId="14511" xr:uid="{59F7454B-6998-4743-8091-C90C0D969D35}"/>
    <cellStyle name="Normal 5 3 7 3 5 2" xfId="30805" xr:uid="{6203BA12-2EF2-49E9-BAEA-BEE3AB961378}"/>
    <cellStyle name="Normal 5 3 7 3 6" xfId="17869" xr:uid="{A6C86161-32A5-4882-8F16-34C2F13F70FE}"/>
    <cellStyle name="Normal 5 3 7 3 7" xfId="34195" xr:uid="{8DFDB01E-7DD1-4456-A683-CE2585549DA4}"/>
    <cellStyle name="Normal 5 3 7 3 8" xfId="37442" xr:uid="{B46BAD64-0A02-4586-B0B9-D4A5EAB9EC42}"/>
    <cellStyle name="Normal 5 3 7 3 9" xfId="40689" xr:uid="{6FE2CC37-4C2E-44B8-B35A-44EE7575D6A5}"/>
    <cellStyle name="Normal 5 3 7 4" xfId="2071" xr:uid="{EEFE6E40-768F-457D-98CF-041B7A26B028}"/>
    <cellStyle name="Normal 5 3 7 4 10" xfId="47722" xr:uid="{ECD5EA72-6414-47D7-A805-2A47ABE30F1D}"/>
    <cellStyle name="Normal 5 3 7 4 11" xfId="50969" xr:uid="{609AE9CE-B8E9-4629-A72B-F89D70D725D4}"/>
    <cellStyle name="Normal 5 3 7 4 2" xfId="5305" xr:uid="{8E97CCAF-F49D-468D-9E4C-53AB2F66DD5E}"/>
    <cellStyle name="Normal 5 3 7 4 2 2" xfId="11773" xr:uid="{45AEA767-86A0-423E-AF74-35A4D626547D}"/>
    <cellStyle name="Normal 5 3 7 4 2 2 2" xfId="28110" xr:uid="{B088E22C-DADF-4969-A852-9E63CE61CC67}"/>
    <cellStyle name="Normal 5 3 7 4 2 3" xfId="21642" xr:uid="{9168DEE9-03AA-41FC-A289-CCBB1075DCC4}"/>
    <cellStyle name="Normal 5 3 7 4 3" xfId="8539" xr:uid="{FF9D9776-95C8-4708-B887-37C2D5FBCB3A}"/>
    <cellStyle name="Normal 5 3 7 4 3 2" xfId="24876" xr:uid="{BB648BD5-45D7-4414-A08A-6CC854D3F7BB}"/>
    <cellStyle name="Normal 5 3 7 4 4" xfId="15050" xr:uid="{A93B7A79-E405-400A-9BD5-65E399EC7E72}"/>
    <cellStyle name="Normal 5 3 7 4 4 2" xfId="31344" xr:uid="{68E792C2-B256-4E6C-A034-26AD6DC4B829}"/>
    <cellStyle name="Normal 5 3 7 4 5" xfId="18408" xr:uid="{D9345F4E-E798-4D60-94AC-B6A32C4D60D1}"/>
    <cellStyle name="Normal 5 3 7 4 6" xfId="34734" xr:uid="{B8E317CF-F79F-4448-9D80-9BB8204410FD}"/>
    <cellStyle name="Normal 5 3 7 4 7" xfId="37981" xr:uid="{BD905157-D07B-4DD9-9517-CE9CAFFD0D22}"/>
    <cellStyle name="Normal 5 3 7 4 8" xfId="41228" xr:uid="{074E3051-CFDF-4FAF-AF16-8F126C00C82B}"/>
    <cellStyle name="Normal 5 3 7 4 9" xfId="44475" xr:uid="{D7CE656F-AAC1-49B2-B19E-29BBF8F0A5AD}"/>
    <cellStyle name="Normal 5 3 7 5" xfId="3688" xr:uid="{766D3E4A-4BE9-4DC0-8BB4-7510A5F0A054}"/>
    <cellStyle name="Normal 5 3 7 5 2" xfId="10156" xr:uid="{B13D5FAE-F053-43D5-9AA7-4552FB6C4FFD}"/>
    <cellStyle name="Normal 5 3 7 5 2 2" xfId="26493" xr:uid="{347B940C-ADF4-4716-83D7-AF7898C7BE90}"/>
    <cellStyle name="Normal 5 3 7 5 3" xfId="20025" xr:uid="{C4F76D7D-A019-413B-8E42-EA2A2F556B66}"/>
    <cellStyle name="Normal 5 3 7 6" xfId="6922" xr:uid="{A04A904F-087C-4B94-B7D3-CC7FCFE20C3E}"/>
    <cellStyle name="Normal 5 3 7 6 2" xfId="23259" xr:uid="{031F4A31-911F-44B2-8D74-A68692A34D09}"/>
    <cellStyle name="Normal 5 3 7 7" xfId="13433" xr:uid="{484415AD-46CB-4AAA-8544-71BA7F39D636}"/>
    <cellStyle name="Normal 5 3 7 7 2" xfId="29728" xr:uid="{301DF6C4-3F0E-4885-A086-190656D7ACA8}"/>
    <cellStyle name="Normal 5 3 7 8" xfId="16791" xr:uid="{338E6AEE-4507-4B47-813B-D270FF26C815}"/>
    <cellStyle name="Normal 5 3 7 9" xfId="33118" xr:uid="{7A13ED92-A976-4E61-BFC4-D3006EFE3B34}"/>
    <cellStyle name="Normal 5 3 8" xfId="633" xr:uid="{92948234-F7A6-48B6-9751-D1DB39AC5404}"/>
    <cellStyle name="Normal 5 3 8 10" xfId="43038" xr:uid="{2D4044D5-17B6-4FB0-998A-F40D1BC8B312}"/>
    <cellStyle name="Normal 5 3 8 11" xfId="46285" xr:uid="{EA716966-374C-457D-B90B-0DA019D412BE}"/>
    <cellStyle name="Normal 5 3 8 12" xfId="49532" xr:uid="{61E39818-9E25-4902-B6BD-60DC824F94F8}"/>
    <cellStyle name="Normal 5 3 8 2" xfId="2250" xr:uid="{A23F8F48-3396-4BB5-97DB-D01764843DCA}"/>
    <cellStyle name="Normal 5 3 8 2 10" xfId="47901" xr:uid="{B2293BCD-512E-4C05-AFE2-AF09285076DA}"/>
    <cellStyle name="Normal 5 3 8 2 11" xfId="51148" xr:uid="{C59247AA-2F18-4BB5-85A1-560344D209BC}"/>
    <cellStyle name="Normal 5 3 8 2 2" xfId="5484" xr:uid="{79B61ACC-A6B4-45E2-8552-65F7DE9BFBB3}"/>
    <cellStyle name="Normal 5 3 8 2 2 2" xfId="11952" xr:uid="{F0DB6C2A-B876-4F97-9F11-69515BD5452B}"/>
    <cellStyle name="Normal 5 3 8 2 2 2 2" xfId="28289" xr:uid="{FF6B30A8-64B2-46C9-9413-718F1311A098}"/>
    <cellStyle name="Normal 5 3 8 2 2 3" xfId="21821" xr:uid="{F8C95147-361B-4A90-B799-6A85D48D165E}"/>
    <cellStyle name="Normal 5 3 8 2 3" xfId="8718" xr:uid="{863467FF-302E-4057-9578-D414A0D193DC}"/>
    <cellStyle name="Normal 5 3 8 2 3 2" xfId="25055" xr:uid="{343DF369-E8D4-4958-A6BC-E3AB62A9527D}"/>
    <cellStyle name="Normal 5 3 8 2 4" xfId="15229" xr:uid="{3374CB2C-DEE6-4821-84D8-255961EE617E}"/>
    <cellStyle name="Normal 5 3 8 2 4 2" xfId="31523" xr:uid="{BEBA202A-DDE4-467A-8DA2-FBDB2FA528A1}"/>
    <cellStyle name="Normal 5 3 8 2 5" xfId="18587" xr:uid="{3B38555B-221C-4E89-A64D-25880A83D8C4}"/>
    <cellStyle name="Normal 5 3 8 2 6" xfId="34913" xr:uid="{1EA3B216-F171-4C09-B9BA-A135AE9FB079}"/>
    <cellStyle name="Normal 5 3 8 2 7" xfId="38160" xr:uid="{AA2EEE28-36CF-4706-A6D2-292D75841AE6}"/>
    <cellStyle name="Normal 5 3 8 2 8" xfId="41407" xr:uid="{0E201D68-B69D-4945-A393-E066FEA467FD}"/>
    <cellStyle name="Normal 5 3 8 2 9" xfId="44654" xr:uid="{48327690-07AE-4128-929E-49FAEA76A6CB}"/>
    <cellStyle name="Normal 5 3 8 3" xfId="3867" xr:uid="{93E46C6D-DDC1-46A6-914F-8A999C204CBD}"/>
    <cellStyle name="Normal 5 3 8 3 2" xfId="10335" xr:uid="{73799105-D410-4C1A-9F7A-6EE7EC73D0CB}"/>
    <cellStyle name="Normal 5 3 8 3 2 2" xfId="26672" xr:uid="{19B59DE2-3748-4DDE-B082-90D5CF12C2DA}"/>
    <cellStyle name="Normal 5 3 8 3 3" xfId="20204" xr:uid="{906DDA46-0089-4371-8DCC-659AE4448BE9}"/>
    <cellStyle name="Normal 5 3 8 4" xfId="7101" xr:uid="{DA32ADF9-CF1B-4431-830A-E28A970D1DA9}"/>
    <cellStyle name="Normal 5 3 8 4 2" xfId="23438" xr:uid="{E3CB80C9-A353-4FAF-89D8-E7C2CDAB85FF}"/>
    <cellStyle name="Normal 5 3 8 5" xfId="13613" xr:uid="{CCA25059-5052-4826-B9F5-9176807FDC87}"/>
    <cellStyle name="Normal 5 3 8 5 2" xfId="29907" xr:uid="{04824D73-2D27-4C6E-B287-EE528AD04FBE}"/>
    <cellStyle name="Normal 5 3 8 6" xfId="16970" xr:uid="{A2350E4E-9CC0-4EEE-B504-6667EF3119B1}"/>
    <cellStyle name="Normal 5 3 8 7" xfId="33297" xr:uid="{7ED81CE1-F457-482A-8359-10640A7367CA}"/>
    <cellStyle name="Normal 5 3 8 8" xfId="36544" xr:uid="{4CE1F8C3-D1CF-45B2-9EF2-C48A8EE907FD}"/>
    <cellStyle name="Normal 5 3 8 9" xfId="39791" xr:uid="{4F67C70A-B7E0-4A27-BFC9-923A0A90A2BB}"/>
    <cellStyle name="Normal 5 3 9" xfId="1172" xr:uid="{64F8EF0C-063C-4257-97A3-2660C145ADED}"/>
    <cellStyle name="Normal 5 3 9 10" xfId="43576" xr:uid="{BFC93030-EAAE-44A9-A732-96B12EEBA426}"/>
    <cellStyle name="Normal 5 3 9 11" xfId="46823" xr:uid="{6B9B32FF-6BFD-4E0F-A567-8E08DDCE7EAA}"/>
    <cellStyle name="Normal 5 3 9 12" xfId="50070" xr:uid="{EF5D7A9B-9225-4577-8D8D-BCF186892910}"/>
    <cellStyle name="Normal 5 3 9 2" xfId="2789" xr:uid="{1F910BEE-A2C6-449B-8E81-6804F11EDA4E}"/>
    <cellStyle name="Normal 5 3 9 2 10" xfId="48440" xr:uid="{484FCCDA-97E4-403B-9932-3CA997641B90}"/>
    <cellStyle name="Normal 5 3 9 2 11" xfId="51687" xr:uid="{153680BC-FC7E-4F82-9C08-5A6EDF57B34D}"/>
    <cellStyle name="Normal 5 3 9 2 2" xfId="6023" xr:uid="{2A179B6D-A8E2-40C3-9804-150C168B4251}"/>
    <cellStyle name="Normal 5 3 9 2 2 2" xfId="12491" xr:uid="{9673CE64-D050-4828-AF60-08DEBC6694CA}"/>
    <cellStyle name="Normal 5 3 9 2 2 2 2" xfId="28828" xr:uid="{A77041A2-46EA-4224-B79C-B328BC70A6F4}"/>
    <cellStyle name="Normal 5 3 9 2 2 3" xfId="22360" xr:uid="{B3F36AE9-5687-475E-B889-D207F96278A2}"/>
    <cellStyle name="Normal 5 3 9 2 3" xfId="9257" xr:uid="{5232BE6A-3797-449A-910F-D8A18B08C190}"/>
    <cellStyle name="Normal 5 3 9 2 3 2" xfId="25594" xr:uid="{0D854B60-EFB1-4EDF-B63C-3E1DE16F9F1F}"/>
    <cellStyle name="Normal 5 3 9 2 4" xfId="15768" xr:uid="{2C3B7C39-A338-4BAA-9E73-2E9D1E72F706}"/>
    <cellStyle name="Normal 5 3 9 2 4 2" xfId="32062" xr:uid="{92C42DBD-3420-4214-A34D-6A3E5944536C}"/>
    <cellStyle name="Normal 5 3 9 2 5" xfId="19126" xr:uid="{90CC6CE4-7C9B-4F19-98E6-D43B7616D728}"/>
    <cellStyle name="Normal 5 3 9 2 6" xfId="35452" xr:uid="{FB464710-A707-486C-A332-6EE49DD53C5E}"/>
    <cellStyle name="Normal 5 3 9 2 7" xfId="38699" xr:uid="{5C7F3640-1F8E-4864-8475-D706E9E44261}"/>
    <cellStyle name="Normal 5 3 9 2 8" xfId="41946" xr:uid="{3282F4AE-692D-47B5-9231-0772823F98B4}"/>
    <cellStyle name="Normal 5 3 9 2 9" xfId="45193" xr:uid="{60417FA4-7535-465B-8B20-3C58DA97D4E8}"/>
    <cellStyle name="Normal 5 3 9 3" xfId="4406" xr:uid="{A7D2E225-DB5C-43BB-9A0A-95D0C56E2ED8}"/>
    <cellStyle name="Normal 5 3 9 3 2" xfId="10874" xr:uid="{75C16B4B-62D6-4825-A1EC-43E92283B9BF}"/>
    <cellStyle name="Normal 5 3 9 3 2 2" xfId="27211" xr:uid="{75499257-7D59-4C9D-9228-65BDAE803289}"/>
    <cellStyle name="Normal 5 3 9 3 3" xfId="20743" xr:uid="{C46A12ED-3137-4C67-B459-FD48EEC08DCB}"/>
    <cellStyle name="Normal 5 3 9 4" xfId="7640" xr:uid="{0C3BD2B2-43C4-4BB0-8FDA-E0AA606CC547}"/>
    <cellStyle name="Normal 5 3 9 4 2" xfId="23977" xr:uid="{29102617-0719-4307-8AA1-3A3F32E40C4F}"/>
    <cellStyle name="Normal 5 3 9 5" xfId="14151" xr:uid="{9E8D0405-F32D-4C83-8904-0AE4386EB825}"/>
    <cellStyle name="Normal 5 3 9 5 2" xfId="30445" xr:uid="{7631E267-001D-4CEB-ADA0-AD1E00093103}"/>
    <cellStyle name="Normal 5 3 9 6" xfId="17509" xr:uid="{556DD44B-1B92-4859-8559-E2A5EFFC1DCF}"/>
    <cellStyle name="Normal 5 3 9 7" xfId="33835" xr:uid="{452F0755-896C-47E8-B175-80FD5361ABC7}"/>
    <cellStyle name="Normal 5 3 9 8" xfId="37082" xr:uid="{88EF3B27-C58F-4AF0-A9D3-AD300440A812}"/>
    <cellStyle name="Normal 5 3 9 9" xfId="40329" xr:uid="{00353CFE-6AD7-4E36-93C5-F7E46E04D1E7}"/>
    <cellStyle name="Normal 5 4" xfId="68" xr:uid="{BE480420-109E-4DA4-86C3-855EA539447C}"/>
    <cellStyle name="Normal 5 4 10" xfId="6567" xr:uid="{5C466544-2187-4E66-A29A-1367BF3F2BC1}"/>
    <cellStyle name="Normal 5 4 10 2" xfId="22904" xr:uid="{8EF0BF33-1786-4ACE-9617-D281482E1C35}"/>
    <cellStyle name="Normal 5 4 11" xfId="13059" xr:uid="{87CF763C-0EF4-4C31-97E4-5CC8FE33A6D0}"/>
    <cellStyle name="Normal 5 4 11 2" xfId="29374" xr:uid="{4A417CC4-ECC9-4514-976A-43720ECFE11A}"/>
    <cellStyle name="Normal 5 4 12" xfId="16436" xr:uid="{4723A350-38FB-4CB0-8EED-2F79816E711F}"/>
    <cellStyle name="Normal 5 4 13" xfId="32723" xr:uid="{258578EC-813A-4ADA-86CB-AF017E8F2055}"/>
    <cellStyle name="Normal 5 4 14" xfId="32764" xr:uid="{E0E24602-A51D-4968-B4A8-8DE139FC4D70}"/>
    <cellStyle name="Normal 5 4 15" xfId="36011" xr:uid="{5CF7E56C-AB23-42AA-84F0-58C1064570F5}"/>
    <cellStyle name="Normal 5 4 16" xfId="39258" xr:uid="{51A1DB04-F3FA-46D2-BEA2-EA4D1187194C}"/>
    <cellStyle name="Normal 5 4 17" xfId="42505" xr:uid="{03710ABA-B5A1-4462-BB46-8B3E195ACA72}"/>
    <cellStyle name="Normal 5 4 18" xfId="45752" xr:uid="{CF6984E6-0CA9-4AAA-9675-9B06D97A790F}"/>
    <cellStyle name="Normal 5 4 19" xfId="48999" xr:uid="{64A0A85D-8FD8-4CA2-8E79-ADCC5692964A}"/>
    <cellStyle name="Normal 5 4 2" xfId="114" xr:uid="{C05583CD-894E-4C35-87EE-E4F452481E48}"/>
    <cellStyle name="Normal 5 4 2 10" xfId="13103" xr:uid="{A25E13DF-5417-475B-A0C7-BBCD28E2FE45}"/>
    <cellStyle name="Normal 5 4 2 10 2" xfId="29417" xr:uid="{650189D2-9E69-4B28-82DA-BE8E41268E37}"/>
    <cellStyle name="Normal 5 4 2 11" xfId="16481" xr:uid="{C17C2BEA-E56C-46BC-BFBD-B014F95CACB2}"/>
    <cellStyle name="Normal 5 4 2 12" xfId="32724" xr:uid="{A94B6D88-EB3F-4456-9035-4718DCA46387}"/>
    <cellStyle name="Normal 5 4 2 13" xfId="32807" xr:uid="{2F7118DC-E0D8-470F-B7BE-5FAD152E982D}"/>
    <cellStyle name="Normal 5 4 2 14" xfId="36054" xr:uid="{4AFDDD8E-9A6C-41E6-8DA7-E57516E4D110}"/>
    <cellStyle name="Normal 5 4 2 15" xfId="39301" xr:uid="{05A971E6-A8C0-4F0D-8903-CC4BCE43F401}"/>
    <cellStyle name="Normal 5 4 2 16" xfId="42548" xr:uid="{F4A8F309-C7B0-4827-8431-AB35CC522C2D}"/>
    <cellStyle name="Normal 5 4 2 17" xfId="45795" xr:uid="{337A013C-59D5-49BB-AE30-885F27BC85AE}"/>
    <cellStyle name="Normal 5 4 2 18" xfId="49042" xr:uid="{32B4CFC2-8F5D-4C1F-8F15-CAAAC847809F}"/>
    <cellStyle name="Normal 5 4 2 19" xfId="52297" xr:uid="{7DA0EAFA-118A-4932-81A6-C3E3BBCAD767}"/>
    <cellStyle name="Normal 5 4 2 2" xfId="204" xr:uid="{BA50D790-170F-4920-9C67-91BC7C997A65}"/>
    <cellStyle name="Normal 5 4 2 2 10" xfId="16571" xr:uid="{397C2DA6-7AC5-4D80-B8D2-CE421FBA9EE0}"/>
    <cellStyle name="Normal 5 4 2 2 11" xfId="32897" xr:uid="{2284996C-95F8-47EC-817B-54FBB2992A2A}"/>
    <cellStyle name="Normal 5 4 2 2 12" xfId="36144" xr:uid="{C42B9CE0-A701-4FB4-8CC3-728DB1EA220A}"/>
    <cellStyle name="Normal 5 4 2 2 13" xfId="39391" xr:uid="{08955490-ADDC-44A3-A27B-EB07EF81832A}"/>
    <cellStyle name="Normal 5 4 2 2 14" xfId="42638" xr:uid="{6F0FB99A-52C6-47A7-8B79-2192A4DCE007}"/>
    <cellStyle name="Normal 5 4 2 2 15" xfId="45885" xr:uid="{2857AE44-3541-4FCA-AB61-3527FB62F5D8}"/>
    <cellStyle name="Normal 5 4 2 2 16" xfId="49132" xr:uid="{B45C3582-C713-42E8-B38A-AB68B690F1C9}"/>
    <cellStyle name="Normal 5 4 2 2 17" xfId="52454" xr:uid="{51434683-1419-4776-B67D-08B235D926BE}"/>
    <cellStyle name="Normal 5 4 2 2 2" xfId="384" xr:uid="{CAC5A00E-7549-41CC-8AA4-616B51C1E014}"/>
    <cellStyle name="Normal 5 4 2 2 2 10" xfId="36324" xr:uid="{FCF29953-79DE-4D87-9862-E3F04405427A}"/>
    <cellStyle name="Normal 5 4 2 2 2 11" xfId="39571" xr:uid="{C471A9C2-EBA7-455B-97DF-94952350460C}"/>
    <cellStyle name="Normal 5 4 2 2 2 12" xfId="42818" xr:uid="{F3A4B8D2-6ECB-4E7E-A616-1671FECAD460}"/>
    <cellStyle name="Normal 5 4 2 2 2 13" xfId="46065" xr:uid="{EC0313EF-D69C-454F-96AD-F4016E8F7627}"/>
    <cellStyle name="Normal 5 4 2 2 2 14" xfId="49312" xr:uid="{BB708696-E3AA-4CA9-B89B-91E0020BD047}"/>
    <cellStyle name="Normal 5 4 2 2 2 2" xfId="953" xr:uid="{DAEAF4AF-424B-418B-99C9-F2898779D315}"/>
    <cellStyle name="Normal 5 4 2 2 2 2 10" xfId="43358" xr:uid="{845A30EF-597C-43BC-9976-D457DFF7171F}"/>
    <cellStyle name="Normal 5 4 2 2 2 2 11" xfId="46605" xr:uid="{B984CABC-AD77-4B8C-A48C-3D34749982AB}"/>
    <cellStyle name="Normal 5 4 2 2 2 2 12" xfId="49852" xr:uid="{56E63D4F-139F-4611-986C-1B4DA6C44E05}"/>
    <cellStyle name="Normal 5 4 2 2 2 2 2" xfId="2570" xr:uid="{2E4CD110-844D-45B9-A213-0194D255C0BA}"/>
    <cellStyle name="Normal 5 4 2 2 2 2 2 10" xfId="48221" xr:uid="{5B2D66BA-CFA8-4875-93B3-6E7520ACC1E3}"/>
    <cellStyle name="Normal 5 4 2 2 2 2 2 11" xfId="51468" xr:uid="{A06E0FB9-69C9-4155-B1E3-F1D778FB5C00}"/>
    <cellStyle name="Normal 5 4 2 2 2 2 2 2" xfId="5804" xr:uid="{50872660-AAEF-48D8-8722-E37628DEEA15}"/>
    <cellStyle name="Normal 5 4 2 2 2 2 2 2 2" xfId="12272" xr:uid="{BAD1EB8B-8E94-4319-A4F0-BDCD66BC0E8E}"/>
    <cellStyle name="Normal 5 4 2 2 2 2 2 2 2 2" xfId="28609" xr:uid="{C89C08CB-0146-41DA-BBC5-9069E49D067D}"/>
    <cellStyle name="Normal 5 4 2 2 2 2 2 2 3" xfId="22141" xr:uid="{AD5A5C35-A188-47FF-9279-9EBD37027EEC}"/>
    <cellStyle name="Normal 5 4 2 2 2 2 2 3" xfId="9038" xr:uid="{E248C520-917B-4B53-8B9C-8D50E9030A57}"/>
    <cellStyle name="Normal 5 4 2 2 2 2 2 3 2" xfId="25375" xr:uid="{295CA582-1A30-49EF-A3E5-B543A828B7F4}"/>
    <cellStyle name="Normal 5 4 2 2 2 2 2 4" xfId="15549" xr:uid="{ACDF8256-A6C6-45D7-9376-6BF7CE56AD72}"/>
    <cellStyle name="Normal 5 4 2 2 2 2 2 4 2" xfId="31843" xr:uid="{4675397B-FD16-4B0D-8C4F-0B8CE6763BAC}"/>
    <cellStyle name="Normal 5 4 2 2 2 2 2 5" xfId="18907" xr:uid="{A0E0B80F-C585-4453-A952-02472477F6CE}"/>
    <cellStyle name="Normal 5 4 2 2 2 2 2 6" xfId="35233" xr:uid="{C224A3E7-15CB-4F21-875B-CBAE62577AB1}"/>
    <cellStyle name="Normal 5 4 2 2 2 2 2 7" xfId="38480" xr:uid="{CB62AD73-0967-42B5-B0C7-17EF946FE62A}"/>
    <cellStyle name="Normal 5 4 2 2 2 2 2 8" xfId="41727" xr:uid="{C233DF68-7702-4922-BF00-6A7F9896E749}"/>
    <cellStyle name="Normal 5 4 2 2 2 2 2 9" xfId="44974" xr:uid="{123ABFFD-EB77-4AF1-891D-CD983579F042}"/>
    <cellStyle name="Normal 5 4 2 2 2 2 3" xfId="4187" xr:uid="{8A28BC4A-CE63-450C-AC6E-A4E27C94CBC4}"/>
    <cellStyle name="Normal 5 4 2 2 2 2 3 2" xfId="10655" xr:uid="{204368C1-B402-41B0-97AF-6D6F4BF13320}"/>
    <cellStyle name="Normal 5 4 2 2 2 2 3 2 2" xfId="26992" xr:uid="{427485C9-248F-4F8D-BD18-D16BCFB19A76}"/>
    <cellStyle name="Normal 5 4 2 2 2 2 3 3" xfId="20524" xr:uid="{57F1635F-F5CE-4E50-B7E8-D79B0D66F7F1}"/>
    <cellStyle name="Normal 5 4 2 2 2 2 4" xfId="7421" xr:uid="{0D873317-3B9A-4F4F-817C-CBFF711CA3C9}"/>
    <cellStyle name="Normal 5 4 2 2 2 2 4 2" xfId="23758" xr:uid="{DA82ACA2-A1FA-4783-A275-CC76BB4D2374}"/>
    <cellStyle name="Normal 5 4 2 2 2 2 5" xfId="13933" xr:uid="{A500D16C-DF5A-4153-8C33-149909945CA7}"/>
    <cellStyle name="Normal 5 4 2 2 2 2 5 2" xfId="30227" xr:uid="{95FFABBD-F97C-4A6B-A418-9A816B739C11}"/>
    <cellStyle name="Normal 5 4 2 2 2 2 6" xfId="17290" xr:uid="{699CED0E-B9CE-439C-9B6F-FC61604D510F}"/>
    <cellStyle name="Normal 5 4 2 2 2 2 7" xfId="33617" xr:uid="{FB9AA95D-72B6-4CB2-9412-DFBACEF530B3}"/>
    <cellStyle name="Normal 5 4 2 2 2 2 8" xfId="36864" xr:uid="{FBDDDD70-A903-4155-9129-E1159BDB578D}"/>
    <cellStyle name="Normal 5 4 2 2 2 2 9" xfId="40111" xr:uid="{DCAF4FC3-5175-4319-8AD5-10C95FF99770}"/>
    <cellStyle name="Normal 5 4 2 2 2 3" xfId="1492" xr:uid="{65258BFD-09E9-4408-AA57-15E955975083}"/>
    <cellStyle name="Normal 5 4 2 2 2 3 10" xfId="43896" xr:uid="{FC92D9AA-5B42-4770-B886-912DD4CE9415}"/>
    <cellStyle name="Normal 5 4 2 2 2 3 11" xfId="47143" xr:uid="{7098BA11-583C-4FE9-B850-D437E4C7AAA1}"/>
    <cellStyle name="Normal 5 4 2 2 2 3 12" xfId="50390" xr:uid="{1F8A8CE6-EF9F-4428-B4C7-ECEAAB0BE329}"/>
    <cellStyle name="Normal 5 4 2 2 2 3 2" xfId="3109" xr:uid="{ED171F78-A79B-46EB-B10D-2E58ECCBAEB2}"/>
    <cellStyle name="Normal 5 4 2 2 2 3 2 10" xfId="48760" xr:uid="{8C7B7BE0-21D7-4F44-90D3-5A92FC834356}"/>
    <cellStyle name="Normal 5 4 2 2 2 3 2 11" xfId="52007" xr:uid="{115D1156-A842-4A85-BCF3-80F01007CE63}"/>
    <cellStyle name="Normal 5 4 2 2 2 3 2 2" xfId="6343" xr:uid="{7334185D-E911-456D-A83C-BE1F4068D7E2}"/>
    <cellStyle name="Normal 5 4 2 2 2 3 2 2 2" xfId="12811" xr:uid="{E273249A-092D-4850-81AA-07B0C8C68146}"/>
    <cellStyle name="Normal 5 4 2 2 2 3 2 2 2 2" xfId="29148" xr:uid="{4CE94970-154C-4567-9FEE-14C17810D7A9}"/>
    <cellStyle name="Normal 5 4 2 2 2 3 2 2 3" xfId="22680" xr:uid="{D77F8931-B1E2-46E2-904D-466EF0824248}"/>
    <cellStyle name="Normal 5 4 2 2 2 3 2 3" xfId="9577" xr:uid="{9FC04C4C-041D-4B2D-B8E0-A67C113B48F8}"/>
    <cellStyle name="Normal 5 4 2 2 2 3 2 3 2" xfId="25914" xr:uid="{B7E233EC-8F48-4895-8933-D38723A7E0D8}"/>
    <cellStyle name="Normal 5 4 2 2 2 3 2 4" xfId="16088" xr:uid="{8CAD526F-2852-4B8F-9FA1-E7E8FDE52167}"/>
    <cellStyle name="Normal 5 4 2 2 2 3 2 4 2" xfId="32382" xr:uid="{F90E858E-C901-4AEC-AD12-DFF1E3071C8B}"/>
    <cellStyle name="Normal 5 4 2 2 2 3 2 5" xfId="19446" xr:uid="{A9A8B7F8-8EC3-436D-B331-7D833990D7DD}"/>
    <cellStyle name="Normal 5 4 2 2 2 3 2 6" xfId="35772" xr:uid="{D351AB67-D3CF-45E8-8AE7-C83624EE2FF7}"/>
    <cellStyle name="Normal 5 4 2 2 2 3 2 7" xfId="39019" xr:uid="{390F0F7A-4DBF-4B54-8D8D-F3421D6CDC7D}"/>
    <cellStyle name="Normal 5 4 2 2 2 3 2 8" xfId="42266" xr:uid="{8F1547A9-B296-4B1C-96D4-205E622574A0}"/>
    <cellStyle name="Normal 5 4 2 2 2 3 2 9" xfId="45513" xr:uid="{43E79EF8-284C-49FE-93E5-25AD74ADD2D9}"/>
    <cellStyle name="Normal 5 4 2 2 2 3 3" xfId="4726" xr:uid="{686714C7-34B0-4D4E-9B2D-C8A0E76412D4}"/>
    <cellStyle name="Normal 5 4 2 2 2 3 3 2" xfId="11194" xr:uid="{B2AC7577-AEB7-4F56-A2AE-83157CB36D95}"/>
    <cellStyle name="Normal 5 4 2 2 2 3 3 2 2" xfId="27531" xr:uid="{4518C462-CB01-499C-B339-91BA8C657C5C}"/>
    <cellStyle name="Normal 5 4 2 2 2 3 3 3" xfId="21063" xr:uid="{D4FE2049-3C39-4004-8EBE-8466515EC413}"/>
    <cellStyle name="Normal 5 4 2 2 2 3 4" xfId="7960" xr:uid="{E0B9E576-E6CD-403D-87F7-48F98DD8C0B8}"/>
    <cellStyle name="Normal 5 4 2 2 2 3 4 2" xfId="24297" xr:uid="{739C8EE3-D80E-4D56-A99C-42C2DB1328F7}"/>
    <cellStyle name="Normal 5 4 2 2 2 3 5" xfId="14471" xr:uid="{DCD43B45-1C2E-45BB-AC86-610A514DF0FF}"/>
    <cellStyle name="Normal 5 4 2 2 2 3 5 2" xfId="30765" xr:uid="{4B58B852-D801-42CA-9E5F-7DBA5C618CEA}"/>
    <cellStyle name="Normal 5 4 2 2 2 3 6" xfId="17829" xr:uid="{A4EDA8F9-7FA8-433B-B1B0-7A52AFCB83E6}"/>
    <cellStyle name="Normal 5 4 2 2 2 3 7" xfId="34155" xr:uid="{949560AD-3FBE-43B7-86C8-C35670A6C03B}"/>
    <cellStyle name="Normal 5 4 2 2 2 3 8" xfId="37402" xr:uid="{A3ADDCE4-2F33-4141-AF85-280C68D9CD5A}"/>
    <cellStyle name="Normal 5 4 2 2 2 3 9" xfId="40649" xr:uid="{22EB8EA3-7DA1-468F-B531-E4FCDC660102}"/>
    <cellStyle name="Normal 5 4 2 2 2 4" xfId="2031" xr:uid="{49173608-6CF9-4E44-BEB1-E177DD0C8265}"/>
    <cellStyle name="Normal 5 4 2 2 2 4 10" xfId="47682" xr:uid="{3D668E8E-2FE5-40D8-A685-DD78AA9074CA}"/>
    <cellStyle name="Normal 5 4 2 2 2 4 11" xfId="50929" xr:uid="{7281BD51-B747-487C-A85A-6E6911A5337E}"/>
    <cellStyle name="Normal 5 4 2 2 2 4 2" xfId="5265" xr:uid="{4D684F43-F623-4408-AA69-615F71514A6F}"/>
    <cellStyle name="Normal 5 4 2 2 2 4 2 2" xfId="11733" xr:uid="{83FD2B63-413E-4907-AE88-B5334341DC06}"/>
    <cellStyle name="Normal 5 4 2 2 2 4 2 2 2" xfId="28070" xr:uid="{D1D7D822-5419-483A-B924-FA5F5CF41994}"/>
    <cellStyle name="Normal 5 4 2 2 2 4 2 3" xfId="21602" xr:uid="{1703239F-0880-49A1-82AE-15CA0CCBAFDA}"/>
    <cellStyle name="Normal 5 4 2 2 2 4 3" xfId="8499" xr:uid="{6D1498B2-B60C-4F36-AF64-7337ECA59766}"/>
    <cellStyle name="Normal 5 4 2 2 2 4 3 2" xfId="24836" xr:uid="{5512159E-1EB6-44B4-8F50-9C82A54216D1}"/>
    <cellStyle name="Normal 5 4 2 2 2 4 4" xfId="15010" xr:uid="{D93F5AF6-2FD4-493C-91D1-636E711B7E00}"/>
    <cellStyle name="Normal 5 4 2 2 2 4 4 2" xfId="31304" xr:uid="{404343FD-A957-4655-BFEF-C466A4F2C233}"/>
    <cellStyle name="Normal 5 4 2 2 2 4 5" xfId="18368" xr:uid="{5261B550-6F6F-4724-BC60-9F93132B09FD}"/>
    <cellStyle name="Normal 5 4 2 2 2 4 6" xfId="34694" xr:uid="{BF3DB968-58B3-4722-8722-71195CDC5226}"/>
    <cellStyle name="Normal 5 4 2 2 2 4 7" xfId="37941" xr:uid="{B7A696B3-5D42-4C6B-9790-950E0545A17B}"/>
    <cellStyle name="Normal 5 4 2 2 2 4 8" xfId="41188" xr:uid="{DFD91D80-5435-40A0-953A-72E25A02D0F1}"/>
    <cellStyle name="Normal 5 4 2 2 2 4 9" xfId="44435" xr:uid="{B84515A3-3813-4171-BFE0-F129BCFE2AEF}"/>
    <cellStyle name="Normal 5 4 2 2 2 5" xfId="3648" xr:uid="{4091EC89-F0A5-4391-B782-EFF04B787C1A}"/>
    <cellStyle name="Normal 5 4 2 2 2 5 2" xfId="10116" xr:uid="{C59217D7-7400-4A12-A9D4-A443C70F890A}"/>
    <cellStyle name="Normal 5 4 2 2 2 5 2 2" xfId="26453" xr:uid="{C9C4DE00-60E3-4876-9257-AC5C5FC7D0AD}"/>
    <cellStyle name="Normal 5 4 2 2 2 5 3" xfId="19985" xr:uid="{D7E6D4AE-7FA0-4BD6-9ECC-8D6886BC8870}"/>
    <cellStyle name="Normal 5 4 2 2 2 6" xfId="6882" xr:uid="{660377FA-718F-460D-9FFD-4B23D4D5CE50}"/>
    <cellStyle name="Normal 5 4 2 2 2 6 2" xfId="23219" xr:uid="{245B603F-0DD4-4BBF-948B-7E1BACD8822B}"/>
    <cellStyle name="Normal 5 4 2 2 2 7" xfId="13373" xr:uid="{68691B98-BEC6-4363-AABF-ED8EBF415AEB}"/>
    <cellStyle name="Normal 5 4 2 2 2 7 2" xfId="29687" xr:uid="{14A52DE2-A38E-42A8-84A4-4A57D093D4C4}"/>
    <cellStyle name="Normal 5 4 2 2 2 8" xfId="16751" xr:uid="{0D95BB93-5BFF-48C7-9679-D378FA1A0AF6}"/>
    <cellStyle name="Normal 5 4 2 2 2 9" xfId="33077" xr:uid="{AFD9B7F3-4D53-47F5-872A-B482FEFE86F6}"/>
    <cellStyle name="Normal 5 4 2 2 3" xfId="593" xr:uid="{428B1204-6756-44D4-86C4-12BAA396F763}"/>
    <cellStyle name="Normal 5 4 2 2 3 10" xfId="36504" xr:uid="{8B67504D-F750-42A7-84E9-442F3592424B}"/>
    <cellStyle name="Normal 5 4 2 2 3 11" xfId="39751" xr:uid="{E0E47600-D0F5-427C-BE35-DB090EC8AF9B}"/>
    <cellStyle name="Normal 5 4 2 2 3 12" xfId="42998" xr:uid="{126DA606-1017-44D0-B678-FB88FE48F780}"/>
    <cellStyle name="Normal 5 4 2 2 3 13" xfId="46245" xr:uid="{295D5340-F3A6-4FFD-B4B8-DDE1F9977E87}"/>
    <cellStyle name="Normal 5 4 2 2 3 14" xfId="49492" xr:uid="{CE40F510-480B-4AFA-B173-01B7CD08F156}"/>
    <cellStyle name="Normal 5 4 2 2 3 2" xfId="1132" xr:uid="{C147040E-173E-4E9E-A3DA-B06C0FC99E9E}"/>
    <cellStyle name="Normal 5 4 2 2 3 2 10" xfId="43536" xr:uid="{7E4D4CAE-0D8E-40D1-81A4-76E01F9C71E9}"/>
    <cellStyle name="Normal 5 4 2 2 3 2 11" xfId="46783" xr:uid="{A8225B65-BB05-421B-AFB1-248E4C1D8002}"/>
    <cellStyle name="Normal 5 4 2 2 3 2 12" xfId="50030" xr:uid="{2301DA47-EAE1-491E-AA2E-D0C6782219B2}"/>
    <cellStyle name="Normal 5 4 2 2 3 2 2" xfId="2749" xr:uid="{A9F1EB73-9677-4984-9251-D036C0D13032}"/>
    <cellStyle name="Normal 5 4 2 2 3 2 2 10" xfId="48400" xr:uid="{AE4D1728-4E13-4DB1-8EA2-6AD77AF802DA}"/>
    <cellStyle name="Normal 5 4 2 2 3 2 2 11" xfId="51647" xr:uid="{319BE5EA-43ED-443B-80F6-C51D46B49F25}"/>
    <cellStyle name="Normal 5 4 2 2 3 2 2 2" xfId="5983" xr:uid="{A0F5E7A5-228C-41DD-92D1-B47CFC5AECA5}"/>
    <cellStyle name="Normal 5 4 2 2 3 2 2 2 2" xfId="12451" xr:uid="{77E3C1FF-07DC-4ADA-AA19-FDC973672167}"/>
    <cellStyle name="Normal 5 4 2 2 3 2 2 2 2 2" xfId="28788" xr:uid="{87F95F52-47EC-4CA2-966D-C92B2C304B2C}"/>
    <cellStyle name="Normal 5 4 2 2 3 2 2 2 3" xfId="22320" xr:uid="{91D54F38-685B-4868-A2D1-FE291B93C6A2}"/>
    <cellStyle name="Normal 5 4 2 2 3 2 2 3" xfId="9217" xr:uid="{9076884C-E6C8-4476-B25F-8F25CA8538A3}"/>
    <cellStyle name="Normal 5 4 2 2 3 2 2 3 2" xfId="25554" xr:uid="{AACA9D63-994E-41C3-A1BE-D8A016F0EC69}"/>
    <cellStyle name="Normal 5 4 2 2 3 2 2 4" xfId="15728" xr:uid="{352B4E74-E6A3-42FB-B8E2-011BA59D0E8D}"/>
    <cellStyle name="Normal 5 4 2 2 3 2 2 4 2" xfId="32022" xr:uid="{E13FABA5-A399-4640-9544-F0D257E6855B}"/>
    <cellStyle name="Normal 5 4 2 2 3 2 2 5" xfId="19086" xr:uid="{546D66BF-673C-4A60-B5DF-D5DF36C2EB77}"/>
    <cellStyle name="Normal 5 4 2 2 3 2 2 6" xfId="35412" xr:uid="{E2BF9552-9A0F-4755-9091-921A907D32ED}"/>
    <cellStyle name="Normal 5 4 2 2 3 2 2 7" xfId="38659" xr:uid="{90A9B254-F65F-4D3A-A6FD-5B24217CC310}"/>
    <cellStyle name="Normal 5 4 2 2 3 2 2 8" xfId="41906" xr:uid="{842899E7-020B-491E-8FD8-DB793156DAAF}"/>
    <cellStyle name="Normal 5 4 2 2 3 2 2 9" xfId="45153" xr:uid="{E5C39BDA-013A-4EB7-BAA5-A4F7AF05B760}"/>
    <cellStyle name="Normal 5 4 2 2 3 2 3" xfId="4366" xr:uid="{32C7BBDD-65AD-479E-BFF4-644441A7EA64}"/>
    <cellStyle name="Normal 5 4 2 2 3 2 3 2" xfId="10834" xr:uid="{EC624D52-C3FB-4C9A-BA21-2843BDC030DD}"/>
    <cellStyle name="Normal 5 4 2 2 3 2 3 2 2" xfId="27171" xr:uid="{0B7B706A-B729-427B-BEBF-BA2A47A0956B}"/>
    <cellStyle name="Normal 5 4 2 2 3 2 3 3" xfId="20703" xr:uid="{DD0785F3-9A32-4D1F-8576-D936184D4D3E}"/>
    <cellStyle name="Normal 5 4 2 2 3 2 4" xfId="7600" xr:uid="{AD03B094-C295-449C-BC0F-81724547CAD7}"/>
    <cellStyle name="Normal 5 4 2 2 3 2 4 2" xfId="23937" xr:uid="{5E0E85A8-1E68-401F-BBF7-E5C1FF682957}"/>
    <cellStyle name="Normal 5 4 2 2 3 2 5" xfId="14111" xr:uid="{9E562772-5D8C-4FCF-A3FC-30223F6C30D0}"/>
    <cellStyle name="Normal 5 4 2 2 3 2 5 2" xfId="30405" xr:uid="{9F785CA7-B7A7-4624-A95D-B46018F51794}"/>
    <cellStyle name="Normal 5 4 2 2 3 2 6" xfId="17469" xr:uid="{7C716313-D713-4F55-A5BB-BE2D036E30F3}"/>
    <cellStyle name="Normal 5 4 2 2 3 2 7" xfId="33795" xr:uid="{9B62E3E9-01B8-4387-87B4-2CADACE9F52E}"/>
    <cellStyle name="Normal 5 4 2 2 3 2 8" xfId="37042" xr:uid="{E1946CA2-CB37-43D3-8945-4AEE6E342424}"/>
    <cellStyle name="Normal 5 4 2 2 3 2 9" xfId="40289" xr:uid="{D32DC9B1-5820-4324-A20C-56FCFEF0F7F7}"/>
    <cellStyle name="Normal 5 4 2 2 3 3" xfId="1671" xr:uid="{F802996A-1C65-4486-9256-B7DB1A31AB9A}"/>
    <cellStyle name="Normal 5 4 2 2 3 3 10" xfId="44075" xr:uid="{DE4C2692-484F-42F1-99FD-131E4D78043F}"/>
    <cellStyle name="Normal 5 4 2 2 3 3 11" xfId="47322" xr:uid="{D0E063CF-CB31-4823-A474-A53BF71AD4DE}"/>
    <cellStyle name="Normal 5 4 2 2 3 3 12" xfId="50569" xr:uid="{16A47AB1-2C4D-4190-BC52-1AF9AD635C64}"/>
    <cellStyle name="Normal 5 4 2 2 3 3 2" xfId="3288" xr:uid="{54AD23E1-C3A9-4BB7-BD7D-F3127FCC4E4A}"/>
    <cellStyle name="Normal 5 4 2 2 3 3 2 10" xfId="48939" xr:uid="{DFDD074A-BB0F-498F-A09A-DC62A488F956}"/>
    <cellStyle name="Normal 5 4 2 2 3 3 2 11" xfId="52186" xr:uid="{C1492A50-B784-41AB-9E0D-9D8BB2C197F1}"/>
    <cellStyle name="Normal 5 4 2 2 3 3 2 2" xfId="6522" xr:uid="{1DD58866-DE91-4A0B-9D4E-4B2B7F6A7934}"/>
    <cellStyle name="Normal 5 4 2 2 3 3 2 2 2" xfId="12990" xr:uid="{2160DEA8-2940-4EB2-95DB-4D100BB5A6A8}"/>
    <cellStyle name="Normal 5 4 2 2 3 3 2 2 2 2" xfId="29327" xr:uid="{20B92A56-3A07-4B13-9A5B-F0935861CFC7}"/>
    <cellStyle name="Normal 5 4 2 2 3 3 2 2 3" xfId="22859" xr:uid="{3E8293DA-4977-4773-819B-6ABEFF0E2753}"/>
    <cellStyle name="Normal 5 4 2 2 3 3 2 3" xfId="9756" xr:uid="{3780396C-4281-4CD6-8153-383F529E3777}"/>
    <cellStyle name="Normal 5 4 2 2 3 3 2 3 2" xfId="26093" xr:uid="{8449E168-7EB7-4600-9E46-2CCF6C6BA734}"/>
    <cellStyle name="Normal 5 4 2 2 3 3 2 4" xfId="16267" xr:uid="{91CF109E-7E69-48E8-B804-E4B135C2F7A2}"/>
    <cellStyle name="Normal 5 4 2 2 3 3 2 4 2" xfId="32561" xr:uid="{0F24E594-2B8A-43B7-9C57-09197363AA91}"/>
    <cellStyle name="Normal 5 4 2 2 3 3 2 5" xfId="19625" xr:uid="{5FA1AB0B-7A20-4279-9712-286FB8E35E3B}"/>
    <cellStyle name="Normal 5 4 2 2 3 3 2 6" xfId="35951" xr:uid="{730BF45E-7120-47D9-9499-CE9A6480889F}"/>
    <cellStyle name="Normal 5 4 2 2 3 3 2 7" xfId="39198" xr:uid="{43028227-E712-466F-84B4-62E421EB7F5E}"/>
    <cellStyle name="Normal 5 4 2 2 3 3 2 8" xfId="42445" xr:uid="{CAF1BE0F-CE89-4F30-A20D-715CB156B757}"/>
    <cellStyle name="Normal 5 4 2 2 3 3 2 9" xfId="45692" xr:uid="{7B88D052-6419-40C3-9ABE-6C24A2597E73}"/>
    <cellStyle name="Normal 5 4 2 2 3 3 3" xfId="4905" xr:uid="{F12B4AD6-C8F6-4494-A382-DA9432607FE2}"/>
    <cellStyle name="Normal 5 4 2 2 3 3 3 2" xfId="11373" xr:uid="{312C49D8-9606-4E84-A7E1-72820E9E79C6}"/>
    <cellStyle name="Normal 5 4 2 2 3 3 3 2 2" xfId="27710" xr:uid="{E5A5031C-AEF4-4674-B79B-A2CD08DEABE0}"/>
    <cellStyle name="Normal 5 4 2 2 3 3 3 3" xfId="21242" xr:uid="{9AC43150-E06F-42AA-9A10-7E7C8820DE30}"/>
    <cellStyle name="Normal 5 4 2 2 3 3 4" xfId="8139" xr:uid="{6C2C14C1-0646-42DC-B31E-90EE80FBF212}"/>
    <cellStyle name="Normal 5 4 2 2 3 3 4 2" xfId="24476" xr:uid="{64AC9F3E-E77F-4B7C-9694-C136B0128054}"/>
    <cellStyle name="Normal 5 4 2 2 3 3 5" xfId="14650" xr:uid="{10FEA26B-A7CA-4DC4-8F17-817E8D99F3E5}"/>
    <cellStyle name="Normal 5 4 2 2 3 3 5 2" xfId="30944" xr:uid="{A84CF540-AACB-45EE-AB51-F5B0CDABC765}"/>
    <cellStyle name="Normal 5 4 2 2 3 3 6" xfId="18008" xr:uid="{DF18996E-0ED2-4450-8A7B-92ED155B2633}"/>
    <cellStyle name="Normal 5 4 2 2 3 3 7" xfId="34334" xr:uid="{10A88005-BDEB-43F5-8E48-36B315BDAD55}"/>
    <cellStyle name="Normal 5 4 2 2 3 3 8" xfId="37581" xr:uid="{8E2797C4-D4CD-4870-A26A-5E68D04224EC}"/>
    <cellStyle name="Normal 5 4 2 2 3 3 9" xfId="40828" xr:uid="{91837894-FE75-49E3-8CD6-A78C28F6DFEF}"/>
    <cellStyle name="Normal 5 4 2 2 3 4" xfId="2210" xr:uid="{1F1E44C5-91BD-4A52-8FEA-0EC9E71D5226}"/>
    <cellStyle name="Normal 5 4 2 2 3 4 10" xfId="47861" xr:uid="{5C277B59-6EAF-4DF8-83A5-A2227226150C}"/>
    <cellStyle name="Normal 5 4 2 2 3 4 11" xfId="51108" xr:uid="{14813384-2DE3-4088-A765-BABF7B59EC89}"/>
    <cellStyle name="Normal 5 4 2 2 3 4 2" xfId="5444" xr:uid="{FF838621-C328-4048-A848-0963D4F3E9ED}"/>
    <cellStyle name="Normal 5 4 2 2 3 4 2 2" xfId="11912" xr:uid="{F293DA0D-0A1A-4941-B41C-E9E20C3DBE4C}"/>
    <cellStyle name="Normal 5 4 2 2 3 4 2 2 2" xfId="28249" xr:uid="{62D8C3FE-5162-4009-9ADC-B283F75A56EE}"/>
    <cellStyle name="Normal 5 4 2 2 3 4 2 3" xfId="21781" xr:uid="{41D4C6BC-87C2-4172-AE4F-F64562789C3A}"/>
    <cellStyle name="Normal 5 4 2 2 3 4 3" xfId="8678" xr:uid="{984642D0-058F-413D-9E2B-07A1B7F34B71}"/>
    <cellStyle name="Normal 5 4 2 2 3 4 3 2" xfId="25015" xr:uid="{28025331-D262-4FC1-8DA5-60C216A319EF}"/>
    <cellStyle name="Normal 5 4 2 2 3 4 4" xfId="15189" xr:uid="{07D6BAAA-7E84-4AC2-B3D3-5F93192F7078}"/>
    <cellStyle name="Normal 5 4 2 2 3 4 4 2" xfId="31483" xr:uid="{658111B8-80EC-4746-90A9-2225C64165D1}"/>
    <cellStyle name="Normal 5 4 2 2 3 4 5" xfId="18547" xr:uid="{C8E22F74-BFF4-4A0C-AA82-25D67017CD0F}"/>
    <cellStyle name="Normal 5 4 2 2 3 4 6" xfId="34873" xr:uid="{186A33AD-3E40-44B2-97F5-5128AEA9763F}"/>
    <cellStyle name="Normal 5 4 2 2 3 4 7" xfId="38120" xr:uid="{AD364302-1128-41A5-A4F5-D3789E45B283}"/>
    <cellStyle name="Normal 5 4 2 2 3 4 8" xfId="41367" xr:uid="{CDA298F8-AB3E-48CB-A528-CD6EF8F9B44A}"/>
    <cellStyle name="Normal 5 4 2 2 3 4 9" xfId="44614" xr:uid="{38FA9E5E-3C05-43E4-A549-6F4BA11CA7A1}"/>
    <cellStyle name="Normal 5 4 2 2 3 5" xfId="3827" xr:uid="{1A34F1D5-294B-4CD6-8423-663D3EE9C9E6}"/>
    <cellStyle name="Normal 5 4 2 2 3 5 2" xfId="10295" xr:uid="{229D23EF-7A6C-4FE5-A8EF-4AA7A0D15713}"/>
    <cellStyle name="Normal 5 4 2 2 3 5 2 2" xfId="26632" xr:uid="{F518C98E-2DC7-45E0-8575-2EC2665B0F33}"/>
    <cellStyle name="Normal 5 4 2 2 3 5 3" xfId="20164" xr:uid="{9E4DD68B-9EE0-4483-BFD6-C0A10F8FD883}"/>
    <cellStyle name="Normal 5 4 2 2 3 6" xfId="7061" xr:uid="{DD3AD605-FB2A-46AD-AB4B-8072D8C958DA}"/>
    <cellStyle name="Normal 5 4 2 2 3 6 2" xfId="23398" xr:uid="{99986E79-3D3F-47E7-B438-80170970411C}"/>
    <cellStyle name="Normal 5 4 2 2 3 7" xfId="13573" xr:uid="{7DE7A857-3FE9-4256-8463-92850CEAD8B6}"/>
    <cellStyle name="Normal 5 4 2 2 3 7 2" xfId="29867" xr:uid="{62B508CA-F7D3-44F1-963F-7B59EC5D6851}"/>
    <cellStyle name="Normal 5 4 2 2 3 8" xfId="16930" xr:uid="{48EC51EA-B4B5-408B-88CE-4FA98D2DF1E1}"/>
    <cellStyle name="Normal 5 4 2 2 3 9" xfId="33257" xr:uid="{D102CD7C-B76A-4FE5-8FF4-D73D8855CA2E}"/>
    <cellStyle name="Normal 5 4 2 2 4" xfId="773" xr:uid="{A8DB78B2-6BBA-4562-9D74-65C4CA1212B6}"/>
    <cellStyle name="Normal 5 4 2 2 4 10" xfId="43178" xr:uid="{16488F78-10E1-47CC-9EE1-9BB0C0FF11D1}"/>
    <cellStyle name="Normal 5 4 2 2 4 11" xfId="46425" xr:uid="{94E65FE0-1B9B-445E-BDB9-6C5F5EE7692D}"/>
    <cellStyle name="Normal 5 4 2 2 4 12" xfId="49672" xr:uid="{BE09C4B7-C944-4694-9B0B-9B926B966570}"/>
    <cellStyle name="Normal 5 4 2 2 4 2" xfId="2390" xr:uid="{1512AFC1-6E51-4AF9-AA54-B9756ACD6A15}"/>
    <cellStyle name="Normal 5 4 2 2 4 2 10" xfId="48041" xr:uid="{5F5F5566-0445-4D04-B7CA-E46C1FBC4251}"/>
    <cellStyle name="Normal 5 4 2 2 4 2 11" xfId="51288" xr:uid="{3CBCF780-4125-447B-AA6E-FDA945B185AB}"/>
    <cellStyle name="Normal 5 4 2 2 4 2 2" xfId="5624" xr:uid="{19672503-8687-4EF8-ADBA-32CFAE01784F}"/>
    <cellStyle name="Normal 5 4 2 2 4 2 2 2" xfId="12092" xr:uid="{B9A513B5-874D-437D-B180-3E308FEFCB65}"/>
    <cellStyle name="Normal 5 4 2 2 4 2 2 2 2" xfId="28429" xr:uid="{3C1F122C-3DBD-453F-8BBB-0713D9F858D9}"/>
    <cellStyle name="Normal 5 4 2 2 4 2 2 3" xfId="21961" xr:uid="{F72C1C4D-2EE8-42AB-ACB0-C4C405822502}"/>
    <cellStyle name="Normal 5 4 2 2 4 2 3" xfId="8858" xr:uid="{452ED278-9C8F-4B28-BA8C-6FC95E8B28A9}"/>
    <cellStyle name="Normal 5 4 2 2 4 2 3 2" xfId="25195" xr:uid="{72C3E88E-E5F1-4787-A8CB-8DC614358133}"/>
    <cellStyle name="Normal 5 4 2 2 4 2 4" xfId="15369" xr:uid="{9608BD3C-63EE-418E-B459-506F7433AE43}"/>
    <cellStyle name="Normal 5 4 2 2 4 2 4 2" xfId="31663" xr:uid="{3EB60E67-3A55-44BF-8CAB-EDE06EC3C96B}"/>
    <cellStyle name="Normal 5 4 2 2 4 2 5" xfId="18727" xr:uid="{F3AC5FF2-716F-462D-B7D9-036D74C91757}"/>
    <cellStyle name="Normal 5 4 2 2 4 2 6" xfId="35053" xr:uid="{80BD75E3-C643-4617-8162-AC8AD5C0FF74}"/>
    <cellStyle name="Normal 5 4 2 2 4 2 7" xfId="38300" xr:uid="{F984D089-2C5D-4D90-A6FE-371DE16B90D2}"/>
    <cellStyle name="Normal 5 4 2 2 4 2 8" xfId="41547" xr:uid="{0EE94399-E7E0-4B3B-8153-C36463285E35}"/>
    <cellStyle name="Normal 5 4 2 2 4 2 9" xfId="44794" xr:uid="{80926110-C7A5-42DA-8F9F-F891AA48E77C}"/>
    <cellStyle name="Normal 5 4 2 2 4 3" xfId="4007" xr:uid="{7E9450E4-EA0C-46BE-A5EE-4D2D35F5BC7C}"/>
    <cellStyle name="Normal 5 4 2 2 4 3 2" xfId="10475" xr:uid="{D345FED5-C7C8-4BE2-90F1-B95B426FFF7A}"/>
    <cellStyle name="Normal 5 4 2 2 4 3 2 2" xfId="26812" xr:uid="{1EBFF34F-72A7-429A-9772-98265E32292F}"/>
    <cellStyle name="Normal 5 4 2 2 4 3 3" xfId="20344" xr:uid="{51B489B6-8693-441B-A7EC-647789B6B880}"/>
    <cellStyle name="Normal 5 4 2 2 4 4" xfId="7241" xr:uid="{CA25536D-E7C4-4EA4-9AE1-BBF5C062636E}"/>
    <cellStyle name="Normal 5 4 2 2 4 4 2" xfId="23578" xr:uid="{8F69458A-9848-4152-B6A8-2BCD02CC1BFD}"/>
    <cellStyle name="Normal 5 4 2 2 4 5" xfId="13753" xr:uid="{AB7BA1A9-C3C4-4AC2-BA1D-EE9DB921C5DF}"/>
    <cellStyle name="Normal 5 4 2 2 4 5 2" xfId="30047" xr:uid="{7BDF60CF-6D10-486C-9165-ACA4C733BA4C}"/>
    <cellStyle name="Normal 5 4 2 2 4 6" xfId="17110" xr:uid="{9EAFF4FA-EF04-40C9-BC94-CDC2AAC132E1}"/>
    <cellStyle name="Normal 5 4 2 2 4 7" xfId="33437" xr:uid="{2A121749-8A28-4E98-8E70-FB33434D0C44}"/>
    <cellStyle name="Normal 5 4 2 2 4 8" xfId="36684" xr:uid="{C796A204-62F4-4F24-B2EE-D42B6110F011}"/>
    <cellStyle name="Normal 5 4 2 2 4 9" xfId="39931" xr:uid="{1FC00C73-FDE3-4378-8D6F-FD0C6ED12139}"/>
    <cellStyle name="Normal 5 4 2 2 5" xfId="1312" xr:uid="{BCC37C3A-4AB8-465E-9755-35D46724FEC2}"/>
    <cellStyle name="Normal 5 4 2 2 5 10" xfId="43716" xr:uid="{E9F62DEF-322A-44B7-98DA-FEFA05DD4FBC}"/>
    <cellStyle name="Normal 5 4 2 2 5 11" xfId="46963" xr:uid="{212FAE3B-3727-4BEC-9F3F-DFBBA1DE0AE5}"/>
    <cellStyle name="Normal 5 4 2 2 5 12" xfId="50210" xr:uid="{C59702C2-DCB8-4732-B3E7-5AD51C3BFC4D}"/>
    <cellStyle name="Normal 5 4 2 2 5 2" xfId="2929" xr:uid="{C7DC9E18-F912-4B97-851C-ADBE2EB639CF}"/>
    <cellStyle name="Normal 5 4 2 2 5 2 10" xfId="48580" xr:uid="{8B9A06BB-2BB1-4C3B-9947-0623BBC83968}"/>
    <cellStyle name="Normal 5 4 2 2 5 2 11" xfId="51827" xr:uid="{09C4F969-44A2-4120-A84E-ED91DB366DF2}"/>
    <cellStyle name="Normal 5 4 2 2 5 2 2" xfId="6163" xr:uid="{056B7108-8FF1-4775-8EB3-5E8663444D66}"/>
    <cellStyle name="Normal 5 4 2 2 5 2 2 2" xfId="12631" xr:uid="{AD5C75C1-916E-4901-B58B-B0A9F96B68E1}"/>
    <cellStyle name="Normal 5 4 2 2 5 2 2 2 2" xfId="28968" xr:uid="{7520B70E-B379-4569-B753-D55AA9508306}"/>
    <cellStyle name="Normal 5 4 2 2 5 2 2 3" xfId="22500" xr:uid="{FCDC568F-3A8F-480E-B60B-EB0FD1EE9F05}"/>
    <cellStyle name="Normal 5 4 2 2 5 2 3" xfId="9397" xr:uid="{50DB7C58-CC21-4D30-BAF1-FBEAC0080D51}"/>
    <cellStyle name="Normal 5 4 2 2 5 2 3 2" xfId="25734" xr:uid="{1C70C738-4701-4197-B485-AB27B028A918}"/>
    <cellStyle name="Normal 5 4 2 2 5 2 4" xfId="15908" xr:uid="{714EFAB7-EC3E-4FE2-8000-931BE3AFC905}"/>
    <cellStyle name="Normal 5 4 2 2 5 2 4 2" xfId="32202" xr:uid="{C0E4E93C-C0F7-43F6-9906-7B06D63E0648}"/>
    <cellStyle name="Normal 5 4 2 2 5 2 5" xfId="19266" xr:uid="{337DA5C1-6DC1-411C-934E-BCE9082FE7A6}"/>
    <cellStyle name="Normal 5 4 2 2 5 2 6" xfId="35592" xr:uid="{A0ADE792-CF13-49E7-B286-68DBA5062F21}"/>
    <cellStyle name="Normal 5 4 2 2 5 2 7" xfId="38839" xr:uid="{4796FD26-470E-4F8A-864E-028DB5E096A7}"/>
    <cellStyle name="Normal 5 4 2 2 5 2 8" xfId="42086" xr:uid="{36D26E65-DB60-42DA-A97D-30BE26828026}"/>
    <cellStyle name="Normal 5 4 2 2 5 2 9" xfId="45333" xr:uid="{8BE6917D-43F1-43BA-815F-00585F90E79A}"/>
    <cellStyle name="Normal 5 4 2 2 5 3" xfId="4546" xr:uid="{95A742B1-8443-4D2A-B18B-25FB099A3D38}"/>
    <cellStyle name="Normal 5 4 2 2 5 3 2" xfId="11014" xr:uid="{41C78763-A440-4E9B-9606-BB2780F7220E}"/>
    <cellStyle name="Normal 5 4 2 2 5 3 2 2" xfId="27351" xr:uid="{CAAD0034-7AB7-4708-AC11-C4077ECDB107}"/>
    <cellStyle name="Normal 5 4 2 2 5 3 3" xfId="20883" xr:uid="{FA0836F1-7176-41E3-98B1-A07A6D9E3202}"/>
    <cellStyle name="Normal 5 4 2 2 5 4" xfId="7780" xr:uid="{5B2AB1D6-0672-468E-A8CC-008A8D04DAEA}"/>
    <cellStyle name="Normal 5 4 2 2 5 4 2" xfId="24117" xr:uid="{E60F2AF3-A56A-4118-91C0-D4944D4282D5}"/>
    <cellStyle name="Normal 5 4 2 2 5 5" xfId="14291" xr:uid="{E533E800-176A-46CD-8CA3-6733E7273FD9}"/>
    <cellStyle name="Normal 5 4 2 2 5 5 2" xfId="30585" xr:uid="{E9EABDAA-964A-4BAE-B7DB-D4ABA4F9865D}"/>
    <cellStyle name="Normal 5 4 2 2 5 6" xfId="17649" xr:uid="{6F33B20F-C28D-4E10-BB38-B0DE1734FC74}"/>
    <cellStyle name="Normal 5 4 2 2 5 7" xfId="33975" xr:uid="{3B5146C6-6C14-447B-9030-067C0CAF4536}"/>
    <cellStyle name="Normal 5 4 2 2 5 8" xfId="37222" xr:uid="{4D1B7017-B159-4608-BBB0-BFF765852E6B}"/>
    <cellStyle name="Normal 5 4 2 2 5 9" xfId="40469" xr:uid="{682C3893-311E-41F6-A02D-7D40D006201F}"/>
    <cellStyle name="Normal 5 4 2 2 6" xfId="1851" xr:uid="{D8ED7A68-791E-437E-9417-8AE5DC5A2D2B}"/>
    <cellStyle name="Normal 5 4 2 2 6 10" xfId="47502" xr:uid="{2A40A3F7-D531-41E6-9D81-A1982EC5E89F}"/>
    <cellStyle name="Normal 5 4 2 2 6 11" xfId="50749" xr:uid="{39013BC2-F8B0-4808-AE5A-BB88A6DD0371}"/>
    <cellStyle name="Normal 5 4 2 2 6 2" xfId="5085" xr:uid="{6544DC9A-57AD-4AC4-AB1E-19CB43F79F8E}"/>
    <cellStyle name="Normal 5 4 2 2 6 2 2" xfId="11553" xr:uid="{BB58693A-ECE4-4A38-B9BD-00DCA84344B6}"/>
    <cellStyle name="Normal 5 4 2 2 6 2 2 2" xfId="27890" xr:uid="{8631DCF8-DF9F-4E91-8746-DB04DC878126}"/>
    <cellStyle name="Normal 5 4 2 2 6 2 3" xfId="21422" xr:uid="{8AD3B6E4-DBD9-4470-8BAE-722A45A5CE19}"/>
    <cellStyle name="Normal 5 4 2 2 6 3" xfId="8319" xr:uid="{DD6E8A9C-B4CE-4652-B62E-85D2D3D5C5D9}"/>
    <cellStyle name="Normal 5 4 2 2 6 3 2" xfId="24656" xr:uid="{781797D7-5A3B-43B7-965E-D9249AE32FC0}"/>
    <cellStyle name="Normal 5 4 2 2 6 4" xfId="14830" xr:uid="{10D560FD-8FB6-40D1-8CD6-CD27E57E03ED}"/>
    <cellStyle name="Normal 5 4 2 2 6 4 2" xfId="31124" xr:uid="{CCF938D0-60C4-4318-BAA6-951E5DEF160D}"/>
    <cellStyle name="Normal 5 4 2 2 6 5" xfId="18188" xr:uid="{8A276B4C-01F0-4F70-8321-EB55EAA16CB8}"/>
    <cellStyle name="Normal 5 4 2 2 6 6" xfId="34514" xr:uid="{513294B4-7807-4E12-B698-B24B52BE84B9}"/>
    <cellStyle name="Normal 5 4 2 2 6 7" xfId="37761" xr:uid="{95729966-6BFE-4E00-95ED-19D7E2A2EFAE}"/>
    <cellStyle name="Normal 5 4 2 2 6 8" xfId="41008" xr:uid="{FE45DC1D-C316-4BBB-83F2-18E64524883B}"/>
    <cellStyle name="Normal 5 4 2 2 6 9" xfId="44255" xr:uid="{6F07A681-2D56-429E-A43B-4C8A405C3915}"/>
    <cellStyle name="Normal 5 4 2 2 7" xfId="3468" xr:uid="{DF4CC945-D517-4FFA-AA1B-13CADABE687E}"/>
    <cellStyle name="Normal 5 4 2 2 7 2" xfId="9936" xr:uid="{2682A5F1-925C-46D4-9E6C-C5510E94729A}"/>
    <cellStyle name="Normal 5 4 2 2 7 2 2" xfId="26273" xr:uid="{76AEF640-FE17-4BEA-8022-00F3AFE20329}"/>
    <cellStyle name="Normal 5 4 2 2 7 3" xfId="19805" xr:uid="{EF82B733-DDD6-4F95-9591-D67EE8F957D5}"/>
    <cellStyle name="Normal 5 4 2 2 8" xfId="6702" xr:uid="{A7599825-670F-4C91-AF49-70777A535E07}"/>
    <cellStyle name="Normal 5 4 2 2 8 2" xfId="23039" xr:uid="{B60E0FAC-240E-438A-A7E2-FC4B3C3A28CB}"/>
    <cellStyle name="Normal 5 4 2 2 9" xfId="13193" xr:uid="{095ADEB4-C49A-4BA6-B560-F777465DC177}"/>
    <cellStyle name="Normal 5 4 2 2 9 2" xfId="29507" xr:uid="{98384E49-C682-4590-BC66-8438F7FAB2A5}"/>
    <cellStyle name="Normal 5 4 2 20" xfId="52453" xr:uid="{7ADCD8ED-F77F-4EB6-B2FE-8E54EAE21464}"/>
    <cellStyle name="Normal 5 4 2 3" xfId="294" xr:uid="{51792298-4DA7-41EB-B0FF-EEA5418C6C85}"/>
    <cellStyle name="Normal 5 4 2 3 10" xfId="36234" xr:uid="{75291CDE-1964-42FA-807A-E9E2F1EF1088}"/>
    <cellStyle name="Normal 5 4 2 3 11" xfId="39481" xr:uid="{99A0982B-A780-4A00-9D88-C10F9E6472D7}"/>
    <cellStyle name="Normal 5 4 2 3 12" xfId="42728" xr:uid="{6D100B86-EC81-41FF-AA4B-1E7BEC4C1C63}"/>
    <cellStyle name="Normal 5 4 2 3 13" xfId="45975" xr:uid="{3CD5504C-965B-4949-B30E-5F7555288D51}"/>
    <cellStyle name="Normal 5 4 2 3 14" xfId="49222" xr:uid="{E4BF9B0B-1C7F-4611-B9B2-273C3BC97198}"/>
    <cellStyle name="Normal 5 4 2 3 2" xfId="863" xr:uid="{F5524D73-5A97-4D7C-897D-DB577EFE93D4}"/>
    <cellStyle name="Normal 5 4 2 3 2 10" xfId="43268" xr:uid="{54344F0C-99FE-402E-80A5-EE0EA06F58D8}"/>
    <cellStyle name="Normal 5 4 2 3 2 11" xfId="46515" xr:uid="{6B1B2081-0F01-4641-B7BE-05AA8AE057B8}"/>
    <cellStyle name="Normal 5 4 2 3 2 12" xfId="49762" xr:uid="{43F15494-8C4A-47E1-84C1-54C4B0DD9E7E}"/>
    <cellStyle name="Normal 5 4 2 3 2 2" xfId="2480" xr:uid="{70A471A7-658B-4C0B-B9F8-CE1DE057D3F3}"/>
    <cellStyle name="Normal 5 4 2 3 2 2 10" xfId="48131" xr:uid="{8148A7F3-1CB9-4F40-AB69-82B89D4DD1B0}"/>
    <cellStyle name="Normal 5 4 2 3 2 2 11" xfId="51378" xr:uid="{A7210342-7FC9-49B7-8A06-2DC3B891194C}"/>
    <cellStyle name="Normal 5 4 2 3 2 2 2" xfId="5714" xr:uid="{9DCC321C-7B88-4611-A3E4-70224412A17A}"/>
    <cellStyle name="Normal 5 4 2 3 2 2 2 2" xfId="12182" xr:uid="{CA905D3F-CBBC-48AD-9015-32CAD720EDC9}"/>
    <cellStyle name="Normal 5 4 2 3 2 2 2 2 2" xfId="28519" xr:uid="{3FAE0EC3-6DDF-44AC-B729-72E2060EBCD6}"/>
    <cellStyle name="Normal 5 4 2 3 2 2 2 3" xfId="22051" xr:uid="{FAE79317-C9D1-4E02-BB43-64F24735E618}"/>
    <cellStyle name="Normal 5 4 2 3 2 2 3" xfId="8948" xr:uid="{E6A737C8-C096-4504-965D-007634CE8E1E}"/>
    <cellStyle name="Normal 5 4 2 3 2 2 3 2" xfId="25285" xr:uid="{24F034FD-9B3D-4CF2-B109-2A6AF1A2223B}"/>
    <cellStyle name="Normal 5 4 2 3 2 2 4" xfId="15459" xr:uid="{2CC39A3D-CD5C-45B2-B9F6-C129C0C25479}"/>
    <cellStyle name="Normal 5 4 2 3 2 2 4 2" xfId="31753" xr:uid="{848245A7-5FCB-4078-99FE-32FEBF7D52A5}"/>
    <cellStyle name="Normal 5 4 2 3 2 2 5" xfId="18817" xr:uid="{54CE8BEB-901B-45D6-946A-CD5A8E69DDC4}"/>
    <cellStyle name="Normal 5 4 2 3 2 2 6" xfId="35143" xr:uid="{1824CC85-A71E-4951-8A9F-1B58F02EF01D}"/>
    <cellStyle name="Normal 5 4 2 3 2 2 7" xfId="38390" xr:uid="{9EAD548C-47E5-4494-8FB5-408EEC0AFC33}"/>
    <cellStyle name="Normal 5 4 2 3 2 2 8" xfId="41637" xr:uid="{FBF3C90F-3FA9-4B12-9767-37B211B65254}"/>
    <cellStyle name="Normal 5 4 2 3 2 2 9" xfId="44884" xr:uid="{84B702D7-EE58-4033-B97F-62A59D112195}"/>
    <cellStyle name="Normal 5 4 2 3 2 3" xfId="4097" xr:uid="{1BA0A251-09CC-4644-AAAF-7AB18DCE42F4}"/>
    <cellStyle name="Normal 5 4 2 3 2 3 2" xfId="10565" xr:uid="{F66A4DCF-8EB6-4025-88A3-6129CE6F0C2D}"/>
    <cellStyle name="Normal 5 4 2 3 2 3 2 2" xfId="26902" xr:uid="{402EE56A-9461-4A03-97D0-D127A92D605D}"/>
    <cellStyle name="Normal 5 4 2 3 2 3 3" xfId="20434" xr:uid="{3733B936-9B16-4DA7-9B7C-029314546023}"/>
    <cellStyle name="Normal 5 4 2 3 2 4" xfId="7331" xr:uid="{F0D6A6A0-11A7-4ED7-B0AB-F6A789D03E8F}"/>
    <cellStyle name="Normal 5 4 2 3 2 4 2" xfId="23668" xr:uid="{1C7FF81D-4697-43AA-8AEA-A58D153045C3}"/>
    <cellStyle name="Normal 5 4 2 3 2 5" xfId="13843" xr:uid="{059909FD-FC0C-4776-AC5C-FD66EFBEA538}"/>
    <cellStyle name="Normal 5 4 2 3 2 5 2" xfId="30137" xr:uid="{B4976E3B-423E-4498-9C4F-FDBAC08FBCF9}"/>
    <cellStyle name="Normal 5 4 2 3 2 6" xfId="17200" xr:uid="{A1DBED74-890B-4438-A5B0-03C40623A4EC}"/>
    <cellStyle name="Normal 5 4 2 3 2 7" xfId="33527" xr:uid="{B48D27EE-0A87-421F-A77B-36BAE5AB2B8C}"/>
    <cellStyle name="Normal 5 4 2 3 2 8" xfId="36774" xr:uid="{23166716-CF87-497C-9154-D4E8DE1F82D4}"/>
    <cellStyle name="Normal 5 4 2 3 2 9" xfId="40021" xr:uid="{986320B9-CCA8-4D31-B906-4D3BE1A3C50E}"/>
    <cellStyle name="Normal 5 4 2 3 3" xfId="1402" xr:uid="{A5A172F4-E45E-4927-9C5C-82D06A015320}"/>
    <cellStyle name="Normal 5 4 2 3 3 10" xfId="43806" xr:uid="{E5A0E1D6-1610-4755-97D8-6DB229A2FA82}"/>
    <cellStyle name="Normal 5 4 2 3 3 11" xfId="47053" xr:uid="{5C5F30CE-980B-4A3B-BB63-A49C2E891ACE}"/>
    <cellStyle name="Normal 5 4 2 3 3 12" xfId="50300" xr:uid="{D06EBB12-E167-4697-A9C8-12CF9BC7CC4F}"/>
    <cellStyle name="Normal 5 4 2 3 3 2" xfId="3019" xr:uid="{1E21ACFA-7F0B-4026-A993-9A47457B63CB}"/>
    <cellStyle name="Normal 5 4 2 3 3 2 10" xfId="48670" xr:uid="{B9680697-7AFA-4B0F-AEE9-78CEB5D8E151}"/>
    <cellStyle name="Normal 5 4 2 3 3 2 11" xfId="51917" xr:uid="{66EACED9-F359-4F1B-A7A3-33CEC0803221}"/>
    <cellStyle name="Normal 5 4 2 3 3 2 2" xfId="6253" xr:uid="{FEEF148C-7F69-498B-A158-DEC8D323F0BD}"/>
    <cellStyle name="Normal 5 4 2 3 3 2 2 2" xfId="12721" xr:uid="{D1C75D5D-8EB8-4A8F-AF94-1C14FD5AC4A3}"/>
    <cellStyle name="Normal 5 4 2 3 3 2 2 2 2" xfId="29058" xr:uid="{568F840D-1C8D-46D6-A0A7-FB37165F08A1}"/>
    <cellStyle name="Normal 5 4 2 3 3 2 2 3" xfId="22590" xr:uid="{385DD354-8EA3-4A96-9D61-240AD0F0B26E}"/>
    <cellStyle name="Normal 5 4 2 3 3 2 3" xfId="9487" xr:uid="{93A35B23-589F-49F2-AD0A-16CAE9602D28}"/>
    <cellStyle name="Normal 5 4 2 3 3 2 3 2" xfId="25824" xr:uid="{1F96FB24-DF58-4B91-AF97-971823C1F4F4}"/>
    <cellStyle name="Normal 5 4 2 3 3 2 4" xfId="15998" xr:uid="{A016CD03-ACFA-4566-9BA2-0BF3ED45B127}"/>
    <cellStyle name="Normal 5 4 2 3 3 2 4 2" xfId="32292" xr:uid="{E5AF7495-5F54-406B-AC0C-5F95113D1B53}"/>
    <cellStyle name="Normal 5 4 2 3 3 2 5" xfId="19356" xr:uid="{3A5DA3D1-B58B-4184-BBC7-BA71A4DFF21D}"/>
    <cellStyle name="Normal 5 4 2 3 3 2 6" xfId="35682" xr:uid="{886C373E-0F9B-4477-BBDB-CFEADF58C75D}"/>
    <cellStyle name="Normal 5 4 2 3 3 2 7" xfId="38929" xr:uid="{F7B4F0CA-9CD3-42AF-9D47-3A384E3300BB}"/>
    <cellStyle name="Normal 5 4 2 3 3 2 8" xfId="42176" xr:uid="{B50E9F58-D20E-480B-9933-F2916EF7BDE1}"/>
    <cellStyle name="Normal 5 4 2 3 3 2 9" xfId="45423" xr:uid="{AAD8268A-49F2-4E35-980A-3C9A6BA8FF51}"/>
    <cellStyle name="Normal 5 4 2 3 3 3" xfId="4636" xr:uid="{44C36411-4EBF-42FE-931F-071568061450}"/>
    <cellStyle name="Normal 5 4 2 3 3 3 2" xfId="11104" xr:uid="{DA6F0AC7-D02B-434A-8690-0A237B3B945B}"/>
    <cellStyle name="Normal 5 4 2 3 3 3 2 2" xfId="27441" xr:uid="{31D3EDB8-CC93-46EF-812B-583D50C60A39}"/>
    <cellStyle name="Normal 5 4 2 3 3 3 3" xfId="20973" xr:uid="{EF83B08D-103B-416A-BA4E-5A81186859F4}"/>
    <cellStyle name="Normal 5 4 2 3 3 4" xfId="7870" xr:uid="{53B3EA8C-54E0-401D-AA8E-09E9BB79CC1F}"/>
    <cellStyle name="Normal 5 4 2 3 3 4 2" xfId="24207" xr:uid="{897617F2-0EA0-4046-9040-73980CFBD6E8}"/>
    <cellStyle name="Normal 5 4 2 3 3 5" xfId="14381" xr:uid="{B37279C4-3631-4B9F-8DE3-7768B46C77D5}"/>
    <cellStyle name="Normal 5 4 2 3 3 5 2" xfId="30675" xr:uid="{581353A3-8B12-4F6D-A603-37A82F36E96E}"/>
    <cellStyle name="Normal 5 4 2 3 3 6" xfId="17739" xr:uid="{9641418A-5B16-43D6-B02E-C3411B83B428}"/>
    <cellStyle name="Normal 5 4 2 3 3 7" xfId="34065" xr:uid="{E28F6E1A-1C04-49BF-BAF5-2B9ADF73503C}"/>
    <cellStyle name="Normal 5 4 2 3 3 8" xfId="37312" xr:uid="{D290D693-9454-4FC5-B711-36DF49BA94B1}"/>
    <cellStyle name="Normal 5 4 2 3 3 9" xfId="40559" xr:uid="{362EB4CE-ED3A-4135-B73C-ED8058FCF0FD}"/>
    <cellStyle name="Normal 5 4 2 3 4" xfId="1941" xr:uid="{DCDC2240-C1AA-4DD5-B997-2AE83BDEB44E}"/>
    <cellStyle name="Normal 5 4 2 3 4 10" xfId="47592" xr:uid="{8840F6DF-3010-49FD-88B3-041DA732A482}"/>
    <cellStyle name="Normal 5 4 2 3 4 11" xfId="50839" xr:uid="{5B41D0D4-D95A-4DC0-9E1F-5BBCD6DA720A}"/>
    <cellStyle name="Normal 5 4 2 3 4 2" xfId="5175" xr:uid="{867173F6-CCA1-44E6-87A0-134B0C4D32B2}"/>
    <cellStyle name="Normal 5 4 2 3 4 2 2" xfId="11643" xr:uid="{01F6C7A0-B6B9-49BE-8159-B671758AE9DE}"/>
    <cellStyle name="Normal 5 4 2 3 4 2 2 2" xfId="27980" xr:uid="{1630DCD1-481B-4D46-828A-9151A27D4820}"/>
    <cellStyle name="Normal 5 4 2 3 4 2 3" xfId="21512" xr:uid="{F3CB2160-05C1-405F-8C08-815C640FE887}"/>
    <cellStyle name="Normal 5 4 2 3 4 3" xfId="8409" xr:uid="{C3B79241-505C-4EA5-A009-886CC09E70CF}"/>
    <cellStyle name="Normal 5 4 2 3 4 3 2" xfId="24746" xr:uid="{B5BC1111-D3D3-4C22-9A25-9BF6CAC82D55}"/>
    <cellStyle name="Normal 5 4 2 3 4 4" xfId="14920" xr:uid="{92B31D78-7C11-44C7-A752-D9D32C90816F}"/>
    <cellStyle name="Normal 5 4 2 3 4 4 2" xfId="31214" xr:uid="{81564D11-305B-4168-9506-D2F8200BE425}"/>
    <cellStyle name="Normal 5 4 2 3 4 5" xfId="18278" xr:uid="{94024431-0464-4D98-861C-5511E0906B18}"/>
    <cellStyle name="Normal 5 4 2 3 4 6" xfId="34604" xr:uid="{C56151AC-B4A3-4E95-873B-C0E94CB1B9CF}"/>
    <cellStyle name="Normal 5 4 2 3 4 7" xfId="37851" xr:uid="{8D8E6AF4-1B62-4C37-AC00-9DBE0ACC2A46}"/>
    <cellStyle name="Normal 5 4 2 3 4 8" xfId="41098" xr:uid="{E92FA250-FFB1-4648-BCB5-C0455F9FA19B}"/>
    <cellStyle name="Normal 5 4 2 3 4 9" xfId="44345" xr:uid="{7B4A306E-DDE7-466D-BFF6-94E7D678AAEB}"/>
    <cellStyle name="Normal 5 4 2 3 5" xfId="3558" xr:uid="{D5C429DD-AEE2-462C-9780-07759E99E403}"/>
    <cellStyle name="Normal 5 4 2 3 5 2" xfId="10026" xr:uid="{8A5FE675-E8D6-4896-8BB6-C89489F5B63B}"/>
    <cellStyle name="Normal 5 4 2 3 5 2 2" xfId="26363" xr:uid="{C7916AD2-677B-49CE-9E36-3321D7908290}"/>
    <cellStyle name="Normal 5 4 2 3 5 3" xfId="19895" xr:uid="{A748B0A4-AF2D-4131-A0B3-E6F98CF507E5}"/>
    <cellStyle name="Normal 5 4 2 3 6" xfId="6792" xr:uid="{14AE4B70-2E02-4858-B5BF-1DA7DB917536}"/>
    <cellStyle name="Normal 5 4 2 3 6 2" xfId="23129" xr:uid="{18085659-3D1B-4E8D-AD72-6DD253DDD7F2}"/>
    <cellStyle name="Normal 5 4 2 3 7" xfId="13283" xr:uid="{C1A33B43-AAB5-424E-9139-A6CD20603808}"/>
    <cellStyle name="Normal 5 4 2 3 7 2" xfId="29597" xr:uid="{B38D6827-5B42-4AA7-89DC-3B6E1B076D60}"/>
    <cellStyle name="Normal 5 4 2 3 8" xfId="16661" xr:uid="{D9573B2C-6652-4570-A383-AE057B7C5368}"/>
    <cellStyle name="Normal 5 4 2 3 9" xfId="32987" xr:uid="{5E586F4C-D230-4CA7-994F-5091C18DED7B}"/>
    <cellStyle name="Normal 5 4 2 4" xfId="503" xr:uid="{4DD30028-CEBA-4EFF-A592-EE9308F01F1A}"/>
    <cellStyle name="Normal 5 4 2 4 10" xfId="36415" xr:uid="{92913E7D-A77E-499D-8E2A-7AB651C006E1}"/>
    <cellStyle name="Normal 5 4 2 4 11" xfId="39662" xr:uid="{89DB8BFB-E5F9-4323-9A37-455A833AD03E}"/>
    <cellStyle name="Normal 5 4 2 4 12" xfId="42909" xr:uid="{6D789B23-47A6-4EF2-B3A3-17A134176539}"/>
    <cellStyle name="Normal 5 4 2 4 13" xfId="46156" xr:uid="{9E2B4CD2-C27E-4226-B518-4DBACEBD275C}"/>
    <cellStyle name="Normal 5 4 2 4 14" xfId="49403" xr:uid="{9E5B648F-BF37-48CF-A44F-FBE9DA92B7FC}"/>
    <cellStyle name="Normal 5 4 2 4 2" xfId="1043" xr:uid="{53A8CE35-8E2E-4DDC-B045-DF326026746B}"/>
    <cellStyle name="Normal 5 4 2 4 2 10" xfId="43447" xr:uid="{1C19CE1F-0C46-47BB-8951-7566B3937817}"/>
    <cellStyle name="Normal 5 4 2 4 2 11" xfId="46694" xr:uid="{C9E16729-C4F5-471B-A9D3-C8CCB767976A}"/>
    <cellStyle name="Normal 5 4 2 4 2 12" xfId="49941" xr:uid="{413FC410-E213-4E4C-8810-B7A3AA69661C}"/>
    <cellStyle name="Normal 5 4 2 4 2 2" xfId="2660" xr:uid="{D1E5AE62-D42F-4E09-B144-FBAE112690B8}"/>
    <cellStyle name="Normal 5 4 2 4 2 2 10" xfId="48311" xr:uid="{62E80CDD-463A-40A3-B797-A432AE8088B2}"/>
    <cellStyle name="Normal 5 4 2 4 2 2 11" xfId="51558" xr:uid="{733F86EE-8358-4365-8D74-8E8200760B68}"/>
    <cellStyle name="Normal 5 4 2 4 2 2 2" xfId="5894" xr:uid="{9BB55DB1-4C5C-49C4-922C-2F41DC40B135}"/>
    <cellStyle name="Normal 5 4 2 4 2 2 2 2" xfId="12362" xr:uid="{6066FB58-62FE-4DC2-8A92-6C5A9253D171}"/>
    <cellStyle name="Normal 5 4 2 4 2 2 2 2 2" xfId="28699" xr:uid="{54FBB101-FE2F-4144-8930-8C6EFBD3EFFB}"/>
    <cellStyle name="Normal 5 4 2 4 2 2 2 3" xfId="22231" xr:uid="{CF6C223A-2691-4D71-9ADB-61BFA825928C}"/>
    <cellStyle name="Normal 5 4 2 4 2 2 3" xfId="9128" xr:uid="{440CDAA6-7288-4F6A-9B9E-1FBA5FAC7251}"/>
    <cellStyle name="Normal 5 4 2 4 2 2 3 2" xfId="25465" xr:uid="{FFD904DF-8166-4FF6-830A-C14ACC77A499}"/>
    <cellStyle name="Normal 5 4 2 4 2 2 4" xfId="15639" xr:uid="{47735F6D-17F9-4BB1-A7BD-3235F1676183}"/>
    <cellStyle name="Normal 5 4 2 4 2 2 4 2" xfId="31933" xr:uid="{1DA2C4A0-5BD3-4C20-938F-7F56514FB70E}"/>
    <cellStyle name="Normal 5 4 2 4 2 2 5" xfId="18997" xr:uid="{04BADE6E-37F1-4E13-B9BA-D2E8C98E2463}"/>
    <cellStyle name="Normal 5 4 2 4 2 2 6" xfId="35323" xr:uid="{5647275B-6711-4B97-899F-8FFC0ED87494}"/>
    <cellStyle name="Normal 5 4 2 4 2 2 7" xfId="38570" xr:uid="{D6FCC7DB-7A8A-41D4-AB7F-C36706CD32F7}"/>
    <cellStyle name="Normal 5 4 2 4 2 2 8" xfId="41817" xr:uid="{6ED7AE61-DD54-4F4F-A306-FC45391533D0}"/>
    <cellStyle name="Normal 5 4 2 4 2 2 9" xfId="45064" xr:uid="{FDE80390-C2AC-48B8-BCDE-B37459EF73E0}"/>
    <cellStyle name="Normal 5 4 2 4 2 3" xfId="4277" xr:uid="{2B27C78F-DADB-403A-BF7E-8F745E487548}"/>
    <cellStyle name="Normal 5 4 2 4 2 3 2" xfId="10745" xr:uid="{24C6CA3B-9871-4EBC-B0F0-EF864A8FA5D9}"/>
    <cellStyle name="Normal 5 4 2 4 2 3 2 2" xfId="27082" xr:uid="{2A0F9916-09ED-41E6-8496-73459501C360}"/>
    <cellStyle name="Normal 5 4 2 4 2 3 3" xfId="20614" xr:uid="{1D25E926-978F-4604-B236-BF7154863441}"/>
    <cellStyle name="Normal 5 4 2 4 2 4" xfId="7511" xr:uid="{24486F83-2C28-4400-9294-7B86727604C0}"/>
    <cellStyle name="Normal 5 4 2 4 2 4 2" xfId="23848" xr:uid="{431D4773-9574-4FDC-811E-0B5FFBB6F031}"/>
    <cellStyle name="Normal 5 4 2 4 2 5" xfId="14022" xr:uid="{323227AE-C4EC-473D-B3B7-34ACCFB418E8}"/>
    <cellStyle name="Normal 5 4 2 4 2 5 2" xfId="30316" xr:uid="{BD33F84C-7E27-4849-BD88-BB0FBD48954D}"/>
    <cellStyle name="Normal 5 4 2 4 2 6" xfId="17380" xr:uid="{517118FD-DA44-4E5D-8388-2AFC9D484850}"/>
    <cellStyle name="Normal 5 4 2 4 2 7" xfId="33706" xr:uid="{EA8EDB18-40C6-4180-B33B-EB0EC230C8DC}"/>
    <cellStyle name="Normal 5 4 2 4 2 8" xfId="36953" xr:uid="{FA18EFE6-8F9E-468D-B7F0-1BDE72C16722}"/>
    <cellStyle name="Normal 5 4 2 4 2 9" xfId="40200" xr:uid="{37C8FE1C-680E-4F95-9D5B-2E19ACA95ED7}"/>
    <cellStyle name="Normal 5 4 2 4 3" xfId="1582" xr:uid="{48FB27DF-6437-4DAD-BA1C-FEC2AACFECC0}"/>
    <cellStyle name="Normal 5 4 2 4 3 10" xfId="43986" xr:uid="{77FB0FC6-2CCF-4C07-91C0-6DBFB58327CB}"/>
    <cellStyle name="Normal 5 4 2 4 3 11" xfId="47233" xr:uid="{2949E3D0-183D-430A-BAA4-76EA213550F7}"/>
    <cellStyle name="Normal 5 4 2 4 3 12" xfId="50480" xr:uid="{E2401FBC-B255-44F8-BC97-CD56059FAACD}"/>
    <cellStyle name="Normal 5 4 2 4 3 2" xfId="3199" xr:uid="{3C1E4548-7112-48F6-BEAA-785DCFA95A23}"/>
    <cellStyle name="Normal 5 4 2 4 3 2 10" xfId="48850" xr:uid="{98EF9C44-0329-4AA9-8523-1F039946E237}"/>
    <cellStyle name="Normal 5 4 2 4 3 2 11" xfId="52097" xr:uid="{96E31A69-94C2-4425-B081-4A39BBF05FDD}"/>
    <cellStyle name="Normal 5 4 2 4 3 2 2" xfId="6433" xr:uid="{E7C8E5FF-2B3F-4932-B5DC-2A12CE278792}"/>
    <cellStyle name="Normal 5 4 2 4 3 2 2 2" xfId="12901" xr:uid="{10B7C4F1-03E2-4680-A61B-E70261420E68}"/>
    <cellStyle name="Normal 5 4 2 4 3 2 2 2 2" xfId="29238" xr:uid="{02351A43-9739-43F9-B15D-070E794B7D05}"/>
    <cellStyle name="Normal 5 4 2 4 3 2 2 3" xfId="22770" xr:uid="{330DBA1E-21E5-423E-91CD-94116EF303F4}"/>
    <cellStyle name="Normal 5 4 2 4 3 2 3" xfId="9667" xr:uid="{6C0063FB-8AEA-4E1D-90D9-365B13C51DAE}"/>
    <cellStyle name="Normal 5 4 2 4 3 2 3 2" xfId="26004" xr:uid="{DAFF47DE-2562-4ADC-AF08-67E8CE3ACD75}"/>
    <cellStyle name="Normal 5 4 2 4 3 2 4" xfId="16178" xr:uid="{24AC907B-371C-48BC-9BF8-57BCA7340ACE}"/>
    <cellStyle name="Normal 5 4 2 4 3 2 4 2" xfId="32472" xr:uid="{36497ED1-4E07-42E2-8ADF-5AF8F35FB3EE}"/>
    <cellStyle name="Normal 5 4 2 4 3 2 5" xfId="19536" xr:uid="{8BDAE0ED-EDDB-454D-9D24-65BEA228BED4}"/>
    <cellStyle name="Normal 5 4 2 4 3 2 6" xfId="35862" xr:uid="{F810873F-7AB7-4D91-8439-20ECDEA0B055}"/>
    <cellStyle name="Normal 5 4 2 4 3 2 7" xfId="39109" xr:uid="{45398D95-DAA9-47FF-9FA6-DB4F51F5989B}"/>
    <cellStyle name="Normal 5 4 2 4 3 2 8" xfId="42356" xr:uid="{26B7C4F4-F724-4D45-B552-07D69DBBFCB8}"/>
    <cellStyle name="Normal 5 4 2 4 3 2 9" xfId="45603" xr:uid="{90ECCA82-08E2-49E3-A02E-1855E2FF57A1}"/>
    <cellStyle name="Normal 5 4 2 4 3 3" xfId="4816" xr:uid="{8C72AF1D-9A32-4250-A410-D5D63E3D3F5F}"/>
    <cellStyle name="Normal 5 4 2 4 3 3 2" xfId="11284" xr:uid="{DEA94B91-C4D2-464F-B4A1-C94D8096A96A}"/>
    <cellStyle name="Normal 5 4 2 4 3 3 2 2" xfId="27621" xr:uid="{F8502B15-8598-430C-A676-1B0E3854F069}"/>
    <cellStyle name="Normal 5 4 2 4 3 3 3" xfId="21153" xr:uid="{0DA94E31-A313-41AC-B72B-7D5FFE7C0CCC}"/>
    <cellStyle name="Normal 5 4 2 4 3 4" xfId="8050" xr:uid="{51721315-D145-4E41-84AC-314EEDADFEE4}"/>
    <cellStyle name="Normal 5 4 2 4 3 4 2" xfId="24387" xr:uid="{EE99242C-4A76-4707-A0BD-4E8993A610A6}"/>
    <cellStyle name="Normal 5 4 2 4 3 5" xfId="14561" xr:uid="{36BA0F4E-5E5C-4897-A62A-808E98482F2F}"/>
    <cellStyle name="Normal 5 4 2 4 3 5 2" xfId="30855" xr:uid="{E6B6C164-760D-47E7-A636-30D44108E5CB}"/>
    <cellStyle name="Normal 5 4 2 4 3 6" xfId="17919" xr:uid="{A90995CE-F3A2-4003-AF8F-F0B244AC0CDA}"/>
    <cellStyle name="Normal 5 4 2 4 3 7" xfId="34245" xr:uid="{B791E2CA-B93A-4755-BB4F-CE95A45999B6}"/>
    <cellStyle name="Normal 5 4 2 4 3 8" xfId="37492" xr:uid="{50CBEA10-3A97-449A-B84F-12A1EB89C966}"/>
    <cellStyle name="Normal 5 4 2 4 3 9" xfId="40739" xr:uid="{C032B4E5-B4B4-4924-B725-B44360161275}"/>
    <cellStyle name="Normal 5 4 2 4 4" xfId="2121" xr:uid="{BA2CA1C7-E3A2-4881-9EEC-A1BB7D99ABFD}"/>
    <cellStyle name="Normal 5 4 2 4 4 10" xfId="47772" xr:uid="{533C829E-5DAC-4833-A413-36B7D85A3E2C}"/>
    <cellStyle name="Normal 5 4 2 4 4 11" xfId="51019" xr:uid="{CDAC9836-B15C-40DE-8747-5ACA08651B69}"/>
    <cellStyle name="Normal 5 4 2 4 4 2" xfId="5355" xr:uid="{CA1A4E45-0B53-4899-B156-9F3D797DA57F}"/>
    <cellStyle name="Normal 5 4 2 4 4 2 2" xfId="11823" xr:uid="{487DDCA8-BD0A-4A8E-A7F6-B3747C048786}"/>
    <cellStyle name="Normal 5 4 2 4 4 2 2 2" xfId="28160" xr:uid="{D9205780-722F-4F02-BDA9-CB93EF54846A}"/>
    <cellStyle name="Normal 5 4 2 4 4 2 3" xfId="21692" xr:uid="{CBB0BB25-D07D-47AA-9329-684D80802DEF}"/>
    <cellStyle name="Normal 5 4 2 4 4 3" xfId="8589" xr:uid="{8656AFCE-3B40-4BA9-A550-1F3D33ADAEDC}"/>
    <cellStyle name="Normal 5 4 2 4 4 3 2" xfId="24926" xr:uid="{5AF20B4B-F27F-47F6-83A9-6F947C089F23}"/>
    <cellStyle name="Normal 5 4 2 4 4 4" xfId="15100" xr:uid="{AD1752D3-D856-44CC-B22C-FFB37FD7676E}"/>
    <cellStyle name="Normal 5 4 2 4 4 4 2" xfId="31394" xr:uid="{ABE552EB-5C19-4165-BEF8-F5848DB3237A}"/>
    <cellStyle name="Normal 5 4 2 4 4 5" xfId="18458" xr:uid="{94585DAF-3B65-4273-9446-FFF642F79547}"/>
    <cellStyle name="Normal 5 4 2 4 4 6" xfId="34784" xr:uid="{44EB4E82-069B-4593-8851-378351913302}"/>
    <cellStyle name="Normal 5 4 2 4 4 7" xfId="38031" xr:uid="{EB4E3880-F6D0-49CB-BE51-C92E0B9FE0D2}"/>
    <cellStyle name="Normal 5 4 2 4 4 8" xfId="41278" xr:uid="{C5FE6F3E-8BEF-4425-9EA7-E575EB051E66}"/>
    <cellStyle name="Normal 5 4 2 4 4 9" xfId="44525" xr:uid="{9964FBC6-B6F1-4870-A924-3E35869FCD5F}"/>
    <cellStyle name="Normal 5 4 2 4 5" xfId="3738" xr:uid="{0C7FC945-AAAB-43C6-8496-EA8D66DA592E}"/>
    <cellStyle name="Normal 5 4 2 4 5 2" xfId="10206" xr:uid="{A6021337-FF17-4574-94DE-1A99EAA4A97C}"/>
    <cellStyle name="Normal 5 4 2 4 5 2 2" xfId="26543" xr:uid="{A84BC8B6-9955-4988-A31A-2A14D6124235}"/>
    <cellStyle name="Normal 5 4 2 4 5 3" xfId="20075" xr:uid="{56B7E783-642B-4DE4-B17C-5DD796F8979C}"/>
    <cellStyle name="Normal 5 4 2 4 6" xfId="6972" xr:uid="{1242B30F-816C-4932-BBF3-FBC5EE8F7A0F}"/>
    <cellStyle name="Normal 5 4 2 4 6 2" xfId="23309" xr:uid="{360C82DF-9A8B-4779-A90A-80E50283F61B}"/>
    <cellStyle name="Normal 5 4 2 4 7" xfId="13483" xr:uid="{739DEF3A-BEEB-459C-949E-2B3C5F61A0D2}"/>
    <cellStyle name="Normal 5 4 2 4 7 2" xfId="29778" xr:uid="{DE589629-92FA-47CE-A3F0-93940794F859}"/>
    <cellStyle name="Normal 5 4 2 4 8" xfId="16841" xr:uid="{738001F5-9D84-4038-9C93-B527A49331A7}"/>
    <cellStyle name="Normal 5 4 2 4 9" xfId="33168" xr:uid="{FAF3CE54-C1FE-49E3-A156-DD2F84369AA5}"/>
    <cellStyle name="Normal 5 4 2 5" xfId="683" xr:uid="{B8639A96-BC3A-42E4-A6D7-CA74D16F6439}"/>
    <cellStyle name="Normal 5 4 2 5 10" xfId="43088" xr:uid="{28C54CE2-1424-4D33-9A3B-34B59DB6F9D3}"/>
    <cellStyle name="Normal 5 4 2 5 11" xfId="46335" xr:uid="{5A410E50-7A94-4B19-B1D1-1283353D9144}"/>
    <cellStyle name="Normal 5 4 2 5 12" xfId="49582" xr:uid="{CB9F04C2-72D7-456B-96CF-1AB6F1702042}"/>
    <cellStyle name="Normal 5 4 2 5 2" xfId="2300" xr:uid="{1878C4B0-2630-4892-B191-C3804B34AC02}"/>
    <cellStyle name="Normal 5 4 2 5 2 10" xfId="47951" xr:uid="{8E49A5CB-DF11-4FDA-9E83-3B252AF2A491}"/>
    <cellStyle name="Normal 5 4 2 5 2 11" xfId="51198" xr:uid="{92F05C0A-5028-4CAA-9699-A699BAD5DB8E}"/>
    <cellStyle name="Normal 5 4 2 5 2 2" xfId="5534" xr:uid="{952F680C-00C8-4263-9A96-241F656AE8A5}"/>
    <cellStyle name="Normal 5 4 2 5 2 2 2" xfId="12002" xr:uid="{D8B39170-E9B3-4A34-8319-01A1B3198624}"/>
    <cellStyle name="Normal 5 4 2 5 2 2 2 2" xfId="28339" xr:uid="{EA04FC6F-9E76-40F2-852A-80306757A274}"/>
    <cellStyle name="Normal 5 4 2 5 2 2 3" xfId="21871" xr:uid="{22904BC8-2C9B-47EE-AC84-6CF284966B40}"/>
    <cellStyle name="Normal 5 4 2 5 2 3" xfId="8768" xr:uid="{90424B45-C87A-4D63-96D0-2F9709A4F636}"/>
    <cellStyle name="Normal 5 4 2 5 2 3 2" xfId="25105" xr:uid="{F6CF33DC-2CBE-4933-92C3-E10B1FC136FD}"/>
    <cellStyle name="Normal 5 4 2 5 2 4" xfId="15279" xr:uid="{623607D5-81DC-4E6F-8222-90DE51E95077}"/>
    <cellStyle name="Normal 5 4 2 5 2 4 2" xfId="31573" xr:uid="{0ACEEF03-149C-4441-A868-7B21C407DC74}"/>
    <cellStyle name="Normal 5 4 2 5 2 5" xfId="18637" xr:uid="{EE95BC23-5C48-4A23-ACE5-8705058A2CEE}"/>
    <cellStyle name="Normal 5 4 2 5 2 6" xfId="34963" xr:uid="{A218257C-052F-4CCD-943C-FB761B0E11D5}"/>
    <cellStyle name="Normal 5 4 2 5 2 7" xfId="38210" xr:uid="{0CDD3C2D-7F1D-449F-8BE1-37C533B0DA37}"/>
    <cellStyle name="Normal 5 4 2 5 2 8" xfId="41457" xr:uid="{4751ED5A-19AE-4066-9866-151F3B02220C}"/>
    <cellStyle name="Normal 5 4 2 5 2 9" xfId="44704" xr:uid="{7305062B-DADA-44AA-BFBF-53B19CE4A3A8}"/>
    <cellStyle name="Normal 5 4 2 5 3" xfId="3917" xr:uid="{0C8CECB5-7537-4120-9D69-1394DC63D8ED}"/>
    <cellStyle name="Normal 5 4 2 5 3 2" xfId="10385" xr:uid="{DBC29AA4-E826-4373-8125-056D686BA3E0}"/>
    <cellStyle name="Normal 5 4 2 5 3 2 2" xfId="26722" xr:uid="{8EB026DE-8CEE-4027-8D0C-00D3C1D8D3EC}"/>
    <cellStyle name="Normal 5 4 2 5 3 3" xfId="20254" xr:uid="{98CA4F64-7074-462D-B4BB-DC6BCAB52CAF}"/>
    <cellStyle name="Normal 5 4 2 5 4" xfId="7151" xr:uid="{8291CB94-4DB4-435A-A445-442DE7225580}"/>
    <cellStyle name="Normal 5 4 2 5 4 2" xfId="23488" xr:uid="{F4891A24-C39A-4E52-9D89-FB69E23EC4B1}"/>
    <cellStyle name="Normal 5 4 2 5 5" xfId="13663" xr:uid="{7029A72A-323D-4D04-BC06-A7373B738E67}"/>
    <cellStyle name="Normal 5 4 2 5 5 2" xfId="29957" xr:uid="{BDA2A89F-36C7-43AD-827E-E2FDA0EF4B75}"/>
    <cellStyle name="Normal 5 4 2 5 6" xfId="17020" xr:uid="{24BEB981-24CF-4EA4-AD2D-E6663B2FEFE6}"/>
    <cellStyle name="Normal 5 4 2 5 7" xfId="33347" xr:uid="{878A47D7-7491-4912-99D5-C5677A147264}"/>
    <cellStyle name="Normal 5 4 2 5 8" xfId="36594" xr:uid="{4209FECC-D79D-4C16-B986-AAD783D8F98D}"/>
    <cellStyle name="Normal 5 4 2 5 9" xfId="39841" xr:uid="{9486F0F8-6533-4D67-A199-D0721E236AEC}"/>
    <cellStyle name="Normal 5 4 2 6" xfId="1222" xr:uid="{57E404F7-2420-4519-831E-074197B9A692}"/>
    <cellStyle name="Normal 5 4 2 6 10" xfId="43626" xr:uid="{C6887FC4-6910-4542-873E-A30FE084A16D}"/>
    <cellStyle name="Normal 5 4 2 6 11" xfId="46873" xr:uid="{7021D91D-885D-462C-83EB-7AC3DED8AA8E}"/>
    <cellStyle name="Normal 5 4 2 6 12" xfId="50120" xr:uid="{3E29CCE7-ED96-4905-B8E3-D5365E8B29EF}"/>
    <cellStyle name="Normal 5 4 2 6 2" xfId="2839" xr:uid="{6EDCF00B-184B-443C-83BF-3C65676947D8}"/>
    <cellStyle name="Normal 5 4 2 6 2 10" xfId="48490" xr:uid="{53447BA8-66B9-4852-8DA2-44DD4D8919B4}"/>
    <cellStyle name="Normal 5 4 2 6 2 11" xfId="51737" xr:uid="{643EC125-39E1-44A8-A5B6-ACA5A6CBECBC}"/>
    <cellStyle name="Normal 5 4 2 6 2 2" xfId="6073" xr:uid="{139E817A-B549-419D-A8AA-FF71928ACFA8}"/>
    <cellStyle name="Normal 5 4 2 6 2 2 2" xfId="12541" xr:uid="{02EDE91C-91AA-4591-ACA1-572D287F869D}"/>
    <cellStyle name="Normal 5 4 2 6 2 2 2 2" xfId="28878" xr:uid="{71D815D9-E03E-413C-BD11-92AC30817FBC}"/>
    <cellStyle name="Normal 5 4 2 6 2 2 3" xfId="22410" xr:uid="{F85F79AB-D88F-4915-A057-39F684DEAAAC}"/>
    <cellStyle name="Normal 5 4 2 6 2 3" xfId="9307" xr:uid="{871E1238-A76B-4A68-B465-C229D90B5BFF}"/>
    <cellStyle name="Normal 5 4 2 6 2 3 2" xfId="25644" xr:uid="{A355AB6F-335F-4E2C-94B7-D540C5DFBF36}"/>
    <cellStyle name="Normal 5 4 2 6 2 4" xfId="15818" xr:uid="{257DB25E-1FA0-4262-9AB5-CB168F63E786}"/>
    <cellStyle name="Normal 5 4 2 6 2 4 2" xfId="32112" xr:uid="{6EF505E1-9C3A-412F-AA21-E5AF7DD5EA0D}"/>
    <cellStyle name="Normal 5 4 2 6 2 5" xfId="19176" xr:uid="{9DD9423D-E97B-4BF4-8B53-E141BFA5F37F}"/>
    <cellStyle name="Normal 5 4 2 6 2 6" xfId="35502" xr:uid="{F4F11FF3-A189-47F5-A4B3-098AA7348614}"/>
    <cellStyle name="Normal 5 4 2 6 2 7" xfId="38749" xr:uid="{48C55057-2171-4E01-9007-A1621F28A840}"/>
    <cellStyle name="Normal 5 4 2 6 2 8" xfId="41996" xr:uid="{461EE2DC-716D-4C40-BB0D-AC7AD5E8B440}"/>
    <cellStyle name="Normal 5 4 2 6 2 9" xfId="45243" xr:uid="{765343CA-87C1-4107-87EC-A17E19089D14}"/>
    <cellStyle name="Normal 5 4 2 6 3" xfId="4456" xr:uid="{A83DCDC9-FF22-42AA-9803-20EE850679F7}"/>
    <cellStyle name="Normal 5 4 2 6 3 2" xfId="10924" xr:uid="{9EEC975C-877E-4496-A048-94BF01428EA1}"/>
    <cellStyle name="Normal 5 4 2 6 3 2 2" xfId="27261" xr:uid="{6C2DD939-2B38-48EA-874C-C45A9B62AE90}"/>
    <cellStyle name="Normal 5 4 2 6 3 3" xfId="20793" xr:uid="{07D25378-2839-424B-92F8-145B2E1037F9}"/>
    <cellStyle name="Normal 5 4 2 6 4" xfId="7690" xr:uid="{01BC42B3-C6FE-4181-ABFF-F40D0D15F641}"/>
    <cellStyle name="Normal 5 4 2 6 4 2" xfId="24027" xr:uid="{1062DA21-B1B0-4C35-8D0F-5E858672F9A2}"/>
    <cellStyle name="Normal 5 4 2 6 5" xfId="14201" xr:uid="{613291B5-3F8D-4F12-990E-1D3DC675E0DF}"/>
    <cellStyle name="Normal 5 4 2 6 5 2" xfId="30495" xr:uid="{262768A7-DFD0-4412-BB1B-63D1FDE43B92}"/>
    <cellStyle name="Normal 5 4 2 6 6" xfId="17559" xr:uid="{8B7A1FAB-C4CE-4999-9DED-536E62B15C19}"/>
    <cellStyle name="Normal 5 4 2 6 7" xfId="33885" xr:uid="{5EC02D06-A01C-42E6-B7D5-6F4D026165EA}"/>
    <cellStyle name="Normal 5 4 2 6 8" xfId="37132" xr:uid="{B60F8D8D-790D-41AC-932A-2D665130F95A}"/>
    <cellStyle name="Normal 5 4 2 6 9" xfId="40379" xr:uid="{7E5E6EA6-865B-4768-809A-6FF33E5BFD23}"/>
    <cellStyle name="Normal 5 4 2 7" xfId="1761" xr:uid="{F2166892-E2F3-4C16-8562-E3194F4CED8D}"/>
    <cellStyle name="Normal 5 4 2 7 10" xfId="47412" xr:uid="{53161224-7C1E-4AFB-9C9D-FB2981C16735}"/>
    <cellStyle name="Normal 5 4 2 7 11" xfId="50659" xr:uid="{6B544597-E54C-41EA-9E74-B8A61C01606C}"/>
    <cellStyle name="Normal 5 4 2 7 2" xfId="4995" xr:uid="{BBA8D471-9F4C-44C4-86CF-6351A0933178}"/>
    <cellStyle name="Normal 5 4 2 7 2 2" xfId="11463" xr:uid="{15143AE1-39DB-4476-ADD1-28C4B967513B}"/>
    <cellStyle name="Normal 5 4 2 7 2 2 2" xfId="27800" xr:uid="{6904B5C7-06BC-4FF8-8C91-EFF974BBAE6E}"/>
    <cellStyle name="Normal 5 4 2 7 2 3" xfId="21332" xr:uid="{B9498BF9-2C20-4A70-846F-DCBCC70A7F75}"/>
    <cellStyle name="Normal 5 4 2 7 3" xfId="8229" xr:uid="{E41E85EA-5A3C-45F2-A65C-47CE3497A99A}"/>
    <cellStyle name="Normal 5 4 2 7 3 2" xfId="24566" xr:uid="{55EE77AB-9E3E-484B-BAD1-B64396562CF9}"/>
    <cellStyle name="Normal 5 4 2 7 4" xfId="14740" xr:uid="{BFA87294-C414-4CF5-B806-FDD182F97556}"/>
    <cellStyle name="Normal 5 4 2 7 4 2" xfId="31034" xr:uid="{60178985-7827-4ADC-B5A5-B3212CFAED3E}"/>
    <cellStyle name="Normal 5 4 2 7 5" xfId="18098" xr:uid="{4D8A3BE3-8C54-4A61-9D17-EF624BC0D44F}"/>
    <cellStyle name="Normal 5 4 2 7 6" xfId="34424" xr:uid="{E0B6D542-AAC8-4179-875F-A050E62D8B9D}"/>
    <cellStyle name="Normal 5 4 2 7 7" xfId="37671" xr:uid="{DEBD7497-E7B0-4B53-8D5A-7AFBCF3C9857}"/>
    <cellStyle name="Normal 5 4 2 7 8" xfId="40918" xr:uid="{1ABF168C-CD92-4CD0-84FB-A7BFB028AA3D}"/>
    <cellStyle name="Normal 5 4 2 7 9" xfId="44165" xr:uid="{16D422C8-AD63-4B2A-9BEE-02B280115914}"/>
    <cellStyle name="Normal 5 4 2 8" xfId="3378" xr:uid="{1395B514-8924-4EAC-8EB7-6BE4AEBFCA1D}"/>
    <cellStyle name="Normal 5 4 2 8 2" xfId="9846" xr:uid="{889AFB27-90E8-4329-9723-63133C9117C7}"/>
    <cellStyle name="Normal 5 4 2 8 2 2" xfId="26183" xr:uid="{B11A4F11-1924-4F4B-B7E6-BEF624D94429}"/>
    <cellStyle name="Normal 5 4 2 8 3" xfId="19715" xr:uid="{55E83489-E6F9-4A39-B018-39D650E110B8}"/>
    <cellStyle name="Normal 5 4 2 9" xfId="6612" xr:uid="{37DBA8E1-CA39-47D8-B35D-A57FD4568756}"/>
    <cellStyle name="Normal 5 4 2 9 2" xfId="22949" xr:uid="{33117AFA-A7E4-4CB9-A148-090746F7A8F9}"/>
    <cellStyle name="Normal 5 4 20" xfId="52296" xr:uid="{76E96E87-1894-4294-BCBF-AA384F38719D}"/>
    <cellStyle name="Normal 5 4 21" xfId="52452" xr:uid="{D23F5660-B26F-459C-BBB5-D20A0F6CD6B0}"/>
    <cellStyle name="Normal 5 4 3" xfId="159" xr:uid="{8C76D097-888D-4017-AFA2-377554D0B95B}"/>
    <cellStyle name="Normal 5 4 3 10" xfId="16526" xr:uid="{2030F4ED-7874-45D3-AF96-79D6A3F59A5A}"/>
    <cellStyle name="Normal 5 4 3 11" xfId="32852" xr:uid="{DE585C9C-81D2-41A7-A55B-221036AFDF2E}"/>
    <cellStyle name="Normal 5 4 3 12" xfId="36099" xr:uid="{7DA3291C-A9D5-43AD-A7C1-75B46D226B57}"/>
    <cellStyle name="Normal 5 4 3 13" xfId="39346" xr:uid="{5131627B-2FB1-4E1F-97F8-9D906745BEB2}"/>
    <cellStyle name="Normal 5 4 3 14" xfId="42593" xr:uid="{AD3DCC14-A68D-4B95-A0FB-05F3D92DBADD}"/>
    <cellStyle name="Normal 5 4 3 15" xfId="45840" xr:uid="{ADBAB243-C647-45BC-A797-F277A7D7AF39}"/>
    <cellStyle name="Normal 5 4 3 16" xfId="49087" xr:uid="{BC70FAED-BE58-4951-8E82-1AACFF5ABDCB}"/>
    <cellStyle name="Normal 5 4 3 17" xfId="52455" xr:uid="{DBA84DAD-1985-4E4A-AB7B-40C42AEF9179}"/>
    <cellStyle name="Normal 5 4 3 2" xfId="339" xr:uid="{542DADE8-701F-4C6A-848C-8E32CF3D29C5}"/>
    <cellStyle name="Normal 5 4 3 2 10" xfId="36279" xr:uid="{DECF5DB6-98BE-416F-BE59-B05BD0079485}"/>
    <cellStyle name="Normal 5 4 3 2 11" xfId="39526" xr:uid="{3D8E199F-1DB9-4B58-A79B-EABFEAA3E181}"/>
    <cellStyle name="Normal 5 4 3 2 12" xfId="42773" xr:uid="{FD68905D-A64F-4852-AD9D-B196897BBD20}"/>
    <cellStyle name="Normal 5 4 3 2 13" xfId="46020" xr:uid="{F2407115-4BA9-4EDF-95C4-195687A2299D}"/>
    <cellStyle name="Normal 5 4 3 2 14" xfId="49267" xr:uid="{40AF093B-D912-4322-8AEE-DB7846F5C8EC}"/>
    <cellStyle name="Normal 5 4 3 2 2" xfId="908" xr:uid="{0BE84B4A-AC89-4011-9740-21C22B7B0F2F}"/>
    <cellStyle name="Normal 5 4 3 2 2 10" xfId="43313" xr:uid="{C0DBD478-A42A-410B-ABBE-1646D6BBF8DE}"/>
    <cellStyle name="Normal 5 4 3 2 2 11" xfId="46560" xr:uid="{4C5A4887-FB30-4F22-8525-995401AE4D1F}"/>
    <cellStyle name="Normal 5 4 3 2 2 12" xfId="49807" xr:uid="{6B73FD63-5818-4D56-9186-1C9F7F5347D3}"/>
    <cellStyle name="Normal 5 4 3 2 2 2" xfId="2525" xr:uid="{AE719CE7-6957-47AB-805E-782A73331EF9}"/>
    <cellStyle name="Normal 5 4 3 2 2 2 10" xfId="48176" xr:uid="{7471671E-90F7-4D75-A94E-13278C43BE79}"/>
    <cellStyle name="Normal 5 4 3 2 2 2 11" xfId="51423" xr:uid="{863F4192-08CF-4319-99C4-FEF60503F22E}"/>
    <cellStyle name="Normal 5 4 3 2 2 2 2" xfId="5759" xr:uid="{D0B9C867-00B3-47DC-8C46-77E900727CE3}"/>
    <cellStyle name="Normal 5 4 3 2 2 2 2 2" xfId="12227" xr:uid="{CE692969-DA95-400B-BD23-1F5721FBC263}"/>
    <cellStyle name="Normal 5 4 3 2 2 2 2 2 2" xfId="28564" xr:uid="{500EE089-31F2-4BEF-BDC9-C8108B3E9CC1}"/>
    <cellStyle name="Normal 5 4 3 2 2 2 2 3" xfId="22096" xr:uid="{D8D3FC0F-0C1D-4A55-AD48-D87280401FFA}"/>
    <cellStyle name="Normal 5 4 3 2 2 2 3" xfId="8993" xr:uid="{2E161B30-E595-4D3C-9051-89FDC3BA0321}"/>
    <cellStyle name="Normal 5 4 3 2 2 2 3 2" xfId="25330" xr:uid="{514FEB92-D1EB-4B14-A72A-1C80EFDB0D21}"/>
    <cellStyle name="Normal 5 4 3 2 2 2 4" xfId="15504" xr:uid="{0057B2C6-A39C-40E7-B408-EC5D6EC2177F}"/>
    <cellStyle name="Normal 5 4 3 2 2 2 4 2" xfId="31798" xr:uid="{28106B28-4504-40FD-B90F-BCC92491178B}"/>
    <cellStyle name="Normal 5 4 3 2 2 2 5" xfId="18862" xr:uid="{7B5FF8B0-A67C-407E-9633-73EE2BEB54AD}"/>
    <cellStyle name="Normal 5 4 3 2 2 2 6" xfId="35188" xr:uid="{AABC6ED8-4699-4AFD-8CAA-F64EE296B8C3}"/>
    <cellStyle name="Normal 5 4 3 2 2 2 7" xfId="38435" xr:uid="{E0FDFFA6-99C7-4487-A426-88AD64F3ED78}"/>
    <cellStyle name="Normal 5 4 3 2 2 2 8" xfId="41682" xr:uid="{420D4165-4439-46B1-8312-F8F06B6DB24E}"/>
    <cellStyle name="Normal 5 4 3 2 2 2 9" xfId="44929" xr:uid="{FEBD2038-1E30-4751-A000-95461E6F49BC}"/>
    <cellStyle name="Normal 5 4 3 2 2 3" xfId="4142" xr:uid="{775364F3-A1A6-4B53-87BB-5332AB621B71}"/>
    <cellStyle name="Normal 5 4 3 2 2 3 2" xfId="10610" xr:uid="{4F6AF246-1275-4CCF-80B6-F1BC865CF642}"/>
    <cellStyle name="Normal 5 4 3 2 2 3 2 2" xfId="26947" xr:uid="{0B9EBB30-1984-4D9D-BCC1-614810EFAD10}"/>
    <cellStyle name="Normal 5 4 3 2 2 3 3" xfId="20479" xr:uid="{D060799C-9078-4840-873D-5C38DEF930F2}"/>
    <cellStyle name="Normal 5 4 3 2 2 4" xfId="7376" xr:uid="{42595111-F485-4350-92A7-E7065EE74527}"/>
    <cellStyle name="Normal 5 4 3 2 2 4 2" xfId="23713" xr:uid="{C3E68946-A9AF-4D95-93E3-941672532357}"/>
    <cellStyle name="Normal 5 4 3 2 2 5" xfId="13888" xr:uid="{0D36A4D7-A8C5-4F46-A311-D373F61997C3}"/>
    <cellStyle name="Normal 5 4 3 2 2 5 2" xfId="30182" xr:uid="{273E3780-8FC9-4551-B2D1-62665733911C}"/>
    <cellStyle name="Normal 5 4 3 2 2 6" xfId="17245" xr:uid="{B7F26FC7-666B-4A66-B68E-C7D9523F7769}"/>
    <cellStyle name="Normal 5 4 3 2 2 7" xfId="33572" xr:uid="{B0225AC9-5E39-4028-A2BA-8C6C4D1B6D1B}"/>
    <cellStyle name="Normal 5 4 3 2 2 8" xfId="36819" xr:uid="{E356EAA6-07B2-480B-9500-04E012BBDCF8}"/>
    <cellStyle name="Normal 5 4 3 2 2 9" xfId="40066" xr:uid="{A645C52A-6092-4B55-9D46-0A6253AB1BDA}"/>
    <cellStyle name="Normal 5 4 3 2 3" xfId="1447" xr:uid="{7276E221-7BFA-4713-A591-6E53F8A075E7}"/>
    <cellStyle name="Normal 5 4 3 2 3 10" xfId="43851" xr:uid="{B178D568-8905-4921-8D4C-95A2D2B46518}"/>
    <cellStyle name="Normal 5 4 3 2 3 11" xfId="47098" xr:uid="{E124E196-9E59-46A3-8CE2-5DCCAAED4D2A}"/>
    <cellStyle name="Normal 5 4 3 2 3 12" xfId="50345" xr:uid="{BD61D269-9FE2-4A5D-BECD-190B8A7A9831}"/>
    <cellStyle name="Normal 5 4 3 2 3 2" xfId="3064" xr:uid="{E1EA96DA-7D90-417D-8DC8-B1564C0E5D9A}"/>
    <cellStyle name="Normal 5 4 3 2 3 2 10" xfId="48715" xr:uid="{3BEB84BA-B518-4098-BA78-3BE2DF256AC3}"/>
    <cellStyle name="Normal 5 4 3 2 3 2 11" xfId="51962" xr:uid="{516B1061-200D-45AC-B18C-6E7EE6883CA7}"/>
    <cellStyle name="Normal 5 4 3 2 3 2 2" xfId="6298" xr:uid="{5D957ED1-B0B1-422F-9258-D19EA78E2A79}"/>
    <cellStyle name="Normal 5 4 3 2 3 2 2 2" xfId="12766" xr:uid="{1ACD32B7-B6E5-4828-858D-2DEC2166D58D}"/>
    <cellStyle name="Normal 5 4 3 2 3 2 2 2 2" xfId="29103" xr:uid="{6BBB7FA8-27CF-4C28-9B03-92E35BCE0C87}"/>
    <cellStyle name="Normal 5 4 3 2 3 2 2 3" xfId="22635" xr:uid="{10FC1F73-1975-45AE-BB31-4A40AD05BAFA}"/>
    <cellStyle name="Normal 5 4 3 2 3 2 3" xfId="9532" xr:uid="{BC01B92F-5CD7-41C8-817B-9D268871BB5B}"/>
    <cellStyle name="Normal 5 4 3 2 3 2 3 2" xfId="25869" xr:uid="{754E70C5-F0FE-4738-A9B4-5C4505198226}"/>
    <cellStyle name="Normal 5 4 3 2 3 2 4" xfId="16043" xr:uid="{CC63C3A2-2A20-48AC-B285-8779A112DFE4}"/>
    <cellStyle name="Normal 5 4 3 2 3 2 4 2" xfId="32337" xr:uid="{548C0E4F-1121-4E2C-A45D-FB88BC419378}"/>
    <cellStyle name="Normal 5 4 3 2 3 2 5" xfId="19401" xr:uid="{C7320EBF-25EE-41AF-9AEC-EA10A5C6F75A}"/>
    <cellStyle name="Normal 5 4 3 2 3 2 6" xfId="35727" xr:uid="{ABE94D95-8007-4835-BE2D-B8CAD0078029}"/>
    <cellStyle name="Normal 5 4 3 2 3 2 7" xfId="38974" xr:uid="{A4FC5A6D-E795-4B3A-9101-6ADEA02F887E}"/>
    <cellStyle name="Normal 5 4 3 2 3 2 8" xfId="42221" xr:uid="{CA47C88F-176D-4D15-BA42-28F1AF0C84F8}"/>
    <cellStyle name="Normal 5 4 3 2 3 2 9" xfId="45468" xr:uid="{9F599593-BCC6-4362-BC11-4590C0C348D8}"/>
    <cellStyle name="Normal 5 4 3 2 3 3" xfId="4681" xr:uid="{D8BC248A-7707-4684-B010-D1B3CE7DFF2D}"/>
    <cellStyle name="Normal 5 4 3 2 3 3 2" xfId="11149" xr:uid="{4A98CC48-CD49-41C5-934D-A8A238FCB426}"/>
    <cellStyle name="Normal 5 4 3 2 3 3 2 2" xfId="27486" xr:uid="{B8240440-C52C-4AA3-9465-40EE385DDFA2}"/>
    <cellStyle name="Normal 5 4 3 2 3 3 3" xfId="21018" xr:uid="{744AE9F9-17DC-4806-903C-216230F4EE21}"/>
    <cellStyle name="Normal 5 4 3 2 3 4" xfId="7915" xr:uid="{D9D61A3B-5468-4AD5-8927-AB472BB8B5C2}"/>
    <cellStyle name="Normal 5 4 3 2 3 4 2" xfId="24252" xr:uid="{5C28FCA7-AF7F-4B5D-BFBA-0FF143D6BC0F}"/>
    <cellStyle name="Normal 5 4 3 2 3 5" xfId="14426" xr:uid="{FE321DFE-0BC5-4063-9B69-48FB755F985E}"/>
    <cellStyle name="Normal 5 4 3 2 3 5 2" xfId="30720" xr:uid="{A9B3B722-7856-4ECF-A7EC-204D3E8D68E4}"/>
    <cellStyle name="Normal 5 4 3 2 3 6" xfId="17784" xr:uid="{7CFFB94B-2849-442C-8222-2BFCB76F1A2C}"/>
    <cellStyle name="Normal 5 4 3 2 3 7" xfId="34110" xr:uid="{7D0E928E-D63E-4F62-B6B1-3508248DE58D}"/>
    <cellStyle name="Normal 5 4 3 2 3 8" xfId="37357" xr:uid="{3CDDC443-2EB6-4BD3-A7CE-B6585C07C9DC}"/>
    <cellStyle name="Normal 5 4 3 2 3 9" xfId="40604" xr:uid="{8460A6B8-EB48-4EA6-A5A3-BD2403B6CAB1}"/>
    <cellStyle name="Normal 5 4 3 2 4" xfId="1986" xr:uid="{AFFD1799-D99F-47C8-9625-7AE0A076E0EA}"/>
    <cellStyle name="Normal 5 4 3 2 4 10" xfId="47637" xr:uid="{2B91D466-10DE-48A5-BC78-5A8A10456E57}"/>
    <cellStyle name="Normal 5 4 3 2 4 11" xfId="50884" xr:uid="{2A77211A-CFE4-4157-BCA4-B387165569BC}"/>
    <cellStyle name="Normal 5 4 3 2 4 2" xfId="5220" xr:uid="{D016BB17-9022-4476-961F-08DC8A5ADF8F}"/>
    <cellStyle name="Normal 5 4 3 2 4 2 2" xfId="11688" xr:uid="{253D5577-0C10-4D11-8D85-025694C92CD0}"/>
    <cellStyle name="Normal 5 4 3 2 4 2 2 2" xfId="28025" xr:uid="{18091E1D-CBD5-4907-A2F9-84E4AECBE439}"/>
    <cellStyle name="Normal 5 4 3 2 4 2 3" xfId="21557" xr:uid="{CEAECBC9-6CCA-4BD6-B084-E65C2AB24AD1}"/>
    <cellStyle name="Normal 5 4 3 2 4 3" xfId="8454" xr:uid="{07A9EBC8-F978-458E-9AFA-462B156662A0}"/>
    <cellStyle name="Normal 5 4 3 2 4 3 2" xfId="24791" xr:uid="{4E4486FC-50EB-421E-82E7-681BFB412781}"/>
    <cellStyle name="Normal 5 4 3 2 4 4" xfId="14965" xr:uid="{2B21B927-D272-4AF3-8D6C-302AB735EDFF}"/>
    <cellStyle name="Normal 5 4 3 2 4 4 2" xfId="31259" xr:uid="{CDDB5BFA-0984-4210-B8FC-805FD610B43A}"/>
    <cellStyle name="Normal 5 4 3 2 4 5" xfId="18323" xr:uid="{EEA203B4-D8F5-491C-9B81-99392DB2158E}"/>
    <cellStyle name="Normal 5 4 3 2 4 6" xfId="34649" xr:uid="{412D3A95-4E09-4848-A7AF-21E5E1544D19}"/>
    <cellStyle name="Normal 5 4 3 2 4 7" xfId="37896" xr:uid="{EB868B17-606B-4C4D-9FC3-672369F45314}"/>
    <cellStyle name="Normal 5 4 3 2 4 8" xfId="41143" xr:uid="{FD935AA5-85A4-4D36-A7AB-097579CDE84C}"/>
    <cellStyle name="Normal 5 4 3 2 4 9" xfId="44390" xr:uid="{E72BB69A-C7BC-4C4E-958A-86DB1386AE1B}"/>
    <cellStyle name="Normal 5 4 3 2 5" xfId="3603" xr:uid="{D65AFC4D-C6AA-4258-B511-B5767D780456}"/>
    <cellStyle name="Normal 5 4 3 2 5 2" xfId="10071" xr:uid="{6A41200C-FC94-4AD5-B824-EAC19FD2F846}"/>
    <cellStyle name="Normal 5 4 3 2 5 2 2" xfId="26408" xr:uid="{7C5D5CFB-5DCB-41D2-BCC1-EB393F1475E0}"/>
    <cellStyle name="Normal 5 4 3 2 5 3" xfId="19940" xr:uid="{6C1E1472-ACFF-4FFC-AA52-95CC897ECE7F}"/>
    <cellStyle name="Normal 5 4 3 2 6" xfId="6837" xr:uid="{43D4CBEB-C4E3-40C7-BED4-BC555A8F61AA}"/>
    <cellStyle name="Normal 5 4 3 2 6 2" xfId="23174" xr:uid="{F1724539-3639-42F1-B0DD-F2948FBFA8AE}"/>
    <cellStyle name="Normal 5 4 3 2 7" xfId="13328" xr:uid="{2963BF3C-2830-4CCD-B9FC-ED550361B966}"/>
    <cellStyle name="Normal 5 4 3 2 7 2" xfId="29642" xr:uid="{0BB1F7BB-EAC0-49B4-B1EA-C1239ED27F2F}"/>
    <cellStyle name="Normal 5 4 3 2 8" xfId="16706" xr:uid="{34872384-4E1F-43DF-B1BF-BF17B232D36B}"/>
    <cellStyle name="Normal 5 4 3 2 9" xfId="33032" xr:uid="{59DD2DFF-E1B9-4812-A48C-7F286438E821}"/>
    <cellStyle name="Normal 5 4 3 3" xfId="548" xr:uid="{C1F17C61-31B0-4A5D-81B6-D0D301E1C9A2}"/>
    <cellStyle name="Normal 5 4 3 3 10" xfId="36459" xr:uid="{F8FC0896-E562-468C-B439-C587243285A2}"/>
    <cellStyle name="Normal 5 4 3 3 11" xfId="39706" xr:uid="{D0FC8609-2FF5-453C-AC00-57BEE26DD7C4}"/>
    <cellStyle name="Normal 5 4 3 3 12" xfId="42953" xr:uid="{92E40453-5290-48A7-B259-EF44702A90C2}"/>
    <cellStyle name="Normal 5 4 3 3 13" xfId="46200" xr:uid="{5BD8EA0F-D47E-4B30-B3B2-1B6E43B316A8}"/>
    <cellStyle name="Normal 5 4 3 3 14" xfId="49447" xr:uid="{A2E03851-F793-4EE3-A597-682F00D1B941}"/>
    <cellStyle name="Normal 5 4 3 3 2" xfId="1087" xr:uid="{54861B49-17F8-4BE7-A2EB-5685597854D6}"/>
    <cellStyle name="Normal 5 4 3 3 2 10" xfId="43491" xr:uid="{8D7D4E46-ACB8-4C97-8504-4AF86B4E343B}"/>
    <cellStyle name="Normal 5 4 3 3 2 11" xfId="46738" xr:uid="{881E9AF9-C964-470E-B930-E9E6C0D89B08}"/>
    <cellStyle name="Normal 5 4 3 3 2 12" xfId="49985" xr:uid="{C559FFDC-A35D-4C0C-A721-A5EEBA7303B7}"/>
    <cellStyle name="Normal 5 4 3 3 2 2" xfId="2704" xr:uid="{7DE6D155-4098-44BC-8262-A391FF18FD01}"/>
    <cellStyle name="Normal 5 4 3 3 2 2 10" xfId="48355" xr:uid="{9F47AF8B-77E5-4DCC-B694-7AB4B6E86164}"/>
    <cellStyle name="Normal 5 4 3 3 2 2 11" xfId="51602" xr:uid="{820A98A6-A25B-4F9A-82DF-A598DBEBB452}"/>
    <cellStyle name="Normal 5 4 3 3 2 2 2" xfId="5938" xr:uid="{31BF5A1C-7038-47C3-A73E-E3B3406E2247}"/>
    <cellStyle name="Normal 5 4 3 3 2 2 2 2" xfId="12406" xr:uid="{D3E5674E-5DE2-49A4-BCC9-0C1B11B6FD99}"/>
    <cellStyle name="Normal 5 4 3 3 2 2 2 2 2" xfId="28743" xr:uid="{83A2A14D-B728-45F6-9E2E-A52FA1BC61A9}"/>
    <cellStyle name="Normal 5 4 3 3 2 2 2 3" xfId="22275" xr:uid="{6D58AFBD-343E-4355-A430-B7724722470F}"/>
    <cellStyle name="Normal 5 4 3 3 2 2 3" xfId="9172" xr:uid="{DD4A5D34-89A9-4F46-9F80-FA5F1E0A7CEA}"/>
    <cellStyle name="Normal 5 4 3 3 2 2 3 2" xfId="25509" xr:uid="{2D811170-465F-43D6-A46C-87FD6C3EDB82}"/>
    <cellStyle name="Normal 5 4 3 3 2 2 4" xfId="15683" xr:uid="{F270942B-54B2-4A73-8968-B7D2806FE2F8}"/>
    <cellStyle name="Normal 5 4 3 3 2 2 4 2" xfId="31977" xr:uid="{F5DB1A07-EED3-4AE2-B26B-6B0B3673C108}"/>
    <cellStyle name="Normal 5 4 3 3 2 2 5" xfId="19041" xr:uid="{BEFA9E01-520B-4458-8110-83C42311A501}"/>
    <cellStyle name="Normal 5 4 3 3 2 2 6" xfId="35367" xr:uid="{9B2B31CA-0763-4743-B311-DC0F65996685}"/>
    <cellStyle name="Normal 5 4 3 3 2 2 7" xfId="38614" xr:uid="{A6FE5B2F-4F66-4719-A437-E2B6AFA9B7EB}"/>
    <cellStyle name="Normal 5 4 3 3 2 2 8" xfId="41861" xr:uid="{DF7D3764-ABD6-46F3-9F9D-2398730D9242}"/>
    <cellStyle name="Normal 5 4 3 3 2 2 9" xfId="45108" xr:uid="{0AD041B7-60C8-4719-9EC7-D6D0BFC7FC43}"/>
    <cellStyle name="Normal 5 4 3 3 2 3" xfId="4321" xr:uid="{D7AA938E-EED0-40D6-AB8F-EA080C29E936}"/>
    <cellStyle name="Normal 5 4 3 3 2 3 2" xfId="10789" xr:uid="{CB91DD38-53BA-4424-8913-7E4F6C437A8B}"/>
    <cellStyle name="Normal 5 4 3 3 2 3 2 2" xfId="27126" xr:uid="{DDF95617-0D10-4B8D-9FC7-4BD76F121D0C}"/>
    <cellStyle name="Normal 5 4 3 3 2 3 3" xfId="20658" xr:uid="{A0503C4A-2A95-4253-88A9-EB18C4823DEE}"/>
    <cellStyle name="Normal 5 4 3 3 2 4" xfId="7555" xr:uid="{8216CA96-74E7-4F89-8168-615465DF43CC}"/>
    <cellStyle name="Normal 5 4 3 3 2 4 2" xfId="23892" xr:uid="{F0424FE7-1BDF-468D-BF44-4EB3D291B8BE}"/>
    <cellStyle name="Normal 5 4 3 3 2 5" xfId="14066" xr:uid="{7A1C6F77-2D3C-4A56-B477-3B37C3A95063}"/>
    <cellStyle name="Normal 5 4 3 3 2 5 2" xfId="30360" xr:uid="{A781E27C-2D1E-40A1-847C-CBD8055E73B9}"/>
    <cellStyle name="Normal 5 4 3 3 2 6" xfId="17424" xr:uid="{CEE2F107-4751-4229-8EE0-4C1B7704BCA8}"/>
    <cellStyle name="Normal 5 4 3 3 2 7" xfId="33750" xr:uid="{9A0C0FC4-FDFB-4840-8DB4-098460A508E1}"/>
    <cellStyle name="Normal 5 4 3 3 2 8" xfId="36997" xr:uid="{4A104E09-670E-49E2-A97E-C624C5066B8E}"/>
    <cellStyle name="Normal 5 4 3 3 2 9" xfId="40244" xr:uid="{25EA86BA-3513-42FD-970C-B53EABD251FA}"/>
    <cellStyle name="Normal 5 4 3 3 3" xfId="1626" xr:uid="{A4742753-F25F-40D7-8D6F-FAEDF1306708}"/>
    <cellStyle name="Normal 5 4 3 3 3 10" xfId="44030" xr:uid="{6383EC57-8084-4E7A-AB4E-A0E18E4D87BF}"/>
    <cellStyle name="Normal 5 4 3 3 3 11" xfId="47277" xr:uid="{60E5311C-E4B4-4976-9128-9AACA04656C5}"/>
    <cellStyle name="Normal 5 4 3 3 3 12" xfId="50524" xr:uid="{30D2F63E-7D24-421D-A1CA-605334151023}"/>
    <cellStyle name="Normal 5 4 3 3 3 2" xfId="3243" xr:uid="{C6388781-44D6-4BF0-B830-FAC2EBADDB4C}"/>
    <cellStyle name="Normal 5 4 3 3 3 2 10" xfId="48894" xr:uid="{ACD5FABE-14B7-45C7-B9DF-C91D7EC6C73A}"/>
    <cellStyle name="Normal 5 4 3 3 3 2 11" xfId="52141" xr:uid="{714C93AE-7BF8-41CE-B5C5-92F2A7788BF5}"/>
    <cellStyle name="Normal 5 4 3 3 3 2 2" xfId="6477" xr:uid="{12D7904A-B6E4-44DB-AF62-8BEDAF8E9F2F}"/>
    <cellStyle name="Normal 5 4 3 3 3 2 2 2" xfId="12945" xr:uid="{77870925-B086-4DA3-82CB-C4C855D64C31}"/>
    <cellStyle name="Normal 5 4 3 3 3 2 2 2 2" xfId="29282" xr:uid="{DA272D73-83C3-4BD0-9965-AF63E2B02EFD}"/>
    <cellStyle name="Normal 5 4 3 3 3 2 2 3" xfId="22814" xr:uid="{2EE1804B-DD1E-42C3-A1ED-DB1883C52021}"/>
    <cellStyle name="Normal 5 4 3 3 3 2 3" xfId="9711" xr:uid="{9D26789E-7584-4F4C-8033-9650C00C881F}"/>
    <cellStyle name="Normal 5 4 3 3 3 2 3 2" xfId="26048" xr:uid="{E3F74B8D-11A0-448F-B4DD-6DECE625B15B}"/>
    <cellStyle name="Normal 5 4 3 3 3 2 4" xfId="16222" xr:uid="{8B94890E-6622-40D9-982F-CD2E05112DBB}"/>
    <cellStyle name="Normal 5 4 3 3 3 2 4 2" xfId="32516" xr:uid="{124F7CE2-D58D-47F7-88DD-810E7C8CCA41}"/>
    <cellStyle name="Normal 5 4 3 3 3 2 5" xfId="19580" xr:uid="{757DA3C7-B2CA-4292-831C-2994B9719A51}"/>
    <cellStyle name="Normal 5 4 3 3 3 2 6" xfId="35906" xr:uid="{0E9C8897-F03E-4E4B-BCE2-997B76068366}"/>
    <cellStyle name="Normal 5 4 3 3 3 2 7" xfId="39153" xr:uid="{0F3EE6E5-C41D-4E4E-BAEB-AA204F4A25ED}"/>
    <cellStyle name="Normal 5 4 3 3 3 2 8" xfId="42400" xr:uid="{34EE9BA0-9B48-4FEB-A34B-2E2D9C5C608B}"/>
    <cellStyle name="Normal 5 4 3 3 3 2 9" xfId="45647" xr:uid="{BBD2E565-4542-42AF-A0A2-6306380041CD}"/>
    <cellStyle name="Normal 5 4 3 3 3 3" xfId="4860" xr:uid="{E6F1CDB4-543C-4582-8168-7B02D8FFEFFF}"/>
    <cellStyle name="Normal 5 4 3 3 3 3 2" xfId="11328" xr:uid="{3769A351-4F1D-43BB-BD33-93F7D7C1FACC}"/>
    <cellStyle name="Normal 5 4 3 3 3 3 2 2" xfId="27665" xr:uid="{601B5887-54BF-4944-AB05-5E1B78781EB5}"/>
    <cellStyle name="Normal 5 4 3 3 3 3 3" xfId="21197" xr:uid="{4276C9A0-3D17-4369-9F86-63D8452EB1EA}"/>
    <cellStyle name="Normal 5 4 3 3 3 4" xfId="8094" xr:uid="{299EF83B-7843-4DB5-846C-4B9DAA8C1879}"/>
    <cellStyle name="Normal 5 4 3 3 3 4 2" xfId="24431" xr:uid="{5C3DAA55-BD7E-444C-A5F7-E05B83C969FB}"/>
    <cellStyle name="Normal 5 4 3 3 3 5" xfId="14605" xr:uid="{06BCE0A7-C9DE-49CB-9C5E-AE1A0F286F3C}"/>
    <cellStyle name="Normal 5 4 3 3 3 5 2" xfId="30899" xr:uid="{870517C8-6641-4D82-B994-7F07F78D70C4}"/>
    <cellStyle name="Normal 5 4 3 3 3 6" xfId="17963" xr:uid="{60E5A6C7-87B8-4760-B506-309877D5E0C0}"/>
    <cellStyle name="Normal 5 4 3 3 3 7" xfId="34289" xr:uid="{10441AF2-A2DD-4253-AC59-7A2DA1010542}"/>
    <cellStyle name="Normal 5 4 3 3 3 8" xfId="37536" xr:uid="{2F282929-7902-46E6-B4AB-94AB2771E95E}"/>
    <cellStyle name="Normal 5 4 3 3 3 9" xfId="40783" xr:uid="{73315499-AA65-4029-B1BF-6445BEB345B1}"/>
    <cellStyle name="Normal 5 4 3 3 4" xfId="2165" xr:uid="{AEA9FFC7-1762-4FD0-89CD-FD5633BDF5AC}"/>
    <cellStyle name="Normal 5 4 3 3 4 10" xfId="47816" xr:uid="{DE535F27-2EDF-4ADF-9527-32EA38E8710E}"/>
    <cellStyle name="Normal 5 4 3 3 4 11" xfId="51063" xr:uid="{361CCFDE-839E-4999-886C-F43A241050C9}"/>
    <cellStyle name="Normal 5 4 3 3 4 2" xfId="5399" xr:uid="{CC193FAE-9086-4F6C-B9EA-495202C147F5}"/>
    <cellStyle name="Normal 5 4 3 3 4 2 2" xfId="11867" xr:uid="{3C00D7A2-1556-472D-98AC-4F68F04A4BC2}"/>
    <cellStyle name="Normal 5 4 3 3 4 2 2 2" xfId="28204" xr:uid="{67C3B2F3-3582-4914-9973-6921DE1B9ED3}"/>
    <cellStyle name="Normal 5 4 3 3 4 2 3" xfId="21736" xr:uid="{ED8A24E1-DF03-4654-9AFD-A11C1FBA84DA}"/>
    <cellStyle name="Normal 5 4 3 3 4 3" xfId="8633" xr:uid="{880FCF25-0CBA-4BDD-8A40-86B11956AB1D}"/>
    <cellStyle name="Normal 5 4 3 3 4 3 2" xfId="24970" xr:uid="{1F627F75-1B4A-4165-B7BE-4DFB8A405DDA}"/>
    <cellStyle name="Normal 5 4 3 3 4 4" xfId="15144" xr:uid="{06C10B19-6227-4F76-883C-8C579F5534F9}"/>
    <cellStyle name="Normal 5 4 3 3 4 4 2" xfId="31438" xr:uid="{71D59E51-A05E-47F4-9F7E-39751EF6CA54}"/>
    <cellStyle name="Normal 5 4 3 3 4 5" xfId="18502" xr:uid="{B2203347-B1F7-4E74-BB01-4C2FAF4CA1FE}"/>
    <cellStyle name="Normal 5 4 3 3 4 6" xfId="34828" xr:uid="{EE71519E-3913-48F4-9051-F1B9E6AC0E2C}"/>
    <cellStyle name="Normal 5 4 3 3 4 7" xfId="38075" xr:uid="{FF04DB84-C1BC-4883-9BCD-9617D4C52623}"/>
    <cellStyle name="Normal 5 4 3 3 4 8" xfId="41322" xr:uid="{B6967252-4AF6-4DD5-A6B8-19A49F4B5E45}"/>
    <cellStyle name="Normal 5 4 3 3 4 9" xfId="44569" xr:uid="{4E977F93-50B3-4076-82B4-F960DCDB8ACF}"/>
    <cellStyle name="Normal 5 4 3 3 5" xfId="3782" xr:uid="{2CC3FE9E-1D5C-42D5-8A3A-D4395C551276}"/>
    <cellStyle name="Normal 5 4 3 3 5 2" xfId="10250" xr:uid="{232A66F2-31A9-4C57-9B9B-ABB88CF45B6C}"/>
    <cellStyle name="Normal 5 4 3 3 5 2 2" xfId="26587" xr:uid="{99DEE044-15AE-4D12-A71F-7E7B0868B503}"/>
    <cellStyle name="Normal 5 4 3 3 5 3" xfId="20119" xr:uid="{CD2BA541-A3BC-43FB-AFDC-36AA35B6C28C}"/>
    <cellStyle name="Normal 5 4 3 3 6" xfId="7016" xr:uid="{2E605454-7099-4EE4-B98E-5ED564C6F7E6}"/>
    <cellStyle name="Normal 5 4 3 3 6 2" xfId="23353" xr:uid="{40F4A5C5-A3E8-4C71-B8B0-D57299AF3C65}"/>
    <cellStyle name="Normal 5 4 3 3 7" xfId="13528" xr:uid="{15AF9B22-E7B0-4DB3-B72C-0B0DFA1818CB}"/>
    <cellStyle name="Normal 5 4 3 3 7 2" xfId="29822" xr:uid="{635EB90D-D304-4878-8555-47DFA7D4E110}"/>
    <cellStyle name="Normal 5 4 3 3 8" xfId="16885" xr:uid="{457E30BF-D72E-439C-A784-71989639ED44}"/>
    <cellStyle name="Normal 5 4 3 3 9" xfId="33212" xr:uid="{A582CDEF-676E-4662-A147-D4F7E3B6BA9A}"/>
    <cellStyle name="Normal 5 4 3 4" xfId="728" xr:uid="{196F581E-A294-4B9E-917C-B10B9E77CC88}"/>
    <cellStyle name="Normal 5 4 3 4 10" xfId="43133" xr:uid="{7CD3C1E5-CB2A-4D07-BF01-BB11AA25EF70}"/>
    <cellStyle name="Normal 5 4 3 4 11" xfId="46380" xr:uid="{F8097ADB-1E99-4A91-B9BD-C9255B6459FD}"/>
    <cellStyle name="Normal 5 4 3 4 12" xfId="49627" xr:uid="{83280B3A-375A-4F56-BDDE-D9A700FD8CB5}"/>
    <cellStyle name="Normal 5 4 3 4 2" xfId="2345" xr:uid="{A28A0B88-5AB1-4B11-B76B-C8F2B19AAFE6}"/>
    <cellStyle name="Normal 5 4 3 4 2 10" xfId="47996" xr:uid="{D1568D1D-CDEB-4216-9A90-B9D717521BBE}"/>
    <cellStyle name="Normal 5 4 3 4 2 11" xfId="51243" xr:uid="{593CAC8A-D1F5-4FA9-A65C-10A5A6779723}"/>
    <cellStyle name="Normal 5 4 3 4 2 2" xfId="5579" xr:uid="{85C96DF8-FC5B-4589-8B8C-E9A417AF5E11}"/>
    <cellStyle name="Normal 5 4 3 4 2 2 2" xfId="12047" xr:uid="{FD3AC344-4E84-4464-9F0D-4E28086AFC00}"/>
    <cellStyle name="Normal 5 4 3 4 2 2 2 2" xfId="28384" xr:uid="{0CCE5757-B4BB-4A21-8922-D00689B8F4A9}"/>
    <cellStyle name="Normal 5 4 3 4 2 2 3" xfId="21916" xr:uid="{BF9EA0E8-DCA7-48FE-83C8-FE106AE63A1C}"/>
    <cellStyle name="Normal 5 4 3 4 2 3" xfId="8813" xr:uid="{0E2426B3-E5A7-474C-A2A2-30572CBD7F91}"/>
    <cellStyle name="Normal 5 4 3 4 2 3 2" xfId="25150" xr:uid="{FD1BF9B9-4DF7-4FBF-8515-5635757BE838}"/>
    <cellStyle name="Normal 5 4 3 4 2 4" xfId="15324" xr:uid="{5B6CA4D3-3A01-4C25-A333-F50CAE5B32A5}"/>
    <cellStyle name="Normal 5 4 3 4 2 4 2" xfId="31618" xr:uid="{DB038887-C850-424E-BFF4-22F913911346}"/>
    <cellStyle name="Normal 5 4 3 4 2 5" xfId="18682" xr:uid="{59B6674C-9E76-44F9-86A2-BFFA247130BB}"/>
    <cellStyle name="Normal 5 4 3 4 2 6" xfId="35008" xr:uid="{924ECC4B-8C84-4B2A-90D6-10665591DF0B}"/>
    <cellStyle name="Normal 5 4 3 4 2 7" xfId="38255" xr:uid="{5B3D073F-D5B0-4037-844D-37F83F6633B2}"/>
    <cellStyle name="Normal 5 4 3 4 2 8" xfId="41502" xr:uid="{A898E831-2FD3-4056-9B6C-E0D568D80171}"/>
    <cellStyle name="Normal 5 4 3 4 2 9" xfId="44749" xr:uid="{90ABB657-8B19-4597-A574-D7D31E6379A2}"/>
    <cellStyle name="Normal 5 4 3 4 3" xfId="3962" xr:uid="{29048422-199A-4C77-8114-70C2458CF3D9}"/>
    <cellStyle name="Normal 5 4 3 4 3 2" xfId="10430" xr:uid="{197CB9C5-B258-4F86-87FA-B5165C5DF253}"/>
    <cellStyle name="Normal 5 4 3 4 3 2 2" xfId="26767" xr:uid="{59309863-9E76-4C39-99E2-EE6F46606B25}"/>
    <cellStyle name="Normal 5 4 3 4 3 3" xfId="20299" xr:uid="{C23933B2-3BBA-4CF1-8550-C494E7C46F1F}"/>
    <cellStyle name="Normal 5 4 3 4 4" xfId="7196" xr:uid="{F07A380E-3DE5-4A93-A9A7-3449182C4455}"/>
    <cellStyle name="Normal 5 4 3 4 4 2" xfId="23533" xr:uid="{6A3E660D-FB78-4C3B-9218-503E81319E87}"/>
    <cellStyle name="Normal 5 4 3 4 5" xfId="13708" xr:uid="{33926408-CB6C-4133-908C-52188EC46062}"/>
    <cellStyle name="Normal 5 4 3 4 5 2" xfId="30002" xr:uid="{059FDCD2-EF82-4748-9644-5E890C2FB62F}"/>
    <cellStyle name="Normal 5 4 3 4 6" xfId="17065" xr:uid="{94CE9A3E-D76D-479F-B7E5-FD3EB7800261}"/>
    <cellStyle name="Normal 5 4 3 4 7" xfId="33392" xr:uid="{CEE2BA0E-49F4-4800-9EAC-0E3DD5EC78C3}"/>
    <cellStyle name="Normal 5 4 3 4 8" xfId="36639" xr:uid="{BD312C9B-E758-46B1-890A-2B3987847834}"/>
    <cellStyle name="Normal 5 4 3 4 9" xfId="39886" xr:uid="{761E970A-0BA3-403A-BBA0-2936892821BD}"/>
    <cellStyle name="Normal 5 4 3 5" xfId="1267" xr:uid="{72854C9B-897E-4B2B-A5D5-33D9FF0FEFDF}"/>
    <cellStyle name="Normal 5 4 3 5 10" xfId="43671" xr:uid="{E821047A-FE08-449B-8AF5-859B0E3BD779}"/>
    <cellStyle name="Normal 5 4 3 5 11" xfId="46918" xr:uid="{E41CA806-E440-449A-8D1F-E01683950CAB}"/>
    <cellStyle name="Normal 5 4 3 5 12" xfId="50165" xr:uid="{56F4C53C-C844-447F-9351-1EF133A46CD8}"/>
    <cellStyle name="Normal 5 4 3 5 2" xfId="2884" xr:uid="{D91CA35E-D779-4E87-B099-ACEDE5D1BC12}"/>
    <cellStyle name="Normal 5 4 3 5 2 10" xfId="48535" xr:uid="{42F5AB6C-88BC-4EA7-B9FD-C3B16D1BDC53}"/>
    <cellStyle name="Normal 5 4 3 5 2 11" xfId="51782" xr:uid="{C573E988-46E0-4D30-9B59-B846232D7481}"/>
    <cellStyle name="Normal 5 4 3 5 2 2" xfId="6118" xr:uid="{E7E92EE1-B1E0-4D4F-890E-9DCA01267AEC}"/>
    <cellStyle name="Normal 5 4 3 5 2 2 2" xfId="12586" xr:uid="{0149C995-E42F-4713-B1C4-F214670F7700}"/>
    <cellStyle name="Normal 5 4 3 5 2 2 2 2" xfId="28923" xr:uid="{A3A8253F-56E1-44B0-BD10-FA75DF97807A}"/>
    <cellStyle name="Normal 5 4 3 5 2 2 3" xfId="22455" xr:uid="{B65720B2-FE92-46D5-A9B6-826C72176F21}"/>
    <cellStyle name="Normal 5 4 3 5 2 3" xfId="9352" xr:uid="{C8A29324-7D89-4EDF-992C-E60DBAF2D864}"/>
    <cellStyle name="Normal 5 4 3 5 2 3 2" xfId="25689" xr:uid="{955E705D-FF28-4463-85A6-1E0D90C967AE}"/>
    <cellStyle name="Normal 5 4 3 5 2 4" xfId="15863" xr:uid="{CFC99CC5-D1F9-4C2E-8183-C5C590635C85}"/>
    <cellStyle name="Normal 5 4 3 5 2 4 2" xfId="32157" xr:uid="{EE6DFE17-7F3C-45BC-B54F-4771B2F86749}"/>
    <cellStyle name="Normal 5 4 3 5 2 5" xfId="19221" xr:uid="{20719552-209B-4EE0-B171-EDD9ED983811}"/>
    <cellStyle name="Normal 5 4 3 5 2 6" xfId="35547" xr:uid="{3AD2FFAD-9F87-412B-99C3-F7E16FEEAE8F}"/>
    <cellStyle name="Normal 5 4 3 5 2 7" xfId="38794" xr:uid="{51093FD7-41C2-4153-80F4-0BF40D44E94A}"/>
    <cellStyle name="Normal 5 4 3 5 2 8" xfId="42041" xr:uid="{7EF2F642-D3B2-4AC6-B7FB-4908340D13A1}"/>
    <cellStyle name="Normal 5 4 3 5 2 9" xfId="45288" xr:uid="{D025BAC6-DD47-4FF9-B70C-4C4BE1F861C3}"/>
    <cellStyle name="Normal 5 4 3 5 3" xfId="4501" xr:uid="{C3D25D09-2BCE-4F71-A457-E15B34FF7A2B}"/>
    <cellStyle name="Normal 5 4 3 5 3 2" xfId="10969" xr:uid="{AA027C95-5274-4F08-AE3A-B64D240A4448}"/>
    <cellStyle name="Normal 5 4 3 5 3 2 2" xfId="27306" xr:uid="{007AB677-CA93-4396-9E0C-AF860624EB3B}"/>
    <cellStyle name="Normal 5 4 3 5 3 3" xfId="20838" xr:uid="{31D70CB3-165C-4E5B-8CCC-5610531FC901}"/>
    <cellStyle name="Normal 5 4 3 5 4" xfId="7735" xr:uid="{2BC6270D-7663-4DD1-B01E-C67BA6ABBA9D}"/>
    <cellStyle name="Normal 5 4 3 5 4 2" xfId="24072" xr:uid="{092645DC-EA9B-4E3D-9761-ACDFCC8D36FD}"/>
    <cellStyle name="Normal 5 4 3 5 5" xfId="14246" xr:uid="{C8A4FA18-C47E-4E9C-B880-49A4CF605AD9}"/>
    <cellStyle name="Normal 5 4 3 5 5 2" xfId="30540" xr:uid="{904643BE-64CA-4498-A165-D4FA3FDD487A}"/>
    <cellStyle name="Normal 5 4 3 5 6" xfId="17604" xr:uid="{DEE6B309-A1BD-487C-A050-30FD37696027}"/>
    <cellStyle name="Normal 5 4 3 5 7" xfId="33930" xr:uid="{C802E4DB-6D7C-43F6-8AD9-778E1B69D8B1}"/>
    <cellStyle name="Normal 5 4 3 5 8" xfId="37177" xr:uid="{22F07B1C-4393-4AB5-954F-241EFF4E9CB9}"/>
    <cellStyle name="Normal 5 4 3 5 9" xfId="40424" xr:uid="{348BBF18-72FF-4E65-955B-A886BE34325E}"/>
    <cellStyle name="Normal 5 4 3 6" xfId="1806" xr:uid="{DAE4B7AD-46D6-477C-9983-5B758484E2CC}"/>
    <cellStyle name="Normal 5 4 3 6 10" xfId="47457" xr:uid="{9D970601-4207-4C55-9801-43800DCF72CB}"/>
    <cellStyle name="Normal 5 4 3 6 11" xfId="50704" xr:uid="{33318448-EAF7-4F02-B483-4E52DC1073F4}"/>
    <cellStyle name="Normal 5 4 3 6 2" xfId="5040" xr:uid="{302B0612-187D-4AEF-B893-2C47F7A47AC2}"/>
    <cellStyle name="Normal 5 4 3 6 2 2" xfId="11508" xr:uid="{2345A383-3357-435F-91A4-DA46074A1EE5}"/>
    <cellStyle name="Normal 5 4 3 6 2 2 2" xfId="27845" xr:uid="{44B3FA7D-30C0-4A7B-96EC-668372DB42C5}"/>
    <cellStyle name="Normal 5 4 3 6 2 3" xfId="21377" xr:uid="{6F8CB47C-B1EB-4300-A108-E2E94B833391}"/>
    <cellStyle name="Normal 5 4 3 6 3" xfId="8274" xr:uid="{81BC5473-1B39-4E6D-84EB-41BDA9357C9D}"/>
    <cellStyle name="Normal 5 4 3 6 3 2" xfId="24611" xr:uid="{0194E967-83FA-4332-90CD-D16D8667560E}"/>
    <cellStyle name="Normal 5 4 3 6 4" xfId="14785" xr:uid="{69B8B7B4-4BBB-48BE-AB6C-5EEE0E6C2E22}"/>
    <cellStyle name="Normal 5 4 3 6 4 2" xfId="31079" xr:uid="{343EAE9A-29A4-406E-A454-9C6DBDCB0487}"/>
    <cellStyle name="Normal 5 4 3 6 5" xfId="18143" xr:uid="{1DB49526-B619-4171-9B5F-3CA4ADA7014A}"/>
    <cellStyle name="Normal 5 4 3 6 6" xfId="34469" xr:uid="{A4500B61-EF12-49B1-8C17-8CAC791CEEDF}"/>
    <cellStyle name="Normal 5 4 3 6 7" xfId="37716" xr:uid="{6D7FB868-0B29-4B52-9364-E2CE650124BE}"/>
    <cellStyle name="Normal 5 4 3 6 8" xfId="40963" xr:uid="{94397DA8-87F4-4CAA-8C37-879815A179E8}"/>
    <cellStyle name="Normal 5 4 3 6 9" xfId="44210" xr:uid="{21D9F889-48C7-40ED-9AB7-C6FF708B7161}"/>
    <cellStyle name="Normal 5 4 3 7" xfId="3423" xr:uid="{7DFC3A20-7506-4CCA-8F04-4466C6F3BBA1}"/>
    <cellStyle name="Normal 5 4 3 7 2" xfId="9891" xr:uid="{A415AF41-2D77-4DC5-B80E-424FEDE16050}"/>
    <cellStyle name="Normal 5 4 3 7 2 2" xfId="26228" xr:uid="{6FB58F1A-338C-4ED0-A0E0-DBB012437E0D}"/>
    <cellStyle name="Normal 5 4 3 7 3" xfId="19760" xr:uid="{E2462FA7-CFFA-4E08-B38E-D8BDA7B308B3}"/>
    <cellStyle name="Normal 5 4 3 8" xfId="6657" xr:uid="{3D5A9F8B-E881-4429-9733-70948FCDBF94}"/>
    <cellStyle name="Normal 5 4 3 8 2" xfId="22994" xr:uid="{92F31615-46A5-4F42-88AD-D6A06890AA0E}"/>
    <cellStyle name="Normal 5 4 3 9" xfId="13148" xr:uid="{2423578A-3C2C-4214-B663-82A6263C3F56}"/>
    <cellStyle name="Normal 5 4 3 9 2" xfId="29462" xr:uid="{1A3030F4-8DFE-44B6-9752-BF0A6974C3DF}"/>
    <cellStyle name="Normal 5 4 4" xfId="249" xr:uid="{C9F0E58D-4457-4FBD-A31A-6E75FF9DFF02}"/>
    <cellStyle name="Normal 5 4 4 10" xfId="36189" xr:uid="{5463DD21-12CB-4A5C-BA9C-71433DCFDB13}"/>
    <cellStyle name="Normal 5 4 4 11" xfId="39436" xr:uid="{05454B26-43AF-4C6A-91CF-FB750AD1A7F6}"/>
    <cellStyle name="Normal 5 4 4 12" xfId="42683" xr:uid="{7C9726BC-D2D9-43CD-9D4D-AE5F01B27E69}"/>
    <cellStyle name="Normal 5 4 4 13" xfId="45930" xr:uid="{594AF928-F039-4538-9B8C-5D833589166B}"/>
    <cellStyle name="Normal 5 4 4 14" xfId="49177" xr:uid="{944ED4BD-123D-4555-92B1-FF6D48C0767F}"/>
    <cellStyle name="Normal 5 4 4 2" xfId="818" xr:uid="{F73104E9-2E24-4062-85DB-F11D3AA5D078}"/>
    <cellStyle name="Normal 5 4 4 2 10" xfId="43223" xr:uid="{5C12443C-D9D4-484F-A181-38CBA0275677}"/>
    <cellStyle name="Normal 5 4 4 2 11" xfId="46470" xr:uid="{85A55186-681C-4F21-B480-9F71439713A2}"/>
    <cellStyle name="Normal 5 4 4 2 12" xfId="49717" xr:uid="{DFFBE5BF-58A3-4372-9D12-D2A75B9990AD}"/>
    <cellStyle name="Normal 5 4 4 2 2" xfId="2435" xr:uid="{8E1D0B2E-2992-48E9-951B-29ACB511DE15}"/>
    <cellStyle name="Normal 5 4 4 2 2 10" xfId="48086" xr:uid="{6AF13C51-5787-4147-A987-4E00C70F8127}"/>
    <cellStyle name="Normal 5 4 4 2 2 11" xfId="51333" xr:uid="{C85073DE-A444-41BA-BDFD-8254DCBDF25C}"/>
    <cellStyle name="Normal 5 4 4 2 2 2" xfId="5669" xr:uid="{01093089-6174-4614-ABD2-4AA3546310B0}"/>
    <cellStyle name="Normal 5 4 4 2 2 2 2" xfId="12137" xr:uid="{F276B95D-476D-467A-ABB4-742DB3F4B78D}"/>
    <cellStyle name="Normal 5 4 4 2 2 2 2 2" xfId="28474" xr:uid="{457DC80B-BFC0-4213-83A5-88ECC37DC1DB}"/>
    <cellStyle name="Normal 5 4 4 2 2 2 3" xfId="22006" xr:uid="{CA592169-40E9-4A49-95D2-47067998F682}"/>
    <cellStyle name="Normal 5 4 4 2 2 3" xfId="8903" xr:uid="{2F3FC2BE-0F78-4367-BC81-C74255A1488C}"/>
    <cellStyle name="Normal 5 4 4 2 2 3 2" xfId="25240" xr:uid="{080DF9D9-30AB-41B8-ACED-2369E2634CB3}"/>
    <cellStyle name="Normal 5 4 4 2 2 4" xfId="15414" xr:uid="{15165F81-0B2F-4686-8C58-0666F78023C7}"/>
    <cellStyle name="Normal 5 4 4 2 2 4 2" xfId="31708" xr:uid="{5C034822-4F17-4E1C-BBC0-19710E311519}"/>
    <cellStyle name="Normal 5 4 4 2 2 5" xfId="18772" xr:uid="{175E5A31-9834-4147-8617-7597956CB382}"/>
    <cellStyle name="Normal 5 4 4 2 2 6" xfId="35098" xr:uid="{0B5CDD60-CFE8-49F7-8713-B59F13014E35}"/>
    <cellStyle name="Normal 5 4 4 2 2 7" xfId="38345" xr:uid="{99043ADE-F137-472C-9BC4-BD733758FCAF}"/>
    <cellStyle name="Normal 5 4 4 2 2 8" xfId="41592" xr:uid="{74548E24-160C-4F4B-A3EA-9230EC88FFBD}"/>
    <cellStyle name="Normal 5 4 4 2 2 9" xfId="44839" xr:uid="{E48B9317-1E43-466C-9D22-D474FC9F4C52}"/>
    <cellStyle name="Normal 5 4 4 2 3" xfId="4052" xr:uid="{1CCEF490-71E3-4317-A01E-AB001872B696}"/>
    <cellStyle name="Normal 5 4 4 2 3 2" xfId="10520" xr:uid="{5E4E8449-6EC5-4DDA-82EE-F2809B9F34F4}"/>
    <cellStyle name="Normal 5 4 4 2 3 2 2" xfId="26857" xr:uid="{64EEE223-65F9-468A-A503-F685EA229730}"/>
    <cellStyle name="Normal 5 4 4 2 3 3" xfId="20389" xr:uid="{C458ECEC-C508-477C-8CAC-5733869313D2}"/>
    <cellStyle name="Normal 5 4 4 2 4" xfId="7286" xr:uid="{49F18C72-BF9D-4A57-BD3F-3C6BFBB87AF5}"/>
    <cellStyle name="Normal 5 4 4 2 4 2" xfId="23623" xr:uid="{4E87B779-A38C-4F67-8620-736A68575D42}"/>
    <cellStyle name="Normal 5 4 4 2 5" xfId="13798" xr:uid="{6B9B7A6E-6065-4751-BF57-6AF7AC5EB1E6}"/>
    <cellStyle name="Normal 5 4 4 2 5 2" xfId="30092" xr:uid="{692607F0-B121-479D-B914-50A28885F3FA}"/>
    <cellStyle name="Normal 5 4 4 2 6" xfId="17155" xr:uid="{1ABD9800-446F-438B-9271-12945FFC18EB}"/>
    <cellStyle name="Normal 5 4 4 2 7" xfId="33482" xr:uid="{ED93FFD8-70B0-4F49-91D4-DCA53D77C4B5}"/>
    <cellStyle name="Normal 5 4 4 2 8" xfId="36729" xr:uid="{5FA94BB2-D195-4587-947B-48A8B3EEFC58}"/>
    <cellStyle name="Normal 5 4 4 2 9" xfId="39976" xr:uid="{C86E8A9E-9A17-4665-B5D1-A00018C3BD08}"/>
    <cellStyle name="Normal 5 4 4 3" xfId="1357" xr:uid="{9D3E5038-7662-405D-8658-F0A8D91EA224}"/>
    <cellStyle name="Normal 5 4 4 3 10" xfId="43761" xr:uid="{7971CA41-31C5-4271-BC34-347F05A3E63D}"/>
    <cellStyle name="Normal 5 4 4 3 11" xfId="47008" xr:uid="{58D1B7E9-130E-4191-AC9E-72157A8441EE}"/>
    <cellStyle name="Normal 5 4 4 3 12" xfId="50255" xr:uid="{149FE590-0769-4C17-B8EF-4A6B6C8EF9E2}"/>
    <cellStyle name="Normal 5 4 4 3 2" xfId="2974" xr:uid="{846BCB41-3A6F-43DF-8741-F10E55F9098D}"/>
    <cellStyle name="Normal 5 4 4 3 2 10" xfId="48625" xr:uid="{119CFABD-C255-4111-B43C-035BDDABD6BD}"/>
    <cellStyle name="Normal 5 4 4 3 2 11" xfId="51872" xr:uid="{8625B317-7E5D-4621-96AD-C10AB61F00F0}"/>
    <cellStyle name="Normal 5 4 4 3 2 2" xfId="6208" xr:uid="{02987509-6846-4C97-BD73-20D59B56A197}"/>
    <cellStyle name="Normal 5 4 4 3 2 2 2" xfId="12676" xr:uid="{8B22E9AD-77B1-4E88-9175-1C1D6D499C7B}"/>
    <cellStyle name="Normal 5 4 4 3 2 2 2 2" xfId="29013" xr:uid="{EA48E5D8-60B7-48A5-83EA-B4166175A6A5}"/>
    <cellStyle name="Normal 5 4 4 3 2 2 3" xfId="22545" xr:uid="{784AEFB8-F953-45EE-B7A1-C29E8B108902}"/>
    <cellStyle name="Normal 5 4 4 3 2 3" xfId="9442" xr:uid="{C6AC57BC-6434-45CD-8824-270784FF43B6}"/>
    <cellStyle name="Normal 5 4 4 3 2 3 2" xfId="25779" xr:uid="{AABD55DA-0FF2-4CC2-A514-A766F87FE024}"/>
    <cellStyle name="Normal 5 4 4 3 2 4" xfId="15953" xr:uid="{BE41F149-233E-4F98-8773-C203383250FF}"/>
    <cellStyle name="Normal 5 4 4 3 2 4 2" xfId="32247" xr:uid="{B462EE13-BE99-4DA8-806E-008B2AB0F283}"/>
    <cellStyle name="Normal 5 4 4 3 2 5" xfId="19311" xr:uid="{AF4B742B-FFE6-4B2A-A479-A4E7574D5B02}"/>
    <cellStyle name="Normal 5 4 4 3 2 6" xfId="35637" xr:uid="{9767414D-B28A-4807-8B33-571CD6D8F248}"/>
    <cellStyle name="Normal 5 4 4 3 2 7" xfId="38884" xr:uid="{EABC3088-84FA-455D-B727-4DDBDFD51BC9}"/>
    <cellStyle name="Normal 5 4 4 3 2 8" xfId="42131" xr:uid="{B3D48B6C-BF42-4F8A-B6F4-BEF032EE0483}"/>
    <cellStyle name="Normal 5 4 4 3 2 9" xfId="45378" xr:uid="{B2FDEDEF-5F42-4CE7-AA2F-B46BD6C9E2D8}"/>
    <cellStyle name="Normal 5 4 4 3 3" xfId="4591" xr:uid="{62A32B47-DE8A-4E93-AAE5-575473B36798}"/>
    <cellStyle name="Normal 5 4 4 3 3 2" xfId="11059" xr:uid="{1072D6C3-CE64-4284-852F-8223EEC12870}"/>
    <cellStyle name="Normal 5 4 4 3 3 2 2" xfId="27396" xr:uid="{B270E6D9-5EDF-4494-B368-EDEF90EA1C9F}"/>
    <cellStyle name="Normal 5 4 4 3 3 3" xfId="20928" xr:uid="{107EFF79-B654-439B-AECB-1BE7F8A1454B}"/>
    <cellStyle name="Normal 5 4 4 3 4" xfId="7825" xr:uid="{09D7BCBF-AF0E-43C3-983C-78655ED03B44}"/>
    <cellStyle name="Normal 5 4 4 3 4 2" xfId="24162" xr:uid="{CE7BC323-6FDF-4827-A7C5-050B15152F3F}"/>
    <cellStyle name="Normal 5 4 4 3 5" xfId="14336" xr:uid="{8C68B152-5584-4488-8DC6-99A67A18C7DE}"/>
    <cellStyle name="Normal 5 4 4 3 5 2" xfId="30630" xr:uid="{4863CA87-25EC-4246-BCEC-9391CEB7D395}"/>
    <cellStyle name="Normal 5 4 4 3 6" xfId="17694" xr:uid="{2A79F351-0733-4952-A2E6-36D21588C85F}"/>
    <cellStyle name="Normal 5 4 4 3 7" xfId="34020" xr:uid="{2916CA25-C369-4073-A873-C752D9E60BAA}"/>
    <cellStyle name="Normal 5 4 4 3 8" xfId="37267" xr:uid="{FDCF8B66-9F4A-475A-8027-C46D27022BDD}"/>
    <cellStyle name="Normal 5 4 4 3 9" xfId="40514" xr:uid="{C4D248BA-0A14-4A7D-B438-3AF0032B31C2}"/>
    <cellStyle name="Normal 5 4 4 4" xfId="1896" xr:uid="{1B3D0BCB-750E-4A42-BAD6-B14AA9733208}"/>
    <cellStyle name="Normal 5 4 4 4 10" xfId="47547" xr:uid="{205C99AD-0DDF-47A2-842C-58079C068901}"/>
    <cellStyle name="Normal 5 4 4 4 11" xfId="50794" xr:uid="{C91D2C94-02E5-44D9-840B-FD7AEC1415F4}"/>
    <cellStyle name="Normal 5 4 4 4 2" xfId="5130" xr:uid="{23F820FC-7351-437F-9640-F55B9B9C9BCE}"/>
    <cellStyle name="Normal 5 4 4 4 2 2" xfId="11598" xr:uid="{4DFF6B38-49DE-4FDD-88BB-2BCA2D352570}"/>
    <cellStyle name="Normal 5 4 4 4 2 2 2" xfId="27935" xr:uid="{518C265E-0BB5-4744-AEE0-7719366E6C21}"/>
    <cellStyle name="Normal 5 4 4 4 2 3" xfId="21467" xr:uid="{23D1DB37-04B5-4F31-839F-2DD908AEB6C3}"/>
    <cellStyle name="Normal 5 4 4 4 3" xfId="8364" xr:uid="{F7EAF5B8-E8DE-4142-B672-C0FE203EC8F2}"/>
    <cellStyle name="Normal 5 4 4 4 3 2" xfId="24701" xr:uid="{E1263466-8762-459E-A4E7-3C311592590C}"/>
    <cellStyle name="Normal 5 4 4 4 4" xfId="14875" xr:uid="{4DCDFCF5-149F-4BED-B041-7221294F9BF0}"/>
    <cellStyle name="Normal 5 4 4 4 4 2" xfId="31169" xr:uid="{39F10FAB-9E30-4207-A4FB-CA85BC6F02D4}"/>
    <cellStyle name="Normal 5 4 4 4 5" xfId="18233" xr:uid="{0CD3BC7A-F13F-426B-84E2-804B2BD37AC3}"/>
    <cellStyle name="Normal 5 4 4 4 6" xfId="34559" xr:uid="{C4FA7FFB-B5FA-49F3-AF30-BD5B0F72DA00}"/>
    <cellStyle name="Normal 5 4 4 4 7" xfId="37806" xr:uid="{DC831362-B494-42E8-B4CB-CA3E7FC6E1DA}"/>
    <cellStyle name="Normal 5 4 4 4 8" xfId="41053" xr:uid="{FA0C3F7F-C381-48D8-AEF2-AAE30CDAE927}"/>
    <cellStyle name="Normal 5 4 4 4 9" xfId="44300" xr:uid="{1D07F44C-247E-4725-B1E4-E5AEAA5E9B53}"/>
    <cellStyle name="Normal 5 4 4 5" xfId="3513" xr:uid="{26CB27B9-719E-4933-B73E-928D1FA9B199}"/>
    <cellStyle name="Normal 5 4 4 5 2" xfId="9981" xr:uid="{613DFE32-7D08-45BC-A387-B10F5337374C}"/>
    <cellStyle name="Normal 5 4 4 5 2 2" xfId="26318" xr:uid="{4BC35877-E1D1-4F75-9163-1F450FD522C1}"/>
    <cellStyle name="Normal 5 4 4 5 3" xfId="19850" xr:uid="{3E9C24D9-898A-430B-98E7-F5FE1F873F2E}"/>
    <cellStyle name="Normal 5 4 4 6" xfId="6747" xr:uid="{0831F5DF-DE72-44B1-BBB5-75D3035584A3}"/>
    <cellStyle name="Normal 5 4 4 6 2" xfId="23084" xr:uid="{4189FD21-4B23-4BBF-BDEA-39B92592921C}"/>
    <cellStyle name="Normal 5 4 4 7" xfId="13238" xr:uid="{94CCBD2B-C748-4698-88D7-2AA45B690ACC}"/>
    <cellStyle name="Normal 5 4 4 7 2" xfId="29552" xr:uid="{83F20A10-7ED3-4E29-8E65-5400C68A4C8E}"/>
    <cellStyle name="Normal 5 4 4 8" xfId="16616" xr:uid="{4BEA09CA-F4AF-4D3F-9127-4055FD6C3424}"/>
    <cellStyle name="Normal 5 4 4 9" xfId="32942" xr:uid="{A8CFBAF4-E6C1-4388-A740-95FA16F25E6B}"/>
    <cellStyle name="Normal 5 4 5" xfId="457" xr:uid="{6B2E566E-151D-4F52-BE61-96BCC956881D}"/>
    <cellStyle name="Normal 5 4 5 10" xfId="36370" xr:uid="{44BF26CF-FF19-4EC3-9582-F78415FF9867}"/>
    <cellStyle name="Normal 5 4 5 11" xfId="39617" xr:uid="{198B0B73-A8D3-4E2B-98F9-E17C6A7EDC48}"/>
    <cellStyle name="Normal 5 4 5 12" xfId="42864" xr:uid="{4DD1365C-93CA-4AE1-99DD-D4E855A0CB75}"/>
    <cellStyle name="Normal 5 4 5 13" xfId="46111" xr:uid="{6E8F27D7-B0F7-4F91-B216-05BE70E9DC7D}"/>
    <cellStyle name="Normal 5 4 5 14" xfId="49358" xr:uid="{9C7DF0C9-4E87-481C-A6BF-94C7C0BDD9AD}"/>
    <cellStyle name="Normal 5 4 5 2" xfId="998" xr:uid="{4453BD2E-F346-45B3-B6F4-8819D50E1205}"/>
    <cellStyle name="Normal 5 4 5 2 10" xfId="43402" xr:uid="{06688599-92A2-4B44-AD15-6E7ED54A374A}"/>
    <cellStyle name="Normal 5 4 5 2 11" xfId="46649" xr:uid="{3AA6B5C4-1248-4670-A4CE-69D5C591820E}"/>
    <cellStyle name="Normal 5 4 5 2 12" xfId="49896" xr:uid="{9D77B937-CDF8-45E4-927E-1699C30EEE79}"/>
    <cellStyle name="Normal 5 4 5 2 2" xfId="2615" xr:uid="{03D01E87-42D2-4D71-82BE-7B1511C522B3}"/>
    <cellStyle name="Normal 5 4 5 2 2 10" xfId="48266" xr:uid="{0BEB5CA9-887D-41D0-9CD0-9ABC7E08237B}"/>
    <cellStyle name="Normal 5 4 5 2 2 11" xfId="51513" xr:uid="{94855E22-8D54-42FF-8C93-E2AE02A22A57}"/>
    <cellStyle name="Normal 5 4 5 2 2 2" xfId="5849" xr:uid="{E2936984-B9B7-4A89-A5E2-331EF0F31912}"/>
    <cellStyle name="Normal 5 4 5 2 2 2 2" xfId="12317" xr:uid="{0ADD63AD-BA50-4688-9C8C-3080EE9A3128}"/>
    <cellStyle name="Normal 5 4 5 2 2 2 2 2" xfId="28654" xr:uid="{9E341E04-6B98-4EDB-BCE8-3D2EBD11CCD0}"/>
    <cellStyle name="Normal 5 4 5 2 2 2 3" xfId="22186" xr:uid="{205A8F46-3486-421A-8F29-DD30DFEA608D}"/>
    <cellStyle name="Normal 5 4 5 2 2 3" xfId="9083" xr:uid="{11D1C3EC-B42F-4BD2-ACDC-BCC4C0C2EB1B}"/>
    <cellStyle name="Normal 5 4 5 2 2 3 2" xfId="25420" xr:uid="{2A99F3E8-E64E-477C-8F07-31F5AC85A18B}"/>
    <cellStyle name="Normal 5 4 5 2 2 4" xfId="15594" xr:uid="{820A2651-96F5-4147-8B99-89824C030F3C}"/>
    <cellStyle name="Normal 5 4 5 2 2 4 2" xfId="31888" xr:uid="{DE6659E2-DD1E-4692-A2BD-4310366FE541}"/>
    <cellStyle name="Normal 5 4 5 2 2 5" xfId="18952" xr:uid="{CECB2634-39EB-41D1-B968-4427817A0EA2}"/>
    <cellStyle name="Normal 5 4 5 2 2 6" xfId="35278" xr:uid="{9073532D-A5AF-40AB-A015-2AC25480E1F0}"/>
    <cellStyle name="Normal 5 4 5 2 2 7" xfId="38525" xr:uid="{FB7539BB-D1CF-4D90-B2B4-7D17D99B2E5C}"/>
    <cellStyle name="Normal 5 4 5 2 2 8" xfId="41772" xr:uid="{CE716519-E8D8-41E6-9DE9-310DC00545C7}"/>
    <cellStyle name="Normal 5 4 5 2 2 9" xfId="45019" xr:uid="{7C5EAE6A-62BA-4A2E-995C-FF55E759CD92}"/>
    <cellStyle name="Normal 5 4 5 2 3" xfId="4232" xr:uid="{FC80B583-D907-4943-AC2E-3D8196857080}"/>
    <cellStyle name="Normal 5 4 5 2 3 2" xfId="10700" xr:uid="{2A3E8FCC-B433-4940-84C7-760F08FC8137}"/>
    <cellStyle name="Normal 5 4 5 2 3 2 2" xfId="27037" xr:uid="{C2960930-2166-4B38-9DA3-9D3C4BFB0BBA}"/>
    <cellStyle name="Normal 5 4 5 2 3 3" xfId="20569" xr:uid="{A68EC980-C7D9-463B-8489-E4CAFE2072FF}"/>
    <cellStyle name="Normal 5 4 5 2 4" xfId="7466" xr:uid="{13A12EAD-35AE-44B5-A04A-8BBC603F6EDF}"/>
    <cellStyle name="Normal 5 4 5 2 4 2" xfId="23803" xr:uid="{773D47A0-A90B-4D0D-9783-F77CAEBD226B}"/>
    <cellStyle name="Normal 5 4 5 2 5" xfId="13977" xr:uid="{5790FD62-47AA-4245-ADED-119EAD88A8CA}"/>
    <cellStyle name="Normal 5 4 5 2 5 2" xfId="30271" xr:uid="{6FE2BAD2-4D59-414D-87E0-21E608378A8F}"/>
    <cellStyle name="Normal 5 4 5 2 6" xfId="17335" xr:uid="{0D259711-7E75-428F-8866-EED3D35EE5C9}"/>
    <cellStyle name="Normal 5 4 5 2 7" xfId="33661" xr:uid="{8555BBE8-79D2-4224-8F40-E535608467A1}"/>
    <cellStyle name="Normal 5 4 5 2 8" xfId="36908" xr:uid="{C8783859-8295-4A43-A859-FB45E7EAD985}"/>
    <cellStyle name="Normal 5 4 5 2 9" xfId="40155" xr:uid="{86A63978-F419-4B77-83C2-1ACCED39519B}"/>
    <cellStyle name="Normal 5 4 5 3" xfId="1537" xr:uid="{B1319A16-85F2-4226-8345-919E86D7D8D7}"/>
    <cellStyle name="Normal 5 4 5 3 10" xfId="43941" xr:uid="{525A8EB2-1855-445D-BE10-C08E6A6EA32F}"/>
    <cellStyle name="Normal 5 4 5 3 11" xfId="47188" xr:uid="{C7841DC2-882B-44B8-8CBD-4A7AD4B8E2B4}"/>
    <cellStyle name="Normal 5 4 5 3 12" xfId="50435" xr:uid="{DE90DD06-AE04-403C-B8F5-4A8B4073D63A}"/>
    <cellStyle name="Normal 5 4 5 3 2" xfId="3154" xr:uid="{372AB8C7-69AA-4D10-ADA1-814B1FD3E76D}"/>
    <cellStyle name="Normal 5 4 5 3 2 10" xfId="48805" xr:uid="{A5075F9F-2B0E-4BB0-9CAA-0C0A255D84D3}"/>
    <cellStyle name="Normal 5 4 5 3 2 11" xfId="52052" xr:uid="{5641563C-730B-4BCB-A4FD-07D1C3D2565B}"/>
    <cellStyle name="Normal 5 4 5 3 2 2" xfId="6388" xr:uid="{D359F239-2109-4D9A-964E-7A7759018EE6}"/>
    <cellStyle name="Normal 5 4 5 3 2 2 2" xfId="12856" xr:uid="{E1A9BCD7-C541-4491-87DE-AA7A3ED75990}"/>
    <cellStyle name="Normal 5 4 5 3 2 2 2 2" xfId="29193" xr:uid="{B4EE6CFD-1B66-4F9C-8044-4FFB90024E19}"/>
    <cellStyle name="Normal 5 4 5 3 2 2 3" xfId="22725" xr:uid="{159E2721-E7FB-4BC6-980C-54AF093E7C7B}"/>
    <cellStyle name="Normal 5 4 5 3 2 3" xfId="9622" xr:uid="{656F7727-31F5-491B-9293-8CF16B659696}"/>
    <cellStyle name="Normal 5 4 5 3 2 3 2" xfId="25959" xr:uid="{6C248D84-8520-4EB5-B243-8408F20DE2DB}"/>
    <cellStyle name="Normal 5 4 5 3 2 4" xfId="16133" xr:uid="{0BEFE058-2A69-46EE-A000-F41075BC9C73}"/>
    <cellStyle name="Normal 5 4 5 3 2 4 2" xfId="32427" xr:uid="{9096C297-E042-4ABB-9894-54937644FF4C}"/>
    <cellStyle name="Normal 5 4 5 3 2 5" xfId="19491" xr:uid="{FC99C219-5CB8-46ED-A17B-D2DD27102534}"/>
    <cellStyle name="Normal 5 4 5 3 2 6" xfId="35817" xr:uid="{F5891726-F102-4AEA-A342-DC10BAAFF09F}"/>
    <cellStyle name="Normal 5 4 5 3 2 7" xfId="39064" xr:uid="{2A388C56-D437-4F32-8C07-0A75F357F0EC}"/>
    <cellStyle name="Normal 5 4 5 3 2 8" xfId="42311" xr:uid="{C01EFBDB-6F66-4312-943F-0D1D9832EE45}"/>
    <cellStyle name="Normal 5 4 5 3 2 9" xfId="45558" xr:uid="{E8D72BDC-8993-49F8-A359-ED5D9B4CB9F7}"/>
    <cellStyle name="Normal 5 4 5 3 3" xfId="4771" xr:uid="{1DB3B071-3905-4393-807B-F60DE24434A6}"/>
    <cellStyle name="Normal 5 4 5 3 3 2" xfId="11239" xr:uid="{6A7700D7-D37C-491B-909F-48696CE1C224}"/>
    <cellStyle name="Normal 5 4 5 3 3 2 2" xfId="27576" xr:uid="{229291C4-217D-4791-ADB9-7CFCCE5502B5}"/>
    <cellStyle name="Normal 5 4 5 3 3 3" xfId="21108" xr:uid="{59B87C39-75A1-4782-917D-9C87DE5000F0}"/>
    <cellStyle name="Normal 5 4 5 3 4" xfId="8005" xr:uid="{A32B62E7-31DA-456A-9FE2-EFF5B6B5D038}"/>
    <cellStyle name="Normal 5 4 5 3 4 2" xfId="24342" xr:uid="{4C2C4866-F8AC-42E7-8174-F9197AA5DA83}"/>
    <cellStyle name="Normal 5 4 5 3 5" xfId="14516" xr:uid="{59F600EE-D84E-445F-868C-0A628F95E425}"/>
    <cellStyle name="Normal 5 4 5 3 5 2" xfId="30810" xr:uid="{6DBCD87D-F03A-4ACD-BA63-F75573812543}"/>
    <cellStyle name="Normal 5 4 5 3 6" xfId="17874" xr:uid="{12FDD07D-900B-4D66-9B24-2D51E0178586}"/>
    <cellStyle name="Normal 5 4 5 3 7" xfId="34200" xr:uid="{E7D55F8C-8834-46E7-9F74-0B9183352257}"/>
    <cellStyle name="Normal 5 4 5 3 8" xfId="37447" xr:uid="{E0BBBBC3-1385-4F90-8526-04E7B5C9BC7F}"/>
    <cellStyle name="Normal 5 4 5 3 9" xfId="40694" xr:uid="{E9408CB4-16E0-48DF-9FBA-EC81D8C87421}"/>
    <cellStyle name="Normal 5 4 5 4" xfId="2076" xr:uid="{5871C50C-C7AD-4976-8BE9-0EF997C4F5F7}"/>
    <cellStyle name="Normal 5 4 5 4 10" xfId="47727" xr:uid="{84D85472-E344-4975-830C-2F75303F4D92}"/>
    <cellStyle name="Normal 5 4 5 4 11" xfId="50974" xr:uid="{D8D8C517-9452-487B-A433-C5DF90DBB149}"/>
    <cellStyle name="Normal 5 4 5 4 2" xfId="5310" xr:uid="{117C9210-AECF-43E0-B30B-042BE7A060F6}"/>
    <cellStyle name="Normal 5 4 5 4 2 2" xfId="11778" xr:uid="{895B3C84-080D-4B53-B525-23AE7F68EF9C}"/>
    <cellStyle name="Normal 5 4 5 4 2 2 2" xfId="28115" xr:uid="{EAA83FB4-FD3C-459A-8DE0-A12D005DFA22}"/>
    <cellStyle name="Normal 5 4 5 4 2 3" xfId="21647" xr:uid="{31E8EDEE-DDE7-432C-8B52-54E911F62B87}"/>
    <cellStyle name="Normal 5 4 5 4 3" xfId="8544" xr:uid="{935FA9F5-1F31-4D7B-AAB5-BA779D9223FC}"/>
    <cellStyle name="Normal 5 4 5 4 3 2" xfId="24881" xr:uid="{2E78155A-8C01-4064-91BA-01E3C4DFA1DD}"/>
    <cellStyle name="Normal 5 4 5 4 4" xfId="15055" xr:uid="{DBDF9D05-8B45-40C6-A1C3-CD2C8FAEC9AE}"/>
    <cellStyle name="Normal 5 4 5 4 4 2" xfId="31349" xr:uid="{0D9CA6E2-0286-446E-9B29-517BC45C5CD1}"/>
    <cellStyle name="Normal 5 4 5 4 5" xfId="18413" xr:uid="{B3E71E9D-56C4-4C14-AB12-113097D72097}"/>
    <cellStyle name="Normal 5 4 5 4 6" xfId="34739" xr:uid="{CB49CC2E-DC4A-4EA0-A05B-EE2CCEB87940}"/>
    <cellStyle name="Normal 5 4 5 4 7" xfId="37986" xr:uid="{3630894C-1283-45EE-9BF8-D4EF3D839BDC}"/>
    <cellStyle name="Normal 5 4 5 4 8" xfId="41233" xr:uid="{6C595FCE-2D4F-4162-BD1F-56560A7F36BE}"/>
    <cellStyle name="Normal 5 4 5 4 9" xfId="44480" xr:uid="{99432FDC-DCEE-4180-9854-5834132B3721}"/>
    <cellStyle name="Normal 5 4 5 5" xfId="3693" xr:uid="{A6BD1668-94FD-46DF-AD63-4E7DEEA65339}"/>
    <cellStyle name="Normal 5 4 5 5 2" xfId="10161" xr:uid="{54D896C8-9B36-4B72-9524-F3EBD6379C6B}"/>
    <cellStyle name="Normal 5 4 5 5 2 2" xfId="26498" xr:uid="{EE5FCDD8-182F-43A0-A729-8D9DE829E621}"/>
    <cellStyle name="Normal 5 4 5 5 3" xfId="20030" xr:uid="{38F8F45B-FE56-408C-8599-58FB00FAEC19}"/>
    <cellStyle name="Normal 5 4 5 6" xfId="6927" xr:uid="{8775E3D0-3FB9-40FB-ACDC-D508C3D816AB}"/>
    <cellStyle name="Normal 5 4 5 6 2" xfId="23264" xr:uid="{4C573920-D047-42CF-8DB1-57AA7A0B2F8B}"/>
    <cellStyle name="Normal 5 4 5 7" xfId="13438" xr:uid="{AC0D3BA3-D05F-4B18-BDE8-36882150A299}"/>
    <cellStyle name="Normal 5 4 5 7 2" xfId="29733" xr:uid="{4CB6B532-341C-4A02-8496-19BD1BE175CC}"/>
    <cellStyle name="Normal 5 4 5 8" xfId="16796" xr:uid="{20FDB22F-1BA7-488C-8E35-77152E3F0CD3}"/>
    <cellStyle name="Normal 5 4 5 9" xfId="33123" xr:uid="{176D357E-D421-415D-832B-2B38CCA25F74}"/>
    <cellStyle name="Normal 5 4 6" xfId="638" xr:uid="{11F1890C-33B0-4096-BDD9-E1F912ED2ED1}"/>
    <cellStyle name="Normal 5 4 6 10" xfId="43043" xr:uid="{1F88DA75-62DD-4392-9E75-562A865B9C27}"/>
    <cellStyle name="Normal 5 4 6 11" xfId="46290" xr:uid="{B90CF345-FB2C-4EDE-9FDA-C1E625EB43D0}"/>
    <cellStyle name="Normal 5 4 6 12" xfId="49537" xr:uid="{8914E7AB-2FA7-4D79-8E37-818354885C71}"/>
    <cellStyle name="Normal 5 4 6 2" xfId="2255" xr:uid="{1457234B-1406-433B-8319-D66216CBE46C}"/>
    <cellStyle name="Normal 5 4 6 2 10" xfId="47906" xr:uid="{3048E98C-C2C9-4CEC-B596-146D0A8F7F14}"/>
    <cellStyle name="Normal 5 4 6 2 11" xfId="51153" xr:uid="{32795413-3CC7-49DF-92E4-375D9D9450D2}"/>
    <cellStyle name="Normal 5 4 6 2 2" xfId="5489" xr:uid="{F729C328-6D72-4F21-A97A-F800588BF188}"/>
    <cellStyle name="Normal 5 4 6 2 2 2" xfId="11957" xr:uid="{9BBEF287-43B9-4E1C-992B-41BF4C55CCD7}"/>
    <cellStyle name="Normal 5 4 6 2 2 2 2" xfId="28294" xr:uid="{FFE23A73-E977-47B7-AE7C-4F45765FD161}"/>
    <cellStyle name="Normal 5 4 6 2 2 3" xfId="21826" xr:uid="{4C9EF1BD-F8BD-4863-80FE-6BF6B613A380}"/>
    <cellStyle name="Normal 5 4 6 2 3" xfId="8723" xr:uid="{5EA22796-00F9-4360-89BD-75244AA4356E}"/>
    <cellStyle name="Normal 5 4 6 2 3 2" xfId="25060" xr:uid="{D5D44951-84C5-453C-8A8C-B3C0BB0BE3B4}"/>
    <cellStyle name="Normal 5 4 6 2 4" xfId="15234" xr:uid="{C9343E31-8F47-4267-B206-B0FA8E1D80C1}"/>
    <cellStyle name="Normal 5 4 6 2 4 2" xfId="31528" xr:uid="{CA03A16D-3FE5-4A4A-B020-28938D65C235}"/>
    <cellStyle name="Normal 5 4 6 2 5" xfId="18592" xr:uid="{279CE65C-E6A8-4177-B5FF-38636793EBB3}"/>
    <cellStyle name="Normal 5 4 6 2 6" xfId="34918" xr:uid="{E0286385-4E2F-4E7F-BA47-ADD0016FA33B}"/>
    <cellStyle name="Normal 5 4 6 2 7" xfId="38165" xr:uid="{AB78E593-6CA0-4D9A-A50D-8ED7E052C41B}"/>
    <cellStyle name="Normal 5 4 6 2 8" xfId="41412" xr:uid="{B13093B0-8779-424E-9DCF-BDA561531794}"/>
    <cellStyle name="Normal 5 4 6 2 9" xfId="44659" xr:uid="{6197C780-8246-463F-A14C-E0B8A5C93666}"/>
    <cellStyle name="Normal 5 4 6 3" xfId="3872" xr:uid="{DA55E69E-2751-4F49-89C0-7F78C717F9BC}"/>
    <cellStyle name="Normal 5 4 6 3 2" xfId="10340" xr:uid="{E996B746-3C06-490B-A76A-0193FB49514F}"/>
    <cellStyle name="Normal 5 4 6 3 2 2" xfId="26677" xr:uid="{CEA06857-6141-4AF9-948C-E86305892714}"/>
    <cellStyle name="Normal 5 4 6 3 3" xfId="20209" xr:uid="{5E21AF52-88CC-4691-A9E3-5FB097BF77BA}"/>
    <cellStyle name="Normal 5 4 6 4" xfId="7106" xr:uid="{842F0BCF-195F-4749-B7EC-DAE285D86445}"/>
    <cellStyle name="Normal 5 4 6 4 2" xfId="23443" xr:uid="{16A03B3F-39A9-4D8C-A976-59D676D6DCB5}"/>
    <cellStyle name="Normal 5 4 6 5" xfId="13618" xr:uid="{CE65C385-17E1-46E7-8BEA-852DBAF5C474}"/>
    <cellStyle name="Normal 5 4 6 5 2" xfId="29912" xr:uid="{86319E0A-5D78-4D5E-AC33-B8E3D9D92940}"/>
    <cellStyle name="Normal 5 4 6 6" xfId="16975" xr:uid="{6784D2B6-6D3A-42A9-89A3-DD847C90A5E2}"/>
    <cellStyle name="Normal 5 4 6 7" xfId="33302" xr:uid="{7E4B75D3-16B0-44D9-892A-2663EAC45FA4}"/>
    <cellStyle name="Normal 5 4 6 8" xfId="36549" xr:uid="{31A971DD-2CC2-423B-AFBE-6B960476ECDD}"/>
    <cellStyle name="Normal 5 4 6 9" xfId="39796" xr:uid="{468E03E8-DFE8-4A59-8775-460A7EB4E7BC}"/>
    <cellStyle name="Normal 5 4 7" xfId="1177" xr:uid="{03991688-37C7-4704-BBC5-95A96DF227F8}"/>
    <cellStyle name="Normal 5 4 7 10" xfId="43581" xr:uid="{E66A7415-1B15-43F4-AE33-516560876670}"/>
    <cellStyle name="Normal 5 4 7 11" xfId="46828" xr:uid="{0BB44284-1240-4B05-9CB5-AA583CD1BFF5}"/>
    <cellStyle name="Normal 5 4 7 12" xfId="50075" xr:uid="{7F779611-5553-43E8-AA01-FAF80AEB5641}"/>
    <cellStyle name="Normal 5 4 7 2" xfId="2794" xr:uid="{21317E8E-F723-4A68-9550-000AA304B4EB}"/>
    <cellStyle name="Normal 5 4 7 2 10" xfId="48445" xr:uid="{1A0FF2E9-3999-4800-A0BD-EFE9FF658ED6}"/>
    <cellStyle name="Normal 5 4 7 2 11" xfId="51692" xr:uid="{DB55A5F2-22FC-40B4-A87F-7ECE2779FB62}"/>
    <cellStyle name="Normal 5 4 7 2 2" xfId="6028" xr:uid="{6AD1CE81-BA88-44FA-8A72-2BBDD18F60C4}"/>
    <cellStyle name="Normal 5 4 7 2 2 2" xfId="12496" xr:uid="{3FE836EF-1ECF-4C18-8B91-9F4EBA0761B3}"/>
    <cellStyle name="Normal 5 4 7 2 2 2 2" xfId="28833" xr:uid="{DA1A9593-9939-4BF6-8A9E-75B9F972AAAF}"/>
    <cellStyle name="Normal 5 4 7 2 2 3" xfId="22365" xr:uid="{3E458683-ED09-46AE-A111-D3DB924905AF}"/>
    <cellStyle name="Normal 5 4 7 2 3" xfId="9262" xr:uid="{04538383-52C7-4AD7-9D6F-A1447BF6F0DF}"/>
    <cellStyle name="Normal 5 4 7 2 3 2" xfId="25599" xr:uid="{89C0F2E0-B9CD-4165-8862-200B22813DC1}"/>
    <cellStyle name="Normal 5 4 7 2 4" xfId="15773" xr:uid="{FF272DD6-24F4-49DA-A7C0-4604FBA7759C}"/>
    <cellStyle name="Normal 5 4 7 2 4 2" xfId="32067" xr:uid="{EBF0750C-F415-4611-8352-5D9C1795A120}"/>
    <cellStyle name="Normal 5 4 7 2 5" xfId="19131" xr:uid="{F1837031-3981-4F5F-9E54-29B652A1E32B}"/>
    <cellStyle name="Normal 5 4 7 2 6" xfId="35457" xr:uid="{4AD39DD9-293F-416C-A6E4-66B692ED843B}"/>
    <cellStyle name="Normal 5 4 7 2 7" xfId="38704" xr:uid="{6F6602D7-D4C0-4E1D-845C-30469CDD8A22}"/>
    <cellStyle name="Normal 5 4 7 2 8" xfId="41951" xr:uid="{06446536-8056-4922-8B58-2CA4FD82B664}"/>
    <cellStyle name="Normal 5 4 7 2 9" xfId="45198" xr:uid="{4ABD78AB-4DD9-40FE-A8A5-CA968E2F1469}"/>
    <cellStyle name="Normal 5 4 7 3" xfId="4411" xr:uid="{5465283B-5008-4844-95D1-BA35BA355F62}"/>
    <cellStyle name="Normal 5 4 7 3 2" xfId="10879" xr:uid="{7B3D1968-1720-488B-9F5B-E8E1005FED4C}"/>
    <cellStyle name="Normal 5 4 7 3 2 2" xfId="27216" xr:uid="{39D8E27F-4C5B-4355-8FEB-B990100E6063}"/>
    <cellStyle name="Normal 5 4 7 3 3" xfId="20748" xr:uid="{D2CCB418-6C4F-4C96-BC0C-0AB539775F63}"/>
    <cellStyle name="Normal 5 4 7 4" xfId="7645" xr:uid="{3A6F369C-A0DD-4F64-AC89-6C3D289CC599}"/>
    <cellStyle name="Normal 5 4 7 4 2" xfId="23982" xr:uid="{E2E2FD96-CE17-4056-AF0D-92597D56F52E}"/>
    <cellStyle name="Normal 5 4 7 5" xfId="14156" xr:uid="{2E05405F-8EE2-4043-AB09-A3F7620EE153}"/>
    <cellStyle name="Normal 5 4 7 5 2" xfId="30450" xr:uid="{FF50636C-B042-4F7F-A5DF-257F099E6ABC}"/>
    <cellStyle name="Normal 5 4 7 6" xfId="17514" xr:uid="{E717F751-0263-4A45-8BBC-38C84779DB24}"/>
    <cellStyle name="Normal 5 4 7 7" xfId="33840" xr:uid="{9F917ADB-4CB5-4C4A-AF5F-F5D34581B6A1}"/>
    <cellStyle name="Normal 5 4 7 8" xfId="37087" xr:uid="{46F6FEE4-5E01-4E5F-B2BE-FC69AF275AD2}"/>
    <cellStyle name="Normal 5 4 7 9" xfId="40334" xr:uid="{D5F01CC3-C528-4257-A363-97CCE34E9742}"/>
    <cellStyle name="Normal 5 4 8" xfId="1716" xr:uid="{F7B69ED7-3FAD-4A02-AA33-05A9DA558D18}"/>
    <cellStyle name="Normal 5 4 8 10" xfId="47367" xr:uid="{6B2F632D-7125-4624-884B-87A4610C8F66}"/>
    <cellStyle name="Normal 5 4 8 11" xfId="50614" xr:uid="{A788F438-7265-4A72-BD27-76B28BAF5F0E}"/>
    <cellStyle name="Normal 5 4 8 2" xfId="4950" xr:uid="{7F22BD72-BC49-45EF-9DBD-127D53AAA262}"/>
    <cellStyle name="Normal 5 4 8 2 2" xfId="11418" xr:uid="{6C199B2E-B502-47F7-B839-FBAF5DAAF7B9}"/>
    <cellStyle name="Normal 5 4 8 2 2 2" xfId="27755" xr:uid="{7024FE36-F5DA-4777-9165-3B4A9B84D51B}"/>
    <cellStyle name="Normal 5 4 8 2 3" xfId="21287" xr:uid="{730162AF-B686-47A7-BD08-E45CE1B7809B}"/>
    <cellStyle name="Normal 5 4 8 3" xfId="8184" xr:uid="{98F7CE83-4E01-4C00-ADEB-D3D41A5B9BF5}"/>
    <cellStyle name="Normal 5 4 8 3 2" xfId="24521" xr:uid="{80373BAE-B309-4EF3-9FC8-B6EEB048B3C5}"/>
    <cellStyle name="Normal 5 4 8 4" xfId="14695" xr:uid="{0829AB18-E357-42E9-9707-F9551CA8CF17}"/>
    <cellStyle name="Normal 5 4 8 4 2" xfId="30989" xr:uid="{819A5965-D0F4-4426-BE54-2E30D62E42E4}"/>
    <cellStyle name="Normal 5 4 8 5" xfId="18053" xr:uid="{DD808E42-5773-4BF1-A76A-3BCDD57A0F8C}"/>
    <cellStyle name="Normal 5 4 8 6" xfId="34379" xr:uid="{0F91FA31-9A85-4F4A-A6D1-60FEE9D51384}"/>
    <cellStyle name="Normal 5 4 8 7" xfId="37626" xr:uid="{FB0A8BE8-3441-4B32-91E1-03D9C6853F23}"/>
    <cellStyle name="Normal 5 4 8 8" xfId="40873" xr:uid="{051A9406-A4FA-4281-A8FE-DA6DB51688FB}"/>
    <cellStyle name="Normal 5 4 8 9" xfId="44120" xr:uid="{F585A2A1-D451-47BA-8B19-F23154AFAD66}"/>
    <cellStyle name="Normal 5 4 9" xfId="3333" xr:uid="{5E6E7316-E0DF-4107-AFA8-012D6CD84576}"/>
    <cellStyle name="Normal 5 4 9 2" xfId="9801" xr:uid="{92286239-CCA3-4228-8ABF-B7A4C2344FA8}"/>
    <cellStyle name="Normal 5 4 9 2 2" xfId="26138" xr:uid="{8FBDD51E-6208-4EDB-A6FE-ADEA68E6BB09}"/>
    <cellStyle name="Normal 5 4 9 3" xfId="19670" xr:uid="{4CC061C4-F1A8-485E-AE5D-46D8B844FF7B}"/>
    <cellStyle name="Normal 5 5" xfId="84" xr:uid="{0CA730B1-F183-4CF3-97BF-BCF9520733C9}"/>
    <cellStyle name="Normal 5 5 10" xfId="6582" xr:uid="{17FCF37E-B551-4ED9-B075-584A8E80712D}"/>
    <cellStyle name="Normal 5 5 10 2" xfId="22919" xr:uid="{CD0F28DC-B3FF-4034-88C3-9B20899AA9DC}"/>
    <cellStyle name="Normal 5 5 11" xfId="13073" xr:uid="{3A783FAC-086C-48D8-86AE-961791815FDB}"/>
    <cellStyle name="Normal 5 5 11 2" xfId="29387" xr:uid="{2E7733C2-1FFD-4DE4-814C-C916CBB78972}"/>
    <cellStyle name="Normal 5 5 12" xfId="16451" xr:uid="{820FA679-17B3-4E24-9D1F-61BC29572216}"/>
    <cellStyle name="Normal 5 5 13" xfId="32725" xr:uid="{074E3BD6-4EA2-4504-B28B-D6F59DB0D7F4}"/>
    <cellStyle name="Normal 5 5 14" xfId="32777" xr:uid="{456BA8AB-29BA-4822-8E61-FED23C6B5C4A}"/>
    <cellStyle name="Normal 5 5 15" xfId="36024" xr:uid="{51F316A6-925B-4960-A67D-1E949CB70734}"/>
    <cellStyle name="Normal 5 5 16" xfId="39271" xr:uid="{1B8B0764-07AF-4B46-AC21-CB001B8A9663}"/>
    <cellStyle name="Normal 5 5 17" xfId="42518" xr:uid="{26B3AF80-3AE8-47C0-9798-2A8034FDDDED}"/>
    <cellStyle name="Normal 5 5 18" xfId="45765" xr:uid="{2766353D-543E-4BFF-9573-588462F1807A}"/>
    <cellStyle name="Normal 5 5 19" xfId="49012" xr:uid="{D647226A-7B4E-4320-B397-5E724FF1211D}"/>
    <cellStyle name="Normal 5 5 2" xfId="129" xr:uid="{2B41E32F-158F-458E-8B43-F9E51E36CF07}"/>
    <cellStyle name="Normal 5 5 2 10" xfId="13118" xr:uid="{EF76D864-49CB-47F9-A604-E60EE106C8A8}"/>
    <cellStyle name="Normal 5 5 2 10 2" xfId="29432" xr:uid="{90AD8323-EA86-47FE-B24C-BE1240A34D61}"/>
    <cellStyle name="Normal 5 5 2 11" xfId="16496" xr:uid="{A53E113A-F2F7-4310-884B-C5B38CA9C214}"/>
    <cellStyle name="Normal 5 5 2 12" xfId="32726" xr:uid="{66663ED6-EF8D-4007-B95B-6A98BA7D5FEE}"/>
    <cellStyle name="Normal 5 5 2 13" xfId="32822" xr:uid="{A8298F0F-6CB2-4E0A-864F-423EFB0EE5FE}"/>
    <cellStyle name="Normal 5 5 2 14" xfId="36069" xr:uid="{62EE45E2-EE56-47B0-8853-95C974B0B170}"/>
    <cellStyle name="Normal 5 5 2 15" xfId="39316" xr:uid="{9FC4BAD5-E0A3-44FD-8EED-FEF6E9D8E537}"/>
    <cellStyle name="Normal 5 5 2 16" xfId="42563" xr:uid="{F0C9115A-CAB1-480E-8273-E02239D7641A}"/>
    <cellStyle name="Normal 5 5 2 17" xfId="45810" xr:uid="{3A41B0BF-1EA6-4D11-9D62-768DD3A2394D}"/>
    <cellStyle name="Normal 5 5 2 18" xfId="49057" xr:uid="{02C0C52A-3D77-42EC-9E76-8AB2D0E7EFA4}"/>
    <cellStyle name="Normal 5 5 2 19" xfId="52299" xr:uid="{03A7B5E1-0028-4CC7-8128-424502E80D4E}"/>
    <cellStyle name="Normal 5 5 2 2" xfId="219" xr:uid="{F1360478-D055-400B-98F6-F881091270BF}"/>
    <cellStyle name="Normal 5 5 2 2 10" xfId="16586" xr:uid="{A60210ED-2C2F-4191-A91C-A859A5753B33}"/>
    <cellStyle name="Normal 5 5 2 2 11" xfId="32912" xr:uid="{8F12FFE7-4D94-4AD9-A103-B28E7D538842}"/>
    <cellStyle name="Normal 5 5 2 2 12" xfId="36159" xr:uid="{A09C53DB-B6EA-429C-AA7B-A9BE1A7DEE78}"/>
    <cellStyle name="Normal 5 5 2 2 13" xfId="39406" xr:uid="{7F102848-A8AE-407A-8BDE-4A521A5F859D}"/>
    <cellStyle name="Normal 5 5 2 2 14" xfId="42653" xr:uid="{15D0D60E-8449-49A4-9D1B-41ACFAAFF6F3}"/>
    <cellStyle name="Normal 5 5 2 2 15" xfId="45900" xr:uid="{0745057A-823D-4FFF-AA9B-B7BE436022BB}"/>
    <cellStyle name="Normal 5 5 2 2 16" xfId="49147" xr:uid="{BD44DDEF-A6D0-45A8-8753-40C5C7AB5691}"/>
    <cellStyle name="Normal 5 5 2 2 17" xfId="52458" xr:uid="{25DD7C33-3520-4329-8EBE-8973D545904A}"/>
    <cellStyle name="Normal 5 5 2 2 2" xfId="399" xr:uid="{EE199AD4-30E8-4486-BCF9-7043239A965E}"/>
    <cellStyle name="Normal 5 5 2 2 2 10" xfId="36339" xr:uid="{2819750B-E7D4-4AA5-90DE-3537221827DE}"/>
    <cellStyle name="Normal 5 5 2 2 2 11" xfId="39586" xr:uid="{BE8CAFCE-F72A-4604-83D7-DF5E4B9E287A}"/>
    <cellStyle name="Normal 5 5 2 2 2 12" xfId="42833" xr:uid="{922A1BF1-E237-4883-A204-10361CF22222}"/>
    <cellStyle name="Normal 5 5 2 2 2 13" xfId="46080" xr:uid="{E763E99A-CA96-48A6-8DE5-A2DF64881423}"/>
    <cellStyle name="Normal 5 5 2 2 2 14" xfId="49327" xr:uid="{FBE8A934-4E65-4968-9491-B89B039C9CDB}"/>
    <cellStyle name="Normal 5 5 2 2 2 2" xfId="968" xr:uid="{3DEDC3C4-B78A-4C5A-AF68-723E8529D452}"/>
    <cellStyle name="Normal 5 5 2 2 2 2 10" xfId="43373" xr:uid="{51849506-48CC-4A1D-A938-67F46D1CC4E4}"/>
    <cellStyle name="Normal 5 5 2 2 2 2 11" xfId="46620" xr:uid="{2B29C319-BBE2-4B86-9B6F-D686FB687122}"/>
    <cellStyle name="Normal 5 5 2 2 2 2 12" xfId="49867" xr:uid="{0A37ED7B-2E8F-4207-A273-D0547B96C85C}"/>
    <cellStyle name="Normal 5 5 2 2 2 2 2" xfId="2585" xr:uid="{C0D4AD2A-D024-4F96-9E6A-2B2E01BBF1FA}"/>
    <cellStyle name="Normal 5 5 2 2 2 2 2 10" xfId="48236" xr:uid="{137F9504-1D95-400F-85FA-70E76A0952CD}"/>
    <cellStyle name="Normal 5 5 2 2 2 2 2 11" xfId="51483" xr:uid="{456CE466-5B0C-401D-8941-8DDFFDBDC036}"/>
    <cellStyle name="Normal 5 5 2 2 2 2 2 2" xfId="5819" xr:uid="{ACFF1316-EE2D-4E6B-B145-F8052164FFB4}"/>
    <cellStyle name="Normal 5 5 2 2 2 2 2 2 2" xfId="12287" xr:uid="{EEF0CA8E-20D4-4C01-9B82-93150521B758}"/>
    <cellStyle name="Normal 5 5 2 2 2 2 2 2 2 2" xfId="28624" xr:uid="{6915F501-24CE-471F-BF77-2DD6C1EEF770}"/>
    <cellStyle name="Normal 5 5 2 2 2 2 2 2 3" xfId="22156" xr:uid="{805E13EA-ABAF-472E-9E9F-BF82B33DDC64}"/>
    <cellStyle name="Normal 5 5 2 2 2 2 2 3" xfId="9053" xr:uid="{33DF575A-AE5B-451D-8B5F-C724E97F4B3D}"/>
    <cellStyle name="Normal 5 5 2 2 2 2 2 3 2" xfId="25390" xr:uid="{B66D8A93-E9A0-4993-BFD3-9389A85A6306}"/>
    <cellStyle name="Normal 5 5 2 2 2 2 2 4" xfId="15564" xr:uid="{A893FEC2-36CA-4121-8C8F-901BEA22499E}"/>
    <cellStyle name="Normal 5 5 2 2 2 2 2 4 2" xfId="31858" xr:uid="{4538760D-1C4F-4C55-AB48-FF9FA5F8E389}"/>
    <cellStyle name="Normal 5 5 2 2 2 2 2 5" xfId="18922" xr:uid="{BFE0A3B6-07A2-4EEF-8338-D7DF00BC35EC}"/>
    <cellStyle name="Normal 5 5 2 2 2 2 2 6" xfId="35248" xr:uid="{0032871C-B880-4A6E-90BC-04EA4B2BA4A8}"/>
    <cellStyle name="Normal 5 5 2 2 2 2 2 7" xfId="38495" xr:uid="{6A599BC6-8AC2-4A2C-8E87-71367D2D15AF}"/>
    <cellStyle name="Normal 5 5 2 2 2 2 2 8" xfId="41742" xr:uid="{2FA8CEE5-7572-4C30-8982-E14646AEA455}"/>
    <cellStyle name="Normal 5 5 2 2 2 2 2 9" xfId="44989" xr:uid="{D4372C3D-0D8F-49B0-9A0C-40F2010AED5E}"/>
    <cellStyle name="Normal 5 5 2 2 2 2 3" xfId="4202" xr:uid="{E31FBA7F-22F3-4312-95B0-D2D8AE9623ED}"/>
    <cellStyle name="Normal 5 5 2 2 2 2 3 2" xfId="10670" xr:uid="{FCAA3C30-CFA9-4EAB-846E-B16D2BF7E684}"/>
    <cellStyle name="Normal 5 5 2 2 2 2 3 2 2" xfId="27007" xr:uid="{D5AA115F-EF4F-425E-9DBF-1DC95A9895DD}"/>
    <cellStyle name="Normal 5 5 2 2 2 2 3 3" xfId="20539" xr:uid="{265BE6CF-FBBC-4890-9C87-3B9896170616}"/>
    <cellStyle name="Normal 5 5 2 2 2 2 4" xfId="7436" xr:uid="{786262DE-1E41-4336-AAF1-E696D3820428}"/>
    <cellStyle name="Normal 5 5 2 2 2 2 4 2" xfId="23773" xr:uid="{7C28F181-4D8E-4277-9A94-30D1FEA148C5}"/>
    <cellStyle name="Normal 5 5 2 2 2 2 5" xfId="13948" xr:uid="{CE1B73A1-B794-45DF-BD3B-FD335F73ECA3}"/>
    <cellStyle name="Normal 5 5 2 2 2 2 5 2" xfId="30242" xr:uid="{22426F17-B8CA-4B18-B8E9-2564C7AD8769}"/>
    <cellStyle name="Normal 5 5 2 2 2 2 6" xfId="17305" xr:uid="{EA93E321-D05A-4773-B88C-EAAADCD8D43A}"/>
    <cellStyle name="Normal 5 5 2 2 2 2 7" xfId="33632" xr:uid="{7A53E8D4-42A9-4EE3-90AD-FF64B4F2634F}"/>
    <cellStyle name="Normal 5 5 2 2 2 2 8" xfId="36879" xr:uid="{5F82B417-7478-4520-BC9B-DDC035FB1654}"/>
    <cellStyle name="Normal 5 5 2 2 2 2 9" xfId="40126" xr:uid="{B8E1D3B2-70AB-40A5-AFA0-7F91F55D55FD}"/>
    <cellStyle name="Normal 5 5 2 2 2 3" xfId="1507" xr:uid="{3F52CB5A-98F8-4A61-BBA7-015C40183DCE}"/>
    <cellStyle name="Normal 5 5 2 2 2 3 10" xfId="43911" xr:uid="{241BC98B-4AD4-4393-84D7-5ECEF5739D42}"/>
    <cellStyle name="Normal 5 5 2 2 2 3 11" xfId="47158" xr:uid="{6D63A502-AD7F-497F-A380-8100AB34C822}"/>
    <cellStyle name="Normal 5 5 2 2 2 3 12" xfId="50405" xr:uid="{7CD61496-9854-4665-8891-AFCA2E8963D1}"/>
    <cellStyle name="Normal 5 5 2 2 2 3 2" xfId="3124" xr:uid="{5A941EC9-4788-4905-991F-E8DA128CEDAD}"/>
    <cellStyle name="Normal 5 5 2 2 2 3 2 10" xfId="48775" xr:uid="{4F687C60-8BD4-481F-9957-D7168228C52C}"/>
    <cellStyle name="Normal 5 5 2 2 2 3 2 11" xfId="52022" xr:uid="{8D5F5AFF-E5F1-43A9-841B-66327B8E4DD7}"/>
    <cellStyle name="Normal 5 5 2 2 2 3 2 2" xfId="6358" xr:uid="{111096E8-9514-40D4-9ACB-79A84AC1A1F7}"/>
    <cellStyle name="Normal 5 5 2 2 2 3 2 2 2" xfId="12826" xr:uid="{7388CD09-C1A0-4AE2-88F0-29280CA9351C}"/>
    <cellStyle name="Normal 5 5 2 2 2 3 2 2 2 2" xfId="29163" xr:uid="{593543D6-B4EE-47E4-A2C9-F9DEE594122C}"/>
    <cellStyle name="Normal 5 5 2 2 2 3 2 2 3" xfId="22695" xr:uid="{AB7E060C-E4F6-41DB-BADB-237C5C14A887}"/>
    <cellStyle name="Normal 5 5 2 2 2 3 2 3" xfId="9592" xr:uid="{8C02936B-85EC-44E1-B88B-2DEF7E99DE6F}"/>
    <cellStyle name="Normal 5 5 2 2 2 3 2 3 2" xfId="25929" xr:uid="{09A3DE6B-DA3F-4867-AF0B-AB85CF56FB75}"/>
    <cellStyle name="Normal 5 5 2 2 2 3 2 4" xfId="16103" xr:uid="{EB74E7FA-5FAC-4814-953D-E496599B95A1}"/>
    <cellStyle name="Normal 5 5 2 2 2 3 2 4 2" xfId="32397" xr:uid="{33928BB1-F3E5-49E3-A2DD-37606835CF5D}"/>
    <cellStyle name="Normal 5 5 2 2 2 3 2 5" xfId="19461" xr:uid="{C70D523D-BD71-4B5F-9D2D-BF9C390D2C1A}"/>
    <cellStyle name="Normal 5 5 2 2 2 3 2 6" xfId="35787" xr:uid="{A6065C70-CAD0-4FFD-9671-5A5D9E49A9F0}"/>
    <cellStyle name="Normal 5 5 2 2 2 3 2 7" xfId="39034" xr:uid="{950C1FA5-81AF-4E16-A850-4F71784DB50B}"/>
    <cellStyle name="Normal 5 5 2 2 2 3 2 8" xfId="42281" xr:uid="{7E2564C3-3159-4FF0-91E1-A9B3CCB17CB2}"/>
    <cellStyle name="Normal 5 5 2 2 2 3 2 9" xfId="45528" xr:uid="{62D72E17-1975-4625-B139-A9EDA3FB9C40}"/>
    <cellStyle name="Normal 5 5 2 2 2 3 3" xfId="4741" xr:uid="{244528DD-A72F-498C-B747-3FDBBF9AD9B0}"/>
    <cellStyle name="Normal 5 5 2 2 2 3 3 2" xfId="11209" xr:uid="{7A7893DC-D588-4D09-9DE0-6D5CAB61069E}"/>
    <cellStyle name="Normal 5 5 2 2 2 3 3 2 2" xfId="27546" xr:uid="{90C53BE8-1CE6-404F-91E7-BED31350205A}"/>
    <cellStyle name="Normal 5 5 2 2 2 3 3 3" xfId="21078" xr:uid="{61EC2A84-D68A-41BF-85BE-810B7DD4E244}"/>
    <cellStyle name="Normal 5 5 2 2 2 3 4" xfId="7975" xr:uid="{E72416D2-2C22-4678-AF4C-874695618840}"/>
    <cellStyle name="Normal 5 5 2 2 2 3 4 2" xfId="24312" xr:uid="{D9CD398B-F857-4CCF-8110-544C3D1CD1B5}"/>
    <cellStyle name="Normal 5 5 2 2 2 3 5" xfId="14486" xr:uid="{1E3500BF-C146-4E6A-A557-82C94F14E402}"/>
    <cellStyle name="Normal 5 5 2 2 2 3 5 2" xfId="30780" xr:uid="{A0ECF0C8-616E-4E32-8963-8C7F0D5334CD}"/>
    <cellStyle name="Normal 5 5 2 2 2 3 6" xfId="17844" xr:uid="{861CC18C-D87F-41CA-977C-8169F174FCE4}"/>
    <cellStyle name="Normal 5 5 2 2 2 3 7" xfId="34170" xr:uid="{5E809B2E-83DA-4E4D-A89C-09F00BDAE495}"/>
    <cellStyle name="Normal 5 5 2 2 2 3 8" xfId="37417" xr:uid="{484227FD-5110-4207-B990-751755247C84}"/>
    <cellStyle name="Normal 5 5 2 2 2 3 9" xfId="40664" xr:uid="{2C5AAB6D-5DC2-45B9-9099-47766161DD52}"/>
    <cellStyle name="Normal 5 5 2 2 2 4" xfId="2046" xr:uid="{55322C57-AC6B-4746-A6F5-64F7B3D0230E}"/>
    <cellStyle name="Normal 5 5 2 2 2 4 10" xfId="47697" xr:uid="{C05521E5-598B-4B03-8865-D9FCFC501F2C}"/>
    <cellStyle name="Normal 5 5 2 2 2 4 11" xfId="50944" xr:uid="{1C9E04BF-1A52-4DF2-A3B7-90F9A9924DC4}"/>
    <cellStyle name="Normal 5 5 2 2 2 4 2" xfId="5280" xr:uid="{17983026-9044-428E-85C2-0814C5A9AF82}"/>
    <cellStyle name="Normal 5 5 2 2 2 4 2 2" xfId="11748" xr:uid="{27C53A94-B65B-442B-9682-E272A319F4B8}"/>
    <cellStyle name="Normal 5 5 2 2 2 4 2 2 2" xfId="28085" xr:uid="{281E055E-8E98-4511-BBFC-C5500AE839FC}"/>
    <cellStyle name="Normal 5 5 2 2 2 4 2 3" xfId="21617" xr:uid="{87223536-DBA6-4DF9-AD3E-19E56FD31EA9}"/>
    <cellStyle name="Normal 5 5 2 2 2 4 3" xfId="8514" xr:uid="{5D155A36-04DC-418D-96F5-F03E93B49A87}"/>
    <cellStyle name="Normal 5 5 2 2 2 4 3 2" xfId="24851" xr:uid="{7B5469BA-0D4F-4AC7-8C47-F98EC5FCFE15}"/>
    <cellStyle name="Normal 5 5 2 2 2 4 4" xfId="15025" xr:uid="{2720EB4C-E913-4D2D-A00C-8853AA88FF6C}"/>
    <cellStyle name="Normal 5 5 2 2 2 4 4 2" xfId="31319" xr:uid="{14CC918D-E247-4B7C-8F42-C9068E474EF9}"/>
    <cellStyle name="Normal 5 5 2 2 2 4 5" xfId="18383" xr:uid="{50543E69-DE3E-44BA-B7DE-25F34FCE78C5}"/>
    <cellStyle name="Normal 5 5 2 2 2 4 6" xfId="34709" xr:uid="{AF3C9B24-E2F6-44AD-BF20-A585F0B7DDA0}"/>
    <cellStyle name="Normal 5 5 2 2 2 4 7" xfId="37956" xr:uid="{DBAD2B0F-6E59-4465-A26D-07FDDD1B4B21}"/>
    <cellStyle name="Normal 5 5 2 2 2 4 8" xfId="41203" xr:uid="{EC629351-1BB6-4970-AA66-AEA89D817B3A}"/>
    <cellStyle name="Normal 5 5 2 2 2 4 9" xfId="44450" xr:uid="{8134D2D6-1143-4364-BB1C-83A761C74A6A}"/>
    <cellStyle name="Normal 5 5 2 2 2 5" xfId="3663" xr:uid="{41E82F79-F529-4044-9091-557132D7DF6C}"/>
    <cellStyle name="Normal 5 5 2 2 2 5 2" xfId="10131" xr:uid="{E8CDF082-39C8-4B3D-8245-A7A9F4740AB8}"/>
    <cellStyle name="Normal 5 5 2 2 2 5 2 2" xfId="26468" xr:uid="{0817970C-1E93-45E1-BBE8-19E1B69D34AE}"/>
    <cellStyle name="Normal 5 5 2 2 2 5 3" xfId="20000" xr:uid="{A83771DB-5820-4353-B5A8-93477E0D0783}"/>
    <cellStyle name="Normal 5 5 2 2 2 6" xfId="6897" xr:uid="{F792AF50-7AA5-4072-ADFD-F5ADADEDCC52}"/>
    <cellStyle name="Normal 5 5 2 2 2 6 2" xfId="23234" xr:uid="{8110DAB2-CE52-4A78-B918-FBBD2B1B7A3B}"/>
    <cellStyle name="Normal 5 5 2 2 2 7" xfId="13388" xr:uid="{676E545A-4E94-4669-A890-F1657CCF213F}"/>
    <cellStyle name="Normal 5 5 2 2 2 7 2" xfId="29702" xr:uid="{812B2FCE-4C09-42BC-AABA-8B9986A3902C}"/>
    <cellStyle name="Normal 5 5 2 2 2 8" xfId="16766" xr:uid="{79E3B600-CE97-4728-BD68-81B6AA7FE938}"/>
    <cellStyle name="Normal 5 5 2 2 2 9" xfId="33092" xr:uid="{9B41D7D5-6A51-42AF-A31B-2183EC6D34E8}"/>
    <cellStyle name="Normal 5 5 2 2 3" xfId="608" xr:uid="{F998D3C0-821E-4D33-AB81-282B96535448}"/>
    <cellStyle name="Normal 5 5 2 2 3 10" xfId="36519" xr:uid="{9CA37552-EE59-4495-AA02-B2CF2F4BA1B2}"/>
    <cellStyle name="Normal 5 5 2 2 3 11" xfId="39766" xr:uid="{D2419E6F-D430-4D05-9298-765862D7CC9D}"/>
    <cellStyle name="Normal 5 5 2 2 3 12" xfId="43013" xr:uid="{D540E380-FCBD-47CA-969F-EE4F92D90457}"/>
    <cellStyle name="Normal 5 5 2 2 3 13" xfId="46260" xr:uid="{FF855002-D930-4DBC-B0AA-2BBE98CB6A35}"/>
    <cellStyle name="Normal 5 5 2 2 3 14" xfId="49507" xr:uid="{56BDEE97-B1D9-4AD9-98DC-5FE38A6C9E46}"/>
    <cellStyle name="Normal 5 5 2 2 3 2" xfId="1147" xr:uid="{87EA97AD-F36A-4FFF-83A5-3473536386D9}"/>
    <cellStyle name="Normal 5 5 2 2 3 2 10" xfId="43551" xr:uid="{0F25BC01-80AA-4793-BF2B-63E44944CEFB}"/>
    <cellStyle name="Normal 5 5 2 2 3 2 11" xfId="46798" xr:uid="{9DDC33D5-5623-4077-A03C-D08F21D1CC44}"/>
    <cellStyle name="Normal 5 5 2 2 3 2 12" xfId="50045" xr:uid="{B1B48859-9B69-4515-B6F0-8AA14B093579}"/>
    <cellStyle name="Normal 5 5 2 2 3 2 2" xfId="2764" xr:uid="{39FABCD4-4D48-4216-A840-FF35A178ECD9}"/>
    <cellStyle name="Normal 5 5 2 2 3 2 2 10" xfId="48415" xr:uid="{44170161-A2FA-4436-A270-F693E7E0A057}"/>
    <cellStyle name="Normal 5 5 2 2 3 2 2 11" xfId="51662" xr:uid="{FE23850F-8989-45B6-B0F4-5634F841F9A8}"/>
    <cellStyle name="Normal 5 5 2 2 3 2 2 2" xfId="5998" xr:uid="{6FF7581C-1583-4993-A0D2-1B5DD8814A1A}"/>
    <cellStyle name="Normal 5 5 2 2 3 2 2 2 2" xfId="12466" xr:uid="{DB662708-4CAF-4E73-8E9A-D2F7978180B9}"/>
    <cellStyle name="Normal 5 5 2 2 3 2 2 2 2 2" xfId="28803" xr:uid="{99760C12-C809-42DD-8CD4-8C3414AB732E}"/>
    <cellStyle name="Normal 5 5 2 2 3 2 2 2 3" xfId="22335" xr:uid="{67F3F0B5-3355-4FAB-86CE-B99DE0F61E11}"/>
    <cellStyle name="Normal 5 5 2 2 3 2 2 3" xfId="9232" xr:uid="{28D4FABE-73F4-4B48-BB49-28BDDEBF7120}"/>
    <cellStyle name="Normal 5 5 2 2 3 2 2 3 2" xfId="25569" xr:uid="{F055BAB2-FCBE-4906-A6E8-D71C26980083}"/>
    <cellStyle name="Normal 5 5 2 2 3 2 2 4" xfId="15743" xr:uid="{ED80503D-5B2B-46CD-8CD5-05CB2B3D30E1}"/>
    <cellStyle name="Normal 5 5 2 2 3 2 2 4 2" xfId="32037" xr:uid="{2DF5EFB4-95B0-48C8-8FF3-CD9BF9C5CD3A}"/>
    <cellStyle name="Normal 5 5 2 2 3 2 2 5" xfId="19101" xr:uid="{AE3E97A5-919C-4F10-81FF-CD2C8867A7ED}"/>
    <cellStyle name="Normal 5 5 2 2 3 2 2 6" xfId="35427" xr:uid="{8BCE9953-71E5-499F-A9B7-4CCE26A2BE86}"/>
    <cellStyle name="Normal 5 5 2 2 3 2 2 7" xfId="38674" xr:uid="{ECC9EB6B-3F66-45CD-BA9E-B15B3B1687F1}"/>
    <cellStyle name="Normal 5 5 2 2 3 2 2 8" xfId="41921" xr:uid="{63900318-26E5-42CD-A89D-C1E887B4A50C}"/>
    <cellStyle name="Normal 5 5 2 2 3 2 2 9" xfId="45168" xr:uid="{F9A53447-2047-443A-AEAB-493290C91CE5}"/>
    <cellStyle name="Normal 5 5 2 2 3 2 3" xfId="4381" xr:uid="{5D816E33-4C66-47DE-80FD-45F03EBA182B}"/>
    <cellStyle name="Normal 5 5 2 2 3 2 3 2" xfId="10849" xr:uid="{DCC100A5-7312-44B7-A600-55724C4CF487}"/>
    <cellStyle name="Normal 5 5 2 2 3 2 3 2 2" xfId="27186" xr:uid="{F269EA44-65C4-4917-BA9A-141828E5E164}"/>
    <cellStyle name="Normal 5 5 2 2 3 2 3 3" xfId="20718" xr:uid="{1A2E38B4-F7AF-4B58-9DA5-12B970806C68}"/>
    <cellStyle name="Normal 5 5 2 2 3 2 4" xfId="7615" xr:uid="{8FEE7BFE-7FC9-4A7B-9A56-C6D03D3C7325}"/>
    <cellStyle name="Normal 5 5 2 2 3 2 4 2" xfId="23952" xr:uid="{A8D1B922-A60A-4857-8701-9D1B4B56F9B6}"/>
    <cellStyle name="Normal 5 5 2 2 3 2 5" xfId="14126" xr:uid="{33617CE5-65D8-4036-A385-5FBFCC4007FE}"/>
    <cellStyle name="Normal 5 5 2 2 3 2 5 2" xfId="30420" xr:uid="{8FCA1161-DE5C-4F86-A404-F4794D72D991}"/>
    <cellStyle name="Normal 5 5 2 2 3 2 6" xfId="17484" xr:uid="{140BB42D-1513-4AF3-9DAE-7C20018FBCF4}"/>
    <cellStyle name="Normal 5 5 2 2 3 2 7" xfId="33810" xr:uid="{AC82B93B-7393-4587-9BE5-B768361D8DAB}"/>
    <cellStyle name="Normal 5 5 2 2 3 2 8" xfId="37057" xr:uid="{D9E2B0D2-D49C-4AFC-B9D8-20A333543D27}"/>
    <cellStyle name="Normal 5 5 2 2 3 2 9" xfId="40304" xr:uid="{005C660C-0515-4DC5-9D6C-FFD1CA2D1290}"/>
    <cellStyle name="Normal 5 5 2 2 3 3" xfId="1686" xr:uid="{C9015BF8-7864-4FA9-BCED-9C8EB91FB044}"/>
    <cellStyle name="Normal 5 5 2 2 3 3 10" xfId="44090" xr:uid="{0DD84A44-0624-4019-AFEE-7C12CE8A95FD}"/>
    <cellStyle name="Normal 5 5 2 2 3 3 11" xfId="47337" xr:uid="{4679C89E-A589-4065-B337-9C6CAC661442}"/>
    <cellStyle name="Normal 5 5 2 2 3 3 12" xfId="50584" xr:uid="{2594A1B0-E94D-4F5D-8107-0E9F29361ED8}"/>
    <cellStyle name="Normal 5 5 2 2 3 3 2" xfId="3303" xr:uid="{5A8AFD73-AD57-460B-8340-5F3CAFD14D94}"/>
    <cellStyle name="Normal 5 5 2 2 3 3 2 10" xfId="48954" xr:uid="{BEEF7DBC-B837-401E-8717-4B202089BE8A}"/>
    <cellStyle name="Normal 5 5 2 2 3 3 2 11" xfId="52201" xr:uid="{E88A5DB2-3F90-4AA7-ADB5-21841220B2D8}"/>
    <cellStyle name="Normal 5 5 2 2 3 3 2 2" xfId="6537" xr:uid="{62CD54B3-F2E9-422B-AA64-03FEBAA12A8D}"/>
    <cellStyle name="Normal 5 5 2 2 3 3 2 2 2" xfId="13005" xr:uid="{E8F8C287-9EAE-4FD5-8F25-2040C9E0FBE0}"/>
    <cellStyle name="Normal 5 5 2 2 3 3 2 2 2 2" xfId="29342" xr:uid="{B7D026DC-E6D5-40FE-9DBD-9AFD18897CF7}"/>
    <cellStyle name="Normal 5 5 2 2 3 3 2 2 3" xfId="22874" xr:uid="{77938E8A-5BC7-4D44-A5C1-11AB5239906E}"/>
    <cellStyle name="Normal 5 5 2 2 3 3 2 3" xfId="9771" xr:uid="{84FD5229-08A5-4A5D-BD0F-69098E358948}"/>
    <cellStyle name="Normal 5 5 2 2 3 3 2 3 2" xfId="26108" xr:uid="{FC87F5DF-ABDA-4E82-BD95-923FBA11532B}"/>
    <cellStyle name="Normal 5 5 2 2 3 3 2 4" xfId="16282" xr:uid="{6C8FCD14-A6AE-4B5D-B01B-CDE116189DD3}"/>
    <cellStyle name="Normal 5 5 2 2 3 3 2 4 2" xfId="32576" xr:uid="{B9A5D3A6-AB4D-4565-AA31-CE82E56C688F}"/>
    <cellStyle name="Normal 5 5 2 2 3 3 2 5" xfId="19640" xr:uid="{03EEB5FE-9226-4336-AD07-F2E183000FAC}"/>
    <cellStyle name="Normal 5 5 2 2 3 3 2 6" xfId="35966" xr:uid="{72C177EF-68B7-43BA-BDEF-ACA712B28603}"/>
    <cellStyle name="Normal 5 5 2 2 3 3 2 7" xfId="39213" xr:uid="{90296F3E-E86A-4879-8786-D72F7D75430A}"/>
    <cellStyle name="Normal 5 5 2 2 3 3 2 8" xfId="42460" xr:uid="{3D5D496D-00A7-4609-969E-3057F050942C}"/>
    <cellStyle name="Normal 5 5 2 2 3 3 2 9" xfId="45707" xr:uid="{8DC6AA29-5261-4CC6-958F-FD632BAAD950}"/>
    <cellStyle name="Normal 5 5 2 2 3 3 3" xfId="4920" xr:uid="{39C95C5A-25C8-484D-AF40-49B3B3A54A83}"/>
    <cellStyle name="Normal 5 5 2 2 3 3 3 2" xfId="11388" xr:uid="{A53B85F6-B1C3-4F8E-9275-9AF3D9C7A756}"/>
    <cellStyle name="Normal 5 5 2 2 3 3 3 2 2" xfId="27725" xr:uid="{7C0D694E-91B0-4913-AE60-810AFCC4AD9E}"/>
    <cellStyle name="Normal 5 5 2 2 3 3 3 3" xfId="21257" xr:uid="{7EA12530-D017-47D2-9FF7-BBCAA55A6EF1}"/>
    <cellStyle name="Normal 5 5 2 2 3 3 4" xfId="8154" xr:uid="{B4B20920-81CF-43D3-9462-3E31D0E0C705}"/>
    <cellStyle name="Normal 5 5 2 2 3 3 4 2" xfId="24491" xr:uid="{2B638D9C-10F8-4F96-8BFB-9AC3401D5FB7}"/>
    <cellStyle name="Normal 5 5 2 2 3 3 5" xfId="14665" xr:uid="{F955B823-1256-4BF6-9238-B78223C7FD75}"/>
    <cellStyle name="Normal 5 5 2 2 3 3 5 2" xfId="30959" xr:uid="{1BD3AC49-FB52-4F2C-A658-1C11D8D0389F}"/>
    <cellStyle name="Normal 5 5 2 2 3 3 6" xfId="18023" xr:uid="{F6AD329A-E7FC-4FE0-853C-261C539772DD}"/>
    <cellStyle name="Normal 5 5 2 2 3 3 7" xfId="34349" xr:uid="{33FD30E3-E63C-47DD-BC11-8D50297DAB17}"/>
    <cellStyle name="Normal 5 5 2 2 3 3 8" xfId="37596" xr:uid="{B1F840A3-4FA7-4D2D-95BA-D9F483AA6FCD}"/>
    <cellStyle name="Normal 5 5 2 2 3 3 9" xfId="40843" xr:uid="{B0E7A611-5D66-4C9A-8D9B-C2D2F34521CF}"/>
    <cellStyle name="Normal 5 5 2 2 3 4" xfId="2225" xr:uid="{56F1993E-BDB4-4658-9E88-8406D957FE6F}"/>
    <cellStyle name="Normal 5 5 2 2 3 4 10" xfId="47876" xr:uid="{A5F49394-BF9A-455B-8AC5-9A221A523060}"/>
    <cellStyle name="Normal 5 5 2 2 3 4 11" xfId="51123" xr:uid="{092B497D-0FCC-43DE-8C46-154FF5F56B20}"/>
    <cellStyle name="Normal 5 5 2 2 3 4 2" xfId="5459" xr:uid="{007651AA-B81D-42AF-84CB-797BE27155FD}"/>
    <cellStyle name="Normal 5 5 2 2 3 4 2 2" xfId="11927" xr:uid="{88DE4B3F-B79D-4A00-9A75-DDE329C27623}"/>
    <cellStyle name="Normal 5 5 2 2 3 4 2 2 2" xfId="28264" xr:uid="{840DEE3E-6B13-46C1-A2B9-E80B93F0FB8C}"/>
    <cellStyle name="Normal 5 5 2 2 3 4 2 3" xfId="21796" xr:uid="{81A2A77A-BF60-4ED5-AFDA-0EDF08C66E0C}"/>
    <cellStyle name="Normal 5 5 2 2 3 4 3" xfId="8693" xr:uid="{694AAF71-9FB6-416A-BC80-FF46294B989B}"/>
    <cellStyle name="Normal 5 5 2 2 3 4 3 2" xfId="25030" xr:uid="{EF17AE06-109A-48AE-9DB2-9BFA36EA69A7}"/>
    <cellStyle name="Normal 5 5 2 2 3 4 4" xfId="15204" xr:uid="{A928C6A5-BFD5-4E8A-8A76-15301F4E8A41}"/>
    <cellStyle name="Normal 5 5 2 2 3 4 4 2" xfId="31498" xr:uid="{61C3D1E7-257A-4252-9118-F194DA6355CE}"/>
    <cellStyle name="Normal 5 5 2 2 3 4 5" xfId="18562" xr:uid="{FEF7D081-DC27-4D28-8510-238B8BFBD47B}"/>
    <cellStyle name="Normal 5 5 2 2 3 4 6" xfId="34888" xr:uid="{08F70937-2352-4FDE-A07C-4A524DBD4842}"/>
    <cellStyle name="Normal 5 5 2 2 3 4 7" xfId="38135" xr:uid="{485233F2-FD59-402A-BCFA-B36A526BF01D}"/>
    <cellStyle name="Normal 5 5 2 2 3 4 8" xfId="41382" xr:uid="{DE74B594-5904-4592-BB5D-D8623483E54E}"/>
    <cellStyle name="Normal 5 5 2 2 3 4 9" xfId="44629" xr:uid="{A7C5674D-F976-4D5A-972B-1AA4D61F16C3}"/>
    <cellStyle name="Normal 5 5 2 2 3 5" xfId="3842" xr:uid="{A2769EC6-C21C-4EB9-99F0-C356440CFF77}"/>
    <cellStyle name="Normal 5 5 2 2 3 5 2" xfId="10310" xr:uid="{AB3F99CC-B8A5-4B3C-83C5-120573AEF77E}"/>
    <cellStyle name="Normal 5 5 2 2 3 5 2 2" xfId="26647" xr:uid="{34A64405-DEAD-44EF-8B97-06B0B4A3CF00}"/>
    <cellStyle name="Normal 5 5 2 2 3 5 3" xfId="20179" xr:uid="{3211BE88-C3A0-4F47-B717-12520FBD4DC6}"/>
    <cellStyle name="Normal 5 5 2 2 3 6" xfId="7076" xr:uid="{B13B7628-1A98-4026-984F-13709DCAF08A}"/>
    <cellStyle name="Normal 5 5 2 2 3 6 2" xfId="23413" xr:uid="{4C1E3AAD-06D7-4F64-AF77-504D6A76094B}"/>
    <cellStyle name="Normal 5 5 2 2 3 7" xfId="13588" xr:uid="{B20D336D-A9C9-4601-B7C9-CCCD6D849AF5}"/>
    <cellStyle name="Normal 5 5 2 2 3 7 2" xfId="29882" xr:uid="{34A76115-5333-4963-BF3B-3F593C3EB038}"/>
    <cellStyle name="Normal 5 5 2 2 3 8" xfId="16945" xr:uid="{DF2E4F5C-ED15-4B00-A4CA-0A7563DFA897}"/>
    <cellStyle name="Normal 5 5 2 2 3 9" xfId="33272" xr:uid="{98094842-D9D0-42D6-BAE9-932BA993F43F}"/>
    <cellStyle name="Normal 5 5 2 2 4" xfId="788" xr:uid="{297E1F86-4DAC-4240-8807-54E2B4D56A15}"/>
    <cellStyle name="Normal 5 5 2 2 4 10" xfId="43193" xr:uid="{6DECFB5B-3292-4E64-83AD-1E0C344ED688}"/>
    <cellStyle name="Normal 5 5 2 2 4 11" xfId="46440" xr:uid="{5A066357-32F5-4840-8B0D-DABB0EBCDB88}"/>
    <cellStyle name="Normal 5 5 2 2 4 12" xfId="49687" xr:uid="{FCC5EA4C-F2A5-472D-8B78-FDE65749CFCD}"/>
    <cellStyle name="Normal 5 5 2 2 4 2" xfId="2405" xr:uid="{C6084417-DD2B-4A99-9844-615D6110CC5A}"/>
    <cellStyle name="Normal 5 5 2 2 4 2 10" xfId="48056" xr:uid="{8BB52F87-6023-4CA5-BADB-5C10795DC776}"/>
    <cellStyle name="Normal 5 5 2 2 4 2 11" xfId="51303" xr:uid="{AD1222BD-293C-4E96-82FE-CA878F34F8FB}"/>
    <cellStyle name="Normal 5 5 2 2 4 2 2" xfId="5639" xr:uid="{232483FE-47E1-4B4C-B178-B136E1C3F66F}"/>
    <cellStyle name="Normal 5 5 2 2 4 2 2 2" xfId="12107" xr:uid="{0EF0BDDD-29FB-44FD-A6A1-26900A8AA930}"/>
    <cellStyle name="Normal 5 5 2 2 4 2 2 2 2" xfId="28444" xr:uid="{34ED41DB-FADA-412D-9469-973B199C6B75}"/>
    <cellStyle name="Normal 5 5 2 2 4 2 2 3" xfId="21976" xr:uid="{31E64AD3-D737-4D20-988A-8D959C35921E}"/>
    <cellStyle name="Normal 5 5 2 2 4 2 3" xfId="8873" xr:uid="{F8D7017E-8AE9-41CF-9DA3-C00DAA20100F}"/>
    <cellStyle name="Normal 5 5 2 2 4 2 3 2" xfId="25210" xr:uid="{63E6E449-FFDC-42B1-90D2-8653CBA42A39}"/>
    <cellStyle name="Normal 5 5 2 2 4 2 4" xfId="15384" xr:uid="{91B8E5A5-4943-4B86-A9C9-7BC8A0089852}"/>
    <cellStyle name="Normal 5 5 2 2 4 2 4 2" xfId="31678" xr:uid="{8B26AD5E-41D5-4CAF-95BE-80FE559CECDF}"/>
    <cellStyle name="Normal 5 5 2 2 4 2 5" xfId="18742" xr:uid="{AC7AAAF4-F51E-4AB3-B334-A69BD2C12719}"/>
    <cellStyle name="Normal 5 5 2 2 4 2 6" xfId="35068" xr:uid="{C1F24880-A622-4F5F-9481-32EB271620D5}"/>
    <cellStyle name="Normal 5 5 2 2 4 2 7" xfId="38315" xr:uid="{21EC1E48-BC80-4F89-97DA-9006FCD8A3B3}"/>
    <cellStyle name="Normal 5 5 2 2 4 2 8" xfId="41562" xr:uid="{6977D5F8-2BE0-4FC9-87CC-F55D5A8216AA}"/>
    <cellStyle name="Normal 5 5 2 2 4 2 9" xfId="44809" xr:uid="{3673FFE4-23F0-4C55-A83D-B02819214D08}"/>
    <cellStyle name="Normal 5 5 2 2 4 3" xfId="4022" xr:uid="{314B8DA6-2FD8-4E70-A2FF-BD6CE1202201}"/>
    <cellStyle name="Normal 5 5 2 2 4 3 2" xfId="10490" xr:uid="{8198F7EB-B4C2-4563-967B-DCC04495297F}"/>
    <cellStyle name="Normal 5 5 2 2 4 3 2 2" xfId="26827" xr:uid="{FC481A28-600F-449B-A96A-DE5630F6F13D}"/>
    <cellStyle name="Normal 5 5 2 2 4 3 3" xfId="20359" xr:uid="{1A209CE9-5B1C-410A-B86A-AA54FDFF89BC}"/>
    <cellStyle name="Normal 5 5 2 2 4 4" xfId="7256" xr:uid="{B860173B-A502-43D8-B80B-D192D4F35997}"/>
    <cellStyle name="Normal 5 5 2 2 4 4 2" xfId="23593" xr:uid="{1374927A-9E8C-4B1D-BE32-1343FE3F28FB}"/>
    <cellStyle name="Normal 5 5 2 2 4 5" xfId="13768" xr:uid="{00451CD1-B870-4E0B-8E9E-CBAB59EC2097}"/>
    <cellStyle name="Normal 5 5 2 2 4 5 2" xfId="30062" xr:uid="{40D7C67C-052A-4DBC-B6F2-7C7FB85E6BB6}"/>
    <cellStyle name="Normal 5 5 2 2 4 6" xfId="17125" xr:uid="{C1D65A56-2AA2-4B25-9334-1DE06CD91163}"/>
    <cellStyle name="Normal 5 5 2 2 4 7" xfId="33452" xr:uid="{CC59F294-C374-47F8-A0ED-B1F5B539F9C2}"/>
    <cellStyle name="Normal 5 5 2 2 4 8" xfId="36699" xr:uid="{5F72B460-8E72-4B0E-8718-5C194357AA31}"/>
    <cellStyle name="Normal 5 5 2 2 4 9" xfId="39946" xr:uid="{8EA46E24-370F-442B-99AC-0C333A5F880F}"/>
    <cellStyle name="Normal 5 5 2 2 5" xfId="1327" xr:uid="{41ECBEF5-9E3B-46B9-BBCF-1BD8A9A88EF4}"/>
    <cellStyle name="Normal 5 5 2 2 5 10" xfId="43731" xr:uid="{76D196F8-4F6B-4147-83A5-3A276FD1AA69}"/>
    <cellStyle name="Normal 5 5 2 2 5 11" xfId="46978" xr:uid="{CE7D1BBA-5696-4811-AB1B-CB7F5F56E166}"/>
    <cellStyle name="Normal 5 5 2 2 5 12" xfId="50225" xr:uid="{9031F4F4-2112-4E03-B886-5582C27C9A55}"/>
    <cellStyle name="Normal 5 5 2 2 5 2" xfId="2944" xr:uid="{87F49EEE-143C-4BD4-A2B4-696ED27B5B69}"/>
    <cellStyle name="Normal 5 5 2 2 5 2 10" xfId="48595" xr:uid="{37E22BF8-4F23-44C6-9528-BECA51FA28BE}"/>
    <cellStyle name="Normal 5 5 2 2 5 2 11" xfId="51842" xr:uid="{6A946EA3-2F5C-4548-9054-4300F5BC9732}"/>
    <cellStyle name="Normal 5 5 2 2 5 2 2" xfId="6178" xr:uid="{7AB50AB5-6E2B-47DD-B5E8-C6123CF64064}"/>
    <cellStyle name="Normal 5 5 2 2 5 2 2 2" xfId="12646" xr:uid="{DF6EE59A-7013-4BAE-AE68-0437F956511B}"/>
    <cellStyle name="Normal 5 5 2 2 5 2 2 2 2" xfId="28983" xr:uid="{A6D5C6FC-A0B5-49C4-990A-A055C8482FFC}"/>
    <cellStyle name="Normal 5 5 2 2 5 2 2 3" xfId="22515" xr:uid="{D275FEF8-5CDB-499A-AFFE-1A1C17B0C242}"/>
    <cellStyle name="Normal 5 5 2 2 5 2 3" xfId="9412" xr:uid="{7036E02C-1C74-4AAC-9559-CC81295F6962}"/>
    <cellStyle name="Normal 5 5 2 2 5 2 3 2" xfId="25749" xr:uid="{2A446554-39D7-4BD9-AFF1-836ABE3C5FA0}"/>
    <cellStyle name="Normal 5 5 2 2 5 2 4" xfId="15923" xr:uid="{743520F5-26F0-4551-9343-46ED8D0011D6}"/>
    <cellStyle name="Normal 5 5 2 2 5 2 4 2" xfId="32217" xr:uid="{1218D17D-88F8-4685-9981-0A7195997080}"/>
    <cellStyle name="Normal 5 5 2 2 5 2 5" xfId="19281" xr:uid="{8B71A6D2-EFA7-4156-A75C-58119EB389FD}"/>
    <cellStyle name="Normal 5 5 2 2 5 2 6" xfId="35607" xr:uid="{FC4CE31E-5605-4B60-917C-A091DFB25A25}"/>
    <cellStyle name="Normal 5 5 2 2 5 2 7" xfId="38854" xr:uid="{45A8A542-2350-4040-841A-3E8CEFD1D7F3}"/>
    <cellStyle name="Normal 5 5 2 2 5 2 8" xfId="42101" xr:uid="{78C43BE5-796E-4F3E-AB55-FAB4C4563F89}"/>
    <cellStyle name="Normal 5 5 2 2 5 2 9" xfId="45348" xr:uid="{31D6B039-C77D-422E-AA8A-8299EDBEF2A5}"/>
    <cellStyle name="Normal 5 5 2 2 5 3" xfId="4561" xr:uid="{3F91DFDB-0FBD-4B64-95DE-25598C06151F}"/>
    <cellStyle name="Normal 5 5 2 2 5 3 2" xfId="11029" xr:uid="{29D24F5B-9D87-429F-BDCF-419474E6117D}"/>
    <cellStyle name="Normal 5 5 2 2 5 3 2 2" xfId="27366" xr:uid="{324BCBFE-75AC-43E1-A6E4-9104F9E1B145}"/>
    <cellStyle name="Normal 5 5 2 2 5 3 3" xfId="20898" xr:uid="{FF97ACA8-191F-41B9-BCA3-15A37030FB9E}"/>
    <cellStyle name="Normal 5 5 2 2 5 4" xfId="7795" xr:uid="{88D8FF93-48A5-42F4-BAA6-0490F1C5EBAE}"/>
    <cellStyle name="Normal 5 5 2 2 5 4 2" xfId="24132" xr:uid="{F7D71C0B-D15B-448D-BA97-60C0ABFBE545}"/>
    <cellStyle name="Normal 5 5 2 2 5 5" xfId="14306" xr:uid="{9CC9B35E-A4B2-4BA8-B082-26FBD0F6C0EC}"/>
    <cellStyle name="Normal 5 5 2 2 5 5 2" xfId="30600" xr:uid="{AF5C22A0-266D-4321-B097-0EC321187C16}"/>
    <cellStyle name="Normal 5 5 2 2 5 6" xfId="17664" xr:uid="{C4645DA3-EFBC-4FBC-9126-B86557FFD65A}"/>
    <cellStyle name="Normal 5 5 2 2 5 7" xfId="33990" xr:uid="{35E8BC1F-639D-47F0-AC1C-DD834503D663}"/>
    <cellStyle name="Normal 5 5 2 2 5 8" xfId="37237" xr:uid="{CC216AD6-76ED-4867-A3E1-73A561EAB256}"/>
    <cellStyle name="Normal 5 5 2 2 5 9" xfId="40484" xr:uid="{C5937FC5-2C6D-4784-A981-2427F76D7C15}"/>
    <cellStyle name="Normal 5 5 2 2 6" xfId="1866" xr:uid="{05EF8057-BFED-4A82-ACE5-4ACC04D06606}"/>
    <cellStyle name="Normal 5 5 2 2 6 10" xfId="47517" xr:uid="{AD9382C6-3063-4448-BE72-FF6C119E6701}"/>
    <cellStyle name="Normal 5 5 2 2 6 11" xfId="50764" xr:uid="{4A26B75B-4920-4010-9E5D-25475A2DD393}"/>
    <cellStyle name="Normal 5 5 2 2 6 2" xfId="5100" xr:uid="{218377D9-93A8-4C6D-8B6B-31CEE01326C5}"/>
    <cellStyle name="Normal 5 5 2 2 6 2 2" xfId="11568" xr:uid="{983FD864-9E52-4B87-8607-D63A08685ACF}"/>
    <cellStyle name="Normal 5 5 2 2 6 2 2 2" xfId="27905" xr:uid="{A1470B42-A32B-4BC9-AFFC-6221DF5985FE}"/>
    <cellStyle name="Normal 5 5 2 2 6 2 3" xfId="21437" xr:uid="{E6FF8E38-ABB1-4B94-85E9-C4F770DC42D5}"/>
    <cellStyle name="Normal 5 5 2 2 6 3" xfId="8334" xr:uid="{ECDBF32D-80F0-4246-9F23-49D8B7882713}"/>
    <cellStyle name="Normal 5 5 2 2 6 3 2" xfId="24671" xr:uid="{E3EB3539-73CC-4317-94E2-9B3EF06FB932}"/>
    <cellStyle name="Normal 5 5 2 2 6 4" xfId="14845" xr:uid="{CF5AE5F6-B268-48AC-9311-084296BAA5BD}"/>
    <cellStyle name="Normal 5 5 2 2 6 4 2" xfId="31139" xr:uid="{229A40A0-6267-4CD8-87EC-409C73C2C4D9}"/>
    <cellStyle name="Normal 5 5 2 2 6 5" xfId="18203" xr:uid="{95FD72F9-9F04-4697-B871-3CB697B9E1F2}"/>
    <cellStyle name="Normal 5 5 2 2 6 6" xfId="34529" xr:uid="{0B24F449-D799-4A74-BF7A-8E2E747DB6D8}"/>
    <cellStyle name="Normal 5 5 2 2 6 7" xfId="37776" xr:uid="{C8AEC11C-E613-418E-A176-402CAC38BC67}"/>
    <cellStyle name="Normal 5 5 2 2 6 8" xfId="41023" xr:uid="{0A71EF80-4758-4F84-B0F4-59B25F4B4E9B}"/>
    <cellStyle name="Normal 5 5 2 2 6 9" xfId="44270" xr:uid="{0F173786-58FD-4690-8D10-AD1DEA84B43F}"/>
    <cellStyle name="Normal 5 5 2 2 7" xfId="3483" xr:uid="{9B702730-3EEB-4098-BAB6-3F570601DBCF}"/>
    <cellStyle name="Normal 5 5 2 2 7 2" xfId="9951" xr:uid="{BBF03921-C6E3-48FD-80EF-DF902EDDBD5B}"/>
    <cellStyle name="Normal 5 5 2 2 7 2 2" xfId="26288" xr:uid="{FB2FB77B-F39F-4E81-86BE-209709EB3974}"/>
    <cellStyle name="Normal 5 5 2 2 7 3" xfId="19820" xr:uid="{85D5A916-49A3-47E9-80E3-CC0D9A8468C6}"/>
    <cellStyle name="Normal 5 5 2 2 8" xfId="6717" xr:uid="{C85CC777-9073-40D9-BE70-3BC03E5846CF}"/>
    <cellStyle name="Normal 5 5 2 2 8 2" xfId="23054" xr:uid="{AFBC6804-C834-4A73-88B4-8F3D63C2405D}"/>
    <cellStyle name="Normal 5 5 2 2 9" xfId="13208" xr:uid="{3F442569-5EE4-4D57-99A9-F96D9944B67A}"/>
    <cellStyle name="Normal 5 5 2 2 9 2" xfId="29522" xr:uid="{9733CEEC-2EDF-4D13-A3F2-EB6C172106F8}"/>
    <cellStyle name="Normal 5 5 2 20" xfId="52457" xr:uid="{C411CB3A-3D48-4165-A9E0-90DBED0D7A3E}"/>
    <cellStyle name="Normal 5 5 2 3" xfId="309" xr:uid="{FDBC8395-8CFC-40CD-99D1-EAD7BCD0962F}"/>
    <cellStyle name="Normal 5 5 2 3 10" xfId="36249" xr:uid="{AC9A4F7E-3014-42D1-BFEE-C8A25063B66A}"/>
    <cellStyle name="Normal 5 5 2 3 11" xfId="39496" xr:uid="{03366DEF-AA1D-4F40-910E-AA63C86F74B3}"/>
    <cellStyle name="Normal 5 5 2 3 12" xfId="42743" xr:uid="{A1E5BB9C-A5DC-422B-9314-9C375125887B}"/>
    <cellStyle name="Normal 5 5 2 3 13" xfId="45990" xr:uid="{881DD0A1-CEA5-4616-B018-70081818D1D5}"/>
    <cellStyle name="Normal 5 5 2 3 14" xfId="49237" xr:uid="{FC98F421-551B-43DB-8F38-7E12C9784CB7}"/>
    <cellStyle name="Normal 5 5 2 3 2" xfId="878" xr:uid="{43B4D079-2978-4A77-ADAA-BB00B81C4FB2}"/>
    <cellStyle name="Normal 5 5 2 3 2 10" xfId="43283" xr:uid="{94EA2B3C-1B4E-488A-93C6-7A8EE0E30F52}"/>
    <cellStyle name="Normal 5 5 2 3 2 11" xfId="46530" xr:uid="{9C3A56BF-57EF-4241-B2B1-EC1306E8088D}"/>
    <cellStyle name="Normal 5 5 2 3 2 12" xfId="49777" xr:uid="{25630616-66B0-4DD6-A6FB-EC48E094BA89}"/>
    <cellStyle name="Normal 5 5 2 3 2 2" xfId="2495" xr:uid="{4BCA14E9-3A17-40DD-893E-975FA42C3695}"/>
    <cellStyle name="Normal 5 5 2 3 2 2 10" xfId="48146" xr:uid="{CCF12629-5E0F-4EE9-A3DA-5F97F264EC01}"/>
    <cellStyle name="Normal 5 5 2 3 2 2 11" xfId="51393" xr:uid="{F11E762B-FA63-4CCB-B892-A2EF483ECE85}"/>
    <cellStyle name="Normal 5 5 2 3 2 2 2" xfId="5729" xr:uid="{56D34165-C0D5-45F2-8F0A-BE5DF4EB248B}"/>
    <cellStyle name="Normal 5 5 2 3 2 2 2 2" xfId="12197" xr:uid="{B3D9755C-38C0-41D3-B849-6F155FAC4E2C}"/>
    <cellStyle name="Normal 5 5 2 3 2 2 2 2 2" xfId="28534" xr:uid="{5DFD383C-412A-4E37-A406-B15CD5690569}"/>
    <cellStyle name="Normal 5 5 2 3 2 2 2 3" xfId="22066" xr:uid="{6846E9DC-EA32-49A9-AB66-730E6A5DA3AE}"/>
    <cellStyle name="Normal 5 5 2 3 2 2 3" xfId="8963" xr:uid="{B954E339-44FF-49DD-A556-24FE27C9DC0F}"/>
    <cellStyle name="Normal 5 5 2 3 2 2 3 2" xfId="25300" xr:uid="{077259CE-ABCD-4D36-BF5D-DED2325E81CF}"/>
    <cellStyle name="Normal 5 5 2 3 2 2 4" xfId="15474" xr:uid="{9A54D7D7-BDCE-4A42-9C23-0FE9F0A093EE}"/>
    <cellStyle name="Normal 5 5 2 3 2 2 4 2" xfId="31768" xr:uid="{D486E92F-3F9A-415E-8AF2-5DB606E5589A}"/>
    <cellStyle name="Normal 5 5 2 3 2 2 5" xfId="18832" xr:uid="{0C4CFD93-969C-47B7-8055-ABBBD341B7FC}"/>
    <cellStyle name="Normal 5 5 2 3 2 2 6" xfId="35158" xr:uid="{8BF3752C-7E03-4C03-992D-25BABE1F8405}"/>
    <cellStyle name="Normal 5 5 2 3 2 2 7" xfId="38405" xr:uid="{E49B2A83-00F0-48BC-987D-4FD3DA71EAE6}"/>
    <cellStyle name="Normal 5 5 2 3 2 2 8" xfId="41652" xr:uid="{623EF245-B9A7-434F-97F0-01536FEB9EDD}"/>
    <cellStyle name="Normal 5 5 2 3 2 2 9" xfId="44899" xr:uid="{0BEC7AC8-9AF9-4E0F-80D3-8227C78A4803}"/>
    <cellStyle name="Normal 5 5 2 3 2 3" xfId="4112" xr:uid="{24340DD8-10FB-4666-A98B-EA1D9F877D28}"/>
    <cellStyle name="Normal 5 5 2 3 2 3 2" xfId="10580" xr:uid="{DBE94D23-9970-41DE-8057-445A080BAAB0}"/>
    <cellStyle name="Normal 5 5 2 3 2 3 2 2" xfId="26917" xr:uid="{572B6EDB-F2CA-46BD-809A-B18CABA37C04}"/>
    <cellStyle name="Normal 5 5 2 3 2 3 3" xfId="20449" xr:uid="{CC1C8F8A-C384-4A7B-BBC7-51A1242F7DF4}"/>
    <cellStyle name="Normal 5 5 2 3 2 4" xfId="7346" xr:uid="{15B1E6F0-797E-4E96-84C8-699264621007}"/>
    <cellStyle name="Normal 5 5 2 3 2 4 2" xfId="23683" xr:uid="{5F63FBB4-C9EB-4F92-82AA-6F79F4605F26}"/>
    <cellStyle name="Normal 5 5 2 3 2 5" xfId="13858" xr:uid="{B25CCF49-F6DD-4F8F-8A3A-B0278DEF3B26}"/>
    <cellStyle name="Normal 5 5 2 3 2 5 2" xfId="30152" xr:uid="{5D66EE7F-DA0F-4EC7-B91C-57FF610AFCDE}"/>
    <cellStyle name="Normal 5 5 2 3 2 6" xfId="17215" xr:uid="{2347F8D3-21B7-4E22-B99B-037B0F7D9F89}"/>
    <cellStyle name="Normal 5 5 2 3 2 7" xfId="33542" xr:uid="{26C0973E-92CE-48BA-89A8-A7BE26353B29}"/>
    <cellStyle name="Normal 5 5 2 3 2 8" xfId="36789" xr:uid="{C4E3B2F9-38A4-4BE0-8E18-D28100592885}"/>
    <cellStyle name="Normal 5 5 2 3 2 9" xfId="40036" xr:uid="{B5AE63A8-9F14-463E-8552-FBB25D2E653D}"/>
    <cellStyle name="Normal 5 5 2 3 3" xfId="1417" xr:uid="{F400D8E0-7909-4E65-B645-C4F99FE8DEC3}"/>
    <cellStyle name="Normal 5 5 2 3 3 10" xfId="43821" xr:uid="{49FB1CD7-29E9-4734-9BE2-9C27059B7A3E}"/>
    <cellStyle name="Normal 5 5 2 3 3 11" xfId="47068" xr:uid="{CFE50DC8-B733-4356-8EE9-AE99DE46AEFA}"/>
    <cellStyle name="Normal 5 5 2 3 3 12" xfId="50315" xr:uid="{5EA6EEEC-76F3-4676-A6E3-35E943DA7B56}"/>
    <cellStyle name="Normal 5 5 2 3 3 2" xfId="3034" xr:uid="{4869C120-D1DD-4F77-9005-CF868C3C5C0A}"/>
    <cellStyle name="Normal 5 5 2 3 3 2 10" xfId="48685" xr:uid="{F4A0E3A8-9906-4BD4-AFD3-F0D3E70AA2B8}"/>
    <cellStyle name="Normal 5 5 2 3 3 2 11" xfId="51932" xr:uid="{8713F78A-1249-40FC-B1AA-30BF0385D1C7}"/>
    <cellStyle name="Normal 5 5 2 3 3 2 2" xfId="6268" xr:uid="{8F575551-819F-477F-A46C-905CE449AACF}"/>
    <cellStyle name="Normal 5 5 2 3 3 2 2 2" xfId="12736" xr:uid="{7F428B99-5DC1-4B8F-948A-9F238081C61D}"/>
    <cellStyle name="Normal 5 5 2 3 3 2 2 2 2" xfId="29073" xr:uid="{35312773-2278-4DBC-8252-9767ABEF1D32}"/>
    <cellStyle name="Normal 5 5 2 3 3 2 2 3" xfId="22605" xr:uid="{E94B9F3E-AE45-461C-B254-852CD003020F}"/>
    <cellStyle name="Normal 5 5 2 3 3 2 3" xfId="9502" xr:uid="{95C87CBD-4AB2-4C97-B2FD-1FBA2D407000}"/>
    <cellStyle name="Normal 5 5 2 3 3 2 3 2" xfId="25839" xr:uid="{D22A8E88-F44B-4507-8050-C241ABF41E32}"/>
    <cellStyle name="Normal 5 5 2 3 3 2 4" xfId="16013" xr:uid="{CA33E112-7EF9-42F9-ABCD-960AC82AD3E1}"/>
    <cellStyle name="Normal 5 5 2 3 3 2 4 2" xfId="32307" xr:uid="{E23133FC-C584-4F01-93C3-882089583739}"/>
    <cellStyle name="Normal 5 5 2 3 3 2 5" xfId="19371" xr:uid="{490980AC-3EBF-453B-BC31-F2D3041371F3}"/>
    <cellStyle name="Normal 5 5 2 3 3 2 6" xfId="35697" xr:uid="{2791EC0C-25F4-4467-ADAE-E2A7FBB12446}"/>
    <cellStyle name="Normal 5 5 2 3 3 2 7" xfId="38944" xr:uid="{1D430F8A-A2E2-40B4-9800-BFBB4C446DCC}"/>
    <cellStyle name="Normal 5 5 2 3 3 2 8" xfId="42191" xr:uid="{7A88AB1A-44FD-431A-AEAD-94D8614FB4F1}"/>
    <cellStyle name="Normal 5 5 2 3 3 2 9" xfId="45438" xr:uid="{B896F40D-4FB3-45E9-85CC-4DA0FEEE6157}"/>
    <cellStyle name="Normal 5 5 2 3 3 3" xfId="4651" xr:uid="{07139DA4-45AC-4FD4-B828-D74BC2D48D56}"/>
    <cellStyle name="Normal 5 5 2 3 3 3 2" xfId="11119" xr:uid="{2176C117-FA70-4988-90B7-5AAB4F68260B}"/>
    <cellStyle name="Normal 5 5 2 3 3 3 2 2" xfId="27456" xr:uid="{E8738815-4CBC-4D30-8112-E437F8A6A626}"/>
    <cellStyle name="Normal 5 5 2 3 3 3 3" xfId="20988" xr:uid="{540F2CDB-1B08-4A60-B577-488CD5A870D6}"/>
    <cellStyle name="Normal 5 5 2 3 3 4" xfId="7885" xr:uid="{C43D8CA6-93EB-44EB-9E8F-8CCE7EED7794}"/>
    <cellStyle name="Normal 5 5 2 3 3 4 2" xfId="24222" xr:uid="{72526FAC-47D5-480C-8550-822CE94E63F6}"/>
    <cellStyle name="Normal 5 5 2 3 3 5" xfId="14396" xr:uid="{8BB7C6B4-B565-41DB-804E-736C7705ECBD}"/>
    <cellStyle name="Normal 5 5 2 3 3 5 2" xfId="30690" xr:uid="{B5BA16AA-DB80-4169-BA30-4067EB641A8B}"/>
    <cellStyle name="Normal 5 5 2 3 3 6" xfId="17754" xr:uid="{9B49A2F7-915F-48BB-A81D-681F22C139F1}"/>
    <cellStyle name="Normal 5 5 2 3 3 7" xfId="34080" xr:uid="{EBFB58CC-7FC5-43EE-AE24-C8CA28A9CB47}"/>
    <cellStyle name="Normal 5 5 2 3 3 8" xfId="37327" xr:uid="{8B6891BA-52C3-45D0-8C1B-7FAC629F3952}"/>
    <cellStyle name="Normal 5 5 2 3 3 9" xfId="40574" xr:uid="{11CEAF27-561E-425D-BAB8-15D788D9D44E}"/>
    <cellStyle name="Normal 5 5 2 3 4" xfId="1956" xr:uid="{D361FDDA-0E19-4248-83C4-A412D6940864}"/>
    <cellStyle name="Normal 5 5 2 3 4 10" xfId="47607" xr:uid="{F42DF766-2E70-4D22-B7E4-15B3DFC6F4AF}"/>
    <cellStyle name="Normal 5 5 2 3 4 11" xfId="50854" xr:uid="{56D9DF12-0E2C-48A5-B14D-F411A455EE86}"/>
    <cellStyle name="Normal 5 5 2 3 4 2" xfId="5190" xr:uid="{43364958-0246-493C-A189-F085EDD0026F}"/>
    <cellStyle name="Normal 5 5 2 3 4 2 2" xfId="11658" xr:uid="{AAD8BF9D-1018-48BF-92DE-BB9F7354112B}"/>
    <cellStyle name="Normal 5 5 2 3 4 2 2 2" xfId="27995" xr:uid="{FDFCE79F-9375-4DE2-9C7B-87BE4971BA94}"/>
    <cellStyle name="Normal 5 5 2 3 4 2 3" xfId="21527" xr:uid="{A9ACE4F9-2DE7-4E9A-ABDB-0EE9DB1CA29B}"/>
    <cellStyle name="Normal 5 5 2 3 4 3" xfId="8424" xr:uid="{9101162B-EFF8-4CE7-A19E-E5F21BC545C6}"/>
    <cellStyle name="Normal 5 5 2 3 4 3 2" xfId="24761" xr:uid="{180AD6D3-A26D-4BEA-82DA-8653152F13BB}"/>
    <cellStyle name="Normal 5 5 2 3 4 4" xfId="14935" xr:uid="{08843890-8F1C-4983-B7D3-166B005E73CA}"/>
    <cellStyle name="Normal 5 5 2 3 4 4 2" xfId="31229" xr:uid="{2D4A6A94-E67A-46EB-8805-0C1EB94BBAC4}"/>
    <cellStyle name="Normal 5 5 2 3 4 5" xfId="18293" xr:uid="{34DCD742-51B8-4D7F-9352-8220450A2F6F}"/>
    <cellStyle name="Normal 5 5 2 3 4 6" xfId="34619" xr:uid="{7A4A0D42-A747-49C2-8D51-9AE34701672B}"/>
    <cellStyle name="Normal 5 5 2 3 4 7" xfId="37866" xr:uid="{B23DDACF-DAFE-4017-8576-4134EEBDEE9B}"/>
    <cellStyle name="Normal 5 5 2 3 4 8" xfId="41113" xr:uid="{9BEDBCA9-9049-464A-8711-0F8E610B6730}"/>
    <cellStyle name="Normal 5 5 2 3 4 9" xfId="44360" xr:uid="{57F4801C-510B-416B-874D-49E64A672F8E}"/>
    <cellStyle name="Normal 5 5 2 3 5" xfId="3573" xr:uid="{00DC68DF-1013-4C0B-8D6A-F2BA0C53368E}"/>
    <cellStyle name="Normal 5 5 2 3 5 2" xfId="10041" xr:uid="{7036868D-9CA6-4977-833A-D1F45D865DC8}"/>
    <cellStyle name="Normal 5 5 2 3 5 2 2" xfId="26378" xr:uid="{00DF0414-6BB4-4EA9-ACBC-21C5E63F8D98}"/>
    <cellStyle name="Normal 5 5 2 3 5 3" xfId="19910" xr:uid="{E3F0C851-DA61-4843-8657-A117639B92BD}"/>
    <cellStyle name="Normal 5 5 2 3 6" xfId="6807" xr:uid="{A34D9813-09F4-4E84-8D06-754E3C885AEC}"/>
    <cellStyle name="Normal 5 5 2 3 6 2" xfId="23144" xr:uid="{56F53085-B172-43E2-A108-D9C75E9991B3}"/>
    <cellStyle name="Normal 5 5 2 3 7" xfId="13298" xr:uid="{1EEE3013-BEAE-46C2-BC03-FB021458882A}"/>
    <cellStyle name="Normal 5 5 2 3 7 2" xfId="29612" xr:uid="{1BC76726-5F8F-4C14-8579-97133A8B0645}"/>
    <cellStyle name="Normal 5 5 2 3 8" xfId="16676" xr:uid="{02BB42A5-09F3-4B9D-A038-1B5984AC9113}"/>
    <cellStyle name="Normal 5 5 2 3 9" xfId="33002" xr:uid="{022DA841-92AB-4956-9A8B-D643EAA22A5C}"/>
    <cellStyle name="Normal 5 5 2 4" xfId="518" xr:uid="{D1A9DF0B-159A-4230-A6D2-DED845FAF084}"/>
    <cellStyle name="Normal 5 5 2 4 10" xfId="36430" xr:uid="{F155C96F-CA04-4CB3-B1FE-55B188A6C2A6}"/>
    <cellStyle name="Normal 5 5 2 4 11" xfId="39677" xr:uid="{57750736-8CB8-4E31-A6CD-0FAF0662EF84}"/>
    <cellStyle name="Normal 5 5 2 4 12" xfId="42924" xr:uid="{94D1BF93-EC8B-4A22-839E-47924F73F1C7}"/>
    <cellStyle name="Normal 5 5 2 4 13" xfId="46171" xr:uid="{2C07ACEA-BC72-42FF-948F-DA0A404509F2}"/>
    <cellStyle name="Normal 5 5 2 4 14" xfId="49418" xr:uid="{E0FF5DEF-850D-483F-AD3A-DF58BC813CC4}"/>
    <cellStyle name="Normal 5 5 2 4 2" xfId="1058" xr:uid="{3CF9FDEC-6164-44E6-BBE7-B0D1082E9C4F}"/>
    <cellStyle name="Normal 5 5 2 4 2 10" xfId="43462" xr:uid="{1DCD867C-78A2-4F9A-83EC-626F39385E9E}"/>
    <cellStyle name="Normal 5 5 2 4 2 11" xfId="46709" xr:uid="{95081986-7F7D-4DE0-A49B-F70EB39E319D}"/>
    <cellStyle name="Normal 5 5 2 4 2 12" xfId="49956" xr:uid="{1B61D2B7-9433-4879-A0DF-7125BAD01620}"/>
    <cellStyle name="Normal 5 5 2 4 2 2" xfId="2675" xr:uid="{1D35F7F9-11CB-421B-9882-63691706EC77}"/>
    <cellStyle name="Normal 5 5 2 4 2 2 10" xfId="48326" xr:uid="{92356A25-A65A-4DFA-B827-CC890195350E}"/>
    <cellStyle name="Normal 5 5 2 4 2 2 11" xfId="51573" xr:uid="{6D409F73-8177-40F3-BD26-D1B61B71F9BC}"/>
    <cellStyle name="Normal 5 5 2 4 2 2 2" xfId="5909" xr:uid="{67E6B70D-4145-400C-B69F-2A08298C2071}"/>
    <cellStyle name="Normal 5 5 2 4 2 2 2 2" xfId="12377" xr:uid="{910A8733-E9C0-4253-8D6C-D9E97B610278}"/>
    <cellStyle name="Normal 5 5 2 4 2 2 2 2 2" xfId="28714" xr:uid="{C12B140E-A823-4DEE-AAA1-94039FD3B3E4}"/>
    <cellStyle name="Normal 5 5 2 4 2 2 2 3" xfId="22246" xr:uid="{89F458E8-8B10-4A9E-92B3-8DB8F055D729}"/>
    <cellStyle name="Normal 5 5 2 4 2 2 3" xfId="9143" xr:uid="{C603E346-92B7-44EC-A7D8-12CBB5CE6F69}"/>
    <cellStyle name="Normal 5 5 2 4 2 2 3 2" xfId="25480" xr:uid="{32451353-52A9-4B51-A014-379C12798F98}"/>
    <cellStyle name="Normal 5 5 2 4 2 2 4" xfId="15654" xr:uid="{9A9C7D23-AD58-4875-A599-C6802937BD1E}"/>
    <cellStyle name="Normal 5 5 2 4 2 2 4 2" xfId="31948" xr:uid="{6315107B-C22E-4740-8438-E88325DF2275}"/>
    <cellStyle name="Normal 5 5 2 4 2 2 5" xfId="19012" xr:uid="{B57C3377-C076-4B84-BC83-337FD16C4EC7}"/>
    <cellStyle name="Normal 5 5 2 4 2 2 6" xfId="35338" xr:uid="{8EB2819E-6421-4892-85BD-D23201786F18}"/>
    <cellStyle name="Normal 5 5 2 4 2 2 7" xfId="38585" xr:uid="{902E6279-2DB7-417D-9C53-0EA06EAF9DB2}"/>
    <cellStyle name="Normal 5 5 2 4 2 2 8" xfId="41832" xr:uid="{F0BCBA6F-1E8A-4694-B27B-84BA5A725FEC}"/>
    <cellStyle name="Normal 5 5 2 4 2 2 9" xfId="45079" xr:uid="{5607AD37-02C8-4010-8F09-B78B0949F1B0}"/>
    <cellStyle name="Normal 5 5 2 4 2 3" xfId="4292" xr:uid="{A412C3D7-7875-46C6-9C94-AE16C904A61B}"/>
    <cellStyle name="Normal 5 5 2 4 2 3 2" xfId="10760" xr:uid="{7B6D85FD-AEF6-48B8-9514-728FFACC8D0B}"/>
    <cellStyle name="Normal 5 5 2 4 2 3 2 2" xfId="27097" xr:uid="{D96B7332-05ED-4531-A24A-451927B31385}"/>
    <cellStyle name="Normal 5 5 2 4 2 3 3" xfId="20629" xr:uid="{F1E5A721-9989-48C9-9B3A-A31B08DB70BE}"/>
    <cellStyle name="Normal 5 5 2 4 2 4" xfId="7526" xr:uid="{5769A795-5463-41A6-A7F9-9E97A31C3AE8}"/>
    <cellStyle name="Normal 5 5 2 4 2 4 2" xfId="23863" xr:uid="{255E0321-C976-410E-8B2A-89FCF31343E7}"/>
    <cellStyle name="Normal 5 5 2 4 2 5" xfId="14037" xr:uid="{39977BFE-D86E-40E8-9CA4-198EF66B23F1}"/>
    <cellStyle name="Normal 5 5 2 4 2 5 2" xfId="30331" xr:uid="{4F6441AC-272E-4DDB-9DD2-160DB3FD926D}"/>
    <cellStyle name="Normal 5 5 2 4 2 6" xfId="17395" xr:uid="{6AFFC9F6-42DF-4B10-9C78-B8EE9DC69C3A}"/>
    <cellStyle name="Normal 5 5 2 4 2 7" xfId="33721" xr:uid="{B2E28ADC-170A-468C-AD72-D278495307FC}"/>
    <cellStyle name="Normal 5 5 2 4 2 8" xfId="36968" xr:uid="{71DBE416-BBA4-40BB-BC50-81FDDA2505C1}"/>
    <cellStyle name="Normal 5 5 2 4 2 9" xfId="40215" xr:uid="{28FCFE4A-59D5-450D-9BFB-4DDAB926B133}"/>
    <cellStyle name="Normal 5 5 2 4 3" xfId="1597" xr:uid="{34FE0018-959D-41A3-86DC-056279FD3A82}"/>
    <cellStyle name="Normal 5 5 2 4 3 10" xfId="44001" xr:uid="{7771ADC9-90EA-45F2-BE0A-0870EB460CE4}"/>
    <cellStyle name="Normal 5 5 2 4 3 11" xfId="47248" xr:uid="{2E7C43EF-DCF0-4585-B774-825DF3DD1C36}"/>
    <cellStyle name="Normal 5 5 2 4 3 12" xfId="50495" xr:uid="{617BC45A-466E-455B-A474-A1FCA43BABA4}"/>
    <cellStyle name="Normal 5 5 2 4 3 2" xfId="3214" xr:uid="{398EA8C9-CB2B-4D8E-888E-0C26C6058F33}"/>
    <cellStyle name="Normal 5 5 2 4 3 2 10" xfId="48865" xr:uid="{93A522AF-78C1-494F-B989-457372719676}"/>
    <cellStyle name="Normal 5 5 2 4 3 2 11" xfId="52112" xr:uid="{CFCC8D50-985C-44FE-BE0B-6A42CE8DEC49}"/>
    <cellStyle name="Normal 5 5 2 4 3 2 2" xfId="6448" xr:uid="{46737A2C-8BC9-4E81-9715-BF3551C1A8CF}"/>
    <cellStyle name="Normal 5 5 2 4 3 2 2 2" xfId="12916" xr:uid="{8F44E3F2-E451-4B5F-A978-843DD1A47E9D}"/>
    <cellStyle name="Normal 5 5 2 4 3 2 2 2 2" xfId="29253" xr:uid="{302A1AF2-5C99-456A-9269-ECFF84CD5AC5}"/>
    <cellStyle name="Normal 5 5 2 4 3 2 2 3" xfId="22785" xr:uid="{95DB0DB3-EA58-4E0A-B179-32239340AF29}"/>
    <cellStyle name="Normal 5 5 2 4 3 2 3" xfId="9682" xr:uid="{43F10167-0BBB-4FAE-BB40-C5DA4E9507DF}"/>
    <cellStyle name="Normal 5 5 2 4 3 2 3 2" xfId="26019" xr:uid="{95D44371-CC0B-4BFB-8A15-3786743659CD}"/>
    <cellStyle name="Normal 5 5 2 4 3 2 4" xfId="16193" xr:uid="{0BF6FDC7-BF41-46DC-90D7-58AB38104DDD}"/>
    <cellStyle name="Normal 5 5 2 4 3 2 4 2" xfId="32487" xr:uid="{770EA867-3BF4-467D-BC1A-75D6EE278E2C}"/>
    <cellStyle name="Normal 5 5 2 4 3 2 5" xfId="19551" xr:uid="{95F2749E-80A6-4105-9F98-399698D4CECC}"/>
    <cellStyle name="Normal 5 5 2 4 3 2 6" xfId="35877" xr:uid="{1D4F45F3-D339-414A-B0C5-D6977DC7B5AB}"/>
    <cellStyle name="Normal 5 5 2 4 3 2 7" xfId="39124" xr:uid="{47B1E053-F7BB-4D96-9A8C-BFA10BD55926}"/>
    <cellStyle name="Normal 5 5 2 4 3 2 8" xfId="42371" xr:uid="{3B50FFDE-E371-48EB-A518-7DA762E180B9}"/>
    <cellStyle name="Normal 5 5 2 4 3 2 9" xfId="45618" xr:uid="{6B675A4A-6846-4DBF-9614-CEEFDB4127D0}"/>
    <cellStyle name="Normal 5 5 2 4 3 3" xfId="4831" xr:uid="{017E6575-C5D3-4720-929E-DAE297910A2F}"/>
    <cellStyle name="Normal 5 5 2 4 3 3 2" xfId="11299" xr:uid="{CB04E746-FBDD-45F9-935A-C7F3C46FAA46}"/>
    <cellStyle name="Normal 5 5 2 4 3 3 2 2" xfId="27636" xr:uid="{A959CBDE-A58B-4714-970A-9083275281F8}"/>
    <cellStyle name="Normal 5 5 2 4 3 3 3" xfId="21168" xr:uid="{44414042-48E5-444E-9F70-E03CD5945BC4}"/>
    <cellStyle name="Normal 5 5 2 4 3 4" xfId="8065" xr:uid="{A5F1463B-FDF6-4DB4-90CE-D8DC61A773C1}"/>
    <cellStyle name="Normal 5 5 2 4 3 4 2" xfId="24402" xr:uid="{9CD28289-1AF9-4A31-B0A1-CCAAC91B5094}"/>
    <cellStyle name="Normal 5 5 2 4 3 5" xfId="14576" xr:uid="{847E1AED-D9E7-4B1E-A99C-7243A2FC54B9}"/>
    <cellStyle name="Normal 5 5 2 4 3 5 2" xfId="30870" xr:uid="{96A756E9-3E71-4AFD-8892-28C6B2337846}"/>
    <cellStyle name="Normal 5 5 2 4 3 6" xfId="17934" xr:uid="{1E6F3940-08D9-44BB-8001-10A3C6F9E779}"/>
    <cellStyle name="Normal 5 5 2 4 3 7" xfId="34260" xr:uid="{837E81CB-D2A6-4F43-BEF2-6E1EAFC919E8}"/>
    <cellStyle name="Normal 5 5 2 4 3 8" xfId="37507" xr:uid="{B699D351-9525-4E90-9477-9CE1F679A927}"/>
    <cellStyle name="Normal 5 5 2 4 3 9" xfId="40754" xr:uid="{0A693D1F-0B6C-467F-A83B-14FE3F750053}"/>
    <cellStyle name="Normal 5 5 2 4 4" xfId="2136" xr:uid="{328BF7DC-DE75-43DC-BA7E-924245BB5F31}"/>
    <cellStyle name="Normal 5 5 2 4 4 10" xfId="47787" xr:uid="{E7778863-3BAF-4B5C-93C5-6309AB6DFE73}"/>
    <cellStyle name="Normal 5 5 2 4 4 11" xfId="51034" xr:uid="{45B0098C-4D3D-4E02-84B6-694704E199D2}"/>
    <cellStyle name="Normal 5 5 2 4 4 2" xfId="5370" xr:uid="{C542F470-B209-44BD-9C2F-095736D7E9F3}"/>
    <cellStyle name="Normal 5 5 2 4 4 2 2" xfId="11838" xr:uid="{98F7F251-8642-4691-A4A0-93E15C37B08D}"/>
    <cellStyle name="Normal 5 5 2 4 4 2 2 2" xfId="28175" xr:uid="{44B3FC2D-971B-47EE-84D2-D21BAB62F8EA}"/>
    <cellStyle name="Normal 5 5 2 4 4 2 3" xfId="21707" xr:uid="{992B268F-3029-4C11-B3D2-56751E64469A}"/>
    <cellStyle name="Normal 5 5 2 4 4 3" xfId="8604" xr:uid="{B1C83A4F-8D78-40E8-A1F8-444AF61F89B7}"/>
    <cellStyle name="Normal 5 5 2 4 4 3 2" xfId="24941" xr:uid="{3CC9CDD4-3079-4B7D-B0C4-203CAB47E804}"/>
    <cellStyle name="Normal 5 5 2 4 4 4" xfId="15115" xr:uid="{464744AF-7CCB-4CFC-A480-3AE45E6A39DE}"/>
    <cellStyle name="Normal 5 5 2 4 4 4 2" xfId="31409" xr:uid="{DA15241C-62DC-4687-AB3B-44D76F6D5B02}"/>
    <cellStyle name="Normal 5 5 2 4 4 5" xfId="18473" xr:uid="{882ACFC7-1063-4E8B-AFF2-154C554C370F}"/>
    <cellStyle name="Normal 5 5 2 4 4 6" xfId="34799" xr:uid="{2EFBB8FB-6CD3-4476-9E72-0533AB3E61E3}"/>
    <cellStyle name="Normal 5 5 2 4 4 7" xfId="38046" xr:uid="{5AC5D146-548F-497C-ABBF-E6F8222382AE}"/>
    <cellStyle name="Normal 5 5 2 4 4 8" xfId="41293" xr:uid="{F50773B3-B294-475B-A3DC-C70A1AA23D25}"/>
    <cellStyle name="Normal 5 5 2 4 4 9" xfId="44540" xr:uid="{C3AAC48A-592E-42F7-AEC6-10F0E95D63F1}"/>
    <cellStyle name="Normal 5 5 2 4 5" xfId="3753" xr:uid="{7E2F58B5-AD9B-47F3-9A9A-AB2F53B8742A}"/>
    <cellStyle name="Normal 5 5 2 4 5 2" xfId="10221" xr:uid="{5AF88CAE-9449-4B26-BB31-80CBDAD05944}"/>
    <cellStyle name="Normal 5 5 2 4 5 2 2" xfId="26558" xr:uid="{90EB52CF-E3B2-4060-8B8F-1E81858B087C}"/>
    <cellStyle name="Normal 5 5 2 4 5 3" xfId="20090" xr:uid="{5F3C82E6-03E5-4672-870E-812326BE8D06}"/>
    <cellStyle name="Normal 5 5 2 4 6" xfId="6987" xr:uid="{5D121FE5-2A83-4F5F-A5F5-75E12386AEA9}"/>
    <cellStyle name="Normal 5 5 2 4 6 2" xfId="23324" xr:uid="{9F4A34F2-909D-413C-8D6A-605489559F1F}"/>
    <cellStyle name="Normal 5 5 2 4 7" xfId="13498" xr:uid="{C18BD6CF-1B37-4D79-B68F-1150BCD78A6B}"/>
    <cellStyle name="Normal 5 5 2 4 7 2" xfId="29793" xr:uid="{37950672-9C26-441B-8F81-FAF8B5335A15}"/>
    <cellStyle name="Normal 5 5 2 4 8" xfId="16856" xr:uid="{7E135ADA-5C5E-4CAF-AA2E-D12A5902C331}"/>
    <cellStyle name="Normal 5 5 2 4 9" xfId="33183" xr:uid="{BD1F38FF-D78A-4F3D-89C7-30D547F2054D}"/>
    <cellStyle name="Normal 5 5 2 5" xfId="698" xr:uid="{B14109E8-2779-4DAD-96C9-B5F5D7A39852}"/>
    <cellStyle name="Normal 5 5 2 5 10" xfId="43103" xr:uid="{E641306A-1673-4135-8332-5020A0688326}"/>
    <cellStyle name="Normal 5 5 2 5 11" xfId="46350" xr:uid="{05E345B6-CDC3-49EA-A2A8-302B71A33E1E}"/>
    <cellStyle name="Normal 5 5 2 5 12" xfId="49597" xr:uid="{F5C4410F-06EA-4C3B-B2AF-5651184DAB41}"/>
    <cellStyle name="Normal 5 5 2 5 2" xfId="2315" xr:uid="{2C2B39DD-679A-4290-B97B-E789514CC656}"/>
    <cellStyle name="Normal 5 5 2 5 2 10" xfId="47966" xr:uid="{470072C1-074F-4345-9132-95A8BC0547BE}"/>
    <cellStyle name="Normal 5 5 2 5 2 11" xfId="51213" xr:uid="{8D49939E-0507-4DD3-B9A5-6674AD18D3E2}"/>
    <cellStyle name="Normal 5 5 2 5 2 2" xfId="5549" xr:uid="{4E6EF510-3B02-4F11-9881-03EFFDDC8CA4}"/>
    <cellStyle name="Normal 5 5 2 5 2 2 2" xfId="12017" xr:uid="{58515501-F4F7-427D-98E9-A162934D2417}"/>
    <cellStyle name="Normal 5 5 2 5 2 2 2 2" xfId="28354" xr:uid="{EAB68CC2-DE0E-449C-A634-286F9F6B1F32}"/>
    <cellStyle name="Normal 5 5 2 5 2 2 3" xfId="21886" xr:uid="{0DFF2C1E-A0DF-49EA-9E20-C1C3CE3D24DC}"/>
    <cellStyle name="Normal 5 5 2 5 2 3" xfId="8783" xr:uid="{1D76E08E-772D-49A4-8D54-A583FCCBD447}"/>
    <cellStyle name="Normal 5 5 2 5 2 3 2" xfId="25120" xr:uid="{64898C52-19CD-4145-AFCF-20C8559BD9DA}"/>
    <cellStyle name="Normal 5 5 2 5 2 4" xfId="15294" xr:uid="{024F71DF-E88B-42F4-BC91-38BD04EB3F6F}"/>
    <cellStyle name="Normal 5 5 2 5 2 4 2" xfId="31588" xr:uid="{052C03AB-BAFF-4068-BE9D-1A59BF65E07F}"/>
    <cellStyle name="Normal 5 5 2 5 2 5" xfId="18652" xr:uid="{644835E8-75F2-442C-873D-494FFA5B90A1}"/>
    <cellStyle name="Normal 5 5 2 5 2 6" xfId="34978" xr:uid="{D481D0B7-4700-4A32-8DD8-0988E0464C27}"/>
    <cellStyle name="Normal 5 5 2 5 2 7" xfId="38225" xr:uid="{693C121A-55DC-4CE6-848E-1E5F8F1D786F}"/>
    <cellStyle name="Normal 5 5 2 5 2 8" xfId="41472" xr:uid="{ADCFA882-49B0-4B52-9BF8-BE110960392A}"/>
    <cellStyle name="Normal 5 5 2 5 2 9" xfId="44719" xr:uid="{323FB4F0-5330-4885-87F3-D03E9D7FC47E}"/>
    <cellStyle name="Normal 5 5 2 5 3" xfId="3932" xr:uid="{68B34F28-A64F-4930-914B-6988B91501F2}"/>
    <cellStyle name="Normal 5 5 2 5 3 2" xfId="10400" xr:uid="{19119C8D-965B-4040-B025-DC545E35C7DC}"/>
    <cellStyle name="Normal 5 5 2 5 3 2 2" xfId="26737" xr:uid="{C4F18D82-69E8-493C-9E7B-F4FA93D4145B}"/>
    <cellStyle name="Normal 5 5 2 5 3 3" xfId="20269" xr:uid="{F11E9798-25FD-45AA-B390-F4EEE030107D}"/>
    <cellStyle name="Normal 5 5 2 5 4" xfId="7166" xr:uid="{D7A93E84-ECFF-476B-AA9E-FD891C348EF5}"/>
    <cellStyle name="Normal 5 5 2 5 4 2" xfId="23503" xr:uid="{074830BF-7B6F-475D-AA95-77B4C793E4B8}"/>
    <cellStyle name="Normal 5 5 2 5 5" xfId="13678" xr:uid="{2F1496A5-324F-4B92-A9B1-5F1CE8FCE6BB}"/>
    <cellStyle name="Normal 5 5 2 5 5 2" xfId="29972" xr:uid="{71796C0A-AABD-4146-91E3-1D6D8EB6E2C5}"/>
    <cellStyle name="Normal 5 5 2 5 6" xfId="17035" xr:uid="{AC67E3F0-C41D-4F7F-B239-EFE28708D0E4}"/>
    <cellStyle name="Normal 5 5 2 5 7" xfId="33362" xr:uid="{6B9B91CF-356F-4421-91B8-75F679DA96EF}"/>
    <cellStyle name="Normal 5 5 2 5 8" xfId="36609" xr:uid="{BD6E982A-BFF2-4022-9422-57BF0A7BA72F}"/>
    <cellStyle name="Normal 5 5 2 5 9" xfId="39856" xr:uid="{A425A85B-CC1F-4006-B4AA-9DF0F169ED0A}"/>
    <cellStyle name="Normal 5 5 2 6" xfId="1237" xr:uid="{AF7C0BCA-7095-4ADC-A019-3BF742C9627F}"/>
    <cellStyle name="Normal 5 5 2 6 10" xfId="43641" xr:uid="{DDD4063F-56A4-466B-BEEC-EC28592E7348}"/>
    <cellStyle name="Normal 5 5 2 6 11" xfId="46888" xr:uid="{41BB6646-778D-4DEA-A779-AA93416CC042}"/>
    <cellStyle name="Normal 5 5 2 6 12" xfId="50135" xr:uid="{567035FC-5160-4809-8D9D-887514971B29}"/>
    <cellStyle name="Normal 5 5 2 6 2" xfId="2854" xr:uid="{2DC022B3-206A-4D91-8E90-2AFF30CD17FE}"/>
    <cellStyle name="Normal 5 5 2 6 2 10" xfId="48505" xr:uid="{BB145FDB-783E-4C5D-8876-E212CEF7E251}"/>
    <cellStyle name="Normal 5 5 2 6 2 11" xfId="51752" xr:uid="{37D800D9-1D56-4BB1-9C46-3393EA8B1CC7}"/>
    <cellStyle name="Normal 5 5 2 6 2 2" xfId="6088" xr:uid="{9A136622-8D86-4D16-A47E-A6DC28A1FE5D}"/>
    <cellStyle name="Normal 5 5 2 6 2 2 2" xfId="12556" xr:uid="{4691DB39-72ED-4876-A689-B84B9F0329FB}"/>
    <cellStyle name="Normal 5 5 2 6 2 2 2 2" xfId="28893" xr:uid="{D7F704D4-6586-4BDF-96A2-67BAAF03A243}"/>
    <cellStyle name="Normal 5 5 2 6 2 2 3" xfId="22425" xr:uid="{FA030471-09F6-444B-A051-6AC0B5B1A3D7}"/>
    <cellStyle name="Normal 5 5 2 6 2 3" xfId="9322" xr:uid="{B9E8D6C8-2C32-43CB-931E-97F7A9A8E59C}"/>
    <cellStyle name="Normal 5 5 2 6 2 3 2" xfId="25659" xr:uid="{EB469D72-B97D-42C9-AE27-6089D0BCD94A}"/>
    <cellStyle name="Normal 5 5 2 6 2 4" xfId="15833" xr:uid="{3E3842B6-7C2B-4FED-8225-F07BF81B1070}"/>
    <cellStyle name="Normal 5 5 2 6 2 4 2" xfId="32127" xr:uid="{0A731AEB-07C8-4A92-8498-FA0F8917EA7E}"/>
    <cellStyle name="Normal 5 5 2 6 2 5" xfId="19191" xr:uid="{9A685863-D230-4038-B59E-57FAE00B5E46}"/>
    <cellStyle name="Normal 5 5 2 6 2 6" xfId="35517" xr:uid="{0A8AA6D5-32BE-4869-A0F3-9409CF0B8E9D}"/>
    <cellStyle name="Normal 5 5 2 6 2 7" xfId="38764" xr:uid="{72DA5193-24E7-4ED6-813D-F3F9FA2DBEA0}"/>
    <cellStyle name="Normal 5 5 2 6 2 8" xfId="42011" xr:uid="{F7064540-A7B5-40C2-A3B1-89BF4C94B997}"/>
    <cellStyle name="Normal 5 5 2 6 2 9" xfId="45258" xr:uid="{A07CD088-DDC7-4524-BD21-A5D08F4E33F8}"/>
    <cellStyle name="Normal 5 5 2 6 3" xfId="4471" xr:uid="{3F502C2B-77A2-498B-A844-8E83833A9109}"/>
    <cellStyle name="Normal 5 5 2 6 3 2" xfId="10939" xr:uid="{6E2913D3-8ED7-4E67-942C-27DA8C98C65F}"/>
    <cellStyle name="Normal 5 5 2 6 3 2 2" xfId="27276" xr:uid="{2266E805-09FC-40D0-B663-7262F089E8CD}"/>
    <cellStyle name="Normal 5 5 2 6 3 3" xfId="20808" xr:uid="{E17AE5CF-DF78-4669-B840-F8744A1AA91C}"/>
    <cellStyle name="Normal 5 5 2 6 4" xfId="7705" xr:uid="{54D1883D-2802-4C8E-8C8D-C0F6B99441E0}"/>
    <cellStyle name="Normal 5 5 2 6 4 2" xfId="24042" xr:uid="{EF2A7998-A723-4CCA-85CD-A102A6521E6A}"/>
    <cellStyle name="Normal 5 5 2 6 5" xfId="14216" xr:uid="{87DC7D45-2385-4D6B-86E1-F2113A120E1A}"/>
    <cellStyle name="Normal 5 5 2 6 5 2" xfId="30510" xr:uid="{002AFEA4-14CD-4295-A3DF-89FB4DA6E35D}"/>
    <cellStyle name="Normal 5 5 2 6 6" xfId="17574" xr:uid="{66330073-8E15-47E2-9AD3-ADBDA9AC7E16}"/>
    <cellStyle name="Normal 5 5 2 6 7" xfId="33900" xr:uid="{7A38421C-EAFB-44F5-AF74-68F80FD6B881}"/>
    <cellStyle name="Normal 5 5 2 6 8" xfId="37147" xr:uid="{87B1208C-57ED-47E3-B1B8-10F80010FC49}"/>
    <cellStyle name="Normal 5 5 2 6 9" xfId="40394" xr:uid="{327642A2-A1E4-460B-B555-3EBFA1F9DDD8}"/>
    <cellStyle name="Normal 5 5 2 7" xfId="1776" xr:uid="{78B9D193-2A94-4FD3-85AD-A3DD21E597D7}"/>
    <cellStyle name="Normal 5 5 2 7 10" xfId="47427" xr:uid="{EA2BD978-6AFD-4772-82C1-63B1DE01AC51}"/>
    <cellStyle name="Normal 5 5 2 7 11" xfId="50674" xr:uid="{CDD949BD-AE9E-4F3F-85DD-08358F7B5427}"/>
    <cellStyle name="Normal 5 5 2 7 2" xfId="5010" xr:uid="{D0C2FC37-23CD-4C8C-8432-DD48E611645A}"/>
    <cellStyle name="Normal 5 5 2 7 2 2" xfId="11478" xr:uid="{E36C6E9F-BA27-42F5-92CD-74F2AD0C5807}"/>
    <cellStyle name="Normal 5 5 2 7 2 2 2" xfId="27815" xr:uid="{E1ECF7C1-AA03-49F6-B3D8-A4F8676A3244}"/>
    <cellStyle name="Normal 5 5 2 7 2 3" xfId="21347" xr:uid="{293247BF-53FE-4538-B043-3C2C73E8963F}"/>
    <cellStyle name="Normal 5 5 2 7 3" xfId="8244" xr:uid="{F9ECED92-D228-45BF-B65D-A36912EA2488}"/>
    <cellStyle name="Normal 5 5 2 7 3 2" xfId="24581" xr:uid="{5BF84E90-BDDE-451B-95E4-4157FD32D72A}"/>
    <cellStyle name="Normal 5 5 2 7 4" xfId="14755" xr:uid="{9145CA8D-1852-4472-B982-9404C7AF22FD}"/>
    <cellStyle name="Normal 5 5 2 7 4 2" xfId="31049" xr:uid="{0C378BD7-60A1-41AC-B02F-52017161B6E2}"/>
    <cellStyle name="Normal 5 5 2 7 5" xfId="18113" xr:uid="{CF22A31D-2D83-44F7-B942-4C11389EB6EF}"/>
    <cellStyle name="Normal 5 5 2 7 6" xfId="34439" xr:uid="{358BA87B-0EC3-4660-BF6D-B45A1542F7BF}"/>
    <cellStyle name="Normal 5 5 2 7 7" xfId="37686" xr:uid="{4E74CDBD-196E-4F6F-AA52-A67B44037B87}"/>
    <cellStyle name="Normal 5 5 2 7 8" xfId="40933" xr:uid="{5F026A10-2C74-4514-A253-7A16CF9CA96B}"/>
    <cellStyle name="Normal 5 5 2 7 9" xfId="44180" xr:uid="{68FB5E93-A767-4284-AFAC-2BFFE425E8DC}"/>
    <cellStyle name="Normal 5 5 2 8" xfId="3393" xr:uid="{FB55A0D0-7CEC-42BE-9A48-82787963920A}"/>
    <cellStyle name="Normal 5 5 2 8 2" xfId="9861" xr:uid="{1F27DEA0-564F-4A81-A9B2-A991621C2F60}"/>
    <cellStyle name="Normal 5 5 2 8 2 2" xfId="26198" xr:uid="{83C75542-7876-4372-986D-C29DD3651877}"/>
    <cellStyle name="Normal 5 5 2 8 3" xfId="19730" xr:uid="{F9072248-E149-45A2-A068-455F1C30F677}"/>
    <cellStyle name="Normal 5 5 2 9" xfId="6627" xr:uid="{E6DD06F0-A914-4DE4-A8F5-5317A81FDA9B}"/>
    <cellStyle name="Normal 5 5 2 9 2" xfId="22964" xr:uid="{4EC525D4-DCC8-40D4-9C7F-700F417DD84B}"/>
    <cellStyle name="Normal 5 5 20" xfId="52298" xr:uid="{EBBD0096-12B1-4634-ABAF-7580F4CB1271}"/>
    <cellStyle name="Normal 5 5 21" xfId="52456" xr:uid="{649E2BF5-6F3F-4F8C-91E5-7862C21EC59B}"/>
    <cellStyle name="Normal 5 5 3" xfId="174" xr:uid="{89E67819-D956-4053-AC95-452D426E6A77}"/>
    <cellStyle name="Normal 5 5 3 10" xfId="16541" xr:uid="{40E6A903-90C9-41E8-B034-E7461E419025}"/>
    <cellStyle name="Normal 5 5 3 11" xfId="32867" xr:uid="{7B72722E-13F2-48FB-AFC2-D8F32DA12989}"/>
    <cellStyle name="Normal 5 5 3 12" xfId="36114" xr:uid="{B84ACD1D-8D87-4DAC-882C-CD7BC060B0D2}"/>
    <cellStyle name="Normal 5 5 3 13" xfId="39361" xr:uid="{96F7C70A-21AD-45B4-8CA9-97BD1422EDDC}"/>
    <cellStyle name="Normal 5 5 3 14" xfId="42608" xr:uid="{37E9CDAF-F298-4BF2-8528-2B437BD1296F}"/>
    <cellStyle name="Normal 5 5 3 15" xfId="45855" xr:uid="{508B1FB9-6C52-4A40-A688-82B7AF571725}"/>
    <cellStyle name="Normal 5 5 3 16" xfId="49102" xr:uid="{C28C581D-1392-4432-8EAC-6FF5C3949687}"/>
    <cellStyle name="Normal 5 5 3 17" xfId="52459" xr:uid="{9574C367-242A-414B-B87C-B551D2CE70AF}"/>
    <cellStyle name="Normal 5 5 3 2" xfId="354" xr:uid="{19667F66-BC6B-4434-818E-0C78B4852915}"/>
    <cellStyle name="Normal 5 5 3 2 10" xfId="36294" xr:uid="{F263A88E-F8EB-4178-8890-0A6EAB200D35}"/>
    <cellStyle name="Normal 5 5 3 2 11" xfId="39541" xr:uid="{13E56CB9-6F26-44E3-8344-B7CAFC0D4264}"/>
    <cellStyle name="Normal 5 5 3 2 12" xfId="42788" xr:uid="{A7995D10-2178-48DF-BB90-4EC4E0BA2EC1}"/>
    <cellStyle name="Normal 5 5 3 2 13" xfId="46035" xr:uid="{50137D7D-D673-4645-97F0-2F2DCC4CD64B}"/>
    <cellStyle name="Normal 5 5 3 2 14" xfId="49282" xr:uid="{E6E12028-022A-47AC-AFF2-268213BF4E76}"/>
    <cellStyle name="Normal 5 5 3 2 2" xfId="923" xr:uid="{50036750-F712-4644-A04F-A24400437D85}"/>
    <cellStyle name="Normal 5 5 3 2 2 10" xfId="43328" xr:uid="{35ADC989-85DA-474F-B1C0-6CC11BD89A99}"/>
    <cellStyle name="Normal 5 5 3 2 2 11" xfId="46575" xr:uid="{A40641F6-7525-4D87-8E2C-44592F17C32C}"/>
    <cellStyle name="Normal 5 5 3 2 2 12" xfId="49822" xr:uid="{AD1F01AF-DEEA-4EFA-AAAF-F85F0203AA0D}"/>
    <cellStyle name="Normal 5 5 3 2 2 2" xfId="2540" xr:uid="{FEB1753B-605C-49D8-870D-8D5DDB6F9AEA}"/>
    <cellStyle name="Normal 5 5 3 2 2 2 10" xfId="48191" xr:uid="{569D6E67-A49D-467F-8465-8A19393231E9}"/>
    <cellStyle name="Normal 5 5 3 2 2 2 11" xfId="51438" xr:uid="{6534956F-2956-4E8B-AEAA-A52CB774142E}"/>
    <cellStyle name="Normal 5 5 3 2 2 2 2" xfId="5774" xr:uid="{687D4CBF-78E3-49B7-A680-3A5B176F6421}"/>
    <cellStyle name="Normal 5 5 3 2 2 2 2 2" xfId="12242" xr:uid="{F4E86176-22B8-4526-8AF7-FD1740A3648F}"/>
    <cellStyle name="Normal 5 5 3 2 2 2 2 2 2" xfId="28579" xr:uid="{06439074-6715-4BD9-A192-2AA5C544193E}"/>
    <cellStyle name="Normal 5 5 3 2 2 2 2 3" xfId="22111" xr:uid="{E1D1DF98-7B6C-49AF-8987-6DBB2CA49F0B}"/>
    <cellStyle name="Normal 5 5 3 2 2 2 3" xfId="9008" xr:uid="{467E5BD5-C044-4DC1-90B2-429CEC919555}"/>
    <cellStyle name="Normal 5 5 3 2 2 2 3 2" xfId="25345" xr:uid="{1509F65F-F76E-4B91-BCB6-5A27A4951EEB}"/>
    <cellStyle name="Normal 5 5 3 2 2 2 4" xfId="15519" xr:uid="{626F6916-E79B-4A31-9F12-A99ADFF94721}"/>
    <cellStyle name="Normal 5 5 3 2 2 2 4 2" xfId="31813" xr:uid="{2B04EC27-D03B-4EC0-8877-9356839FAC0F}"/>
    <cellStyle name="Normal 5 5 3 2 2 2 5" xfId="18877" xr:uid="{F64B6AB0-91DC-4960-B146-A010B5260A59}"/>
    <cellStyle name="Normal 5 5 3 2 2 2 6" xfId="35203" xr:uid="{0FD7A178-32DB-4648-AB9C-1F0DC9B5CC68}"/>
    <cellStyle name="Normal 5 5 3 2 2 2 7" xfId="38450" xr:uid="{793A1D30-DBC6-46F2-82CD-473CFFE5CCC8}"/>
    <cellStyle name="Normal 5 5 3 2 2 2 8" xfId="41697" xr:uid="{4A0491D7-4C09-4ED2-9E50-152C6A841205}"/>
    <cellStyle name="Normal 5 5 3 2 2 2 9" xfId="44944" xr:uid="{B9BED5A1-F28D-420F-9A17-CAEBF0853936}"/>
    <cellStyle name="Normal 5 5 3 2 2 3" xfId="4157" xr:uid="{65B56595-0C6F-4866-AC0B-6B51A837A1DB}"/>
    <cellStyle name="Normal 5 5 3 2 2 3 2" xfId="10625" xr:uid="{031B54F7-29A6-47FC-8CCB-48B04EDF3003}"/>
    <cellStyle name="Normal 5 5 3 2 2 3 2 2" xfId="26962" xr:uid="{9DB64F0C-8BE8-428F-B08B-78EA8932CF4E}"/>
    <cellStyle name="Normal 5 5 3 2 2 3 3" xfId="20494" xr:uid="{5F179DF4-92D5-4ED1-873D-E61F7E625DDD}"/>
    <cellStyle name="Normal 5 5 3 2 2 4" xfId="7391" xr:uid="{52636D88-0BB1-4AF6-80F1-F97D0DDDB249}"/>
    <cellStyle name="Normal 5 5 3 2 2 4 2" xfId="23728" xr:uid="{F4DD4388-0BC4-4983-8E81-A8DAB0A242FB}"/>
    <cellStyle name="Normal 5 5 3 2 2 5" xfId="13903" xr:uid="{B1C54731-EE32-48FF-B37B-9CFD81D0B94F}"/>
    <cellStyle name="Normal 5 5 3 2 2 5 2" xfId="30197" xr:uid="{4CD12232-59D3-4AB9-BEF3-95942C805509}"/>
    <cellStyle name="Normal 5 5 3 2 2 6" xfId="17260" xr:uid="{179266B5-115B-471F-9923-658CF8FE09FF}"/>
    <cellStyle name="Normal 5 5 3 2 2 7" xfId="33587" xr:uid="{9948C0F3-8652-4FD1-B4FC-4606C7A1E54C}"/>
    <cellStyle name="Normal 5 5 3 2 2 8" xfId="36834" xr:uid="{B9E44008-CAC6-467B-A579-07242DF71424}"/>
    <cellStyle name="Normal 5 5 3 2 2 9" xfId="40081" xr:uid="{9A9579EA-FABE-43BB-9F0B-EFAA41D2914E}"/>
    <cellStyle name="Normal 5 5 3 2 3" xfId="1462" xr:uid="{DF5CAF98-BD06-464C-9A6A-EFC2193AAF93}"/>
    <cellStyle name="Normal 5 5 3 2 3 10" xfId="43866" xr:uid="{405C20ED-6095-428C-989D-F53C93191B27}"/>
    <cellStyle name="Normal 5 5 3 2 3 11" xfId="47113" xr:uid="{680F688D-867C-470A-91F5-60A9FDBCC1BA}"/>
    <cellStyle name="Normal 5 5 3 2 3 12" xfId="50360" xr:uid="{BAB6DD69-8866-4D90-BD75-62E4CE96D4E4}"/>
    <cellStyle name="Normal 5 5 3 2 3 2" xfId="3079" xr:uid="{DD010147-C7C9-412F-A13E-E67F017456A5}"/>
    <cellStyle name="Normal 5 5 3 2 3 2 10" xfId="48730" xr:uid="{B6E3A316-1042-46F3-BC84-5F8FD51FAEFB}"/>
    <cellStyle name="Normal 5 5 3 2 3 2 11" xfId="51977" xr:uid="{F0493357-6E1F-45E6-BFB0-CC131B5D58BD}"/>
    <cellStyle name="Normal 5 5 3 2 3 2 2" xfId="6313" xr:uid="{B2CB519B-3574-462C-B1EB-FE469B9868E3}"/>
    <cellStyle name="Normal 5 5 3 2 3 2 2 2" xfId="12781" xr:uid="{F2A5BAA2-871E-4725-B920-A3EA6FD935C6}"/>
    <cellStyle name="Normal 5 5 3 2 3 2 2 2 2" xfId="29118" xr:uid="{14C9A0E6-803C-4224-A082-BB36647CE128}"/>
    <cellStyle name="Normal 5 5 3 2 3 2 2 3" xfId="22650" xr:uid="{E0BDAB89-8937-4A3B-B409-67036C8A7EF2}"/>
    <cellStyle name="Normal 5 5 3 2 3 2 3" xfId="9547" xr:uid="{20F1AE15-BE5C-45D5-8168-EC0377D1E02E}"/>
    <cellStyle name="Normal 5 5 3 2 3 2 3 2" xfId="25884" xr:uid="{E5B873EB-5CB1-49D2-8BF3-90CD6A6232C7}"/>
    <cellStyle name="Normal 5 5 3 2 3 2 4" xfId="16058" xr:uid="{F229F273-74FD-4AE4-B1AF-6108ED523E7D}"/>
    <cellStyle name="Normal 5 5 3 2 3 2 4 2" xfId="32352" xr:uid="{034CA4CC-1077-4484-AE9A-0788FE493354}"/>
    <cellStyle name="Normal 5 5 3 2 3 2 5" xfId="19416" xr:uid="{EF9F87F6-D499-4BDA-8E9D-BA7EDCBB1C66}"/>
    <cellStyle name="Normal 5 5 3 2 3 2 6" xfId="35742" xr:uid="{C73A1A1A-BF34-4151-96B6-836431BEFAE8}"/>
    <cellStyle name="Normal 5 5 3 2 3 2 7" xfId="38989" xr:uid="{FA9E7F8E-783E-4FC1-838F-673E3264CEA1}"/>
    <cellStyle name="Normal 5 5 3 2 3 2 8" xfId="42236" xr:uid="{E1150A4A-A7A0-4A22-A037-D572357BB6AC}"/>
    <cellStyle name="Normal 5 5 3 2 3 2 9" xfId="45483" xr:uid="{469AACD3-8E63-4932-9872-51CE8A24DF17}"/>
    <cellStyle name="Normal 5 5 3 2 3 3" xfId="4696" xr:uid="{843EB5E1-2204-44E0-B52A-56613DC8CF1B}"/>
    <cellStyle name="Normal 5 5 3 2 3 3 2" xfId="11164" xr:uid="{B8B4F0F7-DDEF-49A5-ACF5-F617A066BA2E}"/>
    <cellStyle name="Normal 5 5 3 2 3 3 2 2" xfId="27501" xr:uid="{1EECBC89-880B-4DB5-90F5-121353E8FEBB}"/>
    <cellStyle name="Normal 5 5 3 2 3 3 3" xfId="21033" xr:uid="{799242EB-E44C-4C0A-99EC-401D0D383678}"/>
    <cellStyle name="Normal 5 5 3 2 3 4" xfId="7930" xr:uid="{F9B2ABB5-9CBD-4A5C-9E4B-D034CC35B97C}"/>
    <cellStyle name="Normal 5 5 3 2 3 4 2" xfId="24267" xr:uid="{082E997A-FA0C-4733-9DC0-1CFB515BCD70}"/>
    <cellStyle name="Normal 5 5 3 2 3 5" xfId="14441" xr:uid="{5DAB45B3-25B9-443F-AF3C-4E515CEEB607}"/>
    <cellStyle name="Normal 5 5 3 2 3 5 2" xfId="30735" xr:uid="{A7233857-631E-4661-B430-F774D732A1BB}"/>
    <cellStyle name="Normal 5 5 3 2 3 6" xfId="17799" xr:uid="{DE5BEC07-F6EB-4788-B5D1-FB25D0399976}"/>
    <cellStyle name="Normal 5 5 3 2 3 7" xfId="34125" xr:uid="{05711E70-9A84-4282-803F-2399DB75D39E}"/>
    <cellStyle name="Normal 5 5 3 2 3 8" xfId="37372" xr:uid="{5ACB5B91-8DD3-426A-B5FD-5DE04F31C841}"/>
    <cellStyle name="Normal 5 5 3 2 3 9" xfId="40619" xr:uid="{36D6BECA-6326-40EF-8736-CA28DE499548}"/>
    <cellStyle name="Normal 5 5 3 2 4" xfId="2001" xr:uid="{3C8877EB-0479-4026-A490-E1326B35F69F}"/>
    <cellStyle name="Normal 5 5 3 2 4 10" xfId="47652" xr:uid="{C0B5AACF-E330-41A3-BFB9-A9D2F0CFEBBB}"/>
    <cellStyle name="Normal 5 5 3 2 4 11" xfId="50899" xr:uid="{96545E3C-8933-4739-B15D-7CE634B33BF5}"/>
    <cellStyle name="Normal 5 5 3 2 4 2" xfId="5235" xr:uid="{4683E564-E4EA-40E5-8EB3-42EF394DB8BC}"/>
    <cellStyle name="Normal 5 5 3 2 4 2 2" xfId="11703" xr:uid="{D46830B8-0BAC-4639-9173-4F314D1C0CDD}"/>
    <cellStyle name="Normal 5 5 3 2 4 2 2 2" xfId="28040" xr:uid="{0868ED96-B8A5-4A52-9C5E-19227A36B4EB}"/>
    <cellStyle name="Normal 5 5 3 2 4 2 3" xfId="21572" xr:uid="{CD4D7007-BCC7-48B6-8FD3-409B4BD84F04}"/>
    <cellStyle name="Normal 5 5 3 2 4 3" xfId="8469" xr:uid="{B3DF0C05-54A2-42F3-AC3B-005A1FBDFDB3}"/>
    <cellStyle name="Normal 5 5 3 2 4 3 2" xfId="24806" xr:uid="{B51E5758-86A1-4834-813A-228392D0553A}"/>
    <cellStyle name="Normal 5 5 3 2 4 4" xfId="14980" xr:uid="{C95223AE-446A-4A8B-8E93-C067FE589816}"/>
    <cellStyle name="Normal 5 5 3 2 4 4 2" xfId="31274" xr:uid="{B11A0731-DD0B-4F19-BC72-00CCDC86186E}"/>
    <cellStyle name="Normal 5 5 3 2 4 5" xfId="18338" xr:uid="{8C22E2E4-7673-4ABE-8411-654A2BBD2420}"/>
    <cellStyle name="Normal 5 5 3 2 4 6" xfId="34664" xr:uid="{491F70D4-C287-436D-ADC6-A93B4202E489}"/>
    <cellStyle name="Normal 5 5 3 2 4 7" xfId="37911" xr:uid="{629DD572-E309-4F6D-A1BF-4B5767CFE657}"/>
    <cellStyle name="Normal 5 5 3 2 4 8" xfId="41158" xr:uid="{5AB9935F-357F-43E7-84A1-DFF8D26F98FC}"/>
    <cellStyle name="Normal 5 5 3 2 4 9" xfId="44405" xr:uid="{BB198FCB-FDC7-4492-B3B9-430FF60020F7}"/>
    <cellStyle name="Normal 5 5 3 2 5" xfId="3618" xr:uid="{65D2D860-AD1F-4631-B57F-137D2217DB67}"/>
    <cellStyle name="Normal 5 5 3 2 5 2" xfId="10086" xr:uid="{5D3D457E-98B9-40DF-8873-FF74B7359890}"/>
    <cellStyle name="Normal 5 5 3 2 5 2 2" xfId="26423" xr:uid="{A1C9535E-638F-449A-A392-320580DBD689}"/>
    <cellStyle name="Normal 5 5 3 2 5 3" xfId="19955" xr:uid="{7ADAC8A4-CB68-4A30-A481-57EBF51DC635}"/>
    <cellStyle name="Normal 5 5 3 2 6" xfId="6852" xr:uid="{74B08E7C-ED52-45F9-B35E-D66C8FBEC3B6}"/>
    <cellStyle name="Normal 5 5 3 2 6 2" xfId="23189" xr:uid="{147014A5-7D0C-4F39-9CEC-FD6E5CD09C91}"/>
    <cellStyle name="Normal 5 5 3 2 7" xfId="13343" xr:uid="{CA4EF348-789B-45F4-B760-17445E2671A2}"/>
    <cellStyle name="Normal 5 5 3 2 7 2" xfId="29657" xr:uid="{6506FB18-19AC-4521-9276-446A53778668}"/>
    <cellStyle name="Normal 5 5 3 2 8" xfId="16721" xr:uid="{409452B0-D043-4D53-90E3-2F2263E0C91E}"/>
    <cellStyle name="Normal 5 5 3 2 9" xfId="33047" xr:uid="{FE7389F3-077B-43D2-84CB-E9FFD9BA16A4}"/>
    <cellStyle name="Normal 5 5 3 3" xfId="563" xr:uid="{CD6C9646-D483-4744-8D34-CB39D08CE232}"/>
    <cellStyle name="Normal 5 5 3 3 10" xfId="36474" xr:uid="{D6B59EE9-4EB7-4CDE-B025-80276108E691}"/>
    <cellStyle name="Normal 5 5 3 3 11" xfId="39721" xr:uid="{AA9D0A92-44BA-4B1D-A331-1DFD6D92BB0A}"/>
    <cellStyle name="Normal 5 5 3 3 12" xfId="42968" xr:uid="{ED53159B-5D2B-41F0-B8A6-B2D8162C390F}"/>
    <cellStyle name="Normal 5 5 3 3 13" xfId="46215" xr:uid="{93566053-591C-43EB-9387-43FB8E0EF68F}"/>
    <cellStyle name="Normal 5 5 3 3 14" xfId="49462" xr:uid="{2744A113-791B-4C9C-BEC3-006F01699EFF}"/>
    <cellStyle name="Normal 5 5 3 3 2" xfId="1102" xr:uid="{3392771E-00D2-421D-82AD-738017DF1551}"/>
    <cellStyle name="Normal 5 5 3 3 2 10" xfId="43506" xr:uid="{FD9D54FF-EB7E-4319-A0A3-EF05205B2358}"/>
    <cellStyle name="Normal 5 5 3 3 2 11" xfId="46753" xr:uid="{06672AD0-3BED-4E2D-859E-596B8EB06026}"/>
    <cellStyle name="Normal 5 5 3 3 2 12" xfId="50000" xr:uid="{23D8DE64-BA99-4619-84F4-BFE4079B009D}"/>
    <cellStyle name="Normal 5 5 3 3 2 2" xfId="2719" xr:uid="{30EDF3C2-E5BF-4C85-9DC2-EA805B4E16EF}"/>
    <cellStyle name="Normal 5 5 3 3 2 2 10" xfId="48370" xr:uid="{92406C96-0F64-4345-8BDB-D2E04D18ADDD}"/>
    <cellStyle name="Normal 5 5 3 3 2 2 11" xfId="51617" xr:uid="{050FC4F5-CC9D-4BB7-83CA-A48BB322232A}"/>
    <cellStyle name="Normal 5 5 3 3 2 2 2" xfId="5953" xr:uid="{CFAB5CD9-083F-4EEB-935E-6A2E384A18FE}"/>
    <cellStyle name="Normal 5 5 3 3 2 2 2 2" xfId="12421" xr:uid="{1688730E-7986-4A6B-8941-950B28B84018}"/>
    <cellStyle name="Normal 5 5 3 3 2 2 2 2 2" xfId="28758" xr:uid="{0F190370-6A4B-4FD6-9559-EBABECDAA708}"/>
    <cellStyle name="Normal 5 5 3 3 2 2 2 3" xfId="22290" xr:uid="{FF831B20-C9EE-4752-93C9-5A43B615BC44}"/>
    <cellStyle name="Normal 5 5 3 3 2 2 3" xfId="9187" xr:uid="{21AF5F9C-3E5A-4DF5-A979-37A5E28318C3}"/>
    <cellStyle name="Normal 5 5 3 3 2 2 3 2" xfId="25524" xr:uid="{5DD16ADD-638D-48FF-BB4D-E16E2A004B4E}"/>
    <cellStyle name="Normal 5 5 3 3 2 2 4" xfId="15698" xr:uid="{DCCFA247-397B-417D-AC9D-26A4D1BC1C78}"/>
    <cellStyle name="Normal 5 5 3 3 2 2 4 2" xfId="31992" xr:uid="{0B4BB0DB-58F3-480A-9D46-8218E9A4E790}"/>
    <cellStyle name="Normal 5 5 3 3 2 2 5" xfId="19056" xr:uid="{4EE2B027-580A-49D2-8EAD-0FAC1D490AFF}"/>
    <cellStyle name="Normal 5 5 3 3 2 2 6" xfId="35382" xr:uid="{0ABC2780-69AD-4DA8-BC7B-EA804348BBDA}"/>
    <cellStyle name="Normal 5 5 3 3 2 2 7" xfId="38629" xr:uid="{2AE142CD-F986-448D-9910-5E86CA798EF4}"/>
    <cellStyle name="Normal 5 5 3 3 2 2 8" xfId="41876" xr:uid="{4BFE9C4C-84D7-41A7-A393-4D5308E2A676}"/>
    <cellStyle name="Normal 5 5 3 3 2 2 9" xfId="45123" xr:uid="{0BE0ADF1-914E-429B-8F02-727AE5B9C964}"/>
    <cellStyle name="Normal 5 5 3 3 2 3" xfId="4336" xr:uid="{C27AA260-4AE0-40B8-8143-74103BAAFD76}"/>
    <cellStyle name="Normal 5 5 3 3 2 3 2" xfId="10804" xr:uid="{7CD9D71B-FF53-4B10-B09E-9AFD9A0DED48}"/>
    <cellStyle name="Normal 5 5 3 3 2 3 2 2" xfId="27141" xr:uid="{42E76108-FCCD-48DB-923B-3A43BEC2AD24}"/>
    <cellStyle name="Normal 5 5 3 3 2 3 3" xfId="20673" xr:uid="{EB18DCA6-A7F0-4DD8-98D7-7E6B851D2F91}"/>
    <cellStyle name="Normal 5 5 3 3 2 4" xfId="7570" xr:uid="{13748D30-16D0-4F79-A891-CE9E571E4781}"/>
    <cellStyle name="Normal 5 5 3 3 2 4 2" xfId="23907" xr:uid="{EFC6A1E7-A63A-44F9-92FD-DD6F1638BBF9}"/>
    <cellStyle name="Normal 5 5 3 3 2 5" xfId="14081" xr:uid="{21390A7F-0F4B-4C37-A06D-82B526514CA8}"/>
    <cellStyle name="Normal 5 5 3 3 2 5 2" xfId="30375" xr:uid="{DC6A0166-F663-4C18-AD01-22F144E99366}"/>
    <cellStyle name="Normal 5 5 3 3 2 6" xfId="17439" xr:uid="{E4F0C989-026D-4281-A600-9A456C5010FA}"/>
    <cellStyle name="Normal 5 5 3 3 2 7" xfId="33765" xr:uid="{6ACAC117-5D91-4A0F-8B13-B5D8C6F1B058}"/>
    <cellStyle name="Normal 5 5 3 3 2 8" xfId="37012" xr:uid="{10578312-3F5F-4C06-95E5-7150BC64D40B}"/>
    <cellStyle name="Normal 5 5 3 3 2 9" xfId="40259" xr:uid="{2211B49B-4676-4FBA-935F-193AB02EB05F}"/>
    <cellStyle name="Normal 5 5 3 3 3" xfId="1641" xr:uid="{0323E729-1998-4E8F-8D86-9088C0F912E7}"/>
    <cellStyle name="Normal 5 5 3 3 3 10" xfId="44045" xr:uid="{43DA241F-92EA-480D-A595-CCDC21DED162}"/>
    <cellStyle name="Normal 5 5 3 3 3 11" xfId="47292" xr:uid="{0297DCD4-3F54-4DFA-8D6C-724F88FCC48C}"/>
    <cellStyle name="Normal 5 5 3 3 3 12" xfId="50539" xr:uid="{F2D56A17-81F4-49DC-9E7B-A9C45FF98506}"/>
    <cellStyle name="Normal 5 5 3 3 3 2" xfId="3258" xr:uid="{CBF9DD74-BF4A-4A5A-9AE2-6097FC624CD1}"/>
    <cellStyle name="Normal 5 5 3 3 3 2 10" xfId="48909" xr:uid="{436AF084-CBCB-4EAB-A801-4E105DEF574A}"/>
    <cellStyle name="Normal 5 5 3 3 3 2 11" xfId="52156" xr:uid="{D557FE63-76DA-4427-A436-B1F5A284BF33}"/>
    <cellStyle name="Normal 5 5 3 3 3 2 2" xfId="6492" xr:uid="{14A7A14F-AD80-46BB-A712-52111148F88E}"/>
    <cellStyle name="Normal 5 5 3 3 3 2 2 2" xfId="12960" xr:uid="{ADE4A6DE-20A8-429A-A9DE-44971328AF0F}"/>
    <cellStyle name="Normal 5 5 3 3 3 2 2 2 2" xfId="29297" xr:uid="{96D666FB-171B-4E23-AE76-907D24F5E0F9}"/>
    <cellStyle name="Normal 5 5 3 3 3 2 2 3" xfId="22829" xr:uid="{93B6BA42-0D1A-432F-AE30-2D203DC57A87}"/>
    <cellStyle name="Normal 5 5 3 3 3 2 3" xfId="9726" xr:uid="{A0197E8E-A988-479B-8BF0-9A4E5FD5BE35}"/>
    <cellStyle name="Normal 5 5 3 3 3 2 3 2" xfId="26063" xr:uid="{21C8B0FB-3FAA-4D15-92F8-186207789551}"/>
    <cellStyle name="Normal 5 5 3 3 3 2 4" xfId="16237" xr:uid="{B9BE39BA-D157-4E23-806F-0D09C01713F2}"/>
    <cellStyle name="Normal 5 5 3 3 3 2 4 2" xfId="32531" xr:uid="{C84D0C09-F927-445D-A7F1-10EB68EC2A75}"/>
    <cellStyle name="Normal 5 5 3 3 3 2 5" xfId="19595" xr:uid="{FA465FE6-BDEB-473F-848F-F481E922CBFE}"/>
    <cellStyle name="Normal 5 5 3 3 3 2 6" xfId="35921" xr:uid="{FECA3290-CBB6-4F78-9820-0747D6164470}"/>
    <cellStyle name="Normal 5 5 3 3 3 2 7" xfId="39168" xr:uid="{92C9BA8A-D118-4B80-974B-60F56C0471D3}"/>
    <cellStyle name="Normal 5 5 3 3 3 2 8" xfId="42415" xr:uid="{78A25B48-E0E4-441E-9C58-384B85E36EDA}"/>
    <cellStyle name="Normal 5 5 3 3 3 2 9" xfId="45662" xr:uid="{FA699712-9B55-4EBB-A391-F6E70EAD90B3}"/>
    <cellStyle name="Normal 5 5 3 3 3 3" xfId="4875" xr:uid="{E4F4A4C0-DA7D-479F-AF72-276B44D3B440}"/>
    <cellStyle name="Normal 5 5 3 3 3 3 2" xfId="11343" xr:uid="{55E88238-70A2-458E-B3E4-535F0D4C7D45}"/>
    <cellStyle name="Normal 5 5 3 3 3 3 2 2" xfId="27680" xr:uid="{7F3A5762-7920-4EC4-88FD-EB700B9AC625}"/>
    <cellStyle name="Normal 5 5 3 3 3 3 3" xfId="21212" xr:uid="{884A3666-4281-4435-9D0F-51BFEDF3F656}"/>
    <cellStyle name="Normal 5 5 3 3 3 4" xfId="8109" xr:uid="{3C9B83D5-40E1-4CB8-B79B-EBB09760061B}"/>
    <cellStyle name="Normal 5 5 3 3 3 4 2" xfId="24446" xr:uid="{2310FBB1-8AD1-4812-AF12-36A09A436032}"/>
    <cellStyle name="Normal 5 5 3 3 3 5" xfId="14620" xr:uid="{0F97FA6C-1678-41F2-841F-9C98E1670A34}"/>
    <cellStyle name="Normal 5 5 3 3 3 5 2" xfId="30914" xr:uid="{7049B580-AF8E-455E-AD0B-C4D538931564}"/>
    <cellStyle name="Normal 5 5 3 3 3 6" xfId="17978" xr:uid="{CE419CD5-5851-4CAE-B6B0-96211304F81C}"/>
    <cellStyle name="Normal 5 5 3 3 3 7" xfId="34304" xr:uid="{571FCB4C-1703-47A5-906F-0D3FF4D6C311}"/>
    <cellStyle name="Normal 5 5 3 3 3 8" xfId="37551" xr:uid="{995E145F-E1BB-4245-9617-9871A54334E1}"/>
    <cellStyle name="Normal 5 5 3 3 3 9" xfId="40798" xr:uid="{7FA66A3F-4412-45E0-B2C5-3DB0C3B480BB}"/>
    <cellStyle name="Normal 5 5 3 3 4" xfId="2180" xr:uid="{28BEA44A-8B2C-483F-AD0F-E243F9DB5474}"/>
    <cellStyle name="Normal 5 5 3 3 4 10" xfId="47831" xr:uid="{828FAEA3-0A52-4938-8853-9C1714D2923A}"/>
    <cellStyle name="Normal 5 5 3 3 4 11" xfId="51078" xr:uid="{D1B5E36F-229F-43DF-A385-F74D599EA27F}"/>
    <cellStyle name="Normal 5 5 3 3 4 2" xfId="5414" xr:uid="{ABC8B027-4FFE-4A91-9F15-CE0A8B9A727E}"/>
    <cellStyle name="Normal 5 5 3 3 4 2 2" xfId="11882" xr:uid="{A5FE042F-5D8A-4991-97C5-E15188C765F0}"/>
    <cellStyle name="Normal 5 5 3 3 4 2 2 2" xfId="28219" xr:uid="{FC2726F4-B2ED-44EF-B500-502581E3C54A}"/>
    <cellStyle name="Normal 5 5 3 3 4 2 3" xfId="21751" xr:uid="{DB6DD55A-AC0B-4741-9C66-EF42F87FA338}"/>
    <cellStyle name="Normal 5 5 3 3 4 3" xfId="8648" xr:uid="{2E8B15A6-B6A5-4891-A1F1-458474C489A6}"/>
    <cellStyle name="Normal 5 5 3 3 4 3 2" xfId="24985" xr:uid="{760960DC-7A94-44F1-9CFF-14406B7F158E}"/>
    <cellStyle name="Normal 5 5 3 3 4 4" xfId="15159" xr:uid="{A966C6E9-0471-4C1F-9829-E7D0AAE0F189}"/>
    <cellStyle name="Normal 5 5 3 3 4 4 2" xfId="31453" xr:uid="{42CC1168-58FC-438E-ACDA-0352642F6A07}"/>
    <cellStyle name="Normal 5 5 3 3 4 5" xfId="18517" xr:uid="{07863A86-67CC-4B53-AFB7-E7CA8B53EAAC}"/>
    <cellStyle name="Normal 5 5 3 3 4 6" xfId="34843" xr:uid="{1D37909A-BAE6-4551-AA7D-370D5C1E29CA}"/>
    <cellStyle name="Normal 5 5 3 3 4 7" xfId="38090" xr:uid="{EF17E905-317D-4C37-8F51-0400AAE4C3D9}"/>
    <cellStyle name="Normal 5 5 3 3 4 8" xfId="41337" xr:uid="{5AB92095-B700-4D1A-B661-A10D0C59117B}"/>
    <cellStyle name="Normal 5 5 3 3 4 9" xfId="44584" xr:uid="{552EF7DA-1334-452D-BF24-364B702CB2F8}"/>
    <cellStyle name="Normal 5 5 3 3 5" xfId="3797" xr:uid="{53D2A8E2-0A49-438E-BF4E-630CD95767D6}"/>
    <cellStyle name="Normal 5 5 3 3 5 2" xfId="10265" xr:uid="{D66E1045-D4FC-4098-8C08-14430A334ABA}"/>
    <cellStyle name="Normal 5 5 3 3 5 2 2" xfId="26602" xr:uid="{888C724E-788A-4B70-858A-FC7DADF2AC19}"/>
    <cellStyle name="Normal 5 5 3 3 5 3" xfId="20134" xr:uid="{FA9E7494-91C2-41FD-86E3-ACAD44AE68BB}"/>
    <cellStyle name="Normal 5 5 3 3 6" xfId="7031" xr:uid="{A66D46D6-A0CD-4B25-A4F1-54B8CEC5F322}"/>
    <cellStyle name="Normal 5 5 3 3 6 2" xfId="23368" xr:uid="{783A1877-32F0-4717-8249-0DAACD7C5478}"/>
    <cellStyle name="Normal 5 5 3 3 7" xfId="13543" xr:uid="{1C687142-FE9E-44C7-BE59-5C4CEB50EDCE}"/>
    <cellStyle name="Normal 5 5 3 3 7 2" xfId="29837" xr:uid="{081F496A-D2B3-4892-A518-566FAA92FC3D}"/>
    <cellStyle name="Normal 5 5 3 3 8" xfId="16900" xr:uid="{DD55D85F-3341-4F01-9631-196517FAEFD4}"/>
    <cellStyle name="Normal 5 5 3 3 9" xfId="33227" xr:uid="{3DA4AA47-6442-4AAF-A1F0-4E61DAD19B25}"/>
    <cellStyle name="Normal 5 5 3 4" xfId="743" xr:uid="{53124264-874F-45EC-AF17-7FB991E8C3F4}"/>
    <cellStyle name="Normal 5 5 3 4 10" xfId="43148" xr:uid="{F483938B-5156-4E68-82DB-E97CDBCEF59F}"/>
    <cellStyle name="Normal 5 5 3 4 11" xfId="46395" xr:uid="{5066B52F-60A2-4D1B-8CDD-24D5287DDBF3}"/>
    <cellStyle name="Normal 5 5 3 4 12" xfId="49642" xr:uid="{85FFDD06-8AD9-4FFE-93B6-A7E27AECA422}"/>
    <cellStyle name="Normal 5 5 3 4 2" xfId="2360" xr:uid="{6843DA31-B7F6-4323-8199-0816434C8244}"/>
    <cellStyle name="Normal 5 5 3 4 2 10" xfId="48011" xr:uid="{03FA1829-8D32-4AF4-9962-43713642E938}"/>
    <cellStyle name="Normal 5 5 3 4 2 11" xfId="51258" xr:uid="{F411F6E2-1609-4EAC-98F3-35BC6149E56F}"/>
    <cellStyle name="Normal 5 5 3 4 2 2" xfId="5594" xr:uid="{35DD5AF1-147E-413B-91FF-55ED32277555}"/>
    <cellStyle name="Normal 5 5 3 4 2 2 2" xfId="12062" xr:uid="{D4A7BAC9-683E-4563-AE62-AFBDBEE78FAE}"/>
    <cellStyle name="Normal 5 5 3 4 2 2 2 2" xfId="28399" xr:uid="{621E019B-6266-44EC-9758-78E0EA7DE1B8}"/>
    <cellStyle name="Normal 5 5 3 4 2 2 3" xfId="21931" xr:uid="{D7EF5261-D333-4B5B-8325-5072D650FFEF}"/>
    <cellStyle name="Normal 5 5 3 4 2 3" xfId="8828" xr:uid="{4C660CD0-A47F-4B7A-B609-CF4A9CF61EAA}"/>
    <cellStyle name="Normal 5 5 3 4 2 3 2" xfId="25165" xr:uid="{AC068018-88F9-41FB-8AB5-D402FA51703B}"/>
    <cellStyle name="Normal 5 5 3 4 2 4" xfId="15339" xr:uid="{B850B066-BA2A-464C-9B70-A5D13CC553F8}"/>
    <cellStyle name="Normal 5 5 3 4 2 4 2" xfId="31633" xr:uid="{E0DD8E4C-21F3-46A8-8CA9-55C525CEB8A9}"/>
    <cellStyle name="Normal 5 5 3 4 2 5" xfId="18697" xr:uid="{E31BD778-7CBF-44B0-830D-054E9ED41E17}"/>
    <cellStyle name="Normal 5 5 3 4 2 6" xfId="35023" xr:uid="{359AC0F9-A00C-499A-9604-681CA7B840CD}"/>
    <cellStyle name="Normal 5 5 3 4 2 7" xfId="38270" xr:uid="{7963A137-F7FC-4D37-ABF1-D0922413A774}"/>
    <cellStyle name="Normal 5 5 3 4 2 8" xfId="41517" xr:uid="{2BF237DF-5631-4CE3-B6D3-64E8F09813BC}"/>
    <cellStyle name="Normal 5 5 3 4 2 9" xfId="44764" xr:uid="{B7334BDC-2AED-4335-9054-25BBB4CB1185}"/>
    <cellStyle name="Normal 5 5 3 4 3" xfId="3977" xr:uid="{D5036093-A872-41BC-BAA2-FCA6855E2403}"/>
    <cellStyle name="Normal 5 5 3 4 3 2" xfId="10445" xr:uid="{00971DE1-99E8-404F-A05E-F370EB3BE243}"/>
    <cellStyle name="Normal 5 5 3 4 3 2 2" xfId="26782" xr:uid="{0E45E0EC-0842-4247-8C45-11102F4AABEE}"/>
    <cellStyle name="Normal 5 5 3 4 3 3" xfId="20314" xr:uid="{7746091B-07D1-4082-9459-54D742F95CD6}"/>
    <cellStyle name="Normal 5 5 3 4 4" xfId="7211" xr:uid="{CD366F5B-F8EF-4377-B888-65E62498205D}"/>
    <cellStyle name="Normal 5 5 3 4 4 2" xfId="23548" xr:uid="{612A827D-B23F-4F74-9899-EE06FD290641}"/>
    <cellStyle name="Normal 5 5 3 4 5" xfId="13723" xr:uid="{E8FCFD05-C17D-46AE-877A-280446F0CFFB}"/>
    <cellStyle name="Normal 5 5 3 4 5 2" xfId="30017" xr:uid="{1E9D407D-7849-4BF8-8BAB-6636FDDE4D0F}"/>
    <cellStyle name="Normal 5 5 3 4 6" xfId="17080" xr:uid="{19B7AF49-C048-4E34-A58A-1A9D54AF2E82}"/>
    <cellStyle name="Normal 5 5 3 4 7" xfId="33407" xr:uid="{6A772FFC-1BE4-4DBE-8024-F69C8EE4A345}"/>
    <cellStyle name="Normal 5 5 3 4 8" xfId="36654" xr:uid="{A11EDE72-BAE4-425E-B52A-190B0FEBE2AD}"/>
    <cellStyle name="Normal 5 5 3 4 9" xfId="39901" xr:uid="{8A56E8DE-03F8-4B0B-94E8-2D46C36F84C4}"/>
    <cellStyle name="Normal 5 5 3 5" xfId="1282" xr:uid="{56F58E8A-F254-4F33-B3CF-6CBC0834AD88}"/>
    <cellStyle name="Normal 5 5 3 5 10" xfId="43686" xr:uid="{69BA667D-ACAF-4F40-A437-587FF307AF06}"/>
    <cellStyle name="Normal 5 5 3 5 11" xfId="46933" xr:uid="{B4F3053B-ACF4-454A-8EE8-58F8F8B15BF7}"/>
    <cellStyle name="Normal 5 5 3 5 12" xfId="50180" xr:uid="{D7855A3D-8CE4-4F3C-92B9-8197654BB1EF}"/>
    <cellStyle name="Normal 5 5 3 5 2" xfId="2899" xr:uid="{3E5E29D5-7CA0-4BC7-BF97-0A70CA521416}"/>
    <cellStyle name="Normal 5 5 3 5 2 10" xfId="48550" xr:uid="{921A83C0-9C22-4BCE-B251-50F080BCD0CE}"/>
    <cellStyle name="Normal 5 5 3 5 2 11" xfId="51797" xr:uid="{BDD4CEEE-85C9-4FCB-BA59-D5DB2D46D829}"/>
    <cellStyle name="Normal 5 5 3 5 2 2" xfId="6133" xr:uid="{587C6FC6-7D90-496F-A24A-31A585F538F7}"/>
    <cellStyle name="Normal 5 5 3 5 2 2 2" xfId="12601" xr:uid="{DE97AB66-DA16-47A5-AAD4-77558347307D}"/>
    <cellStyle name="Normal 5 5 3 5 2 2 2 2" xfId="28938" xr:uid="{56DF5A44-F466-44DC-B5C9-8E97780AF216}"/>
    <cellStyle name="Normal 5 5 3 5 2 2 3" xfId="22470" xr:uid="{71C8E92F-4F1D-4F3C-BBA8-03D00FE4751D}"/>
    <cellStyle name="Normal 5 5 3 5 2 3" xfId="9367" xr:uid="{2F06A2BD-7222-4B79-84CC-0E705727C2D4}"/>
    <cellStyle name="Normal 5 5 3 5 2 3 2" xfId="25704" xr:uid="{AAFD9234-1B16-4F92-AB1E-58F220B422FB}"/>
    <cellStyle name="Normal 5 5 3 5 2 4" xfId="15878" xr:uid="{BC77E45A-B2FF-452F-A127-DBC7F95FCE71}"/>
    <cellStyle name="Normal 5 5 3 5 2 4 2" xfId="32172" xr:uid="{D9895930-01DC-4661-A30F-B0FE38671361}"/>
    <cellStyle name="Normal 5 5 3 5 2 5" xfId="19236" xr:uid="{4392AD00-DDD1-4F52-8A85-495FEDCC5E41}"/>
    <cellStyle name="Normal 5 5 3 5 2 6" xfId="35562" xr:uid="{9831DCC0-149F-4E0C-8AF4-9023C47E6D4C}"/>
    <cellStyle name="Normal 5 5 3 5 2 7" xfId="38809" xr:uid="{C54D9220-E9DE-4693-8856-9272BDA931C3}"/>
    <cellStyle name="Normal 5 5 3 5 2 8" xfId="42056" xr:uid="{DA94B5D1-9128-4F6E-B47B-FC53F896F020}"/>
    <cellStyle name="Normal 5 5 3 5 2 9" xfId="45303" xr:uid="{0B1571DE-4D49-444C-A6B6-52B17C233BF5}"/>
    <cellStyle name="Normal 5 5 3 5 3" xfId="4516" xr:uid="{28EF8D25-1378-4207-B4A5-44A7BC758945}"/>
    <cellStyle name="Normal 5 5 3 5 3 2" xfId="10984" xr:uid="{B48F1ED4-73DF-4BB6-8C89-AB0524697B2E}"/>
    <cellStyle name="Normal 5 5 3 5 3 2 2" xfId="27321" xr:uid="{9026C478-9D80-4BF2-9D01-80CDB8EE8F05}"/>
    <cellStyle name="Normal 5 5 3 5 3 3" xfId="20853" xr:uid="{C9336A80-F7A2-4937-BCEB-89836255EB6B}"/>
    <cellStyle name="Normal 5 5 3 5 4" xfId="7750" xr:uid="{B71A0F2B-76A2-462A-AFC1-4195C1263BC9}"/>
    <cellStyle name="Normal 5 5 3 5 4 2" xfId="24087" xr:uid="{88AF7335-7736-4087-9AA7-0493A1C4E6CE}"/>
    <cellStyle name="Normal 5 5 3 5 5" xfId="14261" xr:uid="{087939DC-23A4-4205-A9CE-16ED0FF6CEE9}"/>
    <cellStyle name="Normal 5 5 3 5 5 2" xfId="30555" xr:uid="{693D068E-130B-420A-8931-A58E848565D9}"/>
    <cellStyle name="Normal 5 5 3 5 6" xfId="17619" xr:uid="{38DD2F0A-5A16-40F7-A97F-070A73B83A70}"/>
    <cellStyle name="Normal 5 5 3 5 7" xfId="33945" xr:uid="{173806F9-8592-4D22-BBFF-04D5131FE864}"/>
    <cellStyle name="Normal 5 5 3 5 8" xfId="37192" xr:uid="{68AE80F8-502A-4953-BBB8-E2A45B1FC0FC}"/>
    <cellStyle name="Normal 5 5 3 5 9" xfId="40439" xr:uid="{8648223B-D206-4FC6-817C-DEE09CB218CF}"/>
    <cellStyle name="Normal 5 5 3 6" xfId="1821" xr:uid="{57BDFBB1-F765-4A36-B308-F3AC8125C643}"/>
    <cellStyle name="Normal 5 5 3 6 10" xfId="47472" xr:uid="{1CF824BC-2936-405B-9274-F7F5E10622A4}"/>
    <cellStyle name="Normal 5 5 3 6 11" xfId="50719" xr:uid="{07C65B35-2F31-40FE-880D-D45238FA830B}"/>
    <cellStyle name="Normal 5 5 3 6 2" xfId="5055" xr:uid="{16164CAC-1D0C-48CC-817D-EB4C7CDF2310}"/>
    <cellStyle name="Normal 5 5 3 6 2 2" xfId="11523" xr:uid="{7EA5486A-36EE-4F40-AA07-20B4932E7F96}"/>
    <cellStyle name="Normal 5 5 3 6 2 2 2" xfId="27860" xr:uid="{89046B4C-E8BF-4BAD-A8C0-FF64EFEE64C7}"/>
    <cellStyle name="Normal 5 5 3 6 2 3" xfId="21392" xr:uid="{41293442-3D73-4427-808F-80EB0345CF9A}"/>
    <cellStyle name="Normal 5 5 3 6 3" xfId="8289" xr:uid="{48CD0F99-BE2A-466E-9372-F60A3C7F9C2B}"/>
    <cellStyle name="Normal 5 5 3 6 3 2" xfId="24626" xr:uid="{9C36DF4A-50C5-4BEA-B896-F001ABD97EE7}"/>
    <cellStyle name="Normal 5 5 3 6 4" xfId="14800" xr:uid="{65E262D5-96C9-44C5-8C7E-59F56B3AB634}"/>
    <cellStyle name="Normal 5 5 3 6 4 2" xfId="31094" xr:uid="{ABEDFF90-A595-4992-8A8C-FF7D00B2842D}"/>
    <cellStyle name="Normal 5 5 3 6 5" xfId="18158" xr:uid="{56EC197A-CB72-4915-BC95-E3FFDC80C782}"/>
    <cellStyle name="Normal 5 5 3 6 6" xfId="34484" xr:uid="{2E6FBD8A-718C-437C-BE72-735BD6D29006}"/>
    <cellStyle name="Normal 5 5 3 6 7" xfId="37731" xr:uid="{D812DAB1-8B8D-4161-B70C-816896F59920}"/>
    <cellStyle name="Normal 5 5 3 6 8" xfId="40978" xr:uid="{4873B39D-A02F-4CCF-B35A-D57A30D0AE92}"/>
    <cellStyle name="Normal 5 5 3 6 9" xfId="44225" xr:uid="{DD466ABC-395C-4FA2-90C4-AD3BA5DA1E6E}"/>
    <cellStyle name="Normal 5 5 3 7" xfId="3438" xr:uid="{813E0968-41C5-4560-99D4-69C1ECFFADC4}"/>
    <cellStyle name="Normal 5 5 3 7 2" xfId="9906" xr:uid="{A27E2F35-809D-4562-94A8-293A5D188B40}"/>
    <cellStyle name="Normal 5 5 3 7 2 2" xfId="26243" xr:uid="{5C825B2E-2A93-4337-9432-99893B979021}"/>
    <cellStyle name="Normal 5 5 3 7 3" xfId="19775" xr:uid="{F7A6B184-D59B-451D-A9AE-70946A2F0C87}"/>
    <cellStyle name="Normal 5 5 3 8" xfId="6672" xr:uid="{AB6C89E0-5D7C-4BE7-8748-9D18818DFC6F}"/>
    <cellStyle name="Normal 5 5 3 8 2" xfId="23009" xr:uid="{0F5633C8-BB6F-4FEA-9F65-CC7AC3796B7A}"/>
    <cellStyle name="Normal 5 5 3 9" xfId="13163" xr:uid="{6366715B-1991-4BE8-A80C-AD707B193DCF}"/>
    <cellStyle name="Normal 5 5 3 9 2" xfId="29477" xr:uid="{E27D5CA8-E708-4689-90BA-4BE4EFDA89A5}"/>
    <cellStyle name="Normal 5 5 4" xfId="264" xr:uid="{56D73FD0-F296-4218-845B-263CBE2FF61D}"/>
    <cellStyle name="Normal 5 5 4 10" xfId="36204" xr:uid="{247C23A7-BE02-4F3F-B3E5-78284B9F8E9B}"/>
    <cellStyle name="Normal 5 5 4 11" xfId="39451" xr:uid="{3A5D1097-76F4-4A60-8FA0-0B227CFECCE1}"/>
    <cellStyle name="Normal 5 5 4 12" xfId="42698" xr:uid="{FFD4F9BE-4A61-4D12-9AF2-1C32C50B415A}"/>
    <cellStyle name="Normal 5 5 4 13" xfId="45945" xr:uid="{9667AF82-DC75-491E-9DCB-9B263AB7BAD5}"/>
    <cellStyle name="Normal 5 5 4 14" xfId="49192" xr:uid="{3B8B99C9-F47B-4B42-9453-E46A29F89B7E}"/>
    <cellStyle name="Normal 5 5 4 2" xfId="833" xr:uid="{D17A4036-F4D5-4C76-9646-5DAD207B2DCA}"/>
    <cellStyle name="Normal 5 5 4 2 10" xfId="43238" xr:uid="{A319F4E5-10B6-417E-B267-3FA31A4A5003}"/>
    <cellStyle name="Normal 5 5 4 2 11" xfId="46485" xr:uid="{12D0C3B8-D83F-4111-8F94-340F41B44197}"/>
    <cellStyle name="Normal 5 5 4 2 12" xfId="49732" xr:uid="{1AEE26E7-E5B2-4F6B-AAB2-E90837F679BE}"/>
    <cellStyle name="Normal 5 5 4 2 2" xfId="2450" xr:uid="{CB4CBAC7-9BB3-4FB9-A588-451E91FD8340}"/>
    <cellStyle name="Normal 5 5 4 2 2 10" xfId="48101" xr:uid="{024A21A9-CBFA-4F0B-AED1-B119350A8989}"/>
    <cellStyle name="Normal 5 5 4 2 2 11" xfId="51348" xr:uid="{BB6298F6-8314-4107-BA6E-AC530E1E9E4E}"/>
    <cellStyle name="Normal 5 5 4 2 2 2" xfId="5684" xr:uid="{53119F71-9148-47EF-9C60-2EA193F52042}"/>
    <cellStyle name="Normal 5 5 4 2 2 2 2" xfId="12152" xr:uid="{98DB6F7D-BFF4-4D79-B4F2-9EFC39546F20}"/>
    <cellStyle name="Normal 5 5 4 2 2 2 2 2" xfId="28489" xr:uid="{A2C1AA98-A588-4C92-9C4A-B6C7D74C3583}"/>
    <cellStyle name="Normal 5 5 4 2 2 2 3" xfId="22021" xr:uid="{A13BD7A7-2025-4C9B-BF8B-C0780D7ABE56}"/>
    <cellStyle name="Normal 5 5 4 2 2 3" xfId="8918" xr:uid="{0ED2A257-4DE2-4755-A2DB-F86DE7C4BBFC}"/>
    <cellStyle name="Normal 5 5 4 2 2 3 2" xfId="25255" xr:uid="{507ED9F6-83C6-4BEF-8F3C-048F6850D7F0}"/>
    <cellStyle name="Normal 5 5 4 2 2 4" xfId="15429" xr:uid="{7B9AE3D3-83A6-4F73-94EC-4756483BB381}"/>
    <cellStyle name="Normal 5 5 4 2 2 4 2" xfId="31723" xr:uid="{7A418AF6-C3A7-495D-8E31-F99108674DA5}"/>
    <cellStyle name="Normal 5 5 4 2 2 5" xfId="18787" xr:uid="{2C4663F6-C899-4C04-A41E-3AE48BB6A11C}"/>
    <cellStyle name="Normal 5 5 4 2 2 6" xfId="35113" xr:uid="{2C321E68-9C91-4EB6-B28D-BDC271949BE6}"/>
    <cellStyle name="Normal 5 5 4 2 2 7" xfId="38360" xr:uid="{6160F8A2-1F55-45DD-9E45-DEF57486BD8F}"/>
    <cellStyle name="Normal 5 5 4 2 2 8" xfId="41607" xr:uid="{C6C1AB6F-7700-4061-9470-6FA3795E708F}"/>
    <cellStyle name="Normal 5 5 4 2 2 9" xfId="44854" xr:uid="{993C3E82-4FC8-4DA9-8AB3-7988B827DF0F}"/>
    <cellStyle name="Normal 5 5 4 2 3" xfId="4067" xr:uid="{7E4EB3F0-EBD7-460B-A116-CD4E00FDCF66}"/>
    <cellStyle name="Normal 5 5 4 2 3 2" xfId="10535" xr:uid="{E27D8972-94EB-4CFC-B4EF-A4ED53ECE9D7}"/>
    <cellStyle name="Normal 5 5 4 2 3 2 2" xfId="26872" xr:uid="{9598B35E-DF6B-4847-A4C1-8FE7BFC51FDA}"/>
    <cellStyle name="Normal 5 5 4 2 3 3" xfId="20404" xr:uid="{B3DDA501-68E4-4CBB-9EC3-98C0C2E89636}"/>
    <cellStyle name="Normal 5 5 4 2 4" xfId="7301" xr:uid="{B8551197-46DD-4DBC-8BAC-580FD3F33F62}"/>
    <cellStyle name="Normal 5 5 4 2 4 2" xfId="23638" xr:uid="{145AA99C-1EBC-42C0-BF9C-ECC8CABEF3DB}"/>
    <cellStyle name="Normal 5 5 4 2 5" xfId="13813" xr:uid="{123B0C98-6298-45F1-973A-F83CEADD517F}"/>
    <cellStyle name="Normal 5 5 4 2 5 2" xfId="30107" xr:uid="{30FEEA86-A8EF-4C13-BB13-5EDDD435D282}"/>
    <cellStyle name="Normal 5 5 4 2 6" xfId="17170" xr:uid="{871917DC-0008-42D6-BDE1-CB39BF531D2A}"/>
    <cellStyle name="Normal 5 5 4 2 7" xfId="33497" xr:uid="{F64326F0-A3E0-4CA7-A212-A506BC97D228}"/>
    <cellStyle name="Normal 5 5 4 2 8" xfId="36744" xr:uid="{BA9FAC04-A1B6-43AA-AC2B-5338065E54D2}"/>
    <cellStyle name="Normal 5 5 4 2 9" xfId="39991" xr:uid="{324A23CD-5A90-42A3-8B9A-5524EFC67E08}"/>
    <cellStyle name="Normal 5 5 4 3" xfId="1372" xr:uid="{1F0C6B31-14F6-4DD4-BAAF-A580216F5C3C}"/>
    <cellStyle name="Normal 5 5 4 3 10" xfId="43776" xr:uid="{F661BD90-C1D8-4B74-A60B-D633B5F09E8F}"/>
    <cellStyle name="Normal 5 5 4 3 11" xfId="47023" xr:uid="{AE9DEA60-8D76-4FCD-B113-AA61C05C05D5}"/>
    <cellStyle name="Normal 5 5 4 3 12" xfId="50270" xr:uid="{1311F37A-0AAF-45B0-B45C-98CE01ECBE11}"/>
    <cellStyle name="Normal 5 5 4 3 2" xfId="2989" xr:uid="{CB2D254E-5CAB-457A-9308-5B9DF7E94306}"/>
    <cellStyle name="Normal 5 5 4 3 2 10" xfId="48640" xr:uid="{901183CD-4480-487C-A016-BEA1581FAD47}"/>
    <cellStyle name="Normal 5 5 4 3 2 11" xfId="51887" xr:uid="{51675966-DA6F-4EF8-94FA-5EDD9739688F}"/>
    <cellStyle name="Normal 5 5 4 3 2 2" xfId="6223" xr:uid="{197E3F39-A7B3-4AB1-A864-BEDE2BC47BC0}"/>
    <cellStyle name="Normal 5 5 4 3 2 2 2" xfId="12691" xr:uid="{D9C82C53-1519-4AEF-BB6B-D06B90F0AF47}"/>
    <cellStyle name="Normal 5 5 4 3 2 2 2 2" xfId="29028" xr:uid="{227F1F57-9590-4CF0-8204-6E44F2A5F9FB}"/>
    <cellStyle name="Normal 5 5 4 3 2 2 3" xfId="22560" xr:uid="{04FEA373-838F-41F6-8CF2-07BECE1C8536}"/>
    <cellStyle name="Normal 5 5 4 3 2 3" xfId="9457" xr:uid="{B9A9E2DE-42FF-4D3A-8EAD-33486BCD883C}"/>
    <cellStyle name="Normal 5 5 4 3 2 3 2" xfId="25794" xr:uid="{B9F661F0-07D0-40A6-BFA2-E1842429AC64}"/>
    <cellStyle name="Normal 5 5 4 3 2 4" xfId="15968" xr:uid="{1F128073-239C-4C06-B126-770A00463D11}"/>
    <cellStyle name="Normal 5 5 4 3 2 4 2" xfId="32262" xr:uid="{94E475C4-5C45-4F83-8E32-20D3550B1429}"/>
    <cellStyle name="Normal 5 5 4 3 2 5" xfId="19326" xr:uid="{EB6D180D-D61B-485A-9C1E-242D2E06C47E}"/>
    <cellStyle name="Normal 5 5 4 3 2 6" xfId="35652" xr:uid="{3EF667DF-EC39-4A56-9FAA-D47028CA20A2}"/>
    <cellStyle name="Normal 5 5 4 3 2 7" xfId="38899" xr:uid="{5FC00B7F-1423-4EE6-8A02-66C2322102D0}"/>
    <cellStyle name="Normal 5 5 4 3 2 8" xfId="42146" xr:uid="{4271644B-68F5-48FD-98EB-6D4D81A6DA7F}"/>
    <cellStyle name="Normal 5 5 4 3 2 9" xfId="45393" xr:uid="{6CE94EBB-DD8C-443F-97A8-B08EC2C4FD02}"/>
    <cellStyle name="Normal 5 5 4 3 3" xfId="4606" xr:uid="{6BF815EE-BE3A-416B-A855-D9B56F7C96B7}"/>
    <cellStyle name="Normal 5 5 4 3 3 2" xfId="11074" xr:uid="{C562208D-8A60-44F4-833D-49009B1BBC77}"/>
    <cellStyle name="Normal 5 5 4 3 3 2 2" xfId="27411" xr:uid="{04C62697-AE42-4F6F-975E-097B969E8DBD}"/>
    <cellStyle name="Normal 5 5 4 3 3 3" xfId="20943" xr:uid="{CC98D0A6-FB41-466F-A504-1BB510985562}"/>
    <cellStyle name="Normal 5 5 4 3 4" xfId="7840" xr:uid="{9CD18144-8EF6-455E-A981-F31ED636C716}"/>
    <cellStyle name="Normal 5 5 4 3 4 2" xfId="24177" xr:uid="{1675A644-80F4-4C2D-B7BF-639DBFFEFDC7}"/>
    <cellStyle name="Normal 5 5 4 3 5" xfId="14351" xr:uid="{AD316363-929D-4664-8C2C-50AB86A7A4F1}"/>
    <cellStyle name="Normal 5 5 4 3 5 2" xfId="30645" xr:uid="{D68ADD14-27B2-4716-9BA3-3B5DF7D7959E}"/>
    <cellStyle name="Normal 5 5 4 3 6" xfId="17709" xr:uid="{390E8200-9E79-486F-A71F-97ACF7EA7B1F}"/>
    <cellStyle name="Normal 5 5 4 3 7" xfId="34035" xr:uid="{3F6CFD31-7847-47F9-A7B8-2653C6DFB22C}"/>
    <cellStyle name="Normal 5 5 4 3 8" xfId="37282" xr:uid="{C40DB84E-C60F-4F50-A722-F10861C4675B}"/>
    <cellStyle name="Normal 5 5 4 3 9" xfId="40529" xr:uid="{4C26C1D2-672E-4A59-987B-D8F93F5ECBA9}"/>
    <cellStyle name="Normal 5 5 4 4" xfId="1911" xr:uid="{49794054-3A41-4AD9-B00D-D1AC076FE0B2}"/>
    <cellStyle name="Normal 5 5 4 4 10" xfId="47562" xr:uid="{467A7F74-B23A-4BFA-B8A8-BAE0447C1F18}"/>
    <cellStyle name="Normal 5 5 4 4 11" xfId="50809" xr:uid="{EC32EDCE-26A4-4439-894F-A5E2B184DDE0}"/>
    <cellStyle name="Normal 5 5 4 4 2" xfId="5145" xr:uid="{205F0527-CD91-41D5-B83B-55DE8AF620F0}"/>
    <cellStyle name="Normal 5 5 4 4 2 2" xfId="11613" xr:uid="{28A4F5B5-D920-494C-8FFB-E28FDE8E4C83}"/>
    <cellStyle name="Normal 5 5 4 4 2 2 2" xfId="27950" xr:uid="{FEB1B33C-3574-4C96-B910-316E69DE0017}"/>
    <cellStyle name="Normal 5 5 4 4 2 3" xfId="21482" xr:uid="{99E51502-9655-4472-9B36-B7C098ABC4F7}"/>
    <cellStyle name="Normal 5 5 4 4 3" xfId="8379" xr:uid="{403412BF-5995-4FA8-885C-12413D769D12}"/>
    <cellStyle name="Normal 5 5 4 4 3 2" xfId="24716" xr:uid="{98795473-BE5D-42F1-8A46-09E5E3EFF264}"/>
    <cellStyle name="Normal 5 5 4 4 4" xfId="14890" xr:uid="{E50E1C26-A090-456D-B592-29BB4F0B0583}"/>
    <cellStyle name="Normal 5 5 4 4 4 2" xfId="31184" xr:uid="{39869ACE-57B8-432B-9D33-1E7337FF71B2}"/>
    <cellStyle name="Normal 5 5 4 4 5" xfId="18248" xr:uid="{0C75E0E0-8563-4E5A-99F1-D999BC8E1CE4}"/>
    <cellStyle name="Normal 5 5 4 4 6" xfId="34574" xr:uid="{CDA3AF76-75A2-40D2-8C5D-1328A909331B}"/>
    <cellStyle name="Normal 5 5 4 4 7" xfId="37821" xr:uid="{15BD3F0D-AFA7-4D43-9C0D-B67A3916280A}"/>
    <cellStyle name="Normal 5 5 4 4 8" xfId="41068" xr:uid="{54BB8B37-4760-4C01-AF12-851816C3EE17}"/>
    <cellStyle name="Normal 5 5 4 4 9" xfId="44315" xr:uid="{42254ECF-A28F-4234-93CB-1629216B29F5}"/>
    <cellStyle name="Normal 5 5 4 5" xfId="3528" xr:uid="{0AF0B436-BA9B-4892-AE55-0F27C243C58B}"/>
    <cellStyle name="Normal 5 5 4 5 2" xfId="9996" xr:uid="{D464A5E1-766E-4E8D-8320-3E6372355F16}"/>
    <cellStyle name="Normal 5 5 4 5 2 2" xfId="26333" xr:uid="{99158A46-16C0-49FC-BD0E-9303685AFEA7}"/>
    <cellStyle name="Normal 5 5 4 5 3" xfId="19865" xr:uid="{57682B46-904F-4B78-8C1A-A55CB1636305}"/>
    <cellStyle name="Normal 5 5 4 6" xfId="6762" xr:uid="{9C58405C-00AF-4170-BA42-13B3499C56EE}"/>
    <cellStyle name="Normal 5 5 4 6 2" xfId="23099" xr:uid="{55C2817A-9A72-43F4-AC3D-38256735A725}"/>
    <cellStyle name="Normal 5 5 4 7" xfId="13253" xr:uid="{E89BAEAE-D7A7-455D-B923-BEB3CC4A223B}"/>
    <cellStyle name="Normal 5 5 4 7 2" xfId="29567" xr:uid="{E9F5AC48-191B-4034-9D76-C160EFE51BFE}"/>
    <cellStyle name="Normal 5 5 4 8" xfId="16631" xr:uid="{669EF988-80CD-448A-B23B-12B2F744980E}"/>
    <cellStyle name="Normal 5 5 4 9" xfId="32957" xr:uid="{85398163-F0AB-48CE-B710-2A3FF290F8F9}"/>
    <cellStyle name="Normal 5 5 5" xfId="473" xr:uid="{8EEB7DEA-E437-40E0-BBBF-AED4D42D940D}"/>
    <cellStyle name="Normal 5 5 5 10" xfId="36385" xr:uid="{485A3794-879A-4005-84ED-944F55BFAA8B}"/>
    <cellStyle name="Normal 5 5 5 11" xfId="39632" xr:uid="{1C1C3CAA-A372-4DDB-9C92-5913D3AA8794}"/>
    <cellStyle name="Normal 5 5 5 12" xfId="42879" xr:uid="{725B8F41-6CE4-4925-B607-170B972219C0}"/>
    <cellStyle name="Normal 5 5 5 13" xfId="46126" xr:uid="{08225574-47D0-44F4-91F6-9F87BBDB3676}"/>
    <cellStyle name="Normal 5 5 5 14" xfId="49373" xr:uid="{A1E1B8E5-44F9-4E36-820A-D6E541E2AB04}"/>
    <cellStyle name="Normal 5 5 5 2" xfId="1013" xr:uid="{E0FDD492-0D90-482B-84A2-90E08A76DE64}"/>
    <cellStyle name="Normal 5 5 5 2 10" xfId="43417" xr:uid="{79503DC2-C60F-4BC9-80F9-37E713A080AF}"/>
    <cellStyle name="Normal 5 5 5 2 11" xfId="46664" xr:uid="{BDE48E86-D1FF-40A0-9171-EA47BCD74A30}"/>
    <cellStyle name="Normal 5 5 5 2 12" xfId="49911" xr:uid="{A0EBF89C-3FE7-47A4-AA2D-59C93EAC495E}"/>
    <cellStyle name="Normal 5 5 5 2 2" xfId="2630" xr:uid="{26192DD4-B05F-473F-803B-0A1BCE358B63}"/>
    <cellStyle name="Normal 5 5 5 2 2 10" xfId="48281" xr:uid="{E2C2E550-64C8-4962-AB9E-7F506BABBB8A}"/>
    <cellStyle name="Normal 5 5 5 2 2 11" xfId="51528" xr:uid="{AFB88049-F1D7-4CBE-BFC7-33CBFAEAF210}"/>
    <cellStyle name="Normal 5 5 5 2 2 2" xfId="5864" xr:uid="{525D0307-387F-4A7C-92E9-5E74F807A16D}"/>
    <cellStyle name="Normal 5 5 5 2 2 2 2" xfId="12332" xr:uid="{BBEB704A-8B8C-4707-9230-A66B9CD52A7E}"/>
    <cellStyle name="Normal 5 5 5 2 2 2 2 2" xfId="28669" xr:uid="{1D95447A-7D4A-4D76-915A-5E00CA5EFAA1}"/>
    <cellStyle name="Normal 5 5 5 2 2 2 3" xfId="22201" xr:uid="{752DC434-2617-471B-83E2-192B3AE77D11}"/>
    <cellStyle name="Normal 5 5 5 2 2 3" xfId="9098" xr:uid="{44257E71-9163-458A-9144-C30BEB367042}"/>
    <cellStyle name="Normal 5 5 5 2 2 3 2" xfId="25435" xr:uid="{B3D31D77-F98F-44AB-9A11-79D14694C963}"/>
    <cellStyle name="Normal 5 5 5 2 2 4" xfId="15609" xr:uid="{338E17BE-25D5-4ED9-83B1-481C744C305D}"/>
    <cellStyle name="Normal 5 5 5 2 2 4 2" xfId="31903" xr:uid="{46CE7CE0-AB8F-435B-AA10-EB99DDCE5F64}"/>
    <cellStyle name="Normal 5 5 5 2 2 5" xfId="18967" xr:uid="{FA9BB395-774A-4AD0-BED6-74BDD364479B}"/>
    <cellStyle name="Normal 5 5 5 2 2 6" xfId="35293" xr:uid="{A447BEA8-D415-4A67-B0E6-21354BD32956}"/>
    <cellStyle name="Normal 5 5 5 2 2 7" xfId="38540" xr:uid="{5E255C3C-90D3-4F23-9D8C-4C6926E18A4F}"/>
    <cellStyle name="Normal 5 5 5 2 2 8" xfId="41787" xr:uid="{7897795F-52E4-4DD4-85C8-727A43E93031}"/>
    <cellStyle name="Normal 5 5 5 2 2 9" xfId="45034" xr:uid="{C2A02EDB-A77E-4DE2-BA2C-069F57902B23}"/>
    <cellStyle name="Normal 5 5 5 2 3" xfId="4247" xr:uid="{AE09584F-1763-40F6-ADA4-0E0FD8CC2589}"/>
    <cellStyle name="Normal 5 5 5 2 3 2" xfId="10715" xr:uid="{DD4DDED2-8CE1-43F4-A8A9-5A5C64F38894}"/>
    <cellStyle name="Normal 5 5 5 2 3 2 2" xfId="27052" xr:uid="{6DE163D7-5F6B-44D3-8004-F2F7E7F4CF7E}"/>
    <cellStyle name="Normal 5 5 5 2 3 3" xfId="20584" xr:uid="{9441F8DD-6A42-4B61-8097-C2F5F651BD67}"/>
    <cellStyle name="Normal 5 5 5 2 4" xfId="7481" xr:uid="{1C043216-9CD0-48D8-A4BA-6802E494F572}"/>
    <cellStyle name="Normal 5 5 5 2 4 2" xfId="23818" xr:uid="{3278152B-2153-487B-BBA2-F3461B891D6C}"/>
    <cellStyle name="Normal 5 5 5 2 5" xfId="13992" xr:uid="{FF5E6C63-497F-40DE-94C4-B4FB97E4C776}"/>
    <cellStyle name="Normal 5 5 5 2 5 2" xfId="30286" xr:uid="{160A8E75-3CED-418A-83EF-3EDFCDBFE063}"/>
    <cellStyle name="Normal 5 5 5 2 6" xfId="17350" xr:uid="{A7E57A5E-B80C-47C2-AC3E-73D21F3F8480}"/>
    <cellStyle name="Normal 5 5 5 2 7" xfId="33676" xr:uid="{A72527AA-12E0-4CBB-AFEF-506BB48CB773}"/>
    <cellStyle name="Normal 5 5 5 2 8" xfId="36923" xr:uid="{FAB12BC3-E074-4C34-B2B6-182DE726CA34}"/>
    <cellStyle name="Normal 5 5 5 2 9" xfId="40170" xr:uid="{96B6CADD-8B2D-48D0-A2B5-737217B59C68}"/>
    <cellStyle name="Normal 5 5 5 3" xfId="1552" xr:uid="{79914C67-0F4A-40B1-8FB1-3B2BA7DE2A5D}"/>
    <cellStyle name="Normal 5 5 5 3 10" xfId="43956" xr:uid="{720DB339-130F-4F1D-9EAE-92B8838C1782}"/>
    <cellStyle name="Normal 5 5 5 3 11" xfId="47203" xr:uid="{0D9BE028-3BC8-4A04-A8F0-C9BBA7547406}"/>
    <cellStyle name="Normal 5 5 5 3 12" xfId="50450" xr:uid="{30E6B614-54FE-4FC5-8D54-32162C866658}"/>
    <cellStyle name="Normal 5 5 5 3 2" xfId="3169" xr:uid="{631A9E1E-4300-4422-9DDB-943EBB70E200}"/>
    <cellStyle name="Normal 5 5 5 3 2 10" xfId="48820" xr:uid="{D6FA1AF4-5096-4FA7-82AC-DE4229158267}"/>
    <cellStyle name="Normal 5 5 5 3 2 11" xfId="52067" xr:uid="{68341984-177A-47CA-AF1E-6A3931D9C048}"/>
    <cellStyle name="Normal 5 5 5 3 2 2" xfId="6403" xr:uid="{A15E9A74-2D55-46B9-9EA5-D1243BC63B68}"/>
    <cellStyle name="Normal 5 5 5 3 2 2 2" xfId="12871" xr:uid="{7B5712EA-9D49-4DCE-9EC2-4BCF922BA854}"/>
    <cellStyle name="Normal 5 5 5 3 2 2 2 2" xfId="29208" xr:uid="{A68CC594-EBA5-4951-A1A7-2204388F87E0}"/>
    <cellStyle name="Normal 5 5 5 3 2 2 3" xfId="22740" xr:uid="{3A779F28-EB64-4253-9A19-E47851334F5D}"/>
    <cellStyle name="Normal 5 5 5 3 2 3" xfId="9637" xr:uid="{1F8D767B-EB23-4F64-B259-24741616CDD4}"/>
    <cellStyle name="Normal 5 5 5 3 2 3 2" xfId="25974" xr:uid="{383611C0-0DBA-4DB0-8961-AD502BDBB329}"/>
    <cellStyle name="Normal 5 5 5 3 2 4" xfId="16148" xr:uid="{09BF617F-710F-4B67-A384-F40D33E3E020}"/>
    <cellStyle name="Normal 5 5 5 3 2 4 2" xfId="32442" xr:uid="{FB766D16-02F8-4754-BED2-1D1B34764604}"/>
    <cellStyle name="Normal 5 5 5 3 2 5" xfId="19506" xr:uid="{8BCD1E06-6D57-4EED-A77B-720E20208136}"/>
    <cellStyle name="Normal 5 5 5 3 2 6" xfId="35832" xr:uid="{E8F94C3A-1946-4BC9-A262-5660A12D6BA3}"/>
    <cellStyle name="Normal 5 5 5 3 2 7" xfId="39079" xr:uid="{B9E5D4E8-41B3-4018-8CBA-78E7EEED14D7}"/>
    <cellStyle name="Normal 5 5 5 3 2 8" xfId="42326" xr:uid="{9E0695EC-7FB9-4595-B66D-905D626AE7DF}"/>
    <cellStyle name="Normal 5 5 5 3 2 9" xfId="45573" xr:uid="{C3500C7B-3F50-4CC9-A8E3-E81C1E76BF8C}"/>
    <cellStyle name="Normal 5 5 5 3 3" xfId="4786" xr:uid="{BF472DA7-75C6-4B58-8C22-E9F7207058FE}"/>
    <cellStyle name="Normal 5 5 5 3 3 2" xfId="11254" xr:uid="{63844DBA-DE26-4128-A538-302E4BC23B51}"/>
    <cellStyle name="Normal 5 5 5 3 3 2 2" xfId="27591" xr:uid="{5DB86668-A623-42EF-86A0-861F8CF9E1B0}"/>
    <cellStyle name="Normal 5 5 5 3 3 3" xfId="21123" xr:uid="{7B89B96E-0481-45ED-AF55-C9727A6FFBCD}"/>
    <cellStyle name="Normal 5 5 5 3 4" xfId="8020" xr:uid="{033D433B-993A-4C77-BAD6-B878BFB3CF17}"/>
    <cellStyle name="Normal 5 5 5 3 4 2" xfId="24357" xr:uid="{C76A97E7-CB44-46BD-BEC5-E9EC6DD7F42C}"/>
    <cellStyle name="Normal 5 5 5 3 5" xfId="14531" xr:uid="{DC0B2024-8CC3-4267-93B5-63453821B974}"/>
    <cellStyle name="Normal 5 5 5 3 5 2" xfId="30825" xr:uid="{DB31277B-1B88-4767-ABDB-599FFA799957}"/>
    <cellStyle name="Normal 5 5 5 3 6" xfId="17889" xr:uid="{65FA4D12-D110-4521-A87A-2498E7991254}"/>
    <cellStyle name="Normal 5 5 5 3 7" xfId="34215" xr:uid="{C3691EBE-854D-4817-8228-ED356DB61A18}"/>
    <cellStyle name="Normal 5 5 5 3 8" xfId="37462" xr:uid="{C53750DB-C555-4F62-991F-276C9732D30A}"/>
    <cellStyle name="Normal 5 5 5 3 9" xfId="40709" xr:uid="{A9AE643C-05A7-430B-AB0A-7B37F324E460}"/>
    <cellStyle name="Normal 5 5 5 4" xfId="2091" xr:uid="{FF3D851A-88B6-451C-B388-6EB7FBD33B8F}"/>
    <cellStyle name="Normal 5 5 5 4 10" xfId="47742" xr:uid="{67ADF858-1B83-4677-A392-A234E6A9B76C}"/>
    <cellStyle name="Normal 5 5 5 4 11" xfId="50989" xr:uid="{0F05B881-43FD-4C05-968E-73A8713BDF3C}"/>
    <cellStyle name="Normal 5 5 5 4 2" xfId="5325" xr:uid="{695E30CC-65DF-4E94-855F-4E8DE9DB3A86}"/>
    <cellStyle name="Normal 5 5 5 4 2 2" xfId="11793" xr:uid="{145E8E03-177C-4B51-8977-A4DCD714BB83}"/>
    <cellStyle name="Normal 5 5 5 4 2 2 2" xfId="28130" xr:uid="{D68AFF9E-DB05-4387-A0F7-2FFE7E5F8D9E}"/>
    <cellStyle name="Normal 5 5 5 4 2 3" xfId="21662" xr:uid="{1CFBFD01-5121-4DE5-B42B-3043E9DB7FFE}"/>
    <cellStyle name="Normal 5 5 5 4 3" xfId="8559" xr:uid="{AE97FFD9-C3C2-4D5B-B080-22894DA05BC3}"/>
    <cellStyle name="Normal 5 5 5 4 3 2" xfId="24896" xr:uid="{BD606EF0-7E89-42FB-B1A5-FDFDDFC75632}"/>
    <cellStyle name="Normal 5 5 5 4 4" xfId="15070" xr:uid="{D43D0B33-A8B9-4587-A3EF-267D547AF5B3}"/>
    <cellStyle name="Normal 5 5 5 4 4 2" xfId="31364" xr:uid="{A476BBF0-69CE-4B90-8A20-C76A4A90B6DD}"/>
    <cellStyle name="Normal 5 5 5 4 5" xfId="18428" xr:uid="{8188F6BA-14D8-4347-8BD0-D84FFE850186}"/>
    <cellStyle name="Normal 5 5 5 4 6" xfId="34754" xr:uid="{106D897C-96B1-4771-B2CE-C41921185661}"/>
    <cellStyle name="Normal 5 5 5 4 7" xfId="38001" xr:uid="{A8CAC07D-64A8-4235-BFD2-3A136C020CE2}"/>
    <cellStyle name="Normal 5 5 5 4 8" xfId="41248" xr:uid="{A078F255-4831-4C9E-90F9-608C3E7CD616}"/>
    <cellStyle name="Normal 5 5 5 4 9" xfId="44495" xr:uid="{D546B177-007E-412A-BD8B-315DAAAF5724}"/>
    <cellStyle name="Normal 5 5 5 5" xfId="3708" xr:uid="{AE5FC124-8337-485A-8BD8-D8A0ABA2EADF}"/>
    <cellStyle name="Normal 5 5 5 5 2" xfId="10176" xr:uid="{3886C308-F98E-4C1F-9454-9AC7629076C4}"/>
    <cellStyle name="Normal 5 5 5 5 2 2" xfId="26513" xr:uid="{A1E99099-8D8B-4044-B609-196EFF63DC15}"/>
    <cellStyle name="Normal 5 5 5 5 3" xfId="20045" xr:uid="{43CE1994-0AE8-4EC2-8A78-D9F960FE1509}"/>
    <cellStyle name="Normal 5 5 5 6" xfId="6942" xr:uid="{716B1103-20C7-4FE2-AEDD-7E91BE396396}"/>
    <cellStyle name="Normal 5 5 5 6 2" xfId="23279" xr:uid="{C54B006F-9498-4F7A-A6A6-E72BF979B8ED}"/>
    <cellStyle name="Normal 5 5 5 7" xfId="13453" xr:uid="{0C729530-4D4C-4890-BBD6-9FEFA033F03B}"/>
    <cellStyle name="Normal 5 5 5 7 2" xfId="29748" xr:uid="{0A2ECB65-B508-41A1-81D4-EC85114448A2}"/>
    <cellStyle name="Normal 5 5 5 8" xfId="16811" xr:uid="{816C019D-CF5E-439A-A524-643AB53F8C91}"/>
    <cellStyle name="Normal 5 5 5 9" xfId="33138" xr:uid="{8EE92F27-7E1D-41D3-81DA-FDCB792343FC}"/>
    <cellStyle name="Normal 5 5 6" xfId="653" xr:uid="{1C629ED5-86E1-4B3F-BFE0-613CAE158009}"/>
    <cellStyle name="Normal 5 5 6 10" xfId="43058" xr:uid="{5264241E-3575-435C-980D-ED0B46CF5A75}"/>
    <cellStyle name="Normal 5 5 6 11" xfId="46305" xr:uid="{AD6DA7CE-06FA-46C7-BBDC-05AB71F789D1}"/>
    <cellStyle name="Normal 5 5 6 12" xfId="49552" xr:uid="{958547FA-CE1A-4B5F-8221-EBDBCA0ACCC8}"/>
    <cellStyle name="Normal 5 5 6 2" xfId="2270" xr:uid="{DB833BB4-F81C-462C-AF49-BA63E79B81AE}"/>
    <cellStyle name="Normal 5 5 6 2 10" xfId="47921" xr:uid="{DBB86F94-609F-4A07-92AC-0C4A3946DF0A}"/>
    <cellStyle name="Normal 5 5 6 2 11" xfId="51168" xr:uid="{59B1B23C-AC38-4C78-A559-25BFF0891686}"/>
    <cellStyle name="Normal 5 5 6 2 2" xfId="5504" xr:uid="{0A804DA8-7690-432B-B822-4CFD6DE4C306}"/>
    <cellStyle name="Normal 5 5 6 2 2 2" xfId="11972" xr:uid="{FBFD10C4-6B6C-422A-87A8-2C74C308BF83}"/>
    <cellStyle name="Normal 5 5 6 2 2 2 2" xfId="28309" xr:uid="{E833B3C5-CCE9-47CD-802B-717B3D802C2C}"/>
    <cellStyle name="Normal 5 5 6 2 2 3" xfId="21841" xr:uid="{8D62E986-0779-4048-9DF0-677746D314C2}"/>
    <cellStyle name="Normal 5 5 6 2 3" xfId="8738" xr:uid="{120021D0-F3E9-4021-B1B6-4830D2BFCD43}"/>
    <cellStyle name="Normal 5 5 6 2 3 2" xfId="25075" xr:uid="{80928D54-DF96-411F-B5F3-1412553FF1C1}"/>
    <cellStyle name="Normal 5 5 6 2 4" xfId="15249" xr:uid="{4F7CF7BD-74AF-4EBA-8D98-1E005DA02EAA}"/>
    <cellStyle name="Normal 5 5 6 2 4 2" xfId="31543" xr:uid="{A8385837-C034-421C-B747-FA6B6AA41076}"/>
    <cellStyle name="Normal 5 5 6 2 5" xfId="18607" xr:uid="{BEFE24DF-921C-4489-A2DD-B186102976F6}"/>
    <cellStyle name="Normal 5 5 6 2 6" xfId="34933" xr:uid="{FFFDA1F1-C428-42EC-BC2B-B3297D91DE5B}"/>
    <cellStyle name="Normal 5 5 6 2 7" xfId="38180" xr:uid="{7FE34315-6416-433B-835C-FDA51568E67C}"/>
    <cellStyle name="Normal 5 5 6 2 8" xfId="41427" xr:uid="{4CB2F368-5743-4F78-8EAB-F8D4988FBEB1}"/>
    <cellStyle name="Normal 5 5 6 2 9" xfId="44674" xr:uid="{4A5FB245-BC3D-4909-A6A0-3AD16059644A}"/>
    <cellStyle name="Normal 5 5 6 3" xfId="3887" xr:uid="{01AD9A00-C8D8-46A7-95A5-DE4E82508EE4}"/>
    <cellStyle name="Normal 5 5 6 3 2" xfId="10355" xr:uid="{72ACEDE5-C797-41B8-B69E-6841A0059D0B}"/>
    <cellStyle name="Normal 5 5 6 3 2 2" xfId="26692" xr:uid="{6D0A7F74-DE16-4660-B658-0E3866941CA7}"/>
    <cellStyle name="Normal 5 5 6 3 3" xfId="20224" xr:uid="{D31C0E89-AD8C-4E33-A34D-B8CB3F334189}"/>
    <cellStyle name="Normal 5 5 6 4" xfId="7121" xr:uid="{E43FBD97-C543-4D33-852A-009D586F7158}"/>
    <cellStyle name="Normal 5 5 6 4 2" xfId="23458" xr:uid="{3BA5D36C-BB95-49D7-9080-12EA4F2AF1C6}"/>
    <cellStyle name="Normal 5 5 6 5" xfId="13633" xr:uid="{FE3B8437-F5D6-4C60-81BB-DA65EABBFEDE}"/>
    <cellStyle name="Normal 5 5 6 5 2" xfId="29927" xr:uid="{4CAA8DE5-FF9C-4B18-AA03-59D1F2E5C216}"/>
    <cellStyle name="Normal 5 5 6 6" xfId="16990" xr:uid="{CA8DAF98-0FCE-4BEB-8581-929EB1E93C7E}"/>
    <cellStyle name="Normal 5 5 6 7" xfId="33317" xr:uid="{1F72AE2A-3097-4421-AD6A-A6D1E8F35011}"/>
    <cellStyle name="Normal 5 5 6 8" xfId="36564" xr:uid="{65A34CD5-08F6-42EE-AE01-FBC077EEFF04}"/>
    <cellStyle name="Normal 5 5 6 9" xfId="39811" xr:uid="{67719084-0878-4492-9616-606B70EE12E2}"/>
    <cellStyle name="Normal 5 5 7" xfId="1192" xr:uid="{67C68270-49AE-4217-9EE1-E324BFF3ED2E}"/>
    <cellStyle name="Normal 5 5 7 10" xfId="43596" xr:uid="{D674CD50-79F0-4367-B2DE-4491CB2BF42E}"/>
    <cellStyle name="Normal 5 5 7 11" xfId="46843" xr:uid="{4D450FD9-91DA-4C83-83A1-079CC7875780}"/>
    <cellStyle name="Normal 5 5 7 12" xfId="50090" xr:uid="{AE17501E-44C9-4C04-9B42-A23B210D3EBD}"/>
    <cellStyle name="Normal 5 5 7 2" xfId="2809" xr:uid="{054AC53F-6708-43F6-AA09-1A777F301DC4}"/>
    <cellStyle name="Normal 5 5 7 2 10" xfId="48460" xr:uid="{238CFC4A-F70B-4102-A613-799302025465}"/>
    <cellStyle name="Normal 5 5 7 2 11" xfId="51707" xr:uid="{55D3C48C-5532-4E55-8384-A8A383668F1B}"/>
    <cellStyle name="Normal 5 5 7 2 2" xfId="6043" xr:uid="{60857ECC-6429-43AC-B071-14AE4A201E25}"/>
    <cellStyle name="Normal 5 5 7 2 2 2" xfId="12511" xr:uid="{B98EBBA8-E8EA-4CB6-99CA-1F9FB6070C13}"/>
    <cellStyle name="Normal 5 5 7 2 2 2 2" xfId="28848" xr:uid="{71F08A5D-6D35-48EC-9529-94F660E6E7E0}"/>
    <cellStyle name="Normal 5 5 7 2 2 3" xfId="22380" xr:uid="{F7B80C3C-FD79-4854-B6A1-396CB2723FC8}"/>
    <cellStyle name="Normal 5 5 7 2 3" xfId="9277" xr:uid="{CEC9471A-C5C4-4361-87ED-60C54DF1B64F}"/>
    <cellStyle name="Normal 5 5 7 2 3 2" xfId="25614" xr:uid="{276361B3-DA9B-4889-8004-4BE122B0048D}"/>
    <cellStyle name="Normal 5 5 7 2 4" xfId="15788" xr:uid="{201C6D3A-B531-4BAC-A3E2-CB36E90003D3}"/>
    <cellStyle name="Normal 5 5 7 2 4 2" xfId="32082" xr:uid="{806296C3-A07D-4C84-878C-5453FBF56E26}"/>
    <cellStyle name="Normal 5 5 7 2 5" xfId="19146" xr:uid="{AFF14B54-7FAD-48D8-8770-49722525EF47}"/>
    <cellStyle name="Normal 5 5 7 2 6" xfId="35472" xr:uid="{E2D45687-CD7C-425C-BC7A-3394C6022A40}"/>
    <cellStyle name="Normal 5 5 7 2 7" xfId="38719" xr:uid="{1EAE71B1-5D1C-4FF2-8230-5907154DB5BB}"/>
    <cellStyle name="Normal 5 5 7 2 8" xfId="41966" xr:uid="{2EC624F6-1C80-4F52-98F0-4930EC244090}"/>
    <cellStyle name="Normal 5 5 7 2 9" xfId="45213" xr:uid="{3AB7A632-3E13-4F8B-B65A-73CC136B302D}"/>
    <cellStyle name="Normal 5 5 7 3" xfId="4426" xr:uid="{0C218486-FB4F-40A5-B78A-40B4B4B03D63}"/>
    <cellStyle name="Normal 5 5 7 3 2" xfId="10894" xr:uid="{D7DB8906-EA01-461C-A6F1-C0192F20FCEA}"/>
    <cellStyle name="Normal 5 5 7 3 2 2" xfId="27231" xr:uid="{7F80B6D2-B6BB-498B-A54E-C6C092CDEF0C}"/>
    <cellStyle name="Normal 5 5 7 3 3" xfId="20763" xr:uid="{BDE77CEF-A33D-4EEA-8A19-D576F84E3264}"/>
    <cellStyle name="Normal 5 5 7 4" xfId="7660" xr:uid="{10D9BF3C-71D1-4DFD-83A4-FBF2F660295D}"/>
    <cellStyle name="Normal 5 5 7 4 2" xfId="23997" xr:uid="{CDBEFC8E-4561-467B-97E8-6A46FF8ED3F8}"/>
    <cellStyle name="Normal 5 5 7 5" xfId="14171" xr:uid="{89F0085E-4719-4359-8D62-F819A8E4B8D9}"/>
    <cellStyle name="Normal 5 5 7 5 2" xfId="30465" xr:uid="{EF996331-9C00-480F-B64C-147F1B0F56A6}"/>
    <cellStyle name="Normal 5 5 7 6" xfId="17529" xr:uid="{36482D8D-189D-4CAF-9C75-7D362797DCF5}"/>
    <cellStyle name="Normal 5 5 7 7" xfId="33855" xr:uid="{64EE457A-1F73-466E-A2DC-E3A7CE7DB7CB}"/>
    <cellStyle name="Normal 5 5 7 8" xfId="37102" xr:uid="{8F630960-21B8-410F-93FD-DB1B7CC8859F}"/>
    <cellStyle name="Normal 5 5 7 9" xfId="40349" xr:uid="{092A1695-11B4-426D-81FE-5179F06EC53D}"/>
    <cellStyle name="Normal 5 5 8" xfId="1731" xr:uid="{710127CB-4CD0-4857-9B8E-17C070CC7B1F}"/>
    <cellStyle name="Normal 5 5 8 10" xfId="47382" xr:uid="{52D0F3EB-987C-4918-9EA8-70ECE323C164}"/>
    <cellStyle name="Normal 5 5 8 11" xfId="50629" xr:uid="{E6AB7DD2-32CC-49F2-8423-B950A5F7C08E}"/>
    <cellStyle name="Normal 5 5 8 2" xfId="4965" xr:uid="{68B9AA39-41B0-45EB-81FA-0869025283F1}"/>
    <cellStyle name="Normal 5 5 8 2 2" xfId="11433" xr:uid="{26C7B3F4-812E-451A-B58B-1B93A7C4B929}"/>
    <cellStyle name="Normal 5 5 8 2 2 2" xfId="27770" xr:uid="{C71BCB0D-20AC-4F62-B263-B7BAF4C5C830}"/>
    <cellStyle name="Normal 5 5 8 2 3" xfId="21302" xr:uid="{841BE184-D90A-4C8E-B8CA-FADA7B4B1B2D}"/>
    <cellStyle name="Normal 5 5 8 3" xfId="8199" xr:uid="{2729D1F5-2BFC-4510-9EE8-46787B0A00C0}"/>
    <cellStyle name="Normal 5 5 8 3 2" xfId="24536" xr:uid="{0BBBD723-5837-4130-8B4F-7CEE85BA58E1}"/>
    <cellStyle name="Normal 5 5 8 4" xfId="14710" xr:uid="{ACA3034F-24E8-44CE-9C60-FCB3796A61C6}"/>
    <cellStyle name="Normal 5 5 8 4 2" xfId="31004" xr:uid="{F163E86F-F425-495F-B026-4F2B8C371157}"/>
    <cellStyle name="Normal 5 5 8 5" xfId="18068" xr:uid="{29674367-EA62-43D3-9A92-F163E6DA3B03}"/>
    <cellStyle name="Normal 5 5 8 6" xfId="34394" xr:uid="{AA1E78A7-2604-413E-8C88-E3C40283C7E1}"/>
    <cellStyle name="Normal 5 5 8 7" xfId="37641" xr:uid="{07E97540-CF72-4228-8BFC-3E853D8040AB}"/>
    <cellStyle name="Normal 5 5 8 8" xfId="40888" xr:uid="{69F7991E-5BB7-4390-B960-F62A649E10C1}"/>
    <cellStyle name="Normal 5 5 8 9" xfId="44135" xr:uid="{5243D845-7E10-4AC9-96F2-5ED0E9DCD474}"/>
    <cellStyle name="Normal 5 5 9" xfId="3348" xr:uid="{904D79EF-D280-4444-AA3D-A2E01A62F183}"/>
    <cellStyle name="Normal 5 5 9 2" xfId="9816" xr:uid="{30863EEA-5D43-4356-A5EC-AA3D3A05076E}"/>
    <cellStyle name="Normal 5 5 9 2 2" xfId="26153" xr:uid="{1B996E08-B2BD-4FFD-80C7-0057A95AC8F1}"/>
    <cellStyle name="Normal 5 5 9 3" xfId="19685" xr:uid="{FE1CD56E-6196-4E19-BF7E-FEB2B4E425E2}"/>
    <cellStyle name="Normal 5 6" xfId="99" xr:uid="{B01D0E04-7915-4F94-A116-B291F4108633}"/>
    <cellStyle name="Normal 5 6 10" xfId="13088" xr:uid="{77AD3CEA-3396-465C-BD0F-D18B4FB541BB}"/>
    <cellStyle name="Normal 5 6 10 2" xfId="29402" xr:uid="{DD7D3980-F4EE-4BFF-9F9A-90D3A9AE9C99}"/>
    <cellStyle name="Normal 5 6 11" xfId="16466" xr:uid="{22E828CF-2A52-4B04-9FB2-2FDDCCDF8D66}"/>
    <cellStyle name="Normal 5 6 12" xfId="32727" xr:uid="{70FED818-8F5E-4F10-B141-078CE4DD0D57}"/>
    <cellStyle name="Normal 5 6 13" xfId="32792" xr:uid="{3B7ECA1B-23C3-401B-920E-CD4B5FB271CB}"/>
    <cellStyle name="Normal 5 6 14" xfId="36039" xr:uid="{954CC374-C441-4094-9E47-0ACF03DAC2C2}"/>
    <cellStyle name="Normal 5 6 15" xfId="39286" xr:uid="{66858AB2-D09C-4B31-AD62-D36AD7725FFE}"/>
    <cellStyle name="Normal 5 6 16" xfId="42533" xr:uid="{3EC254DF-0FF6-4020-B14A-9FA3B6B5CCAC}"/>
    <cellStyle name="Normal 5 6 17" xfId="45780" xr:uid="{1B50A1A4-64BC-458A-B480-74190597345A}"/>
    <cellStyle name="Normal 5 6 18" xfId="49027" xr:uid="{FA6A1838-2152-418F-B479-7D33D73B3109}"/>
    <cellStyle name="Normal 5 6 19" xfId="52300" xr:uid="{04885AC2-2718-4FE4-92B9-AA7FBB34A377}"/>
    <cellStyle name="Normal 5 6 2" xfId="189" xr:uid="{06C7F17E-7B8A-4BC9-B49C-34EB56DF179C}"/>
    <cellStyle name="Normal 5 6 2 10" xfId="16556" xr:uid="{A1E963DC-8996-4900-9674-B743E4CF86C5}"/>
    <cellStyle name="Normal 5 6 2 11" xfId="32882" xr:uid="{5E0FC127-5670-4D5A-8BEB-FF6961B67BCE}"/>
    <cellStyle name="Normal 5 6 2 12" xfId="36129" xr:uid="{8156929A-FD86-4395-8D44-C008873885DD}"/>
    <cellStyle name="Normal 5 6 2 13" xfId="39376" xr:uid="{3AA80985-B56E-41B4-BFCC-F8F9553D3FEE}"/>
    <cellStyle name="Normal 5 6 2 14" xfId="42623" xr:uid="{829E934F-0C60-487A-9FC4-860E15B7B81D}"/>
    <cellStyle name="Normal 5 6 2 15" xfId="45870" xr:uid="{7E8D61BE-305F-40BD-8FC7-59819F364366}"/>
    <cellStyle name="Normal 5 6 2 16" xfId="49117" xr:uid="{66552E21-BBDB-4004-8AA2-791E35734AC6}"/>
    <cellStyle name="Normal 5 6 2 17" xfId="52461" xr:uid="{A09606A8-AEA5-4B4F-AB0F-F0C1D5E83C51}"/>
    <cellStyle name="Normal 5 6 2 2" xfId="369" xr:uid="{521418D0-ACF6-419F-8045-27E121EEBCB3}"/>
    <cellStyle name="Normal 5 6 2 2 10" xfId="36309" xr:uid="{71BE50CF-BF65-4B45-9F9B-B47CC46E15F5}"/>
    <cellStyle name="Normal 5 6 2 2 11" xfId="39556" xr:uid="{91670F42-4743-4115-B863-1A8DCCC904D8}"/>
    <cellStyle name="Normal 5 6 2 2 12" xfId="42803" xr:uid="{61A96B23-9844-46B0-9943-DD604E267117}"/>
    <cellStyle name="Normal 5 6 2 2 13" xfId="46050" xr:uid="{7AEF1808-FDCE-4D78-84FD-FB2C69375BBE}"/>
    <cellStyle name="Normal 5 6 2 2 14" xfId="49297" xr:uid="{43664B68-129B-4C36-9EE2-AF44378A1B36}"/>
    <cellStyle name="Normal 5 6 2 2 2" xfId="938" xr:uid="{E9194374-56A8-4331-8F34-FBC0AA7DD8D5}"/>
    <cellStyle name="Normal 5 6 2 2 2 10" xfId="43343" xr:uid="{46381CD6-85CB-42D9-BBAF-02F32B7E8924}"/>
    <cellStyle name="Normal 5 6 2 2 2 11" xfId="46590" xr:uid="{286D3D0E-3F2A-4702-BD3B-A5D2F160789C}"/>
    <cellStyle name="Normal 5 6 2 2 2 12" xfId="49837" xr:uid="{91E3C471-CD69-4593-9F7D-05D50C2F0B22}"/>
    <cellStyle name="Normal 5 6 2 2 2 2" xfId="2555" xr:uid="{0956DAEB-F5E4-445A-82B0-EF0C66B1C2E9}"/>
    <cellStyle name="Normal 5 6 2 2 2 2 10" xfId="48206" xr:uid="{6F2BE5DA-8B45-4179-A81A-EB178B0EB4D7}"/>
    <cellStyle name="Normal 5 6 2 2 2 2 11" xfId="51453" xr:uid="{777FBC74-6DDA-4CDE-A12E-5AD5222087C6}"/>
    <cellStyle name="Normal 5 6 2 2 2 2 2" xfId="5789" xr:uid="{DC0A67A2-B82C-4DE8-973C-088CAB66A880}"/>
    <cellStyle name="Normal 5 6 2 2 2 2 2 2" xfId="12257" xr:uid="{3E23F577-5EED-49A5-84D7-BBE6897AFDDE}"/>
    <cellStyle name="Normal 5 6 2 2 2 2 2 2 2" xfId="28594" xr:uid="{4645BF89-F5F8-4B3B-98F0-037004BA08B2}"/>
    <cellStyle name="Normal 5 6 2 2 2 2 2 3" xfId="22126" xr:uid="{22F17AAB-0A64-429E-87FB-68B20E36F002}"/>
    <cellStyle name="Normal 5 6 2 2 2 2 3" xfId="9023" xr:uid="{18C45FB6-8467-4B48-80D4-CA011AB168CA}"/>
    <cellStyle name="Normal 5 6 2 2 2 2 3 2" xfId="25360" xr:uid="{692E813E-2745-4494-A0E9-73B1EC933330}"/>
    <cellStyle name="Normal 5 6 2 2 2 2 4" xfId="15534" xr:uid="{1402A520-649A-4437-875D-D2F3E7A5A1F9}"/>
    <cellStyle name="Normal 5 6 2 2 2 2 4 2" xfId="31828" xr:uid="{4A0D5EB2-9999-4800-B9BF-A2054C6A9F78}"/>
    <cellStyle name="Normal 5 6 2 2 2 2 5" xfId="18892" xr:uid="{BA7FD30A-2650-43EF-8588-2AC60FCDB244}"/>
    <cellStyle name="Normal 5 6 2 2 2 2 6" xfId="35218" xr:uid="{D03598A5-7B18-4EA0-99F8-9C13F3507605}"/>
    <cellStyle name="Normal 5 6 2 2 2 2 7" xfId="38465" xr:uid="{3B8D02AF-7F95-42E9-82EC-235E79E019DF}"/>
    <cellStyle name="Normal 5 6 2 2 2 2 8" xfId="41712" xr:uid="{50E7B31B-72D9-4CB2-86D8-003FF0E4AD4F}"/>
    <cellStyle name="Normal 5 6 2 2 2 2 9" xfId="44959" xr:uid="{B4EE9CFA-256E-4F6C-AB4D-2CEA2C292EF5}"/>
    <cellStyle name="Normal 5 6 2 2 2 3" xfId="4172" xr:uid="{F99B505F-F3BE-4C2F-B381-3CF9860E3210}"/>
    <cellStyle name="Normal 5 6 2 2 2 3 2" xfId="10640" xr:uid="{5905EB4D-6B8D-4021-9BA7-CB532015FDB5}"/>
    <cellStyle name="Normal 5 6 2 2 2 3 2 2" xfId="26977" xr:uid="{B2E8072A-E105-4104-A467-F71BBAB2F620}"/>
    <cellStyle name="Normal 5 6 2 2 2 3 3" xfId="20509" xr:uid="{D21162D4-DE75-43D8-97A9-2369D50AFC82}"/>
    <cellStyle name="Normal 5 6 2 2 2 4" xfId="7406" xr:uid="{CBF10B2E-DF3A-4C35-AA75-315D3B8E19F9}"/>
    <cellStyle name="Normal 5 6 2 2 2 4 2" xfId="23743" xr:uid="{06356EDC-2697-4BEF-BAFA-F7DD44FE4CC9}"/>
    <cellStyle name="Normal 5 6 2 2 2 5" xfId="13918" xr:uid="{3C30DA53-A589-4D0D-8F02-41A96EFAFAF2}"/>
    <cellStyle name="Normal 5 6 2 2 2 5 2" xfId="30212" xr:uid="{3AD82C6B-5D56-4BB3-AE69-31B1F1E73CC7}"/>
    <cellStyle name="Normal 5 6 2 2 2 6" xfId="17275" xr:uid="{94624ECC-078C-4CF8-A4A4-98744F19C651}"/>
    <cellStyle name="Normal 5 6 2 2 2 7" xfId="33602" xr:uid="{5E1A50F5-5D75-4696-A28A-3F3EFA06C252}"/>
    <cellStyle name="Normal 5 6 2 2 2 8" xfId="36849" xr:uid="{54A7C5A0-85EE-45A2-9810-80E8EA9B83FA}"/>
    <cellStyle name="Normal 5 6 2 2 2 9" xfId="40096" xr:uid="{A4DA68BF-7F00-4FBA-9F5B-ACA669F5208A}"/>
    <cellStyle name="Normal 5 6 2 2 3" xfId="1477" xr:uid="{07EF2B31-DD79-48BD-8E94-E9549750E4B8}"/>
    <cellStyle name="Normal 5 6 2 2 3 10" xfId="43881" xr:uid="{AA35ED76-D616-49F0-B9D5-A2DAE6B858AB}"/>
    <cellStyle name="Normal 5 6 2 2 3 11" xfId="47128" xr:uid="{8E745F38-C6F3-4868-B8A3-F06924BBCA39}"/>
    <cellStyle name="Normal 5 6 2 2 3 12" xfId="50375" xr:uid="{212FCADC-CC8E-4521-95C8-45402391CF00}"/>
    <cellStyle name="Normal 5 6 2 2 3 2" xfId="3094" xr:uid="{EAD7F6A6-6B6E-4FF6-8044-E5E225BFCE73}"/>
    <cellStyle name="Normal 5 6 2 2 3 2 10" xfId="48745" xr:uid="{84A3B4CA-EE2B-4E3E-98B5-336CCB3BBD2C}"/>
    <cellStyle name="Normal 5 6 2 2 3 2 11" xfId="51992" xr:uid="{6029358D-99CE-4DA7-BF9D-F24EB3929D37}"/>
    <cellStyle name="Normal 5 6 2 2 3 2 2" xfId="6328" xr:uid="{01A5B3AB-579F-40EF-BD71-B0417263F880}"/>
    <cellStyle name="Normal 5 6 2 2 3 2 2 2" xfId="12796" xr:uid="{C5B605C3-D301-4328-B333-F8BA23E0642C}"/>
    <cellStyle name="Normal 5 6 2 2 3 2 2 2 2" xfId="29133" xr:uid="{87A5179C-6A79-4DD1-8D49-16E5904830E7}"/>
    <cellStyle name="Normal 5 6 2 2 3 2 2 3" xfId="22665" xr:uid="{BFD4B05C-100E-4E30-BBA1-FC0315BDF497}"/>
    <cellStyle name="Normal 5 6 2 2 3 2 3" xfId="9562" xr:uid="{3DE59AAD-3669-430C-9168-7B88D7EDE7B5}"/>
    <cellStyle name="Normal 5 6 2 2 3 2 3 2" xfId="25899" xr:uid="{7F9C001F-2EAE-478E-9701-17534B5A7521}"/>
    <cellStyle name="Normal 5 6 2 2 3 2 4" xfId="16073" xr:uid="{6B8A989E-6FC3-4774-9064-365D35229752}"/>
    <cellStyle name="Normal 5 6 2 2 3 2 4 2" xfId="32367" xr:uid="{A7963306-CC05-46FE-A0E3-5B87D8222AAF}"/>
    <cellStyle name="Normal 5 6 2 2 3 2 5" xfId="19431" xr:uid="{E69FDA0E-A67D-4326-9420-9B485D546DC1}"/>
    <cellStyle name="Normal 5 6 2 2 3 2 6" xfId="35757" xr:uid="{1CD8E2B6-2E7A-4C9B-8666-ECB73DC8D383}"/>
    <cellStyle name="Normal 5 6 2 2 3 2 7" xfId="39004" xr:uid="{CD67F1F1-829E-4131-B156-FB24D33EF5D0}"/>
    <cellStyle name="Normal 5 6 2 2 3 2 8" xfId="42251" xr:uid="{E4276EE9-DECB-4EF6-9242-C7A0FF846E9B}"/>
    <cellStyle name="Normal 5 6 2 2 3 2 9" xfId="45498" xr:uid="{D63447D7-78DB-4708-8326-4E2DA09D2A0A}"/>
    <cellStyle name="Normal 5 6 2 2 3 3" xfId="4711" xr:uid="{159CFE8C-625D-4413-B008-D949BD94EF8C}"/>
    <cellStyle name="Normal 5 6 2 2 3 3 2" xfId="11179" xr:uid="{44F87351-5CD9-40B4-9BB0-76BC149C7D2C}"/>
    <cellStyle name="Normal 5 6 2 2 3 3 2 2" xfId="27516" xr:uid="{50229CF3-CA4F-4E41-A3AE-A4DFBA1CCD96}"/>
    <cellStyle name="Normal 5 6 2 2 3 3 3" xfId="21048" xr:uid="{2D31BE87-91B3-46C1-88C9-EA81F7584471}"/>
    <cellStyle name="Normal 5 6 2 2 3 4" xfId="7945" xr:uid="{CD1614E5-F676-48B3-8272-97E0222921FA}"/>
    <cellStyle name="Normal 5 6 2 2 3 4 2" xfId="24282" xr:uid="{DE44FB6C-FE92-4FEC-8F09-DC51460D7558}"/>
    <cellStyle name="Normal 5 6 2 2 3 5" xfId="14456" xr:uid="{8D2F4498-B858-4138-B285-3317F07CBE1A}"/>
    <cellStyle name="Normal 5 6 2 2 3 5 2" xfId="30750" xr:uid="{3DADA220-FE90-4928-A942-E18CE59709B8}"/>
    <cellStyle name="Normal 5 6 2 2 3 6" xfId="17814" xr:uid="{4A62764F-FFFD-4AC3-86A4-D771BA4DDD3E}"/>
    <cellStyle name="Normal 5 6 2 2 3 7" xfId="34140" xr:uid="{B6F26CFB-51FF-4AAA-A4E6-E2C82222776A}"/>
    <cellStyle name="Normal 5 6 2 2 3 8" xfId="37387" xr:uid="{727233F6-1598-416C-92C2-60B4D413FBAA}"/>
    <cellStyle name="Normal 5 6 2 2 3 9" xfId="40634" xr:uid="{9C6D1CB7-7E7E-4EDC-A706-439F2ADCC98D}"/>
    <cellStyle name="Normal 5 6 2 2 4" xfId="2016" xr:uid="{09948061-DD0D-4346-8E44-516B1069C0CC}"/>
    <cellStyle name="Normal 5 6 2 2 4 10" xfId="47667" xr:uid="{350D22BC-046E-4A5F-9535-24EFF40DEFDD}"/>
    <cellStyle name="Normal 5 6 2 2 4 11" xfId="50914" xr:uid="{C5826029-A742-4120-B8CF-105D446E9DF9}"/>
    <cellStyle name="Normal 5 6 2 2 4 2" xfId="5250" xr:uid="{A28DBAFB-E141-4688-99EE-BD5E954B8256}"/>
    <cellStyle name="Normal 5 6 2 2 4 2 2" xfId="11718" xr:uid="{710FB36E-0EA3-4AB7-8494-3774BFDE29BC}"/>
    <cellStyle name="Normal 5 6 2 2 4 2 2 2" xfId="28055" xr:uid="{16C396EE-5067-4C8B-89D6-CB79DC8C6889}"/>
    <cellStyle name="Normal 5 6 2 2 4 2 3" xfId="21587" xr:uid="{6CFB0E44-48B9-428A-9032-1E1A74CB3471}"/>
    <cellStyle name="Normal 5 6 2 2 4 3" xfId="8484" xr:uid="{9369DF1C-595F-450C-B237-24338FF0FCC0}"/>
    <cellStyle name="Normal 5 6 2 2 4 3 2" xfId="24821" xr:uid="{EA669BB7-1797-4A40-A4D3-8B24A7F6FFA2}"/>
    <cellStyle name="Normal 5 6 2 2 4 4" xfId="14995" xr:uid="{008A78FF-AC66-46A2-B097-9A4860E9AD99}"/>
    <cellStyle name="Normal 5 6 2 2 4 4 2" xfId="31289" xr:uid="{1B01E266-5F92-44FE-92D7-4ECFF5083CB9}"/>
    <cellStyle name="Normal 5 6 2 2 4 5" xfId="18353" xr:uid="{0252B2E8-2678-44AD-B0C2-F963D3DFD54E}"/>
    <cellStyle name="Normal 5 6 2 2 4 6" xfId="34679" xr:uid="{D746CB69-8885-45C9-ABE6-27F49DF4E418}"/>
    <cellStyle name="Normal 5 6 2 2 4 7" xfId="37926" xr:uid="{BB4CAB9B-9F8D-445E-BF9F-8AEB7828F293}"/>
    <cellStyle name="Normal 5 6 2 2 4 8" xfId="41173" xr:uid="{E18757FB-7757-4FA9-8F0F-2245CC967BE2}"/>
    <cellStyle name="Normal 5 6 2 2 4 9" xfId="44420" xr:uid="{72940110-88B7-4B21-B2C3-F415EC2AF115}"/>
    <cellStyle name="Normal 5 6 2 2 5" xfId="3633" xr:uid="{AFBEAF01-F5D7-4810-98C5-DEB97D59A123}"/>
    <cellStyle name="Normal 5 6 2 2 5 2" xfId="10101" xr:uid="{BC556EDF-771D-4765-BC80-AB21F7203F3D}"/>
    <cellStyle name="Normal 5 6 2 2 5 2 2" xfId="26438" xr:uid="{BBE8A62D-4117-4FF8-8691-796A23FCE47C}"/>
    <cellStyle name="Normal 5 6 2 2 5 3" xfId="19970" xr:uid="{926F147B-6790-4BF5-862D-C489A5D4ED50}"/>
    <cellStyle name="Normal 5 6 2 2 6" xfId="6867" xr:uid="{96E72152-6823-43BF-8A2F-8D563CE8B044}"/>
    <cellStyle name="Normal 5 6 2 2 6 2" xfId="23204" xr:uid="{680FA55C-DD61-4F2B-AF86-599835A0781D}"/>
    <cellStyle name="Normal 5 6 2 2 7" xfId="13358" xr:uid="{79435953-C614-4946-9BE4-24BB8362EAA7}"/>
    <cellStyle name="Normal 5 6 2 2 7 2" xfId="29672" xr:uid="{A502C726-F1F5-4C80-A9C6-3581497D6E01}"/>
    <cellStyle name="Normal 5 6 2 2 8" xfId="16736" xr:uid="{C67F7BA6-D4D7-46E4-94B0-D8CEB511FE72}"/>
    <cellStyle name="Normal 5 6 2 2 9" xfId="33062" xr:uid="{83242C6D-745A-4096-A32E-2CD6874A2345}"/>
    <cellStyle name="Normal 5 6 2 3" xfId="578" xr:uid="{8C04E6F0-C810-4FCC-92B3-60684894D7D2}"/>
    <cellStyle name="Normal 5 6 2 3 10" xfId="36489" xr:uid="{13E6A0F9-560B-40E8-ACF0-99924C758822}"/>
    <cellStyle name="Normal 5 6 2 3 11" xfId="39736" xr:uid="{966634B0-81B6-4216-8E49-BB775E303049}"/>
    <cellStyle name="Normal 5 6 2 3 12" xfId="42983" xr:uid="{B2D46B8F-0D33-45C3-B941-478B5CCB0BB6}"/>
    <cellStyle name="Normal 5 6 2 3 13" xfId="46230" xr:uid="{F11AA210-F78D-4FD4-A1E2-32F5F1C2BF63}"/>
    <cellStyle name="Normal 5 6 2 3 14" xfId="49477" xr:uid="{DCFEDB82-4FB3-46F5-AF81-F4E0C34A638A}"/>
    <cellStyle name="Normal 5 6 2 3 2" xfId="1117" xr:uid="{E6C6C121-A19C-421E-95A5-7EAD06C79777}"/>
    <cellStyle name="Normal 5 6 2 3 2 10" xfId="43521" xr:uid="{0AF9D9E4-BF58-4EFD-A13D-45508DDB7AA4}"/>
    <cellStyle name="Normal 5 6 2 3 2 11" xfId="46768" xr:uid="{AB5E2A42-5A34-417C-BA56-DE492B8DFB76}"/>
    <cellStyle name="Normal 5 6 2 3 2 12" xfId="50015" xr:uid="{6D4B78C6-CB4A-4C89-A8C8-10298035D21B}"/>
    <cellStyle name="Normal 5 6 2 3 2 2" xfId="2734" xr:uid="{794901AA-424E-4135-B445-763ABD422343}"/>
    <cellStyle name="Normal 5 6 2 3 2 2 10" xfId="48385" xr:uid="{80E276CC-7EA6-4572-86B5-7ECE13FC0D4B}"/>
    <cellStyle name="Normal 5 6 2 3 2 2 11" xfId="51632" xr:uid="{E41005FA-AF40-4967-8BCE-29FFAC2A01DE}"/>
    <cellStyle name="Normal 5 6 2 3 2 2 2" xfId="5968" xr:uid="{7FDDDD7B-127A-407F-989E-43279270E843}"/>
    <cellStyle name="Normal 5 6 2 3 2 2 2 2" xfId="12436" xr:uid="{5981C24C-55C3-4E48-9C15-37F94C8CCA4D}"/>
    <cellStyle name="Normal 5 6 2 3 2 2 2 2 2" xfId="28773" xr:uid="{03340ABC-C5C8-4213-84BC-37550E97AF17}"/>
    <cellStyle name="Normal 5 6 2 3 2 2 2 3" xfId="22305" xr:uid="{95CBB56E-3CA6-4FC1-BBA9-847CDCD10DF1}"/>
    <cellStyle name="Normal 5 6 2 3 2 2 3" xfId="9202" xr:uid="{459BA0C2-CAD8-4133-B5B0-4215262BBA4B}"/>
    <cellStyle name="Normal 5 6 2 3 2 2 3 2" xfId="25539" xr:uid="{7A2A1701-A5CF-4B5D-ABB8-9612BD40BE4B}"/>
    <cellStyle name="Normal 5 6 2 3 2 2 4" xfId="15713" xr:uid="{3DF516E1-6B04-4B2B-86C7-5605B57889AB}"/>
    <cellStyle name="Normal 5 6 2 3 2 2 4 2" xfId="32007" xr:uid="{60144A70-A33B-4D94-8B4F-5AB1F5231718}"/>
    <cellStyle name="Normal 5 6 2 3 2 2 5" xfId="19071" xr:uid="{D5F6EE99-FCF7-46DA-9CBF-EAEE8DF8CB85}"/>
    <cellStyle name="Normal 5 6 2 3 2 2 6" xfId="35397" xr:uid="{542A946F-4382-4EEB-BE67-C868AA65E978}"/>
    <cellStyle name="Normal 5 6 2 3 2 2 7" xfId="38644" xr:uid="{353B8573-93C3-474D-9F7B-76F2823295D9}"/>
    <cellStyle name="Normal 5 6 2 3 2 2 8" xfId="41891" xr:uid="{20B6008D-E183-4A1A-A383-4E09547A0612}"/>
    <cellStyle name="Normal 5 6 2 3 2 2 9" xfId="45138" xr:uid="{EC4A0372-4D9A-4604-9178-FE23EEC17728}"/>
    <cellStyle name="Normal 5 6 2 3 2 3" xfId="4351" xr:uid="{ED64E11D-BA15-4D60-AF89-EFDA71B060F4}"/>
    <cellStyle name="Normal 5 6 2 3 2 3 2" xfId="10819" xr:uid="{AA4CC50E-0587-4A2B-8278-A81DADA7B17A}"/>
    <cellStyle name="Normal 5 6 2 3 2 3 2 2" xfId="27156" xr:uid="{B3D19A75-A946-4AD2-AC6C-1796DD53A7EA}"/>
    <cellStyle name="Normal 5 6 2 3 2 3 3" xfId="20688" xr:uid="{36949038-7DB5-451B-AE63-5418FAF07D37}"/>
    <cellStyle name="Normal 5 6 2 3 2 4" xfId="7585" xr:uid="{5D63DFA2-F869-4BCB-8A23-4FBAA534F3F5}"/>
    <cellStyle name="Normal 5 6 2 3 2 4 2" xfId="23922" xr:uid="{6C70BF3F-6434-4E78-AB09-BF27B60DD9A3}"/>
    <cellStyle name="Normal 5 6 2 3 2 5" xfId="14096" xr:uid="{17C1BA58-F70D-4217-BE8A-D4AB74309576}"/>
    <cellStyle name="Normal 5 6 2 3 2 5 2" xfId="30390" xr:uid="{F9441208-27C5-444B-BBF7-7166FB64617F}"/>
    <cellStyle name="Normal 5 6 2 3 2 6" xfId="17454" xr:uid="{F63FDBE9-07BE-4802-8C70-E5719FF406AA}"/>
    <cellStyle name="Normal 5 6 2 3 2 7" xfId="33780" xr:uid="{7A3DF645-8785-4D43-9DF9-EBCCC524F448}"/>
    <cellStyle name="Normal 5 6 2 3 2 8" xfId="37027" xr:uid="{D0D4B794-7019-40E2-8BF0-C3F07F957F0A}"/>
    <cellStyle name="Normal 5 6 2 3 2 9" xfId="40274" xr:uid="{B93886A2-D337-4749-A49D-77F34A4CCFE9}"/>
    <cellStyle name="Normal 5 6 2 3 3" xfId="1656" xr:uid="{0DFAA8FB-E888-49D5-8883-47778CAD18D6}"/>
    <cellStyle name="Normal 5 6 2 3 3 10" xfId="44060" xr:uid="{976CE458-93AF-49F0-9B87-EEF3EA0B5D2D}"/>
    <cellStyle name="Normal 5 6 2 3 3 11" xfId="47307" xr:uid="{C929E4F5-3AED-417F-8905-AD39FAFE525D}"/>
    <cellStyle name="Normal 5 6 2 3 3 12" xfId="50554" xr:uid="{FE8B43D4-5C1A-47A8-AC56-9B7C902E7CDD}"/>
    <cellStyle name="Normal 5 6 2 3 3 2" xfId="3273" xr:uid="{F8E38AAD-81F9-48E5-A21F-81A0E13D81A9}"/>
    <cellStyle name="Normal 5 6 2 3 3 2 10" xfId="48924" xr:uid="{A62A7F80-AA56-4CF8-8191-F6BCBD12BFDE}"/>
    <cellStyle name="Normal 5 6 2 3 3 2 11" xfId="52171" xr:uid="{666A2F96-A275-42CC-A0DC-91A9A39CCF74}"/>
    <cellStyle name="Normal 5 6 2 3 3 2 2" xfId="6507" xr:uid="{CA8A6173-C41A-49E0-B80F-27407E843C17}"/>
    <cellStyle name="Normal 5 6 2 3 3 2 2 2" xfId="12975" xr:uid="{4A03BB4D-E991-4A95-AC93-29FC4A0C5EF9}"/>
    <cellStyle name="Normal 5 6 2 3 3 2 2 2 2" xfId="29312" xr:uid="{9436A8B2-319B-4B58-B5F2-5DF9D4AC4FFA}"/>
    <cellStyle name="Normal 5 6 2 3 3 2 2 3" xfId="22844" xr:uid="{1296B6AF-4F52-4070-9BB5-BCCEB9CFFE7A}"/>
    <cellStyle name="Normal 5 6 2 3 3 2 3" xfId="9741" xr:uid="{7AEF1B2B-A4F0-4C7A-A21F-406560ADCF75}"/>
    <cellStyle name="Normal 5 6 2 3 3 2 3 2" xfId="26078" xr:uid="{981FE52F-B6EE-4D25-AAB3-B1EBF7FAD0F0}"/>
    <cellStyle name="Normal 5 6 2 3 3 2 4" xfId="16252" xr:uid="{71643830-7444-48E0-900A-25C354ACA5D3}"/>
    <cellStyle name="Normal 5 6 2 3 3 2 4 2" xfId="32546" xr:uid="{4C27047F-E4AF-4320-8DDC-B567E837C94B}"/>
    <cellStyle name="Normal 5 6 2 3 3 2 5" xfId="19610" xr:uid="{ED347BCB-4C1B-4E00-A8AA-A9AF0A084D8A}"/>
    <cellStyle name="Normal 5 6 2 3 3 2 6" xfId="35936" xr:uid="{B2CD4A54-A769-4F2C-A262-546A5B3FE1AD}"/>
    <cellStyle name="Normal 5 6 2 3 3 2 7" xfId="39183" xr:uid="{AD80D31B-5517-46D2-AB84-59045FAE49C4}"/>
    <cellStyle name="Normal 5 6 2 3 3 2 8" xfId="42430" xr:uid="{72C34CE7-76A9-4B44-8392-EEA7E5EB5E09}"/>
    <cellStyle name="Normal 5 6 2 3 3 2 9" xfId="45677" xr:uid="{E7C46BFE-F6A7-44A7-A278-4AA77F386946}"/>
    <cellStyle name="Normal 5 6 2 3 3 3" xfId="4890" xr:uid="{A44E9B3F-411B-4E5E-9D45-0C43C7DD7E81}"/>
    <cellStyle name="Normal 5 6 2 3 3 3 2" xfId="11358" xr:uid="{B02ACC1C-1F97-4C27-AB43-A9A097DB4E18}"/>
    <cellStyle name="Normal 5 6 2 3 3 3 2 2" xfId="27695" xr:uid="{CA1A78EB-8752-40D8-9A55-8623F081D0EB}"/>
    <cellStyle name="Normal 5 6 2 3 3 3 3" xfId="21227" xr:uid="{7B222FCF-5D1C-4356-8875-45D6E3BDD8F2}"/>
    <cellStyle name="Normal 5 6 2 3 3 4" xfId="8124" xr:uid="{96A7D424-DB8E-4711-A13F-B56F2949AD6B}"/>
    <cellStyle name="Normal 5 6 2 3 3 4 2" xfId="24461" xr:uid="{EC1E13A4-6569-4E64-AAA4-F03C1F208B20}"/>
    <cellStyle name="Normal 5 6 2 3 3 5" xfId="14635" xr:uid="{2BC6E565-0C30-408F-8F03-94F8129D05CB}"/>
    <cellStyle name="Normal 5 6 2 3 3 5 2" xfId="30929" xr:uid="{CA7FF8C5-124A-4ED0-B620-4C43D34D1659}"/>
    <cellStyle name="Normal 5 6 2 3 3 6" xfId="17993" xr:uid="{E7174D74-E06C-483F-8131-801EF58BE865}"/>
    <cellStyle name="Normal 5 6 2 3 3 7" xfId="34319" xr:uid="{EA405B6B-B6D8-4D6D-AB8A-52BE2E901013}"/>
    <cellStyle name="Normal 5 6 2 3 3 8" xfId="37566" xr:uid="{2A5B2393-A98B-4873-A379-47AC21EF6814}"/>
    <cellStyle name="Normal 5 6 2 3 3 9" xfId="40813" xr:uid="{7855BCBB-A848-47EE-BE59-81F92F31C6B0}"/>
    <cellStyle name="Normal 5 6 2 3 4" xfId="2195" xr:uid="{8C18465A-A56B-4022-82B2-8DB79B6FA853}"/>
    <cellStyle name="Normal 5 6 2 3 4 10" xfId="47846" xr:uid="{D9EA2463-43ED-440F-9587-8E9C5D94A8B0}"/>
    <cellStyle name="Normal 5 6 2 3 4 11" xfId="51093" xr:uid="{D4B410FF-C3BB-46FE-BFC0-68313E98C7D2}"/>
    <cellStyle name="Normal 5 6 2 3 4 2" xfId="5429" xr:uid="{D0ADAD7C-9B8D-47FB-A7BA-809427012B4D}"/>
    <cellStyle name="Normal 5 6 2 3 4 2 2" xfId="11897" xr:uid="{DA43BCF9-7218-466F-A501-F2B16203CD02}"/>
    <cellStyle name="Normal 5 6 2 3 4 2 2 2" xfId="28234" xr:uid="{57E13917-4888-4C10-9732-D2912F710697}"/>
    <cellStyle name="Normal 5 6 2 3 4 2 3" xfId="21766" xr:uid="{6CA4B746-E7BC-4043-B5BF-8294ED16EED5}"/>
    <cellStyle name="Normal 5 6 2 3 4 3" xfId="8663" xr:uid="{5A2B271A-164F-4BF5-BFD6-9E0D87214AA6}"/>
    <cellStyle name="Normal 5 6 2 3 4 3 2" xfId="25000" xr:uid="{CBB7AA01-9720-4EEB-8DA0-E0A75E88B934}"/>
    <cellStyle name="Normal 5 6 2 3 4 4" xfId="15174" xr:uid="{6A9EE9CB-37F5-48FF-853C-09539FBB011D}"/>
    <cellStyle name="Normal 5 6 2 3 4 4 2" xfId="31468" xr:uid="{A255331D-7CEA-4F09-BA78-9D6EFB2F0144}"/>
    <cellStyle name="Normal 5 6 2 3 4 5" xfId="18532" xr:uid="{FF6B691F-3B21-4D8C-938F-182DD3023F3F}"/>
    <cellStyle name="Normal 5 6 2 3 4 6" xfId="34858" xr:uid="{A543F8A5-6DF5-417D-B420-28B444E8C633}"/>
    <cellStyle name="Normal 5 6 2 3 4 7" xfId="38105" xr:uid="{DCF2B5EA-927D-4EF7-8A6A-48D0FF028944}"/>
    <cellStyle name="Normal 5 6 2 3 4 8" xfId="41352" xr:uid="{AF2B45CD-B154-4438-9DEB-886B68FFBDD6}"/>
    <cellStyle name="Normal 5 6 2 3 4 9" xfId="44599" xr:uid="{84997BD9-E246-4FA0-A9C0-EF726783A79C}"/>
    <cellStyle name="Normal 5 6 2 3 5" xfId="3812" xr:uid="{5E484ABD-A173-4D5C-B2E7-D5D52FD36F5A}"/>
    <cellStyle name="Normal 5 6 2 3 5 2" xfId="10280" xr:uid="{1742EAC8-64A9-4615-B2B9-0262962FD9FF}"/>
    <cellStyle name="Normal 5 6 2 3 5 2 2" xfId="26617" xr:uid="{57DECF9B-1297-4751-A3D4-CDA2FF7797D5}"/>
    <cellStyle name="Normal 5 6 2 3 5 3" xfId="20149" xr:uid="{229DFC63-C407-43D9-AD1E-ABAB8667A1B5}"/>
    <cellStyle name="Normal 5 6 2 3 6" xfId="7046" xr:uid="{BF82CF8F-B9BB-4BDA-B3FA-4B8A24E5A34E}"/>
    <cellStyle name="Normal 5 6 2 3 6 2" xfId="23383" xr:uid="{F2C56DD5-D00B-446E-B6C8-28CDE4D732CB}"/>
    <cellStyle name="Normal 5 6 2 3 7" xfId="13558" xr:uid="{A97ADBF5-7891-4991-812A-763911984FC7}"/>
    <cellStyle name="Normal 5 6 2 3 7 2" xfId="29852" xr:uid="{71B423AF-6000-41A2-B852-1D47EB5A7E06}"/>
    <cellStyle name="Normal 5 6 2 3 8" xfId="16915" xr:uid="{D316C744-724C-488C-A7B1-D787B2615C01}"/>
    <cellStyle name="Normal 5 6 2 3 9" xfId="33242" xr:uid="{5E5194AD-80CC-4234-8916-7C498461C2AC}"/>
    <cellStyle name="Normal 5 6 2 4" xfId="758" xr:uid="{0F26C7F0-57E3-47C6-9B06-F775C98EF6C9}"/>
    <cellStyle name="Normal 5 6 2 4 10" xfId="43163" xr:uid="{80E6BBE3-BEC9-4122-A124-4486EB5754DB}"/>
    <cellStyle name="Normal 5 6 2 4 11" xfId="46410" xr:uid="{127983D3-3E88-4018-A9BD-4070A385F2DB}"/>
    <cellStyle name="Normal 5 6 2 4 12" xfId="49657" xr:uid="{13237EF7-15C8-4FDA-9B3C-05254B11812C}"/>
    <cellStyle name="Normal 5 6 2 4 2" xfId="2375" xr:uid="{1967049C-7683-4C1D-AF7A-2E3BF606EEE9}"/>
    <cellStyle name="Normal 5 6 2 4 2 10" xfId="48026" xr:uid="{F23E48AB-B16D-4167-B90F-ABD7E224D452}"/>
    <cellStyle name="Normal 5 6 2 4 2 11" xfId="51273" xr:uid="{71084BEC-35EF-4775-9F4C-FD0BC4A7974C}"/>
    <cellStyle name="Normal 5 6 2 4 2 2" xfId="5609" xr:uid="{68739065-5C00-49E8-9C0B-2A13689CFCC1}"/>
    <cellStyle name="Normal 5 6 2 4 2 2 2" xfId="12077" xr:uid="{DF192287-602A-4CA8-8F32-2994EF16A351}"/>
    <cellStyle name="Normal 5 6 2 4 2 2 2 2" xfId="28414" xr:uid="{9881A07B-9689-453E-81CE-601301DF7B28}"/>
    <cellStyle name="Normal 5 6 2 4 2 2 3" xfId="21946" xr:uid="{CBF9131F-A684-4E08-867F-359303435896}"/>
    <cellStyle name="Normal 5 6 2 4 2 3" xfId="8843" xr:uid="{81311552-2100-46C4-8B0A-6E0D221F6830}"/>
    <cellStyle name="Normal 5 6 2 4 2 3 2" xfId="25180" xr:uid="{1345361E-4F60-42AB-85EF-AA0722AAAC56}"/>
    <cellStyle name="Normal 5 6 2 4 2 4" xfId="15354" xr:uid="{8779E06D-9819-4831-B710-06894741506F}"/>
    <cellStyle name="Normal 5 6 2 4 2 4 2" xfId="31648" xr:uid="{E0D02DAB-A355-46B8-93F0-D2158601F4F6}"/>
    <cellStyle name="Normal 5 6 2 4 2 5" xfId="18712" xr:uid="{DF2C0487-34C5-4A8A-8DF9-D50CF26C9514}"/>
    <cellStyle name="Normal 5 6 2 4 2 6" xfId="35038" xr:uid="{ADA4C88E-BF1C-4AB6-96B5-46F21785EC37}"/>
    <cellStyle name="Normal 5 6 2 4 2 7" xfId="38285" xr:uid="{F965898D-4A3B-4AEA-9156-9B96AC88358B}"/>
    <cellStyle name="Normal 5 6 2 4 2 8" xfId="41532" xr:uid="{C81B5C4D-5652-492D-AF5E-51BD5B588916}"/>
    <cellStyle name="Normal 5 6 2 4 2 9" xfId="44779" xr:uid="{0FFA37FF-BF3A-4EE6-90A0-E8C1F7F88DA4}"/>
    <cellStyle name="Normal 5 6 2 4 3" xfId="3992" xr:uid="{B835CC0F-5D0F-43B4-A98A-FD71AAC138F5}"/>
    <cellStyle name="Normal 5 6 2 4 3 2" xfId="10460" xr:uid="{076A7EFA-273F-4B0E-A22E-3D2FCD2B2090}"/>
    <cellStyle name="Normal 5 6 2 4 3 2 2" xfId="26797" xr:uid="{54E74ADB-8476-470A-B238-DD0C06CE3E31}"/>
    <cellStyle name="Normal 5 6 2 4 3 3" xfId="20329" xr:uid="{AE4C29A8-0117-4069-812D-83E408CCEF5E}"/>
    <cellStyle name="Normal 5 6 2 4 4" xfId="7226" xr:uid="{E836DFCE-6EB2-4457-B6A4-73D3A911E8D0}"/>
    <cellStyle name="Normal 5 6 2 4 4 2" xfId="23563" xr:uid="{FAF6EA85-476A-4512-BCAD-79DE3C4D4999}"/>
    <cellStyle name="Normal 5 6 2 4 5" xfId="13738" xr:uid="{9EC1995B-F005-4ACA-8801-0FA8532408E1}"/>
    <cellStyle name="Normal 5 6 2 4 5 2" xfId="30032" xr:uid="{6886F224-5D9E-457B-B95B-BEEBC6C24B78}"/>
    <cellStyle name="Normal 5 6 2 4 6" xfId="17095" xr:uid="{7EA6C8FC-0AB6-49B4-90A7-D101F22F441C}"/>
    <cellStyle name="Normal 5 6 2 4 7" xfId="33422" xr:uid="{BED73BFA-AF00-4A94-89AB-78F711CACF2E}"/>
    <cellStyle name="Normal 5 6 2 4 8" xfId="36669" xr:uid="{A7FD7FB1-D32E-4B35-A4A8-0CCA316AB612}"/>
    <cellStyle name="Normal 5 6 2 4 9" xfId="39916" xr:uid="{49418BE8-90B5-4BDB-A543-19A00F0E8BBA}"/>
    <cellStyle name="Normal 5 6 2 5" xfId="1297" xr:uid="{FEA58A46-03FF-403E-9095-0C3F8E7E9841}"/>
    <cellStyle name="Normal 5 6 2 5 10" xfId="43701" xr:uid="{55D59721-6F90-4912-B55B-89FC935A4DEC}"/>
    <cellStyle name="Normal 5 6 2 5 11" xfId="46948" xr:uid="{A018508C-48B1-4674-A3FA-517E59FE66D6}"/>
    <cellStyle name="Normal 5 6 2 5 12" xfId="50195" xr:uid="{3891D2B0-035A-4967-9963-09B016A2EE3F}"/>
    <cellStyle name="Normal 5 6 2 5 2" xfId="2914" xr:uid="{E9575155-75BE-4A34-8842-BA2ABF027922}"/>
    <cellStyle name="Normal 5 6 2 5 2 10" xfId="48565" xr:uid="{093FFA38-F231-422A-88A4-50E37A8DDAD5}"/>
    <cellStyle name="Normal 5 6 2 5 2 11" xfId="51812" xr:uid="{B427C212-5DE8-4CE9-8A39-BB24616ED52E}"/>
    <cellStyle name="Normal 5 6 2 5 2 2" xfId="6148" xr:uid="{7CC3CD52-9E9D-4E84-AC2B-5AE2FA57FD81}"/>
    <cellStyle name="Normal 5 6 2 5 2 2 2" xfId="12616" xr:uid="{1DE379E2-471C-4537-9995-3096A0FF002B}"/>
    <cellStyle name="Normal 5 6 2 5 2 2 2 2" xfId="28953" xr:uid="{458F62DA-7D2C-4AA9-B419-7991FE9562A2}"/>
    <cellStyle name="Normal 5 6 2 5 2 2 3" xfId="22485" xr:uid="{84527C25-1CB0-4806-BEE0-9C4AB4B8124E}"/>
    <cellStyle name="Normal 5 6 2 5 2 3" xfId="9382" xr:uid="{7DCDC445-7F92-43E8-91A1-06BB895F5825}"/>
    <cellStyle name="Normal 5 6 2 5 2 3 2" xfId="25719" xr:uid="{9D20F9B9-21E0-48C7-B439-32CB0BFE76D4}"/>
    <cellStyle name="Normal 5 6 2 5 2 4" xfId="15893" xr:uid="{5545DA82-E14D-4EA8-BCBA-D977912382B6}"/>
    <cellStyle name="Normal 5 6 2 5 2 4 2" xfId="32187" xr:uid="{E5CB43A5-933C-4392-82CE-60C6C1C56A65}"/>
    <cellStyle name="Normal 5 6 2 5 2 5" xfId="19251" xr:uid="{D62B8907-B6AC-45A3-AD2B-043C437827B5}"/>
    <cellStyle name="Normal 5 6 2 5 2 6" xfId="35577" xr:uid="{EEA46DA6-635A-43A7-877C-D6AE767287F7}"/>
    <cellStyle name="Normal 5 6 2 5 2 7" xfId="38824" xr:uid="{20C9C50D-ECC1-4E1A-92FB-FF4EBAE2AE4A}"/>
    <cellStyle name="Normal 5 6 2 5 2 8" xfId="42071" xr:uid="{327A69F1-CD8F-447E-B1E0-4E4C6AF6F3F5}"/>
    <cellStyle name="Normal 5 6 2 5 2 9" xfId="45318" xr:uid="{4B852838-42C1-4384-9024-5D7AA84B9D1A}"/>
    <cellStyle name="Normal 5 6 2 5 3" xfId="4531" xr:uid="{0941DA3D-3DE7-464A-AED9-F40E6A1C5BDE}"/>
    <cellStyle name="Normal 5 6 2 5 3 2" xfId="10999" xr:uid="{9A651666-9F64-4456-AD79-95A5E38D0CA2}"/>
    <cellStyle name="Normal 5 6 2 5 3 2 2" xfId="27336" xr:uid="{DAA240BA-16B9-48D8-880D-31EBE5FEE7F1}"/>
    <cellStyle name="Normal 5 6 2 5 3 3" xfId="20868" xr:uid="{39B2309C-3BD1-475F-99B8-E3613186B81B}"/>
    <cellStyle name="Normal 5 6 2 5 4" xfId="7765" xr:uid="{3C959BAE-93B3-48C9-8E4C-AEB24D3F6288}"/>
    <cellStyle name="Normal 5 6 2 5 4 2" xfId="24102" xr:uid="{F52DF8DB-988F-4E42-95D3-91B4110945B9}"/>
    <cellStyle name="Normal 5 6 2 5 5" xfId="14276" xr:uid="{507537F4-A8C6-4E69-BF87-11C633647824}"/>
    <cellStyle name="Normal 5 6 2 5 5 2" xfId="30570" xr:uid="{EACCDCBB-9D84-47E2-AE67-9A0B60FF3D53}"/>
    <cellStyle name="Normal 5 6 2 5 6" xfId="17634" xr:uid="{338D5739-CA9B-4109-9CDC-FA05F0D829C4}"/>
    <cellStyle name="Normal 5 6 2 5 7" xfId="33960" xr:uid="{7A30EA6E-A450-4043-9D00-899B0E57E8CD}"/>
    <cellStyle name="Normal 5 6 2 5 8" xfId="37207" xr:uid="{31229963-842E-4F79-AE61-54E0C664BC0A}"/>
    <cellStyle name="Normal 5 6 2 5 9" xfId="40454" xr:uid="{CB32F039-326A-4015-B5FF-0AA2DBDC60D2}"/>
    <cellStyle name="Normal 5 6 2 6" xfId="1836" xr:uid="{66213680-9F1B-4258-A547-44A79DC35109}"/>
    <cellStyle name="Normal 5 6 2 6 10" xfId="47487" xr:uid="{D96F5C0F-5343-4962-8A14-FA9AF1379211}"/>
    <cellStyle name="Normal 5 6 2 6 11" xfId="50734" xr:uid="{1BC50177-E378-4CC7-997F-AA3B8E05B34A}"/>
    <cellStyle name="Normal 5 6 2 6 2" xfId="5070" xr:uid="{051BD879-6ECD-49DB-9AB9-3741A5180198}"/>
    <cellStyle name="Normal 5 6 2 6 2 2" xfId="11538" xr:uid="{EB337AC1-6E71-41E4-9686-FFC38D7D07AE}"/>
    <cellStyle name="Normal 5 6 2 6 2 2 2" xfId="27875" xr:uid="{2F5A9A32-D1BD-4F39-AC1A-B9442203805A}"/>
    <cellStyle name="Normal 5 6 2 6 2 3" xfId="21407" xr:uid="{548EA434-3ABD-4452-B048-8414A50063C4}"/>
    <cellStyle name="Normal 5 6 2 6 3" xfId="8304" xr:uid="{91B4AB78-5AAC-4853-81B0-EF23CDA4F1AA}"/>
    <cellStyle name="Normal 5 6 2 6 3 2" xfId="24641" xr:uid="{E43F0F9B-0E23-4E4E-A98A-A3F88F610585}"/>
    <cellStyle name="Normal 5 6 2 6 4" xfId="14815" xr:uid="{4605025D-2EE2-4A38-B30B-F7D0EF4E0329}"/>
    <cellStyle name="Normal 5 6 2 6 4 2" xfId="31109" xr:uid="{3D0A1F80-1AA2-492B-9D59-18D3C4E88A8C}"/>
    <cellStyle name="Normal 5 6 2 6 5" xfId="18173" xr:uid="{4255ED51-7B73-4241-9ABB-555BADA77B3C}"/>
    <cellStyle name="Normal 5 6 2 6 6" xfId="34499" xr:uid="{0811CE8A-4608-4DB3-AB12-DBF5D62373EA}"/>
    <cellStyle name="Normal 5 6 2 6 7" xfId="37746" xr:uid="{142C108E-BE07-4312-BE35-CAD37E8921B6}"/>
    <cellStyle name="Normal 5 6 2 6 8" xfId="40993" xr:uid="{A2107E70-402E-4490-AC8A-BD36C20E2C4D}"/>
    <cellStyle name="Normal 5 6 2 6 9" xfId="44240" xr:uid="{B369A7C6-A50C-4614-9C7A-B961386D75EB}"/>
    <cellStyle name="Normal 5 6 2 7" xfId="3453" xr:uid="{561FFEBA-1B25-4714-8939-2E270F101348}"/>
    <cellStyle name="Normal 5 6 2 7 2" xfId="9921" xr:uid="{0A56522B-B338-44BD-AF7F-2EA281F1F345}"/>
    <cellStyle name="Normal 5 6 2 7 2 2" xfId="26258" xr:uid="{650BBF83-6CC2-4465-B2AE-86562F0F9812}"/>
    <cellStyle name="Normal 5 6 2 7 3" xfId="19790" xr:uid="{418D0DF9-A5FB-41D8-A0C8-A83E7511547F}"/>
    <cellStyle name="Normal 5 6 2 8" xfId="6687" xr:uid="{E5BC412E-0D9F-48E4-A010-5A46870F8642}"/>
    <cellStyle name="Normal 5 6 2 8 2" xfId="23024" xr:uid="{63FE8513-A658-4179-B24B-ADD340C2F33A}"/>
    <cellStyle name="Normal 5 6 2 9" xfId="13178" xr:uid="{E686100B-B888-423A-BC33-2E1FD36D67E4}"/>
    <cellStyle name="Normal 5 6 2 9 2" xfId="29492" xr:uid="{EB902D2D-C5E6-4B17-9791-18D849B37BF6}"/>
    <cellStyle name="Normal 5 6 20" xfId="52460" xr:uid="{B8A8D683-E67D-419B-A350-31E0B4A9DFE9}"/>
    <cellStyle name="Normal 5 6 3" xfId="279" xr:uid="{40502E56-8E30-4D4F-A18C-772393658D9D}"/>
    <cellStyle name="Normal 5 6 3 10" xfId="36219" xr:uid="{30923F5D-292C-42DD-95F2-FD080F03501C}"/>
    <cellStyle name="Normal 5 6 3 11" xfId="39466" xr:uid="{DD534F8C-7151-4BDE-B280-66527998AB17}"/>
    <cellStyle name="Normal 5 6 3 12" xfId="42713" xr:uid="{8E0133FA-B4E3-4B79-B7CA-6BA066901F12}"/>
    <cellStyle name="Normal 5 6 3 13" xfId="45960" xr:uid="{558F2535-ED24-436D-B44A-A1F5FA429DE7}"/>
    <cellStyle name="Normal 5 6 3 14" xfId="49207" xr:uid="{107BD9FA-A485-48BF-A452-6014C3CB1E4C}"/>
    <cellStyle name="Normal 5 6 3 2" xfId="848" xr:uid="{E3DF355C-8CE6-407B-8612-ADFB51B94F93}"/>
    <cellStyle name="Normal 5 6 3 2 10" xfId="43253" xr:uid="{C816A885-D84B-4E74-BE68-1C4C5B5A6CDC}"/>
    <cellStyle name="Normal 5 6 3 2 11" xfId="46500" xr:uid="{9CBCD62A-9B12-4322-9AB6-3311F76A6841}"/>
    <cellStyle name="Normal 5 6 3 2 12" xfId="49747" xr:uid="{85C50982-EC45-499D-B11C-6660772E116C}"/>
    <cellStyle name="Normal 5 6 3 2 2" xfId="2465" xr:uid="{1FFAC3D8-8763-46C1-81BD-7E9CA717758A}"/>
    <cellStyle name="Normal 5 6 3 2 2 10" xfId="48116" xr:uid="{EEE611FD-0624-47CC-BA20-1C0CB957DACB}"/>
    <cellStyle name="Normal 5 6 3 2 2 11" xfId="51363" xr:uid="{89FE7D68-0CEC-4087-BDCC-E038B2869E3B}"/>
    <cellStyle name="Normal 5 6 3 2 2 2" xfId="5699" xr:uid="{8E173423-DDD3-4977-8F53-AAB9881C1200}"/>
    <cellStyle name="Normal 5 6 3 2 2 2 2" xfId="12167" xr:uid="{70E3DC0F-5C9A-490C-88C8-CE44B2646116}"/>
    <cellStyle name="Normal 5 6 3 2 2 2 2 2" xfId="28504" xr:uid="{BA837185-3668-4731-9C8A-6ACEF5193C42}"/>
    <cellStyle name="Normal 5 6 3 2 2 2 3" xfId="22036" xr:uid="{EAAAC4AF-9547-42F3-9A20-5825280C0F85}"/>
    <cellStyle name="Normal 5 6 3 2 2 3" xfId="8933" xr:uid="{FB6388C6-6D08-44C4-AAF8-B3ECAA090070}"/>
    <cellStyle name="Normal 5 6 3 2 2 3 2" xfId="25270" xr:uid="{7DDB5574-791A-4D20-A7C4-81FC63F9D1E6}"/>
    <cellStyle name="Normal 5 6 3 2 2 4" xfId="15444" xr:uid="{1649E637-6816-4358-9BDF-2E1CBAD9CEFD}"/>
    <cellStyle name="Normal 5 6 3 2 2 4 2" xfId="31738" xr:uid="{EB86E0EF-E399-4FF5-840A-AD2B4C5204A6}"/>
    <cellStyle name="Normal 5 6 3 2 2 5" xfId="18802" xr:uid="{D4D6A1C6-180C-4978-891B-837B8E843570}"/>
    <cellStyle name="Normal 5 6 3 2 2 6" xfId="35128" xr:uid="{4CDA88D8-AEEC-4816-A461-3A9533A0B246}"/>
    <cellStyle name="Normal 5 6 3 2 2 7" xfId="38375" xr:uid="{5789D7DF-9DF7-427A-9429-E034A99A56ED}"/>
    <cellStyle name="Normal 5 6 3 2 2 8" xfId="41622" xr:uid="{35B50C38-5C21-4914-B546-6736743B53A8}"/>
    <cellStyle name="Normal 5 6 3 2 2 9" xfId="44869" xr:uid="{9C62F2CA-56F6-4A4E-B632-F953396C063C}"/>
    <cellStyle name="Normal 5 6 3 2 3" xfId="4082" xr:uid="{2F5EC8ED-D50B-477D-AC92-4900FA2589E0}"/>
    <cellStyle name="Normal 5 6 3 2 3 2" xfId="10550" xr:uid="{D3413996-714F-4F1E-8B18-3C261FCE0061}"/>
    <cellStyle name="Normal 5 6 3 2 3 2 2" xfId="26887" xr:uid="{7F31CCAA-90A0-4CFA-A186-9D18CAEE40C3}"/>
    <cellStyle name="Normal 5 6 3 2 3 3" xfId="20419" xr:uid="{44A16169-49B4-49CC-996D-328D82D4DEBB}"/>
    <cellStyle name="Normal 5 6 3 2 4" xfId="7316" xr:uid="{DF5AAA60-63C9-4AB0-A0E2-89F59385945E}"/>
    <cellStyle name="Normal 5 6 3 2 4 2" xfId="23653" xr:uid="{ED468F9F-A00C-4C1D-9F55-263D46E7058A}"/>
    <cellStyle name="Normal 5 6 3 2 5" xfId="13828" xr:uid="{783CEB8C-9EE4-4721-9C4D-6B5E425217FC}"/>
    <cellStyle name="Normal 5 6 3 2 5 2" xfId="30122" xr:uid="{E8794C74-9594-46BE-ABB6-922BB65407D4}"/>
    <cellStyle name="Normal 5 6 3 2 6" xfId="17185" xr:uid="{55ECF132-1622-4C19-9EE9-63FDCB9E0698}"/>
    <cellStyle name="Normal 5 6 3 2 7" xfId="33512" xr:uid="{8A3097C2-0885-4DE0-A97E-F080ACE05774}"/>
    <cellStyle name="Normal 5 6 3 2 8" xfId="36759" xr:uid="{501C0AA3-25C8-43C2-A5CD-8AD6C1FD1650}"/>
    <cellStyle name="Normal 5 6 3 2 9" xfId="40006" xr:uid="{8B1DC541-55F2-4DD3-BD2A-2648665ED94B}"/>
    <cellStyle name="Normal 5 6 3 3" xfId="1387" xr:uid="{CDB2DF76-E6CC-49A2-98B5-C321567CE3A6}"/>
    <cellStyle name="Normal 5 6 3 3 10" xfId="43791" xr:uid="{F9A0EA23-2110-4FE8-A548-71FCF693D5D5}"/>
    <cellStyle name="Normal 5 6 3 3 11" xfId="47038" xr:uid="{FD8CF36D-4AA5-41F4-9DA9-DB17B0FB266D}"/>
    <cellStyle name="Normal 5 6 3 3 12" xfId="50285" xr:uid="{2C5AE65B-8C01-4627-80D0-F2C287A50D18}"/>
    <cellStyle name="Normal 5 6 3 3 2" xfId="3004" xr:uid="{C6A47E06-C1FB-4A25-AB16-645CD395A90D}"/>
    <cellStyle name="Normal 5 6 3 3 2 10" xfId="48655" xr:uid="{BF5B7360-C269-41A4-A1FB-75193E1FF239}"/>
    <cellStyle name="Normal 5 6 3 3 2 11" xfId="51902" xr:uid="{04F8E210-4991-4092-B2B0-3090A962B37E}"/>
    <cellStyle name="Normal 5 6 3 3 2 2" xfId="6238" xr:uid="{AE8F3B56-A2C0-450B-BC13-A829F27A514D}"/>
    <cellStyle name="Normal 5 6 3 3 2 2 2" xfId="12706" xr:uid="{2AB36225-AA42-4F91-A259-2748023ED778}"/>
    <cellStyle name="Normal 5 6 3 3 2 2 2 2" xfId="29043" xr:uid="{233F37C1-994B-4542-A03E-D2FFC9B58363}"/>
    <cellStyle name="Normal 5 6 3 3 2 2 3" xfId="22575" xr:uid="{A9EF887C-712C-4D03-B28A-59FD4F31E79F}"/>
    <cellStyle name="Normal 5 6 3 3 2 3" xfId="9472" xr:uid="{D25F0A4E-A8AB-4FFA-B567-4B537B5A27E1}"/>
    <cellStyle name="Normal 5 6 3 3 2 3 2" xfId="25809" xr:uid="{5238D269-1246-4BF1-8C5A-0F6009DB433E}"/>
    <cellStyle name="Normal 5 6 3 3 2 4" xfId="15983" xr:uid="{4596C7E7-5B7F-4E6C-AC3C-F65B710C0DB9}"/>
    <cellStyle name="Normal 5 6 3 3 2 4 2" xfId="32277" xr:uid="{97ECCCE3-1D0D-46CB-8463-378BC7237BB1}"/>
    <cellStyle name="Normal 5 6 3 3 2 5" xfId="19341" xr:uid="{4A302B8E-3044-41D8-B6FB-94DDD6B3B587}"/>
    <cellStyle name="Normal 5 6 3 3 2 6" xfId="35667" xr:uid="{4B265999-7CB0-4EB6-B82F-747ADE1FBEEE}"/>
    <cellStyle name="Normal 5 6 3 3 2 7" xfId="38914" xr:uid="{C80FD313-8D84-4AFD-93DB-B3FBE0F8B7B7}"/>
    <cellStyle name="Normal 5 6 3 3 2 8" xfId="42161" xr:uid="{1267A51F-D00D-4EAB-9033-F0365FA316B9}"/>
    <cellStyle name="Normal 5 6 3 3 2 9" xfId="45408" xr:uid="{975C795D-169E-4B25-BEE4-CF7FF946BCC8}"/>
    <cellStyle name="Normal 5 6 3 3 3" xfId="4621" xr:uid="{94433533-9D5A-42DD-9B9E-8E3C5934C0EA}"/>
    <cellStyle name="Normal 5 6 3 3 3 2" xfId="11089" xr:uid="{FC987D83-9B63-4D46-AD23-5D418A3C6652}"/>
    <cellStyle name="Normal 5 6 3 3 3 2 2" xfId="27426" xr:uid="{FC3D20A0-843E-43AF-AEAC-04DEDC3E926C}"/>
    <cellStyle name="Normal 5 6 3 3 3 3" xfId="20958" xr:uid="{381B1241-FE75-4598-8D19-55A5CEE50B7C}"/>
    <cellStyle name="Normal 5 6 3 3 4" xfId="7855" xr:uid="{A4D7EF43-F7E0-44C6-9AAE-EBD69855AF57}"/>
    <cellStyle name="Normal 5 6 3 3 4 2" xfId="24192" xr:uid="{A680D469-779B-4AC0-8B23-42212DAD8D6E}"/>
    <cellStyle name="Normal 5 6 3 3 5" xfId="14366" xr:uid="{B4684974-A6D1-45BD-B380-702DDCC34277}"/>
    <cellStyle name="Normal 5 6 3 3 5 2" xfId="30660" xr:uid="{BFC37C80-3195-411F-B62D-EA73ED74FA79}"/>
    <cellStyle name="Normal 5 6 3 3 6" xfId="17724" xr:uid="{20752425-9E99-4FEA-8F06-92666FBF5CA7}"/>
    <cellStyle name="Normal 5 6 3 3 7" xfId="34050" xr:uid="{8BC013A0-A094-4C24-92C1-38D7530670B9}"/>
    <cellStyle name="Normal 5 6 3 3 8" xfId="37297" xr:uid="{014D39AE-AAFE-4713-88BD-8D98F6515806}"/>
    <cellStyle name="Normal 5 6 3 3 9" xfId="40544" xr:uid="{DFB9821D-0521-4C18-9968-9C6BB7D2B7AE}"/>
    <cellStyle name="Normal 5 6 3 4" xfId="1926" xr:uid="{1749DE86-DDE7-47CA-953C-7992853D6EE4}"/>
    <cellStyle name="Normal 5 6 3 4 10" xfId="47577" xr:uid="{D8E9AE29-D237-42EA-A96D-483101086F0B}"/>
    <cellStyle name="Normal 5 6 3 4 11" xfId="50824" xr:uid="{022E795F-E74D-4BAE-83B5-CCF24C1CEED6}"/>
    <cellStyle name="Normal 5 6 3 4 2" xfId="5160" xr:uid="{EA12BDC2-78E7-47C0-A88D-B30CF9515B6F}"/>
    <cellStyle name="Normal 5 6 3 4 2 2" xfId="11628" xr:uid="{9C7A9B62-29E0-4AC0-BE3C-1EBB6B718AFA}"/>
    <cellStyle name="Normal 5 6 3 4 2 2 2" xfId="27965" xr:uid="{A9597B5C-0472-4745-BE65-8689D6C60894}"/>
    <cellStyle name="Normal 5 6 3 4 2 3" xfId="21497" xr:uid="{50EDFF06-5963-4A11-B258-C6D995669A59}"/>
    <cellStyle name="Normal 5 6 3 4 3" xfId="8394" xr:uid="{BE9E520F-96FE-40C1-BA36-AAB4C90A0F12}"/>
    <cellStyle name="Normal 5 6 3 4 3 2" xfId="24731" xr:uid="{6DB66388-A1A2-4862-BFBD-B6C709FE8619}"/>
    <cellStyle name="Normal 5 6 3 4 4" xfId="14905" xr:uid="{467468D4-0101-4838-910D-4FC117BC5390}"/>
    <cellStyle name="Normal 5 6 3 4 4 2" xfId="31199" xr:uid="{F52ABCB2-F2E0-45A1-B43A-55D52D94C77A}"/>
    <cellStyle name="Normal 5 6 3 4 5" xfId="18263" xr:uid="{49190651-7F28-4F75-A800-DAA21C7F9071}"/>
    <cellStyle name="Normal 5 6 3 4 6" xfId="34589" xr:uid="{C0A6F592-10E4-45F1-BAFE-2C80001F201F}"/>
    <cellStyle name="Normal 5 6 3 4 7" xfId="37836" xr:uid="{5DCBCDBB-6753-417D-851D-618E8AD66B69}"/>
    <cellStyle name="Normal 5 6 3 4 8" xfId="41083" xr:uid="{A9539FCF-60F2-498A-BDF6-D4FDADD6D285}"/>
    <cellStyle name="Normal 5 6 3 4 9" xfId="44330" xr:uid="{1AB30BCD-41E9-4A78-8B0C-B27238A11730}"/>
    <cellStyle name="Normal 5 6 3 5" xfId="3543" xr:uid="{CDB3417F-BC65-40D3-876F-F072644A790D}"/>
    <cellStyle name="Normal 5 6 3 5 2" xfId="10011" xr:uid="{D569BA82-6293-4A3B-99E1-9E11731A096B}"/>
    <cellStyle name="Normal 5 6 3 5 2 2" xfId="26348" xr:uid="{6A1CC1A6-1B8E-4803-8717-4A14F412E8F2}"/>
    <cellStyle name="Normal 5 6 3 5 3" xfId="19880" xr:uid="{4FB6B2CC-8112-4B9E-99F6-BB214C462843}"/>
    <cellStyle name="Normal 5 6 3 6" xfId="6777" xr:uid="{971A4E18-AE24-4B19-99C7-3F9B5AD8A13D}"/>
    <cellStyle name="Normal 5 6 3 6 2" xfId="23114" xr:uid="{F8FB93C3-33F4-49F4-9C01-2594592A7C1F}"/>
    <cellStyle name="Normal 5 6 3 7" xfId="13268" xr:uid="{DC0976D1-1FF7-46B2-B475-1E6BF12F134F}"/>
    <cellStyle name="Normal 5 6 3 7 2" xfId="29582" xr:uid="{CD6D353E-2953-4F95-891D-7BD74BA63235}"/>
    <cellStyle name="Normal 5 6 3 8" xfId="16646" xr:uid="{B82289AE-B523-47F5-93F1-801D905CD023}"/>
    <cellStyle name="Normal 5 6 3 9" xfId="32972" xr:uid="{BE80D347-5BA8-44CA-8483-A5BCBDD349F5}"/>
    <cellStyle name="Normal 5 6 4" xfId="488" xr:uid="{6414C70A-CE72-4CAE-B89D-09E2BB5FF843}"/>
    <cellStyle name="Normal 5 6 4 10" xfId="36400" xr:uid="{CE4C3730-9292-479C-968F-E39C662163FF}"/>
    <cellStyle name="Normal 5 6 4 11" xfId="39647" xr:uid="{5ADB0235-E413-4B69-B796-3202DE151B19}"/>
    <cellStyle name="Normal 5 6 4 12" xfId="42894" xr:uid="{1739C9E3-7E8B-49D1-B7E4-381C8BB9C1C5}"/>
    <cellStyle name="Normal 5 6 4 13" xfId="46141" xr:uid="{F6FF7BA3-684C-4D04-B3B4-5A46F330F4EA}"/>
    <cellStyle name="Normal 5 6 4 14" xfId="49388" xr:uid="{594501E6-1E40-4A96-9FE1-5012517F510C}"/>
    <cellStyle name="Normal 5 6 4 2" xfId="1028" xr:uid="{26674F89-C787-4BB8-A52F-4A128636F4BE}"/>
    <cellStyle name="Normal 5 6 4 2 10" xfId="43432" xr:uid="{E9DB833C-E694-4AF1-9389-07BC87D65B33}"/>
    <cellStyle name="Normal 5 6 4 2 11" xfId="46679" xr:uid="{67F5CAF4-01D3-422C-BA12-938750437565}"/>
    <cellStyle name="Normal 5 6 4 2 12" xfId="49926" xr:uid="{D6E4B971-B866-4F4B-AB6B-8F19745697A8}"/>
    <cellStyle name="Normal 5 6 4 2 2" xfId="2645" xr:uid="{44E8CA41-B6A5-40AC-9A40-C343BB0A0184}"/>
    <cellStyle name="Normal 5 6 4 2 2 10" xfId="48296" xr:uid="{4F4F6C30-B53D-4942-B217-34E41FC18C6E}"/>
    <cellStyle name="Normal 5 6 4 2 2 11" xfId="51543" xr:uid="{FA959D6E-A3AF-4963-9EA7-09D6D4A3FBD7}"/>
    <cellStyle name="Normal 5 6 4 2 2 2" xfId="5879" xr:uid="{7B5C3FAB-C8AC-48E3-980B-9254CB3218F4}"/>
    <cellStyle name="Normal 5 6 4 2 2 2 2" xfId="12347" xr:uid="{A9DEB0E0-76F2-43B3-AA3F-6420F60BA25B}"/>
    <cellStyle name="Normal 5 6 4 2 2 2 2 2" xfId="28684" xr:uid="{85183F42-256A-46AB-85BB-46DC6DA252FC}"/>
    <cellStyle name="Normal 5 6 4 2 2 2 3" xfId="22216" xr:uid="{5DC73F0F-8193-4A53-9408-8A6663B084AB}"/>
    <cellStyle name="Normal 5 6 4 2 2 3" xfId="9113" xr:uid="{EB58A4D5-98E8-4B02-A10B-A43E2168CF40}"/>
    <cellStyle name="Normal 5 6 4 2 2 3 2" xfId="25450" xr:uid="{9BA01086-4235-4C62-849A-03F414DDFEAA}"/>
    <cellStyle name="Normal 5 6 4 2 2 4" xfId="15624" xr:uid="{45CF1D73-2F57-40E3-AF5B-66E4F4B37083}"/>
    <cellStyle name="Normal 5 6 4 2 2 4 2" xfId="31918" xr:uid="{A9452897-E608-4381-979F-81EA0A8D8883}"/>
    <cellStyle name="Normal 5 6 4 2 2 5" xfId="18982" xr:uid="{8C2F806B-9C71-4F64-A205-980D353A8212}"/>
    <cellStyle name="Normal 5 6 4 2 2 6" xfId="35308" xr:uid="{A23EC957-5C87-474F-976E-021E0CF53E0C}"/>
    <cellStyle name="Normal 5 6 4 2 2 7" xfId="38555" xr:uid="{2004C1BF-03BB-47A6-A7CE-95F3DBAE9CC5}"/>
    <cellStyle name="Normal 5 6 4 2 2 8" xfId="41802" xr:uid="{54F5F4C2-96C6-441C-A974-D1C3419D9FFA}"/>
    <cellStyle name="Normal 5 6 4 2 2 9" xfId="45049" xr:uid="{1C8F0665-8AC1-4F85-A23B-1D13A1AF1EF7}"/>
    <cellStyle name="Normal 5 6 4 2 3" xfId="4262" xr:uid="{5E230389-805C-4291-8E1B-6C4E47B07899}"/>
    <cellStyle name="Normal 5 6 4 2 3 2" xfId="10730" xr:uid="{DDD43858-11A2-48C4-87F4-2BD44B883830}"/>
    <cellStyle name="Normal 5 6 4 2 3 2 2" xfId="27067" xr:uid="{3AE09EA7-6A4A-428E-88D2-ED147EED7513}"/>
    <cellStyle name="Normal 5 6 4 2 3 3" xfId="20599" xr:uid="{E4D4AC98-2B50-4F7B-8609-76EE215D21D5}"/>
    <cellStyle name="Normal 5 6 4 2 4" xfId="7496" xr:uid="{814AFC63-2697-428A-ABAB-E1C6570FC71E}"/>
    <cellStyle name="Normal 5 6 4 2 4 2" xfId="23833" xr:uid="{E18C670C-F454-4E71-8FF0-BA3865144D78}"/>
    <cellStyle name="Normal 5 6 4 2 5" xfId="14007" xr:uid="{C90CF005-3AF6-4783-A2C0-2F8D260C6903}"/>
    <cellStyle name="Normal 5 6 4 2 5 2" xfId="30301" xr:uid="{6759D1F4-995F-4428-86FA-E1C064671D97}"/>
    <cellStyle name="Normal 5 6 4 2 6" xfId="17365" xr:uid="{12477881-5144-445B-9B61-ECDAF3446EBE}"/>
    <cellStyle name="Normal 5 6 4 2 7" xfId="33691" xr:uid="{632C1FAF-997D-4E3E-9B28-4140F89316C2}"/>
    <cellStyle name="Normal 5 6 4 2 8" xfId="36938" xr:uid="{519ACE19-5A21-4A30-9BCF-1B3E07DECBEC}"/>
    <cellStyle name="Normal 5 6 4 2 9" xfId="40185" xr:uid="{4245A426-EA0E-4888-AA4C-D1BDD75EB3A9}"/>
    <cellStyle name="Normal 5 6 4 3" xfId="1567" xr:uid="{B8B9C798-6D56-43E3-A591-461E7C44C791}"/>
    <cellStyle name="Normal 5 6 4 3 10" xfId="43971" xr:uid="{3442C5D5-D681-4C0F-A980-DE5B43A8891B}"/>
    <cellStyle name="Normal 5 6 4 3 11" xfId="47218" xr:uid="{862BC29B-1710-42A7-B22A-8F9538B7806D}"/>
    <cellStyle name="Normal 5 6 4 3 12" xfId="50465" xr:uid="{5B2EC3E0-DB70-4D50-8CA5-572C8CE28741}"/>
    <cellStyle name="Normal 5 6 4 3 2" xfId="3184" xr:uid="{748407E8-E1FD-4DE8-91D2-A4E89FCAF876}"/>
    <cellStyle name="Normal 5 6 4 3 2 10" xfId="48835" xr:uid="{F92C43A6-B6FE-4B0E-A3DA-8BE51FB6C3BF}"/>
    <cellStyle name="Normal 5 6 4 3 2 11" xfId="52082" xr:uid="{6372F7A4-2AFD-49DC-8B3E-DE8DE913FDD4}"/>
    <cellStyle name="Normal 5 6 4 3 2 2" xfId="6418" xr:uid="{28263B2E-BEBE-497A-B929-2A064A42610B}"/>
    <cellStyle name="Normal 5 6 4 3 2 2 2" xfId="12886" xr:uid="{D4E78DD9-01AB-417D-95A7-B8EE45ECF3D4}"/>
    <cellStyle name="Normal 5 6 4 3 2 2 2 2" xfId="29223" xr:uid="{7C1BDB81-B0DD-4828-B5A1-654AD9AF1DAF}"/>
    <cellStyle name="Normal 5 6 4 3 2 2 3" xfId="22755" xr:uid="{55ABF7B0-FC49-4DD2-8CC8-086E02B8D0FF}"/>
    <cellStyle name="Normal 5 6 4 3 2 3" xfId="9652" xr:uid="{155D3F3A-F2CD-459D-B9B4-C689CEA3887F}"/>
    <cellStyle name="Normal 5 6 4 3 2 3 2" xfId="25989" xr:uid="{38C29CFD-297F-4878-B543-A971786C5E90}"/>
    <cellStyle name="Normal 5 6 4 3 2 4" xfId="16163" xr:uid="{BAD4D746-CD18-40D0-BE89-FB231890E772}"/>
    <cellStyle name="Normal 5 6 4 3 2 4 2" xfId="32457" xr:uid="{E6E4D6D1-1369-4895-9CAF-939BBA8E86DF}"/>
    <cellStyle name="Normal 5 6 4 3 2 5" xfId="19521" xr:uid="{495D303B-3BCD-4B16-A22A-4162CE74FCDB}"/>
    <cellStyle name="Normal 5 6 4 3 2 6" xfId="35847" xr:uid="{6CE4031F-0081-4899-BBA4-FE294435431C}"/>
    <cellStyle name="Normal 5 6 4 3 2 7" xfId="39094" xr:uid="{57DF3311-8B9B-4107-A146-A3B1EED048B2}"/>
    <cellStyle name="Normal 5 6 4 3 2 8" xfId="42341" xr:uid="{A69AC9F5-9205-4A5C-8317-E32E394A1647}"/>
    <cellStyle name="Normal 5 6 4 3 2 9" xfId="45588" xr:uid="{8469334C-7621-4E4C-B220-16416352BAD3}"/>
    <cellStyle name="Normal 5 6 4 3 3" xfId="4801" xr:uid="{56060C5D-701D-40BD-994E-57FA2886A1DD}"/>
    <cellStyle name="Normal 5 6 4 3 3 2" xfId="11269" xr:uid="{A109126C-6389-4EC6-89B2-3EF812815E07}"/>
    <cellStyle name="Normal 5 6 4 3 3 2 2" xfId="27606" xr:uid="{EB6BC03E-00CB-4216-9063-EF3B1400DE65}"/>
    <cellStyle name="Normal 5 6 4 3 3 3" xfId="21138" xr:uid="{F8B4C094-2BF2-4847-8E7A-073961C6FDCB}"/>
    <cellStyle name="Normal 5 6 4 3 4" xfId="8035" xr:uid="{3BD64B00-B137-4713-A458-07F77F6BAC63}"/>
    <cellStyle name="Normal 5 6 4 3 4 2" xfId="24372" xr:uid="{AEDA2C3B-9347-4D07-971C-BE46DB1B361A}"/>
    <cellStyle name="Normal 5 6 4 3 5" xfId="14546" xr:uid="{7FD5C6E3-FAF3-4D0D-82D0-E195634A0241}"/>
    <cellStyle name="Normal 5 6 4 3 5 2" xfId="30840" xr:uid="{48C22311-A845-4C6B-A302-3DD331BBCF59}"/>
    <cellStyle name="Normal 5 6 4 3 6" xfId="17904" xr:uid="{923EBE2C-3A74-43A7-851B-E6F8EF8BB2B4}"/>
    <cellStyle name="Normal 5 6 4 3 7" xfId="34230" xr:uid="{FDA3DD2A-7462-47C0-8C12-0EAAA7D4C856}"/>
    <cellStyle name="Normal 5 6 4 3 8" xfId="37477" xr:uid="{C708BB7F-72CE-4649-B5E2-31497531844D}"/>
    <cellStyle name="Normal 5 6 4 3 9" xfId="40724" xr:uid="{9392871D-6F4E-4DF2-8C51-3B8BD13B0077}"/>
    <cellStyle name="Normal 5 6 4 4" xfId="2106" xr:uid="{E8C5EC1F-B9E3-4140-91AD-7BF9794DADF9}"/>
    <cellStyle name="Normal 5 6 4 4 10" xfId="47757" xr:uid="{D176CED7-2AE5-48AB-AFA6-314B40735A2F}"/>
    <cellStyle name="Normal 5 6 4 4 11" xfId="51004" xr:uid="{3B2CFC4E-3C5B-475C-BF4D-2D3F49FEA256}"/>
    <cellStyle name="Normal 5 6 4 4 2" xfId="5340" xr:uid="{E1B2E4EC-78D0-477C-BAC0-A7564E9BDEF1}"/>
    <cellStyle name="Normal 5 6 4 4 2 2" xfId="11808" xr:uid="{E3D9BC95-E979-45BB-B6B2-189CAC2252F7}"/>
    <cellStyle name="Normal 5 6 4 4 2 2 2" xfId="28145" xr:uid="{6D0CEE75-51A4-4E6A-806E-11625AAAA2B3}"/>
    <cellStyle name="Normal 5 6 4 4 2 3" xfId="21677" xr:uid="{413274B2-2AEC-41FB-9284-E3A54215D010}"/>
    <cellStyle name="Normal 5 6 4 4 3" xfId="8574" xr:uid="{44E1661B-F50A-4D9B-B3B3-844B26D633A0}"/>
    <cellStyle name="Normal 5 6 4 4 3 2" xfId="24911" xr:uid="{F65348DA-C2FD-4CB0-B3FF-906DCA1E81AA}"/>
    <cellStyle name="Normal 5 6 4 4 4" xfId="15085" xr:uid="{A544C562-26FA-4F4D-9EA4-9D069F8F2FC3}"/>
    <cellStyle name="Normal 5 6 4 4 4 2" xfId="31379" xr:uid="{D5F9C9E1-560F-425D-B773-3037FA21FD4F}"/>
    <cellStyle name="Normal 5 6 4 4 5" xfId="18443" xr:uid="{A324DBD3-4F23-4755-802F-7BF0DF42A15C}"/>
    <cellStyle name="Normal 5 6 4 4 6" xfId="34769" xr:uid="{4273E724-8DAC-48AC-8663-1C32DCF599E6}"/>
    <cellStyle name="Normal 5 6 4 4 7" xfId="38016" xr:uid="{EBC4DE44-9D31-41AC-87B1-A1B3313F18E0}"/>
    <cellStyle name="Normal 5 6 4 4 8" xfId="41263" xr:uid="{6656FBC6-B86B-4226-8F13-F97E36D6E50F}"/>
    <cellStyle name="Normal 5 6 4 4 9" xfId="44510" xr:uid="{02DF42F0-9381-4209-A583-33490E6DC92F}"/>
    <cellStyle name="Normal 5 6 4 5" xfId="3723" xr:uid="{971E84F3-B9DC-4114-9833-AACD841B7CDC}"/>
    <cellStyle name="Normal 5 6 4 5 2" xfId="10191" xr:uid="{F48CC265-8290-4E45-BC07-8F05603F3C45}"/>
    <cellStyle name="Normal 5 6 4 5 2 2" xfId="26528" xr:uid="{425D47D2-8ADF-446B-B7F0-35F3108775CE}"/>
    <cellStyle name="Normal 5 6 4 5 3" xfId="20060" xr:uid="{7649A5ED-B474-45E6-B212-F89EC5B33683}"/>
    <cellStyle name="Normal 5 6 4 6" xfId="6957" xr:uid="{DB9D6692-1CCB-4B0C-A8D6-90FA5C874928}"/>
    <cellStyle name="Normal 5 6 4 6 2" xfId="23294" xr:uid="{6C49AD77-B06F-4DC5-8060-D27C848F3ABE}"/>
    <cellStyle name="Normal 5 6 4 7" xfId="13468" xr:uid="{9EE44105-CE13-40CA-924B-76CA611C72AD}"/>
    <cellStyle name="Normal 5 6 4 7 2" xfId="29763" xr:uid="{E4E81A7A-F0D2-43FE-8047-42D9E7BA4350}"/>
    <cellStyle name="Normal 5 6 4 8" xfId="16826" xr:uid="{6BC190EE-16D0-4F16-B95F-4A0FCFF2904C}"/>
    <cellStyle name="Normal 5 6 4 9" xfId="33153" xr:uid="{0E0EBB68-DE9E-4958-968E-E1EFC12880BD}"/>
    <cellStyle name="Normal 5 6 5" xfId="668" xr:uid="{034B5047-7D8C-4A2F-B616-6026E5990DD1}"/>
    <cellStyle name="Normal 5 6 5 10" xfId="43073" xr:uid="{EE772B67-8196-4950-857E-BA72EF6201CA}"/>
    <cellStyle name="Normal 5 6 5 11" xfId="46320" xr:uid="{C53DB171-221B-4ACB-BC60-46159E866F9D}"/>
    <cellStyle name="Normal 5 6 5 12" xfId="49567" xr:uid="{1F78E064-7EA3-40E6-89ED-44324CD335BE}"/>
    <cellStyle name="Normal 5 6 5 2" xfId="2285" xr:uid="{D2E96F0D-E567-40F6-A718-D8D77798595A}"/>
    <cellStyle name="Normal 5 6 5 2 10" xfId="47936" xr:uid="{76BB2BDD-8907-40CD-BC67-493AF048DF73}"/>
    <cellStyle name="Normal 5 6 5 2 11" xfId="51183" xr:uid="{44C0C59B-522A-4C2B-86F7-6F164E2BC995}"/>
    <cellStyle name="Normal 5 6 5 2 2" xfId="5519" xr:uid="{34DB1F7D-E87C-470B-8475-851E36E56AEE}"/>
    <cellStyle name="Normal 5 6 5 2 2 2" xfId="11987" xr:uid="{4173F481-F951-4852-AE22-A744CA1F62BB}"/>
    <cellStyle name="Normal 5 6 5 2 2 2 2" xfId="28324" xr:uid="{EEDB3BBC-035C-4882-900B-CAEAD94326C9}"/>
    <cellStyle name="Normal 5 6 5 2 2 3" xfId="21856" xr:uid="{C8809766-490C-454B-A405-1A27AA49FC9B}"/>
    <cellStyle name="Normal 5 6 5 2 3" xfId="8753" xr:uid="{4D3129B5-837C-4113-BAAF-98877F5C963A}"/>
    <cellStyle name="Normal 5 6 5 2 3 2" xfId="25090" xr:uid="{4D2588B2-7EDC-459A-B713-DECD70D2B8B3}"/>
    <cellStyle name="Normal 5 6 5 2 4" xfId="15264" xr:uid="{446F2791-9F81-4042-9F73-D7DB3554A1C7}"/>
    <cellStyle name="Normal 5 6 5 2 4 2" xfId="31558" xr:uid="{D3D3225F-3761-4F74-B435-9CB1E6E3CAF8}"/>
    <cellStyle name="Normal 5 6 5 2 5" xfId="18622" xr:uid="{3B49F715-A788-4353-8ED9-BB732EF0DAB9}"/>
    <cellStyle name="Normal 5 6 5 2 6" xfId="34948" xr:uid="{B007B6E9-6430-4FD3-B39E-90B25B970151}"/>
    <cellStyle name="Normal 5 6 5 2 7" xfId="38195" xr:uid="{205F685E-E20B-4556-A0FF-CBD8259D33DD}"/>
    <cellStyle name="Normal 5 6 5 2 8" xfId="41442" xr:uid="{75C2E85B-CBC4-40D1-8ABB-18A98E33609E}"/>
    <cellStyle name="Normal 5 6 5 2 9" xfId="44689" xr:uid="{98A48E3B-8BD5-4F0F-BB6C-64845D5E9F38}"/>
    <cellStyle name="Normal 5 6 5 3" xfId="3902" xr:uid="{989342B2-E19F-467D-AADA-A1C5700F93BC}"/>
    <cellStyle name="Normal 5 6 5 3 2" xfId="10370" xr:uid="{1757F423-D66B-464B-8364-B28000D39E5E}"/>
    <cellStyle name="Normal 5 6 5 3 2 2" xfId="26707" xr:uid="{034B6B5A-750A-4B4C-8650-8D0C61E2F20A}"/>
    <cellStyle name="Normal 5 6 5 3 3" xfId="20239" xr:uid="{9AE06487-6B2E-4C86-847D-B361BA530470}"/>
    <cellStyle name="Normal 5 6 5 4" xfId="7136" xr:uid="{FE124C60-578C-493E-B406-5E564589ED19}"/>
    <cellStyle name="Normal 5 6 5 4 2" xfId="23473" xr:uid="{64DA6D41-E3EE-4B10-9AE9-44F4810BF255}"/>
    <cellStyle name="Normal 5 6 5 5" xfId="13648" xr:uid="{BCB4B348-A26B-4E23-8519-04871CF5CA16}"/>
    <cellStyle name="Normal 5 6 5 5 2" xfId="29942" xr:uid="{D8E0AC6C-26B9-4E1D-9A3E-A05EE9E45512}"/>
    <cellStyle name="Normal 5 6 5 6" xfId="17005" xr:uid="{19B2E9F7-F49F-401F-BB69-912BCBE98E0B}"/>
    <cellStyle name="Normal 5 6 5 7" xfId="33332" xr:uid="{BD83FFAA-5479-4265-8890-C9E040732131}"/>
    <cellStyle name="Normal 5 6 5 8" xfId="36579" xr:uid="{D22E5481-413C-4257-9E8F-9A9B7F4150D1}"/>
    <cellStyle name="Normal 5 6 5 9" xfId="39826" xr:uid="{340A1585-2322-4B19-8775-E5BEEB6E9D79}"/>
    <cellStyle name="Normal 5 6 6" xfId="1207" xr:uid="{5FBAC733-A389-4819-ADC3-007C6FF965B0}"/>
    <cellStyle name="Normal 5 6 6 10" xfId="43611" xr:uid="{6B2CF832-A1D8-465C-BF90-6CF9593346DE}"/>
    <cellStyle name="Normal 5 6 6 11" xfId="46858" xr:uid="{6AF6F5DE-268C-435A-A103-82EA95A1A7E6}"/>
    <cellStyle name="Normal 5 6 6 12" xfId="50105" xr:uid="{45576A18-B3CA-4148-B34D-BBB6CA6C888B}"/>
    <cellStyle name="Normal 5 6 6 2" xfId="2824" xr:uid="{A431ECEF-B94E-430F-A8C2-2C32820DBBDC}"/>
    <cellStyle name="Normal 5 6 6 2 10" xfId="48475" xr:uid="{5F7A4E6D-96AF-42B2-A5F1-789F674C5462}"/>
    <cellStyle name="Normal 5 6 6 2 11" xfId="51722" xr:uid="{0B55B4F9-283E-4FEC-B658-70CF47890F8D}"/>
    <cellStyle name="Normal 5 6 6 2 2" xfId="6058" xr:uid="{663E5053-FBAC-4225-8918-FDAAAD660043}"/>
    <cellStyle name="Normal 5 6 6 2 2 2" xfId="12526" xr:uid="{044ECEBA-042D-4EAB-AAC6-1AFCA447A25F}"/>
    <cellStyle name="Normal 5 6 6 2 2 2 2" xfId="28863" xr:uid="{019B9C67-0F7B-4ABE-BBAA-2C8812D68D5A}"/>
    <cellStyle name="Normal 5 6 6 2 2 3" xfId="22395" xr:uid="{E2985BFF-3583-4E88-A822-706D13DEC640}"/>
    <cellStyle name="Normal 5 6 6 2 3" xfId="9292" xr:uid="{4D36EA2E-A394-442E-AE7F-7E23DBD36589}"/>
    <cellStyle name="Normal 5 6 6 2 3 2" xfId="25629" xr:uid="{8D57D226-527F-4D26-B3AD-CC396C52F510}"/>
    <cellStyle name="Normal 5 6 6 2 4" xfId="15803" xr:uid="{8851B9D9-C8BF-400A-9FD8-A022FDAAEB4A}"/>
    <cellStyle name="Normal 5 6 6 2 4 2" xfId="32097" xr:uid="{5C2B0D11-EA50-4152-9BFC-6E21647FBE2D}"/>
    <cellStyle name="Normal 5 6 6 2 5" xfId="19161" xr:uid="{B65BCCA5-1122-4116-86AE-C82453303606}"/>
    <cellStyle name="Normal 5 6 6 2 6" xfId="35487" xr:uid="{387E42DD-2675-413B-A813-D7AC52A0ACCA}"/>
    <cellStyle name="Normal 5 6 6 2 7" xfId="38734" xr:uid="{E4404EAE-07D9-4ECF-805F-00CD3E1B4AC3}"/>
    <cellStyle name="Normal 5 6 6 2 8" xfId="41981" xr:uid="{1A8918E9-A925-45A6-ABAC-E5718BD36820}"/>
    <cellStyle name="Normal 5 6 6 2 9" xfId="45228" xr:uid="{62660FC4-2CF9-4AFA-A9B7-096F30B80712}"/>
    <cellStyle name="Normal 5 6 6 3" xfId="4441" xr:uid="{D54BE748-C637-4501-87FB-2BE4EFFA9F4B}"/>
    <cellStyle name="Normal 5 6 6 3 2" xfId="10909" xr:uid="{FE490BC4-9B7B-4B4C-9B3C-9A9D6C3F8AD0}"/>
    <cellStyle name="Normal 5 6 6 3 2 2" xfId="27246" xr:uid="{3BBBF35B-3C79-4458-92D3-8768BD1F38F9}"/>
    <cellStyle name="Normal 5 6 6 3 3" xfId="20778" xr:uid="{D04AE0B8-DD66-4867-8EC2-E2361E1C290F}"/>
    <cellStyle name="Normal 5 6 6 4" xfId="7675" xr:uid="{7D7475CA-1611-4ABC-815C-EA760D604F84}"/>
    <cellStyle name="Normal 5 6 6 4 2" xfId="24012" xr:uid="{DF75CD93-1A1D-4E1A-BAEA-FCD9F1644034}"/>
    <cellStyle name="Normal 5 6 6 5" xfId="14186" xr:uid="{3D092EB4-5B3B-4E23-8092-D33C0B2E6BF0}"/>
    <cellStyle name="Normal 5 6 6 5 2" xfId="30480" xr:uid="{CD822747-7E7E-4E62-A426-5573A8340C64}"/>
    <cellStyle name="Normal 5 6 6 6" xfId="17544" xr:uid="{52B2A914-C209-4390-B011-46AB08CFE9B7}"/>
    <cellStyle name="Normal 5 6 6 7" xfId="33870" xr:uid="{11C7D2E3-4F07-42DC-8C83-F2AA0FF2C321}"/>
    <cellStyle name="Normal 5 6 6 8" xfId="37117" xr:uid="{2FE15B80-9335-49C9-AAEC-4CF72EB5A0D1}"/>
    <cellStyle name="Normal 5 6 6 9" xfId="40364" xr:uid="{4B6FAF27-000E-42D0-8F76-A5E6BCDFD93A}"/>
    <cellStyle name="Normal 5 6 7" xfId="1746" xr:uid="{A2A2F307-7F40-4CC1-B72B-498AA8E313C3}"/>
    <cellStyle name="Normal 5 6 7 10" xfId="47397" xr:uid="{875D4730-16AE-4CC3-BDCA-5E027C03BA12}"/>
    <cellStyle name="Normal 5 6 7 11" xfId="50644" xr:uid="{E766F1B0-015C-452C-9D6C-97B807F35AED}"/>
    <cellStyle name="Normal 5 6 7 2" xfId="4980" xr:uid="{B4BA1B07-8F7F-454B-88D2-A5F58BE964CD}"/>
    <cellStyle name="Normal 5 6 7 2 2" xfId="11448" xr:uid="{7941A274-32E4-40AA-A0FB-ECC79C1B2FD7}"/>
    <cellStyle name="Normal 5 6 7 2 2 2" xfId="27785" xr:uid="{9C5DABAE-C158-45B2-B4A6-756B86524D5D}"/>
    <cellStyle name="Normal 5 6 7 2 3" xfId="21317" xr:uid="{2D56B09E-5D30-48A5-85EB-46DC4D15B564}"/>
    <cellStyle name="Normal 5 6 7 3" xfId="8214" xr:uid="{9C0DEACC-D7D5-4F2E-9565-59266956CC4B}"/>
    <cellStyle name="Normal 5 6 7 3 2" xfId="24551" xr:uid="{4EA9631A-9E65-4E96-B6CB-347B14A35F12}"/>
    <cellStyle name="Normal 5 6 7 4" xfId="14725" xr:uid="{B786D582-7665-4360-8B35-380DC72B6720}"/>
    <cellStyle name="Normal 5 6 7 4 2" xfId="31019" xr:uid="{5FEA60E3-EB5F-4082-B27B-5D14B0B25E27}"/>
    <cellStyle name="Normal 5 6 7 5" xfId="18083" xr:uid="{E9C2D743-79B3-4EF3-BA0E-41D20A9AA4CB}"/>
    <cellStyle name="Normal 5 6 7 6" xfId="34409" xr:uid="{30D3DCAC-F53D-4BE1-A4FE-1F629A87F6A1}"/>
    <cellStyle name="Normal 5 6 7 7" xfId="37656" xr:uid="{049944F2-EC50-41D3-8AE1-43C5C38A61CE}"/>
    <cellStyle name="Normal 5 6 7 8" xfId="40903" xr:uid="{EE28AD75-588F-4A4D-86A4-A90E9BC8C279}"/>
    <cellStyle name="Normal 5 6 7 9" xfId="44150" xr:uid="{CC36FCE8-70DA-4AEA-B42C-588A86955540}"/>
    <cellStyle name="Normal 5 6 8" xfId="3363" xr:uid="{CA678256-8944-4C94-96B3-B4D87A1018C3}"/>
    <cellStyle name="Normal 5 6 8 2" xfId="9831" xr:uid="{BD58CBB6-B8FB-4232-9749-375D73A55232}"/>
    <cellStyle name="Normal 5 6 8 2 2" xfId="26168" xr:uid="{694C2B64-058D-4C0C-B601-09AD5B4DF243}"/>
    <cellStyle name="Normal 5 6 8 3" xfId="19700" xr:uid="{5ECD0E40-DE5E-46F6-A913-A51A6EFF8988}"/>
    <cellStyle name="Normal 5 6 9" xfId="6597" xr:uid="{34DDA1F7-8FE4-4992-B0E8-56C3D2BC8E31}"/>
    <cellStyle name="Normal 5 6 9 2" xfId="22934" xr:uid="{A3EE82A8-012B-4256-96A8-4CFD9A3574FF}"/>
    <cellStyle name="Normal 5 7" xfId="144" xr:uid="{8044E530-B346-43B2-B57C-E7C4C1FBA359}"/>
    <cellStyle name="Normal 5 7 10" xfId="16511" xr:uid="{386FEEA3-40E4-44E0-B2E8-D889A54C832E}"/>
    <cellStyle name="Normal 5 7 11" xfId="32837" xr:uid="{5D7A3411-BB7B-453D-AC2E-A3FDFE22D7C5}"/>
    <cellStyle name="Normal 5 7 12" xfId="36084" xr:uid="{134F1440-0BFF-4B7C-8685-6B082295ABE8}"/>
    <cellStyle name="Normal 5 7 13" xfId="39331" xr:uid="{61293B7D-7F85-439F-BD8C-7CD39375BD6A}"/>
    <cellStyle name="Normal 5 7 14" xfId="42578" xr:uid="{326DA775-2139-4C33-8344-8C0E5F387BEE}"/>
    <cellStyle name="Normal 5 7 15" xfId="45825" xr:uid="{8D732FEC-ED73-4737-B479-2ABD79B778E0}"/>
    <cellStyle name="Normal 5 7 16" xfId="49072" xr:uid="{A80D7920-C2F6-46F4-ADFC-AC9D620DC343}"/>
    <cellStyle name="Normal 5 7 17" xfId="52462" xr:uid="{91682C6B-FAC8-4190-9025-B7F589C3CC26}"/>
    <cellStyle name="Normal 5 7 2" xfId="324" xr:uid="{3D999731-5CDA-4292-B81E-3E6BBF35DB49}"/>
    <cellStyle name="Normal 5 7 2 10" xfId="36264" xr:uid="{5B7F56B4-AB7C-4A0C-B0BB-D36876151BF0}"/>
    <cellStyle name="Normal 5 7 2 11" xfId="39511" xr:uid="{1E9883CA-20B3-4EAA-BF53-A07679BD67DD}"/>
    <cellStyle name="Normal 5 7 2 12" xfId="42758" xr:uid="{BA9C7C85-3A27-4B6D-9123-0488E1FF8D6B}"/>
    <cellStyle name="Normal 5 7 2 13" xfId="46005" xr:uid="{82AEA905-9026-410E-9D31-7B0D4D3D5C39}"/>
    <cellStyle name="Normal 5 7 2 14" xfId="49252" xr:uid="{64DD47B2-6E96-40F0-8DAA-F7435A1D1BD8}"/>
    <cellStyle name="Normal 5 7 2 2" xfId="893" xr:uid="{B6413927-3B2A-4408-A58B-C6FBAB6FF0BB}"/>
    <cellStyle name="Normal 5 7 2 2 10" xfId="43298" xr:uid="{F506A882-96C9-4962-B539-6E4693E90945}"/>
    <cellStyle name="Normal 5 7 2 2 11" xfId="46545" xr:uid="{DCE16676-7D38-4A66-8A58-6B2F78396F4A}"/>
    <cellStyle name="Normal 5 7 2 2 12" xfId="49792" xr:uid="{DB39E2EB-F842-4D83-BB35-57E76E8644A6}"/>
    <cellStyle name="Normal 5 7 2 2 2" xfId="2510" xr:uid="{EF4CE37B-FAE9-458E-BB06-75BCBB0CAE2F}"/>
    <cellStyle name="Normal 5 7 2 2 2 10" xfId="48161" xr:uid="{04215A4B-1BF3-4376-9C4B-56D0BED7013D}"/>
    <cellStyle name="Normal 5 7 2 2 2 11" xfId="51408" xr:uid="{67D496D6-2A53-426F-8B63-D56219FB65E4}"/>
    <cellStyle name="Normal 5 7 2 2 2 2" xfId="5744" xr:uid="{9880CE41-C9AF-498F-8387-DEC79740D969}"/>
    <cellStyle name="Normal 5 7 2 2 2 2 2" xfId="12212" xr:uid="{267A81A3-B016-4C7C-B659-4C06CE77965A}"/>
    <cellStyle name="Normal 5 7 2 2 2 2 2 2" xfId="28549" xr:uid="{ECEC2718-C03A-464F-A8C7-0C25A64AAF06}"/>
    <cellStyle name="Normal 5 7 2 2 2 2 3" xfId="22081" xr:uid="{829345F4-DD01-416E-A2DA-9EFE6210C1C9}"/>
    <cellStyle name="Normal 5 7 2 2 2 3" xfId="8978" xr:uid="{92CE33D5-5074-441F-AE8A-02C094EA9CFF}"/>
    <cellStyle name="Normal 5 7 2 2 2 3 2" xfId="25315" xr:uid="{2DC69AC0-B5B0-4155-8F9B-DF7046F8E343}"/>
    <cellStyle name="Normal 5 7 2 2 2 4" xfId="15489" xr:uid="{1AA5403B-3D1F-482F-8E83-FD87D9EF5743}"/>
    <cellStyle name="Normal 5 7 2 2 2 4 2" xfId="31783" xr:uid="{E4D816A9-F6AE-4D88-B7F4-06F956091A84}"/>
    <cellStyle name="Normal 5 7 2 2 2 5" xfId="18847" xr:uid="{006E725C-DBD4-4376-8F02-4A099BAD40DD}"/>
    <cellStyle name="Normal 5 7 2 2 2 6" xfId="35173" xr:uid="{D8909944-CAFA-48A3-8EBA-B9BB0B726BDD}"/>
    <cellStyle name="Normal 5 7 2 2 2 7" xfId="38420" xr:uid="{E07B56B8-4480-487D-8178-FF48EB609C35}"/>
    <cellStyle name="Normal 5 7 2 2 2 8" xfId="41667" xr:uid="{456B6EF7-17CC-456F-A365-1134787C2310}"/>
    <cellStyle name="Normal 5 7 2 2 2 9" xfId="44914" xr:uid="{712BF565-AE6E-4D7E-87C1-1EF70BBD0356}"/>
    <cellStyle name="Normal 5 7 2 2 3" xfId="4127" xr:uid="{D6AF2A3D-1B05-4ECB-8EB2-C05178BA32B3}"/>
    <cellStyle name="Normal 5 7 2 2 3 2" xfId="10595" xr:uid="{44D37FC1-6DB7-4EA1-88E9-9BC091FF181E}"/>
    <cellStyle name="Normal 5 7 2 2 3 2 2" xfId="26932" xr:uid="{9360B64A-5E54-47A1-9559-10E956208C73}"/>
    <cellStyle name="Normal 5 7 2 2 3 3" xfId="20464" xr:uid="{680086F1-0ABF-4117-99AC-0AF25207AC4F}"/>
    <cellStyle name="Normal 5 7 2 2 4" xfId="7361" xr:uid="{96FE272D-88AF-4043-80FB-4FED9B5C844E}"/>
    <cellStyle name="Normal 5 7 2 2 4 2" xfId="23698" xr:uid="{BA2E2615-F2FF-4F77-81BA-C3465B19E6F6}"/>
    <cellStyle name="Normal 5 7 2 2 5" xfId="13873" xr:uid="{3D929B0B-F928-463D-AA8E-67379BD2DC6F}"/>
    <cellStyle name="Normal 5 7 2 2 5 2" xfId="30167" xr:uid="{49C68AB5-A53A-4904-AD2A-427A51D4F1C4}"/>
    <cellStyle name="Normal 5 7 2 2 6" xfId="17230" xr:uid="{854EE2B7-EEEA-4410-A55F-4B4154210D23}"/>
    <cellStyle name="Normal 5 7 2 2 7" xfId="33557" xr:uid="{BE8A1DBA-F906-43CC-8E5C-7895FBA58986}"/>
    <cellStyle name="Normal 5 7 2 2 8" xfId="36804" xr:uid="{E3938B81-2067-4882-8660-5F19D29A1569}"/>
    <cellStyle name="Normal 5 7 2 2 9" xfId="40051" xr:uid="{6D411F17-EF75-4A94-A185-02619DA93190}"/>
    <cellStyle name="Normal 5 7 2 3" xfId="1432" xr:uid="{90A22C06-EB5F-485C-B44A-6F44391C6DF9}"/>
    <cellStyle name="Normal 5 7 2 3 10" xfId="43836" xr:uid="{A2EB3065-F4E7-4CA0-B7F7-A62273414A5A}"/>
    <cellStyle name="Normal 5 7 2 3 11" xfId="47083" xr:uid="{73514BC2-D920-4F87-8754-07C61DDB1A17}"/>
    <cellStyle name="Normal 5 7 2 3 12" xfId="50330" xr:uid="{9E35CAA2-13A4-4F15-A6FA-B71126ECBA34}"/>
    <cellStyle name="Normal 5 7 2 3 2" xfId="3049" xr:uid="{14717B9A-1EDE-43DC-ACDA-22DB293AB7D8}"/>
    <cellStyle name="Normal 5 7 2 3 2 10" xfId="48700" xr:uid="{50148225-959A-406E-930F-FFBE08A312CC}"/>
    <cellStyle name="Normal 5 7 2 3 2 11" xfId="51947" xr:uid="{272D190D-C53C-4C6E-A702-323960677E18}"/>
    <cellStyle name="Normal 5 7 2 3 2 2" xfId="6283" xr:uid="{4656FBA6-F070-4E0A-AA4B-F3C90DDB4C76}"/>
    <cellStyle name="Normal 5 7 2 3 2 2 2" xfId="12751" xr:uid="{62285438-101E-4ABB-A6F0-3F4003B28179}"/>
    <cellStyle name="Normal 5 7 2 3 2 2 2 2" xfId="29088" xr:uid="{6DEA87CA-9697-4E5E-B712-5611E3650D9B}"/>
    <cellStyle name="Normal 5 7 2 3 2 2 3" xfId="22620" xr:uid="{84138CFA-A8C8-4699-A4AD-AFC83D965A8A}"/>
    <cellStyle name="Normal 5 7 2 3 2 3" xfId="9517" xr:uid="{E80A50EA-F459-4586-AA70-510472DE8AC9}"/>
    <cellStyle name="Normal 5 7 2 3 2 3 2" xfId="25854" xr:uid="{C9E3ADB4-5296-4A11-897B-8CD5BF17196F}"/>
    <cellStyle name="Normal 5 7 2 3 2 4" xfId="16028" xr:uid="{AB371546-00AB-407C-B341-245055F1D7D2}"/>
    <cellStyle name="Normal 5 7 2 3 2 4 2" xfId="32322" xr:uid="{BED771A3-2514-44F6-8F93-56F9DA2BE595}"/>
    <cellStyle name="Normal 5 7 2 3 2 5" xfId="19386" xr:uid="{89539B82-2719-4015-BEB5-DB69DD0F83D2}"/>
    <cellStyle name="Normal 5 7 2 3 2 6" xfId="35712" xr:uid="{6A238E56-945B-40D5-82F1-A2768ABB2C1D}"/>
    <cellStyle name="Normal 5 7 2 3 2 7" xfId="38959" xr:uid="{DA5B1BE0-EF6F-481E-94E8-5FF9B0E0A324}"/>
    <cellStyle name="Normal 5 7 2 3 2 8" xfId="42206" xr:uid="{847DFD28-24DA-498C-B694-E7DEC900029A}"/>
    <cellStyle name="Normal 5 7 2 3 2 9" xfId="45453" xr:uid="{3F4B76CE-851C-46FA-9FF8-211D82EA931E}"/>
    <cellStyle name="Normal 5 7 2 3 3" xfId="4666" xr:uid="{8E13E82D-7DA2-4733-8B14-3295DC42DD4C}"/>
    <cellStyle name="Normal 5 7 2 3 3 2" xfId="11134" xr:uid="{65B35CFB-A92C-4FEF-BF5B-EBDB5060EB0F}"/>
    <cellStyle name="Normal 5 7 2 3 3 2 2" xfId="27471" xr:uid="{64927E8F-9F1C-4C81-9D85-1B4F8CA68B52}"/>
    <cellStyle name="Normal 5 7 2 3 3 3" xfId="21003" xr:uid="{5AF1F82F-0DEB-4325-9D64-7361957680DC}"/>
    <cellStyle name="Normal 5 7 2 3 4" xfId="7900" xr:uid="{D96FD384-1ECB-497E-B655-CE8C9092B3BC}"/>
    <cellStyle name="Normal 5 7 2 3 4 2" xfId="24237" xr:uid="{8ABC4E53-52A3-403A-BFBF-DEBBADC3EC36}"/>
    <cellStyle name="Normal 5 7 2 3 5" xfId="14411" xr:uid="{242C6499-535C-44E8-AEF2-8164CC71F05D}"/>
    <cellStyle name="Normal 5 7 2 3 5 2" xfId="30705" xr:uid="{E2A11127-23D5-4EC3-9206-DFA2C140C1D0}"/>
    <cellStyle name="Normal 5 7 2 3 6" xfId="17769" xr:uid="{6FD8309A-E0EC-4100-92F7-5982D0596A21}"/>
    <cellStyle name="Normal 5 7 2 3 7" xfId="34095" xr:uid="{06B330E0-80FE-4A4D-A2DC-18364127602D}"/>
    <cellStyle name="Normal 5 7 2 3 8" xfId="37342" xr:uid="{AACD2C18-7881-48F3-9B0F-0A4884506AA0}"/>
    <cellStyle name="Normal 5 7 2 3 9" xfId="40589" xr:uid="{6B1193F5-BEF7-4F2D-BDF9-5979C549B2C6}"/>
    <cellStyle name="Normal 5 7 2 4" xfId="1971" xr:uid="{95F5CC8B-E5DA-4C8D-9E2A-1878D028A680}"/>
    <cellStyle name="Normal 5 7 2 4 10" xfId="47622" xr:uid="{16A3E177-8274-445B-BF53-EB1DBAD9BAB2}"/>
    <cellStyle name="Normal 5 7 2 4 11" xfId="50869" xr:uid="{62BBC58D-37A7-4F79-9449-2FA70110E6D4}"/>
    <cellStyle name="Normal 5 7 2 4 2" xfId="5205" xr:uid="{A2B7307B-4278-4914-9491-1195F477ADC8}"/>
    <cellStyle name="Normal 5 7 2 4 2 2" xfId="11673" xr:uid="{5093B82F-DBF8-4211-9725-DBF30F2F1F61}"/>
    <cellStyle name="Normal 5 7 2 4 2 2 2" xfId="28010" xr:uid="{5BB2228C-849C-4142-B5EB-34E84D78B12A}"/>
    <cellStyle name="Normal 5 7 2 4 2 3" xfId="21542" xr:uid="{42132DCA-49B6-4D0A-B90D-FF806E95A946}"/>
    <cellStyle name="Normal 5 7 2 4 3" xfId="8439" xr:uid="{2D0184B7-27A5-4F04-88A8-1F6FCF240566}"/>
    <cellStyle name="Normal 5 7 2 4 3 2" xfId="24776" xr:uid="{45BFCA87-0334-4C96-AA69-D99865E592E5}"/>
    <cellStyle name="Normal 5 7 2 4 4" xfId="14950" xr:uid="{4EF0FBA6-C713-4698-BC07-FC2CAE553EE9}"/>
    <cellStyle name="Normal 5 7 2 4 4 2" xfId="31244" xr:uid="{E6FBB400-D8CF-4412-9E62-6F564F3F152C}"/>
    <cellStyle name="Normal 5 7 2 4 5" xfId="18308" xr:uid="{5E9E33E8-1394-42A6-A767-A56F384279EA}"/>
    <cellStyle name="Normal 5 7 2 4 6" xfId="34634" xr:uid="{C4FE6832-0F67-4F87-975B-EF88132DCC8E}"/>
    <cellStyle name="Normal 5 7 2 4 7" xfId="37881" xr:uid="{FDE0F054-E100-48C8-B031-855E7C0036A1}"/>
    <cellStyle name="Normal 5 7 2 4 8" xfId="41128" xr:uid="{8843153F-8491-45BC-BC4E-F6CC6D09E787}"/>
    <cellStyle name="Normal 5 7 2 4 9" xfId="44375" xr:uid="{37B15A7B-8413-48F8-BC5A-161F7101F991}"/>
    <cellStyle name="Normal 5 7 2 5" xfId="3588" xr:uid="{F231FCEC-E5C3-4003-AAD6-40E0EE28485D}"/>
    <cellStyle name="Normal 5 7 2 5 2" xfId="10056" xr:uid="{90463D12-367F-4639-AD3C-AF06A919B6F4}"/>
    <cellStyle name="Normal 5 7 2 5 2 2" xfId="26393" xr:uid="{40B6DEF3-BFC3-40E3-AD96-8654FD026215}"/>
    <cellStyle name="Normal 5 7 2 5 3" xfId="19925" xr:uid="{849C9A19-247A-47D7-BE02-4D68FB8E607C}"/>
    <cellStyle name="Normal 5 7 2 6" xfId="6822" xr:uid="{715D6D23-C63D-427F-AC21-9AD8F55D8710}"/>
    <cellStyle name="Normal 5 7 2 6 2" xfId="23159" xr:uid="{FC13BE8D-3E29-499F-ACA0-924596BF3BAA}"/>
    <cellStyle name="Normal 5 7 2 7" xfId="13313" xr:uid="{5245B1E0-5DCE-4076-938F-96008A2412E1}"/>
    <cellStyle name="Normal 5 7 2 7 2" xfId="29627" xr:uid="{8586A1A6-D8CB-4068-9564-4BFDA326B40E}"/>
    <cellStyle name="Normal 5 7 2 8" xfId="16691" xr:uid="{CAF48643-C60A-43C1-B382-D704E0F6E9CC}"/>
    <cellStyle name="Normal 5 7 2 9" xfId="33017" xr:uid="{1E15EC0D-F5D4-4DD0-B3B4-3588F7F840F3}"/>
    <cellStyle name="Normal 5 7 3" xfId="534" xr:uid="{527B0F90-4E8F-44A2-A8D6-06D3BAB2CDE7}"/>
    <cellStyle name="Normal 5 7 3 10" xfId="36445" xr:uid="{03C8377D-12A2-4BFA-A921-49D38ACBAFDF}"/>
    <cellStyle name="Normal 5 7 3 11" xfId="39692" xr:uid="{24F4D593-2BDC-4EC2-95F2-07AC99102070}"/>
    <cellStyle name="Normal 5 7 3 12" xfId="42939" xr:uid="{DAA26F5E-8410-4E0E-87C3-5664AD3D6129}"/>
    <cellStyle name="Normal 5 7 3 13" xfId="46186" xr:uid="{6A1910D8-5EB4-4DCA-8487-39BD91D7D906}"/>
    <cellStyle name="Normal 5 7 3 14" xfId="49433" xr:uid="{22C92C22-E3ED-4EB1-AB02-D8CEEE6848B6}"/>
    <cellStyle name="Normal 5 7 3 2" xfId="1073" xr:uid="{226DF29B-6C63-41CD-8C74-D3F6378F25D4}"/>
    <cellStyle name="Normal 5 7 3 2 10" xfId="43477" xr:uid="{5CC9048C-0F3B-4505-9C9C-3AFA212A9F94}"/>
    <cellStyle name="Normal 5 7 3 2 11" xfId="46724" xr:uid="{763553DB-82AB-49B7-82D8-6F40C3B4CE63}"/>
    <cellStyle name="Normal 5 7 3 2 12" xfId="49971" xr:uid="{1472BA89-D66C-446B-94FA-F51ED3274C29}"/>
    <cellStyle name="Normal 5 7 3 2 2" xfId="2690" xr:uid="{4149EA57-8D26-497D-8EB0-CDAB3CE9FAC7}"/>
    <cellStyle name="Normal 5 7 3 2 2 10" xfId="48341" xr:uid="{7237892F-C3D9-4711-86D2-51A46F9274FC}"/>
    <cellStyle name="Normal 5 7 3 2 2 11" xfId="51588" xr:uid="{70E822F2-DDD8-4144-BC1D-8077D2C6447A}"/>
    <cellStyle name="Normal 5 7 3 2 2 2" xfId="5924" xr:uid="{040D7738-7855-49BB-8475-E1173F3BEB2D}"/>
    <cellStyle name="Normal 5 7 3 2 2 2 2" xfId="12392" xr:uid="{9BD054B2-820E-4496-9F44-03E9FF42BF1D}"/>
    <cellStyle name="Normal 5 7 3 2 2 2 2 2" xfId="28729" xr:uid="{E469EA7E-30DD-471A-B95F-6E1E09D73F1E}"/>
    <cellStyle name="Normal 5 7 3 2 2 2 3" xfId="22261" xr:uid="{CF6A6BB8-F637-4684-8ABF-A5E40DA7FCC2}"/>
    <cellStyle name="Normal 5 7 3 2 2 3" xfId="9158" xr:uid="{E3940FFE-6F19-45A2-A2F4-0BEE73663F75}"/>
    <cellStyle name="Normal 5 7 3 2 2 3 2" xfId="25495" xr:uid="{065DFDC4-270E-43B6-AEB4-030DEF09FF9E}"/>
    <cellStyle name="Normal 5 7 3 2 2 4" xfId="15669" xr:uid="{DE6C8E2D-5689-44F8-BA29-30F22AA54742}"/>
    <cellStyle name="Normal 5 7 3 2 2 4 2" xfId="31963" xr:uid="{C592AD90-4579-44CD-AE17-CC31D83FE3B9}"/>
    <cellStyle name="Normal 5 7 3 2 2 5" xfId="19027" xr:uid="{19E8EEAB-D8CB-4F08-A19A-59859F9DA6AF}"/>
    <cellStyle name="Normal 5 7 3 2 2 6" xfId="35353" xr:uid="{E46B9325-2CD3-41AA-9EC5-E65E7FBBC03F}"/>
    <cellStyle name="Normal 5 7 3 2 2 7" xfId="38600" xr:uid="{021D608A-573D-41B9-9524-B8189093FAC2}"/>
    <cellStyle name="Normal 5 7 3 2 2 8" xfId="41847" xr:uid="{0F5035CD-AA63-4D8D-8951-8199FC7F34DE}"/>
    <cellStyle name="Normal 5 7 3 2 2 9" xfId="45094" xr:uid="{8A761CBA-5189-41F7-9BC7-0BC9A4FE5E18}"/>
    <cellStyle name="Normal 5 7 3 2 3" xfId="4307" xr:uid="{4844FB96-0205-4BB3-875A-168F07E58F64}"/>
    <cellStyle name="Normal 5 7 3 2 3 2" xfId="10775" xr:uid="{658D4A90-03A9-4770-99E3-81A96C1C081D}"/>
    <cellStyle name="Normal 5 7 3 2 3 2 2" xfId="27112" xr:uid="{9D699225-D27D-4C60-80E1-852E76BE1E68}"/>
    <cellStyle name="Normal 5 7 3 2 3 3" xfId="20644" xr:uid="{49AD9671-1407-4B0C-832C-E19D1E0B71D1}"/>
    <cellStyle name="Normal 5 7 3 2 4" xfId="7541" xr:uid="{ECBF53DB-8EAD-4B93-B76E-3BF6B1CB88A3}"/>
    <cellStyle name="Normal 5 7 3 2 4 2" xfId="23878" xr:uid="{E530A4BC-04FF-4394-A9C9-A994041583FB}"/>
    <cellStyle name="Normal 5 7 3 2 5" xfId="14052" xr:uid="{96D9E2CC-9AA3-4F7D-AF45-E90D52E59C3F}"/>
    <cellStyle name="Normal 5 7 3 2 5 2" xfId="30346" xr:uid="{0B420A40-C99A-48F6-A23C-E0A017B81D3B}"/>
    <cellStyle name="Normal 5 7 3 2 6" xfId="17410" xr:uid="{3D90CC5D-4C0C-42BF-A884-2D7D83BCD418}"/>
    <cellStyle name="Normal 5 7 3 2 7" xfId="33736" xr:uid="{02D58DD7-87E0-4C85-998E-C6BCC6D93FB9}"/>
    <cellStyle name="Normal 5 7 3 2 8" xfId="36983" xr:uid="{0B8151AC-DBCD-44BB-BF9E-368B615A3829}"/>
    <cellStyle name="Normal 5 7 3 2 9" xfId="40230" xr:uid="{BD0A142E-46F5-49DE-9285-920D6C5A6AD1}"/>
    <cellStyle name="Normal 5 7 3 3" xfId="1612" xr:uid="{88BAEC6B-8701-4B2B-83F5-DEA658F1522D}"/>
    <cellStyle name="Normal 5 7 3 3 10" xfId="44016" xr:uid="{4C5DB69F-4C83-4764-B0B7-B29D550E991A}"/>
    <cellStyle name="Normal 5 7 3 3 11" xfId="47263" xr:uid="{1D358294-CDDE-44A4-AEFA-75CD1CD038EA}"/>
    <cellStyle name="Normal 5 7 3 3 12" xfId="50510" xr:uid="{04F8A0AE-56A6-462F-AB07-610EC73931B0}"/>
    <cellStyle name="Normal 5 7 3 3 2" xfId="3229" xr:uid="{69BCDC4D-C56D-4A17-9F50-78D6D97ACA99}"/>
    <cellStyle name="Normal 5 7 3 3 2 10" xfId="48880" xr:uid="{D00C1227-2F38-437F-AB0C-2E7B445538D8}"/>
    <cellStyle name="Normal 5 7 3 3 2 11" xfId="52127" xr:uid="{96702DD2-E629-48CE-A0AC-2B8E73C156CA}"/>
    <cellStyle name="Normal 5 7 3 3 2 2" xfId="6463" xr:uid="{A2C38F23-97BE-406C-BC2E-994E41B3E424}"/>
    <cellStyle name="Normal 5 7 3 3 2 2 2" xfId="12931" xr:uid="{2C49B27E-C3D7-42CB-8DC1-162C936CA1C6}"/>
    <cellStyle name="Normal 5 7 3 3 2 2 2 2" xfId="29268" xr:uid="{2356497D-47A6-4FCB-8201-3CE4E35A9769}"/>
    <cellStyle name="Normal 5 7 3 3 2 2 3" xfId="22800" xr:uid="{29F2477F-A851-4C62-BB8E-723C0A20D98E}"/>
    <cellStyle name="Normal 5 7 3 3 2 3" xfId="9697" xr:uid="{442BA81C-926F-4B4C-9F85-0BC4D420D101}"/>
    <cellStyle name="Normal 5 7 3 3 2 3 2" xfId="26034" xr:uid="{B162CFB7-E48C-4678-BDF3-6A0F6B369B03}"/>
    <cellStyle name="Normal 5 7 3 3 2 4" xfId="16208" xr:uid="{C880C7EE-B560-4019-9CF4-7B34DAF9BCAC}"/>
    <cellStyle name="Normal 5 7 3 3 2 4 2" xfId="32502" xr:uid="{18DAA75D-9D59-46B3-9087-2598969AE257}"/>
    <cellStyle name="Normal 5 7 3 3 2 5" xfId="19566" xr:uid="{1C69C6AC-5EB6-40DF-9958-A673025963CC}"/>
    <cellStyle name="Normal 5 7 3 3 2 6" xfId="35892" xr:uid="{0FEED489-48D7-4800-BD2D-F9944910506C}"/>
    <cellStyle name="Normal 5 7 3 3 2 7" xfId="39139" xr:uid="{1B5CB284-8760-4867-932B-D2F8C73524EF}"/>
    <cellStyle name="Normal 5 7 3 3 2 8" xfId="42386" xr:uid="{760F7913-9538-4041-86CB-C48DEE08805A}"/>
    <cellStyle name="Normal 5 7 3 3 2 9" xfId="45633" xr:uid="{6EF5CC57-1E50-4D31-88CF-923A8A2C4E76}"/>
    <cellStyle name="Normal 5 7 3 3 3" xfId="4846" xr:uid="{7A0BD77A-0B60-44FB-8077-6D4C6A57A5B7}"/>
    <cellStyle name="Normal 5 7 3 3 3 2" xfId="11314" xr:uid="{3B4F427A-E262-44A1-B508-5E2A7E19FEEC}"/>
    <cellStyle name="Normal 5 7 3 3 3 2 2" xfId="27651" xr:uid="{117ECC58-B980-4E48-ABFF-5379A2609A31}"/>
    <cellStyle name="Normal 5 7 3 3 3 3" xfId="21183" xr:uid="{6F65BF8D-68C7-4943-86A3-449FC361CBAA}"/>
    <cellStyle name="Normal 5 7 3 3 4" xfId="8080" xr:uid="{7226B84E-9E42-4327-B06D-A6FB108BD5F0}"/>
    <cellStyle name="Normal 5 7 3 3 4 2" xfId="24417" xr:uid="{3E151CB3-9AEC-40DF-8D0E-2010BC5B804A}"/>
    <cellStyle name="Normal 5 7 3 3 5" xfId="14591" xr:uid="{63CDE4EE-AA9D-4DBD-BDCC-7ACBEEC6B073}"/>
    <cellStyle name="Normal 5 7 3 3 5 2" xfId="30885" xr:uid="{31D6531B-0B27-48CF-BB8D-A5458FB2F2F9}"/>
    <cellStyle name="Normal 5 7 3 3 6" xfId="17949" xr:uid="{351F2570-C54D-4FE0-BE42-6CC495552C96}"/>
    <cellStyle name="Normal 5 7 3 3 7" xfId="34275" xr:uid="{BB0B36D0-F50D-47C9-B950-53E19FD358FB}"/>
    <cellStyle name="Normal 5 7 3 3 8" xfId="37522" xr:uid="{CEDF7297-E984-4EAD-85FF-28764FA03F39}"/>
    <cellStyle name="Normal 5 7 3 3 9" xfId="40769" xr:uid="{DEE071C5-533E-43F7-BB3C-4196E7C679B2}"/>
    <cellStyle name="Normal 5 7 3 4" xfId="2151" xr:uid="{B95F4ED6-888C-48BB-9634-11A12068DFCC}"/>
    <cellStyle name="Normal 5 7 3 4 10" xfId="47802" xr:uid="{C2DA3E6C-3333-4652-BDC0-CA9974E024E1}"/>
    <cellStyle name="Normal 5 7 3 4 11" xfId="51049" xr:uid="{CDBCA825-367E-4891-BD41-6EBDD6CFB74C}"/>
    <cellStyle name="Normal 5 7 3 4 2" xfId="5385" xr:uid="{E3F8CBE6-7112-4791-A1BD-DC05E504CF86}"/>
    <cellStyle name="Normal 5 7 3 4 2 2" xfId="11853" xr:uid="{4D43CF31-391D-4441-BEA7-0571B9AFD0E0}"/>
    <cellStyle name="Normal 5 7 3 4 2 2 2" xfId="28190" xr:uid="{11A7D905-F66C-49D5-B711-F989A1214E04}"/>
    <cellStyle name="Normal 5 7 3 4 2 3" xfId="21722" xr:uid="{B65468C8-A12A-4BA8-B6DE-8E64DED80D2C}"/>
    <cellStyle name="Normal 5 7 3 4 3" xfId="8619" xr:uid="{12924D8E-E790-4DA1-B932-EA4A88D87E7D}"/>
    <cellStyle name="Normal 5 7 3 4 3 2" xfId="24956" xr:uid="{50AC523B-2C6F-415B-9740-D10C9C5720AB}"/>
    <cellStyle name="Normal 5 7 3 4 4" xfId="15130" xr:uid="{D2BA941C-82B3-4E97-AFF3-E137B6F75E6F}"/>
    <cellStyle name="Normal 5 7 3 4 4 2" xfId="31424" xr:uid="{3421EC38-C70E-4D47-88C4-61983BA1D48F}"/>
    <cellStyle name="Normal 5 7 3 4 5" xfId="18488" xr:uid="{1097D66B-59E3-445E-93AF-A6BA6D978C5D}"/>
    <cellStyle name="Normal 5 7 3 4 6" xfId="34814" xr:uid="{4A0CB912-35D3-4E3A-A04E-1F6EE36CAD69}"/>
    <cellStyle name="Normal 5 7 3 4 7" xfId="38061" xr:uid="{59BF3B74-CFC3-41FE-913C-045A49EC3218}"/>
    <cellStyle name="Normal 5 7 3 4 8" xfId="41308" xr:uid="{D8E7EE44-0984-4383-8318-C02B4E574621}"/>
    <cellStyle name="Normal 5 7 3 4 9" xfId="44555" xr:uid="{D289A896-2499-4374-92D6-F3D59527B735}"/>
    <cellStyle name="Normal 5 7 3 5" xfId="3768" xr:uid="{D5EDA5B9-9F50-49B0-8425-9E06E67A4729}"/>
    <cellStyle name="Normal 5 7 3 5 2" xfId="10236" xr:uid="{0C107D48-3A23-4983-B362-DBA41F4F8F56}"/>
    <cellStyle name="Normal 5 7 3 5 2 2" xfId="26573" xr:uid="{204F31C9-D2B6-40EF-98B2-56C7791F7874}"/>
    <cellStyle name="Normal 5 7 3 5 3" xfId="20105" xr:uid="{D91B364B-49C7-48A8-8736-E535F693E932}"/>
    <cellStyle name="Normal 5 7 3 6" xfId="7002" xr:uid="{A82DBA80-F768-4B51-82AB-B72F9AE3C314}"/>
    <cellStyle name="Normal 5 7 3 6 2" xfId="23339" xr:uid="{7C92EB19-AD6C-482B-8B07-14A4A2180EDE}"/>
    <cellStyle name="Normal 5 7 3 7" xfId="13514" xr:uid="{B148FF13-EE32-46CC-A38E-26E688C3940B}"/>
    <cellStyle name="Normal 5 7 3 7 2" xfId="29808" xr:uid="{45FD0452-1568-4B76-93EE-4C238DDFD1C2}"/>
    <cellStyle name="Normal 5 7 3 8" xfId="16871" xr:uid="{CF3A034B-E4F7-4E01-BDA5-798760436FC4}"/>
    <cellStyle name="Normal 5 7 3 9" xfId="33198" xr:uid="{F5592232-BD39-4C17-8CDF-142F28B31424}"/>
    <cellStyle name="Normal 5 7 4" xfId="713" xr:uid="{3F3C45F5-6812-4FB3-826B-092EC80FCE81}"/>
    <cellStyle name="Normal 5 7 4 10" xfId="43118" xr:uid="{A4BE1C4E-2547-4781-A842-32743D606AB8}"/>
    <cellStyle name="Normal 5 7 4 11" xfId="46365" xr:uid="{D8E267E3-66DB-4230-8726-BA8792F1C04D}"/>
    <cellStyle name="Normal 5 7 4 12" xfId="49612" xr:uid="{F8BAD45C-114A-4F91-ADE7-1530A42F6766}"/>
    <cellStyle name="Normal 5 7 4 2" xfId="2330" xr:uid="{FDACF47B-A0F4-4C5E-A93B-9F837CECB5EF}"/>
    <cellStyle name="Normal 5 7 4 2 10" xfId="47981" xr:uid="{5153465D-F0F2-474C-84AD-2E2F9697BFDD}"/>
    <cellStyle name="Normal 5 7 4 2 11" xfId="51228" xr:uid="{6D8D96F0-5DBD-46D4-AB92-DEF131696210}"/>
    <cellStyle name="Normal 5 7 4 2 2" xfId="5564" xr:uid="{C371C5B8-E04B-4010-8A1A-9C7E19018E22}"/>
    <cellStyle name="Normal 5 7 4 2 2 2" xfId="12032" xr:uid="{6B0CCD37-0E79-44C1-80E8-5CD49D2F2A5D}"/>
    <cellStyle name="Normal 5 7 4 2 2 2 2" xfId="28369" xr:uid="{6122A32E-DFD8-4550-9B40-A09F5D4B4AD3}"/>
    <cellStyle name="Normal 5 7 4 2 2 3" xfId="21901" xr:uid="{F916E1CF-EFDC-47AF-8D26-7998802D287A}"/>
    <cellStyle name="Normal 5 7 4 2 3" xfId="8798" xr:uid="{9DE9D27B-915C-4D21-82F2-06CA2FF044ED}"/>
    <cellStyle name="Normal 5 7 4 2 3 2" xfId="25135" xr:uid="{71C1FB31-0CF5-4E25-AF2E-4A33613A4315}"/>
    <cellStyle name="Normal 5 7 4 2 4" xfId="15309" xr:uid="{55948A01-13C2-4E27-9247-93EF5BDBCFB2}"/>
    <cellStyle name="Normal 5 7 4 2 4 2" xfId="31603" xr:uid="{48A690F8-9126-4DF4-A8F2-C8EB61F8E0D3}"/>
    <cellStyle name="Normal 5 7 4 2 5" xfId="18667" xr:uid="{D92A669B-02F0-4C94-83D3-99F4C9377E6C}"/>
    <cellStyle name="Normal 5 7 4 2 6" xfId="34993" xr:uid="{08C2AE18-0BBD-4BBF-92E6-DD09E3570CA2}"/>
    <cellStyle name="Normal 5 7 4 2 7" xfId="38240" xr:uid="{142C1B77-11AB-484B-8527-92AA75150F55}"/>
    <cellStyle name="Normal 5 7 4 2 8" xfId="41487" xr:uid="{37533A9A-80F7-4D7B-8BB7-F4F55F6FDF39}"/>
    <cellStyle name="Normal 5 7 4 2 9" xfId="44734" xr:uid="{0DC5C38F-A8B1-429B-941B-9E7A1ECEAC7E}"/>
    <cellStyle name="Normal 5 7 4 3" xfId="3947" xr:uid="{36BA72A8-FD8B-47AC-B7BC-7828B76B04CF}"/>
    <cellStyle name="Normal 5 7 4 3 2" xfId="10415" xr:uid="{135615D8-7739-4859-899A-D13D44101C61}"/>
    <cellStyle name="Normal 5 7 4 3 2 2" xfId="26752" xr:uid="{54B6EEFA-1FD1-433A-856F-447CFF354383}"/>
    <cellStyle name="Normal 5 7 4 3 3" xfId="20284" xr:uid="{A1D971B9-0229-47C3-B018-E5357D349237}"/>
    <cellStyle name="Normal 5 7 4 4" xfId="7181" xr:uid="{61D6760F-B9C2-4197-8627-C4763A99E9F4}"/>
    <cellStyle name="Normal 5 7 4 4 2" xfId="23518" xr:uid="{2E217011-CD25-4020-8A65-2E50EF565432}"/>
    <cellStyle name="Normal 5 7 4 5" xfId="13693" xr:uid="{5FDBB4C0-48F7-40CC-BA0E-89C9B2CFFF51}"/>
    <cellStyle name="Normal 5 7 4 5 2" xfId="29987" xr:uid="{280AB400-6583-4B17-9C04-45F2EC1AD61B}"/>
    <cellStyle name="Normal 5 7 4 6" xfId="17050" xr:uid="{DDEAB5C9-3F45-481A-B0F8-1B150A88C1FE}"/>
    <cellStyle name="Normal 5 7 4 7" xfId="33377" xr:uid="{83D806AA-AAF5-4D0B-AD60-4D7BFC2B5C7E}"/>
    <cellStyle name="Normal 5 7 4 8" xfId="36624" xr:uid="{DD2D4ACC-3DBB-443D-8BFE-2AB53572BF20}"/>
    <cellStyle name="Normal 5 7 4 9" xfId="39871" xr:uid="{1D938AD5-1709-43B0-9F42-97C8D31366B7}"/>
    <cellStyle name="Normal 5 7 5" xfId="1252" xr:uid="{6D80FE84-B9E2-4972-A7C1-2A133E9996FA}"/>
    <cellStyle name="Normal 5 7 5 10" xfId="43656" xr:uid="{BF4D2243-6FE7-435D-B725-B24DCEE4152A}"/>
    <cellStyle name="Normal 5 7 5 11" xfId="46903" xr:uid="{A4D131AE-9F87-445D-935B-234C269FFBF3}"/>
    <cellStyle name="Normal 5 7 5 12" xfId="50150" xr:uid="{B03772DC-1AD1-47B3-9527-2F1E23C25406}"/>
    <cellStyle name="Normal 5 7 5 2" xfId="2869" xr:uid="{CA649EB7-02D3-4A3D-A776-865C56718DC8}"/>
    <cellStyle name="Normal 5 7 5 2 10" xfId="48520" xr:uid="{E05C0A8F-BEB1-4920-8584-25014E7D7026}"/>
    <cellStyle name="Normal 5 7 5 2 11" xfId="51767" xr:uid="{0C98770A-6E3B-4306-837F-4ECBD9F54CD4}"/>
    <cellStyle name="Normal 5 7 5 2 2" xfId="6103" xr:uid="{5F663AFA-7CD5-4342-A17E-BEBD67C3CCD3}"/>
    <cellStyle name="Normal 5 7 5 2 2 2" xfId="12571" xr:uid="{5FE5E3B0-686D-4061-9815-619BED908A7D}"/>
    <cellStyle name="Normal 5 7 5 2 2 2 2" xfId="28908" xr:uid="{39231D8A-0344-441E-B5E5-CE2612B02F10}"/>
    <cellStyle name="Normal 5 7 5 2 2 3" xfId="22440" xr:uid="{7D583493-4A14-44E2-91AA-9DCFFAEDB82B}"/>
    <cellStyle name="Normal 5 7 5 2 3" xfId="9337" xr:uid="{A1041B9D-82D9-4509-8420-21F9FB9EC823}"/>
    <cellStyle name="Normal 5 7 5 2 3 2" xfId="25674" xr:uid="{45007B28-5068-4E22-BA78-D29B362F0646}"/>
    <cellStyle name="Normal 5 7 5 2 4" xfId="15848" xr:uid="{A843AABF-A183-408F-B4A2-9233AB40B229}"/>
    <cellStyle name="Normal 5 7 5 2 4 2" xfId="32142" xr:uid="{99D999FB-1109-4255-98C4-AA14A3DC216E}"/>
    <cellStyle name="Normal 5 7 5 2 5" xfId="19206" xr:uid="{77C80250-E554-48AF-8010-E7BD2B5AD55E}"/>
    <cellStyle name="Normal 5 7 5 2 6" xfId="35532" xr:uid="{662A9F80-28B8-4797-8550-6D5CA61F887B}"/>
    <cellStyle name="Normal 5 7 5 2 7" xfId="38779" xr:uid="{8255C267-E6B0-4FD6-A016-801FB67CFBB1}"/>
    <cellStyle name="Normal 5 7 5 2 8" xfId="42026" xr:uid="{58AAF5AA-C37A-49CB-B957-6CC8CB097EDC}"/>
    <cellStyle name="Normal 5 7 5 2 9" xfId="45273" xr:uid="{9D937155-DC4F-4DD1-AAC4-E488876CD3AE}"/>
    <cellStyle name="Normal 5 7 5 3" xfId="4486" xr:uid="{829482F9-4EAD-4AF5-ABC2-B027E7DEEBC8}"/>
    <cellStyle name="Normal 5 7 5 3 2" xfId="10954" xr:uid="{1827207D-BB30-403E-BAE1-87C67AAD2BA4}"/>
    <cellStyle name="Normal 5 7 5 3 2 2" xfId="27291" xr:uid="{B077A44D-F462-4A75-A13E-2148F8CF5132}"/>
    <cellStyle name="Normal 5 7 5 3 3" xfId="20823" xr:uid="{56EE1DD0-9D8D-4C46-BFE8-CC259B1A7CD2}"/>
    <cellStyle name="Normal 5 7 5 4" xfId="7720" xr:uid="{C65CB562-D562-415D-896F-5215B5ABB8D9}"/>
    <cellStyle name="Normal 5 7 5 4 2" xfId="24057" xr:uid="{03FEF204-B29A-414B-8768-2157A913D49B}"/>
    <cellStyle name="Normal 5 7 5 5" xfId="14231" xr:uid="{BDA5B50F-9A89-47C2-9241-C05FE563E32B}"/>
    <cellStyle name="Normal 5 7 5 5 2" xfId="30525" xr:uid="{F7BBE82B-8315-4B32-9770-298C858120BF}"/>
    <cellStyle name="Normal 5 7 5 6" xfId="17589" xr:uid="{EBA8EB0E-F010-4729-83BA-572B616BA0CE}"/>
    <cellStyle name="Normal 5 7 5 7" xfId="33915" xr:uid="{4212A734-2EE2-4E0C-B7B5-2AF45BB784E9}"/>
    <cellStyle name="Normal 5 7 5 8" xfId="37162" xr:uid="{547CDCD0-7806-4323-B636-BD517476E837}"/>
    <cellStyle name="Normal 5 7 5 9" xfId="40409" xr:uid="{B2E3FC73-5041-47E5-88C0-12E1134FE5C8}"/>
    <cellStyle name="Normal 5 7 6" xfId="1791" xr:uid="{1380A2EA-DB58-4DF9-BF84-462CD8C1298E}"/>
    <cellStyle name="Normal 5 7 6 10" xfId="47442" xr:uid="{84D180AB-B989-4A3B-A794-18EE3EEADB13}"/>
    <cellStyle name="Normal 5 7 6 11" xfId="50689" xr:uid="{FFCE655E-1768-4E82-A581-D1567C602195}"/>
    <cellStyle name="Normal 5 7 6 2" xfId="5025" xr:uid="{AE90D073-45CB-4CA4-8E3C-9434E60B1EFC}"/>
    <cellStyle name="Normal 5 7 6 2 2" xfId="11493" xr:uid="{AF85A476-2899-4170-812B-B6E4895B7B15}"/>
    <cellStyle name="Normal 5 7 6 2 2 2" xfId="27830" xr:uid="{3F52607C-3372-488E-93E2-5D67390B9336}"/>
    <cellStyle name="Normal 5 7 6 2 3" xfId="21362" xr:uid="{0CC206C1-1B04-4674-A4AB-58CF1F2517D8}"/>
    <cellStyle name="Normal 5 7 6 3" xfId="8259" xr:uid="{78F3751F-1F87-421F-A851-0FF264063013}"/>
    <cellStyle name="Normal 5 7 6 3 2" xfId="24596" xr:uid="{D045B763-FCF5-46DE-8904-4BB2EC1C5B2D}"/>
    <cellStyle name="Normal 5 7 6 4" xfId="14770" xr:uid="{7A67B4BD-A09A-4914-B5AC-5D535D1AACDC}"/>
    <cellStyle name="Normal 5 7 6 4 2" xfId="31064" xr:uid="{E9180DC0-3E8A-4073-9E80-62F98378434C}"/>
    <cellStyle name="Normal 5 7 6 5" xfId="18128" xr:uid="{CD4067F1-C29C-47C7-A14B-A6F91E4A6E34}"/>
    <cellStyle name="Normal 5 7 6 6" xfId="34454" xr:uid="{5F60D10E-9FA9-4ABB-AE62-E4F8DE1945E1}"/>
    <cellStyle name="Normal 5 7 6 7" xfId="37701" xr:uid="{D5F7C75D-11A1-42FE-902F-0ED581C7566D}"/>
    <cellStyle name="Normal 5 7 6 8" xfId="40948" xr:uid="{D602E837-1115-411C-9085-BA966671F6A3}"/>
    <cellStyle name="Normal 5 7 6 9" xfId="44195" xr:uid="{CD326CE8-976D-4337-9D6A-BFEA650EDF83}"/>
    <cellStyle name="Normal 5 7 7" xfId="3408" xr:uid="{3F1914DD-990E-4249-8CDB-7975FEFE5157}"/>
    <cellStyle name="Normal 5 7 7 2" xfId="9876" xr:uid="{ABD676C7-47BC-41F8-85A1-D2F78B2173E4}"/>
    <cellStyle name="Normal 5 7 7 2 2" xfId="26213" xr:uid="{D267B707-0322-4227-BA74-52B4177571DC}"/>
    <cellStyle name="Normal 5 7 7 3" xfId="19745" xr:uid="{142F0222-9B2B-429D-BF96-8749D12D83CA}"/>
    <cellStyle name="Normal 5 7 8" xfId="6642" xr:uid="{FD3CCEFD-BAF0-4BE6-B78B-0E46A5BFCB9B}"/>
    <cellStyle name="Normal 5 7 8 2" xfId="22979" xr:uid="{0AA133DA-F6F7-46F8-9883-18ECF29DCAB7}"/>
    <cellStyle name="Normal 5 7 9" xfId="13133" xr:uid="{9B2ADC3F-E406-442C-8A96-59C5D6165403}"/>
    <cellStyle name="Normal 5 7 9 2" xfId="29447" xr:uid="{A4AC8ECB-E231-4CC8-99CF-3B3CE28213E0}"/>
    <cellStyle name="Normal 5 8" xfId="234" xr:uid="{DACA292B-1674-42DE-960A-120E1BC7F1CD}"/>
    <cellStyle name="Normal 5 8 10" xfId="36174" xr:uid="{4150FDC2-77FF-46D2-AE56-D8014A39C1E6}"/>
    <cellStyle name="Normal 5 8 11" xfId="39421" xr:uid="{8A0C43CE-530A-4B08-A4D4-397A41F8378F}"/>
    <cellStyle name="Normal 5 8 12" xfId="42668" xr:uid="{D7B37DF2-8AD0-4B38-8807-09B2AAA0628A}"/>
    <cellStyle name="Normal 5 8 13" xfId="45915" xr:uid="{250301A0-7F36-4609-861B-C9E4467734A6}"/>
    <cellStyle name="Normal 5 8 14" xfId="49162" xr:uid="{C536F4CB-3AC6-46F6-8432-1E2281DA6E0A}"/>
    <cellStyle name="Normal 5 8 2" xfId="803" xr:uid="{DED85AB9-8642-48CD-BC4F-BC9B6EADEBB5}"/>
    <cellStyle name="Normal 5 8 2 10" xfId="43208" xr:uid="{2FEA6692-8DE0-4A63-913B-4BCD7A1346C7}"/>
    <cellStyle name="Normal 5 8 2 11" xfId="46455" xr:uid="{675EADE7-A478-4A62-A528-F51302FD9DCE}"/>
    <cellStyle name="Normal 5 8 2 12" xfId="49702" xr:uid="{57BFB3E4-77C7-4AE8-B261-60B0D292E7CF}"/>
    <cellStyle name="Normal 5 8 2 2" xfId="2420" xr:uid="{4990DE14-0B5B-418F-AA6A-AA45AE047F97}"/>
    <cellStyle name="Normal 5 8 2 2 10" xfId="48071" xr:uid="{F25DDBE8-511A-4101-8BD8-76865AC7745B}"/>
    <cellStyle name="Normal 5 8 2 2 11" xfId="51318" xr:uid="{B87FFD21-8CC9-4C9E-883C-AB319E4E5B10}"/>
    <cellStyle name="Normal 5 8 2 2 2" xfId="5654" xr:uid="{958ED953-5F3E-4C33-83CD-E93B49FCE4F0}"/>
    <cellStyle name="Normal 5 8 2 2 2 2" xfId="12122" xr:uid="{FB08D98D-8AF1-46F0-A5CA-2074186CF658}"/>
    <cellStyle name="Normal 5 8 2 2 2 2 2" xfId="28459" xr:uid="{B5317650-D4BF-4041-A71D-373BF5CE4E25}"/>
    <cellStyle name="Normal 5 8 2 2 2 3" xfId="21991" xr:uid="{7E2268DD-95D1-40A5-8041-D6B6D8A5EDFE}"/>
    <cellStyle name="Normal 5 8 2 2 3" xfId="8888" xr:uid="{7D6BF108-A5E5-4E1F-B0A4-4DBC3F82862B}"/>
    <cellStyle name="Normal 5 8 2 2 3 2" xfId="25225" xr:uid="{E4C7A325-0F04-475F-B25E-203084FEB70A}"/>
    <cellStyle name="Normal 5 8 2 2 4" xfId="15399" xr:uid="{91CBA69D-ACE1-47F0-9AB9-4F6C51F1E8CA}"/>
    <cellStyle name="Normal 5 8 2 2 4 2" xfId="31693" xr:uid="{EC250869-CD4C-4D4E-8BE8-0586B9CAC7D3}"/>
    <cellStyle name="Normal 5 8 2 2 5" xfId="18757" xr:uid="{C7E93F3A-AB72-48EA-BC2A-BDC8BC48A3FC}"/>
    <cellStyle name="Normal 5 8 2 2 6" xfId="35083" xr:uid="{456B0EA3-FC95-4D6C-B8D3-D17C45559B11}"/>
    <cellStyle name="Normal 5 8 2 2 7" xfId="38330" xr:uid="{1DA86942-F19A-4067-9CA7-3C1F2347D2A8}"/>
    <cellStyle name="Normal 5 8 2 2 8" xfId="41577" xr:uid="{393A5987-C117-4640-9F4C-78333466C2B9}"/>
    <cellStyle name="Normal 5 8 2 2 9" xfId="44824" xr:uid="{73563FF3-8D5C-4737-A409-240C1E84251E}"/>
    <cellStyle name="Normal 5 8 2 3" xfId="4037" xr:uid="{1A6E87B8-DEAA-4F74-A13C-07C51BC4448C}"/>
    <cellStyle name="Normal 5 8 2 3 2" xfId="10505" xr:uid="{308554D9-CD2D-40CB-9E00-E033E1A8379B}"/>
    <cellStyle name="Normal 5 8 2 3 2 2" xfId="26842" xr:uid="{29E12E09-71B7-4521-80FD-1130ECE0D45B}"/>
    <cellStyle name="Normal 5 8 2 3 3" xfId="20374" xr:uid="{6311F221-66E7-4977-9E69-5B1125B1BC8D}"/>
    <cellStyle name="Normal 5 8 2 4" xfId="7271" xr:uid="{B11EB170-46B1-4EB6-94DB-510946D1CD22}"/>
    <cellStyle name="Normal 5 8 2 4 2" xfId="23608" xr:uid="{0F66449C-845E-419F-B79B-A0FD193E2E9C}"/>
    <cellStyle name="Normal 5 8 2 5" xfId="13783" xr:uid="{D05D33ED-5634-46BB-92D0-01998B3F2872}"/>
    <cellStyle name="Normal 5 8 2 5 2" xfId="30077" xr:uid="{151B9725-E76C-4B61-AF42-80137FCFB250}"/>
    <cellStyle name="Normal 5 8 2 6" xfId="17140" xr:uid="{BD846015-D07C-4720-890C-52D00010472A}"/>
    <cellStyle name="Normal 5 8 2 7" xfId="33467" xr:uid="{47D7A8CB-945E-49A5-ADAB-37E766E80CDA}"/>
    <cellStyle name="Normal 5 8 2 8" xfId="36714" xr:uid="{F251D3D3-9315-4987-B147-5181407B9EAA}"/>
    <cellStyle name="Normal 5 8 2 9" xfId="39961" xr:uid="{8AAA743A-B955-486E-B32C-63BB1348A199}"/>
    <cellStyle name="Normal 5 8 3" xfId="1342" xr:uid="{EEC46611-E82A-4B85-8F94-BEB01877BC76}"/>
    <cellStyle name="Normal 5 8 3 10" xfId="43746" xr:uid="{852BAF4F-768E-402D-9739-19122D565290}"/>
    <cellStyle name="Normal 5 8 3 11" xfId="46993" xr:uid="{55763E04-3B2E-4285-9308-AE3EF79A8117}"/>
    <cellStyle name="Normal 5 8 3 12" xfId="50240" xr:uid="{E7D45FC1-BE36-4167-8CEA-AC205726ECBF}"/>
    <cellStyle name="Normal 5 8 3 2" xfId="2959" xr:uid="{5AC3149E-605A-4BE9-98B2-C63BFB85E84A}"/>
    <cellStyle name="Normal 5 8 3 2 10" xfId="48610" xr:uid="{98119A28-25B3-41D6-9759-CF5D2462D411}"/>
    <cellStyle name="Normal 5 8 3 2 11" xfId="51857" xr:uid="{02851392-202D-4A64-B5B9-27C5347C5793}"/>
    <cellStyle name="Normal 5 8 3 2 2" xfId="6193" xr:uid="{DF050152-5B91-4137-BFA3-86C28238EFEB}"/>
    <cellStyle name="Normal 5 8 3 2 2 2" xfId="12661" xr:uid="{E1C0AAE5-0A23-40DE-A52C-866BA444A2C4}"/>
    <cellStyle name="Normal 5 8 3 2 2 2 2" xfId="28998" xr:uid="{7DB658A6-3237-43CE-A85D-02F667DE4CDC}"/>
    <cellStyle name="Normal 5 8 3 2 2 3" xfId="22530" xr:uid="{9C1FB379-BB78-43EE-827D-E0F224CF14CE}"/>
    <cellStyle name="Normal 5 8 3 2 3" xfId="9427" xr:uid="{50E4014B-6135-4C58-9B59-DC6461C8FEC3}"/>
    <cellStyle name="Normal 5 8 3 2 3 2" xfId="25764" xr:uid="{86D7E21E-A80E-415E-906F-8533EB483602}"/>
    <cellStyle name="Normal 5 8 3 2 4" xfId="15938" xr:uid="{4E73E81D-28A9-483E-993A-4AEDE4FB9E1A}"/>
    <cellStyle name="Normal 5 8 3 2 4 2" xfId="32232" xr:uid="{E94FD4A8-BE9F-430A-BAD3-0C73FA3C8895}"/>
    <cellStyle name="Normal 5 8 3 2 5" xfId="19296" xr:uid="{1E503B8D-DFB2-4E0D-A594-1DEF65683037}"/>
    <cellStyle name="Normal 5 8 3 2 6" xfId="35622" xr:uid="{E031DA54-C1C5-45F5-B9FC-71ED3C52FD3B}"/>
    <cellStyle name="Normal 5 8 3 2 7" xfId="38869" xr:uid="{71B4DCE5-045E-41D4-B1E6-A9266F1D71D3}"/>
    <cellStyle name="Normal 5 8 3 2 8" xfId="42116" xr:uid="{543EBF73-E46F-416F-8CBC-7CA8106B9BB5}"/>
    <cellStyle name="Normal 5 8 3 2 9" xfId="45363" xr:uid="{D1418F45-5909-4C62-80C7-92881D81E128}"/>
    <cellStyle name="Normal 5 8 3 3" xfId="4576" xr:uid="{FA33416A-72B7-425E-A377-44F9AC6016A0}"/>
    <cellStyle name="Normal 5 8 3 3 2" xfId="11044" xr:uid="{F94F1F23-62EC-46EC-857F-04A4B1BF2DAC}"/>
    <cellStyle name="Normal 5 8 3 3 2 2" xfId="27381" xr:uid="{6DADEAC2-DAE6-4A95-93E1-63A7311EE89E}"/>
    <cellStyle name="Normal 5 8 3 3 3" xfId="20913" xr:uid="{01558979-7773-4410-B3C4-ABCA5415DA41}"/>
    <cellStyle name="Normal 5 8 3 4" xfId="7810" xr:uid="{923C7143-6594-459B-895B-975CE4204862}"/>
    <cellStyle name="Normal 5 8 3 4 2" xfId="24147" xr:uid="{C2402C72-2829-4309-BB39-BAC7A3045C1F}"/>
    <cellStyle name="Normal 5 8 3 5" xfId="14321" xr:uid="{DD6F195E-9CA5-4270-B3E1-D79BE696BA4C}"/>
    <cellStyle name="Normal 5 8 3 5 2" xfId="30615" xr:uid="{8FA713C2-C21F-4217-A724-660C0FC00C72}"/>
    <cellStyle name="Normal 5 8 3 6" xfId="17679" xr:uid="{44CC6048-F6D9-4037-B3FA-61D5155A4BA0}"/>
    <cellStyle name="Normal 5 8 3 7" xfId="34005" xr:uid="{870ADC1E-0C07-4B92-BD00-BD1FC42182A5}"/>
    <cellStyle name="Normal 5 8 3 8" xfId="37252" xr:uid="{67A621FE-69DE-40C0-AC05-CDBAC190EC33}"/>
    <cellStyle name="Normal 5 8 3 9" xfId="40499" xr:uid="{F81A95FA-8704-4844-BF5F-1CFF336EEA5D}"/>
    <cellStyle name="Normal 5 8 4" xfId="1881" xr:uid="{CDD11CBF-FE1A-420A-88BB-066230C75FC4}"/>
    <cellStyle name="Normal 5 8 4 10" xfId="47532" xr:uid="{83440282-B9E8-4759-9E06-A52CB93E6C58}"/>
    <cellStyle name="Normal 5 8 4 11" xfId="50779" xr:uid="{61851403-0968-4A30-9A9C-DFE8B2C85795}"/>
    <cellStyle name="Normal 5 8 4 2" xfId="5115" xr:uid="{E66DF86A-D8F4-48EF-8810-589885BB2507}"/>
    <cellStyle name="Normal 5 8 4 2 2" xfId="11583" xr:uid="{BFD76079-72F5-4D12-B343-3314C649812F}"/>
    <cellStyle name="Normal 5 8 4 2 2 2" xfId="27920" xr:uid="{1D3BD4DE-3250-48B1-8D96-8B1CC7D1F3F4}"/>
    <cellStyle name="Normal 5 8 4 2 3" xfId="21452" xr:uid="{6071A26A-7918-4FCD-891D-1D1A422479DB}"/>
    <cellStyle name="Normal 5 8 4 3" xfId="8349" xr:uid="{68654004-F384-4220-B981-B3F9C928AB72}"/>
    <cellStyle name="Normal 5 8 4 3 2" xfId="24686" xr:uid="{382EB99B-CDDF-4727-A489-D34C183A1D9D}"/>
    <cellStyle name="Normal 5 8 4 4" xfId="14860" xr:uid="{72E7E8A1-D539-448F-9A65-D3694190A711}"/>
    <cellStyle name="Normal 5 8 4 4 2" xfId="31154" xr:uid="{E249C915-9E7C-4DD4-AA44-E62561185728}"/>
    <cellStyle name="Normal 5 8 4 5" xfId="18218" xr:uid="{0DD0E043-049F-4B7F-80BB-0656FDAFEEEA}"/>
    <cellStyle name="Normal 5 8 4 6" xfId="34544" xr:uid="{4A4A9506-470A-4F96-BF41-51964F0137C0}"/>
    <cellStyle name="Normal 5 8 4 7" xfId="37791" xr:uid="{E7E452A8-4F40-49F2-81FA-C8C9101CE5B7}"/>
    <cellStyle name="Normal 5 8 4 8" xfId="41038" xr:uid="{2A6E6333-736F-41D5-8F5D-6AD5062A027F}"/>
    <cellStyle name="Normal 5 8 4 9" xfId="44285" xr:uid="{64521844-B21B-472C-B9E4-73959B38E067}"/>
    <cellStyle name="Normal 5 8 5" xfId="3498" xr:uid="{9F21E347-9434-420C-ACA5-14F79BC90AEF}"/>
    <cellStyle name="Normal 5 8 5 2" xfId="9966" xr:uid="{676AB586-1488-4C1E-B92E-F8A15C72109F}"/>
    <cellStyle name="Normal 5 8 5 2 2" xfId="26303" xr:uid="{54402D11-5190-462C-8D33-A5DF121727E4}"/>
    <cellStyle name="Normal 5 8 5 3" xfId="19835" xr:uid="{1D0AA64D-7686-406C-98CF-5E897C0BAFDC}"/>
    <cellStyle name="Normal 5 8 6" xfId="6732" xr:uid="{FFA8164E-8675-4DAA-B180-4C3276455B0D}"/>
    <cellStyle name="Normal 5 8 6 2" xfId="23069" xr:uid="{3036CE19-CA1F-4741-A1AF-2B0EDD08D61D}"/>
    <cellStyle name="Normal 5 8 7" xfId="13223" xr:uid="{A8DB4CE1-78B5-4421-9195-49279F4C6CA7}"/>
    <cellStyle name="Normal 5 8 7 2" xfId="29537" xr:uid="{B59D15D7-29F9-46BC-A9C6-DE70CC0F2AEF}"/>
    <cellStyle name="Normal 5 8 8" xfId="16601" xr:uid="{71947D48-438B-494E-8F0F-EB2DB7B3242D}"/>
    <cellStyle name="Normal 5 8 9" xfId="32927" xr:uid="{C19B2666-6F57-4E81-B562-40FB0955C0A3}"/>
    <cellStyle name="Normal 5 9" xfId="418" xr:uid="{BBD0B89F-00CA-4704-AC9D-36538F3D3984}"/>
    <cellStyle name="Normal 5 9 10" xfId="36355" xr:uid="{9C7C6E86-D4AC-40AD-BA71-3AD588EC907D}"/>
    <cellStyle name="Normal 5 9 11" xfId="39602" xr:uid="{B89A613E-13F8-42D3-A51F-2191DEBF336C}"/>
    <cellStyle name="Normal 5 9 12" xfId="42849" xr:uid="{02654FCD-5151-4AA4-BC34-3BF4E3A7514D}"/>
    <cellStyle name="Normal 5 9 13" xfId="46096" xr:uid="{59943F0F-C28A-4F00-8FD6-D58A93D028DD}"/>
    <cellStyle name="Normal 5 9 14" xfId="49343" xr:uid="{505490EB-7069-4709-B1C7-BCE72CE6074A}"/>
    <cellStyle name="Normal 5 9 2" xfId="984" xr:uid="{DC32E2DC-D0BB-4D5E-9D52-BD3BCAF4172C}"/>
    <cellStyle name="Normal 5 9 2 10" xfId="43388" xr:uid="{3998B75D-270A-40E5-9533-8FA49AB2B751}"/>
    <cellStyle name="Normal 5 9 2 11" xfId="46635" xr:uid="{235CD4CE-4D9D-4FE4-AEA1-BA04D40391AB}"/>
    <cellStyle name="Normal 5 9 2 12" xfId="49882" xr:uid="{82C6525A-FFFA-458D-B5BC-8064FA44900D}"/>
    <cellStyle name="Normal 5 9 2 2" xfId="2601" xr:uid="{0222B525-A694-4BD3-995A-73303B13DA38}"/>
    <cellStyle name="Normal 5 9 2 2 10" xfId="48252" xr:uid="{B1D79DD1-43E8-42C1-B9BC-4B7BE19BE59A}"/>
    <cellStyle name="Normal 5 9 2 2 11" xfId="51499" xr:uid="{3868A232-327D-4269-AA92-AE5B5EA850C1}"/>
    <cellStyle name="Normal 5 9 2 2 2" xfId="5835" xr:uid="{BFA907E4-D6F2-4C1D-B931-2D46187CE1F0}"/>
    <cellStyle name="Normal 5 9 2 2 2 2" xfId="12303" xr:uid="{0C411179-A35D-4743-9BE8-4F8184CA6420}"/>
    <cellStyle name="Normal 5 9 2 2 2 2 2" xfId="28640" xr:uid="{CD7403D7-C369-407E-B164-3828ECC2428C}"/>
    <cellStyle name="Normal 5 9 2 2 2 3" xfId="22172" xr:uid="{AE38D960-1342-411C-AC09-737B3BDFBE7E}"/>
    <cellStyle name="Normal 5 9 2 2 3" xfId="9069" xr:uid="{4FDEB58B-A4B0-4571-AA28-6AACDAA4E0F8}"/>
    <cellStyle name="Normal 5 9 2 2 3 2" xfId="25406" xr:uid="{9CEE17FD-C4B0-4A3B-A894-2982C65AD297}"/>
    <cellStyle name="Normal 5 9 2 2 4" xfId="15580" xr:uid="{8DE03ABD-5DBB-46C3-A5E0-195E8E12D064}"/>
    <cellStyle name="Normal 5 9 2 2 4 2" xfId="31874" xr:uid="{7BD6ADE6-06CB-4E2D-BD80-844FB2666F0B}"/>
    <cellStyle name="Normal 5 9 2 2 5" xfId="18938" xr:uid="{84653ED9-9303-46DD-86E1-44B11916B6AE}"/>
    <cellStyle name="Normal 5 9 2 2 6" xfId="35264" xr:uid="{0677F0ED-E568-4F2A-8990-91A219AE2A80}"/>
    <cellStyle name="Normal 5 9 2 2 7" xfId="38511" xr:uid="{8E640885-B45F-4FB3-87F4-BB6C923F50DA}"/>
    <cellStyle name="Normal 5 9 2 2 8" xfId="41758" xr:uid="{97C48181-A60F-4D6F-9094-12307DA03D6A}"/>
    <cellStyle name="Normal 5 9 2 2 9" xfId="45005" xr:uid="{58D10618-00F2-4543-A5DE-D07D5E12CDCB}"/>
    <cellStyle name="Normal 5 9 2 3" xfId="4218" xr:uid="{CD2771F2-86D9-4C81-9145-900FB5E8DEE9}"/>
    <cellStyle name="Normal 5 9 2 3 2" xfId="10686" xr:uid="{E5F7F51B-E270-4934-B5BD-7CD70923B306}"/>
    <cellStyle name="Normal 5 9 2 3 2 2" xfId="27023" xr:uid="{3E41524F-6459-4E3B-B04E-E67D330B6B58}"/>
    <cellStyle name="Normal 5 9 2 3 3" xfId="20555" xr:uid="{49B0E2E2-D57F-4FCF-B408-9418B87E3303}"/>
    <cellStyle name="Normal 5 9 2 4" xfId="7452" xr:uid="{54E25039-91BE-49FB-AC76-6D8DEFE2F233}"/>
    <cellStyle name="Normal 5 9 2 4 2" xfId="23789" xr:uid="{97AC6CDD-AD8D-45C6-9862-655E5202AAFB}"/>
    <cellStyle name="Normal 5 9 2 5" xfId="13963" xr:uid="{414E5734-370C-45DF-803B-A7D654B66E03}"/>
    <cellStyle name="Normal 5 9 2 5 2" xfId="30257" xr:uid="{59EBADA5-3961-4CD6-B6CF-222E3344AAF6}"/>
    <cellStyle name="Normal 5 9 2 6" xfId="17321" xr:uid="{D586B846-DC0F-45A2-AF3E-C5E315FD7759}"/>
    <cellStyle name="Normal 5 9 2 7" xfId="33647" xr:uid="{161A55D5-36D8-4878-B508-B82BD09EAB02}"/>
    <cellStyle name="Normal 5 9 2 8" xfId="36894" xr:uid="{2BD62705-BF73-40EB-8D9B-209A97986B9E}"/>
    <cellStyle name="Normal 5 9 2 9" xfId="40141" xr:uid="{DF2F1213-BF6D-48C7-B051-9B6499234EA9}"/>
    <cellStyle name="Normal 5 9 3" xfId="1523" xr:uid="{E53F74A2-C4D6-46B5-B53B-4C46EEE6BB1C}"/>
    <cellStyle name="Normal 5 9 3 10" xfId="43927" xr:uid="{AE3E0911-DF26-4B67-9FEA-F503F068D37C}"/>
    <cellStyle name="Normal 5 9 3 11" xfId="47174" xr:uid="{4DA41270-D26D-4D29-8676-B8A6BAFC1FA7}"/>
    <cellStyle name="Normal 5 9 3 12" xfId="50421" xr:uid="{FC09DDC4-3B90-40F5-9883-60CAC20C9335}"/>
    <cellStyle name="Normal 5 9 3 2" xfId="3140" xr:uid="{19DBA274-A89E-4ED1-922E-12F330D9696B}"/>
    <cellStyle name="Normal 5 9 3 2 10" xfId="48791" xr:uid="{ECDCEECA-E203-4C17-A87E-A5C8753437CF}"/>
    <cellStyle name="Normal 5 9 3 2 11" xfId="52038" xr:uid="{78DE50EA-8673-4F91-86CE-15EEAE12A12C}"/>
    <cellStyle name="Normal 5 9 3 2 2" xfId="6374" xr:uid="{994FC496-0A87-4187-8C8D-B5DE593E0239}"/>
    <cellStyle name="Normal 5 9 3 2 2 2" xfId="12842" xr:uid="{1A9A3A9B-CD5C-4E24-964D-CC756B1A3C30}"/>
    <cellStyle name="Normal 5 9 3 2 2 2 2" xfId="29179" xr:uid="{EBDB6B48-DB66-44DE-9045-3A06788FAEEF}"/>
    <cellStyle name="Normal 5 9 3 2 2 3" xfId="22711" xr:uid="{7CADA37D-A85D-4AE0-A3D3-1F8B977D2EC0}"/>
    <cellStyle name="Normal 5 9 3 2 3" xfId="9608" xr:uid="{55CC28C2-7013-42A1-89B6-2CCC71AA9939}"/>
    <cellStyle name="Normal 5 9 3 2 3 2" xfId="25945" xr:uid="{9E67E964-0D68-462D-8BE1-23CC423F5ADD}"/>
    <cellStyle name="Normal 5 9 3 2 4" xfId="16119" xr:uid="{F92BDC4D-5434-4E6D-8118-5BD07494BEE3}"/>
    <cellStyle name="Normal 5 9 3 2 4 2" xfId="32413" xr:uid="{FDA7420A-4C10-4A4A-AE29-3C4C15A43D87}"/>
    <cellStyle name="Normal 5 9 3 2 5" xfId="19477" xr:uid="{19B128FD-F07E-45C8-A7BA-F163B6C1D2B2}"/>
    <cellStyle name="Normal 5 9 3 2 6" xfId="35803" xr:uid="{7A8DA29F-1F42-4D36-8AD0-149E99E858BE}"/>
    <cellStyle name="Normal 5 9 3 2 7" xfId="39050" xr:uid="{86A4F921-8045-41C2-83B7-835DD8334612}"/>
    <cellStyle name="Normal 5 9 3 2 8" xfId="42297" xr:uid="{B4F1ACD1-67D1-44F7-969B-6FEDCBDC213B}"/>
    <cellStyle name="Normal 5 9 3 2 9" xfId="45544" xr:uid="{D6A61386-64F0-4585-B19D-F6C3C244D0F7}"/>
    <cellStyle name="Normal 5 9 3 3" xfId="4757" xr:uid="{527B4F4E-A348-480B-AD5D-3A7F2A53CDB8}"/>
    <cellStyle name="Normal 5 9 3 3 2" xfId="11225" xr:uid="{E82942EA-35D9-45D1-9184-D29B61869042}"/>
    <cellStyle name="Normal 5 9 3 3 2 2" xfId="27562" xr:uid="{476C3D4C-58FD-4184-BB60-12395A2ABC66}"/>
    <cellStyle name="Normal 5 9 3 3 3" xfId="21094" xr:uid="{456D116C-C1F1-4140-A0B0-A37AF234E858}"/>
    <cellStyle name="Normal 5 9 3 4" xfId="7991" xr:uid="{F41E8B11-7888-4578-A390-210221C9ABE1}"/>
    <cellStyle name="Normal 5 9 3 4 2" xfId="24328" xr:uid="{B500A4BB-8750-4730-BA52-5E1048B00C70}"/>
    <cellStyle name="Normal 5 9 3 5" xfId="14502" xr:uid="{757F217E-2F33-40ED-B3B7-B502504CF6C8}"/>
    <cellStyle name="Normal 5 9 3 5 2" xfId="30796" xr:uid="{884C2C93-6829-434D-968F-9855C5824B02}"/>
    <cellStyle name="Normal 5 9 3 6" xfId="17860" xr:uid="{3F12A0A1-D68E-4ACC-A5F2-BDF3484E7CCA}"/>
    <cellStyle name="Normal 5 9 3 7" xfId="34186" xr:uid="{82CA06A5-7626-4734-8B10-D0E4B5877BBB}"/>
    <cellStyle name="Normal 5 9 3 8" xfId="37433" xr:uid="{9D7F55CD-DB8A-4031-96F5-C0C5D6ECB343}"/>
    <cellStyle name="Normal 5 9 3 9" xfId="40680" xr:uid="{A8529BAC-AF11-418F-A71E-9DEF0DAAC784}"/>
    <cellStyle name="Normal 5 9 4" xfId="2062" xr:uid="{07F530F9-8390-4A73-965A-21480F82ADCD}"/>
    <cellStyle name="Normal 5 9 4 10" xfId="47713" xr:uid="{7964FC07-B29D-4D69-922D-454E3137490B}"/>
    <cellStyle name="Normal 5 9 4 11" xfId="50960" xr:uid="{02535EFE-FC19-4619-87EE-CFA354796E5C}"/>
    <cellStyle name="Normal 5 9 4 2" xfId="5296" xr:uid="{C1030A20-7239-4386-93A5-79E83286E579}"/>
    <cellStyle name="Normal 5 9 4 2 2" xfId="11764" xr:uid="{6F70F107-4F8D-4033-B085-9A67FE544BC3}"/>
    <cellStyle name="Normal 5 9 4 2 2 2" xfId="28101" xr:uid="{5E400B8C-720D-4EED-B79C-19ECF59D8247}"/>
    <cellStyle name="Normal 5 9 4 2 3" xfId="21633" xr:uid="{59201796-3573-4DDD-8C3A-B7B15116829F}"/>
    <cellStyle name="Normal 5 9 4 3" xfId="8530" xr:uid="{17739FC2-1C39-4BC8-BD46-72C7D856B9FA}"/>
    <cellStyle name="Normal 5 9 4 3 2" xfId="24867" xr:uid="{0B4661F6-A078-427B-98A1-A61C26DB36CF}"/>
    <cellStyle name="Normal 5 9 4 4" xfId="15041" xr:uid="{CE71E243-C175-475F-BEEF-980150CDD636}"/>
    <cellStyle name="Normal 5 9 4 4 2" xfId="31335" xr:uid="{9D15AB16-6EEF-4D96-A9FE-F3F2C0B1F4B8}"/>
    <cellStyle name="Normal 5 9 4 5" xfId="18399" xr:uid="{04FFA4E7-7514-47B8-AE40-486EFC6AB3C1}"/>
    <cellStyle name="Normal 5 9 4 6" xfId="34725" xr:uid="{DC62CEDB-9996-4468-804F-E00277623692}"/>
    <cellStyle name="Normal 5 9 4 7" xfId="37972" xr:uid="{470AA283-C22D-479F-B1C4-B975C56F4CED}"/>
    <cellStyle name="Normal 5 9 4 8" xfId="41219" xr:uid="{ECBD73B9-B65D-4812-BA7B-646EBA30DAAC}"/>
    <cellStyle name="Normal 5 9 4 9" xfId="44466" xr:uid="{B3AF4F40-043A-45F4-99ED-94C453701699}"/>
    <cellStyle name="Normal 5 9 5" xfId="3679" xr:uid="{7EA30A17-B56A-4825-8E17-373159A3C624}"/>
    <cellStyle name="Normal 5 9 5 2" xfId="10147" xr:uid="{B923EAD8-E9F2-45A7-B04D-6FA3BCC61A4B}"/>
    <cellStyle name="Normal 5 9 5 2 2" xfId="26484" xr:uid="{17145338-52A9-4A6A-BDE9-1231AB6A1809}"/>
    <cellStyle name="Normal 5 9 5 3" xfId="20016" xr:uid="{AE959320-D2BB-4D7E-A710-A01C46C6747B}"/>
    <cellStyle name="Normal 5 9 6" xfId="6913" xr:uid="{6BD2E4D0-061E-4AA6-AA90-2400FE5B864C}"/>
    <cellStyle name="Normal 5 9 6 2" xfId="23250" xr:uid="{C6402AD4-8BE7-400F-A8AC-2B0903708201}"/>
    <cellStyle name="Normal 5 9 7" xfId="13405" xr:uid="{30740EEB-9373-47ED-B3FD-419C46957498}"/>
    <cellStyle name="Normal 5 9 7 2" xfId="29718" xr:uid="{7D46E17B-3903-4DC5-87C3-7AC7989B7215}"/>
    <cellStyle name="Normal 5 9 8" xfId="16782" xr:uid="{3D05D570-5B79-4FAB-A6BA-4BF8D7CEEA69}"/>
    <cellStyle name="Normal 5 9 9" xfId="33108" xr:uid="{DF1F698E-09FF-4BD5-BF73-AB29B6747528}"/>
    <cellStyle name="Normal 50" xfId="52227" xr:uid="{BA987538-A6C0-4FBE-8CC6-43489D6498AE}"/>
    <cellStyle name="Normal 51" xfId="52228" xr:uid="{55188C85-99B3-45C5-A9E8-615FABD28BC1}"/>
    <cellStyle name="Normal 52" xfId="52318" xr:uid="{72C7D3AA-E95F-477B-8042-0AAF62C5FEFA}"/>
    <cellStyle name="Normal 53" xfId="52319" xr:uid="{60C90588-CE70-4A1D-9552-2CAC488C82C1}"/>
    <cellStyle name="Normal 54 2" xfId="52840" xr:uid="{DEE775FE-543F-4286-8B44-8CF13A21F0F2}"/>
    <cellStyle name="Normal 54 3" xfId="52500" xr:uid="{848D3A3A-1225-40CA-BA1A-1716EF670753}"/>
    <cellStyle name="Normal 55" xfId="52501" xr:uid="{EF2D4961-B3BF-458C-867A-4DB056772BAC}"/>
    <cellStyle name="Normal 56" xfId="52543" xr:uid="{EE31BABA-E0D1-4F43-92B2-14305EFE0A27}"/>
    <cellStyle name="Normal 57" xfId="52557" xr:uid="{1A543254-0E95-4346-A3C1-08F0D6D3B56D}"/>
    <cellStyle name="Normal 58" xfId="52558" xr:uid="{3966848F-E1D3-43F1-982B-7844D112BEE0}"/>
    <cellStyle name="Normal 59" xfId="52560" xr:uid="{1DAA11E4-1285-4E78-AAF0-0654D1E4FD9F}"/>
    <cellStyle name="Normal 6" xfId="47" xr:uid="{B71BEA3E-47C9-4457-B95E-9C696991DDB5}"/>
    <cellStyle name="Normal 6 2" xfId="423" xr:uid="{7C1E3DDC-BFA5-4205-9361-ADAE194A89C5}"/>
    <cellStyle name="Normal 60" xfId="52561" xr:uid="{477877CA-CFD4-4848-8F06-D9C7EF346A0B}"/>
    <cellStyle name="Normal 61" xfId="52562" xr:uid="{C635C0A0-FF7E-43D2-BA44-12A2B830D91D}"/>
    <cellStyle name="Normal 62" xfId="52563" xr:uid="{A38935C2-A931-4576-B99F-6F44073E5C2A}"/>
    <cellStyle name="Normal 63" xfId="52564" xr:uid="{D9BE1D0B-AC51-4CCA-8444-091C23EBA063}"/>
    <cellStyle name="Normal 64" xfId="52567" xr:uid="{9E1BA975-DDC7-4FCA-B774-D60448CFFECC}"/>
    <cellStyle name="Normal 65" xfId="52568" xr:uid="{2DF0130D-B902-4E15-9F78-6ED9FF51689F}"/>
    <cellStyle name="Normal 66" xfId="52569" xr:uid="{F69992EF-1239-4813-817F-12E405A1860A}"/>
    <cellStyle name="Normal 67" xfId="52570" xr:uid="{57E55E35-2FCE-4DF4-B2F8-78354E460B57}"/>
    <cellStyle name="Normal 68" xfId="52571" xr:uid="{6C8A8550-A531-4488-95C7-531EB8C69D7E}"/>
    <cellStyle name="Normal 69" xfId="52572" xr:uid="{2B067163-34E4-4232-9C79-AC1878FC6265}"/>
    <cellStyle name="Normal 7" xfId="50" xr:uid="{2ACAE2A6-7391-4DA3-A898-D5C7C06A1680}"/>
    <cellStyle name="Normal 7 10" xfId="624" xr:uid="{73CD1C28-36DF-4C99-B3BB-956C401C1CF1}"/>
    <cellStyle name="Normal 7 10 10" xfId="43029" xr:uid="{9864682A-6D28-451D-B6DD-A41555B25651}"/>
    <cellStyle name="Normal 7 10 11" xfId="46276" xr:uid="{4E42C6B9-A7E5-477B-A7B4-8963EA7FFD27}"/>
    <cellStyle name="Normal 7 10 12" xfId="49523" xr:uid="{4B074D59-51B4-4DE0-8FDD-E93D5113576E}"/>
    <cellStyle name="Normal 7 10 2" xfId="2241" xr:uid="{ED8DF2F1-7BB3-4932-9B9F-9661DA7614FB}"/>
    <cellStyle name="Normal 7 10 2 10" xfId="47892" xr:uid="{3B0A0C45-B69D-42FB-AA5E-EF2BF57E66DF}"/>
    <cellStyle name="Normal 7 10 2 11" xfId="51139" xr:uid="{7927B202-95E7-4211-9500-044AD1314D22}"/>
    <cellStyle name="Normal 7 10 2 2" xfId="5475" xr:uid="{E9D5D662-AC5F-4242-9AC8-88D0798DFB8C}"/>
    <cellStyle name="Normal 7 10 2 2 2" xfId="11943" xr:uid="{FA56B14D-6684-4E10-976B-1BAFE5519308}"/>
    <cellStyle name="Normal 7 10 2 2 2 2" xfId="28280" xr:uid="{BE509BEA-B5B3-4350-A89D-87FC1480DCF7}"/>
    <cellStyle name="Normal 7 10 2 2 3" xfId="21812" xr:uid="{BB63DB09-EFD8-4C07-B015-9E25860F4CB3}"/>
    <cellStyle name="Normal 7 10 2 3" xfId="8709" xr:uid="{1DD5E883-B550-454A-97B7-E28488203D3A}"/>
    <cellStyle name="Normal 7 10 2 3 2" xfId="25046" xr:uid="{C46857D8-58F4-4E5F-8A26-6E8EC208B524}"/>
    <cellStyle name="Normal 7 10 2 4" xfId="15220" xr:uid="{06A664B7-1CA6-4287-BC4F-EB98C7439525}"/>
    <cellStyle name="Normal 7 10 2 4 2" xfId="31514" xr:uid="{34D30F71-C14E-41CC-9FC9-D2EB199AB206}"/>
    <cellStyle name="Normal 7 10 2 5" xfId="18578" xr:uid="{74FFE598-956D-4471-84AA-21A2E3AE16D8}"/>
    <cellStyle name="Normal 7 10 2 6" xfId="34904" xr:uid="{DBCF9B54-CC8B-4C65-833B-0CBC654FD0A1}"/>
    <cellStyle name="Normal 7 10 2 7" xfId="38151" xr:uid="{1998328F-6A49-41E7-A2FA-ECB4C878A96B}"/>
    <cellStyle name="Normal 7 10 2 8" xfId="41398" xr:uid="{AA4229C5-D228-4FAF-A134-BB9363D847DD}"/>
    <cellStyle name="Normal 7 10 2 9" xfId="44645" xr:uid="{CE37AB2F-08E2-40DF-A071-DE0640C441CC}"/>
    <cellStyle name="Normal 7 10 3" xfId="3858" xr:uid="{98946B3E-7FB3-471C-ACDE-CAD62900758F}"/>
    <cellStyle name="Normal 7 10 3 2" xfId="10326" xr:uid="{BD6FD41A-4809-481A-BA6E-D6FF2E9F9BCC}"/>
    <cellStyle name="Normal 7 10 3 2 2" xfId="26663" xr:uid="{8ADB5543-62A4-4889-8222-595E209B30C3}"/>
    <cellStyle name="Normal 7 10 3 3" xfId="20195" xr:uid="{0E16C2BE-F6B9-4A59-82AB-F4801FD17CBB}"/>
    <cellStyle name="Normal 7 10 4" xfId="7092" xr:uid="{13CC86BB-C74C-471B-B5BE-67D8AE397BA8}"/>
    <cellStyle name="Normal 7 10 4 2" xfId="23429" xr:uid="{664C8C7D-D10A-4068-90AD-72832C3B4F5E}"/>
    <cellStyle name="Normal 7 10 5" xfId="13604" xr:uid="{015B3BAF-408B-401C-BC95-8CA67D87BBA4}"/>
    <cellStyle name="Normal 7 10 5 2" xfId="29898" xr:uid="{91D6BB6D-147C-4136-A22E-5151589F9D76}"/>
    <cellStyle name="Normal 7 10 6" xfId="16961" xr:uid="{8B5EF8FF-F329-4C79-BDDF-D7998FC31E15}"/>
    <cellStyle name="Normal 7 10 7" xfId="33288" xr:uid="{C364A3C6-43FE-4758-9B9D-065A9E75267C}"/>
    <cellStyle name="Normal 7 10 8" xfId="36535" xr:uid="{374608F6-A1B0-4A2C-BC63-A5B42D0CB5A5}"/>
    <cellStyle name="Normal 7 10 9" xfId="39782" xr:uid="{9A4FFE1A-4128-4600-B5DC-3B3287A8D293}"/>
    <cellStyle name="Normal 7 11" xfId="1163" xr:uid="{A80B22CC-5E6F-4E67-B0CE-32E216CBA3CA}"/>
    <cellStyle name="Normal 7 11 10" xfId="43567" xr:uid="{68A7E5D7-7769-4077-8363-996407A42126}"/>
    <cellStyle name="Normal 7 11 11" xfId="46814" xr:uid="{C3F126BF-50E4-4779-946E-FE373D364911}"/>
    <cellStyle name="Normal 7 11 12" xfId="50061" xr:uid="{C2A174BC-9BDA-46D9-8BB6-ACC534E3BC88}"/>
    <cellStyle name="Normal 7 11 2" xfId="2780" xr:uid="{B3AF7DE2-690C-45B5-9F7D-4EB09A2DF308}"/>
    <cellStyle name="Normal 7 11 2 10" xfId="48431" xr:uid="{4011B52A-67FE-4A74-B9F6-47AF75965645}"/>
    <cellStyle name="Normal 7 11 2 11" xfId="51678" xr:uid="{2B95629D-DAE1-4774-879C-DF28D83D65AE}"/>
    <cellStyle name="Normal 7 11 2 2" xfId="6014" xr:uid="{437DA31E-5164-4D2D-8C4F-9DB5D4509153}"/>
    <cellStyle name="Normal 7 11 2 2 2" xfId="12482" xr:uid="{812E10FD-2FD6-426D-891A-96796FBA8DD1}"/>
    <cellStyle name="Normal 7 11 2 2 2 2" xfId="28819" xr:uid="{1AD28E1C-B23C-49F2-AE81-65BCD769D73E}"/>
    <cellStyle name="Normal 7 11 2 2 3" xfId="22351" xr:uid="{BD674034-5352-4998-A7CA-269800325E6B}"/>
    <cellStyle name="Normal 7 11 2 3" xfId="9248" xr:uid="{B97D3026-DBB8-4983-8E23-E6AEA2884130}"/>
    <cellStyle name="Normal 7 11 2 3 2" xfId="25585" xr:uid="{23F0BCE6-40E0-41BC-8B6F-8923586094D7}"/>
    <cellStyle name="Normal 7 11 2 4" xfId="15759" xr:uid="{6AD05E86-CAD0-44C4-A804-DADD1641CFA9}"/>
    <cellStyle name="Normal 7 11 2 4 2" xfId="32053" xr:uid="{5E94C5F8-56DB-4727-9B9E-AA2C3F07A91A}"/>
    <cellStyle name="Normal 7 11 2 5" xfId="19117" xr:uid="{DD8101A0-489B-4252-A84F-987825A4432A}"/>
    <cellStyle name="Normal 7 11 2 6" xfId="35443" xr:uid="{0118AFD6-6E0A-4974-A457-D1646AC1D906}"/>
    <cellStyle name="Normal 7 11 2 7" xfId="38690" xr:uid="{822FF968-0C4F-4AA2-9158-EA991405342B}"/>
    <cellStyle name="Normal 7 11 2 8" xfId="41937" xr:uid="{24FEEE88-B159-4D5D-A459-194599F1633A}"/>
    <cellStyle name="Normal 7 11 2 9" xfId="45184" xr:uid="{0ED86FB5-CDE2-453A-92A3-C209415CADB9}"/>
    <cellStyle name="Normal 7 11 3" xfId="4397" xr:uid="{BD163C9F-D96F-42E9-B3F5-3BF03E25A71F}"/>
    <cellStyle name="Normal 7 11 3 2" xfId="10865" xr:uid="{68287353-C171-4022-B031-673F77371361}"/>
    <cellStyle name="Normal 7 11 3 2 2" xfId="27202" xr:uid="{64AD89C4-B544-48E1-9455-1C0C6CF8A603}"/>
    <cellStyle name="Normal 7 11 3 3" xfId="20734" xr:uid="{82032738-AA9D-443B-B738-A92B39A69292}"/>
    <cellStyle name="Normal 7 11 4" xfId="7631" xr:uid="{86D9E8E1-236E-4D41-BC7D-51722573315E}"/>
    <cellStyle name="Normal 7 11 4 2" xfId="23968" xr:uid="{01A688D2-0710-4A84-82B6-ABE30C00D5CC}"/>
    <cellStyle name="Normal 7 11 5" xfId="14142" xr:uid="{AA222A5B-DCC6-4792-BB55-B399F955F195}"/>
    <cellStyle name="Normal 7 11 5 2" xfId="30436" xr:uid="{C883FC27-2CD8-462C-9F90-ABC040BCABE4}"/>
    <cellStyle name="Normal 7 11 6" xfId="17500" xr:uid="{2130E833-B48E-4A33-B41E-D8DD9E889337}"/>
    <cellStyle name="Normal 7 11 7" xfId="33826" xr:uid="{BBE72C77-BCD1-41A2-8040-67E9FDE81104}"/>
    <cellStyle name="Normal 7 11 8" xfId="37073" xr:uid="{DACAB16D-619D-4227-A944-89104BC969D5}"/>
    <cellStyle name="Normal 7 11 9" xfId="40320" xr:uid="{0DF4ACFD-78A3-4762-BA13-8402B1256A2B}"/>
    <cellStyle name="Normal 7 12" xfId="1702" xr:uid="{3F2D535D-3D97-4773-BE92-E0EB397A2502}"/>
    <cellStyle name="Normal 7 12 10" xfId="47353" xr:uid="{00756010-A49E-49ED-94B4-402B5E6E820E}"/>
    <cellStyle name="Normal 7 12 11" xfId="50600" xr:uid="{5ED09B63-C5D0-4A1E-8E1B-C6C69DB6190B}"/>
    <cellStyle name="Normal 7 12 2" xfId="4936" xr:uid="{DE5CE62A-0474-470A-AB19-3892B5510DF8}"/>
    <cellStyle name="Normal 7 12 2 2" xfId="11404" xr:uid="{12AF23F4-5FA2-4BDB-8805-B4801B97C25C}"/>
    <cellStyle name="Normal 7 12 2 2 2" xfId="27741" xr:uid="{47F1ACCB-A4BA-4A71-BD69-5AFAD775DD32}"/>
    <cellStyle name="Normal 7 12 2 3" xfId="21273" xr:uid="{840AE296-141C-462E-B2F2-168ED7573E82}"/>
    <cellStyle name="Normal 7 12 3" xfId="8170" xr:uid="{6F527759-43A5-41D8-82DD-6C7AA91B0949}"/>
    <cellStyle name="Normal 7 12 3 2" xfId="24507" xr:uid="{0F1435B6-7651-4D24-8A0A-F3F628101326}"/>
    <cellStyle name="Normal 7 12 4" xfId="14681" xr:uid="{EA591C54-5A8D-4001-A0EE-84B2E8D76FA9}"/>
    <cellStyle name="Normal 7 12 4 2" xfId="30975" xr:uid="{2E4B4265-CFD4-4936-B651-6A4A9E84BE58}"/>
    <cellStyle name="Normal 7 12 5" xfId="18039" xr:uid="{BC0FA186-38E6-4910-9641-563ED6258AA7}"/>
    <cellStyle name="Normal 7 12 6" xfId="34365" xr:uid="{F147EB61-FB07-43B9-B363-051775B41956}"/>
    <cellStyle name="Normal 7 12 7" xfId="37612" xr:uid="{7C312232-AA62-4993-8637-090A6065FA30}"/>
    <cellStyle name="Normal 7 12 8" xfId="40859" xr:uid="{35E0DBDF-CF82-4191-ADAD-520DF6DAB769}"/>
    <cellStyle name="Normal 7 12 9" xfId="44106" xr:uid="{FA7CE443-4CFC-4F1E-939F-589586484A70}"/>
    <cellStyle name="Normal 7 13" xfId="3319" xr:uid="{727F4059-B2F9-48C3-96D6-B31717829226}"/>
    <cellStyle name="Normal 7 13 10" xfId="49345" xr:uid="{CF342AFF-22FC-44AE-88F1-27C7228D4CBC}"/>
    <cellStyle name="Normal 7 13 2" xfId="9787" xr:uid="{3C52035D-8EEA-4EA0-8196-B72ACA1C2A1F}"/>
    <cellStyle name="Normal 7 13 2 2" xfId="26124" xr:uid="{5FF7A96D-ADE7-410D-B968-23EA3694F620}"/>
    <cellStyle name="Normal 7 13 3" xfId="13411" xr:uid="{4982C1C6-3FFF-4D0E-AB79-7E3D317DC926}"/>
    <cellStyle name="Normal 7 13 3 2" xfId="29720" xr:uid="{492A556C-6B6B-41E9-9FB1-FC902B2255C5}"/>
    <cellStyle name="Normal 7 13 4" xfId="19656" xr:uid="{666406E5-AB3D-4A33-A44B-D14B079D2C87}"/>
    <cellStyle name="Normal 7 13 5" xfId="33110" xr:uid="{E7FA1AEA-44D1-4D15-9415-8F72F3EABDFA}"/>
    <cellStyle name="Normal 7 13 6" xfId="36357" xr:uid="{2294A553-3962-4A6D-94A0-F1D5CE05C7EB}"/>
    <cellStyle name="Normal 7 13 7" xfId="39604" xr:uid="{B3B90F8B-68BB-4964-9605-7355C1B3BF0C}"/>
    <cellStyle name="Normal 7 13 8" xfId="42851" xr:uid="{90AFED00-F54A-436F-B2BA-272D1433DB3C}"/>
    <cellStyle name="Normal 7 13 9" xfId="46098" xr:uid="{B6D51DF8-B447-481F-AEB7-DCD16F3B8D67}"/>
    <cellStyle name="Normal 7 14" xfId="6553" xr:uid="{377B0C96-9936-4E92-923F-2726D5ACEFB7}"/>
    <cellStyle name="Normal 7 14 2" xfId="16335" xr:uid="{C0FF9700-E112-4E3A-B408-EDF66566AB96}"/>
    <cellStyle name="Normal 7 14 2 2" xfId="32591" xr:uid="{11C3D4F8-414B-4169-BA01-2A6040970526}"/>
    <cellStyle name="Normal 7 14 3" xfId="22890" xr:uid="{BD011C73-1CF2-4B38-B0C8-C6D31A54F5DA}"/>
    <cellStyle name="Normal 7 14 4" xfId="35981" xr:uid="{000F6404-9802-468E-B12B-B2823920E172}"/>
    <cellStyle name="Normal 7 14 5" xfId="39228" xr:uid="{78F3B377-2FC2-4044-AFF7-4D2071DEFA6C}"/>
    <cellStyle name="Normal 7 14 6" xfId="42475" xr:uid="{3D37767C-BF23-4851-B61A-064377E2AC26}"/>
    <cellStyle name="Normal 7 14 7" xfId="45722" xr:uid="{DF9A1FC4-DDFD-4F28-84ED-B04B37951DDE}"/>
    <cellStyle name="Normal 7 14 8" xfId="48969" xr:uid="{AE04D3A6-A1CF-4ACF-B3B3-B6450E981C6F}"/>
    <cellStyle name="Normal 7 14 9" xfId="52216" xr:uid="{E6942C9F-6B93-4BA1-A0B2-7FC7B337D762}"/>
    <cellStyle name="Normal 7 15" xfId="16347" xr:uid="{B9ADFFA7-3D0B-4ECF-BAFF-FA2E22480138}"/>
    <cellStyle name="Normal 7 15 2" xfId="32594" xr:uid="{288FB170-2D75-4900-8350-3052BF344F3B}"/>
    <cellStyle name="Normal 7 15 3" xfId="35984" xr:uid="{36D4EEC3-AC0C-49FF-ABF8-28FB03808AF3}"/>
    <cellStyle name="Normal 7 15 4" xfId="39231" xr:uid="{9B945961-B8AD-4AF2-A5DB-0DED79614E38}"/>
    <cellStyle name="Normal 7 15 5" xfId="42478" xr:uid="{D09865A3-2988-4A3F-98DC-C71628D9BFC2}"/>
    <cellStyle name="Normal 7 15 6" xfId="45725" xr:uid="{96452BD2-05F7-4B10-B56D-AFE3A2273297}"/>
    <cellStyle name="Normal 7 15 7" xfId="48972" xr:uid="{18EC6DAD-E3DB-4485-97F7-01EA5034F0AC}"/>
    <cellStyle name="Normal 7 15 8" xfId="52219" xr:uid="{FB8A1B3D-7202-4F4C-B784-DCC220C95F48}"/>
    <cellStyle name="Normal 7 16" xfId="16407" xr:uid="{8658E698-CA3E-4F7C-A711-1294DCF32867}"/>
    <cellStyle name="Normal 7 16 2" xfId="32600" xr:uid="{A3CDEA53-E51D-411C-B3C0-67CBFA451E90}"/>
    <cellStyle name="Normal 7 16 3" xfId="35990" xr:uid="{B2C02E82-9B99-4EE8-973C-DFE83C11F699}"/>
    <cellStyle name="Normal 7 16 4" xfId="39237" xr:uid="{3CF309CB-FAC6-45EA-AB3B-CD949DD4539C}"/>
    <cellStyle name="Normal 7 16 5" xfId="42484" xr:uid="{3D2683E5-450A-4AF6-AC14-A527D6DC4C53}"/>
    <cellStyle name="Normal 7 16 6" xfId="45731" xr:uid="{741897D6-CEDF-44E4-B3F7-D8BA0F2F1218}"/>
    <cellStyle name="Normal 7 16 7" xfId="48978" xr:uid="{1B8098FC-4C47-4681-BE54-5814F593E163}"/>
    <cellStyle name="Normal 7 16 8" xfId="52225" xr:uid="{167E865D-585F-4EB4-8AFD-66BF0042C9DE}"/>
    <cellStyle name="Normal 7 17" xfId="16346" xr:uid="{EDA3F412-7DDD-4811-AF33-8E75D0A6AE67}"/>
    <cellStyle name="Normal 7 17 2" xfId="32593" xr:uid="{6275FCFB-801D-473B-9E99-11571B626F81}"/>
    <cellStyle name="Normal 7 17 3" xfId="35983" xr:uid="{D85CB396-C469-4A43-BE88-5167FAC144FC}"/>
    <cellStyle name="Normal 7 17 4" xfId="39230" xr:uid="{66D07E49-2061-46A7-A663-C36CDFE9C1D1}"/>
    <cellStyle name="Normal 7 17 5" xfId="42477" xr:uid="{70B6A49C-41A5-49B1-B582-72106641F9F9}"/>
    <cellStyle name="Normal 7 17 6" xfId="45724" xr:uid="{2E82E786-64B2-4014-A251-5485C06AF8F6}"/>
    <cellStyle name="Normal 7 17 7" xfId="48971" xr:uid="{DE01E6D4-CB1A-447F-BEEA-99FE7190A3C6}"/>
    <cellStyle name="Normal 7 17 8" xfId="52218" xr:uid="{58A3FBC9-DBCC-41D9-B2A9-A04A2190B714}"/>
    <cellStyle name="Normal 7 18" xfId="16422" xr:uid="{5CE40962-F560-4559-AFC1-80F66351A484}"/>
    <cellStyle name="Normal 7 2" xfId="59" xr:uid="{E695D70D-F6B6-4DD8-AF41-344D14CFD499}"/>
    <cellStyle name="Normal 7 2 10" xfId="1707" xr:uid="{53153ED7-AC37-4E92-98CB-F4B4C6E05B65}"/>
    <cellStyle name="Normal 7 2 10 10" xfId="47358" xr:uid="{58EF5E0F-DA3B-4ABC-963F-2DC6E7D9F262}"/>
    <cellStyle name="Normal 7 2 10 11" xfId="50605" xr:uid="{190F86B8-99CA-4DB3-B805-CC896DEB1959}"/>
    <cellStyle name="Normal 7 2 10 2" xfId="4941" xr:uid="{31E7313B-5964-4939-BF25-170924694EF1}"/>
    <cellStyle name="Normal 7 2 10 2 2" xfId="11409" xr:uid="{8174AB76-9340-49BF-BAA8-A3EDE02BB86F}"/>
    <cellStyle name="Normal 7 2 10 2 2 2" xfId="27746" xr:uid="{F6FFE7DD-B4E6-4600-8009-063229EB98F2}"/>
    <cellStyle name="Normal 7 2 10 2 3" xfId="21278" xr:uid="{0ACFAC23-5709-4C59-B3DC-6E50FFE18526}"/>
    <cellStyle name="Normal 7 2 10 3" xfId="8175" xr:uid="{72952C26-C2EC-44D4-A066-E79AE1E8F799}"/>
    <cellStyle name="Normal 7 2 10 3 2" xfId="24512" xr:uid="{3B5591BB-79A2-40E8-8F55-A1C89F466D8F}"/>
    <cellStyle name="Normal 7 2 10 4" xfId="14686" xr:uid="{5EC5F1CB-6924-4580-9B92-B0C53AE359D1}"/>
    <cellStyle name="Normal 7 2 10 4 2" xfId="30980" xr:uid="{DFD64F64-D010-4E97-9843-BF3BBB9DD303}"/>
    <cellStyle name="Normal 7 2 10 5" xfId="18044" xr:uid="{AF3E7DCB-6360-4659-9C61-9524A2343520}"/>
    <cellStyle name="Normal 7 2 10 6" xfId="34370" xr:uid="{72B872DA-8368-4CF6-8C2E-9D91477153A2}"/>
    <cellStyle name="Normal 7 2 10 7" xfId="37617" xr:uid="{6D1175C9-5737-4FF4-8A06-4ED1B2EB433D}"/>
    <cellStyle name="Normal 7 2 10 8" xfId="40864" xr:uid="{5A921479-3272-4E47-BB26-F2B8D0297868}"/>
    <cellStyle name="Normal 7 2 10 9" xfId="44111" xr:uid="{B03FF6F2-B8BA-43C2-B9EF-C730591FAD3C}"/>
    <cellStyle name="Normal 7 2 11" xfId="3324" xr:uid="{0ABD5E6F-C296-4043-9FF8-F41EFFB2E25D}"/>
    <cellStyle name="Normal 7 2 11 10" xfId="52213" xr:uid="{1143D03A-98F8-4B75-B890-2A73E05C44CA}"/>
    <cellStyle name="Normal 7 2 11 2" xfId="9792" xr:uid="{147DD6DA-6432-40D7-864C-C212827958A5}"/>
    <cellStyle name="Normal 7 2 11 2 2" xfId="26129" xr:uid="{3E8370AC-CF41-4891-9FD2-7D9DD1EEC85F}"/>
    <cellStyle name="Normal 7 2 11 3" xfId="16295" xr:uid="{25D0BA87-6F24-4992-AEFC-1BE0E1DE44C1}"/>
    <cellStyle name="Normal 7 2 11 3 2" xfId="32588" xr:uid="{A44FD2E0-BA45-4A75-BEB5-1C8BDC400271}"/>
    <cellStyle name="Normal 7 2 11 4" xfId="19661" xr:uid="{590E249D-A13F-4A23-B33E-EC07201EC60D}"/>
    <cellStyle name="Normal 7 2 11 5" xfId="35978" xr:uid="{F47717DD-E2EC-4207-AFAF-38AEC9BBF024}"/>
    <cellStyle name="Normal 7 2 11 6" xfId="39225" xr:uid="{462D6ECE-9D81-4D06-AF76-2A3989FD985B}"/>
    <cellStyle name="Normal 7 2 11 7" xfId="42472" xr:uid="{7CEFE626-15FD-4444-884E-07090CF90924}"/>
    <cellStyle name="Normal 7 2 11 8" xfId="45719" xr:uid="{4CB7017C-12AF-4361-BE55-ED09CCA5A493}"/>
    <cellStyle name="Normal 7 2 11 9" xfId="48966" xr:uid="{CA75AE52-05D7-4921-A0A2-01CD813B42A3}"/>
    <cellStyle name="Normal 7 2 12" xfId="6558" xr:uid="{31304D0C-9958-4D67-B753-F466005B60C2}"/>
    <cellStyle name="Normal 7 2 12 2" xfId="16357" xr:uid="{F00CA1D7-D9A1-457E-8093-A35B871201F7}"/>
    <cellStyle name="Normal 7 2 12 2 2" xfId="32596" xr:uid="{5D457BE2-8E92-4543-A020-CAB7A2D27BE7}"/>
    <cellStyle name="Normal 7 2 12 3" xfId="22895" xr:uid="{502E6D3E-9436-49E7-89A1-A518E11EE6F0}"/>
    <cellStyle name="Normal 7 2 12 4" xfId="35986" xr:uid="{36314E16-C216-4EEA-9DCA-57264C59583E}"/>
    <cellStyle name="Normal 7 2 12 5" xfId="39233" xr:uid="{8EB24DCF-1349-4568-87CD-21D062570CD1}"/>
    <cellStyle name="Normal 7 2 12 6" xfId="42480" xr:uid="{FFCFA1E4-1573-477B-A54B-8B1CA96DA486}"/>
    <cellStyle name="Normal 7 2 12 7" xfId="45727" xr:uid="{3DC75684-EAD1-4FE0-B1DF-02010428C02A}"/>
    <cellStyle name="Normal 7 2 12 8" xfId="48974" xr:uid="{3040625E-FE6A-4CD2-B7D1-70E8F8C705AE}"/>
    <cellStyle name="Normal 7 2 12 9" xfId="52221" xr:uid="{3625F436-86FA-45E8-BC95-54BD5E7FEA57}"/>
    <cellStyle name="Normal 7 2 13" xfId="16350" xr:uid="{B2FC6456-676D-4D27-A456-8395BFE27D10}"/>
    <cellStyle name="Normal 7 2 13 2" xfId="32595" xr:uid="{3403C760-0F13-4DAC-B436-AC8E0977EFBA}"/>
    <cellStyle name="Normal 7 2 13 3" xfId="35985" xr:uid="{AD7FFE92-491C-4831-85CF-91D931AAFCF7}"/>
    <cellStyle name="Normal 7 2 13 4" xfId="39232" xr:uid="{65404978-4280-4EF4-B60A-14BE06B48FB0}"/>
    <cellStyle name="Normal 7 2 13 5" xfId="42479" xr:uid="{D218E6E5-B020-4F77-BB6D-4F49C47597B2}"/>
    <cellStyle name="Normal 7 2 13 6" xfId="45726" xr:uid="{C2823D22-6421-45DC-8DA4-4D405A1F7B0E}"/>
    <cellStyle name="Normal 7 2 13 7" xfId="48973" xr:uid="{8464EC34-0931-4BB6-A605-26FBF35FEF3B}"/>
    <cellStyle name="Normal 7 2 13 8" xfId="52220" xr:uid="{186F4F03-5960-4637-931C-7024FC516A83}"/>
    <cellStyle name="Normal 7 2 14" xfId="16415" xr:uid="{2F1E96DC-B60C-4055-83EE-21437C895A61}"/>
    <cellStyle name="Normal 7 2 14 2" xfId="32601" xr:uid="{86789BC6-7342-4363-9C18-77E977EB4DD3}"/>
    <cellStyle name="Normal 7 2 14 3" xfId="35991" xr:uid="{D195D50F-BFC3-4AB9-A139-44EFC40B0FAF}"/>
    <cellStyle name="Normal 7 2 14 4" xfId="39238" xr:uid="{342FE90A-663E-4B32-8523-E39842C1F76F}"/>
    <cellStyle name="Normal 7 2 14 5" xfId="42485" xr:uid="{DBF74DE7-5459-4736-AFF2-A876AB41074C}"/>
    <cellStyle name="Normal 7 2 14 6" xfId="45732" xr:uid="{4798E8CE-5ED6-4DA7-A63A-5E29E2218C6B}"/>
    <cellStyle name="Normal 7 2 14 7" xfId="48979" xr:uid="{58E080EE-9D16-4FD7-9673-C6F939FA11F0}"/>
    <cellStyle name="Normal 7 2 14 8" xfId="52226" xr:uid="{689F2444-C69B-472C-884E-D6D1FB6F7AD3}"/>
    <cellStyle name="Normal 7 2 15" xfId="16334" xr:uid="{6E8BA7CA-9656-4CAA-B9A0-B8ABA9FBCA18}"/>
    <cellStyle name="Normal 7 2 15 2" xfId="32590" xr:uid="{6D6CC21F-D9EC-404C-BAFC-E10BB73E44FB}"/>
    <cellStyle name="Normal 7 2 15 3" xfId="35980" xr:uid="{7DB03CBA-D454-43A9-A00D-586EBD0E79D5}"/>
    <cellStyle name="Normal 7 2 15 4" xfId="39227" xr:uid="{7893F681-9020-4A47-9683-7C79C224BC75}"/>
    <cellStyle name="Normal 7 2 15 5" xfId="42474" xr:uid="{E0BC217B-9F6B-41E6-B2BB-814BC4152EFC}"/>
    <cellStyle name="Normal 7 2 15 6" xfId="45721" xr:uid="{7CC3FBB6-811A-45BD-9606-2CD0971CE529}"/>
    <cellStyle name="Normal 7 2 15 7" xfId="48968" xr:uid="{936B2DD4-92E7-4026-963A-EC8C00ACF64C}"/>
    <cellStyle name="Normal 7 2 15 8" xfId="52215" xr:uid="{B0184C56-493A-491F-AD65-A80F941EC402}"/>
    <cellStyle name="Normal 7 2 16" xfId="13024" xr:uid="{B65027FF-AE6D-4F60-97C1-E37C78ADA8E2}"/>
    <cellStyle name="Normal 7 2 17" xfId="16427" xr:uid="{E1343CB4-1756-47A6-89EA-352B3CB42211}"/>
    <cellStyle name="Normal 7 2 18" xfId="52463" xr:uid="{5D947519-A522-4859-BDA0-2AF629EC6942}"/>
    <cellStyle name="Normal 7 2 2" xfId="74" xr:uid="{378D2EB2-6763-44E3-B41D-34A91BC396BB}"/>
    <cellStyle name="Normal 7 2 2 10" xfId="6573" xr:uid="{09E56EF6-3017-473F-8AC1-2203890353AE}"/>
    <cellStyle name="Normal 7 2 2 10 2" xfId="22910" xr:uid="{FC7AF595-0189-47F8-B037-2A0F208E9D17}"/>
    <cellStyle name="Normal 7 2 2 11" xfId="13051" xr:uid="{CA3A0479-0705-43A3-A218-689136D81C2C}"/>
    <cellStyle name="Normal 7 2 2 11 2" xfId="29366" xr:uid="{435FEF73-425E-49D1-A862-47FE95F29619}"/>
    <cellStyle name="Normal 7 2 2 12" xfId="16442" xr:uid="{3E5F1119-D6E2-4D28-A31B-A55460C8F70B}"/>
    <cellStyle name="Normal 7 2 2 13" xfId="32728" xr:uid="{E3AD7B98-1020-4850-9823-5400182F6FB0}"/>
    <cellStyle name="Normal 7 2 2 14" xfId="32756" xr:uid="{E8F0EAF1-0E23-4D0F-B2A2-3795085B94CD}"/>
    <cellStyle name="Normal 7 2 2 15" xfId="36003" xr:uid="{1CAF66B1-F6A9-444B-8C1F-54C94B9751C2}"/>
    <cellStyle name="Normal 7 2 2 16" xfId="39250" xr:uid="{C3E303A0-E374-4463-8D23-33DD89DC6F6D}"/>
    <cellStyle name="Normal 7 2 2 17" xfId="42497" xr:uid="{25CFD570-74AB-461C-AFCA-EDE20A7DD939}"/>
    <cellStyle name="Normal 7 2 2 18" xfId="45744" xr:uid="{E44D6949-90F9-40A2-A651-99F0D2B57563}"/>
    <cellStyle name="Normal 7 2 2 19" xfId="48991" xr:uid="{5A64B4F9-4170-421F-A03D-D1903A1181CD}"/>
    <cellStyle name="Normal 7 2 2 2" xfId="120" xr:uid="{504A3749-7DAD-4C1A-9320-ADAAE3BC3FD6}"/>
    <cellStyle name="Normal 7 2 2 2 10" xfId="13109" xr:uid="{57A600CB-3149-421C-A597-9D973F09E2A8}"/>
    <cellStyle name="Normal 7 2 2 2 10 2" xfId="29423" xr:uid="{E2EE2718-D7B3-48CC-9309-2B7982251A11}"/>
    <cellStyle name="Normal 7 2 2 2 11" xfId="16487" xr:uid="{D829139C-D6D7-4411-B2D3-A57CAB665424}"/>
    <cellStyle name="Normal 7 2 2 2 12" xfId="32729" xr:uid="{5A51B493-B04C-4212-8CA1-27398C815B39}"/>
    <cellStyle name="Normal 7 2 2 2 13" xfId="32813" xr:uid="{AF668D03-9DF1-43C5-ACAF-80DC9761905C}"/>
    <cellStyle name="Normal 7 2 2 2 14" xfId="36060" xr:uid="{7E9CAD55-3DDB-4881-99C5-C75D9F62E1BE}"/>
    <cellStyle name="Normal 7 2 2 2 15" xfId="39307" xr:uid="{41622F36-2240-4317-B97B-ABD21CAB2975}"/>
    <cellStyle name="Normal 7 2 2 2 16" xfId="42554" xr:uid="{136B09C4-703A-4D81-B97A-D9E7FECDCFC1}"/>
    <cellStyle name="Normal 7 2 2 2 17" xfId="45801" xr:uid="{70F8D110-E03A-4A8E-AA4B-02A1C5DA3654}"/>
    <cellStyle name="Normal 7 2 2 2 18" xfId="49048" xr:uid="{9B1048D5-CE0E-4C09-8585-79E67CFA9F9F}"/>
    <cellStyle name="Normal 7 2 2 2 19" xfId="52302" xr:uid="{07C50B40-0D45-4D68-A56F-FB3D63467870}"/>
    <cellStyle name="Normal 7 2 2 2 2" xfId="210" xr:uid="{49EBF402-1700-4385-9B21-19162E836A3C}"/>
    <cellStyle name="Normal 7 2 2 2 2 10" xfId="16577" xr:uid="{69A83F7F-9FDC-41DB-B0F4-E261593AEDF4}"/>
    <cellStyle name="Normal 7 2 2 2 2 11" xfId="32903" xr:uid="{D2FCC8E9-8E3C-4AD4-931F-2A4D46594953}"/>
    <cellStyle name="Normal 7 2 2 2 2 12" xfId="36150" xr:uid="{2E55AEAE-8F5F-42AB-B17A-901F99F6E3F8}"/>
    <cellStyle name="Normal 7 2 2 2 2 13" xfId="39397" xr:uid="{39164617-D924-4A6F-B954-A08740F83477}"/>
    <cellStyle name="Normal 7 2 2 2 2 14" xfId="42644" xr:uid="{A8132482-6EC5-4A46-9A63-4710A1F2AE97}"/>
    <cellStyle name="Normal 7 2 2 2 2 15" xfId="45891" xr:uid="{C20D9A66-86F7-4AB8-B076-0D29B7DF7140}"/>
    <cellStyle name="Normal 7 2 2 2 2 16" xfId="49138" xr:uid="{B0B36437-E197-405E-B3B6-678B5AA57741}"/>
    <cellStyle name="Normal 7 2 2 2 2 17" xfId="52466" xr:uid="{155AF83F-03E1-4256-9789-8772B6505D3F}"/>
    <cellStyle name="Normal 7 2 2 2 2 2" xfId="390" xr:uid="{85AE2006-D4BB-49C8-B330-19F59CEE2CC2}"/>
    <cellStyle name="Normal 7 2 2 2 2 2 10" xfId="36330" xr:uid="{28AE5678-6468-4F0B-9F4A-3337F62F0881}"/>
    <cellStyle name="Normal 7 2 2 2 2 2 11" xfId="39577" xr:uid="{6DF377E3-FC54-468B-9AA8-F8ED07786350}"/>
    <cellStyle name="Normal 7 2 2 2 2 2 12" xfId="42824" xr:uid="{CE2F26DD-16D9-4519-A754-1EF8327B59EA}"/>
    <cellStyle name="Normal 7 2 2 2 2 2 13" xfId="46071" xr:uid="{24993C6B-A023-4460-AB1B-C358B2228A74}"/>
    <cellStyle name="Normal 7 2 2 2 2 2 14" xfId="49318" xr:uid="{5AE81FC9-F422-4BCE-AB24-DCBF8C20B4DE}"/>
    <cellStyle name="Normal 7 2 2 2 2 2 2" xfId="959" xr:uid="{1B7D4AFF-2194-447C-BB72-EB2A7A38B551}"/>
    <cellStyle name="Normal 7 2 2 2 2 2 2 10" xfId="43364" xr:uid="{FEB7FB98-3401-4DBC-90A4-40D59A20E009}"/>
    <cellStyle name="Normal 7 2 2 2 2 2 2 11" xfId="46611" xr:uid="{4BF15322-FB4E-498D-9B55-53C3E9D22D49}"/>
    <cellStyle name="Normal 7 2 2 2 2 2 2 12" xfId="49858" xr:uid="{443583BC-AB86-4AC0-B582-2327ACC4D362}"/>
    <cellStyle name="Normal 7 2 2 2 2 2 2 2" xfId="2576" xr:uid="{DA4DB232-07FA-447E-82F3-B9F27B76FF3A}"/>
    <cellStyle name="Normal 7 2 2 2 2 2 2 2 10" xfId="48227" xr:uid="{191F0308-1FA5-4CC9-94E7-664958FC00B9}"/>
    <cellStyle name="Normal 7 2 2 2 2 2 2 2 11" xfId="51474" xr:uid="{73822B1D-9247-4C14-ADE4-494D7289246F}"/>
    <cellStyle name="Normal 7 2 2 2 2 2 2 2 2" xfId="5810" xr:uid="{8B21A8BF-2090-4D61-A10B-5D66A72C58F4}"/>
    <cellStyle name="Normal 7 2 2 2 2 2 2 2 2 2" xfId="12278" xr:uid="{47387643-9113-465B-BE26-2920007A2D72}"/>
    <cellStyle name="Normal 7 2 2 2 2 2 2 2 2 2 2" xfId="28615" xr:uid="{E7CBEC3E-D6E0-4AD9-B6C3-73E9A7D15DC8}"/>
    <cellStyle name="Normal 7 2 2 2 2 2 2 2 2 3" xfId="22147" xr:uid="{048CBFB1-91B3-4B30-A893-17A1C0932F30}"/>
    <cellStyle name="Normal 7 2 2 2 2 2 2 2 3" xfId="9044" xr:uid="{E610E8A8-B04D-41AD-8523-35C7B2ECE152}"/>
    <cellStyle name="Normal 7 2 2 2 2 2 2 2 3 2" xfId="25381" xr:uid="{54418D7E-C292-4E42-BFB8-9CD8A0E30893}"/>
    <cellStyle name="Normal 7 2 2 2 2 2 2 2 4" xfId="15555" xr:uid="{5B46EE45-FCE0-4E7F-B177-5041EC702E35}"/>
    <cellStyle name="Normal 7 2 2 2 2 2 2 2 4 2" xfId="31849" xr:uid="{3CE61CE4-8B60-4891-B494-A1F536E455A9}"/>
    <cellStyle name="Normal 7 2 2 2 2 2 2 2 5" xfId="18913" xr:uid="{5483FB1C-ACF2-4F4A-A60B-D1E94F3D4AFE}"/>
    <cellStyle name="Normal 7 2 2 2 2 2 2 2 6" xfId="35239" xr:uid="{C7464828-D473-46F6-BBD9-8AA1875F399D}"/>
    <cellStyle name="Normal 7 2 2 2 2 2 2 2 7" xfId="38486" xr:uid="{EB2A84EE-1075-463E-AA00-95E26BCEC485}"/>
    <cellStyle name="Normal 7 2 2 2 2 2 2 2 8" xfId="41733" xr:uid="{CDA8F553-A7B6-44D4-A56A-B6EBE7CC95A7}"/>
    <cellStyle name="Normal 7 2 2 2 2 2 2 2 9" xfId="44980" xr:uid="{1D773616-47A2-4D07-86F4-E0FD375570E2}"/>
    <cellStyle name="Normal 7 2 2 2 2 2 2 3" xfId="4193" xr:uid="{D5653803-26B8-4A41-A58E-530629781038}"/>
    <cellStyle name="Normal 7 2 2 2 2 2 2 3 2" xfId="10661" xr:uid="{D2C63113-21AC-43CF-8309-D471D39A14E3}"/>
    <cellStyle name="Normal 7 2 2 2 2 2 2 3 2 2" xfId="26998" xr:uid="{CC36C6FD-B3FA-41E8-9DB2-5FB019847C7F}"/>
    <cellStyle name="Normal 7 2 2 2 2 2 2 3 3" xfId="20530" xr:uid="{E8C29F0E-4631-4184-BDC4-E320C15B6315}"/>
    <cellStyle name="Normal 7 2 2 2 2 2 2 4" xfId="7427" xr:uid="{4C2F33BE-DC62-4479-87EE-1A88856DD12E}"/>
    <cellStyle name="Normal 7 2 2 2 2 2 2 4 2" xfId="23764" xr:uid="{72026947-FA38-4C5D-9344-6E11CC3D9A02}"/>
    <cellStyle name="Normal 7 2 2 2 2 2 2 5" xfId="13939" xr:uid="{29E20577-931E-47DD-BB7B-FE0164C925AD}"/>
    <cellStyle name="Normal 7 2 2 2 2 2 2 5 2" xfId="30233" xr:uid="{E0B9B17D-1996-46E1-A787-012AC91CEA26}"/>
    <cellStyle name="Normal 7 2 2 2 2 2 2 6" xfId="17296" xr:uid="{A6E8B0D0-0757-4C2A-8B5A-4C310E4E39EF}"/>
    <cellStyle name="Normal 7 2 2 2 2 2 2 7" xfId="33623" xr:uid="{14B8FE86-3D64-411C-8204-F2A3A33C3468}"/>
    <cellStyle name="Normal 7 2 2 2 2 2 2 8" xfId="36870" xr:uid="{59EC8741-1A73-493B-802C-E637B959BEDB}"/>
    <cellStyle name="Normal 7 2 2 2 2 2 2 9" xfId="40117" xr:uid="{E40703C5-753F-4DE5-B9A7-079B29B47327}"/>
    <cellStyle name="Normal 7 2 2 2 2 2 3" xfId="1498" xr:uid="{8B27CA6C-0AC1-4EF2-9A91-0FB10074CCBE}"/>
    <cellStyle name="Normal 7 2 2 2 2 2 3 10" xfId="43902" xr:uid="{2AE0175A-8788-4223-97E4-2006D0A676FB}"/>
    <cellStyle name="Normal 7 2 2 2 2 2 3 11" xfId="47149" xr:uid="{A804D113-EDB1-4A16-8415-354068A90C5D}"/>
    <cellStyle name="Normal 7 2 2 2 2 2 3 12" xfId="50396" xr:uid="{E2A90BB5-C7CD-431C-99F6-9EFF281F1233}"/>
    <cellStyle name="Normal 7 2 2 2 2 2 3 2" xfId="3115" xr:uid="{87D46DB6-5C71-4490-8E82-4DAE508B9B38}"/>
    <cellStyle name="Normal 7 2 2 2 2 2 3 2 10" xfId="48766" xr:uid="{3060D47A-73CF-454B-91EB-DD92951E79F8}"/>
    <cellStyle name="Normal 7 2 2 2 2 2 3 2 11" xfId="52013" xr:uid="{B5A3E593-9A0D-42DF-B755-C80D0DFBFFDF}"/>
    <cellStyle name="Normal 7 2 2 2 2 2 3 2 2" xfId="6349" xr:uid="{68BF0A2E-95DF-4E71-B974-8ECFB1D4C23B}"/>
    <cellStyle name="Normal 7 2 2 2 2 2 3 2 2 2" xfId="12817" xr:uid="{71449AA5-AEEA-44CE-8022-0D02563E134B}"/>
    <cellStyle name="Normal 7 2 2 2 2 2 3 2 2 2 2" xfId="29154" xr:uid="{932AEDFA-F62C-4AEA-8DAA-655CB24B6983}"/>
    <cellStyle name="Normal 7 2 2 2 2 2 3 2 2 3" xfId="22686" xr:uid="{163D2537-A6E3-4895-8642-683ABF088AFF}"/>
    <cellStyle name="Normal 7 2 2 2 2 2 3 2 3" xfId="9583" xr:uid="{840D1074-33B3-40CA-A783-40F28358BC30}"/>
    <cellStyle name="Normal 7 2 2 2 2 2 3 2 3 2" xfId="25920" xr:uid="{62B53F56-945C-4245-BD2E-1CCB70F2E004}"/>
    <cellStyle name="Normal 7 2 2 2 2 2 3 2 4" xfId="16094" xr:uid="{4CD279D5-770A-440C-BD0C-AE943BCF8BE7}"/>
    <cellStyle name="Normal 7 2 2 2 2 2 3 2 4 2" xfId="32388" xr:uid="{23B6819F-91D6-42EC-AFB8-715065F1BAAD}"/>
    <cellStyle name="Normal 7 2 2 2 2 2 3 2 5" xfId="19452" xr:uid="{C2274A37-79C2-48E1-AFC1-14AFE5553BE7}"/>
    <cellStyle name="Normal 7 2 2 2 2 2 3 2 6" xfId="35778" xr:uid="{C3D99205-B3C9-42A4-91D9-B67B88A35ED4}"/>
    <cellStyle name="Normal 7 2 2 2 2 2 3 2 7" xfId="39025" xr:uid="{1128D5EA-B392-4FEB-AAEE-D2600526805D}"/>
    <cellStyle name="Normal 7 2 2 2 2 2 3 2 8" xfId="42272" xr:uid="{7EFE850B-F0AC-4207-A809-5E118539EA1B}"/>
    <cellStyle name="Normal 7 2 2 2 2 2 3 2 9" xfId="45519" xr:uid="{081BB3B2-2285-4915-B3A3-914FB21F224F}"/>
    <cellStyle name="Normal 7 2 2 2 2 2 3 3" xfId="4732" xr:uid="{E6272C3F-99E3-46E3-9A91-3E88C7E4BEE7}"/>
    <cellStyle name="Normal 7 2 2 2 2 2 3 3 2" xfId="11200" xr:uid="{C5D0E90B-9823-4A09-90BF-23915BD4F27B}"/>
    <cellStyle name="Normal 7 2 2 2 2 2 3 3 2 2" xfId="27537" xr:uid="{C7D15433-0E96-443C-A63D-6617EF064436}"/>
    <cellStyle name="Normal 7 2 2 2 2 2 3 3 3" xfId="21069" xr:uid="{C82A90D0-AB7D-450F-86DA-D1E888644952}"/>
    <cellStyle name="Normal 7 2 2 2 2 2 3 4" xfId="7966" xr:uid="{84526347-36CC-40F9-ACD5-E25341C7D75B}"/>
    <cellStyle name="Normal 7 2 2 2 2 2 3 4 2" xfId="24303" xr:uid="{C137764C-CB01-4473-8A77-A685768D796F}"/>
    <cellStyle name="Normal 7 2 2 2 2 2 3 5" xfId="14477" xr:uid="{E5B6365F-2C6E-4C26-A69C-D18980E347F7}"/>
    <cellStyle name="Normal 7 2 2 2 2 2 3 5 2" xfId="30771" xr:uid="{DF014ADD-82B2-4FC2-A526-B6CF18EC5783}"/>
    <cellStyle name="Normal 7 2 2 2 2 2 3 6" xfId="17835" xr:uid="{499200D4-AD9F-433F-920D-F620321E770E}"/>
    <cellStyle name="Normal 7 2 2 2 2 2 3 7" xfId="34161" xr:uid="{0604CE11-9B46-410B-A4CC-10AC221494F9}"/>
    <cellStyle name="Normal 7 2 2 2 2 2 3 8" xfId="37408" xr:uid="{CEC08215-AC1C-4D61-8D52-71A6CB46FDBA}"/>
    <cellStyle name="Normal 7 2 2 2 2 2 3 9" xfId="40655" xr:uid="{596202C3-D052-4304-A584-C73EF974DC83}"/>
    <cellStyle name="Normal 7 2 2 2 2 2 4" xfId="2037" xr:uid="{1E3DB910-4C2A-4D2B-8293-8F4A9BFD4029}"/>
    <cellStyle name="Normal 7 2 2 2 2 2 4 10" xfId="47688" xr:uid="{B3754D47-BA87-423D-86C4-A91D83E077A6}"/>
    <cellStyle name="Normal 7 2 2 2 2 2 4 11" xfId="50935" xr:uid="{A3086BA5-6492-4856-A56D-B6E3996E5543}"/>
    <cellStyle name="Normal 7 2 2 2 2 2 4 2" xfId="5271" xr:uid="{82DB589B-111B-4CF7-A4E6-8586DEEDF904}"/>
    <cellStyle name="Normal 7 2 2 2 2 2 4 2 2" xfId="11739" xr:uid="{F72909A4-00CC-4F40-B5F8-F24A6F9B2F63}"/>
    <cellStyle name="Normal 7 2 2 2 2 2 4 2 2 2" xfId="28076" xr:uid="{A49BF5BF-4EAB-4CF0-8CFB-5D366F34F0A1}"/>
    <cellStyle name="Normal 7 2 2 2 2 2 4 2 3" xfId="21608" xr:uid="{33A157CD-2776-430D-B44B-DE821BF19104}"/>
    <cellStyle name="Normal 7 2 2 2 2 2 4 3" xfId="8505" xr:uid="{9CB4267C-470B-41B8-9F94-A7D4845F128B}"/>
    <cellStyle name="Normal 7 2 2 2 2 2 4 3 2" xfId="24842" xr:uid="{688C5DA0-1234-433B-8A35-A66861D5FFF1}"/>
    <cellStyle name="Normal 7 2 2 2 2 2 4 4" xfId="15016" xr:uid="{7CC28676-DB22-4458-829C-03C60A6EF9FE}"/>
    <cellStyle name="Normal 7 2 2 2 2 2 4 4 2" xfId="31310" xr:uid="{22D10081-BC44-4BB7-AFD0-FDB3EC1B7F63}"/>
    <cellStyle name="Normal 7 2 2 2 2 2 4 5" xfId="18374" xr:uid="{A30547AB-3EF5-4956-99D5-AC5BC7C33D4D}"/>
    <cellStyle name="Normal 7 2 2 2 2 2 4 6" xfId="34700" xr:uid="{3FE718CE-A2BE-45D2-BE94-748C6400ACA8}"/>
    <cellStyle name="Normal 7 2 2 2 2 2 4 7" xfId="37947" xr:uid="{288D335E-9AB5-4445-8BBD-8ED41FE8D380}"/>
    <cellStyle name="Normal 7 2 2 2 2 2 4 8" xfId="41194" xr:uid="{5FE25BD7-8BE8-4657-B962-2D5B6F30D658}"/>
    <cellStyle name="Normal 7 2 2 2 2 2 4 9" xfId="44441" xr:uid="{873C571E-6F29-4559-A7B3-1F66C106B464}"/>
    <cellStyle name="Normal 7 2 2 2 2 2 5" xfId="3654" xr:uid="{3A1F9950-DE3F-4808-9FE2-8562679D96FF}"/>
    <cellStyle name="Normal 7 2 2 2 2 2 5 2" xfId="10122" xr:uid="{D6038F52-718F-4134-8974-258F50520EEE}"/>
    <cellStyle name="Normal 7 2 2 2 2 2 5 2 2" xfId="26459" xr:uid="{374B4EC0-B753-4D09-881B-E52F30E9E2E1}"/>
    <cellStyle name="Normal 7 2 2 2 2 2 5 3" xfId="19991" xr:uid="{88813B60-4EAB-4EF6-A779-7CD023C0D27B}"/>
    <cellStyle name="Normal 7 2 2 2 2 2 6" xfId="6888" xr:uid="{D235A10C-060A-4D2A-95B8-8C2E983D1050}"/>
    <cellStyle name="Normal 7 2 2 2 2 2 6 2" xfId="23225" xr:uid="{D9578689-742C-4622-9A32-E5428EF36BF5}"/>
    <cellStyle name="Normal 7 2 2 2 2 2 7" xfId="13379" xr:uid="{9A89059B-EAD3-4A8E-A346-559CD2A0BFC5}"/>
    <cellStyle name="Normal 7 2 2 2 2 2 7 2" xfId="29693" xr:uid="{CC6B899F-D21E-4DAF-B524-A29FA3CA78DD}"/>
    <cellStyle name="Normal 7 2 2 2 2 2 8" xfId="16757" xr:uid="{73D97291-8099-4176-9DF9-A3AD3AFB84D1}"/>
    <cellStyle name="Normal 7 2 2 2 2 2 9" xfId="33083" xr:uid="{6279C721-B5DE-4D75-BB38-A6D8D88570CB}"/>
    <cellStyle name="Normal 7 2 2 2 2 3" xfId="599" xr:uid="{0A2E8DBA-D608-47BB-8D5F-8B3A93520138}"/>
    <cellStyle name="Normal 7 2 2 2 2 3 10" xfId="36510" xr:uid="{14C04B31-AE43-4EE6-9952-CE00A1CBC8A6}"/>
    <cellStyle name="Normal 7 2 2 2 2 3 11" xfId="39757" xr:uid="{43B69B90-B995-42F7-B778-95E3A9D179C5}"/>
    <cellStyle name="Normal 7 2 2 2 2 3 12" xfId="43004" xr:uid="{50E1AE4D-46DC-45CB-A629-84945B9F7BB3}"/>
    <cellStyle name="Normal 7 2 2 2 2 3 13" xfId="46251" xr:uid="{ACB01366-5AEE-458B-B378-7D2475C61C35}"/>
    <cellStyle name="Normal 7 2 2 2 2 3 14" xfId="49498" xr:uid="{857A809F-5681-4331-92B5-FB7DCAEC8B39}"/>
    <cellStyle name="Normal 7 2 2 2 2 3 2" xfId="1138" xr:uid="{72B2C63B-F59E-4D69-9D36-86EAF57A614F}"/>
    <cellStyle name="Normal 7 2 2 2 2 3 2 10" xfId="43542" xr:uid="{9226A32B-A37B-4644-B86B-6D6D469C83F8}"/>
    <cellStyle name="Normal 7 2 2 2 2 3 2 11" xfId="46789" xr:uid="{4696677E-D285-4F3D-A8F4-C7A75CD2A55B}"/>
    <cellStyle name="Normal 7 2 2 2 2 3 2 12" xfId="50036" xr:uid="{1EA49186-6A2E-4D6B-92BD-0E3DE7E0405D}"/>
    <cellStyle name="Normal 7 2 2 2 2 3 2 2" xfId="2755" xr:uid="{E7B68C21-2B35-4033-B234-B4B12BEC9159}"/>
    <cellStyle name="Normal 7 2 2 2 2 3 2 2 10" xfId="48406" xr:uid="{B3816DDB-B1AA-41CA-A2B9-476E6CC0B1E9}"/>
    <cellStyle name="Normal 7 2 2 2 2 3 2 2 11" xfId="51653" xr:uid="{220BF215-C59E-4A96-988F-C58514D01945}"/>
    <cellStyle name="Normal 7 2 2 2 2 3 2 2 2" xfId="5989" xr:uid="{39E070A5-5F80-4EF9-8410-53998B06A9B8}"/>
    <cellStyle name="Normal 7 2 2 2 2 3 2 2 2 2" xfId="12457" xr:uid="{CE818928-44E6-41E0-AFAC-3263FE20D6E7}"/>
    <cellStyle name="Normal 7 2 2 2 2 3 2 2 2 2 2" xfId="28794" xr:uid="{C1A9E6BE-383F-45C4-9043-5064F0E4267D}"/>
    <cellStyle name="Normal 7 2 2 2 2 3 2 2 2 3" xfId="22326" xr:uid="{133AB360-A21D-46DD-9ABE-40C2CE0B7180}"/>
    <cellStyle name="Normal 7 2 2 2 2 3 2 2 3" xfId="9223" xr:uid="{B3E5A99E-C26C-4A0A-9473-42D2A66E080E}"/>
    <cellStyle name="Normal 7 2 2 2 2 3 2 2 3 2" xfId="25560" xr:uid="{0439FE0E-F6FC-41F2-B7A1-FC68F5F93A17}"/>
    <cellStyle name="Normal 7 2 2 2 2 3 2 2 4" xfId="15734" xr:uid="{7E762A31-72E2-4476-8F40-60F8C43B2C47}"/>
    <cellStyle name="Normal 7 2 2 2 2 3 2 2 4 2" xfId="32028" xr:uid="{5339874D-1984-48F6-9CF1-8A8D3D030003}"/>
    <cellStyle name="Normal 7 2 2 2 2 3 2 2 5" xfId="19092" xr:uid="{5764DE8C-3DF2-4274-91B8-A31A81D4AEA6}"/>
    <cellStyle name="Normal 7 2 2 2 2 3 2 2 6" xfId="35418" xr:uid="{9F0F52CC-FA60-42CA-9BAA-B24C55DF27B4}"/>
    <cellStyle name="Normal 7 2 2 2 2 3 2 2 7" xfId="38665" xr:uid="{7023E85F-1D7B-492A-AF5E-688FF154F9C9}"/>
    <cellStyle name="Normal 7 2 2 2 2 3 2 2 8" xfId="41912" xr:uid="{3DEFF6A6-3CC7-42FF-AC08-ACC3E772C619}"/>
    <cellStyle name="Normal 7 2 2 2 2 3 2 2 9" xfId="45159" xr:uid="{569CFFF5-4E3D-41A3-8589-8AC526CEDE0B}"/>
    <cellStyle name="Normal 7 2 2 2 2 3 2 3" xfId="4372" xr:uid="{939427B7-19E3-4C5A-9A72-2DC97F29021B}"/>
    <cellStyle name="Normal 7 2 2 2 2 3 2 3 2" xfId="10840" xr:uid="{42171D0C-FAC4-44BA-810B-A88744D10322}"/>
    <cellStyle name="Normal 7 2 2 2 2 3 2 3 2 2" xfId="27177" xr:uid="{BC01C74F-0115-4CE5-8BBE-60D7631F6B2A}"/>
    <cellStyle name="Normal 7 2 2 2 2 3 2 3 3" xfId="20709" xr:uid="{02F4B733-BD9E-4CA8-9741-CE19CA2C10D0}"/>
    <cellStyle name="Normal 7 2 2 2 2 3 2 4" xfId="7606" xr:uid="{41DD4757-DB5B-42E7-BF04-6AC57763B948}"/>
    <cellStyle name="Normal 7 2 2 2 2 3 2 4 2" xfId="23943" xr:uid="{85B64682-4C1B-47EF-AD2B-59CD22D6191A}"/>
    <cellStyle name="Normal 7 2 2 2 2 3 2 5" xfId="14117" xr:uid="{E96C932A-8A34-4071-912F-4AB8E1CAA767}"/>
    <cellStyle name="Normal 7 2 2 2 2 3 2 5 2" xfId="30411" xr:uid="{D57BD070-0236-43AF-BD3F-D44725DC4396}"/>
    <cellStyle name="Normal 7 2 2 2 2 3 2 6" xfId="17475" xr:uid="{333D8135-C3B5-4705-923C-251B60DC2CB8}"/>
    <cellStyle name="Normal 7 2 2 2 2 3 2 7" xfId="33801" xr:uid="{068734BA-8943-405E-B8AB-AA82FE8728B5}"/>
    <cellStyle name="Normal 7 2 2 2 2 3 2 8" xfId="37048" xr:uid="{82EB4709-B7C8-4830-ACE8-1C17771A7176}"/>
    <cellStyle name="Normal 7 2 2 2 2 3 2 9" xfId="40295" xr:uid="{D2B26B57-0818-46F4-9CF4-C931E6CFB266}"/>
    <cellStyle name="Normal 7 2 2 2 2 3 3" xfId="1677" xr:uid="{9C05973A-9FC2-4A00-A635-A5ED41B20FDB}"/>
    <cellStyle name="Normal 7 2 2 2 2 3 3 10" xfId="44081" xr:uid="{BBE847F9-45D1-4FFE-9960-6AC815B080F0}"/>
    <cellStyle name="Normal 7 2 2 2 2 3 3 11" xfId="47328" xr:uid="{388C03C7-DE9B-4FA9-9E16-64AACFCFBAC1}"/>
    <cellStyle name="Normal 7 2 2 2 2 3 3 12" xfId="50575" xr:uid="{070F2785-7FE0-4985-BB2A-439345B54E86}"/>
    <cellStyle name="Normal 7 2 2 2 2 3 3 2" xfId="3294" xr:uid="{AE7A320F-FA8B-4179-97EB-E21C0168190D}"/>
    <cellStyle name="Normal 7 2 2 2 2 3 3 2 10" xfId="48945" xr:uid="{F3E7D720-310B-45CF-B908-6E1030F02D40}"/>
    <cellStyle name="Normal 7 2 2 2 2 3 3 2 11" xfId="52192" xr:uid="{893AB3E9-8DB1-4F15-9D71-1BA03D64BB1F}"/>
    <cellStyle name="Normal 7 2 2 2 2 3 3 2 2" xfId="6528" xr:uid="{E6FD2360-FB6D-4EF3-B1FB-9EABC373F1EA}"/>
    <cellStyle name="Normal 7 2 2 2 2 3 3 2 2 2" xfId="12996" xr:uid="{9C117D09-E65C-4AB7-9854-647D48173CBF}"/>
    <cellStyle name="Normal 7 2 2 2 2 3 3 2 2 2 2" xfId="29333" xr:uid="{2CB987A3-D556-4DB2-BF35-3F64882603D5}"/>
    <cellStyle name="Normal 7 2 2 2 2 3 3 2 2 3" xfId="22865" xr:uid="{36493DE3-861B-409B-87C8-E685F17E4EAA}"/>
    <cellStyle name="Normal 7 2 2 2 2 3 3 2 3" xfId="9762" xr:uid="{49945901-5B4F-449A-A6F1-3E41BB7F7100}"/>
    <cellStyle name="Normal 7 2 2 2 2 3 3 2 3 2" xfId="26099" xr:uid="{027B4D46-2212-4AC1-849D-296D23234C3E}"/>
    <cellStyle name="Normal 7 2 2 2 2 3 3 2 4" xfId="16273" xr:uid="{9B685D82-E436-4E73-AA22-CB8C20E553CD}"/>
    <cellStyle name="Normal 7 2 2 2 2 3 3 2 4 2" xfId="32567" xr:uid="{21446725-DD53-486B-8971-8D0462415DF2}"/>
    <cellStyle name="Normal 7 2 2 2 2 3 3 2 5" xfId="19631" xr:uid="{5C9B2F8F-F8E0-4175-883D-377B093B5B18}"/>
    <cellStyle name="Normal 7 2 2 2 2 3 3 2 6" xfId="35957" xr:uid="{DE38223C-3052-4978-84B9-547711B6C667}"/>
    <cellStyle name="Normal 7 2 2 2 2 3 3 2 7" xfId="39204" xr:uid="{8EC52798-4581-4848-8C11-644254B36340}"/>
    <cellStyle name="Normal 7 2 2 2 2 3 3 2 8" xfId="42451" xr:uid="{80714CC6-49CA-4978-922F-B386491D365E}"/>
    <cellStyle name="Normal 7 2 2 2 2 3 3 2 9" xfId="45698" xr:uid="{603646A0-9729-40D4-8DAC-C19249E08444}"/>
    <cellStyle name="Normal 7 2 2 2 2 3 3 3" xfId="4911" xr:uid="{B1FA84E3-4513-4CE6-B5EB-E69C4828F231}"/>
    <cellStyle name="Normal 7 2 2 2 2 3 3 3 2" xfId="11379" xr:uid="{9EED1A44-05C2-4401-B786-0FC57E998FCE}"/>
    <cellStyle name="Normal 7 2 2 2 2 3 3 3 2 2" xfId="27716" xr:uid="{D6F9A6B4-D94B-4D33-8A08-E30E9E232031}"/>
    <cellStyle name="Normal 7 2 2 2 2 3 3 3 3" xfId="21248" xr:uid="{E608ADD2-B786-4550-A11D-5CCD98A71B7B}"/>
    <cellStyle name="Normal 7 2 2 2 2 3 3 4" xfId="8145" xr:uid="{8F2A7A42-BA15-442A-8E65-3ADFDBD1A815}"/>
    <cellStyle name="Normal 7 2 2 2 2 3 3 4 2" xfId="24482" xr:uid="{2C12E50B-4062-470A-ACFE-1D4B4D5B72A8}"/>
    <cellStyle name="Normal 7 2 2 2 2 3 3 5" xfId="14656" xr:uid="{AA917068-2B17-42B1-B645-48B0103D06D6}"/>
    <cellStyle name="Normal 7 2 2 2 2 3 3 5 2" xfId="30950" xr:uid="{ABF46C5C-3EBB-44BB-A527-1F6B134877D0}"/>
    <cellStyle name="Normal 7 2 2 2 2 3 3 6" xfId="18014" xr:uid="{22EAB873-63FD-43F8-A96F-5690F3877EE4}"/>
    <cellStyle name="Normal 7 2 2 2 2 3 3 7" xfId="34340" xr:uid="{6DCDE741-BA21-4D00-9856-AA1DAEAA9CB1}"/>
    <cellStyle name="Normal 7 2 2 2 2 3 3 8" xfId="37587" xr:uid="{90EDBED1-3032-49A1-B22D-A1B5195DA562}"/>
    <cellStyle name="Normal 7 2 2 2 2 3 3 9" xfId="40834" xr:uid="{168E9956-C9E6-407C-8A68-72844D237E84}"/>
    <cellStyle name="Normal 7 2 2 2 2 3 4" xfId="2216" xr:uid="{BFE52B3D-24E3-40BD-9C83-754291C84626}"/>
    <cellStyle name="Normal 7 2 2 2 2 3 4 10" xfId="47867" xr:uid="{E977ABA4-5089-4FDC-A66E-3CA422D154EF}"/>
    <cellStyle name="Normal 7 2 2 2 2 3 4 11" xfId="51114" xr:uid="{6FB5E3C4-E582-4018-8537-82618C215585}"/>
    <cellStyle name="Normal 7 2 2 2 2 3 4 2" xfId="5450" xr:uid="{107DB791-6642-46BF-9CD3-65CE85A32DC2}"/>
    <cellStyle name="Normal 7 2 2 2 2 3 4 2 2" xfId="11918" xr:uid="{D75DFCB9-F924-4DF1-852A-E7A62A301612}"/>
    <cellStyle name="Normal 7 2 2 2 2 3 4 2 2 2" xfId="28255" xr:uid="{905E50BB-BD4F-4832-8B62-BDE2D091A914}"/>
    <cellStyle name="Normal 7 2 2 2 2 3 4 2 3" xfId="21787" xr:uid="{4E35CAEB-EA8D-4562-9B82-D113B078A5A6}"/>
    <cellStyle name="Normal 7 2 2 2 2 3 4 3" xfId="8684" xr:uid="{ABA922E7-7CD7-48AF-8D63-2CD2192B1160}"/>
    <cellStyle name="Normal 7 2 2 2 2 3 4 3 2" xfId="25021" xr:uid="{F39D51C4-7DAE-4CB4-AF67-1A288DEFCA0A}"/>
    <cellStyle name="Normal 7 2 2 2 2 3 4 4" xfId="15195" xr:uid="{9944964D-7EE4-4978-9ED9-864312851519}"/>
    <cellStyle name="Normal 7 2 2 2 2 3 4 4 2" xfId="31489" xr:uid="{8572A4F9-E797-4DC4-9573-7B8446A4493D}"/>
    <cellStyle name="Normal 7 2 2 2 2 3 4 5" xfId="18553" xr:uid="{8C4469E1-F9C7-4373-8B43-327D4E612E69}"/>
    <cellStyle name="Normal 7 2 2 2 2 3 4 6" xfId="34879" xr:uid="{8B04002F-C396-4E49-9D73-89739AF03E20}"/>
    <cellStyle name="Normal 7 2 2 2 2 3 4 7" xfId="38126" xr:uid="{BEF91F67-1C43-4832-813F-4236B9C7E698}"/>
    <cellStyle name="Normal 7 2 2 2 2 3 4 8" xfId="41373" xr:uid="{3ED9A0B1-1401-4F8D-A950-83084FB254AE}"/>
    <cellStyle name="Normal 7 2 2 2 2 3 4 9" xfId="44620" xr:uid="{453EBAC7-731D-4EFF-AB84-6ACBDF1AD5DA}"/>
    <cellStyle name="Normal 7 2 2 2 2 3 5" xfId="3833" xr:uid="{F77E5B8B-911F-45B2-945E-120B62C3EBBF}"/>
    <cellStyle name="Normal 7 2 2 2 2 3 5 2" xfId="10301" xr:uid="{87C1FD93-DB37-4B1B-8D53-AB1645510898}"/>
    <cellStyle name="Normal 7 2 2 2 2 3 5 2 2" xfId="26638" xr:uid="{52CB2930-1DA2-44B0-9C22-8B48D84B341B}"/>
    <cellStyle name="Normal 7 2 2 2 2 3 5 3" xfId="20170" xr:uid="{467288A8-E0D5-470C-84A3-1CE4A6C3C7D3}"/>
    <cellStyle name="Normal 7 2 2 2 2 3 6" xfId="7067" xr:uid="{E383B757-E9BC-4052-B32E-8E9DDB8FD8B6}"/>
    <cellStyle name="Normal 7 2 2 2 2 3 6 2" xfId="23404" xr:uid="{4ED79EFA-3D4F-4090-9AD1-8857204817DD}"/>
    <cellStyle name="Normal 7 2 2 2 2 3 7" xfId="13579" xr:uid="{C0B51597-FE76-49C5-9DB1-D10F4E8569F8}"/>
    <cellStyle name="Normal 7 2 2 2 2 3 7 2" xfId="29873" xr:uid="{23497BB4-B9B0-4E9E-9D3A-1C29B4FED1C3}"/>
    <cellStyle name="Normal 7 2 2 2 2 3 8" xfId="16936" xr:uid="{FE9DC791-9274-4B25-AF28-956D666F2167}"/>
    <cellStyle name="Normal 7 2 2 2 2 3 9" xfId="33263" xr:uid="{245C7716-3651-495B-BE6C-19763963039A}"/>
    <cellStyle name="Normal 7 2 2 2 2 4" xfId="779" xr:uid="{EFF4E638-DC30-4757-8502-DDEC66877947}"/>
    <cellStyle name="Normal 7 2 2 2 2 4 10" xfId="43184" xr:uid="{27F88D32-574C-4B6A-9400-7EAD705FED3B}"/>
    <cellStyle name="Normal 7 2 2 2 2 4 11" xfId="46431" xr:uid="{1E3E0C82-EEEE-4C22-B00F-4BDC41F7F24A}"/>
    <cellStyle name="Normal 7 2 2 2 2 4 12" xfId="49678" xr:uid="{976EF4E0-7220-4427-B93D-42D413A6ADD3}"/>
    <cellStyle name="Normal 7 2 2 2 2 4 2" xfId="2396" xr:uid="{969632F7-0E08-44EC-94DF-BB9C8829DD3A}"/>
    <cellStyle name="Normal 7 2 2 2 2 4 2 10" xfId="48047" xr:uid="{F8014CA5-331C-46C3-B50F-2F4FA94D7B4B}"/>
    <cellStyle name="Normal 7 2 2 2 2 4 2 11" xfId="51294" xr:uid="{C6D1FC44-A629-4AC1-BE00-A8290DD0CB78}"/>
    <cellStyle name="Normal 7 2 2 2 2 4 2 2" xfId="5630" xr:uid="{3E019B9F-2CF9-4F39-A42C-49B3F9599BCA}"/>
    <cellStyle name="Normal 7 2 2 2 2 4 2 2 2" xfId="12098" xr:uid="{B052A9B2-FB78-411D-A7CE-24E97918DA77}"/>
    <cellStyle name="Normal 7 2 2 2 2 4 2 2 2 2" xfId="28435" xr:uid="{1485483F-55E6-44AA-85C7-E713B4B2B9AB}"/>
    <cellStyle name="Normal 7 2 2 2 2 4 2 2 3" xfId="21967" xr:uid="{06765A84-DA62-4B73-8B66-DB962EA6A43A}"/>
    <cellStyle name="Normal 7 2 2 2 2 4 2 3" xfId="8864" xr:uid="{C772F0B6-53CB-45E4-B569-7EF3AABC07DE}"/>
    <cellStyle name="Normal 7 2 2 2 2 4 2 3 2" xfId="25201" xr:uid="{98FF52A2-207C-4BE4-BA78-19D737BEED70}"/>
    <cellStyle name="Normal 7 2 2 2 2 4 2 4" xfId="15375" xr:uid="{82B5611D-1D56-49D0-8474-DC39EB5F10C8}"/>
    <cellStyle name="Normal 7 2 2 2 2 4 2 4 2" xfId="31669" xr:uid="{3266358A-92E6-49E5-B24A-F5CB190347AE}"/>
    <cellStyle name="Normal 7 2 2 2 2 4 2 5" xfId="18733" xr:uid="{6851B1FA-F0AF-4DB5-B83F-21679490C161}"/>
    <cellStyle name="Normal 7 2 2 2 2 4 2 6" xfId="35059" xr:uid="{6895FF87-A29E-4055-BC60-6B1713995BA4}"/>
    <cellStyle name="Normal 7 2 2 2 2 4 2 7" xfId="38306" xr:uid="{17896A34-20EC-4434-806B-932076BA76EE}"/>
    <cellStyle name="Normal 7 2 2 2 2 4 2 8" xfId="41553" xr:uid="{5EEFCB25-BDDF-4F4E-B078-10A2E9BA1D72}"/>
    <cellStyle name="Normal 7 2 2 2 2 4 2 9" xfId="44800" xr:uid="{6CE9F0BC-D91B-4ECC-82A4-C8AD7C7AD1A7}"/>
    <cellStyle name="Normal 7 2 2 2 2 4 3" xfId="4013" xr:uid="{16B59DDA-3DA5-4205-AD1B-C46ADE12BF97}"/>
    <cellStyle name="Normal 7 2 2 2 2 4 3 2" xfId="10481" xr:uid="{F8C40270-4364-491A-B5AB-9BCC2E5E68A3}"/>
    <cellStyle name="Normal 7 2 2 2 2 4 3 2 2" xfId="26818" xr:uid="{5A006C19-0C43-4590-B217-4F57C08E23B8}"/>
    <cellStyle name="Normal 7 2 2 2 2 4 3 3" xfId="20350" xr:uid="{71B2B03B-75E8-45D0-AACC-C070DB647307}"/>
    <cellStyle name="Normal 7 2 2 2 2 4 4" xfId="7247" xr:uid="{E2263BD1-390D-475F-8BF7-F00EB680D216}"/>
    <cellStyle name="Normal 7 2 2 2 2 4 4 2" xfId="23584" xr:uid="{7F0BFB09-4488-4E30-860A-67B07896F5FB}"/>
    <cellStyle name="Normal 7 2 2 2 2 4 5" xfId="13759" xr:uid="{45729928-754A-4CA8-9545-5C83251D85F1}"/>
    <cellStyle name="Normal 7 2 2 2 2 4 5 2" xfId="30053" xr:uid="{00561790-257C-48A7-9F8D-653AA407DC34}"/>
    <cellStyle name="Normal 7 2 2 2 2 4 6" xfId="17116" xr:uid="{4049CB92-D610-4917-B74B-7EDF877F7AC7}"/>
    <cellStyle name="Normal 7 2 2 2 2 4 7" xfId="33443" xr:uid="{46FB8D50-7609-43D8-9734-300C875F8C02}"/>
    <cellStyle name="Normal 7 2 2 2 2 4 8" xfId="36690" xr:uid="{B9265CB6-FE14-4973-A2CB-BFCDCC40598F}"/>
    <cellStyle name="Normal 7 2 2 2 2 4 9" xfId="39937" xr:uid="{73CD218B-F788-4F39-99E6-5D3070A99EF9}"/>
    <cellStyle name="Normal 7 2 2 2 2 5" xfId="1318" xr:uid="{379E3DCF-DE14-462F-9B8F-36CDC77E61FB}"/>
    <cellStyle name="Normal 7 2 2 2 2 5 10" xfId="43722" xr:uid="{3E0FC2F4-84CD-4E8D-B7F0-57C4EFDC7096}"/>
    <cellStyle name="Normal 7 2 2 2 2 5 11" xfId="46969" xr:uid="{339304E8-35DB-4AC7-A3DC-6AC459EA9399}"/>
    <cellStyle name="Normal 7 2 2 2 2 5 12" xfId="50216" xr:uid="{DC9CEA30-97DC-4A80-85D2-ECABAFDD5AAD}"/>
    <cellStyle name="Normal 7 2 2 2 2 5 2" xfId="2935" xr:uid="{0A1093AC-0842-4DA7-928B-7ED9CFC0D8A1}"/>
    <cellStyle name="Normal 7 2 2 2 2 5 2 10" xfId="48586" xr:uid="{038E9952-75C1-469D-82BC-F663C77A8053}"/>
    <cellStyle name="Normal 7 2 2 2 2 5 2 11" xfId="51833" xr:uid="{36F39EAC-39F3-4D7C-AFC4-2FABBE6C7D45}"/>
    <cellStyle name="Normal 7 2 2 2 2 5 2 2" xfId="6169" xr:uid="{0280706E-FAFC-4660-997A-C27529559052}"/>
    <cellStyle name="Normal 7 2 2 2 2 5 2 2 2" xfId="12637" xr:uid="{E79AC1F1-6917-46BB-AE39-81637E747F58}"/>
    <cellStyle name="Normal 7 2 2 2 2 5 2 2 2 2" xfId="28974" xr:uid="{16DE4D2C-E0D8-4C31-8DCC-00A174A9B6F4}"/>
    <cellStyle name="Normal 7 2 2 2 2 5 2 2 3" xfId="22506" xr:uid="{21FED738-9863-4B89-95F2-C192683BA682}"/>
    <cellStyle name="Normal 7 2 2 2 2 5 2 3" xfId="9403" xr:uid="{4F38FB18-0BB5-4A58-AA5A-CDDC93B9EBD9}"/>
    <cellStyle name="Normal 7 2 2 2 2 5 2 3 2" xfId="25740" xr:uid="{5F9B8132-1856-4BE3-8121-C7F43DFB664D}"/>
    <cellStyle name="Normal 7 2 2 2 2 5 2 4" xfId="15914" xr:uid="{350A6197-2E48-48D5-AAFA-C9A0FC0A08DF}"/>
    <cellStyle name="Normal 7 2 2 2 2 5 2 4 2" xfId="32208" xr:uid="{09EC4E3E-DEAB-419B-B36B-935CC5DD3AFF}"/>
    <cellStyle name="Normal 7 2 2 2 2 5 2 5" xfId="19272" xr:uid="{0EFFD9EE-EACF-4E1B-A368-020891C99381}"/>
    <cellStyle name="Normal 7 2 2 2 2 5 2 6" xfId="35598" xr:uid="{A1625BAA-7737-4305-AED8-3F51A932A378}"/>
    <cellStyle name="Normal 7 2 2 2 2 5 2 7" xfId="38845" xr:uid="{61FCA92E-E4A4-45F5-9B33-71CA78B44D14}"/>
    <cellStyle name="Normal 7 2 2 2 2 5 2 8" xfId="42092" xr:uid="{4442B7F5-FB7A-4145-846E-E3F0B64012E1}"/>
    <cellStyle name="Normal 7 2 2 2 2 5 2 9" xfId="45339" xr:uid="{53CD99CA-D194-4DC5-BAFD-D6AFE35B75B6}"/>
    <cellStyle name="Normal 7 2 2 2 2 5 3" xfId="4552" xr:uid="{EC1B2C7A-0BC8-49D0-9E82-657A71CA70B7}"/>
    <cellStyle name="Normal 7 2 2 2 2 5 3 2" xfId="11020" xr:uid="{9176AAB1-8BDD-4157-9B02-6860BF6A713D}"/>
    <cellStyle name="Normal 7 2 2 2 2 5 3 2 2" xfId="27357" xr:uid="{8A73131D-EB3F-4839-9422-66B801833AD4}"/>
    <cellStyle name="Normal 7 2 2 2 2 5 3 3" xfId="20889" xr:uid="{F35DB8DE-0979-4766-9026-EB9F29A5711C}"/>
    <cellStyle name="Normal 7 2 2 2 2 5 4" xfId="7786" xr:uid="{210355E2-BFE3-4036-AF9A-DF029E23AB62}"/>
    <cellStyle name="Normal 7 2 2 2 2 5 4 2" xfId="24123" xr:uid="{9954B2FD-018C-4F7D-8E42-B8D0E4F6CD70}"/>
    <cellStyle name="Normal 7 2 2 2 2 5 5" xfId="14297" xr:uid="{64F2B63D-9169-4BBF-B475-5F045D4DD671}"/>
    <cellStyle name="Normal 7 2 2 2 2 5 5 2" xfId="30591" xr:uid="{549218D4-50DC-4D8F-B501-3DAEC807EE63}"/>
    <cellStyle name="Normal 7 2 2 2 2 5 6" xfId="17655" xr:uid="{5A9DE31A-0245-4846-A26E-64AB0717EF96}"/>
    <cellStyle name="Normal 7 2 2 2 2 5 7" xfId="33981" xr:uid="{5B68345B-5140-43A9-B99D-006B0C87B837}"/>
    <cellStyle name="Normal 7 2 2 2 2 5 8" xfId="37228" xr:uid="{D439118B-3452-4510-B31B-2C110136AFFD}"/>
    <cellStyle name="Normal 7 2 2 2 2 5 9" xfId="40475" xr:uid="{647A50E0-1FC8-46A0-9739-98F95D62D115}"/>
    <cellStyle name="Normal 7 2 2 2 2 6" xfId="1857" xr:uid="{3576661A-1E24-43D5-AC30-08EE125A2BA7}"/>
    <cellStyle name="Normal 7 2 2 2 2 6 10" xfId="47508" xr:uid="{92CB909F-AC50-4209-B0B3-03A39CA1513E}"/>
    <cellStyle name="Normal 7 2 2 2 2 6 11" xfId="50755" xr:uid="{49FBACF6-7F17-4350-8A7E-CE6C36B299B3}"/>
    <cellStyle name="Normal 7 2 2 2 2 6 2" xfId="5091" xr:uid="{1820B037-8753-446D-8282-36D9B176ED51}"/>
    <cellStyle name="Normal 7 2 2 2 2 6 2 2" xfId="11559" xr:uid="{FAAC776B-AEA7-491B-BA8D-1A16B94D2F6E}"/>
    <cellStyle name="Normal 7 2 2 2 2 6 2 2 2" xfId="27896" xr:uid="{5C5B7B0B-4E5F-47FA-B836-3DB057AAABFA}"/>
    <cellStyle name="Normal 7 2 2 2 2 6 2 3" xfId="21428" xr:uid="{285F516B-52B1-407A-A665-05E051F37F30}"/>
    <cellStyle name="Normal 7 2 2 2 2 6 3" xfId="8325" xr:uid="{BB251475-7571-4207-B37D-3C4B0A1770F0}"/>
    <cellStyle name="Normal 7 2 2 2 2 6 3 2" xfId="24662" xr:uid="{F6B27CD5-0CF2-4C84-9B0D-FC058124AEE3}"/>
    <cellStyle name="Normal 7 2 2 2 2 6 4" xfId="14836" xr:uid="{BAB20407-7A0D-4D33-A370-A7EA9FD90951}"/>
    <cellStyle name="Normal 7 2 2 2 2 6 4 2" xfId="31130" xr:uid="{39F78F6B-541F-459F-88FC-42E3C79B292A}"/>
    <cellStyle name="Normal 7 2 2 2 2 6 5" xfId="18194" xr:uid="{F8356CD0-DBE6-4F85-B8A6-C30548D28050}"/>
    <cellStyle name="Normal 7 2 2 2 2 6 6" xfId="34520" xr:uid="{3AFC4829-8C50-44AC-8DE9-26CF45F2874F}"/>
    <cellStyle name="Normal 7 2 2 2 2 6 7" xfId="37767" xr:uid="{A6A303E7-3CA1-4F77-9584-7262303E4744}"/>
    <cellStyle name="Normal 7 2 2 2 2 6 8" xfId="41014" xr:uid="{D4DEAE80-42F1-409A-ACE4-E1DF16F2C8F9}"/>
    <cellStyle name="Normal 7 2 2 2 2 6 9" xfId="44261" xr:uid="{BE3BF442-A5C3-4974-B672-9F4D694D16B7}"/>
    <cellStyle name="Normal 7 2 2 2 2 7" xfId="3474" xr:uid="{2E274FA9-6320-4CD3-BC0A-7A995A78DE72}"/>
    <cellStyle name="Normal 7 2 2 2 2 7 2" xfId="9942" xr:uid="{C15E2CCE-6BCE-4593-8CBE-C6F9299C47BD}"/>
    <cellStyle name="Normal 7 2 2 2 2 7 2 2" xfId="26279" xr:uid="{46922549-6D18-4E11-9F8D-3A918EC22061}"/>
    <cellStyle name="Normal 7 2 2 2 2 7 3" xfId="19811" xr:uid="{E10B03FF-6B1D-4AF1-9748-29BDEDC7A242}"/>
    <cellStyle name="Normal 7 2 2 2 2 8" xfId="6708" xr:uid="{2DE70BEA-6800-4E02-A78A-7B7FC39A3057}"/>
    <cellStyle name="Normal 7 2 2 2 2 8 2" xfId="23045" xr:uid="{0FDB99B0-0F17-4EEE-BACD-30F90103FA7A}"/>
    <cellStyle name="Normal 7 2 2 2 2 9" xfId="13199" xr:uid="{DF074BD5-C3D6-4CA3-8231-AAAAC9485CE7}"/>
    <cellStyle name="Normal 7 2 2 2 2 9 2" xfId="29513" xr:uid="{F8824A1C-E825-4A3B-8F85-327C666CAE70}"/>
    <cellStyle name="Normal 7 2 2 2 20" xfId="52465" xr:uid="{7A1FCD2D-35B3-4B80-8ECF-D686FEB16428}"/>
    <cellStyle name="Normal 7 2 2 2 3" xfId="300" xr:uid="{0E3770DF-2219-4853-9125-54876662333D}"/>
    <cellStyle name="Normal 7 2 2 2 3 10" xfId="36240" xr:uid="{03DF316A-A69D-4123-83D1-E124F8461B23}"/>
    <cellStyle name="Normal 7 2 2 2 3 11" xfId="39487" xr:uid="{88994592-A052-4526-8C7A-BC6169CFB796}"/>
    <cellStyle name="Normal 7 2 2 2 3 12" xfId="42734" xr:uid="{629DA639-3173-495D-B1E8-CB8517C59C0C}"/>
    <cellStyle name="Normal 7 2 2 2 3 13" xfId="45981" xr:uid="{74627F7A-7265-466F-9D7E-CBEB11C3863C}"/>
    <cellStyle name="Normal 7 2 2 2 3 14" xfId="49228" xr:uid="{3B6C19EE-389D-4602-9595-B7A5DF255C2B}"/>
    <cellStyle name="Normal 7 2 2 2 3 2" xfId="869" xr:uid="{FEE17682-BB5F-4156-A600-93DD07447825}"/>
    <cellStyle name="Normal 7 2 2 2 3 2 10" xfId="43274" xr:uid="{CA60B449-2F01-44D7-ACF2-212EF4DCE05D}"/>
    <cellStyle name="Normal 7 2 2 2 3 2 11" xfId="46521" xr:uid="{D710EC1D-948C-4301-A86E-BD845528BFEF}"/>
    <cellStyle name="Normal 7 2 2 2 3 2 12" xfId="49768" xr:uid="{6D09F5D8-3A6A-4366-AE6D-14B6B2FC156E}"/>
    <cellStyle name="Normal 7 2 2 2 3 2 2" xfId="2486" xr:uid="{AA04F3A2-1F33-4307-9251-AE84D82A54F6}"/>
    <cellStyle name="Normal 7 2 2 2 3 2 2 10" xfId="48137" xr:uid="{C4C04FD9-EF5D-434C-BC4A-144BF953D4C8}"/>
    <cellStyle name="Normal 7 2 2 2 3 2 2 11" xfId="51384" xr:uid="{2BA4A30D-7349-4A4D-8713-6F4739ACACFB}"/>
    <cellStyle name="Normal 7 2 2 2 3 2 2 2" xfId="5720" xr:uid="{268CA809-1CE3-4810-8E4D-F7C8844AEDA0}"/>
    <cellStyle name="Normal 7 2 2 2 3 2 2 2 2" xfId="12188" xr:uid="{61E3C800-D56E-4AEF-B74C-17DF2F3ED5BF}"/>
    <cellStyle name="Normal 7 2 2 2 3 2 2 2 2 2" xfId="28525" xr:uid="{386DEE60-F8CB-4846-A274-A8DBFF42FB95}"/>
    <cellStyle name="Normal 7 2 2 2 3 2 2 2 3" xfId="22057" xr:uid="{6E1ADEE9-BBE8-47A0-8127-AA9AA040877C}"/>
    <cellStyle name="Normal 7 2 2 2 3 2 2 3" xfId="8954" xr:uid="{ECDDFA19-B8FD-4B6F-A0A3-4E6C9ADD39A1}"/>
    <cellStyle name="Normal 7 2 2 2 3 2 2 3 2" xfId="25291" xr:uid="{64D66AE6-E7C0-4768-9D08-9EBC2CAFCE46}"/>
    <cellStyle name="Normal 7 2 2 2 3 2 2 4" xfId="15465" xr:uid="{2FE22E12-902B-40AF-940B-CC120B65791C}"/>
    <cellStyle name="Normal 7 2 2 2 3 2 2 4 2" xfId="31759" xr:uid="{6510195B-8872-49F5-B1D1-5B01FF0543E2}"/>
    <cellStyle name="Normal 7 2 2 2 3 2 2 5" xfId="18823" xr:uid="{FB43C26F-5FE7-4990-B291-23E4A9F1D167}"/>
    <cellStyle name="Normal 7 2 2 2 3 2 2 6" xfId="35149" xr:uid="{39ED097D-C861-4954-8EDB-E7B7C30F771D}"/>
    <cellStyle name="Normal 7 2 2 2 3 2 2 7" xfId="38396" xr:uid="{E5E8F77B-1F81-4321-BD8C-D5FEE00CF821}"/>
    <cellStyle name="Normal 7 2 2 2 3 2 2 8" xfId="41643" xr:uid="{D1FF7A62-DE46-455F-92CA-4B54A7DFC359}"/>
    <cellStyle name="Normal 7 2 2 2 3 2 2 9" xfId="44890" xr:uid="{BCD4B0F4-68BD-4CEA-A60D-5EC36D4AE518}"/>
    <cellStyle name="Normal 7 2 2 2 3 2 3" xfId="4103" xr:uid="{460BE00A-47F2-471C-8F2E-573BF6B1DA09}"/>
    <cellStyle name="Normal 7 2 2 2 3 2 3 2" xfId="10571" xr:uid="{24C3B6CF-5D5E-45CD-9974-F42A02CFA7BA}"/>
    <cellStyle name="Normal 7 2 2 2 3 2 3 2 2" xfId="26908" xr:uid="{31C8C989-771A-4890-9EE3-10F09E982C48}"/>
    <cellStyle name="Normal 7 2 2 2 3 2 3 3" xfId="20440" xr:uid="{31B94583-5473-444B-B73A-F6B52AD7FA04}"/>
    <cellStyle name="Normal 7 2 2 2 3 2 4" xfId="7337" xr:uid="{0DDF0E28-1D18-4548-8124-5784D66F6364}"/>
    <cellStyle name="Normal 7 2 2 2 3 2 4 2" xfId="23674" xr:uid="{A9580745-16EB-403B-B1E6-D673C521AB17}"/>
    <cellStyle name="Normal 7 2 2 2 3 2 5" xfId="13849" xr:uid="{BA22A556-C4A2-4DFB-9D58-D09AF5CF3865}"/>
    <cellStyle name="Normal 7 2 2 2 3 2 5 2" xfId="30143" xr:uid="{DD1C8E70-F5CA-4453-BBFF-9545290299E2}"/>
    <cellStyle name="Normal 7 2 2 2 3 2 6" xfId="17206" xr:uid="{FA302458-683E-43D5-9A2A-E6127B6A18BE}"/>
    <cellStyle name="Normal 7 2 2 2 3 2 7" xfId="33533" xr:uid="{B9605541-A245-4F3E-96E6-E977E6246DBE}"/>
    <cellStyle name="Normal 7 2 2 2 3 2 8" xfId="36780" xr:uid="{84F79CA6-2CDB-4E8A-A553-2D3A8FD18407}"/>
    <cellStyle name="Normal 7 2 2 2 3 2 9" xfId="40027" xr:uid="{15ACA8FE-6EAF-4F3B-B9D7-4AE57CD7642C}"/>
    <cellStyle name="Normal 7 2 2 2 3 3" xfId="1408" xr:uid="{7E166C30-6E8F-4F82-BD5A-73706E1A6214}"/>
    <cellStyle name="Normal 7 2 2 2 3 3 10" xfId="43812" xr:uid="{00CB18FC-F867-4B0A-9EFC-924F31293AD8}"/>
    <cellStyle name="Normal 7 2 2 2 3 3 11" xfId="47059" xr:uid="{12D25796-332E-4C8B-A91F-E2A805E6C92F}"/>
    <cellStyle name="Normal 7 2 2 2 3 3 12" xfId="50306" xr:uid="{BA55A1D8-213B-4725-87BC-DBB618A199DB}"/>
    <cellStyle name="Normal 7 2 2 2 3 3 2" xfId="3025" xr:uid="{AD6579CB-C17D-427F-A4CC-B991359D19B9}"/>
    <cellStyle name="Normal 7 2 2 2 3 3 2 10" xfId="48676" xr:uid="{BAFDAC17-32D2-41EB-8036-5350E03347BE}"/>
    <cellStyle name="Normal 7 2 2 2 3 3 2 11" xfId="51923" xr:uid="{4B2E8F93-1417-4E07-A933-5DA93D9FFB93}"/>
    <cellStyle name="Normal 7 2 2 2 3 3 2 2" xfId="6259" xr:uid="{78F293F5-5C85-473D-8D21-4D3ADDA41DF5}"/>
    <cellStyle name="Normal 7 2 2 2 3 3 2 2 2" xfId="12727" xr:uid="{B4996634-B6E4-45EF-AAF7-DA1D3259F8A6}"/>
    <cellStyle name="Normal 7 2 2 2 3 3 2 2 2 2" xfId="29064" xr:uid="{4D08786E-37F0-4DE4-BE12-A15DAB9CFD21}"/>
    <cellStyle name="Normal 7 2 2 2 3 3 2 2 3" xfId="22596" xr:uid="{9BB77370-1AE0-4E80-9026-943547FF9E26}"/>
    <cellStyle name="Normal 7 2 2 2 3 3 2 3" xfId="9493" xr:uid="{EFAA6781-E885-40B2-AE7B-9A1D9C8CDEB3}"/>
    <cellStyle name="Normal 7 2 2 2 3 3 2 3 2" xfId="25830" xr:uid="{237BD4EC-5C70-4C9F-BA6A-2F213B275E31}"/>
    <cellStyle name="Normal 7 2 2 2 3 3 2 4" xfId="16004" xr:uid="{2A3EBDDD-D995-4A93-A630-035D265D40AC}"/>
    <cellStyle name="Normal 7 2 2 2 3 3 2 4 2" xfId="32298" xr:uid="{C0C84733-38F1-43F8-AC6D-CD5B93FF15AA}"/>
    <cellStyle name="Normal 7 2 2 2 3 3 2 5" xfId="19362" xr:uid="{F00A2E63-DB1F-4AE8-B773-A6A894476C01}"/>
    <cellStyle name="Normal 7 2 2 2 3 3 2 6" xfId="35688" xr:uid="{274FB535-2233-4B74-99A3-85474133547F}"/>
    <cellStyle name="Normal 7 2 2 2 3 3 2 7" xfId="38935" xr:uid="{9CD5B2C9-F60B-4035-8A95-B165D501D1AF}"/>
    <cellStyle name="Normal 7 2 2 2 3 3 2 8" xfId="42182" xr:uid="{0B91B877-BE34-4FA2-9238-2A5D3E1E7D57}"/>
    <cellStyle name="Normal 7 2 2 2 3 3 2 9" xfId="45429" xr:uid="{DA54C0AB-9030-44B4-ADF8-11B7B5597282}"/>
    <cellStyle name="Normal 7 2 2 2 3 3 3" xfId="4642" xr:uid="{7FB0BF82-DE86-42D3-95BA-9604C5BAB85A}"/>
    <cellStyle name="Normal 7 2 2 2 3 3 3 2" xfId="11110" xr:uid="{33ACED6C-A59A-448D-930B-E0176B9169AA}"/>
    <cellStyle name="Normal 7 2 2 2 3 3 3 2 2" xfId="27447" xr:uid="{5AE74450-CB38-4D99-8A54-8F9598D2ECD3}"/>
    <cellStyle name="Normal 7 2 2 2 3 3 3 3" xfId="20979" xr:uid="{1712DBA2-BCBE-4999-AEBD-92E3E0C2546E}"/>
    <cellStyle name="Normal 7 2 2 2 3 3 4" xfId="7876" xr:uid="{C681896F-93AE-478D-9843-48D508FDB70B}"/>
    <cellStyle name="Normal 7 2 2 2 3 3 4 2" xfId="24213" xr:uid="{2F49F89D-6978-4EFD-AF81-4C2BF80B5763}"/>
    <cellStyle name="Normal 7 2 2 2 3 3 5" xfId="14387" xr:uid="{A7458384-3856-436E-9377-86C107E8039F}"/>
    <cellStyle name="Normal 7 2 2 2 3 3 5 2" xfId="30681" xr:uid="{8222BEFA-5AFF-407F-BEAC-3395C6E35F3E}"/>
    <cellStyle name="Normal 7 2 2 2 3 3 6" xfId="17745" xr:uid="{330BECA3-A073-4FC2-B576-520858F59E22}"/>
    <cellStyle name="Normal 7 2 2 2 3 3 7" xfId="34071" xr:uid="{3482B707-F1F8-45CA-ACD7-B7B3277A72C6}"/>
    <cellStyle name="Normal 7 2 2 2 3 3 8" xfId="37318" xr:uid="{1676E406-8444-455F-9093-2CD0F151BEFD}"/>
    <cellStyle name="Normal 7 2 2 2 3 3 9" xfId="40565" xr:uid="{8701C100-A9C0-4DB8-A9B9-9345C6ADDE2B}"/>
    <cellStyle name="Normal 7 2 2 2 3 4" xfId="1947" xr:uid="{376E44C6-3412-47BA-8CCB-EE782174C1E7}"/>
    <cellStyle name="Normal 7 2 2 2 3 4 10" xfId="47598" xr:uid="{E9EB970D-FC99-4ABF-B6B7-FE4638F47179}"/>
    <cellStyle name="Normal 7 2 2 2 3 4 11" xfId="50845" xr:uid="{798C8277-19DB-46F2-A3F5-A2835332EC50}"/>
    <cellStyle name="Normal 7 2 2 2 3 4 2" xfId="5181" xr:uid="{54F19379-FD6E-4E78-96BF-2993111DA523}"/>
    <cellStyle name="Normal 7 2 2 2 3 4 2 2" xfId="11649" xr:uid="{1F0E5B1E-393C-40AD-B7F5-B40FFE63F3DC}"/>
    <cellStyle name="Normal 7 2 2 2 3 4 2 2 2" xfId="27986" xr:uid="{45067E24-11EA-40AD-AFDA-3F9157F7DAAA}"/>
    <cellStyle name="Normal 7 2 2 2 3 4 2 3" xfId="21518" xr:uid="{91785E3B-8E98-4584-B8E8-9F9F6A24B602}"/>
    <cellStyle name="Normal 7 2 2 2 3 4 3" xfId="8415" xr:uid="{B5AE8763-F30A-4967-9364-4415C91DCBA9}"/>
    <cellStyle name="Normal 7 2 2 2 3 4 3 2" xfId="24752" xr:uid="{5C746360-21E7-4102-919E-D93BA8C710FD}"/>
    <cellStyle name="Normal 7 2 2 2 3 4 4" xfId="14926" xr:uid="{563F4A2A-8618-4CCC-BD9F-8B06064C960D}"/>
    <cellStyle name="Normal 7 2 2 2 3 4 4 2" xfId="31220" xr:uid="{1A5683B8-92CA-44F3-AD01-46593A6BA29C}"/>
    <cellStyle name="Normal 7 2 2 2 3 4 5" xfId="18284" xr:uid="{E567EB05-A830-4681-92EA-F69EFF2816BB}"/>
    <cellStyle name="Normal 7 2 2 2 3 4 6" xfId="34610" xr:uid="{CB4F8A6E-0B2E-4931-B2DA-CEF43C256477}"/>
    <cellStyle name="Normal 7 2 2 2 3 4 7" xfId="37857" xr:uid="{B7DC118F-6D4A-4807-9495-C3C752F42444}"/>
    <cellStyle name="Normal 7 2 2 2 3 4 8" xfId="41104" xr:uid="{005B6283-B117-42EA-BCC3-237E58D1185C}"/>
    <cellStyle name="Normal 7 2 2 2 3 4 9" xfId="44351" xr:uid="{16EE58A4-153E-4DD5-9041-D4D1908695DD}"/>
    <cellStyle name="Normal 7 2 2 2 3 5" xfId="3564" xr:uid="{33DE858F-D360-4529-A451-A227048682D0}"/>
    <cellStyle name="Normal 7 2 2 2 3 5 2" xfId="10032" xr:uid="{82EEDA6A-6B11-443B-8F12-174787973CA6}"/>
    <cellStyle name="Normal 7 2 2 2 3 5 2 2" xfId="26369" xr:uid="{09B7A7BF-42E2-442E-BA09-438A779630B2}"/>
    <cellStyle name="Normal 7 2 2 2 3 5 3" xfId="19901" xr:uid="{326AEC4A-1F97-4487-B61E-EA4D98BDC701}"/>
    <cellStyle name="Normal 7 2 2 2 3 6" xfId="6798" xr:uid="{AAAEC665-9C63-4507-A7E2-B43D6E16DB76}"/>
    <cellStyle name="Normal 7 2 2 2 3 6 2" xfId="23135" xr:uid="{5AE92DC3-7F2D-432E-AE2C-39972B023073}"/>
    <cellStyle name="Normal 7 2 2 2 3 7" xfId="13289" xr:uid="{7488A380-8ED8-4C0C-991D-60070E511CF2}"/>
    <cellStyle name="Normal 7 2 2 2 3 7 2" xfId="29603" xr:uid="{B820546E-4851-4EF5-830C-2FF21E802598}"/>
    <cellStyle name="Normal 7 2 2 2 3 8" xfId="16667" xr:uid="{B1B7591B-8C80-47B3-8F19-B5D6A302EB70}"/>
    <cellStyle name="Normal 7 2 2 2 3 9" xfId="32993" xr:uid="{88D9FA8D-D1E9-4176-BD71-9E6346AAD5BE}"/>
    <cellStyle name="Normal 7 2 2 2 4" xfId="509" xr:uid="{F717FD36-B781-4BCC-8CA3-01D239FB2192}"/>
    <cellStyle name="Normal 7 2 2 2 4 10" xfId="36421" xr:uid="{F1B2D4DC-D45E-4EAD-9ED6-53172C9F1AC4}"/>
    <cellStyle name="Normal 7 2 2 2 4 11" xfId="39668" xr:uid="{EB02430F-99EA-4C2E-A398-0FBAD3C0DA6C}"/>
    <cellStyle name="Normal 7 2 2 2 4 12" xfId="42915" xr:uid="{A30F6FF3-B13E-4509-9694-F4976E6625A1}"/>
    <cellStyle name="Normal 7 2 2 2 4 13" xfId="46162" xr:uid="{41CF0361-F56F-4AF5-B3D5-3BE29A1906F6}"/>
    <cellStyle name="Normal 7 2 2 2 4 14" xfId="49409" xr:uid="{57E79B93-6333-4DCE-B7A4-3B135CE25B8A}"/>
    <cellStyle name="Normal 7 2 2 2 4 2" xfId="1049" xr:uid="{00BA8B7D-A4CB-4577-B147-E784596D36EC}"/>
    <cellStyle name="Normal 7 2 2 2 4 2 10" xfId="43453" xr:uid="{733D18EE-3EC8-438B-B54C-81CEDCC15AA8}"/>
    <cellStyle name="Normal 7 2 2 2 4 2 11" xfId="46700" xr:uid="{3F5A431A-867E-4E45-B68D-DABF61ED8E34}"/>
    <cellStyle name="Normal 7 2 2 2 4 2 12" xfId="49947" xr:uid="{894E3D72-8057-4F2B-897F-1F6BA14BCD76}"/>
    <cellStyle name="Normal 7 2 2 2 4 2 2" xfId="2666" xr:uid="{7201E509-1660-4696-B4B2-D4528457A737}"/>
    <cellStyle name="Normal 7 2 2 2 4 2 2 10" xfId="48317" xr:uid="{2C9F22C2-D97C-4977-BA89-7C80CE047D64}"/>
    <cellStyle name="Normal 7 2 2 2 4 2 2 11" xfId="51564" xr:uid="{E0C6B3E1-3446-4105-9A70-B09CA8D5C5DC}"/>
    <cellStyle name="Normal 7 2 2 2 4 2 2 2" xfId="5900" xr:uid="{A836AF4E-59D9-439A-A315-DBD85EAE85F3}"/>
    <cellStyle name="Normal 7 2 2 2 4 2 2 2 2" xfId="12368" xr:uid="{3BE21FBE-29CB-4136-9202-098066B99EC3}"/>
    <cellStyle name="Normal 7 2 2 2 4 2 2 2 2 2" xfId="28705" xr:uid="{C388357F-7F54-4E90-96E1-F23CAC9C022A}"/>
    <cellStyle name="Normal 7 2 2 2 4 2 2 2 3" xfId="22237" xr:uid="{9981E47F-C6AB-4623-81A5-4D20F933FBEC}"/>
    <cellStyle name="Normal 7 2 2 2 4 2 2 3" xfId="9134" xr:uid="{43EAF908-B6D3-42B8-B99C-6F8761215E6E}"/>
    <cellStyle name="Normal 7 2 2 2 4 2 2 3 2" xfId="25471" xr:uid="{637DF7EE-C10F-4F23-BF35-DD9CB4318666}"/>
    <cellStyle name="Normal 7 2 2 2 4 2 2 4" xfId="15645" xr:uid="{0D51458A-A241-4CCD-8154-03652FCA8158}"/>
    <cellStyle name="Normal 7 2 2 2 4 2 2 4 2" xfId="31939" xr:uid="{973D1857-05C1-48DA-B670-EC4EE7775CFC}"/>
    <cellStyle name="Normal 7 2 2 2 4 2 2 5" xfId="19003" xr:uid="{B0E0BA7E-41F9-4225-B90A-6C7779C33FDC}"/>
    <cellStyle name="Normal 7 2 2 2 4 2 2 6" xfId="35329" xr:uid="{F70132C0-9674-44D4-8CFA-E775F6928A34}"/>
    <cellStyle name="Normal 7 2 2 2 4 2 2 7" xfId="38576" xr:uid="{20503112-5314-43BB-AF41-A2E783E9C54B}"/>
    <cellStyle name="Normal 7 2 2 2 4 2 2 8" xfId="41823" xr:uid="{342B97E9-9F68-47C9-9220-4542B32A0B2B}"/>
    <cellStyle name="Normal 7 2 2 2 4 2 2 9" xfId="45070" xr:uid="{AB5AFB54-D87F-4945-9561-9210B602CE96}"/>
    <cellStyle name="Normal 7 2 2 2 4 2 3" xfId="4283" xr:uid="{00E76A8A-92DF-4692-8FA1-3110BE92A4F8}"/>
    <cellStyle name="Normal 7 2 2 2 4 2 3 2" xfId="10751" xr:uid="{547D78A3-DF7B-4804-8B3C-126B23DA544B}"/>
    <cellStyle name="Normal 7 2 2 2 4 2 3 2 2" xfId="27088" xr:uid="{581852A1-AF90-464B-A8F8-B56367313D0B}"/>
    <cellStyle name="Normal 7 2 2 2 4 2 3 3" xfId="20620" xr:uid="{65257B8B-5361-401F-8AE7-C30B20A41025}"/>
    <cellStyle name="Normal 7 2 2 2 4 2 4" xfId="7517" xr:uid="{268A50AC-0114-45B7-9E20-1C76C0528A05}"/>
    <cellStyle name="Normal 7 2 2 2 4 2 4 2" xfId="23854" xr:uid="{0EE11F0D-8C7F-4495-BD84-6B6FC118CBB4}"/>
    <cellStyle name="Normal 7 2 2 2 4 2 5" xfId="14028" xr:uid="{C22EE7BC-F23D-4074-9DF3-A0FFAA9AD17D}"/>
    <cellStyle name="Normal 7 2 2 2 4 2 5 2" xfId="30322" xr:uid="{9166C432-097A-4266-AF3B-35AE41C6F84E}"/>
    <cellStyle name="Normal 7 2 2 2 4 2 6" xfId="17386" xr:uid="{3271E8A9-F64E-4680-838F-700729632626}"/>
    <cellStyle name="Normal 7 2 2 2 4 2 7" xfId="33712" xr:uid="{F8E9EEB4-F7BE-491D-A467-6F158AFED706}"/>
    <cellStyle name="Normal 7 2 2 2 4 2 8" xfId="36959" xr:uid="{89F52054-BF93-40EA-BDC8-8EAA70FEAA3D}"/>
    <cellStyle name="Normal 7 2 2 2 4 2 9" xfId="40206" xr:uid="{6D1477D1-37F5-4C7F-A531-4AD72A20E62A}"/>
    <cellStyle name="Normal 7 2 2 2 4 3" xfId="1588" xr:uid="{A08DCCCA-855D-457B-9267-602F6DF038F3}"/>
    <cellStyle name="Normal 7 2 2 2 4 3 10" xfId="43992" xr:uid="{86AC9BCC-A4C0-4F12-940D-1371F9780A6D}"/>
    <cellStyle name="Normal 7 2 2 2 4 3 11" xfId="47239" xr:uid="{98839852-4B8D-4230-BBAD-270F7DE1284E}"/>
    <cellStyle name="Normal 7 2 2 2 4 3 12" xfId="50486" xr:uid="{2F10BC47-CECF-4982-999F-06A9424488A1}"/>
    <cellStyle name="Normal 7 2 2 2 4 3 2" xfId="3205" xr:uid="{DEA9EA4E-61A2-4E01-BDA9-E8EAEEA3E9AE}"/>
    <cellStyle name="Normal 7 2 2 2 4 3 2 10" xfId="48856" xr:uid="{8D436B32-DA70-414A-903E-418A7BEEC57B}"/>
    <cellStyle name="Normal 7 2 2 2 4 3 2 11" xfId="52103" xr:uid="{EC510C7A-E932-43C9-8B17-204552B79094}"/>
    <cellStyle name="Normal 7 2 2 2 4 3 2 2" xfId="6439" xr:uid="{C799BC04-3AB5-4A8D-BE91-92BAB53178EF}"/>
    <cellStyle name="Normal 7 2 2 2 4 3 2 2 2" xfId="12907" xr:uid="{80321571-1FCC-4280-910D-E0CFFFBE5B28}"/>
    <cellStyle name="Normal 7 2 2 2 4 3 2 2 2 2" xfId="29244" xr:uid="{E31240A7-9E60-47DD-8EC6-8F253E8150EF}"/>
    <cellStyle name="Normal 7 2 2 2 4 3 2 2 3" xfId="22776" xr:uid="{F4FCACFA-8491-43DB-841C-0D8F9ADC59DF}"/>
    <cellStyle name="Normal 7 2 2 2 4 3 2 3" xfId="9673" xr:uid="{AEB2AA8D-41F4-47B4-A9DB-A1845DC6F82B}"/>
    <cellStyle name="Normal 7 2 2 2 4 3 2 3 2" xfId="26010" xr:uid="{7D600C97-EB63-4146-AE9E-D42F09CE1DE7}"/>
    <cellStyle name="Normal 7 2 2 2 4 3 2 4" xfId="16184" xr:uid="{F6E3621B-AA35-4C85-B598-CE80752C6B76}"/>
    <cellStyle name="Normal 7 2 2 2 4 3 2 4 2" xfId="32478" xr:uid="{1ABB2FAF-6C4D-4182-B496-7E5AE74354B5}"/>
    <cellStyle name="Normal 7 2 2 2 4 3 2 5" xfId="19542" xr:uid="{2F748E22-FE89-4715-83C1-531FBD1055A2}"/>
    <cellStyle name="Normal 7 2 2 2 4 3 2 6" xfId="35868" xr:uid="{5D604246-6BE7-4287-8C6B-59B9401EAF7C}"/>
    <cellStyle name="Normal 7 2 2 2 4 3 2 7" xfId="39115" xr:uid="{017C2F33-7BDE-49FF-8D72-8562DD8E3F4C}"/>
    <cellStyle name="Normal 7 2 2 2 4 3 2 8" xfId="42362" xr:uid="{32F6668F-4653-4F85-85C9-28BD9EEECADF}"/>
    <cellStyle name="Normal 7 2 2 2 4 3 2 9" xfId="45609" xr:uid="{0427D16D-CEA5-4479-BFD8-0B16F0DE6D28}"/>
    <cellStyle name="Normal 7 2 2 2 4 3 3" xfId="4822" xr:uid="{7AC511F9-D84F-4FAB-A9E1-CDDA93C15916}"/>
    <cellStyle name="Normal 7 2 2 2 4 3 3 2" xfId="11290" xr:uid="{47EF0B91-BA2E-4598-86CA-8EBE78D8618A}"/>
    <cellStyle name="Normal 7 2 2 2 4 3 3 2 2" xfId="27627" xr:uid="{21EF9BE3-AF4F-42E5-A191-6A83F6C067BB}"/>
    <cellStyle name="Normal 7 2 2 2 4 3 3 3" xfId="21159" xr:uid="{C8BB3D44-9910-4DDC-BE60-B7454DD84797}"/>
    <cellStyle name="Normal 7 2 2 2 4 3 4" xfId="8056" xr:uid="{4FCB6299-4B98-4F81-82D1-15F40952887D}"/>
    <cellStyle name="Normal 7 2 2 2 4 3 4 2" xfId="24393" xr:uid="{268A3A07-28A6-4B47-8A41-E2634E014EE1}"/>
    <cellStyle name="Normal 7 2 2 2 4 3 5" xfId="14567" xr:uid="{B7608667-3473-46CB-B070-A08665D0045C}"/>
    <cellStyle name="Normal 7 2 2 2 4 3 5 2" xfId="30861" xr:uid="{D3B2A79D-1137-4D2B-8939-E57A89EE160E}"/>
    <cellStyle name="Normal 7 2 2 2 4 3 6" xfId="17925" xr:uid="{4D5985E9-7F06-4BA9-B84B-1A797ED24BDF}"/>
    <cellStyle name="Normal 7 2 2 2 4 3 7" xfId="34251" xr:uid="{F826B8D4-22A4-45C8-AA12-8F1F61EA6D8B}"/>
    <cellStyle name="Normal 7 2 2 2 4 3 8" xfId="37498" xr:uid="{A1229612-B348-47CF-892A-167C6894DDFE}"/>
    <cellStyle name="Normal 7 2 2 2 4 3 9" xfId="40745" xr:uid="{4BEC7449-E46B-453F-AD5E-CFF0AB8DE787}"/>
    <cellStyle name="Normal 7 2 2 2 4 4" xfId="2127" xr:uid="{67AD960B-ADB1-4836-BE24-D71F1B39BB1D}"/>
    <cellStyle name="Normal 7 2 2 2 4 4 10" xfId="47778" xr:uid="{1984C210-F913-440D-9CFA-5E1EEB8C5623}"/>
    <cellStyle name="Normal 7 2 2 2 4 4 11" xfId="51025" xr:uid="{26C9C392-B785-41FF-89B2-212ED2FB074D}"/>
    <cellStyle name="Normal 7 2 2 2 4 4 2" xfId="5361" xr:uid="{00FFFFBD-52D9-455D-B41D-09AD98AD692D}"/>
    <cellStyle name="Normal 7 2 2 2 4 4 2 2" xfId="11829" xr:uid="{BFD8AF85-8639-4746-85A5-97078B1DB452}"/>
    <cellStyle name="Normal 7 2 2 2 4 4 2 2 2" xfId="28166" xr:uid="{B9C24954-D1E4-4953-BDE3-007C0A4FDE50}"/>
    <cellStyle name="Normal 7 2 2 2 4 4 2 3" xfId="21698" xr:uid="{79591B1A-5EED-4926-AB39-E7FA9CD6E388}"/>
    <cellStyle name="Normal 7 2 2 2 4 4 3" xfId="8595" xr:uid="{2811D7A4-E986-42C1-9740-0BC7E9816B03}"/>
    <cellStyle name="Normal 7 2 2 2 4 4 3 2" xfId="24932" xr:uid="{1B58A496-7341-4566-9FDD-1AF1E30FB5F6}"/>
    <cellStyle name="Normal 7 2 2 2 4 4 4" xfId="15106" xr:uid="{92861FB3-0F97-4B3C-B667-DF5DD7408068}"/>
    <cellStyle name="Normal 7 2 2 2 4 4 4 2" xfId="31400" xr:uid="{3B277DC8-6CD9-4F48-BB4C-6FCCD349266C}"/>
    <cellStyle name="Normal 7 2 2 2 4 4 5" xfId="18464" xr:uid="{BD0D16BE-6A3B-4CE2-82A1-3F7AC2E3A546}"/>
    <cellStyle name="Normal 7 2 2 2 4 4 6" xfId="34790" xr:uid="{45FCFF91-3016-4415-95E4-28446AB1349F}"/>
    <cellStyle name="Normal 7 2 2 2 4 4 7" xfId="38037" xr:uid="{7D78104C-A217-4B71-9684-233F610AE145}"/>
    <cellStyle name="Normal 7 2 2 2 4 4 8" xfId="41284" xr:uid="{D0B73EEC-95C1-4654-9E5E-A9A90EAEB9E5}"/>
    <cellStyle name="Normal 7 2 2 2 4 4 9" xfId="44531" xr:uid="{0045039B-749B-4CF0-A5F3-C5D53578B8E7}"/>
    <cellStyle name="Normal 7 2 2 2 4 5" xfId="3744" xr:uid="{0944E535-A38A-42E0-807B-FF1D726D12CF}"/>
    <cellStyle name="Normal 7 2 2 2 4 5 2" xfId="10212" xr:uid="{0005C758-A8EB-4076-ADC6-F4BFF1303066}"/>
    <cellStyle name="Normal 7 2 2 2 4 5 2 2" xfId="26549" xr:uid="{54580871-3D73-40C9-B0CA-781AFB02C813}"/>
    <cellStyle name="Normal 7 2 2 2 4 5 3" xfId="20081" xr:uid="{D00510A6-4FC7-49C6-B871-284C26588936}"/>
    <cellStyle name="Normal 7 2 2 2 4 6" xfId="6978" xr:uid="{1FEBF3FF-5921-4833-877F-A1EC05BB8446}"/>
    <cellStyle name="Normal 7 2 2 2 4 6 2" xfId="23315" xr:uid="{25D00339-F2C7-40E9-8D40-118072A366E9}"/>
    <cellStyle name="Normal 7 2 2 2 4 7" xfId="13489" xr:uid="{F5ABF235-C700-4B24-AA50-2CBAE1313B41}"/>
    <cellStyle name="Normal 7 2 2 2 4 7 2" xfId="29784" xr:uid="{2BA3A777-086B-40F0-B1C6-62E2296CD134}"/>
    <cellStyle name="Normal 7 2 2 2 4 8" xfId="16847" xr:uid="{F99018FA-70BA-47C2-B0AB-4CD1F70594EF}"/>
    <cellStyle name="Normal 7 2 2 2 4 9" xfId="33174" xr:uid="{800BB932-5878-45A1-8815-F8DD5CD4D7B1}"/>
    <cellStyle name="Normal 7 2 2 2 5" xfId="689" xr:uid="{D0DF9A1E-40DC-4D10-BA99-7B33DE7F8756}"/>
    <cellStyle name="Normal 7 2 2 2 5 10" xfId="43094" xr:uid="{12440AD0-0470-4E12-9DC1-1663421CFE01}"/>
    <cellStyle name="Normal 7 2 2 2 5 11" xfId="46341" xr:uid="{30371E90-28A6-4AAA-951D-37E555BA7F61}"/>
    <cellStyle name="Normal 7 2 2 2 5 12" xfId="49588" xr:uid="{C8F39AF1-9E90-40DF-9CAA-DC7FEEBF1C5B}"/>
    <cellStyle name="Normal 7 2 2 2 5 2" xfId="2306" xr:uid="{9B1C06F1-F1BC-4608-A0A4-BCD309A73622}"/>
    <cellStyle name="Normal 7 2 2 2 5 2 10" xfId="47957" xr:uid="{D21A691D-BF07-451A-A436-F672853A69D8}"/>
    <cellStyle name="Normal 7 2 2 2 5 2 11" xfId="51204" xr:uid="{F9B3BFCB-7051-46B8-9696-C4BA7722B909}"/>
    <cellStyle name="Normal 7 2 2 2 5 2 2" xfId="5540" xr:uid="{78C0BF11-7D91-4303-B8CC-13C11808D38D}"/>
    <cellStyle name="Normal 7 2 2 2 5 2 2 2" xfId="12008" xr:uid="{B93418CC-04A0-446C-9622-CD3834BA729D}"/>
    <cellStyle name="Normal 7 2 2 2 5 2 2 2 2" xfId="28345" xr:uid="{13D87786-B9DE-4482-94E3-3005802B287F}"/>
    <cellStyle name="Normal 7 2 2 2 5 2 2 3" xfId="21877" xr:uid="{3B22E4E7-F3A3-44AD-9F84-43559DBADBEB}"/>
    <cellStyle name="Normal 7 2 2 2 5 2 3" xfId="8774" xr:uid="{62A3D2AF-7027-4C2F-860C-E4B3402CB9CB}"/>
    <cellStyle name="Normal 7 2 2 2 5 2 3 2" xfId="25111" xr:uid="{62DBB6AA-F749-4996-8947-99B5466307B5}"/>
    <cellStyle name="Normal 7 2 2 2 5 2 4" xfId="15285" xr:uid="{A95051CD-9AD9-43C3-8637-45300A6C804D}"/>
    <cellStyle name="Normal 7 2 2 2 5 2 4 2" xfId="31579" xr:uid="{FAAB3DB6-BAAF-497E-87D7-DDFFF7AD176B}"/>
    <cellStyle name="Normal 7 2 2 2 5 2 5" xfId="18643" xr:uid="{35729B0B-C8E3-4E7B-BA41-68CA598E105E}"/>
    <cellStyle name="Normal 7 2 2 2 5 2 6" xfId="34969" xr:uid="{4A40B211-F13A-4C53-B0EA-D1659A9C4950}"/>
    <cellStyle name="Normal 7 2 2 2 5 2 7" xfId="38216" xr:uid="{99FB9F69-7B47-4831-8022-BE1B9088C969}"/>
    <cellStyle name="Normal 7 2 2 2 5 2 8" xfId="41463" xr:uid="{B70EAA3F-7022-485D-804E-7C2B355E4E76}"/>
    <cellStyle name="Normal 7 2 2 2 5 2 9" xfId="44710" xr:uid="{131821F1-9412-4CAB-8462-755A31EEED8E}"/>
    <cellStyle name="Normal 7 2 2 2 5 3" xfId="3923" xr:uid="{62319B00-3801-487B-8BB5-CBE8AE86C255}"/>
    <cellStyle name="Normal 7 2 2 2 5 3 2" xfId="10391" xr:uid="{A58B7E4F-7964-4853-8F68-F77608FB6AED}"/>
    <cellStyle name="Normal 7 2 2 2 5 3 2 2" xfId="26728" xr:uid="{798C03D0-AEAA-4411-BF2B-7A16172AFC63}"/>
    <cellStyle name="Normal 7 2 2 2 5 3 3" xfId="20260" xr:uid="{6F301D03-C13E-455A-8480-71E8A82D746D}"/>
    <cellStyle name="Normal 7 2 2 2 5 4" xfId="7157" xr:uid="{C2F6471A-ECA9-41DA-BE9F-23703F0D61E1}"/>
    <cellStyle name="Normal 7 2 2 2 5 4 2" xfId="23494" xr:uid="{D3BEB8C6-4F03-49BA-85AE-F1D34F7DBB77}"/>
    <cellStyle name="Normal 7 2 2 2 5 5" xfId="13669" xr:uid="{2BAECCE3-83FA-4147-BEB5-A681796CBEB9}"/>
    <cellStyle name="Normal 7 2 2 2 5 5 2" xfId="29963" xr:uid="{1F31B360-3D14-4B95-9FD1-A0B4CEBDBA34}"/>
    <cellStyle name="Normal 7 2 2 2 5 6" xfId="17026" xr:uid="{A317B5D5-DB35-4C75-9FBF-7151F2041A1D}"/>
    <cellStyle name="Normal 7 2 2 2 5 7" xfId="33353" xr:uid="{BEAF4133-98B0-44CB-9C6A-72D286C38036}"/>
    <cellStyle name="Normal 7 2 2 2 5 8" xfId="36600" xr:uid="{79D09032-8AEB-412F-84F8-127795A45D5B}"/>
    <cellStyle name="Normal 7 2 2 2 5 9" xfId="39847" xr:uid="{621107C3-07B6-40AB-96D3-388F3075CBC8}"/>
    <cellStyle name="Normal 7 2 2 2 6" xfId="1228" xr:uid="{52CEB874-23C8-4CBF-B86D-BD7970777D31}"/>
    <cellStyle name="Normal 7 2 2 2 6 10" xfId="43632" xr:uid="{7E1AD110-8676-43B7-B6FA-E5BE9D2E851A}"/>
    <cellStyle name="Normal 7 2 2 2 6 11" xfId="46879" xr:uid="{8A72A742-9015-4302-92F9-AADD9836A4B1}"/>
    <cellStyle name="Normal 7 2 2 2 6 12" xfId="50126" xr:uid="{DB4AA14E-0986-49BC-8B00-87700F8F4C66}"/>
    <cellStyle name="Normal 7 2 2 2 6 2" xfId="2845" xr:uid="{08AE1F67-3FA6-42C7-BE3D-58BC6590D019}"/>
    <cellStyle name="Normal 7 2 2 2 6 2 10" xfId="48496" xr:uid="{FBE5576C-31DF-4561-AAAF-0E3CD993EE9B}"/>
    <cellStyle name="Normal 7 2 2 2 6 2 11" xfId="51743" xr:uid="{9AF2FA94-1E53-42DE-BCDA-7EBB766EDAA3}"/>
    <cellStyle name="Normal 7 2 2 2 6 2 2" xfId="6079" xr:uid="{3DCBB232-47BC-4271-A136-7EBC21709F64}"/>
    <cellStyle name="Normal 7 2 2 2 6 2 2 2" xfId="12547" xr:uid="{E8BD83A0-8123-493A-A7EA-C62E7A56F856}"/>
    <cellStyle name="Normal 7 2 2 2 6 2 2 2 2" xfId="28884" xr:uid="{F0F65529-CBD8-419E-B446-F0933629B20D}"/>
    <cellStyle name="Normal 7 2 2 2 6 2 2 3" xfId="22416" xr:uid="{ABB71492-7601-49F5-85E2-B3CF254EEFE8}"/>
    <cellStyle name="Normal 7 2 2 2 6 2 3" xfId="9313" xr:uid="{5EFD3007-15D4-447C-9FD7-E011AD70BAB2}"/>
    <cellStyle name="Normal 7 2 2 2 6 2 3 2" xfId="25650" xr:uid="{F5238638-5168-4FA0-AD3A-27C331656170}"/>
    <cellStyle name="Normal 7 2 2 2 6 2 4" xfId="15824" xr:uid="{E8B26209-31BA-40EC-8949-7893E2F1E08D}"/>
    <cellStyle name="Normal 7 2 2 2 6 2 4 2" xfId="32118" xr:uid="{B036D6C9-B735-41C9-B02F-7E945FE7AD71}"/>
    <cellStyle name="Normal 7 2 2 2 6 2 5" xfId="19182" xr:uid="{FBB9E28F-DC6F-41F3-B6AB-9FD8D93872B6}"/>
    <cellStyle name="Normal 7 2 2 2 6 2 6" xfId="35508" xr:uid="{99A54053-DD32-424B-8146-593D0A2C5170}"/>
    <cellStyle name="Normal 7 2 2 2 6 2 7" xfId="38755" xr:uid="{C41FA81B-5243-4FC5-A9C6-5C1A5F98A81A}"/>
    <cellStyle name="Normal 7 2 2 2 6 2 8" xfId="42002" xr:uid="{B20B1CE2-A720-42DA-BBD9-3E4C796A5F04}"/>
    <cellStyle name="Normal 7 2 2 2 6 2 9" xfId="45249" xr:uid="{F9E24A68-35BD-473D-AEE4-AE43834E086F}"/>
    <cellStyle name="Normal 7 2 2 2 6 3" xfId="4462" xr:uid="{ABA54F68-2E76-4C84-81FE-E8AB9CB6FF87}"/>
    <cellStyle name="Normal 7 2 2 2 6 3 2" xfId="10930" xr:uid="{925CF3C6-C38D-4F36-AD97-F515551D5F29}"/>
    <cellStyle name="Normal 7 2 2 2 6 3 2 2" xfId="27267" xr:uid="{2ED1594A-28C5-4532-806A-383E090E386F}"/>
    <cellStyle name="Normal 7 2 2 2 6 3 3" xfId="20799" xr:uid="{F485F7BA-0D53-477C-A675-BBD0A61A4081}"/>
    <cellStyle name="Normal 7 2 2 2 6 4" xfId="7696" xr:uid="{39104D69-41CF-4B42-B6F4-B5908E359FF0}"/>
    <cellStyle name="Normal 7 2 2 2 6 4 2" xfId="24033" xr:uid="{28179E12-DE57-4AB9-B9DC-1DC73968DF77}"/>
    <cellStyle name="Normal 7 2 2 2 6 5" xfId="14207" xr:uid="{6B88ED2C-3016-4ECF-B5EB-0F470EEF4372}"/>
    <cellStyle name="Normal 7 2 2 2 6 5 2" xfId="30501" xr:uid="{96FC4A34-2B23-4307-BC3F-762461D501DA}"/>
    <cellStyle name="Normal 7 2 2 2 6 6" xfId="17565" xr:uid="{6A2CCFD1-F40C-4BA2-B50F-09400CAAAC17}"/>
    <cellStyle name="Normal 7 2 2 2 6 7" xfId="33891" xr:uid="{FCF3C875-CACD-4D63-BF56-A69CC8C8E642}"/>
    <cellStyle name="Normal 7 2 2 2 6 8" xfId="37138" xr:uid="{28251472-143A-4134-A48D-D1FE928F3DAF}"/>
    <cellStyle name="Normal 7 2 2 2 6 9" xfId="40385" xr:uid="{A28D9240-BC9C-4D27-800B-1129CF931DE5}"/>
    <cellStyle name="Normal 7 2 2 2 7" xfId="1767" xr:uid="{0B943145-93FE-436D-947A-D30FCED17985}"/>
    <cellStyle name="Normal 7 2 2 2 7 10" xfId="47418" xr:uid="{520A6FC7-6E18-4CB5-A4C9-13A3FB51ECCE}"/>
    <cellStyle name="Normal 7 2 2 2 7 11" xfId="50665" xr:uid="{9389F269-8C9D-41E0-8CB4-DF6D8E4CC48C}"/>
    <cellStyle name="Normal 7 2 2 2 7 2" xfId="5001" xr:uid="{B5E8E729-A6F1-4681-98ED-8C9094ACC22A}"/>
    <cellStyle name="Normal 7 2 2 2 7 2 2" xfId="11469" xr:uid="{14EF59ED-1588-49AC-9CBC-40CB998A3628}"/>
    <cellStyle name="Normal 7 2 2 2 7 2 2 2" xfId="27806" xr:uid="{E46668DF-9476-4084-A47A-F92C3D9999A6}"/>
    <cellStyle name="Normal 7 2 2 2 7 2 3" xfId="21338" xr:uid="{3D85461E-4DD7-40DE-B2AB-3BADB5DC3781}"/>
    <cellStyle name="Normal 7 2 2 2 7 3" xfId="8235" xr:uid="{57B4A6FB-07D6-4BB7-8938-78E6E0EBEF4A}"/>
    <cellStyle name="Normal 7 2 2 2 7 3 2" xfId="24572" xr:uid="{A4551151-6D7B-4DDC-BA23-5F053818C441}"/>
    <cellStyle name="Normal 7 2 2 2 7 4" xfId="14746" xr:uid="{CBEA89E7-2EA3-4721-A378-435CDF032398}"/>
    <cellStyle name="Normal 7 2 2 2 7 4 2" xfId="31040" xr:uid="{7FAAC09D-45FF-4A71-A9EC-E18EE6A0170D}"/>
    <cellStyle name="Normal 7 2 2 2 7 5" xfId="18104" xr:uid="{BC1DAB14-51FB-46C7-AE94-33311CBD1579}"/>
    <cellStyle name="Normal 7 2 2 2 7 6" xfId="34430" xr:uid="{3CCBF195-3265-4899-BFE8-33FCFBD069B0}"/>
    <cellStyle name="Normal 7 2 2 2 7 7" xfId="37677" xr:uid="{8BEF7C63-C110-4C36-9C89-65F315049251}"/>
    <cellStyle name="Normal 7 2 2 2 7 8" xfId="40924" xr:uid="{6C8CA828-F710-4F5B-B4F9-D4F12AAAD67C}"/>
    <cellStyle name="Normal 7 2 2 2 7 9" xfId="44171" xr:uid="{BF044CD5-5047-4867-AB16-EAD63EE31972}"/>
    <cellStyle name="Normal 7 2 2 2 8" xfId="3384" xr:uid="{C18FDFA5-33B3-4325-AB1C-53122BA82DF3}"/>
    <cellStyle name="Normal 7 2 2 2 8 2" xfId="9852" xr:uid="{BA12D186-095B-4143-97BF-13B059E400DE}"/>
    <cellStyle name="Normal 7 2 2 2 8 2 2" xfId="26189" xr:uid="{EAAC5E5D-39E4-4C1B-B0AB-F6108C45A4AF}"/>
    <cellStyle name="Normal 7 2 2 2 8 3" xfId="19721" xr:uid="{2EF9E5E7-AF5D-4DF7-BA40-57B1F6281628}"/>
    <cellStyle name="Normal 7 2 2 2 9" xfId="6618" xr:uid="{246D1D56-345D-4E9B-8421-F96E75279A94}"/>
    <cellStyle name="Normal 7 2 2 2 9 2" xfId="22955" xr:uid="{F9928AD0-69DC-4CD7-8B0B-3A34F1D9EA2C}"/>
    <cellStyle name="Normal 7 2 2 20" xfId="52301" xr:uid="{839204D6-6152-4CF0-947A-52E649FB9304}"/>
    <cellStyle name="Normal 7 2 2 21" xfId="52464" xr:uid="{C282976C-3F58-4DB6-88CE-D80A90AC0037}"/>
    <cellStyle name="Normal 7 2 2 3" xfId="165" xr:uid="{9677B2BE-EC9E-4840-9FB7-EC4ED923FF95}"/>
    <cellStyle name="Normal 7 2 2 3 10" xfId="16532" xr:uid="{7D0DE66F-9C6D-44C9-BFEC-C01CB8440E76}"/>
    <cellStyle name="Normal 7 2 2 3 11" xfId="32858" xr:uid="{E4085BFA-19F8-4604-B1C7-A55E9BDBE67F}"/>
    <cellStyle name="Normal 7 2 2 3 12" xfId="36105" xr:uid="{09C48E42-7A86-4C3C-A0AE-027FD5E0F7A1}"/>
    <cellStyle name="Normal 7 2 2 3 13" xfId="39352" xr:uid="{DCECB837-43B3-4E72-B6A6-3B30BA1F5E99}"/>
    <cellStyle name="Normal 7 2 2 3 14" xfId="42599" xr:uid="{9B3EDBF5-EF41-40B2-B358-4F820F914E94}"/>
    <cellStyle name="Normal 7 2 2 3 15" xfId="45846" xr:uid="{91A57FDA-C4EF-4428-9F04-526E7F8059EC}"/>
    <cellStyle name="Normal 7 2 2 3 16" xfId="49093" xr:uid="{DCA0B059-E527-4B87-ACD7-24849F8552F0}"/>
    <cellStyle name="Normal 7 2 2 3 17" xfId="52467" xr:uid="{7CE4E770-DFFA-40FC-891E-126065EA9988}"/>
    <cellStyle name="Normal 7 2 2 3 2" xfId="345" xr:uid="{DDB751C9-0BF3-43C9-A4A6-D54DA753CF37}"/>
    <cellStyle name="Normal 7 2 2 3 2 10" xfId="36285" xr:uid="{97EEE1B9-14B0-412D-863A-6B0495A6486C}"/>
    <cellStyle name="Normal 7 2 2 3 2 11" xfId="39532" xr:uid="{B3EDBD92-1161-4A07-B761-3C9FBD17DAEB}"/>
    <cellStyle name="Normal 7 2 2 3 2 12" xfId="42779" xr:uid="{37D0AC50-FE33-4BC5-B0E2-E511F92335FD}"/>
    <cellStyle name="Normal 7 2 2 3 2 13" xfId="46026" xr:uid="{8537B204-CABD-4D2C-906A-139D4244CEB1}"/>
    <cellStyle name="Normal 7 2 2 3 2 14" xfId="49273" xr:uid="{817F0B5D-2C0E-4098-B30E-0811B5E10930}"/>
    <cellStyle name="Normal 7 2 2 3 2 2" xfId="914" xr:uid="{C4997EE7-EFDD-4DA3-869A-D3687C262E16}"/>
    <cellStyle name="Normal 7 2 2 3 2 2 10" xfId="43319" xr:uid="{70F5D264-1C5D-40E4-94E3-30B2BB199E9D}"/>
    <cellStyle name="Normal 7 2 2 3 2 2 11" xfId="46566" xr:uid="{D6305582-1E21-455F-82E4-C8016F2932A2}"/>
    <cellStyle name="Normal 7 2 2 3 2 2 12" xfId="49813" xr:uid="{1AAD9B34-785A-4E48-85D6-58B6E255C0AA}"/>
    <cellStyle name="Normal 7 2 2 3 2 2 2" xfId="2531" xr:uid="{0BA1B399-A723-45F7-85B1-ECE5EC517D0B}"/>
    <cellStyle name="Normal 7 2 2 3 2 2 2 10" xfId="48182" xr:uid="{82DC2A49-23DE-4DFF-88B6-11514F5D105A}"/>
    <cellStyle name="Normal 7 2 2 3 2 2 2 11" xfId="51429" xr:uid="{D32AB835-C0BB-44FF-8A6A-74B67768C9C5}"/>
    <cellStyle name="Normal 7 2 2 3 2 2 2 2" xfId="5765" xr:uid="{3E64199C-3730-4EAA-8A43-2499F609E0C0}"/>
    <cellStyle name="Normal 7 2 2 3 2 2 2 2 2" xfId="12233" xr:uid="{0CBDD2E0-A044-4EF8-B2B6-FDE89AD47586}"/>
    <cellStyle name="Normal 7 2 2 3 2 2 2 2 2 2" xfId="28570" xr:uid="{635B430E-2357-42FB-AB31-7EB18B76B452}"/>
    <cellStyle name="Normal 7 2 2 3 2 2 2 2 3" xfId="22102" xr:uid="{6CA9C24C-F8C8-46B7-8534-749AF39F673F}"/>
    <cellStyle name="Normal 7 2 2 3 2 2 2 3" xfId="8999" xr:uid="{4B9D7614-A244-45D3-BA6C-C403751D193B}"/>
    <cellStyle name="Normal 7 2 2 3 2 2 2 3 2" xfId="25336" xr:uid="{91FC0E7F-D473-44D4-81AE-806DD525CB9F}"/>
    <cellStyle name="Normal 7 2 2 3 2 2 2 4" xfId="15510" xr:uid="{80413E89-483C-428E-A1A8-210C9FF5BDE2}"/>
    <cellStyle name="Normal 7 2 2 3 2 2 2 4 2" xfId="31804" xr:uid="{33DB839C-A5E3-4A21-9452-2BEE6C548BB1}"/>
    <cellStyle name="Normal 7 2 2 3 2 2 2 5" xfId="18868" xr:uid="{65D5F9FE-69E2-49AD-AC36-00F2EE82E887}"/>
    <cellStyle name="Normal 7 2 2 3 2 2 2 6" xfId="35194" xr:uid="{DD6E25C9-A78E-46F4-A24E-2C1A87F8454F}"/>
    <cellStyle name="Normal 7 2 2 3 2 2 2 7" xfId="38441" xr:uid="{1991AC5F-48D0-445B-9E5D-7DE72A88A970}"/>
    <cellStyle name="Normal 7 2 2 3 2 2 2 8" xfId="41688" xr:uid="{4FF7C1AF-3E32-4DC4-B478-5A0E7ADCCD5A}"/>
    <cellStyle name="Normal 7 2 2 3 2 2 2 9" xfId="44935" xr:uid="{6CF6DA2B-2971-4D98-A0FE-B1F0DE7F90A9}"/>
    <cellStyle name="Normal 7 2 2 3 2 2 3" xfId="4148" xr:uid="{F8017A84-7AF5-4F73-882B-ECFC0ABCB8CC}"/>
    <cellStyle name="Normal 7 2 2 3 2 2 3 2" xfId="10616" xr:uid="{E2A803ED-A903-486B-B56C-BDB0DD47041C}"/>
    <cellStyle name="Normal 7 2 2 3 2 2 3 2 2" xfId="26953" xr:uid="{2FAD565F-5EE6-4BDD-B180-D996D9F3718C}"/>
    <cellStyle name="Normal 7 2 2 3 2 2 3 3" xfId="20485" xr:uid="{E4E39845-2BDD-4B00-95ED-3B6B5F02AEA6}"/>
    <cellStyle name="Normal 7 2 2 3 2 2 4" xfId="7382" xr:uid="{6074C85E-B073-4D54-9F3E-172083A47B03}"/>
    <cellStyle name="Normal 7 2 2 3 2 2 4 2" xfId="23719" xr:uid="{BC20B9A0-C3C9-49A6-BE4E-C8F14C352319}"/>
    <cellStyle name="Normal 7 2 2 3 2 2 5" xfId="13894" xr:uid="{1D5E2591-B0BD-441C-9A4B-75FC3276D0DF}"/>
    <cellStyle name="Normal 7 2 2 3 2 2 5 2" xfId="30188" xr:uid="{F428522B-4C5E-4B08-A46E-95324861FFA1}"/>
    <cellStyle name="Normal 7 2 2 3 2 2 6" xfId="17251" xr:uid="{1697B172-5192-4D2C-9086-371AA1EE8969}"/>
    <cellStyle name="Normal 7 2 2 3 2 2 7" xfId="33578" xr:uid="{CEDCE89B-C3EF-4A1A-87B6-748D44CA1D50}"/>
    <cellStyle name="Normal 7 2 2 3 2 2 8" xfId="36825" xr:uid="{DC5F48F4-0C88-4B70-902C-E0CA2A15926F}"/>
    <cellStyle name="Normal 7 2 2 3 2 2 9" xfId="40072" xr:uid="{A8E08EC1-2D2B-41BB-83C1-7EA403BD48E3}"/>
    <cellStyle name="Normal 7 2 2 3 2 3" xfId="1453" xr:uid="{034A5133-3A6E-4FAB-A4D7-C724FADE862D}"/>
    <cellStyle name="Normal 7 2 2 3 2 3 10" xfId="43857" xr:uid="{3AE3F959-88AC-4AB5-89BE-50DEC0A1F785}"/>
    <cellStyle name="Normal 7 2 2 3 2 3 11" xfId="47104" xr:uid="{93B16703-1D68-4C60-825C-EE80DA862AC1}"/>
    <cellStyle name="Normal 7 2 2 3 2 3 12" xfId="50351" xr:uid="{9B822453-AB0D-407F-BB24-CF290FC3D11D}"/>
    <cellStyle name="Normal 7 2 2 3 2 3 2" xfId="3070" xr:uid="{F028A9D1-62CD-478E-BE3F-8B9A91AD31E4}"/>
    <cellStyle name="Normal 7 2 2 3 2 3 2 10" xfId="48721" xr:uid="{95E9ED48-DE36-49EA-989B-6DCF9283122F}"/>
    <cellStyle name="Normal 7 2 2 3 2 3 2 11" xfId="51968" xr:uid="{03A265A8-0A8C-4102-9757-D7EE7E0ABF98}"/>
    <cellStyle name="Normal 7 2 2 3 2 3 2 2" xfId="6304" xr:uid="{02F03FE9-EC54-4E2D-AAA7-CD14E4CF4CA8}"/>
    <cellStyle name="Normal 7 2 2 3 2 3 2 2 2" xfId="12772" xr:uid="{4AB9492D-52F2-490C-8EB3-253D9B326942}"/>
    <cellStyle name="Normal 7 2 2 3 2 3 2 2 2 2" xfId="29109" xr:uid="{95BBCF46-DE69-4F03-B0C7-C4D9DFEB6D2B}"/>
    <cellStyle name="Normal 7 2 2 3 2 3 2 2 3" xfId="22641" xr:uid="{35B4D48F-6AE2-4515-BB54-DDEF4473FEDC}"/>
    <cellStyle name="Normal 7 2 2 3 2 3 2 3" xfId="9538" xr:uid="{A0167F21-406E-44DB-A6E5-D974B26A776D}"/>
    <cellStyle name="Normal 7 2 2 3 2 3 2 3 2" xfId="25875" xr:uid="{8960FDC5-3E8F-4D03-B9FA-C137AE5C102A}"/>
    <cellStyle name="Normal 7 2 2 3 2 3 2 4" xfId="16049" xr:uid="{2A7ED44D-F138-495B-B124-432BEC8E1156}"/>
    <cellStyle name="Normal 7 2 2 3 2 3 2 4 2" xfId="32343" xr:uid="{E000E538-6E65-49BB-ACEA-2D7F62F0AF02}"/>
    <cellStyle name="Normal 7 2 2 3 2 3 2 5" xfId="19407" xr:uid="{8D67C68B-C92B-4E50-93CE-96FD6868FA77}"/>
    <cellStyle name="Normal 7 2 2 3 2 3 2 6" xfId="35733" xr:uid="{15D75AEC-1A10-4AC1-96E4-ACA5DC3B75DE}"/>
    <cellStyle name="Normal 7 2 2 3 2 3 2 7" xfId="38980" xr:uid="{86F94566-EF52-4A46-B310-8F2A555AE9AB}"/>
    <cellStyle name="Normal 7 2 2 3 2 3 2 8" xfId="42227" xr:uid="{FA44291A-A972-43A9-BF0A-501652BAA48D}"/>
    <cellStyle name="Normal 7 2 2 3 2 3 2 9" xfId="45474" xr:uid="{70A61636-89A7-4861-AF06-F6F517E03D84}"/>
    <cellStyle name="Normal 7 2 2 3 2 3 3" xfId="4687" xr:uid="{3BAE7DB3-2DCB-451D-BB13-66FBD4B44DA2}"/>
    <cellStyle name="Normal 7 2 2 3 2 3 3 2" xfId="11155" xr:uid="{999F1CDE-771B-4461-B85C-710F92803E5A}"/>
    <cellStyle name="Normal 7 2 2 3 2 3 3 2 2" xfId="27492" xr:uid="{5EBDA0F9-9777-4B2D-9996-2C64533A887B}"/>
    <cellStyle name="Normal 7 2 2 3 2 3 3 3" xfId="21024" xr:uid="{9DFFBC18-068A-49D7-8605-1C1EEA5AFDC0}"/>
    <cellStyle name="Normal 7 2 2 3 2 3 4" xfId="7921" xr:uid="{272CE4F2-28EE-4002-BFAF-3E23C3556C19}"/>
    <cellStyle name="Normal 7 2 2 3 2 3 4 2" xfId="24258" xr:uid="{A8E5E223-8D37-4683-B412-2D79D4FF40E9}"/>
    <cellStyle name="Normal 7 2 2 3 2 3 5" xfId="14432" xr:uid="{BAF4ABB6-E75B-45F2-821B-68F2DD5D8F8A}"/>
    <cellStyle name="Normal 7 2 2 3 2 3 5 2" xfId="30726" xr:uid="{5E19BECD-841A-43EE-AD25-3CC7FAE255BB}"/>
    <cellStyle name="Normal 7 2 2 3 2 3 6" xfId="17790" xr:uid="{AAD007CB-2A92-484F-9990-9EBDAC222F76}"/>
    <cellStyle name="Normal 7 2 2 3 2 3 7" xfId="34116" xr:uid="{629D783A-05B8-4E53-8AEE-1D808CA449F7}"/>
    <cellStyle name="Normal 7 2 2 3 2 3 8" xfId="37363" xr:uid="{9ACBB3F1-C011-4218-85D2-C8F603FB6208}"/>
    <cellStyle name="Normal 7 2 2 3 2 3 9" xfId="40610" xr:uid="{1763D484-F47E-43B5-B03C-298BC6EDE007}"/>
    <cellStyle name="Normal 7 2 2 3 2 4" xfId="1992" xr:uid="{96D1086E-FAEE-4CA1-A924-322C5342ED33}"/>
    <cellStyle name="Normal 7 2 2 3 2 4 10" xfId="47643" xr:uid="{E55091FF-B518-423B-B905-847036CF99D8}"/>
    <cellStyle name="Normal 7 2 2 3 2 4 11" xfId="50890" xr:uid="{6F1B9ECD-8EF1-40B4-87E8-2B2D20D16131}"/>
    <cellStyle name="Normal 7 2 2 3 2 4 2" xfId="5226" xr:uid="{6F3B547C-3584-40A3-B6C6-62F83B2B20E9}"/>
    <cellStyle name="Normal 7 2 2 3 2 4 2 2" xfId="11694" xr:uid="{B3AE00FB-0279-48E4-905A-B43062A54430}"/>
    <cellStyle name="Normal 7 2 2 3 2 4 2 2 2" xfId="28031" xr:uid="{FE1BF5C5-D633-442C-9D35-6D73D0303CCD}"/>
    <cellStyle name="Normal 7 2 2 3 2 4 2 3" xfId="21563" xr:uid="{ABBF6E1C-D35E-4FA1-BEC2-C6D3B86B4F00}"/>
    <cellStyle name="Normal 7 2 2 3 2 4 3" xfId="8460" xr:uid="{634CCDE1-A74A-44B6-8A8F-EBFE02F85539}"/>
    <cellStyle name="Normal 7 2 2 3 2 4 3 2" xfId="24797" xr:uid="{6C289B77-CCB9-4F61-B014-08B69F98756E}"/>
    <cellStyle name="Normal 7 2 2 3 2 4 4" xfId="14971" xr:uid="{855A6CB0-F63C-4372-90DB-93C5A0AE2908}"/>
    <cellStyle name="Normal 7 2 2 3 2 4 4 2" xfId="31265" xr:uid="{78D038CB-AB45-4E8A-8149-F186B554ABB7}"/>
    <cellStyle name="Normal 7 2 2 3 2 4 5" xfId="18329" xr:uid="{3411C99F-FB3A-41CD-B4A7-DC7D5DCF36E3}"/>
    <cellStyle name="Normal 7 2 2 3 2 4 6" xfId="34655" xr:uid="{2E243216-457D-4DE6-AF0C-2565EB354E48}"/>
    <cellStyle name="Normal 7 2 2 3 2 4 7" xfId="37902" xr:uid="{E73DE2CC-F760-4DE5-8998-A21905B53CBE}"/>
    <cellStyle name="Normal 7 2 2 3 2 4 8" xfId="41149" xr:uid="{DF89FE2C-9740-4BAC-9FDA-EDEC8F9DD9FF}"/>
    <cellStyle name="Normal 7 2 2 3 2 4 9" xfId="44396" xr:uid="{5ACF1D28-7CD0-4978-B731-9F1C40EAAA9A}"/>
    <cellStyle name="Normal 7 2 2 3 2 5" xfId="3609" xr:uid="{0F23C088-45ED-49A1-9C1A-F413C87A3D93}"/>
    <cellStyle name="Normal 7 2 2 3 2 5 2" xfId="10077" xr:uid="{CB24A4D9-6665-4CA3-AA41-071E63818AB0}"/>
    <cellStyle name="Normal 7 2 2 3 2 5 2 2" xfId="26414" xr:uid="{807B6513-9E1C-471F-876A-706D36431F6F}"/>
    <cellStyle name="Normal 7 2 2 3 2 5 3" xfId="19946" xr:uid="{0CD56791-B021-4051-9BF4-E77685C5C990}"/>
    <cellStyle name="Normal 7 2 2 3 2 6" xfId="6843" xr:uid="{619BA335-139D-4FBD-80B6-8C6E54875D86}"/>
    <cellStyle name="Normal 7 2 2 3 2 6 2" xfId="23180" xr:uid="{5951CF2C-3FCC-4151-9196-991ED20DCBA4}"/>
    <cellStyle name="Normal 7 2 2 3 2 7" xfId="13334" xr:uid="{3717F312-9E45-48A7-A03F-B57122FB5AFC}"/>
    <cellStyle name="Normal 7 2 2 3 2 7 2" xfId="29648" xr:uid="{CE44D534-E82E-4067-ADB8-4DC7E54F4336}"/>
    <cellStyle name="Normal 7 2 2 3 2 8" xfId="16712" xr:uid="{DFF299BB-B524-4205-B9A5-87473943D5B3}"/>
    <cellStyle name="Normal 7 2 2 3 2 9" xfId="33038" xr:uid="{CFE1FD2D-5959-4FB3-AE43-48EBE7962B32}"/>
    <cellStyle name="Normal 7 2 2 3 3" xfId="554" xr:uid="{723116DA-930B-433D-90D4-AAC7719F0DF9}"/>
    <cellStyle name="Normal 7 2 2 3 3 10" xfId="36465" xr:uid="{F64D1055-4F3B-4318-8AEF-A0881375A39D}"/>
    <cellStyle name="Normal 7 2 2 3 3 11" xfId="39712" xr:uid="{382ED42A-CB8E-409D-B1AC-0E492D1A5E3A}"/>
    <cellStyle name="Normal 7 2 2 3 3 12" xfId="42959" xr:uid="{E2C06340-7B2B-438A-B1B6-F9008728C16D}"/>
    <cellStyle name="Normal 7 2 2 3 3 13" xfId="46206" xr:uid="{8E97192B-2EB9-434C-9FC7-0A0B86A3719B}"/>
    <cellStyle name="Normal 7 2 2 3 3 14" xfId="49453" xr:uid="{7560DE61-66EB-4D79-A142-A01C0A9675B6}"/>
    <cellStyle name="Normal 7 2 2 3 3 2" xfId="1093" xr:uid="{7351333C-F7C0-4D3B-BF29-AB4DD24E4F7A}"/>
    <cellStyle name="Normal 7 2 2 3 3 2 10" xfId="43497" xr:uid="{967BFADD-5A19-4DA3-8A38-31EDBF311A9E}"/>
    <cellStyle name="Normal 7 2 2 3 3 2 11" xfId="46744" xr:uid="{0B9DD557-53BE-4926-ACA6-C498E187B56A}"/>
    <cellStyle name="Normal 7 2 2 3 3 2 12" xfId="49991" xr:uid="{7547188D-BBD2-4496-8CB5-F1E80D7636E4}"/>
    <cellStyle name="Normal 7 2 2 3 3 2 2" xfId="2710" xr:uid="{9416131C-3FAB-40D9-8465-E9CFB220FB3B}"/>
    <cellStyle name="Normal 7 2 2 3 3 2 2 10" xfId="48361" xr:uid="{AB44B637-DF34-4FC1-A2A9-CC6E69523396}"/>
    <cellStyle name="Normal 7 2 2 3 3 2 2 11" xfId="51608" xr:uid="{D10F55BA-CDDB-4427-8FB6-3CAD74C7E919}"/>
    <cellStyle name="Normal 7 2 2 3 3 2 2 2" xfId="5944" xr:uid="{4D6369FD-F8C0-4E86-AC73-87AE3C976954}"/>
    <cellStyle name="Normal 7 2 2 3 3 2 2 2 2" xfId="12412" xr:uid="{B68C11BC-0DF3-4670-B7D3-612B0C4B15A2}"/>
    <cellStyle name="Normal 7 2 2 3 3 2 2 2 2 2" xfId="28749" xr:uid="{53BDB040-EBE7-4383-B4C8-DE3C31FFB400}"/>
    <cellStyle name="Normal 7 2 2 3 3 2 2 2 3" xfId="22281" xr:uid="{2B672988-E787-440C-9E12-E7E64555CAD1}"/>
    <cellStyle name="Normal 7 2 2 3 3 2 2 3" xfId="9178" xr:uid="{0CEB3CD0-A2D5-4C97-B70C-7C73A667F09C}"/>
    <cellStyle name="Normal 7 2 2 3 3 2 2 3 2" xfId="25515" xr:uid="{8C8DBB94-C811-498C-BF9F-7CF5647ACD3D}"/>
    <cellStyle name="Normal 7 2 2 3 3 2 2 4" xfId="15689" xr:uid="{30FBAC9E-0250-4C4B-B283-FCA26E4C4F70}"/>
    <cellStyle name="Normal 7 2 2 3 3 2 2 4 2" xfId="31983" xr:uid="{F1E26A1B-71C9-4692-BE60-2CC777B26C40}"/>
    <cellStyle name="Normal 7 2 2 3 3 2 2 5" xfId="19047" xr:uid="{28942F80-DD79-4D8D-9FB0-DFD1ED9AAC5E}"/>
    <cellStyle name="Normal 7 2 2 3 3 2 2 6" xfId="35373" xr:uid="{989D4E38-6D7D-4350-B2D3-5A863022E404}"/>
    <cellStyle name="Normal 7 2 2 3 3 2 2 7" xfId="38620" xr:uid="{E7D4C179-0C9A-4466-AFF2-E1FE96CA08DC}"/>
    <cellStyle name="Normal 7 2 2 3 3 2 2 8" xfId="41867" xr:uid="{F1BF47CA-9EB7-4342-8DD0-F4756D5AA986}"/>
    <cellStyle name="Normal 7 2 2 3 3 2 2 9" xfId="45114" xr:uid="{51C16159-52F2-40D8-9A01-52DCF611DF63}"/>
    <cellStyle name="Normal 7 2 2 3 3 2 3" xfId="4327" xr:uid="{41682B69-8557-4DF1-89D3-808D9D7C67C0}"/>
    <cellStyle name="Normal 7 2 2 3 3 2 3 2" xfId="10795" xr:uid="{E7AEAF31-ECC2-4C42-A17F-09F249363237}"/>
    <cellStyle name="Normal 7 2 2 3 3 2 3 2 2" xfId="27132" xr:uid="{5FEE58A3-B25D-4EC7-A1B6-D50BE122874C}"/>
    <cellStyle name="Normal 7 2 2 3 3 2 3 3" xfId="20664" xr:uid="{AA9F534A-371B-4129-B8A2-F6F7F9A2287E}"/>
    <cellStyle name="Normal 7 2 2 3 3 2 4" xfId="7561" xr:uid="{9A00FB74-C32D-4DD3-AE0A-4F4AAB74B2D4}"/>
    <cellStyle name="Normal 7 2 2 3 3 2 4 2" xfId="23898" xr:uid="{40E9AE3D-5986-4AC8-823F-C068F6444865}"/>
    <cellStyle name="Normal 7 2 2 3 3 2 5" xfId="14072" xr:uid="{A1F4110B-2007-4004-9B22-F5A5800625B6}"/>
    <cellStyle name="Normal 7 2 2 3 3 2 5 2" xfId="30366" xr:uid="{E4B965D4-1188-493C-BFCD-D805A86ECFD0}"/>
    <cellStyle name="Normal 7 2 2 3 3 2 6" xfId="17430" xr:uid="{75E6E658-C3BA-4847-800C-AB1525FFADBA}"/>
    <cellStyle name="Normal 7 2 2 3 3 2 7" xfId="33756" xr:uid="{87DE1A65-0323-4B44-9712-E050685FC59C}"/>
    <cellStyle name="Normal 7 2 2 3 3 2 8" xfId="37003" xr:uid="{1900AC0B-BFF1-4038-BD3A-980D371855EC}"/>
    <cellStyle name="Normal 7 2 2 3 3 2 9" xfId="40250" xr:uid="{F39AFD51-329D-4773-A30F-4C41066D1EC5}"/>
    <cellStyle name="Normal 7 2 2 3 3 3" xfId="1632" xr:uid="{B98DD742-E510-4C52-A185-0FE65A1C9F49}"/>
    <cellStyle name="Normal 7 2 2 3 3 3 10" xfId="44036" xr:uid="{A870C79C-9FBF-4D3D-A8DC-DB7F0EFB0021}"/>
    <cellStyle name="Normal 7 2 2 3 3 3 11" xfId="47283" xr:uid="{0E6685BD-6602-475E-ACF1-5AD0A66DB5E9}"/>
    <cellStyle name="Normal 7 2 2 3 3 3 12" xfId="50530" xr:uid="{56AC25A3-832B-4A41-B045-9EFD2055122E}"/>
    <cellStyle name="Normal 7 2 2 3 3 3 2" xfId="3249" xr:uid="{255ADAAD-FB3B-4F85-81FE-E41507E5A0DC}"/>
    <cellStyle name="Normal 7 2 2 3 3 3 2 10" xfId="48900" xr:uid="{882A8108-449C-4ADD-91AE-3C5589EB442B}"/>
    <cellStyle name="Normal 7 2 2 3 3 3 2 11" xfId="52147" xr:uid="{36C93ED8-3419-47E7-9698-A31C8807E0A2}"/>
    <cellStyle name="Normal 7 2 2 3 3 3 2 2" xfId="6483" xr:uid="{97A6DC40-856F-437B-958D-D9AE4E1550BF}"/>
    <cellStyle name="Normal 7 2 2 3 3 3 2 2 2" xfId="12951" xr:uid="{DC8288B9-73C1-464B-9835-BEEB89EDABCC}"/>
    <cellStyle name="Normal 7 2 2 3 3 3 2 2 2 2" xfId="29288" xr:uid="{9EDAC947-6415-49C9-B1F2-E439AB1C542A}"/>
    <cellStyle name="Normal 7 2 2 3 3 3 2 2 3" xfId="22820" xr:uid="{2B97B511-F595-469D-AEAC-2F3223874A58}"/>
    <cellStyle name="Normal 7 2 2 3 3 3 2 3" xfId="9717" xr:uid="{594C8E02-D63D-4EDE-9EBD-E32160815D4B}"/>
    <cellStyle name="Normal 7 2 2 3 3 3 2 3 2" xfId="26054" xr:uid="{7847FC98-9DEA-4E6D-9169-CDEC68C73DAD}"/>
    <cellStyle name="Normal 7 2 2 3 3 3 2 4" xfId="16228" xr:uid="{02502BA9-48C5-428D-8D61-A744FB92521A}"/>
    <cellStyle name="Normal 7 2 2 3 3 3 2 4 2" xfId="32522" xr:uid="{1E9D80A6-495A-40EA-8948-AAA348B88B7B}"/>
    <cellStyle name="Normal 7 2 2 3 3 3 2 5" xfId="19586" xr:uid="{DE6E39EF-BA0E-460F-A176-A91DE4DABB0A}"/>
    <cellStyle name="Normal 7 2 2 3 3 3 2 6" xfId="35912" xr:uid="{11D02B4F-82F7-495F-A767-BD4E3C5488E3}"/>
    <cellStyle name="Normal 7 2 2 3 3 3 2 7" xfId="39159" xr:uid="{1F6F44D1-D497-478C-B8B5-9C361CC13CC4}"/>
    <cellStyle name="Normal 7 2 2 3 3 3 2 8" xfId="42406" xr:uid="{0A5AEA5D-0C81-4B3B-B479-88217B71CCD8}"/>
    <cellStyle name="Normal 7 2 2 3 3 3 2 9" xfId="45653" xr:uid="{3C5E4FA9-05E7-41C5-8666-8435F1A55B80}"/>
    <cellStyle name="Normal 7 2 2 3 3 3 3" xfId="4866" xr:uid="{92B3252D-6F35-4F17-9413-59BF681F10B5}"/>
    <cellStyle name="Normal 7 2 2 3 3 3 3 2" xfId="11334" xr:uid="{2D9ACD08-672F-4F4B-832D-26DAFCD67BD5}"/>
    <cellStyle name="Normal 7 2 2 3 3 3 3 2 2" xfId="27671" xr:uid="{07D057A0-2FB3-42B5-97E3-680EF084EC44}"/>
    <cellStyle name="Normal 7 2 2 3 3 3 3 3" xfId="21203" xr:uid="{04AB0A43-D899-4D7F-B59F-34AD6B5AA841}"/>
    <cellStyle name="Normal 7 2 2 3 3 3 4" xfId="8100" xr:uid="{7BBF80F9-9019-42C7-A859-5B2A50AA7E8A}"/>
    <cellStyle name="Normal 7 2 2 3 3 3 4 2" xfId="24437" xr:uid="{F88F5FD1-207F-4104-9337-C521164EB169}"/>
    <cellStyle name="Normal 7 2 2 3 3 3 5" xfId="14611" xr:uid="{28A5C827-8246-4954-8977-BEFEFAC38138}"/>
    <cellStyle name="Normal 7 2 2 3 3 3 5 2" xfId="30905" xr:uid="{9D1EE5DA-88BB-42E1-9987-8CD0017ABC6A}"/>
    <cellStyle name="Normal 7 2 2 3 3 3 6" xfId="17969" xr:uid="{E99EF521-E894-4B86-8F16-8E23C208135C}"/>
    <cellStyle name="Normal 7 2 2 3 3 3 7" xfId="34295" xr:uid="{7B38E0B5-49AB-4AC0-B3E6-0D52B877C1FC}"/>
    <cellStyle name="Normal 7 2 2 3 3 3 8" xfId="37542" xr:uid="{C0FD727E-2B4D-4E04-A696-4B332E52E791}"/>
    <cellStyle name="Normal 7 2 2 3 3 3 9" xfId="40789" xr:uid="{326DE8EF-C859-467A-9C25-4C233F24CE66}"/>
    <cellStyle name="Normal 7 2 2 3 3 4" xfId="2171" xr:uid="{35F5B95D-F930-46EB-B524-210C7CA5C318}"/>
    <cellStyle name="Normal 7 2 2 3 3 4 10" xfId="47822" xr:uid="{13512749-2B82-426A-8D37-4A2CED89C66C}"/>
    <cellStyle name="Normal 7 2 2 3 3 4 11" xfId="51069" xr:uid="{0260D2AC-CD38-495D-8936-027CCD61E533}"/>
    <cellStyle name="Normal 7 2 2 3 3 4 2" xfId="5405" xr:uid="{07922B51-1519-43C2-886C-66BE8F636260}"/>
    <cellStyle name="Normal 7 2 2 3 3 4 2 2" xfId="11873" xr:uid="{1EFDA1A6-E0FD-47B3-8545-D238AC4B3590}"/>
    <cellStyle name="Normal 7 2 2 3 3 4 2 2 2" xfId="28210" xr:uid="{4C40EF17-F226-454D-A4B3-8A432AE43A80}"/>
    <cellStyle name="Normal 7 2 2 3 3 4 2 3" xfId="21742" xr:uid="{04F26C15-2A21-4883-9F17-8269D48B00F0}"/>
    <cellStyle name="Normal 7 2 2 3 3 4 3" xfId="8639" xr:uid="{CCE7B38B-0BEB-4161-A246-B2A6334F4F69}"/>
    <cellStyle name="Normal 7 2 2 3 3 4 3 2" xfId="24976" xr:uid="{9361879F-56FE-4420-AF2F-D642CE6A57A1}"/>
    <cellStyle name="Normal 7 2 2 3 3 4 4" xfId="15150" xr:uid="{928F18BB-2F45-4DF3-8DE4-AEE9A8C0CE4B}"/>
    <cellStyle name="Normal 7 2 2 3 3 4 4 2" xfId="31444" xr:uid="{2A7ECF2D-28D9-4877-B478-3282B9B5B32E}"/>
    <cellStyle name="Normal 7 2 2 3 3 4 5" xfId="18508" xr:uid="{2F67D03B-87B7-47F9-8C52-196F5D4BD8C5}"/>
    <cellStyle name="Normal 7 2 2 3 3 4 6" xfId="34834" xr:uid="{24338465-4601-47D7-83CD-16D31E1B8424}"/>
    <cellStyle name="Normal 7 2 2 3 3 4 7" xfId="38081" xr:uid="{CB7E37B6-C8CA-4CA7-B302-FA11476FD776}"/>
    <cellStyle name="Normal 7 2 2 3 3 4 8" xfId="41328" xr:uid="{E4B9C9F9-13A6-4D4E-9C61-5FD5A9559E5E}"/>
    <cellStyle name="Normal 7 2 2 3 3 4 9" xfId="44575" xr:uid="{F6F8EA11-29A5-4A3A-BE0B-A0DC235E3AC1}"/>
    <cellStyle name="Normal 7 2 2 3 3 5" xfId="3788" xr:uid="{3CC2EC4C-3BC5-44FF-9075-70761CBF748B}"/>
    <cellStyle name="Normal 7 2 2 3 3 5 2" xfId="10256" xr:uid="{7B87B807-8C19-4481-B010-77F417A4AA85}"/>
    <cellStyle name="Normal 7 2 2 3 3 5 2 2" xfId="26593" xr:uid="{7FF069FD-E5B4-4649-95CC-2E7C1F3EDE0C}"/>
    <cellStyle name="Normal 7 2 2 3 3 5 3" xfId="20125" xr:uid="{767C8B43-F755-4592-8610-6F6DA35EBD44}"/>
    <cellStyle name="Normal 7 2 2 3 3 6" xfId="7022" xr:uid="{BA906BEE-D14D-47DB-9C03-911253525FE0}"/>
    <cellStyle name="Normal 7 2 2 3 3 6 2" xfId="23359" xr:uid="{8233C61C-665C-4080-A236-A36C0B00847B}"/>
    <cellStyle name="Normal 7 2 2 3 3 7" xfId="13534" xr:uid="{84C93368-3166-428E-95E3-D7ABC4D7C4C8}"/>
    <cellStyle name="Normal 7 2 2 3 3 7 2" xfId="29828" xr:uid="{A20F8CF6-0E82-405F-B718-7F242500737E}"/>
    <cellStyle name="Normal 7 2 2 3 3 8" xfId="16891" xr:uid="{B6199B60-0CEF-4C76-B4F9-869F4FB0C130}"/>
    <cellStyle name="Normal 7 2 2 3 3 9" xfId="33218" xr:uid="{72C5C67E-5178-43DD-9EB3-4B41BF82815C}"/>
    <cellStyle name="Normal 7 2 2 3 4" xfId="734" xr:uid="{3194A2F9-F981-488E-A60F-31B83A468985}"/>
    <cellStyle name="Normal 7 2 2 3 4 10" xfId="43139" xr:uid="{EACAD533-60B5-4804-84C6-AE7CE3112087}"/>
    <cellStyle name="Normal 7 2 2 3 4 11" xfId="46386" xr:uid="{054ED2F4-5E8F-422E-8F89-41D02F17E14F}"/>
    <cellStyle name="Normal 7 2 2 3 4 12" xfId="49633" xr:uid="{81B8CB19-1C40-4866-A10E-7371C0424C0E}"/>
    <cellStyle name="Normal 7 2 2 3 4 2" xfId="2351" xr:uid="{026C7730-9232-47F6-8DA7-9D7C1ED46F68}"/>
    <cellStyle name="Normal 7 2 2 3 4 2 10" xfId="48002" xr:uid="{A03B1E79-6653-4C22-AADA-6607E7D5F0E0}"/>
    <cellStyle name="Normal 7 2 2 3 4 2 11" xfId="51249" xr:uid="{38B31F76-9533-47EA-B058-19EA117D9A0C}"/>
    <cellStyle name="Normal 7 2 2 3 4 2 2" xfId="5585" xr:uid="{87E3981E-B0C1-4254-BE4C-6F5EB6B1CA09}"/>
    <cellStyle name="Normal 7 2 2 3 4 2 2 2" xfId="12053" xr:uid="{956931A6-D081-4B0D-B45E-4DC568222204}"/>
    <cellStyle name="Normal 7 2 2 3 4 2 2 2 2" xfId="28390" xr:uid="{C24AF959-9992-4219-957C-3E57F42CAFB2}"/>
    <cellStyle name="Normal 7 2 2 3 4 2 2 3" xfId="21922" xr:uid="{6A230BC8-267E-48A0-AE18-9902CDFF386B}"/>
    <cellStyle name="Normal 7 2 2 3 4 2 3" xfId="8819" xr:uid="{B2A2DFAC-A882-4446-B643-B39600AC9E5B}"/>
    <cellStyle name="Normal 7 2 2 3 4 2 3 2" xfId="25156" xr:uid="{A5CC19F2-AF87-40FF-8C74-56DEC478838F}"/>
    <cellStyle name="Normal 7 2 2 3 4 2 4" xfId="15330" xr:uid="{3BD30B31-45F7-4E3F-B00B-62A16850F22C}"/>
    <cellStyle name="Normal 7 2 2 3 4 2 4 2" xfId="31624" xr:uid="{02CFC458-6E0E-4DAE-86F7-768198E161BD}"/>
    <cellStyle name="Normal 7 2 2 3 4 2 5" xfId="18688" xr:uid="{9B185FAD-2075-4059-ADB7-4558FC1DAA52}"/>
    <cellStyle name="Normal 7 2 2 3 4 2 6" xfId="35014" xr:uid="{B3A800A1-FB11-48D9-A876-D93AE2ACCEEA}"/>
    <cellStyle name="Normal 7 2 2 3 4 2 7" xfId="38261" xr:uid="{186A9C2D-DBF5-413C-8FEB-05669A0496B2}"/>
    <cellStyle name="Normal 7 2 2 3 4 2 8" xfId="41508" xr:uid="{A1725A0E-665B-4BA0-BD7D-8F4481A0FDA1}"/>
    <cellStyle name="Normal 7 2 2 3 4 2 9" xfId="44755" xr:uid="{04849CDA-6E40-4831-B7D8-7B8DBFF81C74}"/>
    <cellStyle name="Normal 7 2 2 3 4 3" xfId="3968" xr:uid="{E31B98DD-D509-4CF2-9A01-A9CCBB636299}"/>
    <cellStyle name="Normal 7 2 2 3 4 3 2" xfId="10436" xr:uid="{D73A58D1-44C7-4AA5-9FA7-CB19E03BC7E5}"/>
    <cellStyle name="Normal 7 2 2 3 4 3 2 2" xfId="26773" xr:uid="{B9126567-5A34-4BD9-BFB3-040493D557F7}"/>
    <cellStyle name="Normal 7 2 2 3 4 3 3" xfId="20305" xr:uid="{3306BCEB-BF11-4BED-A3DE-357F8202297F}"/>
    <cellStyle name="Normal 7 2 2 3 4 4" xfId="7202" xr:uid="{91167EAB-C4A6-473E-9EB0-E28D3F227ED7}"/>
    <cellStyle name="Normal 7 2 2 3 4 4 2" xfId="23539" xr:uid="{963F2DAC-BBA0-42BF-9DB4-C589A33D8B13}"/>
    <cellStyle name="Normal 7 2 2 3 4 5" xfId="13714" xr:uid="{24633048-AFC3-4877-9E38-D3A988571D45}"/>
    <cellStyle name="Normal 7 2 2 3 4 5 2" xfId="30008" xr:uid="{E691F56E-844F-48A3-83EA-9C9AF1110927}"/>
    <cellStyle name="Normal 7 2 2 3 4 6" xfId="17071" xr:uid="{FBCCF6D7-93FC-44A5-B261-6A013A21E5B1}"/>
    <cellStyle name="Normal 7 2 2 3 4 7" xfId="33398" xr:uid="{449BE24A-D9EC-4A9A-A93F-B86FCB7E5884}"/>
    <cellStyle name="Normal 7 2 2 3 4 8" xfId="36645" xr:uid="{1270B4A0-504C-460D-9BA0-0A80A1104D8F}"/>
    <cellStyle name="Normal 7 2 2 3 4 9" xfId="39892" xr:uid="{E019D3A0-99BD-460D-A812-785D72071B32}"/>
    <cellStyle name="Normal 7 2 2 3 5" xfId="1273" xr:uid="{B515AC52-EF79-4368-90D5-B449407E80C9}"/>
    <cellStyle name="Normal 7 2 2 3 5 10" xfId="43677" xr:uid="{AAD2C42D-692E-4DC5-B3A7-A230591D1B3C}"/>
    <cellStyle name="Normal 7 2 2 3 5 11" xfId="46924" xr:uid="{D4AC6340-261D-45B7-A2DB-0A92588AC43D}"/>
    <cellStyle name="Normal 7 2 2 3 5 12" xfId="50171" xr:uid="{C6D4AF87-8D76-45DF-B4A5-1D702A05A536}"/>
    <cellStyle name="Normal 7 2 2 3 5 2" xfId="2890" xr:uid="{9AFE0BAA-5703-48D3-9CB3-6358B2A362A0}"/>
    <cellStyle name="Normal 7 2 2 3 5 2 10" xfId="48541" xr:uid="{3BF91E07-50C4-4794-8353-2656EDA37AEA}"/>
    <cellStyle name="Normal 7 2 2 3 5 2 11" xfId="51788" xr:uid="{55BE4643-0255-4D4D-B827-5BFBC044A7F1}"/>
    <cellStyle name="Normal 7 2 2 3 5 2 2" xfId="6124" xr:uid="{2E3A7F49-559C-446D-B1D6-F30F607E26BB}"/>
    <cellStyle name="Normal 7 2 2 3 5 2 2 2" xfId="12592" xr:uid="{13F3C20D-1D01-4E1F-8110-41A82CA8B408}"/>
    <cellStyle name="Normal 7 2 2 3 5 2 2 2 2" xfId="28929" xr:uid="{C7756873-8D46-43CF-A8F4-8AA07F6D7F4E}"/>
    <cellStyle name="Normal 7 2 2 3 5 2 2 3" xfId="22461" xr:uid="{D1BF410F-7540-4851-826B-4F9562F73247}"/>
    <cellStyle name="Normal 7 2 2 3 5 2 3" xfId="9358" xr:uid="{AE1D9E7A-8402-4D42-9A49-AB835C629CD2}"/>
    <cellStyle name="Normal 7 2 2 3 5 2 3 2" xfId="25695" xr:uid="{EFFA24E3-5971-47AF-B6DD-245F17D0DDE0}"/>
    <cellStyle name="Normal 7 2 2 3 5 2 4" xfId="15869" xr:uid="{4A541718-99AA-46D8-B4F5-BB6010A99A35}"/>
    <cellStyle name="Normal 7 2 2 3 5 2 4 2" xfId="32163" xr:uid="{BA144A80-D405-4A9A-BE12-6856BF3B7A49}"/>
    <cellStyle name="Normal 7 2 2 3 5 2 5" xfId="19227" xr:uid="{C3033B1A-07CD-44D6-B053-71B59A18B9CD}"/>
    <cellStyle name="Normal 7 2 2 3 5 2 6" xfId="35553" xr:uid="{A4B304FA-47C9-40C7-822D-F2AF2687F190}"/>
    <cellStyle name="Normal 7 2 2 3 5 2 7" xfId="38800" xr:uid="{2D0ED747-7630-48B2-A1F3-A0B22BE8EA25}"/>
    <cellStyle name="Normal 7 2 2 3 5 2 8" xfId="42047" xr:uid="{A9ED6A3A-0B7F-4349-A6AB-E77FCD3E0D67}"/>
    <cellStyle name="Normal 7 2 2 3 5 2 9" xfId="45294" xr:uid="{2DC8EA2B-9A53-4346-9A03-0E00376CDD69}"/>
    <cellStyle name="Normal 7 2 2 3 5 3" xfId="4507" xr:uid="{991AB0D8-8461-4238-9517-76CC72411115}"/>
    <cellStyle name="Normal 7 2 2 3 5 3 2" xfId="10975" xr:uid="{3BFA0198-EAC8-4DB8-9D62-57F2CB9850C9}"/>
    <cellStyle name="Normal 7 2 2 3 5 3 2 2" xfId="27312" xr:uid="{4CC6FD64-53AA-46DB-B961-968782B0593F}"/>
    <cellStyle name="Normal 7 2 2 3 5 3 3" xfId="20844" xr:uid="{70A4F5FE-BA07-4911-A26A-88150CEA3CB5}"/>
    <cellStyle name="Normal 7 2 2 3 5 4" xfId="7741" xr:uid="{FFEBCE82-DEAF-4CF8-A2B3-A10E7E7EDA0F}"/>
    <cellStyle name="Normal 7 2 2 3 5 4 2" xfId="24078" xr:uid="{C89F002F-812E-46CE-A17F-EF69A8ED9B58}"/>
    <cellStyle name="Normal 7 2 2 3 5 5" xfId="14252" xr:uid="{0531F45C-F63D-4A09-AC3C-CE1CF7D63274}"/>
    <cellStyle name="Normal 7 2 2 3 5 5 2" xfId="30546" xr:uid="{4110959E-3407-4E96-853A-BC0780EE43A3}"/>
    <cellStyle name="Normal 7 2 2 3 5 6" xfId="17610" xr:uid="{9F6B51E8-AFF8-4C2C-949B-DE75F5225836}"/>
    <cellStyle name="Normal 7 2 2 3 5 7" xfId="33936" xr:uid="{4CD4B92E-CD40-45C9-9490-E1F83255AF76}"/>
    <cellStyle name="Normal 7 2 2 3 5 8" xfId="37183" xr:uid="{9854563F-AB74-4C56-B0D8-E5187636ED22}"/>
    <cellStyle name="Normal 7 2 2 3 5 9" xfId="40430" xr:uid="{74950BD4-CE17-4BD6-B290-80DDA9D4785C}"/>
    <cellStyle name="Normal 7 2 2 3 6" xfId="1812" xr:uid="{33C448D8-D4FA-469B-A778-BC705CA3ACA2}"/>
    <cellStyle name="Normal 7 2 2 3 6 10" xfId="47463" xr:uid="{D8D0E9CE-F4F3-4DED-AEF8-23C90A164DEF}"/>
    <cellStyle name="Normal 7 2 2 3 6 11" xfId="50710" xr:uid="{DB469D5B-149E-4BBC-ACEC-A27446F4304D}"/>
    <cellStyle name="Normal 7 2 2 3 6 2" xfId="5046" xr:uid="{C2826910-FB92-4441-9569-1B6370AF65F1}"/>
    <cellStyle name="Normal 7 2 2 3 6 2 2" xfId="11514" xr:uid="{8B7ACAA2-F65E-4B49-A819-5C50299AC4A4}"/>
    <cellStyle name="Normal 7 2 2 3 6 2 2 2" xfId="27851" xr:uid="{A28BEC72-E906-4566-9293-3D0F0E08F920}"/>
    <cellStyle name="Normal 7 2 2 3 6 2 3" xfId="21383" xr:uid="{83D0D6F4-11C3-44A5-ABAC-ECA64C4BE3E1}"/>
    <cellStyle name="Normal 7 2 2 3 6 3" xfId="8280" xr:uid="{9A879748-C092-4522-B095-2FCE3E83ECB8}"/>
    <cellStyle name="Normal 7 2 2 3 6 3 2" xfId="24617" xr:uid="{EDC9D2B1-C7EA-4184-A4CA-92FDC22C22DF}"/>
    <cellStyle name="Normal 7 2 2 3 6 4" xfId="14791" xr:uid="{8BBD1754-CF2F-484A-85EC-4F0BBBC366F0}"/>
    <cellStyle name="Normal 7 2 2 3 6 4 2" xfId="31085" xr:uid="{B1319006-709B-47EB-8571-EFF86546F88F}"/>
    <cellStyle name="Normal 7 2 2 3 6 5" xfId="18149" xr:uid="{5F9E43F6-6AC6-42C9-8582-00D103D4EDFA}"/>
    <cellStyle name="Normal 7 2 2 3 6 6" xfId="34475" xr:uid="{0C3AFAD4-7C28-4CCD-8885-030CF77FBC9F}"/>
    <cellStyle name="Normal 7 2 2 3 6 7" xfId="37722" xr:uid="{73E589F1-1B5F-4E60-966D-6B8705A1BAC3}"/>
    <cellStyle name="Normal 7 2 2 3 6 8" xfId="40969" xr:uid="{DF17E70C-90C1-4277-A9C2-381BD2D21EAB}"/>
    <cellStyle name="Normal 7 2 2 3 6 9" xfId="44216" xr:uid="{4C4A3C81-3560-4901-9343-0F9DB812830A}"/>
    <cellStyle name="Normal 7 2 2 3 7" xfId="3429" xr:uid="{0E420A66-B791-49FB-B93C-D023C29ED16D}"/>
    <cellStyle name="Normal 7 2 2 3 7 2" xfId="9897" xr:uid="{578146A1-577D-40E8-B657-FDB715A2B966}"/>
    <cellStyle name="Normal 7 2 2 3 7 2 2" xfId="26234" xr:uid="{A09D156E-7F67-4727-8D79-D8B8879EEF6D}"/>
    <cellStyle name="Normal 7 2 2 3 7 3" xfId="19766" xr:uid="{C235A216-D2C2-4B7F-941B-05948D58ED02}"/>
    <cellStyle name="Normal 7 2 2 3 8" xfId="6663" xr:uid="{CB587E25-40E6-4CCE-A9BC-04589A8D6D58}"/>
    <cellStyle name="Normal 7 2 2 3 8 2" xfId="23000" xr:uid="{0CD7318C-655E-40FD-8E97-7C08ABEAC12A}"/>
    <cellStyle name="Normal 7 2 2 3 9" xfId="13154" xr:uid="{34D03EA1-4A7F-4893-B7D9-FE6252FB735C}"/>
    <cellStyle name="Normal 7 2 2 3 9 2" xfId="29468" xr:uid="{B882A0E0-86E6-462C-BF7A-0F1A0407E9DA}"/>
    <cellStyle name="Normal 7 2 2 4" xfId="255" xr:uid="{42199F40-5DDE-4799-9179-575EDB7350C6}"/>
    <cellStyle name="Normal 7 2 2 4 10" xfId="36195" xr:uid="{6CFEB29A-A792-4D45-95DC-6EDA07B03638}"/>
    <cellStyle name="Normal 7 2 2 4 11" xfId="39442" xr:uid="{674DCD3B-76F1-46C9-BB96-944FB127174A}"/>
    <cellStyle name="Normal 7 2 2 4 12" xfId="42689" xr:uid="{047302B7-8534-48B1-BB8B-4C69E8EE8F5B}"/>
    <cellStyle name="Normal 7 2 2 4 13" xfId="45936" xr:uid="{1F385D2D-7272-45C3-82BA-206CF50AC9E8}"/>
    <cellStyle name="Normal 7 2 2 4 14" xfId="49183" xr:uid="{2FA0510D-2B06-40C0-9922-700262857DCC}"/>
    <cellStyle name="Normal 7 2 2 4 2" xfId="824" xr:uid="{5DD55F54-D416-4297-939E-E37B1F5C97DF}"/>
    <cellStyle name="Normal 7 2 2 4 2 10" xfId="43229" xr:uid="{240E47DF-5975-4590-BF8B-9697DC6C53F1}"/>
    <cellStyle name="Normal 7 2 2 4 2 11" xfId="46476" xr:uid="{1925ACA0-AE81-4D22-A321-46AEE1DE57E2}"/>
    <cellStyle name="Normal 7 2 2 4 2 12" xfId="49723" xr:uid="{0F79C445-D63C-46B1-85EA-0ACC3C73B641}"/>
    <cellStyle name="Normal 7 2 2 4 2 2" xfId="2441" xr:uid="{D2647C98-C6D4-4271-9FD8-6BAE3ECB5404}"/>
    <cellStyle name="Normal 7 2 2 4 2 2 10" xfId="48092" xr:uid="{BBFCB011-3A41-47BD-88B4-8F787654F77A}"/>
    <cellStyle name="Normal 7 2 2 4 2 2 11" xfId="51339" xr:uid="{B064D438-594A-43A5-9C8F-5A949067C561}"/>
    <cellStyle name="Normal 7 2 2 4 2 2 2" xfId="5675" xr:uid="{4B215B38-D76A-4D71-BBB2-6E19992E6C8E}"/>
    <cellStyle name="Normal 7 2 2 4 2 2 2 2" xfId="12143" xr:uid="{D6F93312-DEE5-4B35-817B-2E3703F95716}"/>
    <cellStyle name="Normal 7 2 2 4 2 2 2 2 2" xfId="28480" xr:uid="{78B4E1D4-A527-4517-830B-14D9181540BB}"/>
    <cellStyle name="Normal 7 2 2 4 2 2 2 3" xfId="22012" xr:uid="{59B3D26A-516E-4682-9A3A-E34F75956E81}"/>
    <cellStyle name="Normal 7 2 2 4 2 2 3" xfId="8909" xr:uid="{129F3E4C-FF77-4C5C-ADCD-B8F292642311}"/>
    <cellStyle name="Normal 7 2 2 4 2 2 3 2" xfId="25246" xr:uid="{8A8020AF-FCD7-41AB-B637-117874B21C55}"/>
    <cellStyle name="Normal 7 2 2 4 2 2 4" xfId="15420" xr:uid="{AB320979-3012-4067-9033-0C2827D95F64}"/>
    <cellStyle name="Normal 7 2 2 4 2 2 4 2" xfId="31714" xr:uid="{A15FB2E0-E3EC-4EFE-AB91-FFCC3DDB7448}"/>
    <cellStyle name="Normal 7 2 2 4 2 2 5" xfId="18778" xr:uid="{C6D3DC2B-FDD2-41E0-AFD3-785ACF69FE0A}"/>
    <cellStyle name="Normal 7 2 2 4 2 2 6" xfId="35104" xr:uid="{7A7D6C95-DE3A-4028-91C6-6F6685CC91E0}"/>
    <cellStyle name="Normal 7 2 2 4 2 2 7" xfId="38351" xr:uid="{A23222E4-CF5F-4691-838C-02B3A8B7BF43}"/>
    <cellStyle name="Normal 7 2 2 4 2 2 8" xfId="41598" xr:uid="{60F18ABD-32C3-4702-BF07-4DA55A6348D8}"/>
    <cellStyle name="Normal 7 2 2 4 2 2 9" xfId="44845" xr:uid="{351DCFCA-EE69-4FCF-93F4-ED44D8079896}"/>
    <cellStyle name="Normal 7 2 2 4 2 3" xfId="4058" xr:uid="{BD04AF44-6911-4AAD-A593-31848CAC7160}"/>
    <cellStyle name="Normal 7 2 2 4 2 3 2" xfId="10526" xr:uid="{A58727DA-3FB4-463F-B2C1-7C56BA2FA86B}"/>
    <cellStyle name="Normal 7 2 2 4 2 3 2 2" xfId="26863" xr:uid="{901D7383-A669-4F6E-8D76-6ED4983AA573}"/>
    <cellStyle name="Normal 7 2 2 4 2 3 3" xfId="20395" xr:uid="{E467E5A1-D19D-4C4C-8394-1DA599947454}"/>
    <cellStyle name="Normal 7 2 2 4 2 4" xfId="7292" xr:uid="{7939CE30-ED9D-42BA-ADE3-52D4C93E0574}"/>
    <cellStyle name="Normal 7 2 2 4 2 4 2" xfId="23629" xr:uid="{2323C3F8-ED14-4637-A51C-94EAEDC2D33F}"/>
    <cellStyle name="Normal 7 2 2 4 2 5" xfId="13804" xr:uid="{0E73D47F-5DA0-4022-A76C-DEEA61755307}"/>
    <cellStyle name="Normal 7 2 2 4 2 5 2" xfId="30098" xr:uid="{48C65F8A-DEE1-4049-94F5-0DBF7EDCE269}"/>
    <cellStyle name="Normal 7 2 2 4 2 6" xfId="17161" xr:uid="{FF5AE00B-8066-4952-B06D-E0E350F2F69E}"/>
    <cellStyle name="Normal 7 2 2 4 2 7" xfId="33488" xr:uid="{344E5B0C-45F5-4F69-B5BD-6AEE058AED1E}"/>
    <cellStyle name="Normal 7 2 2 4 2 8" xfId="36735" xr:uid="{D0AA1A79-084A-4981-9CBA-B41E17FEC883}"/>
    <cellStyle name="Normal 7 2 2 4 2 9" xfId="39982" xr:uid="{66B410F0-DB1D-4217-94DD-BD987C6196F7}"/>
    <cellStyle name="Normal 7 2 2 4 3" xfId="1363" xr:uid="{19230422-CA2F-47AE-9D63-93F1C56615F9}"/>
    <cellStyle name="Normal 7 2 2 4 3 10" xfId="43767" xr:uid="{F286B63D-7A7B-44EE-A846-053077C68966}"/>
    <cellStyle name="Normal 7 2 2 4 3 11" xfId="47014" xr:uid="{FDDC39C9-C2E6-4146-8286-156BE0D5C958}"/>
    <cellStyle name="Normal 7 2 2 4 3 12" xfId="50261" xr:uid="{FBE605AB-613F-401A-86D2-EE25AA6F48A2}"/>
    <cellStyle name="Normal 7 2 2 4 3 2" xfId="2980" xr:uid="{AE3F1F9C-ED5F-40FD-A446-A953B5916FFB}"/>
    <cellStyle name="Normal 7 2 2 4 3 2 10" xfId="48631" xr:uid="{992D4EBC-98B0-4BDA-B9F2-3D958EEF086B}"/>
    <cellStyle name="Normal 7 2 2 4 3 2 11" xfId="51878" xr:uid="{4B56388C-EB1F-4BC6-B61F-D8D2647EEF63}"/>
    <cellStyle name="Normal 7 2 2 4 3 2 2" xfId="6214" xr:uid="{075598DC-D1EB-4A8B-81A4-A9EC5CB91B80}"/>
    <cellStyle name="Normal 7 2 2 4 3 2 2 2" xfId="12682" xr:uid="{2750641D-D353-4A59-BC91-7032A9F546F9}"/>
    <cellStyle name="Normal 7 2 2 4 3 2 2 2 2" xfId="29019" xr:uid="{616EEE26-B89B-4734-AB8B-34C16A0F2B66}"/>
    <cellStyle name="Normal 7 2 2 4 3 2 2 3" xfId="22551" xr:uid="{B382995F-FABC-4291-BF90-3FC78561007A}"/>
    <cellStyle name="Normal 7 2 2 4 3 2 3" xfId="9448" xr:uid="{9E707392-09AE-452D-A882-84ECB4BF2A65}"/>
    <cellStyle name="Normal 7 2 2 4 3 2 3 2" xfId="25785" xr:uid="{3193A6EB-E6E0-423E-B4A7-FC202CB18846}"/>
    <cellStyle name="Normal 7 2 2 4 3 2 4" xfId="15959" xr:uid="{14E70DC4-9F64-41BF-842E-172291FDA0B5}"/>
    <cellStyle name="Normal 7 2 2 4 3 2 4 2" xfId="32253" xr:uid="{54BFF55E-3A04-4069-9277-8C5C810CF7CE}"/>
    <cellStyle name="Normal 7 2 2 4 3 2 5" xfId="19317" xr:uid="{251E48E2-BC88-4FA0-9A31-B9D6D9F78447}"/>
    <cellStyle name="Normal 7 2 2 4 3 2 6" xfId="35643" xr:uid="{EDCA89D8-9FA2-491A-B273-02C39E5BFC8B}"/>
    <cellStyle name="Normal 7 2 2 4 3 2 7" xfId="38890" xr:uid="{106E3F4D-9BE9-4598-9DF8-DC6AFD2D582D}"/>
    <cellStyle name="Normal 7 2 2 4 3 2 8" xfId="42137" xr:uid="{EAC76D25-83CD-4B57-BBEC-2F79F4FA2678}"/>
    <cellStyle name="Normal 7 2 2 4 3 2 9" xfId="45384" xr:uid="{F252F6A4-59A2-490F-A34F-DCF4E8E19B51}"/>
    <cellStyle name="Normal 7 2 2 4 3 3" xfId="4597" xr:uid="{9DDD734E-26B4-419E-B7D6-C0F11C1167D6}"/>
    <cellStyle name="Normal 7 2 2 4 3 3 2" xfId="11065" xr:uid="{CBDA175B-DE6C-4B72-8FB7-EC510AAFC0B7}"/>
    <cellStyle name="Normal 7 2 2 4 3 3 2 2" xfId="27402" xr:uid="{6AA1BDD1-2AAA-4356-B1A1-A9DD9F1A57E1}"/>
    <cellStyle name="Normal 7 2 2 4 3 3 3" xfId="20934" xr:uid="{E6D730DD-D331-425D-8387-52CEC28E3BFA}"/>
    <cellStyle name="Normal 7 2 2 4 3 4" xfId="7831" xr:uid="{5169D22D-6D17-49DD-A4DA-612784AA2130}"/>
    <cellStyle name="Normal 7 2 2 4 3 4 2" xfId="24168" xr:uid="{98ECBA0B-04E4-4E49-BED9-7D4DFB3DF9DB}"/>
    <cellStyle name="Normal 7 2 2 4 3 5" xfId="14342" xr:uid="{CED2513B-7C11-458A-A0BB-C50AEDA3991B}"/>
    <cellStyle name="Normal 7 2 2 4 3 5 2" xfId="30636" xr:uid="{B3CFC934-1A86-46D8-A705-A72A0234C6F2}"/>
    <cellStyle name="Normal 7 2 2 4 3 6" xfId="17700" xr:uid="{B5FFD45D-454B-4BCA-BEC6-355E15713FCC}"/>
    <cellStyle name="Normal 7 2 2 4 3 7" xfId="34026" xr:uid="{10E75F09-6368-490D-A2EF-3AB7EF44E091}"/>
    <cellStyle name="Normal 7 2 2 4 3 8" xfId="37273" xr:uid="{96FDD1CE-6F1F-410C-914B-28CA99EA7484}"/>
    <cellStyle name="Normal 7 2 2 4 3 9" xfId="40520" xr:uid="{DF3B741F-861B-411E-9C4B-09BF3E08024E}"/>
    <cellStyle name="Normal 7 2 2 4 4" xfId="1902" xr:uid="{E750868A-E108-4B93-B950-BB7666E1CAC3}"/>
    <cellStyle name="Normal 7 2 2 4 4 10" xfId="47553" xr:uid="{C05AAB7A-FE9C-40F3-9254-F7ED3FEFFCD1}"/>
    <cellStyle name="Normal 7 2 2 4 4 11" xfId="50800" xr:uid="{5B5CFDBC-DAED-4B96-A50F-889CE8971653}"/>
    <cellStyle name="Normal 7 2 2 4 4 2" xfId="5136" xr:uid="{D29A57AC-387D-4834-A834-A6702F85FFA9}"/>
    <cellStyle name="Normal 7 2 2 4 4 2 2" xfId="11604" xr:uid="{8DA8DCC3-B1D0-4420-B1A6-4A353925E804}"/>
    <cellStyle name="Normal 7 2 2 4 4 2 2 2" xfId="27941" xr:uid="{0797EBED-C0F4-4118-A7B2-8A415A0FF813}"/>
    <cellStyle name="Normal 7 2 2 4 4 2 3" xfId="21473" xr:uid="{4332E37A-6D27-4D3D-942A-3480CF920736}"/>
    <cellStyle name="Normal 7 2 2 4 4 3" xfId="8370" xr:uid="{E91C8EDD-6C04-4CCF-8C39-158ECBF8CFA1}"/>
    <cellStyle name="Normal 7 2 2 4 4 3 2" xfId="24707" xr:uid="{F37BC87C-12EC-48DE-B9BA-E97F927E5ED0}"/>
    <cellStyle name="Normal 7 2 2 4 4 4" xfId="14881" xr:uid="{8B965B3C-5A63-41ED-808F-E1C67007B368}"/>
    <cellStyle name="Normal 7 2 2 4 4 4 2" xfId="31175" xr:uid="{2B07DD5C-CCD1-49C3-A08A-6E0253E8C8E9}"/>
    <cellStyle name="Normal 7 2 2 4 4 5" xfId="18239" xr:uid="{F7C71A1D-EA63-42F1-A5C0-312B5589154E}"/>
    <cellStyle name="Normal 7 2 2 4 4 6" xfId="34565" xr:uid="{0045FFFA-C724-427E-A64A-F64557583644}"/>
    <cellStyle name="Normal 7 2 2 4 4 7" xfId="37812" xr:uid="{E8E94623-AFB4-48AF-9366-C0E26FADEB87}"/>
    <cellStyle name="Normal 7 2 2 4 4 8" xfId="41059" xr:uid="{63E87982-0348-4A05-8F0C-85FC78C206B7}"/>
    <cellStyle name="Normal 7 2 2 4 4 9" xfId="44306" xr:uid="{305D4111-9DB8-44F1-A5BC-ADEB3897F347}"/>
    <cellStyle name="Normal 7 2 2 4 5" xfId="3519" xr:uid="{EF02BE61-C7BD-4EA1-838D-09DBD3661189}"/>
    <cellStyle name="Normal 7 2 2 4 5 2" xfId="9987" xr:uid="{53FA59AF-714B-42DA-843F-1F82605AE7D9}"/>
    <cellStyle name="Normal 7 2 2 4 5 2 2" xfId="26324" xr:uid="{CD74152A-28D0-4953-BB05-5660693F44EC}"/>
    <cellStyle name="Normal 7 2 2 4 5 3" xfId="19856" xr:uid="{1A3EDF07-1C1A-4AE8-B28D-B86464CF493C}"/>
    <cellStyle name="Normal 7 2 2 4 6" xfId="6753" xr:uid="{9A3E1D48-8C3B-48E0-A05E-1A3D2FF3FED5}"/>
    <cellStyle name="Normal 7 2 2 4 6 2" xfId="23090" xr:uid="{EAE12377-754F-4810-A3AC-E462D3857155}"/>
    <cellStyle name="Normal 7 2 2 4 7" xfId="13244" xr:uid="{15CFA088-3498-459E-9882-A4A03EF767DE}"/>
    <cellStyle name="Normal 7 2 2 4 7 2" xfId="29558" xr:uid="{A8DC6EDE-109C-45E4-82D6-2D5A92570617}"/>
    <cellStyle name="Normal 7 2 2 4 8" xfId="16622" xr:uid="{141CD9F0-6F01-43F2-818D-C6E8FAC01E3F}"/>
    <cellStyle name="Normal 7 2 2 4 9" xfId="32948" xr:uid="{F57576A5-FB99-407C-BAFA-3F41153AA2C3}"/>
    <cellStyle name="Normal 7 2 2 5" xfId="463" xr:uid="{651DB193-5119-476E-91D6-4B4048E98CFA}"/>
    <cellStyle name="Normal 7 2 2 5 10" xfId="36376" xr:uid="{E7CB4697-045E-42EF-A9C4-90341524D64A}"/>
    <cellStyle name="Normal 7 2 2 5 11" xfId="39623" xr:uid="{94BEDCD8-703F-43B8-850C-9A5D5BA79139}"/>
    <cellStyle name="Normal 7 2 2 5 12" xfId="42870" xr:uid="{4764F44D-082F-46CD-A9BE-69D16299392B}"/>
    <cellStyle name="Normal 7 2 2 5 13" xfId="46117" xr:uid="{1A700564-9420-4A91-BC84-1CBBA2C38AAD}"/>
    <cellStyle name="Normal 7 2 2 5 14" xfId="49364" xr:uid="{58748DAD-55C8-4938-A774-7AB1FA0542C1}"/>
    <cellStyle name="Normal 7 2 2 5 2" xfId="1004" xr:uid="{3ED7B6BD-E1BC-4087-9B9B-763436114388}"/>
    <cellStyle name="Normal 7 2 2 5 2 10" xfId="43408" xr:uid="{94E9BA6F-049E-4360-809A-2C8848260644}"/>
    <cellStyle name="Normal 7 2 2 5 2 11" xfId="46655" xr:uid="{4221EDF3-93BE-474F-92E8-0432FA87B61B}"/>
    <cellStyle name="Normal 7 2 2 5 2 12" xfId="49902" xr:uid="{FFB20EB0-7B4F-45B4-866B-19FA2CA70B8E}"/>
    <cellStyle name="Normal 7 2 2 5 2 2" xfId="2621" xr:uid="{D425BCCE-57AC-42E1-A6A9-C05457613611}"/>
    <cellStyle name="Normal 7 2 2 5 2 2 10" xfId="48272" xr:uid="{90141D70-5476-4CC9-A15E-16E7B75B23F5}"/>
    <cellStyle name="Normal 7 2 2 5 2 2 11" xfId="51519" xr:uid="{518AB97E-78A1-4113-85F9-2943342DA7EB}"/>
    <cellStyle name="Normal 7 2 2 5 2 2 2" xfId="5855" xr:uid="{ECED7994-7C70-448D-9D56-301DDC49D3FA}"/>
    <cellStyle name="Normal 7 2 2 5 2 2 2 2" xfId="12323" xr:uid="{6D154705-77C6-45EB-95E6-A260751512BB}"/>
    <cellStyle name="Normal 7 2 2 5 2 2 2 2 2" xfId="28660" xr:uid="{EE68437D-78E5-4952-987C-72ADF23F9081}"/>
    <cellStyle name="Normal 7 2 2 5 2 2 2 3" xfId="22192" xr:uid="{41AD51E9-A282-4E07-856D-90EBA5E985FF}"/>
    <cellStyle name="Normal 7 2 2 5 2 2 3" xfId="9089" xr:uid="{37A692A3-13D7-4339-B3F2-BD18C702E96D}"/>
    <cellStyle name="Normal 7 2 2 5 2 2 3 2" xfId="25426" xr:uid="{318AE046-4C3D-4510-8725-A9B3BA18A9D1}"/>
    <cellStyle name="Normal 7 2 2 5 2 2 4" xfId="15600" xr:uid="{AA2E5DB8-2394-4E74-93D6-CDB550916862}"/>
    <cellStyle name="Normal 7 2 2 5 2 2 4 2" xfId="31894" xr:uid="{FF9B2145-09D3-4DE9-94AB-13F2936309DA}"/>
    <cellStyle name="Normal 7 2 2 5 2 2 5" xfId="18958" xr:uid="{32FCE07F-D6F2-4FB4-9E5E-6A49D1623829}"/>
    <cellStyle name="Normal 7 2 2 5 2 2 6" xfId="35284" xr:uid="{41ED1AED-54D9-4CFB-976A-2C78C541A844}"/>
    <cellStyle name="Normal 7 2 2 5 2 2 7" xfId="38531" xr:uid="{6179A50B-78E6-4564-B220-2680A2A56060}"/>
    <cellStyle name="Normal 7 2 2 5 2 2 8" xfId="41778" xr:uid="{9D5EC8ED-8E55-47B5-A563-BAF80BFCA6FC}"/>
    <cellStyle name="Normal 7 2 2 5 2 2 9" xfId="45025" xr:uid="{B82CF9E8-FDEF-4A30-9204-0268508674D7}"/>
    <cellStyle name="Normal 7 2 2 5 2 3" xfId="4238" xr:uid="{5924BE1B-797E-43A9-A643-654C35678D14}"/>
    <cellStyle name="Normal 7 2 2 5 2 3 2" xfId="10706" xr:uid="{6484BE77-8B7B-4C7F-971B-58271D9E0996}"/>
    <cellStyle name="Normal 7 2 2 5 2 3 2 2" xfId="27043" xr:uid="{C53F69D7-853C-462D-83F4-C6B0D4F8148D}"/>
    <cellStyle name="Normal 7 2 2 5 2 3 3" xfId="20575" xr:uid="{AAF98EF3-8475-4AA6-A227-EC52AF5C9694}"/>
    <cellStyle name="Normal 7 2 2 5 2 4" xfId="7472" xr:uid="{6543E483-C291-4DAA-9EDD-D3353D43D8AD}"/>
    <cellStyle name="Normal 7 2 2 5 2 4 2" xfId="23809" xr:uid="{1C249F15-A37B-46AC-B306-89ABEEFFA760}"/>
    <cellStyle name="Normal 7 2 2 5 2 5" xfId="13983" xr:uid="{62D24F1E-4CF7-45AF-858D-81B0D0203019}"/>
    <cellStyle name="Normal 7 2 2 5 2 5 2" xfId="30277" xr:uid="{8A110673-DF73-42F8-A9B8-675525786FB2}"/>
    <cellStyle name="Normal 7 2 2 5 2 6" xfId="17341" xr:uid="{13C3185D-3334-469B-8825-8A5E09BFC241}"/>
    <cellStyle name="Normal 7 2 2 5 2 7" xfId="33667" xr:uid="{C6A14126-460D-48ED-8589-77768F1D57FC}"/>
    <cellStyle name="Normal 7 2 2 5 2 8" xfId="36914" xr:uid="{76547B6F-4B16-4DC5-BA91-C6BC5A4B279A}"/>
    <cellStyle name="Normal 7 2 2 5 2 9" xfId="40161" xr:uid="{8929AB6D-E579-4838-A4EF-7ED200F489FC}"/>
    <cellStyle name="Normal 7 2 2 5 3" xfId="1543" xr:uid="{0DC41CC3-D41D-4C9C-88BF-72C9528126C8}"/>
    <cellStyle name="Normal 7 2 2 5 3 10" xfId="43947" xr:uid="{5D009A52-048A-4475-A4D1-3F8FC7D077DB}"/>
    <cellStyle name="Normal 7 2 2 5 3 11" xfId="47194" xr:uid="{91BDDFBC-FED3-463E-B08C-353D8230E81A}"/>
    <cellStyle name="Normal 7 2 2 5 3 12" xfId="50441" xr:uid="{3BF4A20F-8391-4229-8435-D47CEEB2CF37}"/>
    <cellStyle name="Normal 7 2 2 5 3 2" xfId="3160" xr:uid="{9228D5B0-DF88-49C3-8B44-9478341C967F}"/>
    <cellStyle name="Normal 7 2 2 5 3 2 10" xfId="48811" xr:uid="{DA0B80F4-FC30-413D-A9EA-4F653FBA2F93}"/>
    <cellStyle name="Normal 7 2 2 5 3 2 11" xfId="52058" xr:uid="{46AFD6BF-9CD5-4C77-8484-0292F8C6DDD9}"/>
    <cellStyle name="Normal 7 2 2 5 3 2 2" xfId="6394" xr:uid="{6BACB370-816C-40EA-887E-3DC3F42B5909}"/>
    <cellStyle name="Normal 7 2 2 5 3 2 2 2" xfId="12862" xr:uid="{8A7852A0-DD98-4BCF-9E6C-6C0129559ECC}"/>
    <cellStyle name="Normal 7 2 2 5 3 2 2 2 2" xfId="29199" xr:uid="{B41A068C-EAA7-47B9-BAF1-0ADB98F1AFF8}"/>
    <cellStyle name="Normal 7 2 2 5 3 2 2 3" xfId="22731" xr:uid="{D4B28840-3D67-44C0-972D-25ABFBFC5F82}"/>
    <cellStyle name="Normal 7 2 2 5 3 2 3" xfId="9628" xr:uid="{258C8B65-CBCE-4EE6-A070-A70DDF412A90}"/>
    <cellStyle name="Normal 7 2 2 5 3 2 3 2" xfId="25965" xr:uid="{884D11EF-DEAE-406E-A7B2-C2AE8253BE9C}"/>
    <cellStyle name="Normal 7 2 2 5 3 2 4" xfId="16139" xr:uid="{FF446255-32A0-4BA3-AF19-7B53B4625BA3}"/>
    <cellStyle name="Normal 7 2 2 5 3 2 4 2" xfId="32433" xr:uid="{C2F2F00A-E5F7-4D4E-A8D9-4E25151048A8}"/>
    <cellStyle name="Normal 7 2 2 5 3 2 5" xfId="19497" xr:uid="{33A0041C-AE05-4FF5-A536-C26F88056394}"/>
    <cellStyle name="Normal 7 2 2 5 3 2 6" xfId="35823" xr:uid="{9AC8D30A-A8A6-4B6A-8E7D-41E32A82974E}"/>
    <cellStyle name="Normal 7 2 2 5 3 2 7" xfId="39070" xr:uid="{DB9E561E-F434-4A85-A379-BAB92E5F7815}"/>
    <cellStyle name="Normal 7 2 2 5 3 2 8" xfId="42317" xr:uid="{A948467F-2E10-40AA-A913-84A65CB63D93}"/>
    <cellStyle name="Normal 7 2 2 5 3 2 9" xfId="45564" xr:uid="{0C9F248B-4462-4F00-9D59-811B519CAD9A}"/>
    <cellStyle name="Normal 7 2 2 5 3 3" xfId="4777" xr:uid="{A76173FC-8AB7-41C4-8273-D6A792B19565}"/>
    <cellStyle name="Normal 7 2 2 5 3 3 2" xfId="11245" xr:uid="{BD151A83-0EF5-46D6-BECA-B713F7B81486}"/>
    <cellStyle name="Normal 7 2 2 5 3 3 2 2" xfId="27582" xr:uid="{60202CEB-6EC1-4311-B3E7-6102C1BCF3C8}"/>
    <cellStyle name="Normal 7 2 2 5 3 3 3" xfId="21114" xr:uid="{3FA064E0-93F9-4043-96C2-02D1D4AD7C83}"/>
    <cellStyle name="Normal 7 2 2 5 3 4" xfId="8011" xr:uid="{961A3931-447B-4615-8265-7F271BA3BB2E}"/>
    <cellStyle name="Normal 7 2 2 5 3 4 2" xfId="24348" xr:uid="{B4C300AD-4F34-4DBB-91AC-B6CF90AC0D8A}"/>
    <cellStyle name="Normal 7 2 2 5 3 5" xfId="14522" xr:uid="{94336F88-68BB-49D0-9DB5-F287E35CF58E}"/>
    <cellStyle name="Normal 7 2 2 5 3 5 2" xfId="30816" xr:uid="{E457B5F4-2739-4DCC-911C-2979E81168E8}"/>
    <cellStyle name="Normal 7 2 2 5 3 6" xfId="17880" xr:uid="{BFB28EB4-D5AD-44AE-B570-0CCB01FA2B35}"/>
    <cellStyle name="Normal 7 2 2 5 3 7" xfId="34206" xr:uid="{210C7FBF-550E-4A7B-86A4-8D96FE5337BD}"/>
    <cellStyle name="Normal 7 2 2 5 3 8" xfId="37453" xr:uid="{2B0A818E-7215-4810-B412-535F756CB0CE}"/>
    <cellStyle name="Normal 7 2 2 5 3 9" xfId="40700" xr:uid="{BB4691D4-FFEF-4641-86F4-8FD4C85EB4F8}"/>
    <cellStyle name="Normal 7 2 2 5 4" xfId="2082" xr:uid="{9FB3FF7F-8CCA-4C59-93AB-34F6F6B4E24E}"/>
    <cellStyle name="Normal 7 2 2 5 4 10" xfId="47733" xr:uid="{40FBEC0C-00E5-451E-AB6B-4B1F3DCFDC3D}"/>
    <cellStyle name="Normal 7 2 2 5 4 11" xfId="50980" xr:uid="{C44C030B-E43E-4D0D-8D75-F3EF9F855F99}"/>
    <cellStyle name="Normal 7 2 2 5 4 2" xfId="5316" xr:uid="{AEB3EB2D-1E37-4A5D-BEDD-0CCAAD9C9AEC}"/>
    <cellStyle name="Normal 7 2 2 5 4 2 2" xfId="11784" xr:uid="{27ADAB9D-DB37-4CD0-A6DE-17D603F1D5A3}"/>
    <cellStyle name="Normal 7 2 2 5 4 2 2 2" xfId="28121" xr:uid="{2EFD642F-E3D9-4271-A945-A6F1C6E4947D}"/>
    <cellStyle name="Normal 7 2 2 5 4 2 3" xfId="21653" xr:uid="{1B988032-3455-49F8-B3C7-86CC73DF4A22}"/>
    <cellStyle name="Normal 7 2 2 5 4 3" xfId="8550" xr:uid="{F84ECFD5-9FED-4649-8625-9E2E5ADB102E}"/>
    <cellStyle name="Normal 7 2 2 5 4 3 2" xfId="24887" xr:uid="{B0EA65A4-A1F0-428F-8B91-D700D8E29E2F}"/>
    <cellStyle name="Normal 7 2 2 5 4 4" xfId="15061" xr:uid="{AA25A861-FB0B-435C-BE3F-D2EA20EDC1B0}"/>
    <cellStyle name="Normal 7 2 2 5 4 4 2" xfId="31355" xr:uid="{028B9C5B-BEB4-484A-A41E-7F2BE3DD2110}"/>
    <cellStyle name="Normal 7 2 2 5 4 5" xfId="18419" xr:uid="{7B8F94B3-E864-48E2-820F-C13C06975720}"/>
    <cellStyle name="Normal 7 2 2 5 4 6" xfId="34745" xr:uid="{3E0A931A-DBD3-4873-BA00-0589ECCC6945}"/>
    <cellStyle name="Normal 7 2 2 5 4 7" xfId="37992" xr:uid="{A90109C2-E12C-4129-BC9C-DB692C36063B}"/>
    <cellStyle name="Normal 7 2 2 5 4 8" xfId="41239" xr:uid="{14F65A2E-930E-4038-ACB1-5CF9C2658C2F}"/>
    <cellStyle name="Normal 7 2 2 5 4 9" xfId="44486" xr:uid="{B8A5F6B8-33AE-4EF9-9D7E-D3E55D5A4A1C}"/>
    <cellStyle name="Normal 7 2 2 5 5" xfId="3699" xr:uid="{3AD9D3E3-8D07-4A21-A225-B42BC2701385}"/>
    <cellStyle name="Normal 7 2 2 5 5 2" xfId="10167" xr:uid="{60CDD160-C513-41EB-BD7A-8B0FE2F28DC4}"/>
    <cellStyle name="Normal 7 2 2 5 5 2 2" xfId="26504" xr:uid="{331FEF93-4070-4B19-86B9-A4EA32088342}"/>
    <cellStyle name="Normal 7 2 2 5 5 3" xfId="20036" xr:uid="{3534BD17-E20A-4A53-AA00-69F0AAE27A78}"/>
    <cellStyle name="Normal 7 2 2 5 6" xfId="6933" xr:uid="{DB16759A-8513-441A-8BEF-093E07811BC1}"/>
    <cellStyle name="Normal 7 2 2 5 6 2" xfId="23270" xr:uid="{D1A93FAB-8D61-44ED-BBAB-9E03F7CF2544}"/>
    <cellStyle name="Normal 7 2 2 5 7" xfId="13444" xr:uid="{1F477517-586B-433D-A9DB-E5DB886882A1}"/>
    <cellStyle name="Normal 7 2 2 5 7 2" xfId="29739" xr:uid="{79FDDD27-B914-4906-8F17-93989F60C173}"/>
    <cellStyle name="Normal 7 2 2 5 8" xfId="16802" xr:uid="{BD3F4F6F-1DA3-4F36-85CF-2F3BDA8DA931}"/>
    <cellStyle name="Normal 7 2 2 5 9" xfId="33129" xr:uid="{B2352417-1ED9-4692-859B-6F01502C1016}"/>
    <cellStyle name="Normal 7 2 2 6" xfId="644" xr:uid="{F7FFD7F4-AF84-443B-B030-E48F1553B222}"/>
    <cellStyle name="Normal 7 2 2 6 10" xfId="43049" xr:uid="{855ED849-9B73-4BB6-9665-35D44675557D}"/>
    <cellStyle name="Normal 7 2 2 6 11" xfId="46296" xr:uid="{182C06E6-1177-4BD0-97EC-74FF812B334A}"/>
    <cellStyle name="Normal 7 2 2 6 12" xfId="49543" xr:uid="{A75EF593-0B4C-4BAC-94F1-9FDA3FB20306}"/>
    <cellStyle name="Normal 7 2 2 6 2" xfId="2261" xr:uid="{19BA1193-3536-4D31-89AA-B45AB0DA2D0F}"/>
    <cellStyle name="Normal 7 2 2 6 2 10" xfId="47912" xr:uid="{04EC376F-238A-46EF-A86B-FFF7C8D110BD}"/>
    <cellStyle name="Normal 7 2 2 6 2 11" xfId="51159" xr:uid="{0E3BE711-BFE1-4172-8F24-4C86431D32F4}"/>
    <cellStyle name="Normal 7 2 2 6 2 2" xfId="5495" xr:uid="{659CE7E3-BE03-4469-B13B-3F680A4AFA7D}"/>
    <cellStyle name="Normal 7 2 2 6 2 2 2" xfId="11963" xr:uid="{2DCE9C8F-C7EC-4A7B-8C1A-8E82A7E5A013}"/>
    <cellStyle name="Normal 7 2 2 6 2 2 2 2" xfId="28300" xr:uid="{75A86079-6C40-44B5-A02B-66E61283B336}"/>
    <cellStyle name="Normal 7 2 2 6 2 2 3" xfId="21832" xr:uid="{0C25161E-A530-4200-8372-D05FE5F532B3}"/>
    <cellStyle name="Normal 7 2 2 6 2 3" xfId="8729" xr:uid="{14647477-A281-4DB8-84A2-A95E9A0AED37}"/>
    <cellStyle name="Normal 7 2 2 6 2 3 2" xfId="25066" xr:uid="{0B6474BE-0D4B-430A-85D7-C419A315B40E}"/>
    <cellStyle name="Normal 7 2 2 6 2 4" xfId="15240" xr:uid="{73543D2A-0147-4929-B115-2A560B7C189C}"/>
    <cellStyle name="Normal 7 2 2 6 2 4 2" xfId="31534" xr:uid="{C145923E-308C-4A5E-B192-1E1757528EE9}"/>
    <cellStyle name="Normal 7 2 2 6 2 5" xfId="18598" xr:uid="{76D9B6C9-F3B5-4318-BF47-47C63847AC5C}"/>
    <cellStyle name="Normal 7 2 2 6 2 6" xfId="34924" xr:uid="{7A29B722-A6FB-47EB-8AC3-0A8D3C677D23}"/>
    <cellStyle name="Normal 7 2 2 6 2 7" xfId="38171" xr:uid="{1AACE3B8-E8C9-4420-BEFD-5C535BEA6313}"/>
    <cellStyle name="Normal 7 2 2 6 2 8" xfId="41418" xr:uid="{4E2F8A3A-602F-430C-A76A-855C6040115C}"/>
    <cellStyle name="Normal 7 2 2 6 2 9" xfId="44665" xr:uid="{B743973B-6983-4431-929E-29E983C9ECCC}"/>
    <cellStyle name="Normal 7 2 2 6 3" xfId="3878" xr:uid="{31F9CA24-7EE4-4A17-AE42-CEAA88AB5952}"/>
    <cellStyle name="Normal 7 2 2 6 3 2" xfId="10346" xr:uid="{FB754F13-58A2-4216-A926-D7A0FEA22BF7}"/>
    <cellStyle name="Normal 7 2 2 6 3 2 2" xfId="26683" xr:uid="{77A160FE-07E9-4CD7-80E3-11A84F099E1B}"/>
    <cellStyle name="Normal 7 2 2 6 3 3" xfId="20215" xr:uid="{90211A8F-E17B-48D0-A162-AC6405F19897}"/>
    <cellStyle name="Normal 7 2 2 6 4" xfId="7112" xr:uid="{6B9BE722-55C0-479A-8B19-614E3D6B84DF}"/>
    <cellStyle name="Normal 7 2 2 6 4 2" xfId="23449" xr:uid="{6921B26C-AC41-467D-9179-C396587E0A40}"/>
    <cellStyle name="Normal 7 2 2 6 5" xfId="13624" xr:uid="{0B0FDCDF-6B75-44B9-9619-9A4ED1A7A351}"/>
    <cellStyle name="Normal 7 2 2 6 5 2" xfId="29918" xr:uid="{05AC56BA-D1D4-4984-B281-20AA63B1C416}"/>
    <cellStyle name="Normal 7 2 2 6 6" xfId="16981" xr:uid="{9D7EBEE9-DD8C-45A1-94B0-0CD5F0C0083D}"/>
    <cellStyle name="Normal 7 2 2 6 7" xfId="33308" xr:uid="{B941EFBA-4A26-41EA-AE47-48B441CAC3B9}"/>
    <cellStyle name="Normal 7 2 2 6 8" xfId="36555" xr:uid="{B0A832C5-50B5-4B28-AC32-44880275F723}"/>
    <cellStyle name="Normal 7 2 2 6 9" xfId="39802" xr:uid="{DC8D20AE-7D7C-4A18-B119-C30DA7C36315}"/>
    <cellStyle name="Normal 7 2 2 7" xfId="1183" xr:uid="{EA81473F-2062-49E0-A991-6FB232358B8B}"/>
    <cellStyle name="Normal 7 2 2 7 10" xfId="43587" xr:uid="{7DB0D4E5-B101-4BBC-9BC6-41A7AFFA5E2C}"/>
    <cellStyle name="Normal 7 2 2 7 11" xfId="46834" xr:uid="{A5B10323-135B-4BD5-A93E-CB5E74B5B282}"/>
    <cellStyle name="Normal 7 2 2 7 12" xfId="50081" xr:uid="{8C323849-6314-4226-A29D-D2BA1D06A547}"/>
    <cellStyle name="Normal 7 2 2 7 2" xfId="2800" xr:uid="{69566BCE-8C7A-49AF-9E22-B330436F7685}"/>
    <cellStyle name="Normal 7 2 2 7 2 10" xfId="48451" xr:uid="{AC2D384C-DB72-4B5A-9EB2-D6CFA1E6495C}"/>
    <cellStyle name="Normal 7 2 2 7 2 11" xfId="51698" xr:uid="{6DBF8B42-1675-429A-94B5-FA116A2814C5}"/>
    <cellStyle name="Normal 7 2 2 7 2 2" xfId="6034" xr:uid="{AB1D2A96-0A42-4A46-BB6A-8FAD8C8B0DE0}"/>
    <cellStyle name="Normal 7 2 2 7 2 2 2" xfId="12502" xr:uid="{455DC66E-DEA9-41F0-9FD3-CADD2B05551C}"/>
    <cellStyle name="Normal 7 2 2 7 2 2 2 2" xfId="28839" xr:uid="{EE810342-AA90-43E7-90CC-F74D958136AF}"/>
    <cellStyle name="Normal 7 2 2 7 2 2 3" xfId="22371" xr:uid="{08EB08B8-91B7-4C20-8347-99AAA7FCA337}"/>
    <cellStyle name="Normal 7 2 2 7 2 3" xfId="9268" xr:uid="{705A821F-7C68-47A5-8F44-8CD0F6CCC25A}"/>
    <cellStyle name="Normal 7 2 2 7 2 3 2" xfId="25605" xr:uid="{93C96B82-4EE0-4C84-8CB2-8C393512B1B0}"/>
    <cellStyle name="Normal 7 2 2 7 2 4" xfId="15779" xr:uid="{B7AD329F-2E70-4F5E-AA3B-B6A60C69A96A}"/>
    <cellStyle name="Normal 7 2 2 7 2 4 2" xfId="32073" xr:uid="{B5F879BB-49DF-4A82-997B-1C3AFDF3BEF4}"/>
    <cellStyle name="Normal 7 2 2 7 2 5" xfId="19137" xr:uid="{54071AA1-7E9D-444C-969A-8531E2755F50}"/>
    <cellStyle name="Normal 7 2 2 7 2 6" xfId="35463" xr:uid="{644A17CE-6CD3-4E26-BC48-5BF5DC15ADB5}"/>
    <cellStyle name="Normal 7 2 2 7 2 7" xfId="38710" xr:uid="{7C8C2DAF-73FF-4288-B439-97ABB01F999F}"/>
    <cellStyle name="Normal 7 2 2 7 2 8" xfId="41957" xr:uid="{6DD8EDA0-7A75-4DF7-878B-A48D32DF726D}"/>
    <cellStyle name="Normal 7 2 2 7 2 9" xfId="45204" xr:uid="{3100C286-7FDE-43AB-A217-105FACB77868}"/>
    <cellStyle name="Normal 7 2 2 7 3" xfId="4417" xr:uid="{E6137399-857C-4D47-86A9-E360C4B56DC0}"/>
    <cellStyle name="Normal 7 2 2 7 3 2" xfId="10885" xr:uid="{50E0382B-5807-4A14-AC0C-DD4B168F30E1}"/>
    <cellStyle name="Normal 7 2 2 7 3 2 2" xfId="27222" xr:uid="{43C81345-CFB6-401B-B145-410ABF9286D9}"/>
    <cellStyle name="Normal 7 2 2 7 3 3" xfId="20754" xr:uid="{E46D4D7F-85D6-4F01-B80B-9DFBA2DB4274}"/>
    <cellStyle name="Normal 7 2 2 7 4" xfId="7651" xr:uid="{C1998D02-CA5E-49BF-8F4A-8C379A327989}"/>
    <cellStyle name="Normal 7 2 2 7 4 2" xfId="23988" xr:uid="{107A0C0E-3F23-4C14-8481-09E0F99FBE3F}"/>
    <cellStyle name="Normal 7 2 2 7 5" xfId="14162" xr:uid="{E666EDEE-B1FB-46E9-AC92-92E930EFF0E4}"/>
    <cellStyle name="Normal 7 2 2 7 5 2" xfId="30456" xr:uid="{8C1CD917-B436-4ED8-82FD-D29FE0328CFC}"/>
    <cellStyle name="Normal 7 2 2 7 6" xfId="17520" xr:uid="{1715FCDB-B3A3-4042-B751-BB78480BA41E}"/>
    <cellStyle name="Normal 7 2 2 7 7" xfId="33846" xr:uid="{B540B7CA-5A97-49B2-95C5-2BA5689B776F}"/>
    <cellStyle name="Normal 7 2 2 7 8" xfId="37093" xr:uid="{C4355A51-E606-46CC-8DB8-1BF62668942A}"/>
    <cellStyle name="Normal 7 2 2 7 9" xfId="40340" xr:uid="{85B36280-0D3E-490C-9FDB-AE98514B9F61}"/>
    <cellStyle name="Normal 7 2 2 8" xfId="1722" xr:uid="{8613AA49-6A20-4283-A598-6286A2A412ED}"/>
    <cellStyle name="Normal 7 2 2 8 10" xfId="47373" xr:uid="{40F63518-5314-4571-A64B-B720FB20277E}"/>
    <cellStyle name="Normal 7 2 2 8 11" xfId="50620" xr:uid="{577716C3-6E4E-403D-82AB-AB6F83208ABC}"/>
    <cellStyle name="Normal 7 2 2 8 2" xfId="4956" xr:uid="{EC9B6263-12D4-44F2-B09C-531E5EA4013A}"/>
    <cellStyle name="Normal 7 2 2 8 2 2" xfId="11424" xr:uid="{B530D83F-E070-49C7-8AF6-931AB4C4CAD9}"/>
    <cellStyle name="Normal 7 2 2 8 2 2 2" xfId="27761" xr:uid="{C6504A34-ABEC-463F-9A12-270435034B2B}"/>
    <cellStyle name="Normal 7 2 2 8 2 3" xfId="21293" xr:uid="{E949AF73-704F-4DD2-B0DA-CC808F9C60BC}"/>
    <cellStyle name="Normal 7 2 2 8 3" xfId="8190" xr:uid="{5B8368CB-70B1-4580-B7E9-D2CF93964D74}"/>
    <cellStyle name="Normal 7 2 2 8 3 2" xfId="24527" xr:uid="{5D064C1C-CEDB-4F2E-8000-B9E62006E854}"/>
    <cellStyle name="Normal 7 2 2 8 4" xfId="14701" xr:uid="{CB5E2D92-A75D-492B-99E8-6B08E42BAF08}"/>
    <cellStyle name="Normal 7 2 2 8 4 2" xfId="30995" xr:uid="{0A474F73-1C4F-48BA-BA89-A33D4A916B02}"/>
    <cellStyle name="Normal 7 2 2 8 5" xfId="18059" xr:uid="{1E59CF8D-7DF5-455D-AE4E-627DC0F52836}"/>
    <cellStyle name="Normal 7 2 2 8 6" xfId="34385" xr:uid="{36DBB725-E9F7-4CAD-863F-C3B9B37EDAEB}"/>
    <cellStyle name="Normal 7 2 2 8 7" xfId="37632" xr:uid="{5C9BBE0B-4961-4097-AD27-64B9AE047F84}"/>
    <cellStyle name="Normal 7 2 2 8 8" xfId="40879" xr:uid="{6B6FADDE-5145-41FB-8BF1-D931037E3F5B}"/>
    <cellStyle name="Normal 7 2 2 8 9" xfId="44126" xr:uid="{4DF13974-3CC7-4013-B230-09B2A2711106}"/>
    <cellStyle name="Normal 7 2 2 9" xfId="3339" xr:uid="{0579FC2D-6441-4EE6-BC9E-70602EFB69BE}"/>
    <cellStyle name="Normal 7 2 2 9 2" xfId="9807" xr:uid="{6F5EA048-ECD7-4C47-9A4D-E749C050157F}"/>
    <cellStyle name="Normal 7 2 2 9 2 2" xfId="26144" xr:uid="{81AE7F27-E5B6-4FA3-80CC-5E3E6499131D}"/>
    <cellStyle name="Normal 7 2 2 9 3" xfId="19676" xr:uid="{102E3E12-1A1F-4438-AF8A-6E5B3863F981}"/>
    <cellStyle name="Normal 7 2 3" xfId="90" xr:uid="{A9C0AFD7-BF61-449C-9125-19295E82D2D4}"/>
    <cellStyle name="Normal 7 2 3 10" xfId="6588" xr:uid="{F61827FC-12AD-4429-A78C-7AF2FE75F4D9}"/>
    <cellStyle name="Normal 7 2 3 10 2" xfId="22925" xr:uid="{53219878-67FB-48CD-B624-7FEC73998426}"/>
    <cellStyle name="Normal 7 2 3 11" xfId="13079" xr:uid="{9469640E-D120-4D92-A8BB-307AF4163325}"/>
    <cellStyle name="Normal 7 2 3 11 2" xfId="29393" xr:uid="{BFA9BBF8-42C0-40FA-BBE2-FD9E6236BBD8}"/>
    <cellStyle name="Normal 7 2 3 12" xfId="16457" xr:uid="{2506097A-5F21-426F-B27A-793F0494DDAC}"/>
    <cellStyle name="Normal 7 2 3 13" xfId="32730" xr:uid="{9CA3BCB2-7C3A-4086-B39B-4CE5802AD5C6}"/>
    <cellStyle name="Normal 7 2 3 14" xfId="32783" xr:uid="{0A9A05B1-6392-46A8-A424-D49042471909}"/>
    <cellStyle name="Normal 7 2 3 15" xfId="36030" xr:uid="{C98EFFC4-EC1D-4741-B8A8-612419BB7C7B}"/>
    <cellStyle name="Normal 7 2 3 16" xfId="39277" xr:uid="{0317092C-3ABE-4DE7-9495-CB6FB7A51490}"/>
    <cellStyle name="Normal 7 2 3 17" xfId="42524" xr:uid="{5709CA67-7CB5-4F04-832C-34D7AEDBD16B}"/>
    <cellStyle name="Normal 7 2 3 18" xfId="45771" xr:uid="{86EF2646-702C-4E4B-8D9E-FADDE753495C}"/>
    <cellStyle name="Normal 7 2 3 19" xfId="49018" xr:uid="{0A7FC6A0-BD49-408F-86CB-49F0D2ABEFD7}"/>
    <cellStyle name="Normal 7 2 3 2" xfId="135" xr:uid="{169FEB3D-6418-4042-9002-D0F4FCE018EB}"/>
    <cellStyle name="Normal 7 2 3 2 10" xfId="13124" xr:uid="{2D58AEFD-3EA0-4538-A297-8FC306C70649}"/>
    <cellStyle name="Normal 7 2 3 2 10 2" xfId="29438" xr:uid="{A80B52AA-6621-4C12-B7E8-FFB1945D01EA}"/>
    <cellStyle name="Normal 7 2 3 2 11" xfId="16502" xr:uid="{CF012CEC-13AE-41C8-B2F7-8D42C660589C}"/>
    <cellStyle name="Normal 7 2 3 2 12" xfId="32731" xr:uid="{14E6D40C-BE2C-482F-800C-4122445EAC18}"/>
    <cellStyle name="Normal 7 2 3 2 13" xfId="32828" xr:uid="{E90AAF68-28A1-4662-AAE8-06A47CCBB42E}"/>
    <cellStyle name="Normal 7 2 3 2 14" xfId="36075" xr:uid="{592779C1-C407-419E-B3E2-4F95333F7E3D}"/>
    <cellStyle name="Normal 7 2 3 2 15" xfId="39322" xr:uid="{36E2C9E7-D0A5-405D-935D-131C80EFAE10}"/>
    <cellStyle name="Normal 7 2 3 2 16" xfId="42569" xr:uid="{EAEC1C9C-5270-4299-B4D6-7C0C3A860C4F}"/>
    <cellStyle name="Normal 7 2 3 2 17" xfId="45816" xr:uid="{D88B70CD-A26A-469D-994B-8B10994ACFF6}"/>
    <cellStyle name="Normal 7 2 3 2 18" xfId="49063" xr:uid="{AACC0E8D-3CC0-46DF-ADAC-B9D555188916}"/>
    <cellStyle name="Normal 7 2 3 2 19" xfId="52304" xr:uid="{8592A873-607A-425B-8522-28EB05EB2308}"/>
    <cellStyle name="Normal 7 2 3 2 2" xfId="225" xr:uid="{EAA2ADD9-48C3-4795-AFD2-7491ECC99BBD}"/>
    <cellStyle name="Normal 7 2 3 2 2 10" xfId="16592" xr:uid="{3F424E4D-F088-410A-9A96-68BF28A51096}"/>
    <cellStyle name="Normal 7 2 3 2 2 11" xfId="32918" xr:uid="{FCBB13E4-B088-4F63-A559-293DFE077B0E}"/>
    <cellStyle name="Normal 7 2 3 2 2 12" xfId="36165" xr:uid="{66E91F14-D1E7-458D-872F-B2A58630DB4A}"/>
    <cellStyle name="Normal 7 2 3 2 2 13" xfId="39412" xr:uid="{5E73BEA7-7B33-43B6-92B9-C1886EA216E0}"/>
    <cellStyle name="Normal 7 2 3 2 2 14" xfId="42659" xr:uid="{5006E397-CD70-45F7-BABB-5299803708C2}"/>
    <cellStyle name="Normal 7 2 3 2 2 15" xfId="45906" xr:uid="{6F718F47-763D-4AA1-A8D4-B460F7C708DC}"/>
    <cellStyle name="Normal 7 2 3 2 2 16" xfId="49153" xr:uid="{41484756-472F-482A-907B-89D90D9B1DAC}"/>
    <cellStyle name="Normal 7 2 3 2 2 17" xfId="52470" xr:uid="{B2B9E535-AFC0-40D9-B4DC-05A25302A442}"/>
    <cellStyle name="Normal 7 2 3 2 2 2" xfId="405" xr:uid="{EF2CAF41-454D-452F-8A57-60D56912EFEC}"/>
    <cellStyle name="Normal 7 2 3 2 2 2 10" xfId="36345" xr:uid="{B0F9112F-B0B2-4865-9CA0-30820A33E5B4}"/>
    <cellStyle name="Normal 7 2 3 2 2 2 11" xfId="39592" xr:uid="{E0CD7ACD-E17E-4CCE-A13E-07492F2102D2}"/>
    <cellStyle name="Normal 7 2 3 2 2 2 12" xfId="42839" xr:uid="{8B39C34B-B73E-4431-8A6D-476F55D221CB}"/>
    <cellStyle name="Normal 7 2 3 2 2 2 13" xfId="46086" xr:uid="{D4183F37-1EA9-4BD6-8A1E-31DA661FAFA2}"/>
    <cellStyle name="Normal 7 2 3 2 2 2 14" xfId="49333" xr:uid="{28A0641F-8EA8-4688-949A-0C6B90CE6D4B}"/>
    <cellStyle name="Normal 7 2 3 2 2 2 2" xfId="974" xr:uid="{C2C07391-511F-44E1-BC40-802D51C850AC}"/>
    <cellStyle name="Normal 7 2 3 2 2 2 2 10" xfId="43379" xr:uid="{39121EBA-93E3-4D67-A2B1-B82320B05E96}"/>
    <cellStyle name="Normal 7 2 3 2 2 2 2 11" xfId="46626" xr:uid="{09E56CDA-24EF-4DE7-A5B1-FD6A5244426B}"/>
    <cellStyle name="Normal 7 2 3 2 2 2 2 12" xfId="49873" xr:uid="{A920F797-9A6E-4D87-B099-79080DD8080E}"/>
    <cellStyle name="Normal 7 2 3 2 2 2 2 2" xfId="2591" xr:uid="{AED58370-E23B-495F-B1A2-8AEA4ADD25FB}"/>
    <cellStyle name="Normal 7 2 3 2 2 2 2 2 10" xfId="48242" xr:uid="{E9169BB9-0909-484B-A4DA-28A1F863FAD0}"/>
    <cellStyle name="Normal 7 2 3 2 2 2 2 2 11" xfId="51489" xr:uid="{DC52E2B5-E37D-413A-84ED-2EA7D21D9CB4}"/>
    <cellStyle name="Normal 7 2 3 2 2 2 2 2 2" xfId="5825" xr:uid="{9B8EFB39-B1C5-46E1-B7DC-3D1B3C2EF63D}"/>
    <cellStyle name="Normal 7 2 3 2 2 2 2 2 2 2" xfId="12293" xr:uid="{3595B208-6AE3-4197-AD32-C09CCB1D1FF7}"/>
    <cellStyle name="Normal 7 2 3 2 2 2 2 2 2 2 2" xfId="28630" xr:uid="{DA8C4CDD-69C2-4CAF-9E6F-C41AC9F08B75}"/>
    <cellStyle name="Normal 7 2 3 2 2 2 2 2 2 3" xfId="22162" xr:uid="{AE2593C9-E014-4F17-B360-E6246F83722E}"/>
    <cellStyle name="Normal 7 2 3 2 2 2 2 2 3" xfId="9059" xr:uid="{0E61C01A-2D56-41B5-8614-35A03962BD66}"/>
    <cellStyle name="Normal 7 2 3 2 2 2 2 2 3 2" xfId="25396" xr:uid="{239DFCA6-9EBB-40D7-A7E5-1DD158F68A45}"/>
    <cellStyle name="Normal 7 2 3 2 2 2 2 2 4" xfId="15570" xr:uid="{5A1AE656-E50F-48AA-90FB-B8BB73028F3A}"/>
    <cellStyle name="Normal 7 2 3 2 2 2 2 2 4 2" xfId="31864" xr:uid="{7C2AC9DF-97BF-42BB-817D-4A9C30896C74}"/>
    <cellStyle name="Normal 7 2 3 2 2 2 2 2 5" xfId="18928" xr:uid="{78F3D43F-DBCA-43D0-B7D3-6EBE44AB4F4C}"/>
    <cellStyle name="Normal 7 2 3 2 2 2 2 2 6" xfId="35254" xr:uid="{E0560BA6-E7DF-40E6-AA55-3F6A6F687A35}"/>
    <cellStyle name="Normal 7 2 3 2 2 2 2 2 7" xfId="38501" xr:uid="{1724147C-DB5A-45DA-A907-344653F184F7}"/>
    <cellStyle name="Normal 7 2 3 2 2 2 2 2 8" xfId="41748" xr:uid="{DFFDCE3A-F435-4184-BF58-B48E2A9FAA47}"/>
    <cellStyle name="Normal 7 2 3 2 2 2 2 2 9" xfId="44995" xr:uid="{E6F6B146-AEFC-449C-86DC-39CB7F937137}"/>
    <cellStyle name="Normal 7 2 3 2 2 2 2 3" xfId="4208" xr:uid="{5AC521A9-A1E6-4154-A886-BE1388B17DA3}"/>
    <cellStyle name="Normal 7 2 3 2 2 2 2 3 2" xfId="10676" xr:uid="{4B5CE51E-FAE9-421B-A8E9-43DBAFA76E77}"/>
    <cellStyle name="Normal 7 2 3 2 2 2 2 3 2 2" xfId="27013" xr:uid="{C728CA2A-4265-4722-8236-FB2CEFF9209A}"/>
    <cellStyle name="Normal 7 2 3 2 2 2 2 3 3" xfId="20545" xr:uid="{7D70E690-C190-489B-B63D-23E124B44945}"/>
    <cellStyle name="Normal 7 2 3 2 2 2 2 4" xfId="7442" xr:uid="{88D095BD-1FA0-437A-9264-A75272027766}"/>
    <cellStyle name="Normal 7 2 3 2 2 2 2 4 2" xfId="23779" xr:uid="{BC1AE38B-4451-465B-A981-FA88DD134877}"/>
    <cellStyle name="Normal 7 2 3 2 2 2 2 5" xfId="13954" xr:uid="{A359F574-2EFE-4B6D-BB6F-E67A7C8D4A91}"/>
    <cellStyle name="Normal 7 2 3 2 2 2 2 5 2" xfId="30248" xr:uid="{60A1AD9B-8719-43B6-8F3E-2DC5453746FD}"/>
    <cellStyle name="Normal 7 2 3 2 2 2 2 6" xfId="17311" xr:uid="{77B07D12-60A9-47EB-A83E-5C28DB44ED02}"/>
    <cellStyle name="Normal 7 2 3 2 2 2 2 7" xfId="33638" xr:uid="{F6D08DBE-DDCB-41D7-BDE4-9F826575F907}"/>
    <cellStyle name="Normal 7 2 3 2 2 2 2 8" xfId="36885" xr:uid="{1C29FF7C-0384-4FD5-9E73-1CFCE0891045}"/>
    <cellStyle name="Normal 7 2 3 2 2 2 2 9" xfId="40132" xr:uid="{1B33AB2F-3536-4C11-9A1A-3B5D283E05BC}"/>
    <cellStyle name="Normal 7 2 3 2 2 2 3" xfId="1513" xr:uid="{F81992CD-B74C-4400-B849-0618386A6E41}"/>
    <cellStyle name="Normal 7 2 3 2 2 2 3 10" xfId="43917" xr:uid="{74CE6C25-F889-4E2D-A80D-9B07F9E1C7B5}"/>
    <cellStyle name="Normal 7 2 3 2 2 2 3 11" xfId="47164" xr:uid="{CAC79F3E-25EA-4256-806E-D507C0A6F542}"/>
    <cellStyle name="Normal 7 2 3 2 2 2 3 12" xfId="50411" xr:uid="{C40807D0-C8A7-4E76-8C9D-EEF4D15E813E}"/>
    <cellStyle name="Normal 7 2 3 2 2 2 3 2" xfId="3130" xr:uid="{BA3955A6-B6BE-4142-BE0E-ED9EEE860407}"/>
    <cellStyle name="Normal 7 2 3 2 2 2 3 2 10" xfId="48781" xr:uid="{079BC5D6-4F0D-4C9A-B867-985605DF9EC2}"/>
    <cellStyle name="Normal 7 2 3 2 2 2 3 2 11" xfId="52028" xr:uid="{6EFFEAB8-CA30-47BA-84C1-80D4963BBD35}"/>
    <cellStyle name="Normal 7 2 3 2 2 2 3 2 2" xfId="6364" xr:uid="{7265AB70-2DC2-4FDA-B9C4-763BD2E636C9}"/>
    <cellStyle name="Normal 7 2 3 2 2 2 3 2 2 2" xfId="12832" xr:uid="{74CB02DA-5DA9-4790-9D05-39DA4C3EF377}"/>
    <cellStyle name="Normal 7 2 3 2 2 2 3 2 2 2 2" xfId="29169" xr:uid="{F3D3CC9E-8E78-46BE-8495-35A1E616E193}"/>
    <cellStyle name="Normal 7 2 3 2 2 2 3 2 2 3" xfId="22701" xr:uid="{3ACFE7FC-7ABB-4E60-8C6A-6546BBFB3154}"/>
    <cellStyle name="Normal 7 2 3 2 2 2 3 2 3" xfId="9598" xr:uid="{D546BDB0-A524-4068-8AA1-42D7DC9A6FDF}"/>
    <cellStyle name="Normal 7 2 3 2 2 2 3 2 3 2" xfId="25935" xr:uid="{8A3585EE-C53F-446A-9424-1132EEFBB14B}"/>
    <cellStyle name="Normal 7 2 3 2 2 2 3 2 4" xfId="16109" xr:uid="{B9CD96AF-4E4A-4357-9110-1187626332E9}"/>
    <cellStyle name="Normal 7 2 3 2 2 2 3 2 4 2" xfId="32403" xr:uid="{671B064E-A78D-448D-B807-AD17049E9AB4}"/>
    <cellStyle name="Normal 7 2 3 2 2 2 3 2 5" xfId="19467" xr:uid="{B07153FE-AEB7-4C71-9137-7EA0B973DB9C}"/>
    <cellStyle name="Normal 7 2 3 2 2 2 3 2 6" xfId="35793" xr:uid="{FAFD17F5-88AF-4632-BDF8-93EE715997F6}"/>
    <cellStyle name="Normal 7 2 3 2 2 2 3 2 7" xfId="39040" xr:uid="{6140EEBF-9995-4289-A1F1-E160A7A18C91}"/>
    <cellStyle name="Normal 7 2 3 2 2 2 3 2 8" xfId="42287" xr:uid="{155C7696-0D33-4DEC-AC7E-EEADCEB1E600}"/>
    <cellStyle name="Normal 7 2 3 2 2 2 3 2 9" xfId="45534" xr:uid="{BC9E58D8-B884-4994-B914-8E6F17978D57}"/>
    <cellStyle name="Normal 7 2 3 2 2 2 3 3" xfId="4747" xr:uid="{3BFF49C3-1AD6-4ABC-832E-8CB5FAC06EE0}"/>
    <cellStyle name="Normal 7 2 3 2 2 2 3 3 2" xfId="11215" xr:uid="{FB78C7E4-D8AB-4575-BB79-7B09B57C97ED}"/>
    <cellStyle name="Normal 7 2 3 2 2 2 3 3 2 2" xfId="27552" xr:uid="{6336CB79-7688-45DE-894D-4331F452E161}"/>
    <cellStyle name="Normal 7 2 3 2 2 2 3 3 3" xfId="21084" xr:uid="{330A64CE-7A9B-4E0B-A852-AD3E282C8E73}"/>
    <cellStyle name="Normal 7 2 3 2 2 2 3 4" xfId="7981" xr:uid="{3DCB0BC0-C09B-4301-B333-65A029A8F42C}"/>
    <cellStyle name="Normal 7 2 3 2 2 2 3 4 2" xfId="24318" xr:uid="{8576CE5A-E1AF-4151-B5FF-BCE45B341B8F}"/>
    <cellStyle name="Normal 7 2 3 2 2 2 3 5" xfId="14492" xr:uid="{430D8386-9575-4A9A-A58E-AB50F9B041BA}"/>
    <cellStyle name="Normal 7 2 3 2 2 2 3 5 2" xfId="30786" xr:uid="{72E65E32-748C-4934-AC50-D3EBF3E28151}"/>
    <cellStyle name="Normal 7 2 3 2 2 2 3 6" xfId="17850" xr:uid="{1217274F-B176-42C0-BE98-E678995A4EDB}"/>
    <cellStyle name="Normal 7 2 3 2 2 2 3 7" xfId="34176" xr:uid="{F36B2D63-6F40-4DD7-9588-5BD769BF0EB6}"/>
    <cellStyle name="Normal 7 2 3 2 2 2 3 8" xfId="37423" xr:uid="{2BA2B72B-8D31-4FE2-9D4C-CFAF085AAFD2}"/>
    <cellStyle name="Normal 7 2 3 2 2 2 3 9" xfId="40670" xr:uid="{B12D8691-4DF6-4B08-9DF0-BAF55184D756}"/>
    <cellStyle name="Normal 7 2 3 2 2 2 4" xfId="2052" xr:uid="{95DBB343-CEAA-45C2-9B7E-DD534228D9AE}"/>
    <cellStyle name="Normal 7 2 3 2 2 2 4 10" xfId="47703" xr:uid="{235F48FE-4D47-4DAC-9C51-98FE0EDE776B}"/>
    <cellStyle name="Normal 7 2 3 2 2 2 4 11" xfId="50950" xr:uid="{4030B217-FB7B-4349-A504-15C9358C0970}"/>
    <cellStyle name="Normal 7 2 3 2 2 2 4 2" xfId="5286" xr:uid="{2CCCA4F0-CBA6-4C29-BE1E-692D0A864C4F}"/>
    <cellStyle name="Normal 7 2 3 2 2 2 4 2 2" xfId="11754" xr:uid="{059FCED2-70CF-4020-B541-A271628F4764}"/>
    <cellStyle name="Normal 7 2 3 2 2 2 4 2 2 2" xfId="28091" xr:uid="{CC89ED80-1401-487A-BCE4-9DA68C86B4DE}"/>
    <cellStyle name="Normal 7 2 3 2 2 2 4 2 3" xfId="21623" xr:uid="{E9BA6CCD-66F3-4A4F-957E-200A1DF726D6}"/>
    <cellStyle name="Normal 7 2 3 2 2 2 4 3" xfId="8520" xr:uid="{75F5DD77-BC49-49C0-B1FA-10670E67DAF8}"/>
    <cellStyle name="Normal 7 2 3 2 2 2 4 3 2" xfId="24857" xr:uid="{9D83C451-B3F9-4EE5-BE9A-4C4D972BC76C}"/>
    <cellStyle name="Normal 7 2 3 2 2 2 4 4" xfId="15031" xr:uid="{BBA0ABAC-2FAA-4897-8329-D3D6CD0D5C14}"/>
    <cellStyle name="Normal 7 2 3 2 2 2 4 4 2" xfId="31325" xr:uid="{1A50E34D-EF89-4012-A287-10C4BB5EA54B}"/>
    <cellStyle name="Normal 7 2 3 2 2 2 4 5" xfId="18389" xr:uid="{8052B5E5-086D-48A2-81C9-6308E53C4BA9}"/>
    <cellStyle name="Normal 7 2 3 2 2 2 4 6" xfId="34715" xr:uid="{F586C3CE-CD1F-4FC7-93A0-0D651E0D5FFB}"/>
    <cellStyle name="Normal 7 2 3 2 2 2 4 7" xfId="37962" xr:uid="{BBD25218-900C-4F30-8E22-2A678EA58481}"/>
    <cellStyle name="Normal 7 2 3 2 2 2 4 8" xfId="41209" xr:uid="{241EFC40-DE65-4E68-B35B-59512E2FD29A}"/>
    <cellStyle name="Normal 7 2 3 2 2 2 4 9" xfId="44456" xr:uid="{C97E834A-4D6D-403B-9540-41FC04426B89}"/>
    <cellStyle name="Normal 7 2 3 2 2 2 5" xfId="3669" xr:uid="{6A449635-E70D-4B7D-A353-E168B962B43F}"/>
    <cellStyle name="Normal 7 2 3 2 2 2 5 2" xfId="10137" xr:uid="{DFBCC002-F923-4CBA-AA02-1A575EA78B3A}"/>
    <cellStyle name="Normal 7 2 3 2 2 2 5 2 2" xfId="26474" xr:uid="{244B8063-A946-422D-855E-718DEB62716C}"/>
    <cellStyle name="Normal 7 2 3 2 2 2 5 3" xfId="20006" xr:uid="{1D6967C8-9344-42F1-9ABA-21E3478CC4F8}"/>
    <cellStyle name="Normal 7 2 3 2 2 2 6" xfId="6903" xr:uid="{FCF3FFA5-F488-4826-98A8-286A53676D03}"/>
    <cellStyle name="Normal 7 2 3 2 2 2 6 2" xfId="23240" xr:uid="{33E8173C-80FD-48D3-A1F9-773308872BCC}"/>
    <cellStyle name="Normal 7 2 3 2 2 2 7" xfId="13394" xr:uid="{74D40652-B740-49DD-8651-43B9CD57423F}"/>
    <cellStyle name="Normal 7 2 3 2 2 2 7 2" xfId="29708" xr:uid="{CE9868CD-F7B4-4DF9-A1AD-EA86809E6360}"/>
    <cellStyle name="Normal 7 2 3 2 2 2 8" xfId="16772" xr:uid="{A8A7624B-A5C7-4896-88C7-C791A7DAB59A}"/>
    <cellStyle name="Normal 7 2 3 2 2 2 9" xfId="33098" xr:uid="{984434D5-E30C-4E44-9774-1A6CC6FDC2F0}"/>
    <cellStyle name="Normal 7 2 3 2 2 3" xfId="614" xr:uid="{94F143ED-E1BA-4AD8-B8DC-4FEA82793EE2}"/>
    <cellStyle name="Normal 7 2 3 2 2 3 10" xfId="36525" xr:uid="{AC1842C5-2760-43A6-92A7-A76818D5DB62}"/>
    <cellStyle name="Normal 7 2 3 2 2 3 11" xfId="39772" xr:uid="{247059DF-3B06-4ECC-840C-C6C1B0959E32}"/>
    <cellStyle name="Normal 7 2 3 2 2 3 12" xfId="43019" xr:uid="{0A270943-4470-44A1-916A-71B78C0A1C16}"/>
    <cellStyle name="Normal 7 2 3 2 2 3 13" xfId="46266" xr:uid="{F8458C13-762F-4B47-B242-243854B422BB}"/>
    <cellStyle name="Normal 7 2 3 2 2 3 14" xfId="49513" xr:uid="{5494C352-6067-4AB8-9A6F-952A84A25254}"/>
    <cellStyle name="Normal 7 2 3 2 2 3 2" xfId="1153" xr:uid="{31B1E1A4-B9FB-494D-B5C7-4BBE99AFAE16}"/>
    <cellStyle name="Normal 7 2 3 2 2 3 2 10" xfId="43557" xr:uid="{01683C73-4286-4AE7-A0D7-4BDC9143728F}"/>
    <cellStyle name="Normal 7 2 3 2 2 3 2 11" xfId="46804" xr:uid="{DEAE65B8-F5DB-46C3-ADF2-43EFD03F6809}"/>
    <cellStyle name="Normal 7 2 3 2 2 3 2 12" xfId="50051" xr:uid="{50782E1B-42A0-4422-8087-B45B70BB58E5}"/>
    <cellStyle name="Normal 7 2 3 2 2 3 2 2" xfId="2770" xr:uid="{179F8322-4ED0-4455-BF37-9EE2F721CD4C}"/>
    <cellStyle name="Normal 7 2 3 2 2 3 2 2 10" xfId="48421" xr:uid="{B410DE57-7087-4468-962F-C7932A1C937F}"/>
    <cellStyle name="Normal 7 2 3 2 2 3 2 2 11" xfId="51668" xr:uid="{E2152598-8F1F-4D43-A300-BF7B235BD9CA}"/>
    <cellStyle name="Normal 7 2 3 2 2 3 2 2 2" xfId="6004" xr:uid="{C62F9411-FC29-41AC-9BA4-77E79E6FCA4D}"/>
    <cellStyle name="Normal 7 2 3 2 2 3 2 2 2 2" xfId="12472" xr:uid="{FF3BAA06-B522-43AE-A9B2-AF171C53B070}"/>
    <cellStyle name="Normal 7 2 3 2 2 3 2 2 2 2 2" xfId="28809" xr:uid="{E07CC17B-7B9F-497F-BF60-8E239FDB1C90}"/>
    <cellStyle name="Normal 7 2 3 2 2 3 2 2 2 3" xfId="22341" xr:uid="{586996EC-3B1A-4CAF-A44B-FD3421FA6ECE}"/>
    <cellStyle name="Normal 7 2 3 2 2 3 2 2 3" xfId="9238" xr:uid="{756C2517-8FB6-4C0E-B9DB-381B178A7642}"/>
    <cellStyle name="Normal 7 2 3 2 2 3 2 2 3 2" xfId="25575" xr:uid="{E2508DC3-FDD2-4B91-AF1E-87D77D709A6B}"/>
    <cellStyle name="Normal 7 2 3 2 2 3 2 2 4" xfId="15749" xr:uid="{F191BB73-79E0-48C5-BE05-3617513D7D50}"/>
    <cellStyle name="Normal 7 2 3 2 2 3 2 2 4 2" xfId="32043" xr:uid="{6687B5B1-8CC9-4BAB-B3EF-B8EA3F0CDB93}"/>
    <cellStyle name="Normal 7 2 3 2 2 3 2 2 5" xfId="19107" xr:uid="{E2199615-AF48-4995-A903-F2FD3F959E02}"/>
    <cellStyle name="Normal 7 2 3 2 2 3 2 2 6" xfId="35433" xr:uid="{63B1DFD8-AE37-4B68-B0FC-FDB959C6CF81}"/>
    <cellStyle name="Normal 7 2 3 2 2 3 2 2 7" xfId="38680" xr:uid="{786E757A-BB5C-49C9-9897-400CA0D33F9B}"/>
    <cellStyle name="Normal 7 2 3 2 2 3 2 2 8" xfId="41927" xr:uid="{6417253B-1669-4F62-A872-0A9DB11609D2}"/>
    <cellStyle name="Normal 7 2 3 2 2 3 2 2 9" xfId="45174" xr:uid="{8FE2E5B9-30D3-4A1B-8F64-4C83F122E37A}"/>
    <cellStyle name="Normal 7 2 3 2 2 3 2 3" xfId="4387" xr:uid="{CB53EBA1-7290-4CCB-90AA-7AAF0C3A1365}"/>
    <cellStyle name="Normal 7 2 3 2 2 3 2 3 2" xfId="10855" xr:uid="{914DE367-C3BA-4C76-B769-20C7388AF2C5}"/>
    <cellStyle name="Normal 7 2 3 2 2 3 2 3 2 2" xfId="27192" xr:uid="{48248D3B-21C4-4B3D-9FBB-61B7C4C78BDE}"/>
    <cellStyle name="Normal 7 2 3 2 2 3 2 3 3" xfId="20724" xr:uid="{C9E902D7-B5D0-4653-B281-55FCB7B692CA}"/>
    <cellStyle name="Normal 7 2 3 2 2 3 2 4" xfId="7621" xr:uid="{D31C36AA-7932-48E0-AB33-6EE513B1A5A1}"/>
    <cellStyle name="Normal 7 2 3 2 2 3 2 4 2" xfId="23958" xr:uid="{B67CF7EE-761C-42DE-8085-75FA9E218D07}"/>
    <cellStyle name="Normal 7 2 3 2 2 3 2 5" xfId="14132" xr:uid="{586EF741-E588-452A-9CFF-7A30EB6A763B}"/>
    <cellStyle name="Normal 7 2 3 2 2 3 2 5 2" xfId="30426" xr:uid="{57013C10-BD07-42D9-88D0-14552A98F2DF}"/>
    <cellStyle name="Normal 7 2 3 2 2 3 2 6" xfId="17490" xr:uid="{F5C318E3-69BF-475D-9112-708F7CEC4B3F}"/>
    <cellStyle name="Normal 7 2 3 2 2 3 2 7" xfId="33816" xr:uid="{DEE62409-3E95-49E8-88E1-977A9AD4C635}"/>
    <cellStyle name="Normal 7 2 3 2 2 3 2 8" xfId="37063" xr:uid="{D1F87E51-6901-4CA1-AE50-2E377A27A349}"/>
    <cellStyle name="Normal 7 2 3 2 2 3 2 9" xfId="40310" xr:uid="{787E45FA-5FE9-444B-9BFD-1C87626B3953}"/>
    <cellStyle name="Normal 7 2 3 2 2 3 3" xfId="1692" xr:uid="{EB475BBD-C0E2-4402-B3D5-D10DCB4FE3AC}"/>
    <cellStyle name="Normal 7 2 3 2 2 3 3 10" xfId="44096" xr:uid="{7DAD2071-7D9C-4507-B88D-E50658179490}"/>
    <cellStyle name="Normal 7 2 3 2 2 3 3 11" xfId="47343" xr:uid="{9A481632-C7F7-4ADF-A790-D5B8D825538E}"/>
    <cellStyle name="Normal 7 2 3 2 2 3 3 12" xfId="50590" xr:uid="{928C8ACD-9311-4EF0-8E76-11FBD71EADB8}"/>
    <cellStyle name="Normal 7 2 3 2 2 3 3 2" xfId="3309" xr:uid="{E372FA3F-A066-498B-AC29-781308E0229C}"/>
    <cellStyle name="Normal 7 2 3 2 2 3 3 2 10" xfId="48960" xr:uid="{C1D223CB-5558-4D26-BBF0-65E60AD57DC4}"/>
    <cellStyle name="Normal 7 2 3 2 2 3 3 2 11" xfId="52207" xr:uid="{FBE91D4C-7BD0-4793-984D-D48A3DE52690}"/>
    <cellStyle name="Normal 7 2 3 2 2 3 3 2 2" xfId="6543" xr:uid="{2DA025D3-686D-48F8-8E7F-A24771725E47}"/>
    <cellStyle name="Normal 7 2 3 2 2 3 3 2 2 2" xfId="13011" xr:uid="{993677BB-A766-4BF6-95EB-18168F3CD475}"/>
    <cellStyle name="Normal 7 2 3 2 2 3 3 2 2 2 2" xfId="29348" xr:uid="{77DF66AD-FE9E-4A85-A97D-3852330E01D6}"/>
    <cellStyle name="Normal 7 2 3 2 2 3 3 2 2 3" xfId="22880" xr:uid="{ACFA9D2F-9CCF-4745-AABC-8453126CD1D8}"/>
    <cellStyle name="Normal 7 2 3 2 2 3 3 2 3" xfId="9777" xr:uid="{0B5BF64C-E091-48A9-B9F5-7EB38289E3C6}"/>
    <cellStyle name="Normal 7 2 3 2 2 3 3 2 3 2" xfId="26114" xr:uid="{35A16E5A-35B8-4F2B-B681-6919B50E2C26}"/>
    <cellStyle name="Normal 7 2 3 2 2 3 3 2 4" xfId="16288" xr:uid="{9A08DE25-26F1-46CE-B266-3D98952B4524}"/>
    <cellStyle name="Normal 7 2 3 2 2 3 3 2 4 2" xfId="32582" xr:uid="{39E75D5B-FD39-457A-BE0E-B9D6192DCDB8}"/>
    <cellStyle name="Normal 7 2 3 2 2 3 3 2 5" xfId="19646" xr:uid="{839E9408-02D5-4056-B959-73A0EA5D75CE}"/>
    <cellStyle name="Normal 7 2 3 2 2 3 3 2 6" xfId="35972" xr:uid="{29D89417-1B15-4B0E-9E0A-868C8054EAC9}"/>
    <cellStyle name="Normal 7 2 3 2 2 3 3 2 7" xfId="39219" xr:uid="{9C5711BF-5154-47ED-9440-110BEED599F5}"/>
    <cellStyle name="Normal 7 2 3 2 2 3 3 2 8" xfId="42466" xr:uid="{14DBF6AE-F42F-4457-9E9A-989D8A4478AA}"/>
    <cellStyle name="Normal 7 2 3 2 2 3 3 2 9" xfId="45713" xr:uid="{14B4BA32-610C-430C-9832-A4FF2AAEF71F}"/>
    <cellStyle name="Normal 7 2 3 2 2 3 3 3" xfId="4926" xr:uid="{FEB96038-0D34-4DCD-ABEE-AD336348FECE}"/>
    <cellStyle name="Normal 7 2 3 2 2 3 3 3 2" xfId="11394" xr:uid="{2E6BAF3F-BFA1-46BC-85DC-6B215702520D}"/>
    <cellStyle name="Normal 7 2 3 2 2 3 3 3 2 2" xfId="27731" xr:uid="{02C92890-B8DC-42D1-B701-60CDD4613E2C}"/>
    <cellStyle name="Normal 7 2 3 2 2 3 3 3 3" xfId="21263" xr:uid="{2D4D2F7F-E17A-4471-ACD9-C5C31085798A}"/>
    <cellStyle name="Normal 7 2 3 2 2 3 3 4" xfId="8160" xr:uid="{38CCA71B-F80B-4001-A0EC-215E6126002F}"/>
    <cellStyle name="Normal 7 2 3 2 2 3 3 4 2" xfId="24497" xr:uid="{B55C055F-AF37-4614-BB5F-BC99633F0B0D}"/>
    <cellStyle name="Normal 7 2 3 2 2 3 3 5" xfId="14671" xr:uid="{336C7C27-C5CE-4611-8CAF-1A2064586C79}"/>
    <cellStyle name="Normal 7 2 3 2 2 3 3 5 2" xfId="30965" xr:uid="{C388A0C2-6A12-4D0F-919D-8C09D89C5CE5}"/>
    <cellStyle name="Normal 7 2 3 2 2 3 3 6" xfId="18029" xr:uid="{4B2BDCA6-D556-467A-A864-F42DFF30D978}"/>
    <cellStyle name="Normal 7 2 3 2 2 3 3 7" xfId="34355" xr:uid="{B70B672C-EF2D-4CDB-AB3F-D9DFCEE465CB}"/>
    <cellStyle name="Normal 7 2 3 2 2 3 3 8" xfId="37602" xr:uid="{8F784DD6-A501-4402-828C-62F967F8178A}"/>
    <cellStyle name="Normal 7 2 3 2 2 3 3 9" xfId="40849" xr:uid="{C15801F7-C2C2-4691-A755-D90654ADC996}"/>
    <cellStyle name="Normal 7 2 3 2 2 3 4" xfId="2231" xr:uid="{311CD23C-BF41-4DE0-B533-F7880CF62E1D}"/>
    <cellStyle name="Normal 7 2 3 2 2 3 4 10" xfId="47882" xr:uid="{B6C558B6-30BE-4CEF-8C85-5CB4D4E6382F}"/>
    <cellStyle name="Normal 7 2 3 2 2 3 4 11" xfId="51129" xr:uid="{4677AEC4-1DC7-49E6-B281-686287762ADE}"/>
    <cellStyle name="Normal 7 2 3 2 2 3 4 2" xfId="5465" xr:uid="{3875FC3A-5E93-4534-A83D-CDFAE30D343B}"/>
    <cellStyle name="Normal 7 2 3 2 2 3 4 2 2" xfId="11933" xr:uid="{CC23C32C-82E9-4C28-84F7-4D8086B27C8B}"/>
    <cellStyle name="Normal 7 2 3 2 2 3 4 2 2 2" xfId="28270" xr:uid="{9A8C103B-FABE-4A45-BCA7-B9654181263B}"/>
    <cellStyle name="Normal 7 2 3 2 2 3 4 2 3" xfId="21802" xr:uid="{8F390C20-DE8F-41C3-8AAF-9CF95DAB3A5B}"/>
    <cellStyle name="Normal 7 2 3 2 2 3 4 3" xfId="8699" xr:uid="{60438E28-8B5D-48CA-A2C2-28688227798F}"/>
    <cellStyle name="Normal 7 2 3 2 2 3 4 3 2" xfId="25036" xr:uid="{3F8D4F6C-BF0E-49DB-A70B-C53706F6A1FF}"/>
    <cellStyle name="Normal 7 2 3 2 2 3 4 4" xfId="15210" xr:uid="{4CE3D183-FFBD-4705-B466-B9207B2EEA17}"/>
    <cellStyle name="Normal 7 2 3 2 2 3 4 4 2" xfId="31504" xr:uid="{F36F6EA7-9F3C-4A71-9691-084BB3B1C311}"/>
    <cellStyle name="Normal 7 2 3 2 2 3 4 5" xfId="18568" xr:uid="{FACB18D7-8335-431D-8ECE-BD865398641E}"/>
    <cellStyle name="Normal 7 2 3 2 2 3 4 6" xfId="34894" xr:uid="{3E2F9800-E0FD-4ED0-9524-A7B83126F7F0}"/>
    <cellStyle name="Normal 7 2 3 2 2 3 4 7" xfId="38141" xr:uid="{3E4CBA96-3755-4F72-B83C-AED404EAAF37}"/>
    <cellStyle name="Normal 7 2 3 2 2 3 4 8" xfId="41388" xr:uid="{0C6373A5-747D-45E2-BA0B-6E92FBC1774A}"/>
    <cellStyle name="Normal 7 2 3 2 2 3 4 9" xfId="44635" xr:uid="{35B0D649-B533-4095-881E-125052F21D8D}"/>
    <cellStyle name="Normal 7 2 3 2 2 3 5" xfId="3848" xr:uid="{533C15E7-14C5-439E-B4F9-B8D176FBAC30}"/>
    <cellStyle name="Normal 7 2 3 2 2 3 5 2" xfId="10316" xr:uid="{500D62F6-BB25-4B75-B1C8-6E21E35BC48D}"/>
    <cellStyle name="Normal 7 2 3 2 2 3 5 2 2" xfId="26653" xr:uid="{2D169BD9-704D-4192-9036-9BF0984305E8}"/>
    <cellStyle name="Normal 7 2 3 2 2 3 5 3" xfId="20185" xr:uid="{367C0583-8F69-49C9-9387-3B792DE36772}"/>
    <cellStyle name="Normal 7 2 3 2 2 3 6" xfId="7082" xr:uid="{097FA629-9701-4012-95A0-9D0CFBE8862A}"/>
    <cellStyle name="Normal 7 2 3 2 2 3 6 2" xfId="23419" xr:uid="{DD8BA045-CF6B-4B08-AAF5-21C0975F17EC}"/>
    <cellStyle name="Normal 7 2 3 2 2 3 7" xfId="13594" xr:uid="{7E086FEA-2FF9-4BA3-927A-9F761C632179}"/>
    <cellStyle name="Normal 7 2 3 2 2 3 7 2" xfId="29888" xr:uid="{1078FDC2-51E5-40AF-98D2-D52ADED07F5C}"/>
    <cellStyle name="Normal 7 2 3 2 2 3 8" xfId="16951" xr:uid="{780FEFD3-3669-4706-A667-8E0CFCD55DFC}"/>
    <cellStyle name="Normal 7 2 3 2 2 3 9" xfId="33278" xr:uid="{76E80EB6-A093-4329-A7BE-A9130F4A2B97}"/>
    <cellStyle name="Normal 7 2 3 2 2 4" xfId="794" xr:uid="{EAB04027-3FD4-43B6-9BB0-DE960C6E38BB}"/>
    <cellStyle name="Normal 7 2 3 2 2 4 10" xfId="43199" xr:uid="{F71D890A-D1E1-4F5B-B770-F750B233219D}"/>
    <cellStyle name="Normal 7 2 3 2 2 4 11" xfId="46446" xr:uid="{B2CAD507-75AE-4F37-86B9-178C92A988BD}"/>
    <cellStyle name="Normal 7 2 3 2 2 4 12" xfId="49693" xr:uid="{A3D17072-0A87-4A65-9449-A0BF2A6D21AD}"/>
    <cellStyle name="Normal 7 2 3 2 2 4 2" xfId="2411" xr:uid="{749261CB-C8ED-4A40-9FA2-313FFA5AF6CD}"/>
    <cellStyle name="Normal 7 2 3 2 2 4 2 10" xfId="48062" xr:uid="{E289BBDF-0AFB-46A5-B3D9-70F3A3BAB729}"/>
    <cellStyle name="Normal 7 2 3 2 2 4 2 11" xfId="51309" xr:uid="{1DF91A7F-9C32-427C-BB33-5FAE9EDF5046}"/>
    <cellStyle name="Normal 7 2 3 2 2 4 2 2" xfId="5645" xr:uid="{4A8E5CD7-1F07-44BA-82BC-EF2D13FC1532}"/>
    <cellStyle name="Normal 7 2 3 2 2 4 2 2 2" xfId="12113" xr:uid="{E330CD25-A408-4E33-BB89-C8AF96D6BCF9}"/>
    <cellStyle name="Normal 7 2 3 2 2 4 2 2 2 2" xfId="28450" xr:uid="{B0F4C038-F756-4C2C-AB72-81395A648254}"/>
    <cellStyle name="Normal 7 2 3 2 2 4 2 2 3" xfId="21982" xr:uid="{14F58A00-41BD-49AC-B9E0-1FF8E9712BDA}"/>
    <cellStyle name="Normal 7 2 3 2 2 4 2 3" xfId="8879" xr:uid="{25E6181B-6107-45A9-B3FD-DE81DFF0E2A5}"/>
    <cellStyle name="Normal 7 2 3 2 2 4 2 3 2" xfId="25216" xr:uid="{57B524C8-64EF-4657-B4EF-AEB6748DDD35}"/>
    <cellStyle name="Normal 7 2 3 2 2 4 2 4" xfId="15390" xr:uid="{AF564580-D607-4A79-A156-75362B9AC686}"/>
    <cellStyle name="Normal 7 2 3 2 2 4 2 4 2" xfId="31684" xr:uid="{81501EF0-B7C3-4E49-B9B1-D619B5FABAA5}"/>
    <cellStyle name="Normal 7 2 3 2 2 4 2 5" xfId="18748" xr:uid="{F1D72DC4-1E48-4D9B-8BED-2D316EAF3AFC}"/>
    <cellStyle name="Normal 7 2 3 2 2 4 2 6" xfId="35074" xr:uid="{FC1D9868-931C-4F38-A13B-F605604FF7AE}"/>
    <cellStyle name="Normal 7 2 3 2 2 4 2 7" xfId="38321" xr:uid="{A5C13D19-52B7-484E-8183-07C2C78B85E3}"/>
    <cellStyle name="Normal 7 2 3 2 2 4 2 8" xfId="41568" xr:uid="{6EA47E0B-9C66-4A65-8184-ACEA85D8F381}"/>
    <cellStyle name="Normal 7 2 3 2 2 4 2 9" xfId="44815" xr:uid="{7C668D36-D80B-4221-B23C-11B9A6993CED}"/>
    <cellStyle name="Normal 7 2 3 2 2 4 3" xfId="4028" xr:uid="{2D9709FA-AC4E-49BB-81FD-97C598C9E0E1}"/>
    <cellStyle name="Normal 7 2 3 2 2 4 3 2" xfId="10496" xr:uid="{A16BB1B4-B28F-4EB4-8F7D-703D0DAB891C}"/>
    <cellStyle name="Normal 7 2 3 2 2 4 3 2 2" xfId="26833" xr:uid="{8BF79BCF-E49A-43CB-A4C5-B5D808C39320}"/>
    <cellStyle name="Normal 7 2 3 2 2 4 3 3" xfId="20365" xr:uid="{C7839B3A-0776-4AB7-8AF2-FF53E698BCE6}"/>
    <cellStyle name="Normal 7 2 3 2 2 4 4" xfId="7262" xr:uid="{390A6244-6DD7-4DE2-8F2E-92B0C3B05BAC}"/>
    <cellStyle name="Normal 7 2 3 2 2 4 4 2" xfId="23599" xr:uid="{F004A27F-A265-4BC1-87ED-C619F9B21471}"/>
    <cellStyle name="Normal 7 2 3 2 2 4 5" xfId="13774" xr:uid="{D7F10752-E791-4D2F-A9D3-1D3695111173}"/>
    <cellStyle name="Normal 7 2 3 2 2 4 5 2" xfId="30068" xr:uid="{E935B911-0E31-4BB3-868F-F979E8207E65}"/>
    <cellStyle name="Normal 7 2 3 2 2 4 6" xfId="17131" xr:uid="{FE73ED68-DEB8-4452-B7E3-F6E0B0AE0B15}"/>
    <cellStyle name="Normal 7 2 3 2 2 4 7" xfId="33458" xr:uid="{B4715515-A6A2-4A21-9D96-E5AA93FCC56A}"/>
    <cellStyle name="Normal 7 2 3 2 2 4 8" xfId="36705" xr:uid="{06C31CAA-BEE0-4012-A74A-D2479A41EFA4}"/>
    <cellStyle name="Normal 7 2 3 2 2 4 9" xfId="39952" xr:uid="{A2C1AA50-6FF7-4C45-86BC-6AEAD2A13352}"/>
    <cellStyle name="Normal 7 2 3 2 2 5" xfId="1333" xr:uid="{EF7FF1D0-CE72-4A8E-B7C4-303FF545A92C}"/>
    <cellStyle name="Normal 7 2 3 2 2 5 10" xfId="43737" xr:uid="{FFDDC045-71BA-4BBA-8749-5E0FFA0A04B2}"/>
    <cellStyle name="Normal 7 2 3 2 2 5 11" xfId="46984" xr:uid="{3C6B7AAA-6F7F-4E75-A7B9-6F8AA636C838}"/>
    <cellStyle name="Normal 7 2 3 2 2 5 12" xfId="50231" xr:uid="{CD720513-247B-429E-BD24-060664CFDCB1}"/>
    <cellStyle name="Normal 7 2 3 2 2 5 2" xfId="2950" xr:uid="{6E1D9108-6003-4314-B027-A7E3D5016E96}"/>
    <cellStyle name="Normal 7 2 3 2 2 5 2 10" xfId="48601" xr:uid="{702ED5C5-180A-4D40-A69D-729DD3D102B9}"/>
    <cellStyle name="Normal 7 2 3 2 2 5 2 11" xfId="51848" xr:uid="{ED30DD2E-1A88-42BD-B7B2-BD7777D5C712}"/>
    <cellStyle name="Normal 7 2 3 2 2 5 2 2" xfId="6184" xr:uid="{1E43CBFF-842B-4DCF-84F7-1C62E9DF3956}"/>
    <cellStyle name="Normal 7 2 3 2 2 5 2 2 2" xfId="12652" xr:uid="{E096844A-5F69-4124-B074-1B9FC8B20D28}"/>
    <cellStyle name="Normal 7 2 3 2 2 5 2 2 2 2" xfId="28989" xr:uid="{168BCD3A-56D5-4649-BC4E-15ABA640D6F1}"/>
    <cellStyle name="Normal 7 2 3 2 2 5 2 2 3" xfId="22521" xr:uid="{7412FD4D-52E5-4A7E-9B63-C9876BAC1764}"/>
    <cellStyle name="Normal 7 2 3 2 2 5 2 3" xfId="9418" xr:uid="{3AEB240F-3B9A-4064-8A70-6A22B0F2CCC9}"/>
    <cellStyle name="Normal 7 2 3 2 2 5 2 3 2" xfId="25755" xr:uid="{97E1A36E-F374-4E33-89A1-A2C93A70AC2C}"/>
    <cellStyle name="Normal 7 2 3 2 2 5 2 4" xfId="15929" xr:uid="{D92CC0CC-F9C9-4C8D-B0F6-6FB39A6BBADB}"/>
    <cellStyle name="Normal 7 2 3 2 2 5 2 4 2" xfId="32223" xr:uid="{1B036594-1B1B-4042-B9ED-04CA9E83C3D5}"/>
    <cellStyle name="Normal 7 2 3 2 2 5 2 5" xfId="19287" xr:uid="{A719EA54-D899-4147-B6AB-DE8818D96068}"/>
    <cellStyle name="Normal 7 2 3 2 2 5 2 6" xfId="35613" xr:uid="{C2337A5F-DA62-4487-921E-5683CE47AE3D}"/>
    <cellStyle name="Normal 7 2 3 2 2 5 2 7" xfId="38860" xr:uid="{D4C39858-DDBF-4069-8D63-B9182C929BEB}"/>
    <cellStyle name="Normal 7 2 3 2 2 5 2 8" xfId="42107" xr:uid="{2CA7BEDF-C469-4555-B9EF-9444A69DF951}"/>
    <cellStyle name="Normal 7 2 3 2 2 5 2 9" xfId="45354" xr:uid="{4FE1AED7-04F3-4B87-B213-F467A657E564}"/>
    <cellStyle name="Normal 7 2 3 2 2 5 3" xfId="4567" xr:uid="{B6D5A081-1D82-43DD-9D8C-5DDAF5E68ADE}"/>
    <cellStyle name="Normal 7 2 3 2 2 5 3 2" xfId="11035" xr:uid="{7C309304-D067-4483-8FF8-CCCB0656AE2F}"/>
    <cellStyle name="Normal 7 2 3 2 2 5 3 2 2" xfId="27372" xr:uid="{A2B47457-C142-49C4-8865-C339A92A0E79}"/>
    <cellStyle name="Normal 7 2 3 2 2 5 3 3" xfId="20904" xr:uid="{9F04FCE1-F26A-46EE-9B47-4FC975DB3202}"/>
    <cellStyle name="Normal 7 2 3 2 2 5 4" xfId="7801" xr:uid="{A51D9C6A-7860-47A5-8E6B-D224F8A4E36D}"/>
    <cellStyle name="Normal 7 2 3 2 2 5 4 2" xfId="24138" xr:uid="{E78A66C7-D02A-4159-9023-1C5D0F1FDAE4}"/>
    <cellStyle name="Normal 7 2 3 2 2 5 5" xfId="14312" xr:uid="{D53960C1-6DAD-427A-B7DB-1F3BB80FD8FF}"/>
    <cellStyle name="Normal 7 2 3 2 2 5 5 2" xfId="30606" xr:uid="{3C08CA3F-67EF-4D22-BF59-90F9B8859ED0}"/>
    <cellStyle name="Normal 7 2 3 2 2 5 6" xfId="17670" xr:uid="{C3DBFDDB-D26F-4A83-B309-6800C89E4112}"/>
    <cellStyle name="Normal 7 2 3 2 2 5 7" xfId="33996" xr:uid="{C9DD23CA-4F6A-4EE2-8DD1-411CD268EE88}"/>
    <cellStyle name="Normal 7 2 3 2 2 5 8" xfId="37243" xr:uid="{FC4D35C1-FD66-413D-A4BB-DD99AE610756}"/>
    <cellStyle name="Normal 7 2 3 2 2 5 9" xfId="40490" xr:uid="{61D089A0-0D0E-473D-A205-373689B8C151}"/>
    <cellStyle name="Normal 7 2 3 2 2 6" xfId="1872" xr:uid="{CD5899F4-8F04-46AB-B614-BE97B9515754}"/>
    <cellStyle name="Normal 7 2 3 2 2 6 10" xfId="47523" xr:uid="{18503092-FB40-4790-BB93-590877290233}"/>
    <cellStyle name="Normal 7 2 3 2 2 6 11" xfId="50770" xr:uid="{F2772CBC-2561-4027-A0C7-FE46A3556DA7}"/>
    <cellStyle name="Normal 7 2 3 2 2 6 2" xfId="5106" xr:uid="{216420AA-EA0A-4E30-95C0-678C1BBE198A}"/>
    <cellStyle name="Normal 7 2 3 2 2 6 2 2" xfId="11574" xr:uid="{EEDA483E-1D1E-408A-9F85-E2BA74EAD33A}"/>
    <cellStyle name="Normal 7 2 3 2 2 6 2 2 2" xfId="27911" xr:uid="{FE26536A-D2A7-4691-8008-6FAB5C861D2C}"/>
    <cellStyle name="Normal 7 2 3 2 2 6 2 3" xfId="21443" xr:uid="{5BE19ABD-12DD-4CB1-A9F4-243D6B413340}"/>
    <cellStyle name="Normal 7 2 3 2 2 6 3" xfId="8340" xr:uid="{4BD4EAE8-E65C-480D-A0B6-03BD848AA2CF}"/>
    <cellStyle name="Normal 7 2 3 2 2 6 3 2" xfId="24677" xr:uid="{29401870-7FC4-40AB-9341-71BC5F9CDCB1}"/>
    <cellStyle name="Normal 7 2 3 2 2 6 4" xfId="14851" xr:uid="{2A096766-05E1-4074-B7BF-6DFD5460A36D}"/>
    <cellStyle name="Normal 7 2 3 2 2 6 4 2" xfId="31145" xr:uid="{48282FBC-A828-4384-8B89-5D2799206966}"/>
    <cellStyle name="Normal 7 2 3 2 2 6 5" xfId="18209" xr:uid="{8739AFA3-2EA3-48DB-93A3-042AEDB31E66}"/>
    <cellStyle name="Normal 7 2 3 2 2 6 6" xfId="34535" xr:uid="{2352A578-279A-48F3-AFE7-3F972CDF65A5}"/>
    <cellStyle name="Normal 7 2 3 2 2 6 7" xfId="37782" xr:uid="{18945CC6-2ED2-473D-B1E8-4E8F542B05FB}"/>
    <cellStyle name="Normal 7 2 3 2 2 6 8" xfId="41029" xr:uid="{4497AA5B-3048-4EDF-905C-481038484B01}"/>
    <cellStyle name="Normal 7 2 3 2 2 6 9" xfId="44276" xr:uid="{556B7E30-A53F-4FA0-BE51-B69949D8E0AA}"/>
    <cellStyle name="Normal 7 2 3 2 2 7" xfId="3489" xr:uid="{1D1A79F1-643D-40ED-AEE4-89B3D99A9592}"/>
    <cellStyle name="Normal 7 2 3 2 2 7 2" xfId="9957" xr:uid="{BC53E706-B731-4613-B4F7-0817506E7E0D}"/>
    <cellStyle name="Normal 7 2 3 2 2 7 2 2" xfId="26294" xr:uid="{04EE42EB-1110-4D96-8CA3-57D93B0325A7}"/>
    <cellStyle name="Normal 7 2 3 2 2 7 3" xfId="19826" xr:uid="{569ACE97-33E0-4347-9FD4-BE7E12D436E0}"/>
    <cellStyle name="Normal 7 2 3 2 2 8" xfId="6723" xr:uid="{6BB37064-3BF0-4B7F-9571-0F2AC04D090F}"/>
    <cellStyle name="Normal 7 2 3 2 2 8 2" xfId="23060" xr:uid="{90FC2901-BE00-4BA6-8223-0C1E5C5A0C6F}"/>
    <cellStyle name="Normal 7 2 3 2 2 9" xfId="13214" xr:uid="{F9644BFC-1616-473B-AFA0-5C16DDF02B3E}"/>
    <cellStyle name="Normal 7 2 3 2 2 9 2" xfId="29528" xr:uid="{2BFB3AD9-73B5-4748-94AA-5B2E8B69EBC4}"/>
    <cellStyle name="Normal 7 2 3 2 20" xfId="52469" xr:uid="{78DD9767-CC06-4F0C-B22A-8DE719B90DBB}"/>
    <cellStyle name="Normal 7 2 3 2 3" xfId="315" xr:uid="{947C3C58-0D6F-46F1-ABBC-DF7544B95587}"/>
    <cellStyle name="Normal 7 2 3 2 3 10" xfId="36255" xr:uid="{C97DD350-6BC9-47D9-A97D-089CE3610476}"/>
    <cellStyle name="Normal 7 2 3 2 3 11" xfId="39502" xr:uid="{9A5E4FE4-868E-4C64-8782-0BF7AD224B1A}"/>
    <cellStyle name="Normal 7 2 3 2 3 12" xfId="42749" xr:uid="{5B1BB1AF-0BA7-4019-9E24-486886019905}"/>
    <cellStyle name="Normal 7 2 3 2 3 13" xfId="45996" xr:uid="{1A80DF19-4B1D-478D-B427-E13F84E2B38D}"/>
    <cellStyle name="Normal 7 2 3 2 3 14" xfId="49243" xr:uid="{096856AC-D22A-4DE6-9739-8C4BC7E9057A}"/>
    <cellStyle name="Normal 7 2 3 2 3 2" xfId="884" xr:uid="{AF8596B0-DCB7-42D2-A107-19371FEB0142}"/>
    <cellStyle name="Normal 7 2 3 2 3 2 10" xfId="43289" xr:uid="{AD760036-BC10-4DB8-B5DF-A530027093B0}"/>
    <cellStyle name="Normal 7 2 3 2 3 2 11" xfId="46536" xr:uid="{5CD88C44-41EC-47DE-B3ED-ABEC3ADF7415}"/>
    <cellStyle name="Normal 7 2 3 2 3 2 12" xfId="49783" xr:uid="{4766B92D-BCEA-483E-B09F-A4186353C8D9}"/>
    <cellStyle name="Normal 7 2 3 2 3 2 2" xfId="2501" xr:uid="{F171D89B-305C-4975-8E45-695D983F31AB}"/>
    <cellStyle name="Normal 7 2 3 2 3 2 2 10" xfId="48152" xr:uid="{6C7D64BA-9BA7-46CC-B467-9041F01C6EBA}"/>
    <cellStyle name="Normal 7 2 3 2 3 2 2 11" xfId="51399" xr:uid="{5D65FEF2-96A9-44A2-88D4-70C03F776E47}"/>
    <cellStyle name="Normal 7 2 3 2 3 2 2 2" xfId="5735" xr:uid="{C482AE76-0EE4-46F1-BAFB-AB470EDB489B}"/>
    <cellStyle name="Normal 7 2 3 2 3 2 2 2 2" xfId="12203" xr:uid="{395C1138-7139-4EA1-884F-090213C23269}"/>
    <cellStyle name="Normal 7 2 3 2 3 2 2 2 2 2" xfId="28540" xr:uid="{37719BB4-F50C-4AAF-B29B-1031ACED338F}"/>
    <cellStyle name="Normal 7 2 3 2 3 2 2 2 3" xfId="22072" xr:uid="{1E308814-D07D-424F-BED1-FB004984DE53}"/>
    <cellStyle name="Normal 7 2 3 2 3 2 2 3" xfId="8969" xr:uid="{73731DF4-6377-4D31-AA42-272FC7961A3F}"/>
    <cellStyle name="Normal 7 2 3 2 3 2 2 3 2" xfId="25306" xr:uid="{44EC03BC-3E63-47C6-A326-1B6F790B6241}"/>
    <cellStyle name="Normal 7 2 3 2 3 2 2 4" xfId="15480" xr:uid="{033E4E52-4C4E-4CB3-ACB0-FFA9484C8564}"/>
    <cellStyle name="Normal 7 2 3 2 3 2 2 4 2" xfId="31774" xr:uid="{7E0C450B-7207-45E7-AC89-4EA98222D749}"/>
    <cellStyle name="Normal 7 2 3 2 3 2 2 5" xfId="18838" xr:uid="{D126BBA6-2A7F-40D9-9FFE-8450BF8B6E20}"/>
    <cellStyle name="Normal 7 2 3 2 3 2 2 6" xfId="35164" xr:uid="{46889351-4D9A-4E94-89C1-3CF7D96A3260}"/>
    <cellStyle name="Normal 7 2 3 2 3 2 2 7" xfId="38411" xr:uid="{A2055C38-999D-4AEA-B37F-0B666E3358E1}"/>
    <cellStyle name="Normal 7 2 3 2 3 2 2 8" xfId="41658" xr:uid="{2A279DA2-5B4D-4260-AAB4-1E9750D2FD89}"/>
    <cellStyle name="Normal 7 2 3 2 3 2 2 9" xfId="44905" xr:uid="{905411CC-4D13-4A46-A440-39E38698CF27}"/>
    <cellStyle name="Normal 7 2 3 2 3 2 3" xfId="4118" xr:uid="{DA0AB436-04A4-4745-9BAD-1E4BA63E2BDF}"/>
    <cellStyle name="Normal 7 2 3 2 3 2 3 2" xfId="10586" xr:uid="{37B30DF6-498B-4C54-9EAA-F26AAFF38B25}"/>
    <cellStyle name="Normal 7 2 3 2 3 2 3 2 2" xfId="26923" xr:uid="{041F403F-29E6-42FC-87F3-3E9EC0F9FA6A}"/>
    <cellStyle name="Normal 7 2 3 2 3 2 3 3" xfId="20455" xr:uid="{B9F09BCB-4700-4D48-8F63-EEBA968DDFB6}"/>
    <cellStyle name="Normal 7 2 3 2 3 2 4" xfId="7352" xr:uid="{916FB9F0-6371-4D7B-9A30-749257C7B33F}"/>
    <cellStyle name="Normal 7 2 3 2 3 2 4 2" xfId="23689" xr:uid="{26FABD53-EDA8-41E5-BC50-2A96769E8FDA}"/>
    <cellStyle name="Normal 7 2 3 2 3 2 5" xfId="13864" xr:uid="{00741AA2-4EAE-4409-8E39-6B8CC0ACF9DE}"/>
    <cellStyle name="Normal 7 2 3 2 3 2 5 2" xfId="30158" xr:uid="{CB3B5804-F858-4E0B-B98F-AF1C874BA0ED}"/>
    <cellStyle name="Normal 7 2 3 2 3 2 6" xfId="17221" xr:uid="{0862A633-9A64-4949-BEF8-0722F9A8DD61}"/>
    <cellStyle name="Normal 7 2 3 2 3 2 7" xfId="33548" xr:uid="{5CB18696-DF61-46B0-8A8D-F109992CAB42}"/>
    <cellStyle name="Normal 7 2 3 2 3 2 8" xfId="36795" xr:uid="{BB68EAC5-9980-4B69-8B36-6FA07F39C37B}"/>
    <cellStyle name="Normal 7 2 3 2 3 2 9" xfId="40042" xr:uid="{A72B2515-DF46-44BD-BC10-BA81FE1C5C62}"/>
    <cellStyle name="Normal 7 2 3 2 3 3" xfId="1423" xr:uid="{680CC0FE-0DCE-4FCA-AD11-AC45B586F748}"/>
    <cellStyle name="Normal 7 2 3 2 3 3 10" xfId="43827" xr:uid="{92165E36-B608-41F5-814E-B17B9CADFDC7}"/>
    <cellStyle name="Normal 7 2 3 2 3 3 11" xfId="47074" xr:uid="{97BA4ED0-7C1E-4444-9A41-EF73C36350B5}"/>
    <cellStyle name="Normal 7 2 3 2 3 3 12" xfId="50321" xr:uid="{36DD8898-BFA0-45A3-B272-05C9D1FD476F}"/>
    <cellStyle name="Normal 7 2 3 2 3 3 2" xfId="3040" xr:uid="{D7CFE508-C9E3-49FA-8D8D-C634614107D2}"/>
    <cellStyle name="Normal 7 2 3 2 3 3 2 10" xfId="48691" xr:uid="{B063459C-05DA-46DA-A255-337038752490}"/>
    <cellStyle name="Normal 7 2 3 2 3 3 2 11" xfId="51938" xr:uid="{DFE2413E-47A7-439D-8140-9C52270B5020}"/>
    <cellStyle name="Normal 7 2 3 2 3 3 2 2" xfId="6274" xr:uid="{D9C6580A-1319-4AE9-B5B2-94E228537F10}"/>
    <cellStyle name="Normal 7 2 3 2 3 3 2 2 2" xfId="12742" xr:uid="{5C29C290-5D56-4521-A8EB-F05D0E869855}"/>
    <cellStyle name="Normal 7 2 3 2 3 3 2 2 2 2" xfId="29079" xr:uid="{FE2ED76B-F361-433A-9D2C-521F5B51607C}"/>
    <cellStyle name="Normal 7 2 3 2 3 3 2 2 3" xfId="22611" xr:uid="{4250CEB1-0C46-4DAE-9AA0-B1BCEFF455D0}"/>
    <cellStyle name="Normal 7 2 3 2 3 3 2 3" xfId="9508" xr:uid="{0308E49D-A5FD-4824-944E-F2109ED6BC2B}"/>
    <cellStyle name="Normal 7 2 3 2 3 3 2 3 2" xfId="25845" xr:uid="{FDFD870A-0AC3-49D8-9E51-9A58F4E8BD14}"/>
    <cellStyle name="Normal 7 2 3 2 3 3 2 4" xfId="16019" xr:uid="{AA493343-2BBB-455C-AFC4-62B4B67B63E1}"/>
    <cellStyle name="Normal 7 2 3 2 3 3 2 4 2" xfId="32313" xr:uid="{5E18EB06-5F42-4C59-84C5-095757EA3436}"/>
    <cellStyle name="Normal 7 2 3 2 3 3 2 5" xfId="19377" xr:uid="{2A3A4739-251A-45FF-938E-0FD69646A162}"/>
    <cellStyle name="Normal 7 2 3 2 3 3 2 6" xfId="35703" xr:uid="{32AD2D8C-D5F6-4BF7-B41A-319CB3EC2303}"/>
    <cellStyle name="Normal 7 2 3 2 3 3 2 7" xfId="38950" xr:uid="{5C6EE7BC-A44D-46E2-B322-54AD0E6006FD}"/>
    <cellStyle name="Normal 7 2 3 2 3 3 2 8" xfId="42197" xr:uid="{529B9CC3-05A7-46D0-8487-AB03BB6ADB25}"/>
    <cellStyle name="Normal 7 2 3 2 3 3 2 9" xfId="45444" xr:uid="{99036500-0ACB-4A9C-83A7-245CD0E1BEC9}"/>
    <cellStyle name="Normal 7 2 3 2 3 3 3" xfId="4657" xr:uid="{A49302B4-9B38-4C8B-A414-8DE42C34AB6E}"/>
    <cellStyle name="Normal 7 2 3 2 3 3 3 2" xfId="11125" xr:uid="{10EDAD74-E0A1-41E4-AE66-9D8ADA15AD96}"/>
    <cellStyle name="Normal 7 2 3 2 3 3 3 2 2" xfId="27462" xr:uid="{9F9651C4-4C98-4CEB-B187-4A3058908031}"/>
    <cellStyle name="Normal 7 2 3 2 3 3 3 3" xfId="20994" xr:uid="{6C545D78-CB08-4966-AE8B-0DA4201801B5}"/>
    <cellStyle name="Normal 7 2 3 2 3 3 4" xfId="7891" xr:uid="{0F0C045B-4B1C-41E6-B5B4-6B85DD9133D2}"/>
    <cellStyle name="Normal 7 2 3 2 3 3 4 2" xfId="24228" xr:uid="{457F41E3-B94C-4296-AB16-C0D6E7FDB804}"/>
    <cellStyle name="Normal 7 2 3 2 3 3 5" xfId="14402" xr:uid="{8505BB74-8C1D-4C14-8E38-432E653A1CC2}"/>
    <cellStyle name="Normal 7 2 3 2 3 3 5 2" xfId="30696" xr:uid="{6F859E83-5DBF-49B6-A286-A35625A3CB10}"/>
    <cellStyle name="Normal 7 2 3 2 3 3 6" xfId="17760" xr:uid="{9332AAB2-0BF7-4D11-A750-7FB3164CEA43}"/>
    <cellStyle name="Normal 7 2 3 2 3 3 7" xfId="34086" xr:uid="{649A4E35-CF3F-4F68-8888-3BED08C1E12B}"/>
    <cellStyle name="Normal 7 2 3 2 3 3 8" xfId="37333" xr:uid="{95CA8E69-588D-41BA-8E02-F69D6553BFC9}"/>
    <cellStyle name="Normal 7 2 3 2 3 3 9" xfId="40580" xr:uid="{13EA0352-7D7D-4E27-90FF-851AF62B71CA}"/>
    <cellStyle name="Normal 7 2 3 2 3 4" xfId="1962" xr:uid="{80E3F3C1-78BF-4C38-BC4E-E647F96AC9CA}"/>
    <cellStyle name="Normal 7 2 3 2 3 4 10" xfId="47613" xr:uid="{459CA9F9-0DFA-4372-B560-9E9291FFDB81}"/>
    <cellStyle name="Normal 7 2 3 2 3 4 11" xfId="50860" xr:uid="{5680EA5F-1DCA-44FF-9BA6-E0F616DC2499}"/>
    <cellStyle name="Normal 7 2 3 2 3 4 2" xfId="5196" xr:uid="{26356B54-A4DF-48C7-8311-FD9374A6D0DB}"/>
    <cellStyle name="Normal 7 2 3 2 3 4 2 2" xfId="11664" xr:uid="{70E593F1-478D-4846-B343-0760EFCB0935}"/>
    <cellStyle name="Normal 7 2 3 2 3 4 2 2 2" xfId="28001" xr:uid="{1645F854-62CC-4593-AE54-F50B11B8831F}"/>
    <cellStyle name="Normal 7 2 3 2 3 4 2 3" xfId="21533" xr:uid="{E31698F5-B044-4554-B824-8D34EEA2A229}"/>
    <cellStyle name="Normal 7 2 3 2 3 4 3" xfId="8430" xr:uid="{69E2DD9C-C825-440A-83E3-6A46D4C15522}"/>
    <cellStyle name="Normal 7 2 3 2 3 4 3 2" xfId="24767" xr:uid="{0A28866E-5962-40E4-AAF7-F50DE59E7AD3}"/>
    <cellStyle name="Normal 7 2 3 2 3 4 4" xfId="14941" xr:uid="{D7042B9B-EB98-4180-AFC2-90E6F446A27E}"/>
    <cellStyle name="Normal 7 2 3 2 3 4 4 2" xfId="31235" xr:uid="{8B5B80AC-A6DA-4EAB-8EFD-3CCEB9846DE6}"/>
    <cellStyle name="Normal 7 2 3 2 3 4 5" xfId="18299" xr:uid="{AE775DAD-4200-490A-9E50-EA0891A1FAC9}"/>
    <cellStyle name="Normal 7 2 3 2 3 4 6" xfId="34625" xr:uid="{DB668027-3C50-4F4E-B438-E685F1B9457E}"/>
    <cellStyle name="Normal 7 2 3 2 3 4 7" xfId="37872" xr:uid="{CD0E274B-AA3D-4402-99FC-C7AB1E39E4F2}"/>
    <cellStyle name="Normal 7 2 3 2 3 4 8" xfId="41119" xr:uid="{13D4AE66-C7F6-474F-B18D-1ECEF4AA6D67}"/>
    <cellStyle name="Normal 7 2 3 2 3 4 9" xfId="44366" xr:uid="{9101EFE8-F1C0-4063-9418-791FFB49B317}"/>
    <cellStyle name="Normal 7 2 3 2 3 5" xfId="3579" xr:uid="{580CE4D3-D7C4-43A7-B1BA-C0D6B7CAE3C4}"/>
    <cellStyle name="Normal 7 2 3 2 3 5 2" xfId="10047" xr:uid="{96A95E79-93E0-4B68-B5A4-6E85AF6A4DA1}"/>
    <cellStyle name="Normal 7 2 3 2 3 5 2 2" xfId="26384" xr:uid="{21035DDA-9C6C-4AC6-BF76-7CC9E5C38D93}"/>
    <cellStyle name="Normal 7 2 3 2 3 5 3" xfId="19916" xr:uid="{0880F45E-5557-4667-AD18-5A3ADADA0947}"/>
    <cellStyle name="Normal 7 2 3 2 3 6" xfId="6813" xr:uid="{48802C7A-8FEA-4C5C-A1B8-952695C9E9DC}"/>
    <cellStyle name="Normal 7 2 3 2 3 6 2" xfId="23150" xr:uid="{0A8455B1-7771-4B8C-BF7F-26D19E709B63}"/>
    <cellStyle name="Normal 7 2 3 2 3 7" xfId="13304" xr:uid="{890F8BE0-201C-436E-A1A9-ACBABE8DA15E}"/>
    <cellStyle name="Normal 7 2 3 2 3 7 2" xfId="29618" xr:uid="{E2E3FF59-A255-4E79-9BED-847AEFCE456C}"/>
    <cellStyle name="Normal 7 2 3 2 3 8" xfId="16682" xr:uid="{B24E1AFB-BD29-428F-859E-E2A8514E88FE}"/>
    <cellStyle name="Normal 7 2 3 2 3 9" xfId="33008" xr:uid="{16F96F94-9578-4FF2-9734-8282E1ED817A}"/>
    <cellStyle name="Normal 7 2 3 2 4" xfId="524" xr:uid="{74FE5B33-4A9B-4D66-AC01-6B7A4A2EC7BC}"/>
    <cellStyle name="Normal 7 2 3 2 4 10" xfId="36436" xr:uid="{2E98C25B-5AC9-4271-9FAC-95004FE340A4}"/>
    <cellStyle name="Normal 7 2 3 2 4 11" xfId="39683" xr:uid="{A6D040C0-B2EB-4801-9851-9346A287E4DF}"/>
    <cellStyle name="Normal 7 2 3 2 4 12" xfId="42930" xr:uid="{D04B4318-39BA-46D6-AD34-F8731F0A7E87}"/>
    <cellStyle name="Normal 7 2 3 2 4 13" xfId="46177" xr:uid="{48BC45BA-0ADC-4990-A5BE-BD6954978711}"/>
    <cellStyle name="Normal 7 2 3 2 4 14" xfId="49424" xr:uid="{6DA1B690-70C3-4A7B-9805-76D10FEF655E}"/>
    <cellStyle name="Normal 7 2 3 2 4 2" xfId="1064" xr:uid="{B973321D-E293-4068-81B9-9E9A07078781}"/>
    <cellStyle name="Normal 7 2 3 2 4 2 10" xfId="43468" xr:uid="{AC1DB053-DC7F-41FF-AE15-B0FA84C090B5}"/>
    <cellStyle name="Normal 7 2 3 2 4 2 11" xfId="46715" xr:uid="{B5D9DB6E-FD80-495A-8E4E-A2B7278489B8}"/>
    <cellStyle name="Normal 7 2 3 2 4 2 12" xfId="49962" xr:uid="{8E6BFF75-32D2-47B6-9380-A098016407CD}"/>
    <cellStyle name="Normal 7 2 3 2 4 2 2" xfId="2681" xr:uid="{E6DB971F-FE51-4AE2-8E97-B0CA6F1119F6}"/>
    <cellStyle name="Normal 7 2 3 2 4 2 2 10" xfId="48332" xr:uid="{440E5ECE-3336-4C94-8B03-E7E713BC4835}"/>
    <cellStyle name="Normal 7 2 3 2 4 2 2 11" xfId="51579" xr:uid="{9EF67656-F591-4FE6-84F4-9BBDB208AA8D}"/>
    <cellStyle name="Normal 7 2 3 2 4 2 2 2" xfId="5915" xr:uid="{4E5C1620-3504-4CB5-A6C4-FEE690B5F9CF}"/>
    <cellStyle name="Normal 7 2 3 2 4 2 2 2 2" xfId="12383" xr:uid="{85FE3C7D-2EA0-48B7-889C-2E2A40000783}"/>
    <cellStyle name="Normal 7 2 3 2 4 2 2 2 2 2" xfId="28720" xr:uid="{4DD843E1-45E3-4615-AADE-159FC709CB66}"/>
    <cellStyle name="Normal 7 2 3 2 4 2 2 2 3" xfId="22252" xr:uid="{EBAF55A7-7B88-4533-A6EA-498AFC765A30}"/>
    <cellStyle name="Normal 7 2 3 2 4 2 2 3" xfId="9149" xr:uid="{0F686AB1-96C2-476F-A517-7C19409809CF}"/>
    <cellStyle name="Normal 7 2 3 2 4 2 2 3 2" xfId="25486" xr:uid="{7E5C6C51-5B85-4D4B-BF88-4D9BEA12BD82}"/>
    <cellStyle name="Normal 7 2 3 2 4 2 2 4" xfId="15660" xr:uid="{6D4D7E64-CD1D-4CA1-AB87-3725697D8163}"/>
    <cellStyle name="Normal 7 2 3 2 4 2 2 4 2" xfId="31954" xr:uid="{D89F1484-E00C-46F0-915D-6A83BB0C4E98}"/>
    <cellStyle name="Normal 7 2 3 2 4 2 2 5" xfId="19018" xr:uid="{8F2C6ADE-563A-41F2-AD8C-A76816AF604D}"/>
    <cellStyle name="Normal 7 2 3 2 4 2 2 6" xfId="35344" xr:uid="{99F76068-AAAB-44A2-85E8-65BB7ECF741C}"/>
    <cellStyle name="Normal 7 2 3 2 4 2 2 7" xfId="38591" xr:uid="{A67607D5-E512-403F-96DB-5B4567E13DFD}"/>
    <cellStyle name="Normal 7 2 3 2 4 2 2 8" xfId="41838" xr:uid="{339BBDDC-398D-45A9-B2AC-BC6C654A9191}"/>
    <cellStyle name="Normal 7 2 3 2 4 2 2 9" xfId="45085" xr:uid="{B503101F-7DC6-43BD-A812-C016C59B70B8}"/>
    <cellStyle name="Normal 7 2 3 2 4 2 3" xfId="4298" xr:uid="{436162CA-5629-45F7-9846-566CA6F0E5A9}"/>
    <cellStyle name="Normal 7 2 3 2 4 2 3 2" xfId="10766" xr:uid="{7E669FF6-AC94-4243-8E92-EE3AEE58CDCA}"/>
    <cellStyle name="Normal 7 2 3 2 4 2 3 2 2" xfId="27103" xr:uid="{3DCE9E36-390A-4C2B-8A84-5DCC4E8BD01B}"/>
    <cellStyle name="Normal 7 2 3 2 4 2 3 3" xfId="20635" xr:uid="{4185C3AA-B905-434F-AC21-A959AA6C4792}"/>
    <cellStyle name="Normal 7 2 3 2 4 2 4" xfId="7532" xr:uid="{FF0C47A1-F848-48FF-BDE5-6F17D347A010}"/>
    <cellStyle name="Normal 7 2 3 2 4 2 4 2" xfId="23869" xr:uid="{8B2FCA39-E64D-4A55-B261-3243E24B6B94}"/>
    <cellStyle name="Normal 7 2 3 2 4 2 5" xfId="14043" xr:uid="{110CDD2B-3BE9-4588-A163-49A6B89A79C6}"/>
    <cellStyle name="Normal 7 2 3 2 4 2 5 2" xfId="30337" xr:uid="{BEB4C929-46DF-44A5-AC04-5FA2DED9DED3}"/>
    <cellStyle name="Normal 7 2 3 2 4 2 6" xfId="17401" xr:uid="{84E10BA6-6CFC-4D84-96B9-AE66B4E65747}"/>
    <cellStyle name="Normal 7 2 3 2 4 2 7" xfId="33727" xr:uid="{423A650C-DF7D-4708-93BD-7B9F989C4C72}"/>
    <cellStyle name="Normal 7 2 3 2 4 2 8" xfId="36974" xr:uid="{D1491331-0178-40F4-A1E8-45E8F99CE294}"/>
    <cellStyle name="Normal 7 2 3 2 4 2 9" xfId="40221" xr:uid="{7FFD464C-1AA9-4E8A-88ED-B2804931A889}"/>
    <cellStyle name="Normal 7 2 3 2 4 3" xfId="1603" xr:uid="{DE3125BB-04DC-405F-9A32-1ECAE09BBB33}"/>
    <cellStyle name="Normal 7 2 3 2 4 3 10" xfId="44007" xr:uid="{8FCF2DE5-43AC-4946-9894-5CEA1B7F91A3}"/>
    <cellStyle name="Normal 7 2 3 2 4 3 11" xfId="47254" xr:uid="{DA0DEB0D-11FA-4A2D-BDFE-7150B5B68D9B}"/>
    <cellStyle name="Normal 7 2 3 2 4 3 12" xfId="50501" xr:uid="{8430D692-0FD6-4FCA-9B2E-8D90A2E34FAB}"/>
    <cellStyle name="Normal 7 2 3 2 4 3 2" xfId="3220" xr:uid="{7E046246-BF59-4E66-A130-70B9C80D0CDD}"/>
    <cellStyle name="Normal 7 2 3 2 4 3 2 10" xfId="48871" xr:uid="{D0DEE659-27E6-439C-87CD-37951907677C}"/>
    <cellStyle name="Normal 7 2 3 2 4 3 2 11" xfId="52118" xr:uid="{A8C4B58A-9448-4FFB-9E04-FE4A81D90D9C}"/>
    <cellStyle name="Normal 7 2 3 2 4 3 2 2" xfId="6454" xr:uid="{FB7FC627-DA0A-471D-85A7-8DA20BDCB36D}"/>
    <cellStyle name="Normal 7 2 3 2 4 3 2 2 2" xfId="12922" xr:uid="{4E539699-EB28-44F5-8FAA-18E094894946}"/>
    <cellStyle name="Normal 7 2 3 2 4 3 2 2 2 2" xfId="29259" xr:uid="{6BF1068A-2C44-4A67-B355-42494996A8E0}"/>
    <cellStyle name="Normal 7 2 3 2 4 3 2 2 3" xfId="22791" xr:uid="{F0F5B5D2-F94A-4261-AAA2-2F88A11550AC}"/>
    <cellStyle name="Normal 7 2 3 2 4 3 2 3" xfId="9688" xr:uid="{E05E9BC2-2E4F-4124-8E4A-953EFCF50E83}"/>
    <cellStyle name="Normal 7 2 3 2 4 3 2 3 2" xfId="26025" xr:uid="{8975C20D-6331-4BCB-B977-918185A7E6CC}"/>
    <cellStyle name="Normal 7 2 3 2 4 3 2 4" xfId="16199" xr:uid="{07864736-3B25-481B-A23C-0F95D4EF2FDB}"/>
    <cellStyle name="Normal 7 2 3 2 4 3 2 4 2" xfId="32493" xr:uid="{2A0F0A7B-721A-4E9E-9131-FD76456FABB6}"/>
    <cellStyle name="Normal 7 2 3 2 4 3 2 5" xfId="19557" xr:uid="{936AE643-126D-45B5-AA6E-4FA204301416}"/>
    <cellStyle name="Normal 7 2 3 2 4 3 2 6" xfId="35883" xr:uid="{81F3C13F-1BF0-4DB1-A065-F3D65854D88F}"/>
    <cellStyle name="Normal 7 2 3 2 4 3 2 7" xfId="39130" xr:uid="{741D98E6-923B-461A-9D51-8C1052F5E66C}"/>
    <cellStyle name="Normal 7 2 3 2 4 3 2 8" xfId="42377" xr:uid="{23A4EFA9-8CC7-4D0B-9AE4-B5D98C9BF9ED}"/>
    <cellStyle name="Normal 7 2 3 2 4 3 2 9" xfId="45624" xr:uid="{67A7FEE9-BF4F-4641-A23C-843D4D3AFC37}"/>
    <cellStyle name="Normal 7 2 3 2 4 3 3" xfId="4837" xr:uid="{8B1400AC-83EE-4E53-82D1-013207980B9C}"/>
    <cellStyle name="Normal 7 2 3 2 4 3 3 2" xfId="11305" xr:uid="{D4575226-347C-404B-A454-FD50FF346D80}"/>
    <cellStyle name="Normal 7 2 3 2 4 3 3 2 2" xfId="27642" xr:uid="{15ABF79C-6B49-4188-B8FD-026978564707}"/>
    <cellStyle name="Normal 7 2 3 2 4 3 3 3" xfId="21174" xr:uid="{1E1C2187-4513-494A-B156-8172E836571F}"/>
    <cellStyle name="Normal 7 2 3 2 4 3 4" xfId="8071" xr:uid="{2AF9E335-9CF6-4773-A463-066934171889}"/>
    <cellStyle name="Normal 7 2 3 2 4 3 4 2" xfId="24408" xr:uid="{FCC3744D-3257-459A-85EA-601F55DAB0E0}"/>
    <cellStyle name="Normal 7 2 3 2 4 3 5" xfId="14582" xr:uid="{BB46EC02-E711-48AD-A3E0-3BC6C37C7BBD}"/>
    <cellStyle name="Normal 7 2 3 2 4 3 5 2" xfId="30876" xr:uid="{FA32DBCA-B1AF-415D-BC21-C8D1663F0188}"/>
    <cellStyle name="Normal 7 2 3 2 4 3 6" xfId="17940" xr:uid="{E6C64C8E-7DBF-4BC7-B25B-761C31B85D18}"/>
    <cellStyle name="Normal 7 2 3 2 4 3 7" xfId="34266" xr:uid="{11B6EF50-77B8-4ACA-823A-B4D36536725C}"/>
    <cellStyle name="Normal 7 2 3 2 4 3 8" xfId="37513" xr:uid="{2608F82C-D502-4891-B3D5-8538A09E83A8}"/>
    <cellStyle name="Normal 7 2 3 2 4 3 9" xfId="40760" xr:uid="{45E2BF14-E882-40C2-A834-657134A27A78}"/>
    <cellStyle name="Normal 7 2 3 2 4 4" xfId="2142" xr:uid="{D78452BD-02BF-4AA7-8B29-92D8EECA7310}"/>
    <cellStyle name="Normal 7 2 3 2 4 4 10" xfId="47793" xr:uid="{92F67B5E-9556-4D15-A771-47D996124036}"/>
    <cellStyle name="Normal 7 2 3 2 4 4 11" xfId="51040" xr:uid="{91BF73B8-9AA1-4265-9243-70C9CC48A27E}"/>
    <cellStyle name="Normal 7 2 3 2 4 4 2" xfId="5376" xr:uid="{3CF48E61-DD4C-4A66-BEF1-68FBB7300039}"/>
    <cellStyle name="Normal 7 2 3 2 4 4 2 2" xfId="11844" xr:uid="{8929028D-8163-454B-8501-AFE9F1D2D879}"/>
    <cellStyle name="Normal 7 2 3 2 4 4 2 2 2" xfId="28181" xr:uid="{D6A2BE89-180F-4B7B-BCCB-9108C7B7BE84}"/>
    <cellStyle name="Normal 7 2 3 2 4 4 2 3" xfId="21713" xr:uid="{CFE8B483-F8AD-4CB5-B517-9AC785D6AD55}"/>
    <cellStyle name="Normal 7 2 3 2 4 4 3" xfId="8610" xr:uid="{7C644315-D320-47E0-BBF7-DF0890ABBC29}"/>
    <cellStyle name="Normal 7 2 3 2 4 4 3 2" xfId="24947" xr:uid="{EC527F64-4FA3-4071-8DFE-7931D2A02A07}"/>
    <cellStyle name="Normal 7 2 3 2 4 4 4" xfId="15121" xr:uid="{E4A10765-DA7E-44C4-8489-1584B7A63085}"/>
    <cellStyle name="Normal 7 2 3 2 4 4 4 2" xfId="31415" xr:uid="{E69A961F-3144-4A84-8D43-1029A371347A}"/>
    <cellStyle name="Normal 7 2 3 2 4 4 5" xfId="18479" xr:uid="{B8D5CE93-AFE3-4608-A041-5952C444E67C}"/>
    <cellStyle name="Normal 7 2 3 2 4 4 6" xfId="34805" xr:uid="{F3660402-55D3-49EC-B75D-D59A366B7C0C}"/>
    <cellStyle name="Normal 7 2 3 2 4 4 7" xfId="38052" xr:uid="{57639E42-45BC-4CD4-BA17-5BC8B8D1CBAC}"/>
    <cellStyle name="Normal 7 2 3 2 4 4 8" xfId="41299" xr:uid="{388C50D5-5E95-4667-BF9A-C5E424A6D868}"/>
    <cellStyle name="Normal 7 2 3 2 4 4 9" xfId="44546" xr:uid="{BE5A1211-58D3-4AEC-8652-B0FC2CDE3391}"/>
    <cellStyle name="Normal 7 2 3 2 4 5" xfId="3759" xr:uid="{DDDA24A2-1B75-4CC5-8314-C62562D4C810}"/>
    <cellStyle name="Normal 7 2 3 2 4 5 2" xfId="10227" xr:uid="{40CD14A2-E3B6-44B3-8657-CD0F87F80C86}"/>
    <cellStyle name="Normal 7 2 3 2 4 5 2 2" xfId="26564" xr:uid="{05D42283-2EF1-48F1-9BEE-CFDAFADDE9BF}"/>
    <cellStyle name="Normal 7 2 3 2 4 5 3" xfId="20096" xr:uid="{7FF2E088-17A3-49E8-AE89-B0A42BF6BA70}"/>
    <cellStyle name="Normal 7 2 3 2 4 6" xfId="6993" xr:uid="{C9107FBC-7987-49E5-949D-83FEB521AB73}"/>
    <cellStyle name="Normal 7 2 3 2 4 6 2" xfId="23330" xr:uid="{BA4BF462-15C3-4942-8CEB-9467AAFE43E3}"/>
    <cellStyle name="Normal 7 2 3 2 4 7" xfId="13504" xr:uid="{7148D8F9-35C7-4D5A-B38E-49ABDC1B9D28}"/>
    <cellStyle name="Normal 7 2 3 2 4 7 2" xfId="29799" xr:uid="{494BE49C-FB5A-4242-98CF-F18440E77707}"/>
    <cellStyle name="Normal 7 2 3 2 4 8" xfId="16862" xr:uid="{469036AE-F7BB-43EC-AC13-78A96FD2C948}"/>
    <cellStyle name="Normal 7 2 3 2 4 9" xfId="33189" xr:uid="{9EE7E3FF-DF65-45FA-AD64-85124EF65193}"/>
    <cellStyle name="Normal 7 2 3 2 5" xfId="704" xr:uid="{CCCF9BA8-77DA-4F6B-B9D1-E81264471A16}"/>
    <cellStyle name="Normal 7 2 3 2 5 10" xfId="43109" xr:uid="{319A79BF-093C-4254-B103-7022D25CB1B7}"/>
    <cellStyle name="Normal 7 2 3 2 5 11" xfId="46356" xr:uid="{BF43DDC7-769D-4B58-B48B-9A674D5D4908}"/>
    <cellStyle name="Normal 7 2 3 2 5 12" xfId="49603" xr:uid="{F372B26C-1685-4288-BB30-813434E1E794}"/>
    <cellStyle name="Normal 7 2 3 2 5 2" xfId="2321" xr:uid="{5C12CA22-BEDB-443C-A8F9-C9B0A3BAB9A8}"/>
    <cellStyle name="Normal 7 2 3 2 5 2 10" xfId="47972" xr:uid="{F234F7AA-B5E6-4E20-837C-241140931F5A}"/>
    <cellStyle name="Normal 7 2 3 2 5 2 11" xfId="51219" xr:uid="{C0E35330-867C-4467-88A8-6490407D637F}"/>
    <cellStyle name="Normal 7 2 3 2 5 2 2" xfId="5555" xr:uid="{BB2F8AE0-D075-489F-9F2A-AA8C61E95F9D}"/>
    <cellStyle name="Normal 7 2 3 2 5 2 2 2" xfId="12023" xr:uid="{8198CFFE-1667-434B-BC4D-59E507C4A20C}"/>
    <cellStyle name="Normal 7 2 3 2 5 2 2 2 2" xfId="28360" xr:uid="{D2B4B5A9-2881-4959-89B5-D5122E2D5454}"/>
    <cellStyle name="Normal 7 2 3 2 5 2 2 3" xfId="21892" xr:uid="{9C7426D5-C088-410D-A924-40B0FD78484B}"/>
    <cellStyle name="Normal 7 2 3 2 5 2 3" xfId="8789" xr:uid="{C4164BE9-8AE0-475A-80A9-5AC1FE06F4D8}"/>
    <cellStyle name="Normal 7 2 3 2 5 2 3 2" xfId="25126" xr:uid="{4A030DE6-BC31-4D62-9A95-95262AF2C0F9}"/>
    <cellStyle name="Normal 7 2 3 2 5 2 4" xfId="15300" xr:uid="{4650B538-245D-4747-BFB9-F48E3249F219}"/>
    <cellStyle name="Normal 7 2 3 2 5 2 4 2" xfId="31594" xr:uid="{E2DBD2DF-6984-4B49-B2CB-DD1E0FCC5BD6}"/>
    <cellStyle name="Normal 7 2 3 2 5 2 5" xfId="18658" xr:uid="{BABBFABF-9C69-486F-8B8B-34D09811AEA0}"/>
    <cellStyle name="Normal 7 2 3 2 5 2 6" xfId="34984" xr:uid="{E868D495-B69D-4D52-A2D9-47BBB3B93657}"/>
    <cellStyle name="Normal 7 2 3 2 5 2 7" xfId="38231" xr:uid="{27CC4FBF-395C-4873-AB13-1DD29D06BE9E}"/>
    <cellStyle name="Normal 7 2 3 2 5 2 8" xfId="41478" xr:uid="{0075D3CC-C4B7-45DE-912B-A59711E3B93B}"/>
    <cellStyle name="Normal 7 2 3 2 5 2 9" xfId="44725" xr:uid="{A1BE6B6E-57B4-4080-B655-FCC6CDE7F670}"/>
    <cellStyle name="Normal 7 2 3 2 5 3" xfId="3938" xr:uid="{BF019F7F-D167-4194-9302-490147E81C87}"/>
    <cellStyle name="Normal 7 2 3 2 5 3 2" xfId="10406" xr:uid="{EA886D35-8B83-4E79-B948-1A68F2106FBE}"/>
    <cellStyle name="Normal 7 2 3 2 5 3 2 2" xfId="26743" xr:uid="{281D2AD5-9486-4C63-9C44-418D186F0710}"/>
    <cellStyle name="Normal 7 2 3 2 5 3 3" xfId="20275" xr:uid="{52178894-3456-4C62-91AC-5AFFB3ABCDD2}"/>
    <cellStyle name="Normal 7 2 3 2 5 4" xfId="7172" xr:uid="{9D7AA4BA-4138-4E14-8403-5AF3B6EDAF10}"/>
    <cellStyle name="Normal 7 2 3 2 5 4 2" xfId="23509" xr:uid="{31368571-EC86-4774-B513-374C15452908}"/>
    <cellStyle name="Normal 7 2 3 2 5 5" xfId="13684" xr:uid="{BC10046A-7A1A-473E-8842-5CFFD7909E2C}"/>
    <cellStyle name="Normal 7 2 3 2 5 5 2" xfId="29978" xr:uid="{452C4FB5-B75A-4A03-8621-52AB650E2159}"/>
    <cellStyle name="Normal 7 2 3 2 5 6" xfId="17041" xr:uid="{D5B7227C-082C-4EA1-BFEB-EDF2E8BC1C6D}"/>
    <cellStyle name="Normal 7 2 3 2 5 7" xfId="33368" xr:uid="{4C77B9FE-CBBF-4B40-83D1-55E4BF801E93}"/>
    <cellStyle name="Normal 7 2 3 2 5 8" xfId="36615" xr:uid="{7FBFF959-C94D-4B4F-8A13-87AD7ABFD5E4}"/>
    <cellStyle name="Normal 7 2 3 2 5 9" xfId="39862" xr:uid="{4728476E-9218-42D3-B2EF-EB476754249E}"/>
    <cellStyle name="Normal 7 2 3 2 6" xfId="1243" xr:uid="{7B2E1F4E-C654-4194-B0DF-B2154A98318E}"/>
    <cellStyle name="Normal 7 2 3 2 6 10" xfId="43647" xr:uid="{E1FF4364-E3F1-41AC-9710-338D074E7F39}"/>
    <cellStyle name="Normal 7 2 3 2 6 11" xfId="46894" xr:uid="{1D902434-99ED-4B51-BC18-46E33D6120AB}"/>
    <cellStyle name="Normal 7 2 3 2 6 12" xfId="50141" xr:uid="{FB5832D8-9D06-4758-B4AA-6F2ADBDA57D4}"/>
    <cellStyle name="Normal 7 2 3 2 6 2" xfId="2860" xr:uid="{45BD5C1D-B7ED-4D6E-A785-5B72EA652C03}"/>
    <cellStyle name="Normal 7 2 3 2 6 2 10" xfId="48511" xr:uid="{746F96CB-B6AA-43C4-BC91-3FBC03579307}"/>
    <cellStyle name="Normal 7 2 3 2 6 2 11" xfId="51758" xr:uid="{DF06ECB8-3FC3-4050-81F0-5EFA28093652}"/>
    <cellStyle name="Normal 7 2 3 2 6 2 2" xfId="6094" xr:uid="{5C57A0A7-F9A5-4770-BC73-BDDBBA942F48}"/>
    <cellStyle name="Normal 7 2 3 2 6 2 2 2" xfId="12562" xr:uid="{5E5C8367-DB82-4E74-B011-38C58ECF0128}"/>
    <cellStyle name="Normal 7 2 3 2 6 2 2 2 2" xfId="28899" xr:uid="{97648BDE-E391-4D0C-9449-FED384FD86F9}"/>
    <cellStyle name="Normal 7 2 3 2 6 2 2 3" xfId="22431" xr:uid="{ED25D3D8-6130-4A3B-87E8-F0F767804E62}"/>
    <cellStyle name="Normal 7 2 3 2 6 2 3" xfId="9328" xr:uid="{08C8AF0D-7AFC-4E13-BABC-C14134D7401F}"/>
    <cellStyle name="Normal 7 2 3 2 6 2 3 2" xfId="25665" xr:uid="{EC04498D-3F14-467C-B81C-A0B124D3C1D0}"/>
    <cellStyle name="Normal 7 2 3 2 6 2 4" xfId="15839" xr:uid="{691BD1C8-8FC6-45DE-8E62-4B59C0559A3B}"/>
    <cellStyle name="Normal 7 2 3 2 6 2 4 2" xfId="32133" xr:uid="{6E83BF4B-F802-4F04-9B44-5F2AEA7AAC8D}"/>
    <cellStyle name="Normal 7 2 3 2 6 2 5" xfId="19197" xr:uid="{06B1F3A9-2FA3-4CB4-8D24-C50402D878B1}"/>
    <cellStyle name="Normal 7 2 3 2 6 2 6" xfId="35523" xr:uid="{BF963BDE-CE7D-400D-BC11-4ECBEDEC667A}"/>
    <cellStyle name="Normal 7 2 3 2 6 2 7" xfId="38770" xr:uid="{B84D7120-6B41-4676-B755-AD94D9B658C0}"/>
    <cellStyle name="Normal 7 2 3 2 6 2 8" xfId="42017" xr:uid="{2CFCA06D-92AE-4CB7-899A-CF6A292C32E3}"/>
    <cellStyle name="Normal 7 2 3 2 6 2 9" xfId="45264" xr:uid="{0B903851-0377-4629-91A6-7F5E6FECE649}"/>
    <cellStyle name="Normal 7 2 3 2 6 3" xfId="4477" xr:uid="{E7D5C630-1116-446C-8DAC-E1655C3F8ED9}"/>
    <cellStyle name="Normal 7 2 3 2 6 3 2" xfId="10945" xr:uid="{1F1A93D0-C5CC-456D-AFBC-8D0C3B8F1CF6}"/>
    <cellStyle name="Normal 7 2 3 2 6 3 2 2" xfId="27282" xr:uid="{DE2C73D1-42DA-4017-A652-1C1EA9B3D150}"/>
    <cellStyle name="Normal 7 2 3 2 6 3 3" xfId="20814" xr:uid="{936DA233-BCA6-4676-9ABF-798F0BE884B5}"/>
    <cellStyle name="Normal 7 2 3 2 6 4" xfId="7711" xr:uid="{148E9370-54A9-4155-84DE-A6063989C37D}"/>
    <cellStyle name="Normal 7 2 3 2 6 4 2" xfId="24048" xr:uid="{4F20548F-F749-4435-8170-3E53DA52F1DB}"/>
    <cellStyle name="Normal 7 2 3 2 6 5" xfId="14222" xr:uid="{AF7260B8-B63E-4F82-BFC5-5C131BE40B80}"/>
    <cellStyle name="Normal 7 2 3 2 6 5 2" xfId="30516" xr:uid="{8FDD7554-4960-4FBB-AAF9-986B819C57AA}"/>
    <cellStyle name="Normal 7 2 3 2 6 6" xfId="17580" xr:uid="{B9338EEE-B703-4C37-854F-2EAF9D5A71D9}"/>
    <cellStyle name="Normal 7 2 3 2 6 7" xfId="33906" xr:uid="{2E0065AA-8090-49C6-9601-AEA7B1A97E5B}"/>
    <cellStyle name="Normal 7 2 3 2 6 8" xfId="37153" xr:uid="{F1DBC8A3-1231-4809-B798-B38427A3D9C9}"/>
    <cellStyle name="Normal 7 2 3 2 6 9" xfId="40400" xr:uid="{3B91A7E0-78CA-437B-9BA3-8452ADAB2CF0}"/>
    <cellStyle name="Normal 7 2 3 2 7" xfId="1782" xr:uid="{CD0862D2-4547-4A1C-B9F3-9DDC4721A824}"/>
    <cellStyle name="Normal 7 2 3 2 7 10" xfId="47433" xr:uid="{992DAD6D-4928-4799-A9D3-5301E1ACDEE9}"/>
    <cellStyle name="Normal 7 2 3 2 7 11" xfId="50680" xr:uid="{33898268-79AD-44C0-89BE-B678D6A543AB}"/>
    <cellStyle name="Normal 7 2 3 2 7 2" xfId="5016" xr:uid="{20D7DAD1-0C3C-4482-A391-602EE45D4615}"/>
    <cellStyle name="Normal 7 2 3 2 7 2 2" xfId="11484" xr:uid="{307A2D6A-9194-4794-839F-FF199B588383}"/>
    <cellStyle name="Normal 7 2 3 2 7 2 2 2" xfId="27821" xr:uid="{C94616B6-F37D-4CC7-BE01-190D8F209D1D}"/>
    <cellStyle name="Normal 7 2 3 2 7 2 3" xfId="21353" xr:uid="{B15D0DAE-14B1-496F-BDD5-832EB81E4FE9}"/>
    <cellStyle name="Normal 7 2 3 2 7 3" xfId="8250" xr:uid="{DB295EC0-5166-4B4D-8E06-AAD2D24571BD}"/>
    <cellStyle name="Normal 7 2 3 2 7 3 2" xfId="24587" xr:uid="{F95BCE0D-4558-47DD-82E1-2DECAC6415DC}"/>
    <cellStyle name="Normal 7 2 3 2 7 4" xfId="14761" xr:uid="{88EA3FEC-58D0-40FC-94AA-323A09AD12DC}"/>
    <cellStyle name="Normal 7 2 3 2 7 4 2" xfId="31055" xr:uid="{3CDA3BEF-029D-4F3E-8ADD-455D6A38DA98}"/>
    <cellStyle name="Normal 7 2 3 2 7 5" xfId="18119" xr:uid="{1C6912BA-4DF1-4C1D-9E7C-2C7F3DAEEEB3}"/>
    <cellStyle name="Normal 7 2 3 2 7 6" xfId="34445" xr:uid="{6BB5FF8E-7E04-4774-99C2-ED3489CFA5FE}"/>
    <cellStyle name="Normal 7 2 3 2 7 7" xfId="37692" xr:uid="{EDB65D76-2640-4952-B79E-37CB10DDC100}"/>
    <cellStyle name="Normal 7 2 3 2 7 8" xfId="40939" xr:uid="{C861479C-BD92-4F13-91F4-374CA4BB50CE}"/>
    <cellStyle name="Normal 7 2 3 2 7 9" xfId="44186" xr:uid="{68AA73E5-5221-417E-B777-37EF8CA74743}"/>
    <cellStyle name="Normal 7 2 3 2 8" xfId="3399" xr:uid="{1708B463-321B-45B4-B063-CD5CBD80C9EF}"/>
    <cellStyle name="Normal 7 2 3 2 8 2" xfId="9867" xr:uid="{02FCD152-3F05-4501-BDED-A6EEFF26A1D6}"/>
    <cellStyle name="Normal 7 2 3 2 8 2 2" xfId="26204" xr:uid="{00DD503A-FCE7-404E-BB8E-A3E5FFE0B044}"/>
    <cellStyle name="Normal 7 2 3 2 8 3" xfId="19736" xr:uid="{0342F4F1-9F90-4140-B4FA-CE20C77906BB}"/>
    <cellStyle name="Normal 7 2 3 2 9" xfId="6633" xr:uid="{87A8BD32-B8E9-4137-9F5D-82A8D2094E21}"/>
    <cellStyle name="Normal 7 2 3 2 9 2" xfId="22970" xr:uid="{6D57AAA8-BF26-4283-9A41-13C491686231}"/>
    <cellStyle name="Normal 7 2 3 20" xfId="52303" xr:uid="{137A4468-FFFB-4ED8-B1C1-B8FA26CAEA63}"/>
    <cellStyle name="Normal 7 2 3 21" xfId="52468" xr:uid="{6A9AA210-1A75-41C5-893D-FB7AE3811D2D}"/>
    <cellStyle name="Normal 7 2 3 3" xfId="180" xr:uid="{B0EB65EB-403F-42C7-9EF0-DD4906A759E6}"/>
    <cellStyle name="Normal 7 2 3 3 10" xfId="16547" xr:uid="{1EA68DDC-29FE-4ABC-B74F-C1EBCDFB675E}"/>
    <cellStyle name="Normal 7 2 3 3 11" xfId="32873" xr:uid="{4BDAA5C1-FB6D-46A9-BE77-99E21B493F33}"/>
    <cellStyle name="Normal 7 2 3 3 12" xfId="36120" xr:uid="{6925D2F0-D6BE-424A-ABA7-20A387AE4816}"/>
    <cellStyle name="Normal 7 2 3 3 13" xfId="39367" xr:uid="{3E0C25B3-27BE-4548-90F2-163FCA22A2AA}"/>
    <cellStyle name="Normal 7 2 3 3 14" xfId="42614" xr:uid="{29D57DC1-A5F8-412E-BFD2-6650B567C950}"/>
    <cellStyle name="Normal 7 2 3 3 15" xfId="45861" xr:uid="{4B8ACD2D-B157-47E0-81C6-2CC44C53FA88}"/>
    <cellStyle name="Normal 7 2 3 3 16" xfId="49108" xr:uid="{37B10000-D472-4858-8516-339B42277ABD}"/>
    <cellStyle name="Normal 7 2 3 3 17" xfId="52471" xr:uid="{AE088509-C327-451C-BEA7-B666AFEA89A7}"/>
    <cellStyle name="Normal 7 2 3 3 2" xfId="360" xr:uid="{0D27A453-D2A6-469B-9CB5-803742FFD488}"/>
    <cellStyle name="Normal 7 2 3 3 2 10" xfId="36300" xr:uid="{6474BD40-BECB-4483-A713-263C85E53725}"/>
    <cellStyle name="Normal 7 2 3 3 2 11" xfId="39547" xr:uid="{BE8DE397-6785-4AB0-A48E-7D0BA553D442}"/>
    <cellStyle name="Normal 7 2 3 3 2 12" xfId="42794" xr:uid="{D5D59497-666C-4C2B-B447-19B6C2A73DCD}"/>
    <cellStyle name="Normal 7 2 3 3 2 13" xfId="46041" xr:uid="{CC8A588D-1165-4AC3-8280-2FFF994C0562}"/>
    <cellStyle name="Normal 7 2 3 3 2 14" xfId="49288" xr:uid="{B459DAD7-682B-431F-87D1-E5E13B8339AB}"/>
    <cellStyle name="Normal 7 2 3 3 2 2" xfId="929" xr:uid="{49B5D6C7-C6E0-473F-94E4-DBAB278D281E}"/>
    <cellStyle name="Normal 7 2 3 3 2 2 10" xfId="43334" xr:uid="{59EF7A28-61D6-4312-9BC0-002831DFB488}"/>
    <cellStyle name="Normal 7 2 3 3 2 2 11" xfId="46581" xr:uid="{455B8A88-C482-49A4-ACAF-7C85258C709B}"/>
    <cellStyle name="Normal 7 2 3 3 2 2 12" xfId="49828" xr:uid="{31EBC6B0-D6F7-4557-9D9A-AF4505E5DC14}"/>
    <cellStyle name="Normal 7 2 3 3 2 2 2" xfId="2546" xr:uid="{82E0C1F2-B772-4F77-B52E-9345A62F0C25}"/>
    <cellStyle name="Normal 7 2 3 3 2 2 2 10" xfId="48197" xr:uid="{130C09CB-726D-491A-B234-CA1A8765532B}"/>
    <cellStyle name="Normal 7 2 3 3 2 2 2 11" xfId="51444" xr:uid="{DB82AF91-54D9-4835-ABAF-CA79C0E190A7}"/>
    <cellStyle name="Normal 7 2 3 3 2 2 2 2" xfId="5780" xr:uid="{A808C409-E668-484A-A73D-DCE65AF9C5A0}"/>
    <cellStyle name="Normal 7 2 3 3 2 2 2 2 2" xfId="12248" xr:uid="{B90F04A6-8BBE-4DB6-AA80-AB6BEFA4DBCD}"/>
    <cellStyle name="Normal 7 2 3 3 2 2 2 2 2 2" xfId="28585" xr:uid="{990F35AB-9F98-4B0A-A4E5-32369EBBFBA2}"/>
    <cellStyle name="Normal 7 2 3 3 2 2 2 2 3" xfId="22117" xr:uid="{5854E88D-1337-4833-8B16-F72C894757A3}"/>
    <cellStyle name="Normal 7 2 3 3 2 2 2 3" xfId="9014" xr:uid="{70D8EC0D-4026-44B9-AB0C-E7CEB349B3F5}"/>
    <cellStyle name="Normal 7 2 3 3 2 2 2 3 2" xfId="25351" xr:uid="{4D08DD0B-CF8F-4A1F-8059-FA75ECE45D3D}"/>
    <cellStyle name="Normal 7 2 3 3 2 2 2 4" xfId="15525" xr:uid="{5158BDAD-1692-4C4A-B9C4-775EBFEA14BA}"/>
    <cellStyle name="Normal 7 2 3 3 2 2 2 4 2" xfId="31819" xr:uid="{FCC57A04-F387-41D6-80C4-A92574A13DB3}"/>
    <cellStyle name="Normal 7 2 3 3 2 2 2 5" xfId="18883" xr:uid="{CA202346-A581-443A-B4D6-92AC38E12629}"/>
    <cellStyle name="Normal 7 2 3 3 2 2 2 6" xfId="35209" xr:uid="{1FDC4B50-346E-4C5C-89C8-6A9F9FACEE6B}"/>
    <cellStyle name="Normal 7 2 3 3 2 2 2 7" xfId="38456" xr:uid="{153E8999-9DA6-47AF-9BA4-F7DD3D62F7E2}"/>
    <cellStyle name="Normal 7 2 3 3 2 2 2 8" xfId="41703" xr:uid="{5464D83D-BAE4-4061-AABE-F0F14A3BD4BA}"/>
    <cellStyle name="Normal 7 2 3 3 2 2 2 9" xfId="44950" xr:uid="{DF27831C-7DE5-4C80-89E5-620A1556B8A0}"/>
    <cellStyle name="Normal 7 2 3 3 2 2 3" xfId="4163" xr:uid="{3FEB778F-80EE-4D91-B004-2919BDF70CA4}"/>
    <cellStyle name="Normal 7 2 3 3 2 2 3 2" xfId="10631" xr:uid="{F9CF2744-3EB1-4863-BC04-2425F4AD671E}"/>
    <cellStyle name="Normal 7 2 3 3 2 2 3 2 2" xfId="26968" xr:uid="{587AF543-A062-411D-8DD0-67D0BAA5F1E1}"/>
    <cellStyle name="Normal 7 2 3 3 2 2 3 3" xfId="20500" xr:uid="{749D2179-F0BE-466E-A8D9-298B5D84FBE3}"/>
    <cellStyle name="Normal 7 2 3 3 2 2 4" xfId="7397" xr:uid="{0B61271A-1346-4E03-9FC6-F09BE2C83B63}"/>
    <cellStyle name="Normal 7 2 3 3 2 2 4 2" xfId="23734" xr:uid="{9D3653DA-72FE-4D1F-BD87-6F0AE2A9323C}"/>
    <cellStyle name="Normal 7 2 3 3 2 2 5" xfId="13909" xr:uid="{03E50F3E-09A7-4E70-93A0-F0AC858AED86}"/>
    <cellStyle name="Normal 7 2 3 3 2 2 5 2" xfId="30203" xr:uid="{777FB78A-A9D8-4D4B-AF09-8EBD1BC07E46}"/>
    <cellStyle name="Normal 7 2 3 3 2 2 6" xfId="17266" xr:uid="{1464FE68-2DE9-4CE5-8270-C9C23BCB3E2E}"/>
    <cellStyle name="Normal 7 2 3 3 2 2 7" xfId="33593" xr:uid="{2173ADB5-9910-4065-B50C-83E3A8E7DFEB}"/>
    <cellStyle name="Normal 7 2 3 3 2 2 8" xfId="36840" xr:uid="{71541AAC-E72C-4DC7-8860-610237E94052}"/>
    <cellStyle name="Normal 7 2 3 3 2 2 9" xfId="40087" xr:uid="{DCEC04D5-169F-48B1-8DDB-6635025448A4}"/>
    <cellStyle name="Normal 7 2 3 3 2 3" xfId="1468" xr:uid="{BBE745D3-EA14-4BED-AA18-D37651A64658}"/>
    <cellStyle name="Normal 7 2 3 3 2 3 10" xfId="43872" xr:uid="{ED6DA6E4-EC7C-4298-BB3D-EE4CEF401E4B}"/>
    <cellStyle name="Normal 7 2 3 3 2 3 11" xfId="47119" xr:uid="{85527F60-8B4C-4893-BAA3-FFE2A8642B99}"/>
    <cellStyle name="Normal 7 2 3 3 2 3 12" xfId="50366" xr:uid="{3F7AEA67-AC9F-4DBE-AE3C-7334FA0AB503}"/>
    <cellStyle name="Normal 7 2 3 3 2 3 2" xfId="3085" xr:uid="{C4CB17CF-0120-4E59-9ABA-39631744C854}"/>
    <cellStyle name="Normal 7 2 3 3 2 3 2 10" xfId="48736" xr:uid="{EFFD95A8-A284-4B07-8809-1C78768EB808}"/>
    <cellStyle name="Normal 7 2 3 3 2 3 2 11" xfId="51983" xr:uid="{1B7C4386-D21E-4480-94D6-1E9492469A54}"/>
    <cellStyle name="Normal 7 2 3 3 2 3 2 2" xfId="6319" xr:uid="{4E873C83-3040-44DF-8560-2902509CBF02}"/>
    <cellStyle name="Normal 7 2 3 3 2 3 2 2 2" xfId="12787" xr:uid="{792F74CB-E3F2-4B00-9DEE-16061120C148}"/>
    <cellStyle name="Normal 7 2 3 3 2 3 2 2 2 2" xfId="29124" xr:uid="{F2AEEE6E-87F1-4295-BB61-39BE08627809}"/>
    <cellStyle name="Normal 7 2 3 3 2 3 2 2 3" xfId="22656" xr:uid="{0EC60173-1868-4454-81B5-DC9E88444082}"/>
    <cellStyle name="Normal 7 2 3 3 2 3 2 3" xfId="9553" xr:uid="{476E6931-A9C6-406E-8A80-C0EBFB410E8F}"/>
    <cellStyle name="Normal 7 2 3 3 2 3 2 3 2" xfId="25890" xr:uid="{E7649803-00E1-4F2D-BE12-53D57F07C4C2}"/>
    <cellStyle name="Normal 7 2 3 3 2 3 2 4" xfId="16064" xr:uid="{8A4C1AE9-BA67-4A6E-9315-62516BB13780}"/>
    <cellStyle name="Normal 7 2 3 3 2 3 2 4 2" xfId="32358" xr:uid="{422FC73A-1640-4815-8910-94F13723FB0C}"/>
    <cellStyle name="Normal 7 2 3 3 2 3 2 5" xfId="19422" xr:uid="{53A5006D-EC69-42D3-9046-BA3094D4A30B}"/>
    <cellStyle name="Normal 7 2 3 3 2 3 2 6" xfId="35748" xr:uid="{C926BF53-4DE1-40BE-97CE-B74BCDEDA9C7}"/>
    <cellStyle name="Normal 7 2 3 3 2 3 2 7" xfId="38995" xr:uid="{1C60E251-49A6-4EA8-AED1-CE70D37F0E9A}"/>
    <cellStyle name="Normal 7 2 3 3 2 3 2 8" xfId="42242" xr:uid="{9DCF3A11-C8E4-4FAB-8538-4672B50EFC97}"/>
    <cellStyle name="Normal 7 2 3 3 2 3 2 9" xfId="45489" xr:uid="{FC0B3D1D-9BA8-4F2D-885D-05208C0CC27E}"/>
    <cellStyle name="Normal 7 2 3 3 2 3 3" xfId="4702" xr:uid="{D73F3371-4586-4669-8105-A027FD73B0BF}"/>
    <cellStyle name="Normal 7 2 3 3 2 3 3 2" xfId="11170" xr:uid="{6F24C456-C29F-4E92-A047-8F23D93F3502}"/>
    <cellStyle name="Normal 7 2 3 3 2 3 3 2 2" xfId="27507" xr:uid="{D9F05703-9D3D-4DE3-86FC-EAABB6BCF344}"/>
    <cellStyle name="Normal 7 2 3 3 2 3 3 3" xfId="21039" xr:uid="{C66931BD-BF5B-4B85-94F6-545340AFE1E8}"/>
    <cellStyle name="Normal 7 2 3 3 2 3 4" xfId="7936" xr:uid="{EE09ED19-15AE-4C45-8CC7-8D28F44AD65E}"/>
    <cellStyle name="Normal 7 2 3 3 2 3 4 2" xfId="24273" xr:uid="{FD4A6A98-126A-4934-8ECF-6619D39F987C}"/>
    <cellStyle name="Normal 7 2 3 3 2 3 5" xfId="14447" xr:uid="{FD9B1E25-BD14-4550-B86E-CA7340DDDD37}"/>
    <cellStyle name="Normal 7 2 3 3 2 3 5 2" xfId="30741" xr:uid="{867C91FB-D73E-43E3-BFDE-C2744843B6F8}"/>
    <cellStyle name="Normal 7 2 3 3 2 3 6" xfId="17805" xr:uid="{F1D1167D-81D1-40BA-9E78-003036ABF71B}"/>
    <cellStyle name="Normal 7 2 3 3 2 3 7" xfId="34131" xr:uid="{8BE81881-3304-49D0-8EDC-6C7545891BB5}"/>
    <cellStyle name="Normal 7 2 3 3 2 3 8" xfId="37378" xr:uid="{C159CC92-1E4E-4F1A-96DA-C5FADEED64B6}"/>
    <cellStyle name="Normal 7 2 3 3 2 3 9" xfId="40625" xr:uid="{CAC6727A-8237-4EAB-9757-B94D44C2D0F1}"/>
    <cellStyle name="Normal 7 2 3 3 2 4" xfId="2007" xr:uid="{E3110222-5195-42C9-AF52-7FFD8AA2F654}"/>
    <cellStyle name="Normal 7 2 3 3 2 4 10" xfId="47658" xr:uid="{FE91E7C2-375A-41D6-8750-A2083508EFFD}"/>
    <cellStyle name="Normal 7 2 3 3 2 4 11" xfId="50905" xr:uid="{0642D4E1-40E6-4C5E-ACC9-FD8EE1E03A7E}"/>
    <cellStyle name="Normal 7 2 3 3 2 4 2" xfId="5241" xr:uid="{5C3A9185-D902-4245-91EB-7A80072E0848}"/>
    <cellStyle name="Normal 7 2 3 3 2 4 2 2" xfId="11709" xr:uid="{30487D19-4573-49E6-9715-42C883EC3B33}"/>
    <cellStyle name="Normal 7 2 3 3 2 4 2 2 2" xfId="28046" xr:uid="{95C96277-DD9C-48BB-8781-383A07D904E8}"/>
    <cellStyle name="Normal 7 2 3 3 2 4 2 3" xfId="21578" xr:uid="{C447D577-9433-4E2F-BBC6-32011C2977FE}"/>
    <cellStyle name="Normal 7 2 3 3 2 4 3" xfId="8475" xr:uid="{A72F87AA-0DC3-49CB-B4F4-B9AADC174877}"/>
    <cellStyle name="Normal 7 2 3 3 2 4 3 2" xfId="24812" xr:uid="{3EB51923-CB75-40C9-A831-47538A2CBD09}"/>
    <cellStyle name="Normal 7 2 3 3 2 4 4" xfId="14986" xr:uid="{102498B6-CD0C-4108-9E22-A2525257D187}"/>
    <cellStyle name="Normal 7 2 3 3 2 4 4 2" xfId="31280" xr:uid="{0F248479-4AAA-4ABF-B423-52F1E7B1EBF1}"/>
    <cellStyle name="Normal 7 2 3 3 2 4 5" xfId="18344" xr:uid="{A89F78B5-66DB-4581-9AC8-62294287B7C6}"/>
    <cellStyle name="Normal 7 2 3 3 2 4 6" xfId="34670" xr:uid="{96196BB4-103C-480B-AB0C-1425CC3BF98C}"/>
    <cellStyle name="Normal 7 2 3 3 2 4 7" xfId="37917" xr:uid="{E6828D7F-C592-4D02-B269-94960B4D6F16}"/>
    <cellStyle name="Normal 7 2 3 3 2 4 8" xfId="41164" xr:uid="{462DD030-64D4-4D90-986B-EC0A20010A97}"/>
    <cellStyle name="Normal 7 2 3 3 2 4 9" xfId="44411" xr:uid="{2AE6B4CC-A4C1-489E-9F01-09999073F29B}"/>
    <cellStyle name="Normal 7 2 3 3 2 5" xfId="3624" xr:uid="{F4FC4838-AE90-4CA5-98D2-B9151A296BDF}"/>
    <cellStyle name="Normal 7 2 3 3 2 5 2" xfId="10092" xr:uid="{F94AD58D-DE83-4678-90E3-C263880ECA93}"/>
    <cellStyle name="Normal 7 2 3 3 2 5 2 2" xfId="26429" xr:uid="{BB606EFF-EBD9-4744-9A94-CFF42C729697}"/>
    <cellStyle name="Normal 7 2 3 3 2 5 3" xfId="19961" xr:uid="{72DA34F5-8908-4424-A37B-E5D963209D35}"/>
    <cellStyle name="Normal 7 2 3 3 2 6" xfId="6858" xr:uid="{E25CF5EA-D8C8-48BE-BA56-EE4A2A8B0307}"/>
    <cellStyle name="Normal 7 2 3 3 2 6 2" xfId="23195" xr:uid="{88E52D9A-77C6-4AFD-BE3A-D501F94BF1C5}"/>
    <cellStyle name="Normal 7 2 3 3 2 7" xfId="13349" xr:uid="{64274F83-988C-40D8-BD84-2AA879AA29D9}"/>
    <cellStyle name="Normal 7 2 3 3 2 7 2" xfId="29663" xr:uid="{22CB9AD8-84FA-47C1-947C-55E8430BD5AB}"/>
    <cellStyle name="Normal 7 2 3 3 2 8" xfId="16727" xr:uid="{09B5DE8C-0A8C-47BD-9CF3-27C880D6507A}"/>
    <cellStyle name="Normal 7 2 3 3 2 9" xfId="33053" xr:uid="{D33DF80C-F520-4A2A-ADC1-2858E2F251EC}"/>
    <cellStyle name="Normal 7 2 3 3 3" xfId="569" xr:uid="{5F6BE267-53A5-4A65-A202-39C5A77CF22C}"/>
    <cellStyle name="Normal 7 2 3 3 3 10" xfId="36480" xr:uid="{15F78708-6EFC-450F-906E-C14F17D7AD31}"/>
    <cellStyle name="Normal 7 2 3 3 3 11" xfId="39727" xr:uid="{39AB585E-32CD-4F21-9776-A8F58F185107}"/>
    <cellStyle name="Normal 7 2 3 3 3 12" xfId="42974" xr:uid="{C31E52D5-7154-4DB9-B2DD-2575405EC342}"/>
    <cellStyle name="Normal 7 2 3 3 3 13" xfId="46221" xr:uid="{551E2C5C-6D51-4B5C-A0A8-971EDB2319A6}"/>
    <cellStyle name="Normal 7 2 3 3 3 14" xfId="49468" xr:uid="{E63E25EC-2A1F-4D61-B11A-100EE57603C2}"/>
    <cellStyle name="Normal 7 2 3 3 3 2" xfId="1108" xr:uid="{2C7AADAC-10C4-4D0F-B676-C6BE8F05EA46}"/>
    <cellStyle name="Normal 7 2 3 3 3 2 10" xfId="43512" xr:uid="{CB5B15D6-70AC-4A14-B7DD-CCE6F1F91CEC}"/>
    <cellStyle name="Normal 7 2 3 3 3 2 11" xfId="46759" xr:uid="{438F0E35-EB52-47D7-A160-B93215E8683F}"/>
    <cellStyle name="Normal 7 2 3 3 3 2 12" xfId="50006" xr:uid="{539E2A4F-756C-4E2D-8B4D-D92F287774D1}"/>
    <cellStyle name="Normal 7 2 3 3 3 2 2" xfId="2725" xr:uid="{A635CA4B-028A-43DF-8A4D-BFE22DEEBE2D}"/>
    <cellStyle name="Normal 7 2 3 3 3 2 2 10" xfId="48376" xr:uid="{33F7CB28-8FDA-479B-B9DC-46049081D826}"/>
    <cellStyle name="Normal 7 2 3 3 3 2 2 11" xfId="51623" xr:uid="{39D7CBD9-B259-4617-869E-795B908C5CFC}"/>
    <cellStyle name="Normal 7 2 3 3 3 2 2 2" xfId="5959" xr:uid="{67048181-1512-47AC-BD9F-2A506AA985FF}"/>
    <cellStyle name="Normal 7 2 3 3 3 2 2 2 2" xfId="12427" xr:uid="{AA7143B0-BC77-4530-A3D0-A28246361E41}"/>
    <cellStyle name="Normal 7 2 3 3 3 2 2 2 2 2" xfId="28764" xr:uid="{72A2586B-7FA2-4563-9A98-2CE9E08F251B}"/>
    <cellStyle name="Normal 7 2 3 3 3 2 2 2 3" xfId="22296" xr:uid="{BDD5170B-2531-40F7-B684-D7E426AE3D80}"/>
    <cellStyle name="Normal 7 2 3 3 3 2 2 3" xfId="9193" xr:uid="{37911DFB-7974-4107-BAAD-78684C8FE8E3}"/>
    <cellStyle name="Normal 7 2 3 3 3 2 2 3 2" xfId="25530" xr:uid="{06D47E81-9F80-4E86-9F9A-B488B1686E6F}"/>
    <cellStyle name="Normal 7 2 3 3 3 2 2 4" xfId="15704" xr:uid="{5107748E-2ED5-4602-80A0-96C42861F866}"/>
    <cellStyle name="Normal 7 2 3 3 3 2 2 4 2" xfId="31998" xr:uid="{52B723E5-B7F8-40F0-BE83-940A8FA707BD}"/>
    <cellStyle name="Normal 7 2 3 3 3 2 2 5" xfId="19062" xr:uid="{7FD05A87-4824-4E81-8FE6-A407ABD65068}"/>
    <cellStyle name="Normal 7 2 3 3 3 2 2 6" xfId="35388" xr:uid="{A4B9F8AF-F6D1-491B-BB0E-BE15CE02E8C7}"/>
    <cellStyle name="Normal 7 2 3 3 3 2 2 7" xfId="38635" xr:uid="{EAA97FF6-E53C-4C37-A1A6-D5D345F13852}"/>
    <cellStyle name="Normal 7 2 3 3 3 2 2 8" xfId="41882" xr:uid="{4E76E467-4ED1-466E-B8E6-F43A6DFB32F8}"/>
    <cellStyle name="Normal 7 2 3 3 3 2 2 9" xfId="45129" xr:uid="{05659C99-A24E-4BD9-9601-8DD3F481733A}"/>
    <cellStyle name="Normal 7 2 3 3 3 2 3" xfId="4342" xr:uid="{6687B26E-D191-4262-8D8F-E1BA6C1816BE}"/>
    <cellStyle name="Normal 7 2 3 3 3 2 3 2" xfId="10810" xr:uid="{B1F9E1F8-9625-43F0-B925-C778083B136D}"/>
    <cellStyle name="Normal 7 2 3 3 3 2 3 2 2" xfId="27147" xr:uid="{72B54A75-22FD-4F8E-8049-EA306F0F72AA}"/>
    <cellStyle name="Normal 7 2 3 3 3 2 3 3" xfId="20679" xr:uid="{9578622A-84EC-4C95-AD00-A08357E5F697}"/>
    <cellStyle name="Normal 7 2 3 3 3 2 4" xfId="7576" xr:uid="{1FFB6568-98B6-4D15-911E-57CFF572A9FA}"/>
    <cellStyle name="Normal 7 2 3 3 3 2 4 2" xfId="23913" xr:uid="{8293E436-8D75-413F-801A-ED29922CF9CD}"/>
    <cellStyle name="Normal 7 2 3 3 3 2 5" xfId="14087" xr:uid="{1C7842E1-CE96-450F-A34C-2A26C9261E42}"/>
    <cellStyle name="Normal 7 2 3 3 3 2 5 2" xfId="30381" xr:uid="{5A11E5CF-3F3E-40EF-8096-444038A4052E}"/>
    <cellStyle name="Normal 7 2 3 3 3 2 6" xfId="17445" xr:uid="{0B29969C-95DF-45A3-9CD6-91C4832CB978}"/>
    <cellStyle name="Normal 7 2 3 3 3 2 7" xfId="33771" xr:uid="{8B2D0DE9-3E94-4E43-83F3-3C6BC321E7E6}"/>
    <cellStyle name="Normal 7 2 3 3 3 2 8" xfId="37018" xr:uid="{A8C7CE0E-BDDE-4D29-8039-DE1579FFCC96}"/>
    <cellStyle name="Normal 7 2 3 3 3 2 9" xfId="40265" xr:uid="{FBB7A7A7-9261-4CFE-BC7F-F4C6DC64E05E}"/>
    <cellStyle name="Normal 7 2 3 3 3 3" xfId="1647" xr:uid="{7E106E31-76A6-4B83-B949-DAF8977C81AB}"/>
    <cellStyle name="Normal 7 2 3 3 3 3 10" xfId="44051" xr:uid="{1CAC2917-1E92-4E13-A3D9-3D811570DC2A}"/>
    <cellStyle name="Normal 7 2 3 3 3 3 11" xfId="47298" xr:uid="{34E1F64A-ED57-44AE-889D-A904903AE1E5}"/>
    <cellStyle name="Normal 7 2 3 3 3 3 12" xfId="50545" xr:uid="{41BC9EB4-E2CC-4568-BF19-FFDE1923FE7C}"/>
    <cellStyle name="Normal 7 2 3 3 3 3 2" xfId="3264" xr:uid="{54C68A49-2E2D-4764-A26E-A971CE23D65D}"/>
    <cellStyle name="Normal 7 2 3 3 3 3 2 10" xfId="48915" xr:uid="{023A5B63-DEA8-445F-A8C4-F65C9E1660CD}"/>
    <cellStyle name="Normal 7 2 3 3 3 3 2 11" xfId="52162" xr:uid="{E58247F8-4C88-466E-AA6F-588789BD10A1}"/>
    <cellStyle name="Normal 7 2 3 3 3 3 2 2" xfId="6498" xr:uid="{29A6DBB1-FB4F-4417-AF8C-ADFD4548F31B}"/>
    <cellStyle name="Normal 7 2 3 3 3 3 2 2 2" xfId="12966" xr:uid="{63C49A46-1DEF-4672-BC8B-E6202AAE6D9D}"/>
    <cellStyle name="Normal 7 2 3 3 3 3 2 2 2 2" xfId="29303" xr:uid="{F1E1EE37-D337-4F70-B9A2-45320CBC9B24}"/>
    <cellStyle name="Normal 7 2 3 3 3 3 2 2 3" xfId="22835" xr:uid="{725C8CF5-D2F7-4442-8B4F-CCBF606FC83F}"/>
    <cellStyle name="Normal 7 2 3 3 3 3 2 3" xfId="9732" xr:uid="{D97A1885-1204-47E3-AF1D-3DCD6332D25B}"/>
    <cellStyle name="Normal 7 2 3 3 3 3 2 3 2" xfId="26069" xr:uid="{BD389E35-FAF0-478C-8826-EC62B307ABD0}"/>
    <cellStyle name="Normal 7 2 3 3 3 3 2 4" xfId="16243" xr:uid="{65EEC0DD-1D82-4F07-A41C-4A43632CA705}"/>
    <cellStyle name="Normal 7 2 3 3 3 3 2 4 2" xfId="32537" xr:uid="{7000C1D9-260C-4D9B-8908-9D75E5FBFF57}"/>
    <cellStyle name="Normal 7 2 3 3 3 3 2 5" xfId="19601" xr:uid="{36B2E6D9-3D56-4EF2-986D-EDCA0A52EB6F}"/>
    <cellStyle name="Normal 7 2 3 3 3 3 2 6" xfId="35927" xr:uid="{436D774A-1CB3-4921-9BA7-A0BC03B5382A}"/>
    <cellStyle name="Normal 7 2 3 3 3 3 2 7" xfId="39174" xr:uid="{A62F1EE9-A654-420D-8727-CD398223800A}"/>
    <cellStyle name="Normal 7 2 3 3 3 3 2 8" xfId="42421" xr:uid="{6F58601A-06DB-462F-8E66-D068C7A5F8D4}"/>
    <cellStyle name="Normal 7 2 3 3 3 3 2 9" xfId="45668" xr:uid="{12FAD69C-1EBA-48ED-BB13-2BAAE421427C}"/>
    <cellStyle name="Normal 7 2 3 3 3 3 3" xfId="4881" xr:uid="{0AB034BD-0CAC-4357-BEB6-AB591D43FC10}"/>
    <cellStyle name="Normal 7 2 3 3 3 3 3 2" xfId="11349" xr:uid="{76424086-3BF8-4E6C-9A1C-F7A1F8AD9BA2}"/>
    <cellStyle name="Normal 7 2 3 3 3 3 3 2 2" xfId="27686" xr:uid="{E6FC297C-AA6A-401E-A726-CB4426BD3A01}"/>
    <cellStyle name="Normal 7 2 3 3 3 3 3 3" xfId="21218" xr:uid="{08498C47-81AC-48CC-826A-165174EB53B7}"/>
    <cellStyle name="Normal 7 2 3 3 3 3 4" xfId="8115" xr:uid="{7F80277E-8464-40DB-89D6-B50967B1ADBC}"/>
    <cellStyle name="Normal 7 2 3 3 3 3 4 2" xfId="24452" xr:uid="{FC1C0D16-CF8C-45EF-A8F8-3F1CAACCAC74}"/>
    <cellStyle name="Normal 7 2 3 3 3 3 5" xfId="14626" xr:uid="{48093F48-702B-47ED-8D1E-9B703345C8B3}"/>
    <cellStyle name="Normal 7 2 3 3 3 3 5 2" xfId="30920" xr:uid="{5BBB17B5-CFBD-44D6-97CD-16C3803B1F0F}"/>
    <cellStyle name="Normal 7 2 3 3 3 3 6" xfId="17984" xr:uid="{ABFE3489-B57B-4F89-A38B-1C59EC935E2D}"/>
    <cellStyle name="Normal 7 2 3 3 3 3 7" xfId="34310" xr:uid="{3766D877-97A0-4C99-9B2E-0A19D4CE2676}"/>
    <cellStyle name="Normal 7 2 3 3 3 3 8" xfId="37557" xr:uid="{F03DD384-E36E-4AFA-B153-AB8A3A732C8B}"/>
    <cellStyle name="Normal 7 2 3 3 3 3 9" xfId="40804" xr:uid="{D6DB83D0-89D9-438D-81B2-EFE10F27308F}"/>
    <cellStyle name="Normal 7 2 3 3 3 4" xfId="2186" xr:uid="{9FF719E3-983D-4E5D-99C4-4105A1B8963F}"/>
    <cellStyle name="Normal 7 2 3 3 3 4 10" xfId="47837" xr:uid="{8CA1C6EB-573E-4092-AFF8-C3B1FAB9BFB8}"/>
    <cellStyle name="Normal 7 2 3 3 3 4 11" xfId="51084" xr:uid="{24E124F2-B5FD-4991-88BC-75F120EF16E3}"/>
    <cellStyle name="Normal 7 2 3 3 3 4 2" xfId="5420" xr:uid="{2C45D7C8-9370-42DB-B6CB-935A0BC3EAFA}"/>
    <cellStyle name="Normal 7 2 3 3 3 4 2 2" xfId="11888" xr:uid="{DD1A6A32-3BB9-450E-9ADD-2A536A465141}"/>
    <cellStyle name="Normal 7 2 3 3 3 4 2 2 2" xfId="28225" xr:uid="{CBEDBD2E-9A6D-4EBA-81FE-979F2792C9E1}"/>
    <cellStyle name="Normal 7 2 3 3 3 4 2 3" xfId="21757" xr:uid="{1471D789-25BC-43AC-93FF-BAD03B34F2A7}"/>
    <cellStyle name="Normal 7 2 3 3 3 4 3" xfId="8654" xr:uid="{ED8B52F8-1125-4EE4-BCC1-C11F9D5AB3AE}"/>
    <cellStyle name="Normal 7 2 3 3 3 4 3 2" xfId="24991" xr:uid="{CAC73E71-805C-4BC6-93C5-2C68A5BCA71E}"/>
    <cellStyle name="Normal 7 2 3 3 3 4 4" xfId="15165" xr:uid="{E4596532-DE9D-47EC-B71F-2A5906A88B56}"/>
    <cellStyle name="Normal 7 2 3 3 3 4 4 2" xfId="31459" xr:uid="{D87D0398-7441-4F81-B9B0-75342F5B5605}"/>
    <cellStyle name="Normal 7 2 3 3 3 4 5" xfId="18523" xr:uid="{8DE4E681-2AB6-4757-A97D-46A7F5343702}"/>
    <cellStyle name="Normal 7 2 3 3 3 4 6" xfId="34849" xr:uid="{FD7AD610-3718-4268-BC38-E6D4301A47FF}"/>
    <cellStyle name="Normal 7 2 3 3 3 4 7" xfId="38096" xr:uid="{01B9F588-84AC-4BFA-83CC-6C2B63479A38}"/>
    <cellStyle name="Normal 7 2 3 3 3 4 8" xfId="41343" xr:uid="{C95EBDC3-6EB6-4624-A4F2-FDF47BA774E1}"/>
    <cellStyle name="Normal 7 2 3 3 3 4 9" xfId="44590" xr:uid="{1FCCA45C-41A9-4F7F-A8EE-8996F0693698}"/>
    <cellStyle name="Normal 7 2 3 3 3 5" xfId="3803" xr:uid="{62FFC5BB-6C00-4FF5-9C72-ED0A8FB5538B}"/>
    <cellStyle name="Normal 7 2 3 3 3 5 2" xfId="10271" xr:uid="{7CC0971F-160C-417A-B2F8-F1109310871C}"/>
    <cellStyle name="Normal 7 2 3 3 3 5 2 2" xfId="26608" xr:uid="{07C2A959-0037-4C60-AF6A-58639C0B1ABB}"/>
    <cellStyle name="Normal 7 2 3 3 3 5 3" xfId="20140" xr:uid="{F566837B-FBFC-46B8-80EC-0BDB3A453507}"/>
    <cellStyle name="Normal 7 2 3 3 3 6" xfId="7037" xr:uid="{458B0F19-B29B-4D77-82EF-F5DB608FED98}"/>
    <cellStyle name="Normal 7 2 3 3 3 6 2" xfId="23374" xr:uid="{65C9FE6A-32FE-47CD-BD97-3F58B277B9C3}"/>
    <cellStyle name="Normal 7 2 3 3 3 7" xfId="13549" xr:uid="{6226EB61-F1CB-4B99-A060-6D205DFD6B8C}"/>
    <cellStyle name="Normal 7 2 3 3 3 7 2" xfId="29843" xr:uid="{7AB2FF88-BABD-4BA8-8CCC-4339B5CEA00A}"/>
    <cellStyle name="Normal 7 2 3 3 3 8" xfId="16906" xr:uid="{DB68D875-318D-4C38-BEDB-D9B5DB6EE05F}"/>
    <cellStyle name="Normal 7 2 3 3 3 9" xfId="33233" xr:uid="{E6F73176-571D-4A1B-BC06-748B6234D5DB}"/>
    <cellStyle name="Normal 7 2 3 3 4" xfId="749" xr:uid="{DC6F28B7-14AB-4E9E-8A96-3A4B02D2B07F}"/>
    <cellStyle name="Normal 7 2 3 3 4 10" xfId="43154" xr:uid="{BE7BD491-797E-46A8-8532-BD6DCA6AEFE6}"/>
    <cellStyle name="Normal 7 2 3 3 4 11" xfId="46401" xr:uid="{EF9D2DFC-9653-4BB0-9630-812DCF5D2E71}"/>
    <cellStyle name="Normal 7 2 3 3 4 12" xfId="49648" xr:uid="{BF803E83-748B-436B-8E08-ED0F66463E75}"/>
    <cellStyle name="Normal 7 2 3 3 4 2" xfId="2366" xr:uid="{40FC4704-0CEE-464D-8282-41181D88F9CA}"/>
    <cellStyle name="Normal 7 2 3 3 4 2 10" xfId="48017" xr:uid="{998294ED-B5DD-4265-BCE4-EC916B9278AC}"/>
    <cellStyle name="Normal 7 2 3 3 4 2 11" xfId="51264" xr:uid="{F8106261-B64C-4067-8F78-6E80469BDFE4}"/>
    <cellStyle name="Normal 7 2 3 3 4 2 2" xfId="5600" xr:uid="{F79B3FFF-D244-4957-8F77-7854C989C33B}"/>
    <cellStyle name="Normal 7 2 3 3 4 2 2 2" xfId="12068" xr:uid="{B9DCB1AD-DB3A-4A96-97B1-B6251452D278}"/>
    <cellStyle name="Normal 7 2 3 3 4 2 2 2 2" xfId="28405" xr:uid="{A22383D5-E2B5-4794-98AD-FC2BE622E14C}"/>
    <cellStyle name="Normal 7 2 3 3 4 2 2 3" xfId="21937" xr:uid="{BE292FF0-8824-440C-97C3-C9C599C990F8}"/>
    <cellStyle name="Normal 7 2 3 3 4 2 3" xfId="8834" xr:uid="{B8BA5422-1338-4525-9008-F6398FBC4F8B}"/>
    <cellStyle name="Normal 7 2 3 3 4 2 3 2" xfId="25171" xr:uid="{F0478555-E1E9-462E-9048-E90C1AF3DD51}"/>
    <cellStyle name="Normal 7 2 3 3 4 2 4" xfId="15345" xr:uid="{B2F30AFC-A3E1-4141-BA82-4F7C15C2216A}"/>
    <cellStyle name="Normal 7 2 3 3 4 2 4 2" xfId="31639" xr:uid="{5D99DE34-454F-43AF-A6CF-BC27DCD86E64}"/>
    <cellStyle name="Normal 7 2 3 3 4 2 5" xfId="18703" xr:uid="{E7E59873-C15A-46DD-8172-B867AC6AC754}"/>
    <cellStyle name="Normal 7 2 3 3 4 2 6" xfId="35029" xr:uid="{EB1760F4-716B-4A2F-B855-E5E8E35FBCDD}"/>
    <cellStyle name="Normal 7 2 3 3 4 2 7" xfId="38276" xr:uid="{0056DCB2-8DFE-4FBF-BB11-95F1EC5ACCED}"/>
    <cellStyle name="Normal 7 2 3 3 4 2 8" xfId="41523" xr:uid="{9EAE4174-CE52-4165-A9EC-D828BF919229}"/>
    <cellStyle name="Normal 7 2 3 3 4 2 9" xfId="44770" xr:uid="{8139F097-08C6-43E5-8796-D37C9E5AFA63}"/>
    <cellStyle name="Normal 7 2 3 3 4 3" xfId="3983" xr:uid="{0D30B227-F7DB-4B04-A431-0A0021307C50}"/>
    <cellStyle name="Normal 7 2 3 3 4 3 2" xfId="10451" xr:uid="{8A8D90A7-A1F5-48A9-B8F1-82E6C870B0CF}"/>
    <cellStyle name="Normal 7 2 3 3 4 3 2 2" xfId="26788" xr:uid="{94612BC0-19DF-4B70-8612-E6FE40C40A69}"/>
    <cellStyle name="Normal 7 2 3 3 4 3 3" xfId="20320" xr:uid="{F86D2428-47B0-4787-88BE-33A7FF4D80BE}"/>
    <cellStyle name="Normal 7 2 3 3 4 4" xfId="7217" xr:uid="{2D913F2B-5247-4550-911F-999CB095D96D}"/>
    <cellStyle name="Normal 7 2 3 3 4 4 2" xfId="23554" xr:uid="{3B3A60AB-48CE-4514-9D23-1A3A44F37E52}"/>
    <cellStyle name="Normal 7 2 3 3 4 5" xfId="13729" xr:uid="{332AC5DA-FBD7-4BDA-8842-B14BBA11B277}"/>
    <cellStyle name="Normal 7 2 3 3 4 5 2" xfId="30023" xr:uid="{E4EF3EEE-17DD-40A0-A82A-B093B8DDEB80}"/>
    <cellStyle name="Normal 7 2 3 3 4 6" xfId="17086" xr:uid="{56F98B91-D058-4206-8F40-C4568B738784}"/>
    <cellStyle name="Normal 7 2 3 3 4 7" xfId="33413" xr:uid="{52E6A342-9275-41A7-B107-6631C8972F0C}"/>
    <cellStyle name="Normal 7 2 3 3 4 8" xfId="36660" xr:uid="{8F33414D-05EE-4148-8CCF-62B166CFBB0A}"/>
    <cellStyle name="Normal 7 2 3 3 4 9" xfId="39907" xr:uid="{631E698D-E9C6-4135-967F-6B993A089EB0}"/>
    <cellStyle name="Normal 7 2 3 3 5" xfId="1288" xr:uid="{762E1B63-77B2-45C5-9CAB-25821C2E1C28}"/>
    <cellStyle name="Normal 7 2 3 3 5 10" xfId="43692" xr:uid="{111528E7-34EC-4CDA-AA65-20EC54D2E1EB}"/>
    <cellStyle name="Normal 7 2 3 3 5 11" xfId="46939" xr:uid="{39E3F4E1-1BCD-4C6F-9598-C7F6CA0113D9}"/>
    <cellStyle name="Normal 7 2 3 3 5 12" xfId="50186" xr:uid="{F61FB148-F1C6-4F3E-B23F-BC8890A34FB4}"/>
    <cellStyle name="Normal 7 2 3 3 5 2" xfId="2905" xr:uid="{33CC0FAF-1D18-409B-9EE3-19D999C10790}"/>
    <cellStyle name="Normal 7 2 3 3 5 2 10" xfId="48556" xr:uid="{0DE7B2F7-250E-4831-B16D-CC85932EF909}"/>
    <cellStyle name="Normal 7 2 3 3 5 2 11" xfId="51803" xr:uid="{28652570-B35C-4990-9456-BFC16E33230B}"/>
    <cellStyle name="Normal 7 2 3 3 5 2 2" xfId="6139" xr:uid="{F7803584-C62C-48F8-AE69-5A332B81C900}"/>
    <cellStyle name="Normal 7 2 3 3 5 2 2 2" xfId="12607" xr:uid="{35CA9DDA-92E3-4B93-A4F3-03B661615D20}"/>
    <cellStyle name="Normal 7 2 3 3 5 2 2 2 2" xfId="28944" xr:uid="{062C0EFA-9060-4C71-8F6E-65AFF14EA74B}"/>
    <cellStyle name="Normal 7 2 3 3 5 2 2 3" xfId="22476" xr:uid="{6EB32EBE-FF66-4268-9186-7CE8EA39B436}"/>
    <cellStyle name="Normal 7 2 3 3 5 2 3" xfId="9373" xr:uid="{BC4E9E7D-4ADB-4651-9EE2-2E70419F4782}"/>
    <cellStyle name="Normal 7 2 3 3 5 2 3 2" xfId="25710" xr:uid="{FECC1D83-A82C-4686-9DEF-B37BCAC20CFA}"/>
    <cellStyle name="Normal 7 2 3 3 5 2 4" xfId="15884" xr:uid="{B96446D0-D2FF-41DB-9EE7-E7DC681A7514}"/>
    <cellStyle name="Normal 7 2 3 3 5 2 4 2" xfId="32178" xr:uid="{555970A1-4771-406B-A523-54966F63E91E}"/>
    <cellStyle name="Normal 7 2 3 3 5 2 5" xfId="19242" xr:uid="{82CBE653-F700-48EB-AFF2-87BF4A25C9FE}"/>
    <cellStyle name="Normal 7 2 3 3 5 2 6" xfId="35568" xr:uid="{8DAAC21D-167A-46F9-A393-B8DFF750A94A}"/>
    <cellStyle name="Normal 7 2 3 3 5 2 7" xfId="38815" xr:uid="{A7B5F402-81C1-4A9A-A824-C9EBFE34D679}"/>
    <cellStyle name="Normal 7 2 3 3 5 2 8" xfId="42062" xr:uid="{9882E77A-D5EB-4BE4-8D16-59E5BAB1313C}"/>
    <cellStyle name="Normal 7 2 3 3 5 2 9" xfId="45309" xr:uid="{E6E571FA-5BB0-4982-B554-36025F38035F}"/>
    <cellStyle name="Normal 7 2 3 3 5 3" xfId="4522" xr:uid="{C283B6AD-01AC-415C-B5F3-07D904E8D288}"/>
    <cellStyle name="Normal 7 2 3 3 5 3 2" xfId="10990" xr:uid="{9B9C51E5-43D1-4337-8CE4-6A381B247153}"/>
    <cellStyle name="Normal 7 2 3 3 5 3 2 2" xfId="27327" xr:uid="{4CCE1A84-BDE3-42D4-9C08-C635DFCAC748}"/>
    <cellStyle name="Normal 7 2 3 3 5 3 3" xfId="20859" xr:uid="{652CE4F2-285D-48B8-9A0B-A0BEFDE45317}"/>
    <cellStyle name="Normal 7 2 3 3 5 4" xfId="7756" xr:uid="{2C4B7246-9294-40F7-A700-B98BA232D84D}"/>
    <cellStyle name="Normal 7 2 3 3 5 4 2" xfId="24093" xr:uid="{814650D3-BD3F-40D4-AF7E-9E1B92332D2A}"/>
    <cellStyle name="Normal 7 2 3 3 5 5" xfId="14267" xr:uid="{DEEB2138-F492-43F7-99E2-BF5A7CCF16BF}"/>
    <cellStyle name="Normal 7 2 3 3 5 5 2" xfId="30561" xr:uid="{815C8F1D-83DD-44FD-AFBB-5D6C5B742D3B}"/>
    <cellStyle name="Normal 7 2 3 3 5 6" xfId="17625" xr:uid="{2146054A-9CDC-4028-9841-58FBBEB34DC6}"/>
    <cellStyle name="Normal 7 2 3 3 5 7" xfId="33951" xr:uid="{7CD8A45E-1367-431D-83E9-468E76EF8F23}"/>
    <cellStyle name="Normal 7 2 3 3 5 8" xfId="37198" xr:uid="{E4111913-64A0-48FD-A905-5722BFC81D93}"/>
    <cellStyle name="Normal 7 2 3 3 5 9" xfId="40445" xr:uid="{199140AC-4129-4CFC-8D58-A1D07390611A}"/>
    <cellStyle name="Normal 7 2 3 3 6" xfId="1827" xr:uid="{E2C03022-BECD-4FFF-9688-C7856E40B121}"/>
    <cellStyle name="Normal 7 2 3 3 6 10" xfId="47478" xr:uid="{604FB64B-222D-4E6E-B49D-3126826D830E}"/>
    <cellStyle name="Normal 7 2 3 3 6 11" xfId="50725" xr:uid="{DFCDFEEA-6047-47C3-9B9C-60C8D358402F}"/>
    <cellStyle name="Normal 7 2 3 3 6 2" xfId="5061" xr:uid="{97565151-70DE-47FD-9D82-779AA7988D37}"/>
    <cellStyle name="Normal 7 2 3 3 6 2 2" xfId="11529" xr:uid="{3CB6D355-2183-450E-ABFB-22696D70FB1A}"/>
    <cellStyle name="Normal 7 2 3 3 6 2 2 2" xfId="27866" xr:uid="{F4819E7F-9F92-4C43-9A81-94DB1F6D239E}"/>
    <cellStyle name="Normal 7 2 3 3 6 2 3" xfId="21398" xr:uid="{69208EF5-8B10-4A6A-A613-A8DBF7E8AF19}"/>
    <cellStyle name="Normal 7 2 3 3 6 3" xfId="8295" xr:uid="{A130659B-1BCC-42A8-BD98-232314B05C91}"/>
    <cellStyle name="Normal 7 2 3 3 6 3 2" xfId="24632" xr:uid="{C99B7F86-9A5D-4652-ADAC-ACF93E4584BA}"/>
    <cellStyle name="Normal 7 2 3 3 6 4" xfId="14806" xr:uid="{1FD68ADE-3C4D-41AE-8612-93E663AD8BC0}"/>
    <cellStyle name="Normal 7 2 3 3 6 4 2" xfId="31100" xr:uid="{DFBC8FCF-9C3B-4105-B734-78516A0F4C0D}"/>
    <cellStyle name="Normal 7 2 3 3 6 5" xfId="18164" xr:uid="{3556A012-8430-48E5-A2AE-355A429D4093}"/>
    <cellStyle name="Normal 7 2 3 3 6 6" xfId="34490" xr:uid="{6DDB7C7F-15A6-46B7-8BA0-C1D25DE5F0B8}"/>
    <cellStyle name="Normal 7 2 3 3 6 7" xfId="37737" xr:uid="{3B05703F-5932-4AC7-842B-D3DF296B3A8D}"/>
    <cellStyle name="Normal 7 2 3 3 6 8" xfId="40984" xr:uid="{522D3D0C-4D22-4948-A73C-F80DB28D2C72}"/>
    <cellStyle name="Normal 7 2 3 3 6 9" xfId="44231" xr:uid="{5D2A5BC2-019B-4DC7-AA1C-6230E21B6ED1}"/>
    <cellStyle name="Normal 7 2 3 3 7" xfId="3444" xr:uid="{9952D90C-9051-4ABF-ADAB-7BBC6F9BEA15}"/>
    <cellStyle name="Normal 7 2 3 3 7 2" xfId="9912" xr:uid="{F0FE2AC4-7906-4514-B83A-2B43BB1B11F8}"/>
    <cellStyle name="Normal 7 2 3 3 7 2 2" xfId="26249" xr:uid="{4895E616-29A7-4DFB-BCAD-8D444DA34D87}"/>
    <cellStyle name="Normal 7 2 3 3 7 3" xfId="19781" xr:uid="{B890A70A-1030-4A61-AF91-A47524B8FE72}"/>
    <cellStyle name="Normal 7 2 3 3 8" xfId="6678" xr:uid="{6F2B17EB-7CAB-4A13-B11D-30503A1EE6B2}"/>
    <cellStyle name="Normal 7 2 3 3 8 2" xfId="23015" xr:uid="{101B0D53-61F3-42A1-B5A2-8B41CE4B2CEE}"/>
    <cellStyle name="Normal 7 2 3 3 9" xfId="13169" xr:uid="{29BEC61A-E6B3-4296-A007-527191063B68}"/>
    <cellStyle name="Normal 7 2 3 3 9 2" xfId="29483" xr:uid="{C25EC312-3763-4B48-A6C5-ED9E91C8BA5E}"/>
    <cellStyle name="Normal 7 2 3 4" xfId="270" xr:uid="{A302E770-7382-4786-93CC-3A8B33A1E68E}"/>
    <cellStyle name="Normal 7 2 3 4 10" xfId="36210" xr:uid="{DD6B405A-AF61-4119-BB24-14D2F71527AF}"/>
    <cellStyle name="Normal 7 2 3 4 11" xfId="39457" xr:uid="{21341CE5-B8BF-4CC9-942B-EF5192450F18}"/>
    <cellStyle name="Normal 7 2 3 4 12" xfId="42704" xr:uid="{751ABCA1-A17D-4C69-8DED-395C7AE4676C}"/>
    <cellStyle name="Normal 7 2 3 4 13" xfId="45951" xr:uid="{66C02BB5-0F04-45F8-BE93-CC02EB6C326A}"/>
    <cellStyle name="Normal 7 2 3 4 14" xfId="49198" xr:uid="{D03B109C-EEDD-495A-B3F0-DA5FB56F5CCA}"/>
    <cellStyle name="Normal 7 2 3 4 2" xfId="839" xr:uid="{E3D74DDE-E66C-46F2-BAD6-DDF09B4A201F}"/>
    <cellStyle name="Normal 7 2 3 4 2 10" xfId="43244" xr:uid="{1746F871-F3F0-40B1-9557-84B8F038EAF9}"/>
    <cellStyle name="Normal 7 2 3 4 2 11" xfId="46491" xr:uid="{9FAB079A-E379-48A9-9769-056C8E592C19}"/>
    <cellStyle name="Normal 7 2 3 4 2 12" xfId="49738" xr:uid="{085CCE6B-A63B-4898-A84C-7F05DBD415D2}"/>
    <cellStyle name="Normal 7 2 3 4 2 2" xfId="2456" xr:uid="{89576FE8-0EAB-4DBA-AF18-D0A041C43449}"/>
    <cellStyle name="Normal 7 2 3 4 2 2 10" xfId="48107" xr:uid="{C309DB13-8B2E-4D2B-8099-DA410CD9C1E5}"/>
    <cellStyle name="Normal 7 2 3 4 2 2 11" xfId="51354" xr:uid="{A06629D0-343B-4C03-B528-15D799E83B62}"/>
    <cellStyle name="Normal 7 2 3 4 2 2 2" xfId="5690" xr:uid="{21401EBF-FA64-41E1-9169-EF5A44F76451}"/>
    <cellStyle name="Normal 7 2 3 4 2 2 2 2" xfId="12158" xr:uid="{A9649B6C-5A4F-4300-A3F7-ABC48FC5C2D2}"/>
    <cellStyle name="Normal 7 2 3 4 2 2 2 2 2" xfId="28495" xr:uid="{530C8E60-1C27-40F8-845B-D7A4364CDBE2}"/>
    <cellStyle name="Normal 7 2 3 4 2 2 2 3" xfId="22027" xr:uid="{20D22C3F-D748-4B66-9289-3F892887CD20}"/>
    <cellStyle name="Normal 7 2 3 4 2 2 3" xfId="8924" xr:uid="{DB39507B-68BD-49AC-B5EF-E597443A6F21}"/>
    <cellStyle name="Normal 7 2 3 4 2 2 3 2" xfId="25261" xr:uid="{C4F37BB0-3C84-4780-A6DB-893CC901075A}"/>
    <cellStyle name="Normal 7 2 3 4 2 2 4" xfId="15435" xr:uid="{3F0D70FD-9CE8-4E49-BAA3-D58B0390DE94}"/>
    <cellStyle name="Normal 7 2 3 4 2 2 4 2" xfId="31729" xr:uid="{040FEA73-5A4B-472E-B438-98BF0883397B}"/>
    <cellStyle name="Normal 7 2 3 4 2 2 5" xfId="18793" xr:uid="{2E6071D6-138F-41EF-A5D8-536821AE0E8F}"/>
    <cellStyle name="Normal 7 2 3 4 2 2 6" xfId="35119" xr:uid="{06C85B34-499C-4FE0-8732-F58DF90675AA}"/>
    <cellStyle name="Normal 7 2 3 4 2 2 7" xfId="38366" xr:uid="{594F06D5-547F-4C34-885B-DFAB2CE81213}"/>
    <cellStyle name="Normal 7 2 3 4 2 2 8" xfId="41613" xr:uid="{AA3FFF77-2FB6-4AC9-B228-3B5683D4E689}"/>
    <cellStyle name="Normal 7 2 3 4 2 2 9" xfId="44860" xr:uid="{FE009108-FDDA-4C58-839A-8FBB2881CED6}"/>
    <cellStyle name="Normal 7 2 3 4 2 3" xfId="4073" xr:uid="{311789CE-2450-4897-9BA3-D932FDA9DD26}"/>
    <cellStyle name="Normal 7 2 3 4 2 3 2" xfId="10541" xr:uid="{62A3E31E-A813-43B0-A538-71F17C4425B7}"/>
    <cellStyle name="Normal 7 2 3 4 2 3 2 2" xfId="26878" xr:uid="{C60794B7-AE5B-4279-80A1-ADD32F7E1220}"/>
    <cellStyle name="Normal 7 2 3 4 2 3 3" xfId="20410" xr:uid="{316BADB9-8DD8-413C-BDF9-56135B171D00}"/>
    <cellStyle name="Normal 7 2 3 4 2 4" xfId="7307" xr:uid="{4EF7090A-5DB2-475B-A7C0-EB3AE438AA96}"/>
    <cellStyle name="Normal 7 2 3 4 2 4 2" xfId="23644" xr:uid="{CF2D55A7-6400-4EF3-9F39-FAA0769F9C7F}"/>
    <cellStyle name="Normal 7 2 3 4 2 5" xfId="13819" xr:uid="{8BE1D2F3-8E3D-4D9B-9C0C-BBCE07D8710C}"/>
    <cellStyle name="Normal 7 2 3 4 2 5 2" xfId="30113" xr:uid="{FAF776D7-9BB1-4CB0-8278-DC7C16895748}"/>
    <cellStyle name="Normal 7 2 3 4 2 6" xfId="17176" xr:uid="{FDD162B5-2842-4007-8910-6A76965AF635}"/>
    <cellStyle name="Normal 7 2 3 4 2 7" xfId="33503" xr:uid="{AE589F65-170C-41C0-B531-EC32B64ED767}"/>
    <cellStyle name="Normal 7 2 3 4 2 8" xfId="36750" xr:uid="{C2E03C89-EE3D-401D-A92D-B32738822E2E}"/>
    <cellStyle name="Normal 7 2 3 4 2 9" xfId="39997" xr:uid="{89A39F5C-6D32-4FF1-B98D-61F30E7806DB}"/>
    <cellStyle name="Normal 7 2 3 4 3" xfId="1378" xr:uid="{3C597538-FA81-41F1-9496-AD4FA0AF8A90}"/>
    <cellStyle name="Normal 7 2 3 4 3 10" xfId="43782" xr:uid="{03D734CE-265C-4BEC-8178-8F280FF1CE69}"/>
    <cellStyle name="Normal 7 2 3 4 3 11" xfId="47029" xr:uid="{F92C06F3-5DE1-432A-A295-B3C9767EDE9E}"/>
    <cellStyle name="Normal 7 2 3 4 3 12" xfId="50276" xr:uid="{01CF5D5B-AD45-44B2-B6D4-F2184F9972F7}"/>
    <cellStyle name="Normal 7 2 3 4 3 2" xfId="2995" xr:uid="{94B100F2-9352-41BD-834E-92E63351F8B0}"/>
    <cellStyle name="Normal 7 2 3 4 3 2 10" xfId="48646" xr:uid="{638102B3-05F6-48AB-96CB-5DDAAC362743}"/>
    <cellStyle name="Normal 7 2 3 4 3 2 11" xfId="51893" xr:uid="{85E9CDC2-2674-4D4F-B8C3-C3DA3C32FDF2}"/>
    <cellStyle name="Normal 7 2 3 4 3 2 2" xfId="6229" xr:uid="{167742AA-7C96-48E7-8DCB-587EDFB43123}"/>
    <cellStyle name="Normal 7 2 3 4 3 2 2 2" xfId="12697" xr:uid="{EFADE031-89D7-4E1D-95E7-5D8BCC5B0DF3}"/>
    <cellStyle name="Normal 7 2 3 4 3 2 2 2 2" xfId="29034" xr:uid="{2373AA90-F7AA-4378-B41A-02F7C8E23573}"/>
    <cellStyle name="Normal 7 2 3 4 3 2 2 3" xfId="22566" xr:uid="{71C03ABE-11F6-45B9-9304-BFACD88AEE94}"/>
    <cellStyle name="Normal 7 2 3 4 3 2 3" xfId="9463" xr:uid="{6FE857F2-7E59-4168-A66C-5633DDA25564}"/>
    <cellStyle name="Normal 7 2 3 4 3 2 3 2" xfId="25800" xr:uid="{293DB06D-83ED-4D79-91DF-BBB96689F1BE}"/>
    <cellStyle name="Normal 7 2 3 4 3 2 4" xfId="15974" xr:uid="{4A79FF85-15A1-4DF5-82F4-3BF75B7D4F20}"/>
    <cellStyle name="Normal 7 2 3 4 3 2 4 2" xfId="32268" xr:uid="{04CC5FE2-53E2-4DCF-83BE-F788696EB1EA}"/>
    <cellStyle name="Normal 7 2 3 4 3 2 5" xfId="19332" xr:uid="{35666B73-FA1A-43F0-B91D-C61CE9361995}"/>
    <cellStyle name="Normal 7 2 3 4 3 2 6" xfId="35658" xr:uid="{295521AB-FD21-4A85-87F0-54D9F15B887D}"/>
    <cellStyle name="Normal 7 2 3 4 3 2 7" xfId="38905" xr:uid="{95860887-90C4-4E45-927A-21F0922B68CF}"/>
    <cellStyle name="Normal 7 2 3 4 3 2 8" xfId="42152" xr:uid="{E4392C60-7A6E-4801-B359-42351960F10E}"/>
    <cellStyle name="Normal 7 2 3 4 3 2 9" xfId="45399" xr:uid="{2688F518-F9DA-46BD-9C6B-E8DBCEDE03E1}"/>
    <cellStyle name="Normal 7 2 3 4 3 3" xfId="4612" xr:uid="{0029C980-8D59-4DEA-ADD0-8CE6306D6EE9}"/>
    <cellStyle name="Normal 7 2 3 4 3 3 2" xfId="11080" xr:uid="{7FC33DE8-8A0A-47A6-B503-ACAD38A521AE}"/>
    <cellStyle name="Normal 7 2 3 4 3 3 2 2" xfId="27417" xr:uid="{386978D9-2CCA-4649-AED6-0F175EFB5430}"/>
    <cellStyle name="Normal 7 2 3 4 3 3 3" xfId="20949" xr:uid="{9C1BDC39-E66F-4371-90ED-A96F7D77B4F9}"/>
    <cellStyle name="Normal 7 2 3 4 3 4" xfId="7846" xr:uid="{6894200F-51B8-4465-BBD7-D9A76C2631CE}"/>
    <cellStyle name="Normal 7 2 3 4 3 4 2" xfId="24183" xr:uid="{488ECA53-E595-479F-916A-8F1AE11A9594}"/>
    <cellStyle name="Normal 7 2 3 4 3 5" xfId="14357" xr:uid="{56735F52-3775-489C-91C6-E93A2AA430E2}"/>
    <cellStyle name="Normal 7 2 3 4 3 5 2" xfId="30651" xr:uid="{C02307E1-1EB0-402E-BAA8-BC499FED4797}"/>
    <cellStyle name="Normal 7 2 3 4 3 6" xfId="17715" xr:uid="{DCCEF6AE-E8A4-4AE2-BF71-91E846B28373}"/>
    <cellStyle name="Normal 7 2 3 4 3 7" xfId="34041" xr:uid="{2E1E9A4A-7A35-409A-B46C-23AD053C1AAD}"/>
    <cellStyle name="Normal 7 2 3 4 3 8" xfId="37288" xr:uid="{4539F4F9-D825-4C45-8734-781E7DCE4AEA}"/>
    <cellStyle name="Normal 7 2 3 4 3 9" xfId="40535" xr:uid="{A575BF3A-44FE-49B5-B7FB-43CFA31DF3E1}"/>
    <cellStyle name="Normal 7 2 3 4 4" xfId="1917" xr:uid="{5588674D-EB38-4DE4-B3D7-D2B276B99655}"/>
    <cellStyle name="Normal 7 2 3 4 4 10" xfId="47568" xr:uid="{6F7709A8-BCAF-493E-AC19-BE73253F9F0C}"/>
    <cellStyle name="Normal 7 2 3 4 4 11" xfId="50815" xr:uid="{50525BF6-23D9-4B5D-ADE2-A66ADB372D3B}"/>
    <cellStyle name="Normal 7 2 3 4 4 2" xfId="5151" xr:uid="{79383B93-2A10-4575-874D-47A12AA0E4EE}"/>
    <cellStyle name="Normal 7 2 3 4 4 2 2" xfId="11619" xr:uid="{31DA69B6-BC4F-4067-8C39-9D1F3A8FC2D4}"/>
    <cellStyle name="Normal 7 2 3 4 4 2 2 2" xfId="27956" xr:uid="{6A2C7535-C242-4135-9A7F-9C27B820D0A0}"/>
    <cellStyle name="Normal 7 2 3 4 4 2 3" xfId="21488" xr:uid="{A1B8466A-A0A4-41D0-BF80-54F78876B1B4}"/>
    <cellStyle name="Normal 7 2 3 4 4 3" xfId="8385" xr:uid="{4C422FB9-92C9-4A44-89F2-8CD402F7F617}"/>
    <cellStyle name="Normal 7 2 3 4 4 3 2" xfId="24722" xr:uid="{9204A2AA-3045-413A-9917-BE843FB82965}"/>
    <cellStyle name="Normal 7 2 3 4 4 4" xfId="14896" xr:uid="{B10337A5-DE8E-4583-B3DA-88E90BC1F424}"/>
    <cellStyle name="Normal 7 2 3 4 4 4 2" xfId="31190" xr:uid="{008A1F0D-A780-4498-B338-E403A27807A0}"/>
    <cellStyle name="Normal 7 2 3 4 4 5" xfId="18254" xr:uid="{3993C272-0575-4656-BDF8-B56A7BA1F933}"/>
    <cellStyle name="Normal 7 2 3 4 4 6" xfId="34580" xr:uid="{90D869EB-A715-4F72-B171-CB0DD7374FFB}"/>
    <cellStyle name="Normal 7 2 3 4 4 7" xfId="37827" xr:uid="{EE45A6D8-252D-4711-9DA2-687723F419E3}"/>
    <cellStyle name="Normal 7 2 3 4 4 8" xfId="41074" xr:uid="{74868AF1-0AE2-4FCD-9F53-A8398DBFA137}"/>
    <cellStyle name="Normal 7 2 3 4 4 9" xfId="44321" xr:uid="{B06F8ED9-4D64-4C41-BC84-141498531791}"/>
    <cellStyle name="Normal 7 2 3 4 5" xfId="3534" xr:uid="{36DB889B-6F8D-40C4-A19D-1596C63E53DA}"/>
    <cellStyle name="Normal 7 2 3 4 5 2" xfId="10002" xr:uid="{D1D658AF-54F6-4761-8886-3D5F71457748}"/>
    <cellStyle name="Normal 7 2 3 4 5 2 2" xfId="26339" xr:uid="{D62FEB77-1136-4513-85CE-B00718C8FB74}"/>
    <cellStyle name="Normal 7 2 3 4 5 3" xfId="19871" xr:uid="{0307C071-7C42-46AE-89EF-EE57DD7DC4C2}"/>
    <cellStyle name="Normal 7 2 3 4 6" xfId="6768" xr:uid="{F56CD399-9696-4D63-8AE6-AFC0D7A7879B}"/>
    <cellStyle name="Normal 7 2 3 4 6 2" xfId="23105" xr:uid="{D6B90EF5-3BA7-4944-BFA7-C7C4FC5B6B2A}"/>
    <cellStyle name="Normal 7 2 3 4 7" xfId="13259" xr:uid="{9587A94C-C891-4511-8D3A-D0F6079AF137}"/>
    <cellStyle name="Normal 7 2 3 4 7 2" xfId="29573" xr:uid="{17065397-FED1-4F63-8D1A-818A6B65026B}"/>
    <cellStyle name="Normal 7 2 3 4 8" xfId="16637" xr:uid="{C98880B2-E0B3-4843-9502-B373836F75E5}"/>
    <cellStyle name="Normal 7 2 3 4 9" xfId="32963" xr:uid="{12DFB11B-F42B-4513-AC0C-943F562F1DDF}"/>
    <cellStyle name="Normal 7 2 3 5" xfId="479" xr:uid="{CE964E63-C335-41B4-8C63-C6BF3F53E31D}"/>
    <cellStyle name="Normal 7 2 3 5 10" xfId="36391" xr:uid="{96F971F2-FFBE-4C2D-95FA-F5D1432EAB68}"/>
    <cellStyle name="Normal 7 2 3 5 11" xfId="39638" xr:uid="{0DEC13DB-DFC7-4950-88FE-7A0B5A3CBC3B}"/>
    <cellStyle name="Normal 7 2 3 5 12" xfId="42885" xr:uid="{407091DA-0AB4-4570-B4EB-9BF5E21FE133}"/>
    <cellStyle name="Normal 7 2 3 5 13" xfId="46132" xr:uid="{187B83A2-B0C5-40FD-A4DC-4E77CF64B22F}"/>
    <cellStyle name="Normal 7 2 3 5 14" xfId="49379" xr:uid="{8FC522C1-2241-4990-B598-A2F377DA8B58}"/>
    <cellStyle name="Normal 7 2 3 5 2" xfId="1019" xr:uid="{96473B10-9451-4A19-922D-3EBDC5EEF6B3}"/>
    <cellStyle name="Normal 7 2 3 5 2 10" xfId="43423" xr:uid="{A8500B79-A014-43A3-A70C-EABA2F900C59}"/>
    <cellStyle name="Normal 7 2 3 5 2 11" xfId="46670" xr:uid="{6D295E16-DB38-4291-AE70-7952D8B28DF7}"/>
    <cellStyle name="Normal 7 2 3 5 2 12" xfId="49917" xr:uid="{7D9718B8-DE4A-4C86-89D2-BF855AA9ED62}"/>
    <cellStyle name="Normal 7 2 3 5 2 2" xfId="2636" xr:uid="{4D54BA77-F1CC-4541-895E-4F4FF41B0B85}"/>
    <cellStyle name="Normal 7 2 3 5 2 2 10" xfId="48287" xr:uid="{D09E6796-65C8-42CA-BF75-1654A4500A7B}"/>
    <cellStyle name="Normal 7 2 3 5 2 2 11" xfId="51534" xr:uid="{94647F08-AE90-4E68-A42F-D36B7746F141}"/>
    <cellStyle name="Normal 7 2 3 5 2 2 2" xfId="5870" xr:uid="{11245DDF-5C01-4202-9B55-79331B966B33}"/>
    <cellStyle name="Normal 7 2 3 5 2 2 2 2" xfId="12338" xr:uid="{96F51829-2F8A-4A69-AE55-1DD5A4F84837}"/>
    <cellStyle name="Normal 7 2 3 5 2 2 2 2 2" xfId="28675" xr:uid="{5D17CD2A-3F5D-4FE4-9FA1-49A46A119516}"/>
    <cellStyle name="Normal 7 2 3 5 2 2 2 3" xfId="22207" xr:uid="{6C2A1F74-E1ED-46CE-BEC4-19A60F10B52C}"/>
    <cellStyle name="Normal 7 2 3 5 2 2 3" xfId="9104" xr:uid="{E7F526DF-DA13-4484-9F4D-DDF2A7570D32}"/>
    <cellStyle name="Normal 7 2 3 5 2 2 3 2" xfId="25441" xr:uid="{3F979E01-525B-4508-9A41-A506D7C23F85}"/>
    <cellStyle name="Normal 7 2 3 5 2 2 4" xfId="15615" xr:uid="{F5DF4438-0359-4132-BBE3-5916E8CFEE50}"/>
    <cellStyle name="Normal 7 2 3 5 2 2 4 2" xfId="31909" xr:uid="{288E8FC0-C509-4D62-9E00-4DEB6C99C9B1}"/>
    <cellStyle name="Normal 7 2 3 5 2 2 5" xfId="18973" xr:uid="{EF892400-BBB6-4370-B1F4-93E8B7C5355B}"/>
    <cellStyle name="Normal 7 2 3 5 2 2 6" xfId="35299" xr:uid="{815622EC-0541-4ED2-A904-78FB13D1037E}"/>
    <cellStyle name="Normal 7 2 3 5 2 2 7" xfId="38546" xr:uid="{A7AE121F-7671-464F-A68E-F353E0C0A802}"/>
    <cellStyle name="Normal 7 2 3 5 2 2 8" xfId="41793" xr:uid="{36216902-167F-490B-B2F5-6E60A74E00CD}"/>
    <cellStyle name="Normal 7 2 3 5 2 2 9" xfId="45040" xr:uid="{FAF0D1F9-AD8E-467E-A6D1-4CF10209815B}"/>
    <cellStyle name="Normal 7 2 3 5 2 3" xfId="4253" xr:uid="{5C1A733B-C336-4C6A-B67B-F5869FF417C5}"/>
    <cellStyle name="Normal 7 2 3 5 2 3 2" xfId="10721" xr:uid="{0AFDECEC-2F97-4F2E-AC59-7D10AC493D9D}"/>
    <cellStyle name="Normal 7 2 3 5 2 3 2 2" xfId="27058" xr:uid="{19BECF45-929C-4170-9563-85A8434FD5B9}"/>
    <cellStyle name="Normal 7 2 3 5 2 3 3" xfId="20590" xr:uid="{03C3668E-FE24-40F1-A982-FA7FD2438A35}"/>
    <cellStyle name="Normal 7 2 3 5 2 4" xfId="7487" xr:uid="{32524D79-A9E5-4C3A-8B7E-D1C091968FCD}"/>
    <cellStyle name="Normal 7 2 3 5 2 4 2" xfId="23824" xr:uid="{1964A603-F90D-4B69-88D8-34D9D9CB1339}"/>
    <cellStyle name="Normal 7 2 3 5 2 5" xfId="13998" xr:uid="{4D1471C4-7B83-45AE-9400-0920510FF6EB}"/>
    <cellStyle name="Normal 7 2 3 5 2 5 2" xfId="30292" xr:uid="{8DE1D9E2-05E8-44EF-8D47-6008433FAADA}"/>
    <cellStyle name="Normal 7 2 3 5 2 6" xfId="17356" xr:uid="{8E8577AE-E08A-4440-8E3C-852B1D8CB6C4}"/>
    <cellStyle name="Normal 7 2 3 5 2 7" xfId="33682" xr:uid="{D35BC203-33AD-4807-A1A4-5646DB152E97}"/>
    <cellStyle name="Normal 7 2 3 5 2 8" xfId="36929" xr:uid="{6A91D9DC-72F5-46E6-9897-43E676068934}"/>
    <cellStyle name="Normal 7 2 3 5 2 9" xfId="40176" xr:uid="{48FC7FD7-35AE-4001-BCA8-143C58AA6406}"/>
    <cellStyle name="Normal 7 2 3 5 3" xfId="1558" xr:uid="{F24976CC-9CA7-43E7-9C7C-2EE4A3BF3AE8}"/>
    <cellStyle name="Normal 7 2 3 5 3 10" xfId="43962" xr:uid="{82C8384C-07A5-40D5-8625-7FC1E0061B60}"/>
    <cellStyle name="Normal 7 2 3 5 3 11" xfId="47209" xr:uid="{E4BBD706-F981-40E7-82FA-CA92C6A8744F}"/>
    <cellStyle name="Normal 7 2 3 5 3 12" xfId="50456" xr:uid="{54D09F10-2222-49C0-9D35-3D324EEF9705}"/>
    <cellStyle name="Normal 7 2 3 5 3 2" xfId="3175" xr:uid="{97454E0D-033A-4C45-944F-05F650DC52D4}"/>
    <cellStyle name="Normal 7 2 3 5 3 2 10" xfId="48826" xr:uid="{7AB9751F-2444-4A1F-A1BB-B8FAA69C8E8E}"/>
    <cellStyle name="Normal 7 2 3 5 3 2 11" xfId="52073" xr:uid="{60EDF75D-162B-4BDE-A600-5943CFA6D3D2}"/>
    <cellStyle name="Normal 7 2 3 5 3 2 2" xfId="6409" xr:uid="{4044EF84-91ED-477D-A7AD-272635EEBA90}"/>
    <cellStyle name="Normal 7 2 3 5 3 2 2 2" xfId="12877" xr:uid="{CB458F9D-7A08-415B-B058-E70359EF99CE}"/>
    <cellStyle name="Normal 7 2 3 5 3 2 2 2 2" xfId="29214" xr:uid="{E1AE1725-2E0E-4F47-A75E-D2211AC44697}"/>
    <cellStyle name="Normal 7 2 3 5 3 2 2 3" xfId="22746" xr:uid="{478D248D-447B-4D9D-B9DA-25E0BC1A2A05}"/>
    <cellStyle name="Normal 7 2 3 5 3 2 3" xfId="9643" xr:uid="{3A60CF37-2132-4895-B01A-14C92D2FE031}"/>
    <cellStyle name="Normal 7 2 3 5 3 2 3 2" xfId="25980" xr:uid="{FE95D744-E101-498A-9B8B-D62A201B17CA}"/>
    <cellStyle name="Normal 7 2 3 5 3 2 4" xfId="16154" xr:uid="{CE772D0A-702C-464A-83A6-DA6509FA295F}"/>
    <cellStyle name="Normal 7 2 3 5 3 2 4 2" xfId="32448" xr:uid="{913D5CC1-DD81-49AF-914E-9F2F2D772D69}"/>
    <cellStyle name="Normal 7 2 3 5 3 2 5" xfId="19512" xr:uid="{949C3D9C-6B8A-4BF1-926D-D532406CDEB1}"/>
    <cellStyle name="Normal 7 2 3 5 3 2 6" xfId="35838" xr:uid="{3251F8C2-63C8-430C-B59E-0B9CAE53B479}"/>
    <cellStyle name="Normal 7 2 3 5 3 2 7" xfId="39085" xr:uid="{E34ABD70-086C-4A9F-B8CC-B1BBB4A655AA}"/>
    <cellStyle name="Normal 7 2 3 5 3 2 8" xfId="42332" xr:uid="{85F8CE7F-2F2A-42EC-93D5-DAE958F68B6F}"/>
    <cellStyle name="Normal 7 2 3 5 3 2 9" xfId="45579" xr:uid="{2F68150F-AE05-4E49-AC0A-2B1484A1839E}"/>
    <cellStyle name="Normal 7 2 3 5 3 3" xfId="4792" xr:uid="{36D7C551-FCC1-4B92-96B0-36DAA0546BDE}"/>
    <cellStyle name="Normal 7 2 3 5 3 3 2" xfId="11260" xr:uid="{360EBDDD-5E95-4AEF-8A6A-5619BEF0D4DE}"/>
    <cellStyle name="Normal 7 2 3 5 3 3 2 2" xfId="27597" xr:uid="{69A33DE6-5F79-4DBF-B0FF-D45330C4AC8E}"/>
    <cellStyle name="Normal 7 2 3 5 3 3 3" xfId="21129" xr:uid="{E67257DF-49CB-4BF7-A00B-059BC19254C9}"/>
    <cellStyle name="Normal 7 2 3 5 3 4" xfId="8026" xr:uid="{E23BB9B2-8B69-404E-A96A-D4E043F4905E}"/>
    <cellStyle name="Normal 7 2 3 5 3 4 2" xfId="24363" xr:uid="{89014B9A-44E1-4BC1-AB04-DB97702C76E7}"/>
    <cellStyle name="Normal 7 2 3 5 3 5" xfId="14537" xr:uid="{9773514B-D5AF-4405-ACD0-015EA4758476}"/>
    <cellStyle name="Normal 7 2 3 5 3 5 2" xfId="30831" xr:uid="{2CB2102B-D62A-4E6D-9649-D885FB0DB526}"/>
    <cellStyle name="Normal 7 2 3 5 3 6" xfId="17895" xr:uid="{ECE91716-47D0-4382-8A31-3BB7243754E2}"/>
    <cellStyle name="Normal 7 2 3 5 3 7" xfId="34221" xr:uid="{5EE4AEBE-9208-48D5-B746-2396FDEC1049}"/>
    <cellStyle name="Normal 7 2 3 5 3 8" xfId="37468" xr:uid="{FF6039BD-74C0-41BA-9E53-0F650ADA8363}"/>
    <cellStyle name="Normal 7 2 3 5 3 9" xfId="40715" xr:uid="{7B47AE43-A691-4D01-976D-77FF797815A0}"/>
    <cellStyle name="Normal 7 2 3 5 4" xfId="2097" xr:uid="{6056B97E-D128-4011-885B-E61525D3AEA2}"/>
    <cellStyle name="Normal 7 2 3 5 4 10" xfId="47748" xr:uid="{80166D3E-E848-485D-AEBF-265AF7D6717D}"/>
    <cellStyle name="Normal 7 2 3 5 4 11" xfId="50995" xr:uid="{EFBB8998-1591-43F3-B200-4C8E192AC801}"/>
    <cellStyle name="Normal 7 2 3 5 4 2" xfId="5331" xr:uid="{C7901534-7D62-41C5-87EE-0165F1758592}"/>
    <cellStyle name="Normal 7 2 3 5 4 2 2" xfId="11799" xr:uid="{C17A7B4B-74DA-4E75-9744-E38C4CA48A35}"/>
    <cellStyle name="Normal 7 2 3 5 4 2 2 2" xfId="28136" xr:uid="{B6D09870-96E6-4D48-8272-42DD43FDA247}"/>
    <cellStyle name="Normal 7 2 3 5 4 2 3" xfId="21668" xr:uid="{20852A1D-998A-44A9-AE9F-10AE133C56CB}"/>
    <cellStyle name="Normal 7 2 3 5 4 3" xfId="8565" xr:uid="{071F8953-CC8E-4317-B081-BD49D2FC0241}"/>
    <cellStyle name="Normal 7 2 3 5 4 3 2" xfId="24902" xr:uid="{81466584-A30C-4AC7-A9F4-3985497BF940}"/>
    <cellStyle name="Normal 7 2 3 5 4 4" xfId="15076" xr:uid="{4E64AC76-4171-4720-83A9-C69594864FEA}"/>
    <cellStyle name="Normal 7 2 3 5 4 4 2" xfId="31370" xr:uid="{99F35848-69E9-4F2A-9FEC-2AAE54728AEF}"/>
    <cellStyle name="Normal 7 2 3 5 4 5" xfId="18434" xr:uid="{A3CAF412-E691-4033-840E-B1987A34226A}"/>
    <cellStyle name="Normal 7 2 3 5 4 6" xfId="34760" xr:uid="{DFDF5F82-D4BC-411D-A074-2BDD0485E1BA}"/>
    <cellStyle name="Normal 7 2 3 5 4 7" xfId="38007" xr:uid="{638A209A-22D5-4D1C-8C51-683C42204E6A}"/>
    <cellStyle name="Normal 7 2 3 5 4 8" xfId="41254" xr:uid="{4102D3EA-E4FA-4A49-8FBB-76BC5D3BB04E}"/>
    <cellStyle name="Normal 7 2 3 5 4 9" xfId="44501" xr:uid="{21BFEF99-9F03-4E51-A327-9D20541A66D1}"/>
    <cellStyle name="Normal 7 2 3 5 5" xfId="3714" xr:uid="{E86B78B5-EAF9-4EED-9F60-7B6023315416}"/>
    <cellStyle name="Normal 7 2 3 5 5 2" xfId="10182" xr:uid="{E3947292-50BF-408A-AF61-C6EDD2D915FA}"/>
    <cellStyle name="Normal 7 2 3 5 5 2 2" xfId="26519" xr:uid="{85ED1175-FC0D-4838-8998-B04AD93CB6D4}"/>
    <cellStyle name="Normal 7 2 3 5 5 3" xfId="20051" xr:uid="{AD03F391-79A2-4E6D-BBE6-277089B5B991}"/>
    <cellStyle name="Normal 7 2 3 5 6" xfId="6948" xr:uid="{D3591F85-35B4-42B5-A0B1-D51C4FCCB758}"/>
    <cellStyle name="Normal 7 2 3 5 6 2" xfId="23285" xr:uid="{AEE1AFDC-0FB4-4A80-91F5-E0F674E5CD7B}"/>
    <cellStyle name="Normal 7 2 3 5 7" xfId="13459" xr:uid="{EC722EDA-2849-4A19-8046-2BDFE85A8EB2}"/>
    <cellStyle name="Normal 7 2 3 5 7 2" xfId="29754" xr:uid="{5D90834B-B1AC-486E-A31C-447EF704685E}"/>
    <cellStyle name="Normal 7 2 3 5 8" xfId="16817" xr:uid="{7F43BA89-6ECC-41C8-9014-10CDD6C75353}"/>
    <cellStyle name="Normal 7 2 3 5 9" xfId="33144" xr:uid="{436319F3-AF25-4FA3-878B-061E66AF9B05}"/>
    <cellStyle name="Normal 7 2 3 6" xfId="659" xr:uid="{6BCE163A-A7A8-4146-AA30-94D27F639DBF}"/>
    <cellStyle name="Normal 7 2 3 6 10" xfId="43064" xr:uid="{C257EA0A-C4F7-4452-93CE-CFE720B3F4AC}"/>
    <cellStyle name="Normal 7 2 3 6 11" xfId="46311" xr:uid="{8852D802-BA9D-4FE5-807B-54F63E8A7B7B}"/>
    <cellStyle name="Normal 7 2 3 6 12" xfId="49558" xr:uid="{686006B2-EEF4-46F4-8DA1-034A23E45EFA}"/>
    <cellStyle name="Normal 7 2 3 6 2" xfId="2276" xr:uid="{BC8ECEA6-9A68-4FA8-97F9-5ED7AC7370C8}"/>
    <cellStyle name="Normal 7 2 3 6 2 10" xfId="47927" xr:uid="{55777D88-428B-48E8-898C-F81A8AD032F2}"/>
    <cellStyle name="Normal 7 2 3 6 2 11" xfId="51174" xr:uid="{37F59F44-89F8-47E8-AC9B-22766725DD24}"/>
    <cellStyle name="Normal 7 2 3 6 2 2" xfId="5510" xr:uid="{A657EB66-F4C3-47DE-BD1A-D9264CB99891}"/>
    <cellStyle name="Normal 7 2 3 6 2 2 2" xfId="11978" xr:uid="{97A293E9-CFF2-440D-A3C7-098B283DC078}"/>
    <cellStyle name="Normal 7 2 3 6 2 2 2 2" xfId="28315" xr:uid="{5165DE18-A68D-429A-8FF6-353223D79C62}"/>
    <cellStyle name="Normal 7 2 3 6 2 2 3" xfId="21847" xr:uid="{4F573015-B4A8-41F8-8C67-71470F3E8D61}"/>
    <cellStyle name="Normal 7 2 3 6 2 3" xfId="8744" xr:uid="{53D22397-97A1-4275-A656-E04277F9830A}"/>
    <cellStyle name="Normal 7 2 3 6 2 3 2" xfId="25081" xr:uid="{CDF4E9C2-F250-4454-9109-BB886EF5CEB9}"/>
    <cellStyle name="Normal 7 2 3 6 2 4" xfId="15255" xr:uid="{7086DBF7-64E8-4F69-9186-B88FED3DF6B6}"/>
    <cellStyle name="Normal 7 2 3 6 2 4 2" xfId="31549" xr:uid="{3A6A0B83-4EF7-4174-8032-1C7DCFDFF670}"/>
    <cellStyle name="Normal 7 2 3 6 2 5" xfId="18613" xr:uid="{9A8B0475-36E9-4291-9A69-F3CACFE1346F}"/>
    <cellStyle name="Normal 7 2 3 6 2 6" xfId="34939" xr:uid="{59A9EB5C-AC69-4C6B-9352-37C01F35FCE8}"/>
    <cellStyle name="Normal 7 2 3 6 2 7" xfId="38186" xr:uid="{066EE391-A456-4FE0-97A0-77A8F9F66B10}"/>
    <cellStyle name="Normal 7 2 3 6 2 8" xfId="41433" xr:uid="{0981454A-B6B0-4917-B0A3-0EDDEC868519}"/>
    <cellStyle name="Normal 7 2 3 6 2 9" xfId="44680" xr:uid="{F3524975-482F-4B23-AD1F-2F0D3AC391D1}"/>
    <cellStyle name="Normal 7 2 3 6 3" xfId="3893" xr:uid="{1ADF9CB8-EF2C-409E-95AC-BF2282B305F7}"/>
    <cellStyle name="Normal 7 2 3 6 3 2" xfId="10361" xr:uid="{CF277B6D-6C86-4A62-A3F6-B43C12242504}"/>
    <cellStyle name="Normal 7 2 3 6 3 2 2" xfId="26698" xr:uid="{2A967AC4-DE61-4B78-B181-A298184CECB2}"/>
    <cellStyle name="Normal 7 2 3 6 3 3" xfId="20230" xr:uid="{6BAD74E4-D6B9-45F3-99BD-1DF8D749DA9F}"/>
    <cellStyle name="Normal 7 2 3 6 4" xfId="7127" xr:uid="{D158BD8E-8265-41C7-A182-2E0DA92D4227}"/>
    <cellStyle name="Normal 7 2 3 6 4 2" xfId="23464" xr:uid="{BD5F648E-9AA8-42A6-BD4F-AAA6D3325DF2}"/>
    <cellStyle name="Normal 7 2 3 6 5" xfId="13639" xr:uid="{5280C4F6-8B42-47BC-AC56-84431B6EDA0C}"/>
    <cellStyle name="Normal 7 2 3 6 5 2" xfId="29933" xr:uid="{E0C6BA44-B6A2-4855-8836-6FF961A125F9}"/>
    <cellStyle name="Normal 7 2 3 6 6" xfId="16996" xr:uid="{055552C2-6084-4156-AC92-AC75E7BED54D}"/>
    <cellStyle name="Normal 7 2 3 6 7" xfId="33323" xr:uid="{5A5DC9BC-5AF4-4F95-BA26-C9997DEE6817}"/>
    <cellStyle name="Normal 7 2 3 6 8" xfId="36570" xr:uid="{CCEB4830-7359-4D23-B7FC-2DA9B3B53DC1}"/>
    <cellStyle name="Normal 7 2 3 6 9" xfId="39817" xr:uid="{D68D90C1-4865-498E-A4BE-D4AFB6B7AFFE}"/>
    <cellStyle name="Normal 7 2 3 7" xfId="1198" xr:uid="{05274193-3F0A-444E-AC37-1903E5253218}"/>
    <cellStyle name="Normal 7 2 3 7 10" xfId="43602" xr:uid="{8DD194C5-5E1F-493F-AE0A-10952244C93B}"/>
    <cellStyle name="Normal 7 2 3 7 11" xfId="46849" xr:uid="{7D93B44B-B9F8-4DCC-8F76-A780D7E77F44}"/>
    <cellStyle name="Normal 7 2 3 7 12" xfId="50096" xr:uid="{62D3680C-0456-477F-AE75-73414D0E6488}"/>
    <cellStyle name="Normal 7 2 3 7 2" xfId="2815" xr:uid="{283465DD-44D3-4980-8F90-578C9DDBCFB7}"/>
    <cellStyle name="Normal 7 2 3 7 2 10" xfId="48466" xr:uid="{3CD1D86E-224F-41DF-8A11-1C32CF196995}"/>
    <cellStyle name="Normal 7 2 3 7 2 11" xfId="51713" xr:uid="{34DE0D40-0963-495E-B2D2-B91F931E4747}"/>
    <cellStyle name="Normal 7 2 3 7 2 2" xfId="6049" xr:uid="{7417AD06-3958-4B7B-8E71-907604197738}"/>
    <cellStyle name="Normal 7 2 3 7 2 2 2" xfId="12517" xr:uid="{C83ADE04-E2DF-456C-BA3D-BC64B2A76B56}"/>
    <cellStyle name="Normal 7 2 3 7 2 2 2 2" xfId="28854" xr:uid="{7055F648-E000-4A4C-92E5-C1416B5B053A}"/>
    <cellStyle name="Normal 7 2 3 7 2 2 3" xfId="22386" xr:uid="{15BB128F-2FCE-4F34-8E69-C3BF863E094F}"/>
    <cellStyle name="Normal 7 2 3 7 2 3" xfId="9283" xr:uid="{B3212B4F-B60E-4ED6-A654-23217F29C936}"/>
    <cellStyle name="Normal 7 2 3 7 2 3 2" xfId="25620" xr:uid="{80373037-AAE6-4396-A6B2-65C7B8126DF5}"/>
    <cellStyle name="Normal 7 2 3 7 2 4" xfId="15794" xr:uid="{B49ABE84-513C-46B5-AA11-E58A90B99875}"/>
    <cellStyle name="Normal 7 2 3 7 2 4 2" xfId="32088" xr:uid="{33299E34-9D59-4E7A-B75B-4605EB490009}"/>
    <cellStyle name="Normal 7 2 3 7 2 5" xfId="19152" xr:uid="{E34A13B4-7B99-47B6-8E99-45613EACE11A}"/>
    <cellStyle name="Normal 7 2 3 7 2 6" xfId="35478" xr:uid="{6917D085-54BE-46FA-AB85-9F6779407F0F}"/>
    <cellStyle name="Normal 7 2 3 7 2 7" xfId="38725" xr:uid="{44491137-E54B-4143-8D20-FDD5B9BB224F}"/>
    <cellStyle name="Normal 7 2 3 7 2 8" xfId="41972" xr:uid="{92DD0D0B-2AA9-4307-8BD7-3879A2548B8C}"/>
    <cellStyle name="Normal 7 2 3 7 2 9" xfId="45219" xr:uid="{4FF5A015-4562-4AA0-BC37-34FDAEBC4273}"/>
    <cellStyle name="Normal 7 2 3 7 3" xfId="4432" xr:uid="{4EE53DC1-983F-4E34-B5CB-9B4313C6170E}"/>
    <cellStyle name="Normal 7 2 3 7 3 2" xfId="10900" xr:uid="{22B5C454-0F92-456B-B53A-CB15CA6475B0}"/>
    <cellStyle name="Normal 7 2 3 7 3 2 2" xfId="27237" xr:uid="{680753BF-89FE-4619-88F4-E5E4AB2EE290}"/>
    <cellStyle name="Normal 7 2 3 7 3 3" xfId="20769" xr:uid="{46ADDA73-9537-41CC-B28D-ED673399D30A}"/>
    <cellStyle name="Normal 7 2 3 7 4" xfId="7666" xr:uid="{5B12714C-9D9B-47EA-B650-BCB3969E9B8D}"/>
    <cellStyle name="Normal 7 2 3 7 4 2" xfId="24003" xr:uid="{C90F42D5-D9B8-46C2-B199-304342C63661}"/>
    <cellStyle name="Normal 7 2 3 7 5" xfId="14177" xr:uid="{16842974-94F4-4247-BF0A-0FCB4843ED9D}"/>
    <cellStyle name="Normal 7 2 3 7 5 2" xfId="30471" xr:uid="{31538CBC-C7E4-4B88-8DB6-1FBD1733E4FB}"/>
    <cellStyle name="Normal 7 2 3 7 6" xfId="17535" xr:uid="{7C36B59C-8CA4-4F01-A347-4F7923C86649}"/>
    <cellStyle name="Normal 7 2 3 7 7" xfId="33861" xr:uid="{FD110E2B-64AB-4701-B5DC-8428CB174F8F}"/>
    <cellStyle name="Normal 7 2 3 7 8" xfId="37108" xr:uid="{D81B6BA4-9400-4A85-AB43-4E585023B515}"/>
    <cellStyle name="Normal 7 2 3 7 9" xfId="40355" xr:uid="{35FCE45D-514D-4E2C-A3E8-9017E07FD2DB}"/>
    <cellStyle name="Normal 7 2 3 8" xfId="1737" xr:uid="{F554F98C-C334-4701-8775-DD32B396AD50}"/>
    <cellStyle name="Normal 7 2 3 8 10" xfId="47388" xr:uid="{E91816FB-84EE-47AF-9C50-7023595D90DC}"/>
    <cellStyle name="Normal 7 2 3 8 11" xfId="50635" xr:uid="{A48C17FD-707D-42B9-8DA1-BA2EE4A2970D}"/>
    <cellStyle name="Normal 7 2 3 8 2" xfId="4971" xr:uid="{75AC8E71-1905-4B82-A71E-41BB052F2D96}"/>
    <cellStyle name="Normal 7 2 3 8 2 2" xfId="11439" xr:uid="{13DD6022-8BFA-4D4E-9AC9-C98670153E4F}"/>
    <cellStyle name="Normal 7 2 3 8 2 2 2" xfId="27776" xr:uid="{AA24D050-FE9B-416B-87C6-A706407564B4}"/>
    <cellStyle name="Normal 7 2 3 8 2 3" xfId="21308" xr:uid="{BB004983-D650-4C4B-8DD8-8D6818A6E270}"/>
    <cellStyle name="Normal 7 2 3 8 3" xfId="8205" xr:uid="{CCF96FB9-824C-49BC-9C1A-8E4A6A49EDC4}"/>
    <cellStyle name="Normal 7 2 3 8 3 2" xfId="24542" xr:uid="{057A173B-C589-4675-B63D-DFC9B32B6E5B}"/>
    <cellStyle name="Normal 7 2 3 8 4" xfId="14716" xr:uid="{6966E2A4-FB3E-401D-83F7-26DDF424FDE2}"/>
    <cellStyle name="Normal 7 2 3 8 4 2" xfId="31010" xr:uid="{81493CC4-A0DD-48BC-941D-F8ADB6DCEB81}"/>
    <cellStyle name="Normal 7 2 3 8 5" xfId="18074" xr:uid="{DF83C6B3-BAF8-4D4C-A42C-B863DC7D154A}"/>
    <cellStyle name="Normal 7 2 3 8 6" xfId="34400" xr:uid="{35F059B0-BCBA-451C-B00C-8AC06A205746}"/>
    <cellStyle name="Normal 7 2 3 8 7" xfId="37647" xr:uid="{B9AE4429-6434-4923-A19B-9B83110B8700}"/>
    <cellStyle name="Normal 7 2 3 8 8" xfId="40894" xr:uid="{9D240ADC-7A88-488C-8839-1E93CBA96A4A}"/>
    <cellStyle name="Normal 7 2 3 8 9" xfId="44141" xr:uid="{118C98FA-91F0-4D92-805C-71812A195232}"/>
    <cellStyle name="Normal 7 2 3 9" xfId="3354" xr:uid="{4EF1104B-F2E0-461E-85A2-0B482BD63B8B}"/>
    <cellStyle name="Normal 7 2 3 9 2" xfId="9822" xr:uid="{BB1C905B-548B-4098-A699-0F736E45C92C}"/>
    <cellStyle name="Normal 7 2 3 9 2 2" xfId="26159" xr:uid="{F2C26683-15F7-4EE0-8362-3585C1FC940A}"/>
    <cellStyle name="Normal 7 2 3 9 3" xfId="19691" xr:uid="{538050A6-F8DC-4133-90B4-F16AE49588ED}"/>
    <cellStyle name="Normal 7 2 4" xfId="105" xr:uid="{138A23E2-2E92-4095-B2B7-CF2B4BA10E90}"/>
    <cellStyle name="Normal 7 2 4 10" xfId="13094" xr:uid="{9C30B303-5AFF-42A3-88D9-8A5E5577C2E4}"/>
    <cellStyle name="Normal 7 2 4 10 2" xfId="29408" xr:uid="{E3DFAE6D-417B-4989-A268-8727FF0F3304}"/>
    <cellStyle name="Normal 7 2 4 11" xfId="16472" xr:uid="{58C1A3C8-B460-4CD7-BE4A-ABE9E0BAE346}"/>
    <cellStyle name="Normal 7 2 4 12" xfId="32732" xr:uid="{19854F43-AB47-4BCB-A718-3271650A2FF6}"/>
    <cellStyle name="Normal 7 2 4 13" xfId="32798" xr:uid="{181FE2E8-1043-49A9-A628-82A169302CC3}"/>
    <cellStyle name="Normal 7 2 4 14" xfId="36045" xr:uid="{947EEDE3-0151-489E-AE5C-3FB78DD70CA2}"/>
    <cellStyle name="Normal 7 2 4 15" xfId="39292" xr:uid="{44AADF11-0874-4CE7-90C7-E84D33E3A8E1}"/>
    <cellStyle name="Normal 7 2 4 16" xfId="42539" xr:uid="{FD050213-92BB-466B-A4C5-EBA82855EACD}"/>
    <cellStyle name="Normal 7 2 4 17" xfId="45786" xr:uid="{9A775036-8ABC-49B2-A185-ED58C4447071}"/>
    <cellStyle name="Normal 7 2 4 18" xfId="49033" xr:uid="{A30094B5-8FD9-4D0F-871B-6E4A20F9ED01}"/>
    <cellStyle name="Normal 7 2 4 19" xfId="52305" xr:uid="{D0A09AC5-CE19-4A5F-B765-B4B328657843}"/>
    <cellStyle name="Normal 7 2 4 2" xfId="195" xr:uid="{682583E8-ED94-4886-A011-09A5119E0802}"/>
    <cellStyle name="Normal 7 2 4 2 10" xfId="16562" xr:uid="{EB1A2185-B78D-4241-A86A-64A0692E304B}"/>
    <cellStyle name="Normal 7 2 4 2 11" xfId="32888" xr:uid="{A4C00093-EA54-4A8F-BEE3-325AAAEEB6C4}"/>
    <cellStyle name="Normal 7 2 4 2 12" xfId="36135" xr:uid="{08B8A8EE-A5C1-452A-B757-981E5C5B6D45}"/>
    <cellStyle name="Normal 7 2 4 2 13" xfId="39382" xr:uid="{05F2FBCD-B571-47CD-86EA-668F26569DEF}"/>
    <cellStyle name="Normal 7 2 4 2 14" xfId="42629" xr:uid="{ED528084-D18B-4179-91B8-75D3F8851A28}"/>
    <cellStyle name="Normal 7 2 4 2 15" xfId="45876" xr:uid="{7E50FE16-2663-4CF0-BB78-3CA7525299C1}"/>
    <cellStyle name="Normal 7 2 4 2 16" xfId="49123" xr:uid="{5CDC509B-5FE0-4855-975E-C25920D61DC9}"/>
    <cellStyle name="Normal 7 2 4 2 17" xfId="52473" xr:uid="{A55841CE-60F9-43A8-844A-53AC3C4E815B}"/>
    <cellStyle name="Normal 7 2 4 2 2" xfId="375" xr:uid="{DAFB6FA6-C4C3-4858-A580-047AB5FA1F61}"/>
    <cellStyle name="Normal 7 2 4 2 2 10" xfId="36315" xr:uid="{45C3D49A-DF99-4769-81B2-3F784A4B15E3}"/>
    <cellStyle name="Normal 7 2 4 2 2 11" xfId="39562" xr:uid="{3DB754EB-FCB4-459A-8CC4-C1AF4A790D67}"/>
    <cellStyle name="Normal 7 2 4 2 2 12" xfId="42809" xr:uid="{04E18148-1D56-4E77-A718-BDD285C43FBA}"/>
    <cellStyle name="Normal 7 2 4 2 2 13" xfId="46056" xr:uid="{B1949746-ECEA-432D-9948-088997BCDDA3}"/>
    <cellStyle name="Normal 7 2 4 2 2 14" xfId="49303" xr:uid="{3FCA6D63-7A6A-42BB-9ADB-6F581BF92309}"/>
    <cellStyle name="Normal 7 2 4 2 2 2" xfId="944" xr:uid="{B1FCF5CE-E236-4BC4-A497-4448C545E504}"/>
    <cellStyle name="Normal 7 2 4 2 2 2 10" xfId="43349" xr:uid="{3C54A7C6-3B3F-43A9-8692-37E18B04F8AA}"/>
    <cellStyle name="Normal 7 2 4 2 2 2 11" xfId="46596" xr:uid="{72763C49-F5FC-4690-B74E-E975E3359D78}"/>
    <cellStyle name="Normal 7 2 4 2 2 2 12" xfId="49843" xr:uid="{C878F648-8DBA-4660-B99F-3000EB1D0A46}"/>
    <cellStyle name="Normal 7 2 4 2 2 2 2" xfId="2561" xr:uid="{545B9B76-8708-445D-82B2-F0401E7909D3}"/>
    <cellStyle name="Normal 7 2 4 2 2 2 2 10" xfId="48212" xr:uid="{88C1BBFA-193E-4B47-9F01-6C4773696CC3}"/>
    <cellStyle name="Normal 7 2 4 2 2 2 2 11" xfId="51459" xr:uid="{AE9D6B45-512E-43F8-8ADD-B4AE919C3029}"/>
    <cellStyle name="Normal 7 2 4 2 2 2 2 2" xfId="5795" xr:uid="{90DEF9D8-3837-4C56-AAD4-3ABB8387B651}"/>
    <cellStyle name="Normal 7 2 4 2 2 2 2 2 2" xfId="12263" xr:uid="{D12810C0-BFC3-4447-A9D6-D6AEC2F8713C}"/>
    <cellStyle name="Normal 7 2 4 2 2 2 2 2 2 2" xfId="28600" xr:uid="{D28D0738-368A-46FC-B04D-40B12745C152}"/>
    <cellStyle name="Normal 7 2 4 2 2 2 2 2 3" xfId="22132" xr:uid="{9B40AA8E-C803-44D8-AA4E-E388FEFEC3BE}"/>
    <cellStyle name="Normal 7 2 4 2 2 2 2 3" xfId="9029" xr:uid="{C23A0730-7394-466D-B664-5C68AA617369}"/>
    <cellStyle name="Normal 7 2 4 2 2 2 2 3 2" xfId="25366" xr:uid="{3D80043E-9FA8-47BE-B472-FBEC50D34FFF}"/>
    <cellStyle name="Normal 7 2 4 2 2 2 2 4" xfId="15540" xr:uid="{7B6A07B1-8BA5-480C-B26F-2EB47FEAE89A}"/>
    <cellStyle name="Normal 7 2 4 2 2 2 2 4 2" xfId="31834" xr:uid="{F207B71C-492B-4068-9E70-B68A30C63BC7}"/>
    <cellStyle name="Normal 7 2 4 2 2 2 2 5" xfId="18898" xr:uid="{25C67688-A873-4A18-A61E-64CD8429C947}"/>
    <cellStyle name="Normal 7 2 4 2 2 2 2 6" xfId="35224" xr:uid="{0F793EB9-5E94-4576-8356-FCDF2AD55E1C}"/>
    <cellStyle name="Normal 7 2 4 2 2 2 2 7" xfId="38471" xr:uid="{86584B92-48C2-44C4-ADC3-836262D4A56B}"/>
    <cellStyle name="Normal 7 2 4 2 2 2 2 8" xfId="41718" xr:uid="{6823FB81-9294-43D5-A649-DFB999BBF996}"/>
    <cellStyle name="Normal 7 2 4 2 2 2 2 9" xfId="44965" xr:uid="{2795DD91-2DB5-4F04-97BD-C31137B88C47}"/>
    <cellStyle name="Normal 7 2 4 2 2 2 3" xfId="4178" xr:uid="{1516BDAC-C003-41FB-BC87-2F1E6152C188}"/>
    <cellStyle name="Normal 7 2 4 2 2 2 3 2" xfId="10646" xr:uid="{A7028184-8C59-4D03-8A3C-C744FEA3AE4A}"/>
    <cellStyle name="Normal 7 2 4 2 2 2 3 2 2" xfId="26983" xr:uid="{7148F742-C849-416D-A08C-F734F5E239FF}"/>
    <cellStyle name="Normal 7 2 4 2 2 2 3 3" xfId="20515" xr:uid="{969AE4FE-F1D6-4ED8-9137-D8B715400534}"/>
    <cellStyle name="Normal 7 2 4 2 2 2 4" xfId="7412" xr:uid="{2B9CBA81-9374-4BD1-9B25-1BB7D6B617C3}"/>
    <cellStyle name="Normal 7 2 4 2 2 2 4 2" xfId="23749" xr:uid="{FF451ABF-8EB8-401E-B76D-D7517946A4B0}"/>
    <cellStyle name="Normal 7 2 4 2 2 2 5" xfId="13924" xr:uid="{92D7ED3D-4FD7-42CA-A08C-DFB4D259771A}"/>
    <cellStyle name="Normal 7 2 4 2 2 2 5 2" xfId="30218" xr:uid="{E9FD716E-3894-4CA5-BB1C-406A269BC414}"/>
    <cellStyle name="Normal 7 2 4 2 2 2 6" xfId="17281" xr:uid="{97240500-EACD-46DD-9639-3946C030863A}"/>
    <cellStyle name="Normal 7 2 4 2 2 2 7" xfId="33608" xr:uid="{67670953-143B-47E3-ACA2-B8AEBBB36561}"/>
    <cellStyle name="Normal 7 2 4 2 2 2 8" xfId="36855" xr:uid="{18A2A8C6-4CF7-4DFE-9B9D-7490FC7FEB48}"/>
    <cellStyle name="Normal 7 2 4 2 2 2 9" xfId="40102" xr:uid="{8978C8CF-7E98-4F96-82A9-E88E54DC9E39}"/>
    <cellStyle name="Normal 7 2 4 2 2 3" xfId="1483" xr:uid="{D3ED39AF-4A61-4670-BF34-728A52E68F85}"/>
    <cellStyle name="Normal 7 2 4 2 2 3 10" xfId="43887" xr:uid="{872E1B11-7D08-438D-85DB-5E1330CF5E27}"/>
    <cellStyle name="Normal 7 2 4 2 2 3 11" xfId="47134" xr:uid="{8F5149F1-0E55-4E37-90FE-87BC0BFC33A0}"/>
    <cellStyle name="Normal 7 2 4 2 2 3 12" xfId="50381" xr:uid="{C203CB1B-2B47-4F5B-8C2F-669FEF0219F0}"/>
    <cellStyle name="Normal 7 2 4 2 2 3 2" xfId="3100" xr:uid="{C358373E-0375-43B5-9788-A23CB0DB7E1E}"/>
    <cellStyle name="Normal 7 2 4 2 2 3 2 10" xfId="48751" xr:uid="{1C83306E-CFBA-45DF-B7B4-E68E92953D8D}"/>
    <cellStyle name="Normal 7 2 4 2 2 3 2 11" xfId="51998" xr:uid="{0C440495-B7BB-4566-804B-3EB5D0CE03B5}"/>
    <cellStyle name="Normal 7 2 4 2 2 3 2 2" xfId="6334" xr:uid="{DE53800E-E7BC-4FFF-A7B7-6A5B345BD0FB}"/>
    <cellStyle name="Normal 7 2 4 2 2 3 2 2 2" xfId="12802" xr:uid="{0297F538-6FDC-458E-8622-876BA621583A}"/>
    <cellStyle name="Normal 7 2 4 2 2 3 2 2 2 2" xfId="29139" xr:uid="{6FAE85C1-464E-4CC8-A401-43A31828AC72}"/>
    <cellStyle name="Normal 7 2 4 2 2 3 2 2 3" xfId="22671" xr:uid="{7719F93A-69AF-4049-8833-E161FA0C6D5D}"/>
    <cellStyle name="Normal 7 2 4 2 2 3 2 3" xfId="9568" xr:uid="{11C1D296-3F2C-4A56-AFB5-49A91C7455D9}"/>
    <cellStyle name="Normal 7 2 4 2 2 3 2 3 2" xfId="25905" xr:uid="{C4A1963C-F702-492E-B6A4-FE60731603DC}"/>
    <cellStyle name="Normal 7 2 4 2 2 3 2 4" xfId="16079" xr:uid="{F252F77C-6C38-419B-854C-F41307C6D7B6}"/>
    <cellStyle name="Normal 7 2 4 2 2 3 2 4 2" xfId="32373" xr:uid="{E8861DD6-8F9A-4C1B-8F1B-20ED537F1079}"/>
    <cellStyle name="Normal 7 2 4 2 2 3 2 5" xfId="19437" xr:uid="{127504CA-364D-425C-80BC-B5CEDCC248CF}"/>
    <cellStyle name="Normal 7 2 4 2 2 3 2 6" xfId="35763" xr:uid="{F96214CF-C767-4FCE-A362-5BCBFAB2F7F7}"/>
    <cellStyle name="Normal 7 2 4 2 2 3 2 7" xfId="39010" xr:uid="{CD0DDCF9-A36E-413D-B238-8E178C374188}"/>
    <cellStyle name="Normal 7 2 4 2 2 3 2 8" xfId="42257" xr:uid="{128563DB-2E2C-420F-93C0-427E13669B75}"/>
    <cellStyle name="Normal 7 2 4 2 2 3 2 9" xfId="45504" xr:uid="{C4D8A797-77E1-4D31-8FA7-9EF74F6C35E5}"/>
    <cellStyle name="Normal 7 2 4 2 2 3 3" xfId="4717" xr:uid="{4FE473C5-9765-4176-AE1C-485E25F38E48}"/>
    <cellStyle name="Normal 7 2 4 2 2 3 3 2" xfId="11185" xr:uid="{E61D502D-D52C-461C-9216-C605DC889565}"/>
    <cellStyle name="Normal 7 2 4 2 2 3 3 2 2" xfId="27522" xr:uid="{E56B1B73-AE3F-42A3-AF50-02FF1722C5B4}"/>
    <cellStyle name="Normal 7 2 4 2 2 3 3 3" xfId="21054" xr:uid="{2AE3E218-EDB8-41AC-B64B-FF4FB86C2D58}"/>
    <cellStyle name="Normal 7 2 4 2 2 3 4" xfId="7951" xr:uid="{7404EB87-9306-419A-BEE1-5D01FC784C08}"/>
    <cellStyle name="Normal 7 2 4 2 2 3 4 2" xfId="24288" xr:uid="{99152AF3-9BC6-401A-880F-963CBF93E7DE}"/>
    <cellStyle name="Normal 7 2 4 2 2 3 5" xfId="14462" xr:uid="{EF6A6299-BA98-4FDC-BEF6-EC1B73B420D4}"/>
    <cellStyle name="Normal 7 2 4 2 2 3 5 2" xfId="30756" xr:uid="{DD81EB4F-65CF-4C18-AD02-0A4530C21844}"/>
    <cellStyle name="Normal 7 2 4 2 2 3 6" xfId="17820" xr:uid="{F9F2D337-3F1B-467E-B14E-56901965FBBB}"/>
    <cellStyle name="Normal 7 2 4 2 2 3 7" xfId="34146" xr:uid="{D8B67C52-679B-4D5A-89AF-C62628AE5C0F}"/>
    <cellStyle name="Normal 7 2 4 2 2 3 8" xfId="37393" xr:uid="{1031E761-CF95-48B9-9C93-7ADD0A346985}"/>
    <cellStyle name="Normal 7 2 4 2 2 3 9" xfId="40640" xr:uid="{8A6C5B46-FE5D-4CB6-B813-3C3FACC9DFCC}"/>
    <cellStyle name="Normal 7 2 4 2 2 4" xfId="2022" xr:uid="{12B1679E-DD62-498B-BD9B-886EAB29100F}"/>
    <cellStyle name="Normal 7 2 4 2 2 4 10" xfId="47673" xr:uid="{8002CA78-2874-4DFD-AB5F-FE267DEA32A3}"/>
    <cellStyle name="Normal 7 2 4 2 2 4 11" xfId="50920" xr:uid="{F63ACE82-554B-419D-8901-38DB00537E67}"/>
    <cellStyle name="Normal 7 2 4 2 2 4 2" xfId="5256" xr:uid="{E0980395-DD76-4EE0-BACE-5EE5A24B0FCF}"/>
    <cellStyle name="Normal 7 2 4 2 2 4 2 2" xfId="11724" xr:uid="{B9772515-8665-4653-AFC0-8EEFF3D9F656}"/>
    <cellStyle name="Normal 7 2 4 2 2 4 2 2 2" xfId="28061" xr:uid="{D1FDD4DC-428F-497E-B62D-48E70BEF525B}"/>
    <cellStyle name="Normal 7 2 4 2 2 4 2 3" xfId="21593" xr:uid="{9023666F-EE41-4C4F-8F1E-633FC40A5AA2}"/>
    <cellStyle name="Normal 7 2 4 2 2 4 3" xfId="8490" xr:uid="{3E30022B-74F3-4347-8712-97F972E77E0B}"/>
    <cellStyle name="Normal 7 2 4 2 2 4 3 2" xfId="24827" xr:uid="{1701842B-40A2-4A36-8803-9FC9626508AC}"/>
    <cellStyle name="Normal 7 2 4 2 2 4 4" xfId="15001" xr:uid="{F293A4A1-1E27-4A6F-9D0B-7051B3D31985}"/>
    <cellStyle name="Normal 7 2 4 2 2 4 4 2" xfId="31295" xr:uid="{71405655-AA86-4FFA-B2C4-E264C4B0C473}"/>
    <cellStyle name="Normal 7 2 4 2 2 4 5" xfId="18359" xr:uid="{F4A3C907-4EB6-4D71-B263-9A00CED0B220}"/>
    <cellStyle name="Normal 7 2 4 2 2 4 6" xfId="34685" xr:uid="{73537A04-ADE5-4072-829E-B3910AD82AA1}"/>
    <cellStyle name="Normal 7 2 4 2 2 4 7" xfId="37932" xr:uid="{061E6731-2A35-47EF-9324-DDDC09E033C1}"/>
    <cellStyle name="Normal 7 2 4 2 2 4 8" xfId="41179" xr:uid="{30CABE76-229A-4D82-B9DE-DA0543F22739}"/>
    <cellStyle name="Normal 7 2 4 2 2 4 9" xfId="44426" xr:uid="{7E9D6A9A-DF78-4485-9DF1-B7D0A979D31A}"/>
    <cellStyle name="Normal 7 2 4 2 2 5" xfId="3639" xr:uid="{414B170C-DFF4-4E22-A6A4-D98FACC09283}"/>
    <cellStyle name="Normal 7 2 4 2 2 5 2" xfId="10107" xr:uid="{369DAC05-76AF-4FA2-9135-DAB79ED44CE7}"/>
    <cellStyle name="Normal 7 2 4 2 2 5 2 2" xfId="26444" xr:uid="{019B507D-9DC1-471B-83B9-59ABDE94C39A}"/>
    <cellStyle name="Normal 7 2 4 2 2 5 3" xfId="19976" xr:uid="{F02A2956-149B-4279-B482-4E17B7B3A096}"/>
    <cellStyle name="Normal 7 2 4 2 2 6" xfId="6873" xr:uid="{2270904D-4712-4570-8D47-CA7194CA76BE}"/>
    <cellStyle name="Normal 7 2 4 2 2 6 2" xfId="23210" xr:uid="{E624D5EF-FACE-4232-876E-33BA5AC0241A}"/>
    <cellStyle name="Normal 7 2 4 2 2 7" xfId="13364" xr:uid="{5816CF5A-8132-46D4-8CC5-915905CD01AA}"/>
    <cellStyle name="Normal 7 2 4 2 2 7 2" xfId="29678" xr:uid="{94141A76-FFD8-4E84-83F8-2075E19EC7E9}"/>
    <cellStyle name="Normal 7 2 4 2 2 8" xfId="16742" xr:uid="{B659BFAD-A9CB-4A4E-9499-5518A039C224}"/>
    <cellStyle name="Normal 7 2 4 2 2 9" xfId="33068" xr:uid="{C6A141D0-3CB3-43A0-B84D-34F732E6C817}"/>
    <cellStyle name="Normal 7 2 4 2 3" xfId="584" xr:uid="{F8B30981-26F2-46EF-B8D1-84B087FAE2AE}"/>
    <cellStyle name="Normal 7 2 4 2 3 10" xfId="36495" xr:uid="{48E69AD9-D89C-4BFD-B41B-2199103546BE}"/>
    <cellStyle name="Normal 7 2 4 2 3 11" xfId="39742" xr:uid="{928F499D-9F9B-4C62-B03F-BC39B9599E90}"/>
    <cellStyle name="Normal 7 2 4 2 3 12" xfId="42989" xr:uid="{38928A77-EAC1-4575-9084-F9C451B661A7}"/>
    <cellStyle name="Normal 7 2 4 2 3 13" xfId="46236" xr:uid="{D8ECAC93-98EA-4AE5-AC1D-2C8E78A395DA}"/>
    <cellStyle name="Normal 7 2 4 2 3 14" xfId="49483" xr:uid="{9EBDFC5A-1ACB-4D52-89F1-59A2E5068425}"/>
    <cellStyle name="Normal 7 2 4 2 3 2" xfId="1123" xr:uid="{3E337A37-33AA-4DFF-9737-FA65A9963B25}"/>
    <cellStyle name="Normal 7 2 4 2 3 2 10" xfId="43527" xr:uid="{CAE624C2-3AF5-4976-8C1E-69D236270608}"/>
    <cellStyle name="Normal 7 2 4 2 3 2 11" xfId="46774" xr:uid="{6689ED43-E783-4735-A7C5-EAE92F28C0D0}"/>
    <cellStyle name="Normal 7 2 4 2 3 2 12" xfId="50021" xr:uid="{FF0F6894-CDB4-40D1-8F26-13693BBEF4A4}"/>
    <cellStyle name="Normal 7 2 4 2 3 2 2" xfId="2740" xr:uid="{23CDB89D-E348-4427-90A2-DD4F59148175}"/>
    <cellStyle name="Normal 7 2 4 2 3 2 2 10" xfId="48391" xr:uid="{F5A12586-7A87-4AB8-8ED4-E83399BA0567}"/>
    <cellStyle name="Normal 7 2 4 2 3 2 2 11" xfId="51638" xr:uid="{0AB6DCBA-2DFB-472F-BA2E-EF5BB1F314D3}"/>
    <cellStyle name="Normal 7 2 4 2 3 2 2 2" xfId="5974" xr:uid="{187775C8-5367-4904-9F26-779CC2FC2045}"/>
    <cellStyle name="Normal 7 2 4 2 3 2 2 2 2" xfId="12442" xr:uid="{F6BE396D-0090-458A-B102-FACCD51E7767}"/>
    <cellStyle name="Normal 7 2 4 2 3 2 2 2 2 2" xfId="28779" xr:uid="{B9419A76-BF33-421F-9D19-BE1E6E18EAB0}"/>
    <cellStyle name="Normal 7 2 4 2 3 2 2 2 3" xfId="22311" xr:uid="{7BFD5D62-1AB4-4FFF-AB81-0DDDD134747A}"/>
    <cellStyle name="Normal 7 2 4 2 3 2 2 3" xfId="9208" xr:uid="{5ED1E06C-48BB-4AD8-A113-C2704597A2B1}"/>
    <cellStyle name="Normal 7 2 4 2 3 2 2 3 2" xfId="25545" xr:uid="{269463DA-7B72-4052-9072-5D65201EF8D4}"/>
    <cellStyle name="Normal 7 2 4 2 3 2 2 4" xfId="15719" xr:uid="{3BEF987F-E161-4BC0-8F42-D97980388ACE}"/>
    <cellStyle name="Normal 7 2 4 2 3 2 2 4 2" xfId="32013" xr:uid="{CF972AEC-54DD-46C6-96A1-FF4B23BC8747}"/>
    <cellStyle name="Normal 7 2 4 2 3 2 2 5" xfId="19077" xr:uid="{33A55F71-580A-4EFA-8668-1E4BAD3047FE}"/>
    <cellStyle name="Normal 7 2 4 2 3 2 2 6" xfId="35403" xr:uid="{FD4509CC-9C41-4F26-85AB-F10634EB6463}"/>
    <cellStyle name="Normal 7 2 4 2 3 2 2 7" xfId="38650" xr:uid="{8EDAD975-0FD0-41D4-B502-D7A4F6EB86D9}"/>
    <cellStyle name="Normal 7 2 4 2 3 2 2 8" xfId="41897" xr:uid="{07C5ECBA-DB80-4879-9AA3-4318D7EA21BF}"/>
    <cellStyle name="Normal 7 2 4 2 3 2 2 9" xfId="45144" xr:uid="{3FD73646-2ACB-441C-AC7E-D351617D2AE5}"/>
    <cellStyle name="Normal 7 2 4 2 3 2 3" xfId="4357" xr:uid="{94697279-8CAF-481D-BB21-4DE1D69510DC}"/>
    <cellStyle name="Normal 7 2 4 2 3 2 3 2" xfId="10825" xr:uid="{3E76ED4B-7625-4ED4-964B-8827F8E6DB1B}"/>
    <cellStyle name="Normal 7 2 4 2 3 2 3 2 2" xfId="27162" xr:uid="{9FD6D848-7593-4152-B397-46DFF62B22B2}"/>
    <cellStyle name="Normal 7 2 4 2 3 2 3 3" xfId="20694" xr:uid="{C383636F-135D-41A3-A2BA-825D8259CF62}"/>
    <cellStyle name="Normal 7 2 4 2 3 2 4" xfId="7591" xr:uid="{2F41FA02-834D-4A5A-82E6-EFB7D6EFA0A2}"/>
    <cellStyle name="Normal 7 2 4 2 3 2 4 2" xfId="23928" xr:uid="{FF0C822B-425A-4B0F-89DF-89E4DEF6DCD9}"/>
    <cellStyle name="Normal 7 2 4 2 3 2 5" xfId="14102" xr:uid="{CFBDFEDB-F78D-43D3-9684-D88A58ED6D69}"/>
    <cellStyle name="Normal 7 2 4 2 3 2 5 2" xfId="30396" xr:uid="{9039C7CA-62D8-45FB-BF5E-3A72665F8C7F}"/>
    <cellStyle name="Normal 7 2 4 2 3 2 6" xfId="17460" xr:uid="{6E2B9070-A9E8-4017-B9F0-D08B6220567A}"/>
    <cellStyle name="Normal 7 2 4 2 3 2 7" xfId="33786" xr:uid="{1BCB70B3-A557-42BD-9A83-A78B0DAADCD9}"/>
    <cellStyle name="Normal 7 2 4 2 3 2 8" xfId="37033" xr:uid="{4517CAB7-1A16-42AE-BEC1-25E60124436D}"/>
    <cellStyle name="Normal 7 2 4 2 3 2 9" xfId="40280" xr:uid="{D74E0B1E-8B5F-4F99-954A-25EBB2BD5DAC}"/>
    <cellStyle name="Normal 7 2 4 2 3 3" xfId="1662" xr:uid="{74873111-D00C-4FBB-88DA-DD287C56769D}"/>
    <cellStyle name="Normal 7 2 4 2 3 3 10" xfId="44066" xr:uid="{CDA25CA2-5140-48D2-B7FF-B0A133F3C6BA}"/>
    <cellStyle name="Normal 7 2 4 2 3 3 11" xfId="47313" xr:uid="{E4651EAC-FBC1-43EF-ACDD-B7EE196BFFC7}"/>
    <cellStyle name="Normal 7 2 4 2 3 3 12" xfId="50560" xr:uid="{A52344B7-FF1B-47F7-9843-E761C20CCA5F}"/>
    <cellStyle name="Normal 7 2 4 2 3 3 2" xfId="3279" xr:uid="{9B790904-1322-4F80-AEF2-FEC4EA32BC64}"/>
    <cellStyle name="Normal 7 2 4 2 3 3 2 10" xfId="48930" xr:uid="{45B27A54-FC4B-49CD-8ABC-1B716C97AABE}"/>
    <cellStyle name="Normal 7 2 4 2 3 3 2 11" xfId="52177" xr:uid="{155A27A5-52ED-4263-93C8-40A2703DA09C}"/>
    <cellStyle name="Normal 7 2 4 2 3 3 2 2" xfId="6513" xr:uid="{69BFC601-8176-4EC2-BF2C-F58AA2396401}"/>
    <cellStyle name="Normal 7 2 4 2 3 3 2 2 2" xfId="12981" xr:uid="{341D42E5-8B59-481D-B09F-F024AB8B9A6F}"/>
    <cellStyle name="Normal 7 2 4 2 3 3 2 2 2 2" xfId="29318" xr:uid="{DB373390-9DCD-4081-9B4E-71FB5179C6C9}"/>
    <cellStyle name="Normal 7 2 4 2 3 3 2 2 3" xfId="22850" xr:uid="{EF5331B3-84BC-4576-AF2E-4560E0D87056}"/>
    <cellStyle name="Normal 7 2 4 2 3 3 2 3" xfId="9747" xr:uid="{E7FDAA93-10BB-4FBD-9B3C-4A030B8BD48D}"/>
    <cellStyle name="Normal 7 2 4 2 3 3 2 3 2" xfId="26084" xr:uid="{B49F4468-9AB8-4388-A60A-60BCE615D425}"/>
    <cellStyle name="Normal 7 2 4 2 3 3 2 4" xfId="16258" xr:uid="{8091FDCD-E275-44FD-B756-6345D952DB57}"/>
    <cellStyle name="Normal 7 2 4 2 3 3 2 4 2" xfId="32552" xr:uid="{54047128-64C2-4FE3-9CF0-F310120F677C}"/>
    <cellStyle name="Normal 7 2 4 2 3 3 2 5" xfId="19616" xr:uid="{14496ECB-FD73-4945-B889-DBE80FAC32AC}"/>
    <cellStyle name="Normal 7 2 4 2 3 3 2 6" xfId="35942" xr:uid="{C3206A0B-18E1-4BF7-87D2-AF2A4A07EBE1}"/>
    <cellStyle name="Normal 7 2 4 2 3 3 2 7" xfId="39189" xr:uid="{6BF5C655-F29C-4F36-8765-039C2D7C502F}"/>
    <cellStyle name="Normal 7 2 4 2 3 3 2 8" xfId="42436" xr:uid="{8771C2D1-8D77-47EB-B76F-FB484DF78CCB}"/>
    <cellStyle name="Normal 7 2 4 2 3 3 2 9" xfId="45683" xr:uid="{2E5F4206-86D9-4835-9085-E2E91DCDDD26}"/>
    <cellStyle name="Normal 7 2 4 2 3 3 3" xfId="4896" xr:uid="{A26EC152-3C9A-4156-B91E-99217A428D17}"/>
    <cellStyle name="Normal 7 2 4 2 3 3 3 2" xfId="11364" xr:uid="{59A48E1A-F8EF-4539-9E67-B3A62414F2EE}"/>
    <cellStyle name="Normal 7 2 4 2 3 3 3 2 2" xfId="27701" xr:uid="{DAC8C5EF-0E40-4788-9C98-721EFCF26A64}"/>
    <cellStyle name="Normal 7 2 4 2 3 3 3 3" xfId="21233" xr:uid="{DDFDC176-9078-49E7-B410-0FD21BEBBAA8}"/>
    <cellStyle name="Normal 7 2 4 2 3 3 4" xfId="8130" xr:uid="{274322D5-6586-4C9E-A55D-7C26FE0501F3}"/>
    <cellStyle name="Normal 7 2 4 2 3 3 4 2" xfId="24467" xr:uid="{6DCAF16C-D0D7-448D-8CEC-AB142A23691F}"/>
    <cellStyle name="Normal 7 2 4 2 3 3 5" xfId="14641" xr:uid="{3DBA97F3-DFA3-43F0-A7B9-40AFC2EC56AD}"/>
    <cellStyle name="Normal 7 2 4 2 3 3 5 2" xfId="30935" xr:uid="{92EE7A19-230D-48E4-9C54-27A5D4C259F5}"/>
    <cellStyle name="Normal 7 2 4 2 3 3 6" xfId="17999" xr:uid="{11265ECD-C84A-4AC0-AFE8-4FBE5AD5A084}"/>
    <cellStyle name="Normal 7 2 4 2 3 3 7" xfId="34325" xr:uid="{2B1FAF46-E9B2-4DDC-92AC-0DA5E9B3AB91}"/>
    <cellStyle name="Normal 7 2 4 2 3 3 8" xfId="37572" xr:uid="{6E17FD51-5F52-4198-BB3C-44CE1B8270AA}"/>
    <cellStyle name="Normal 7 2 4 2 3 3 9" xfId="40819" xr:uid="{11F9ADB8-577B-4E29-889C-5ABC4FE54845}"/>
    <cellStyle name="Normal 7 2 4 2 3 4" xfId="2201" xr:uid="{8B123633-8A84-4043-A9D7-74803979AD86}"/>
    <cellStyle name="Normal 7 2 4 2 3 4 10" xfId="47852" xr:uid="{8633D72C-FD84-410E-98E7-460BDEA8E547}"/>
    <cellStyle name="Normal 7 2 4 2 3 4 11" xfId="51099" xr:uid="{7CA4A857-AF53-4EA6-8B08-1B0F109E42D5}"/>
    <cellStyle name="Normal 7 2 4 2 3 4 2" xfId="5435" xr:uid="{74AEE0F3-F4FD-4633-B562-8D9F899F296F}"/>
    <cellStyle name="Normal 7 2 4 2 3 4 2 2" xfId="11903" xr:uid="{5ED896F6-9FD3-4DB6-94F4-CACB41F3FD30}"/>
    <cellStyle name="Normal 7 2 4 2 3 4 2 2 2" xfId="28240" xr:uid="{AD4E2B9F-9798-4F19-9A8E-65E3FD26303E}"/>
    <cellStyle name="Normal 7 2 4 2 3 4 2 3" xfId="21772" xr:uid="{8D80B85B-C4E8-4B73-9291-D9D7637A7281}"/>
    <cellStyle name="Normal 7 2 4 2 3 4 3" xfId="8669" xr:uid="{F107833C-FEB5-473C-8EDA-B8F695A1FF9C}"/>
    <cellStyle name="Normal 7 2 4 2 3 4 3 2" xfId="25006" xr:uid="{6F080953-C610-4C17-883F-D8BF58E6A312}"/>
    <cellStyle name="Normal 7 2 4 2 3 4 4" xfId="15180" xr:uid="{C23D5622-0212-47AB-A9A0-44E195C4F406}"/>
    <cellStyle name="Normal 7 2 4 2 3 4 4 2" xfId="31474" xr:uid="{20FC83A9-93ED-47D0-BBF6-CCA454E5B349}"/>
    <cellStyle name="Normal 7 2 4 2 3 4 5" xfId="18538" xr:uid="{CCBC2188-7DF4-43C5-9EF1-4FFA12C72087}"/>
    <cellStyle name="Normal 7 2 4 2 3 4 6" xfId="34864" xr:uid="{DD1FD9A1-A56B-4093-8988-03991B8F1475}"/>
    <cellStyle name="Normal 7 2 4 2 3 4 7" xfId="38111" xr:uid="{E7FC86AC-F8EF-4DB6-B36D-8687591C6132}"/>
    <cellStyle name="Normal 7 2 4 2 3 4 8" xfId="41358" xr:uid="{5D208C98-B29A-4F38-AECC-E81601D491AC}"/>
    <cellStyle name="Normal 7 2 4 2 3 4 9" xfId="44605" xr:uid="{7D497641-9F06-4C81-B36C-75D73414F4AC}"/>
    <cellStyle name="Normal 7 2 4 2 3 5" xfId="3818" xr:uid="{D2884B9D-B9A2-4D19-B2D1-33B79A19A5D6}"/>
    <cellStyle name="Normal 7 2 4 2 3 5 2" xfId="10286" xr:uid="{2FFD580F-E5D6-4FC9-9ACE-D816CD8B56E1}"/>
    <cellStyle name="Normal 7 2 4 2 3 5 2 2" xfId="26623" xr:uid="{AE8BD729-2125-46F6-A3EE-1A7609B12061}"/>
    <cellStyle name="Normal 7 2 4 2 3 5 3" xfId="20155" xr:uid="{DBCCB9D9-0CC5-413C-BF0B-03B27BE85362}"/>
    <cellStyle name="Normal 7 2 4 2 3 6" xfId="7052" xr:uid="{A90D31AD-138E-4DB9-B098-F521DF3FEDC4}"/>
    <cellStyle name="Normal 7 2 4 2 3 6 2" xfId="23389" xr:uid="{CC80311A-5F7A-4B16-B0C4-1FF63BD65403}"/>
    <cellStyle name="Normal 7 2 4 2 3 7" xfId="13564" xr:uid="{D3635936-C882-42A4-99B4-13DED513C8A8}"/>
    <cellStyle name="Normal 7 2 4 2 3 7 2" xfId="29858" xr:uid="{CE9435D9-0374-4817-A01B-90BF3E2E7596}"/>
    <cellStyle name="Normal 7 2 4 2 3 8" xfId="16921" xr:uid="{FD3EE0B7-1C34-41DC-8AA9-33817DDE484B}"/>
    <cellStyle name="Normal 7 2 4 2 3 9" xfId="33248" xr:uid="{BC5B604E-5A9D-4321-AD84-D6B8885754A3}"/>
    <cellStyle name="Normal 7 2 4 2 4" xfId="764" xr:uid="{D23B8CF3-FC11-4B53-90F8-3819C031C310}"/>
    <cellStyle name="Normal 7 2 4 2 4 10" xfId="43169" xr:uid="{6F276C0C-77C2-4E06-B2BE-557988D3A93E}"/>
    <cellStyle name="Normal 7 2 4 2 4 11" xfId="46416" xr:uid="{3B4EE3B5-9C7D-486D-9B45-DAEAAFE07061}"/>
    <cellStyle name="Normal 7 2 4 2 4 12" xfId="49663" xr:uid="{040BDB7A-631D-4226-BB68-FA3F7BBAFDCB}"/>
    <cellStyle name="Normal 7 2 4 2 4 2" xfId="2381" xr:uid="{7D7F22F1-73C7-4F21-AA2A-11243C8A3F13}"/>
    <cellStyle name="Normal 7 2 4 2 4 2 10" xfId="48032" xr:uid="{B5E1F6D0-B156-4CB8-A8B9-04F0BDE58C3B}"/>
    <cellStyle name="Normal 7 2 4 2 4 2 11" xfId="51279" xr:uid="{7CEE1EC5-F24F-47FA-A333-54E6B3219987}"/>
    <cellStyle name="Normal 7 2 4 2 4 2 2" xfId="5615" xr:uid="{887E8EFB-6D71-40B0-8811-DBC61EC2BC27}"/>
    <cellStyle name="Normal 7 2 4 2 4 2 2 2" xfId="12083" xr:uid="{E862EB29-90FF-4078-8ADB-F8944DC4C0D8}"/>
    <cellStyle name="Normal 7 2 4 2 4 2 2 2 2" xfId="28420" xr:uid="{31D35A10-F7EA-428D-AC51-5A9D825EB84D}"/>
    <cellStyle name="Normal 7 2 4 2 4 2 2 3" xfId="21952" xr:uid="{700B3DA3-6D79-46E4-8680-181DFEB98F37}"/>
    <cellStyle name="Normal 7 2 4 2 4 2 3" xfId="8849" xr:uid="{124EF1E5-D414-41C8-9F70-40E86E2B5A66}"/>
    <cellStyle name="Normal 7 2 4 2 4 2 3 2" xfId="25186" xr:uid="{3EF5E105-C087-47DB-AFFB-7DA171D6F432}"/>
    <cellStyle name="Normal 7 2 4 2 4 2 4" xfId="15360" xr:uid="{75F8767A-CD2E-42F0-A9A7-A097E961CCE4}"/>
    <cellStyle name="Normal 7 2 4 2 4 2 4 2" xfId="31654" xr:uid="{8EB60F11-EAB8-4833-A36C-F9C0F56CC798}"/>
    <cellStyle name="Normal 7 2 4 2 4 2 5" xfId="18718" xr:uid="{F0B5C346-0279-43C1-92E6-44BA23A1275A}"/>
    <cellStyle name="Normal 7 2 4 2 4 2 6" xfId="35044" xr:uid="{D30C4450-B7E9-4483-B759-780483C7788B}"/>
    <cellStyle name="Normal 7 2 4 2 4 2 7" xfId="38291" xr:uid="{859E66F8-CC2E-49FB-9398-F0C47FF61E84}"/>
    <cellStyle name="Normal 7 2 4 2 4 2 8" xfId="41538" xr:uid="{022B179C-CCE9-47A3-812B-760C48765864}"/>
    <cellStyle name="Normal 7 2 4 2 4 2 9" xfId="44785" xr:uid="{3D573DF7-AC80-4C8F-B8AE-7557D58BC12C}"/>
    <cellStyle name="Normal 7 2 4 2 4 3" xfId="3998" xr:uid="{1F253965-BB24-40CF-9219-AEB4A39B5B27}"/>
    <cellStyle name="Normal 7 2 4 2 4 3 2" xfId="10466" xr:uid="{3AFA1F43-65E0-4F75-B247-361D46D2521C}"/>
    <cellStyle name="Normal 7 2 4 2 4 3 2 2" xfId="26803" xr:uid="{7A134D3D-D37A-4DB8-9179-14C1749BC7DB}"/>
    <cellStyle name="Normal 7 2 4 2 4 3 3" xfId="20335" xr:uid="{1CBAD5A9-BE1A-4B35-8875-287EFA8C07D7}"/>
    <cellStyle name="Normal 7 2 4 2 4 4" xfId="7232" xr:uid="{A25C84E0-2643-4CC8-AD60-54D444E6E383}"/>
    <cellStyle name="Normal 7 2 4 2 4 4 2" xfId="23569" xr:uid="{A0A69124-734B-40D1-892A-F77E247E5238}"/>
    <cellStyle name="Normal 7 2 4 2 4 5" xfId="13744" xr:uid="{82B6DF31-00EF-44CD-9AE3-25793EDF735F}"/>
    <cellStyle name="Normal 7 2 4 2 4 5 2" xfId="30038" xr:uid="{AB743B3E-0102-4E71-8BB7-18BF5B20BE05}"/>
    <cellStyle name="Normal 7 2 4 2 4 6" xfId="17101" xr:uid="{DD968267-AEDA-4690-8EE8-1BD32B6261FA}"/>
    <cellStyle name="Normal 7 2 4 2 4 7" xfId="33428" xr:uid="{A8E2B4FC-07D3-4C4C-BC83-4B1B8C91F407}"/>
    <cellStyle name="Normal 7 2 4 2 4 8" xfId="36675" xr:uid="{BC76D8C1-7A93-4A51-810A-99E4B6719F54}"/>
    <cellStyle name="Normal 7 2 4 2 4 9" xfId="39922" xr:uid="{428B0471-92DA-466C-A67D-9697397AB4D8}"/>
    <cellStyle name="Normal 7 2 4 2 5" xfId="1303" xr:uid="{85547549-E5CF-4665-98B9-FBDD136903FB}"/>
    <cellStyle name="Normal 7 2 4 2 5 10" xfId="43707" xr:uid="{297B2CDD-20E8-4225-9762-901C1493A5EE}"/>
    <cellStyle name="Normal 7 2 4 2 5 11" xfId="46954" xr:uid="{A605F77F-C16B-4D3B-9758-58740260BEAD}"/>
    <cellStyle name="Normal 7 2 4 2 5 12" xfId="50201" xr:uid="{6C850218-C8E5-4D2D-81B2-D1C18B5DA1BB}"/>
    <cellStyle name="Normal 7 2 4 2 5 2" xfId="2920" xr:uid="{DFD190D8-6B2B-4307-962D-E45F867A3C87}"/>
    <cellStyle name="Normal 7 2 4 2 5 2 10" xfId="48571" xr:uid="{E0974601-99A4-4DAB-81CF-E51B1EFA328E}"/>
    <cellStyle name="Normal 7 2 4 2 5 2 11" xfId="51818" xr:uid="{A917CF55-04B6-4226-BD31-59C3177F43F4}"/>
    <cellStyle name="Normal 7 2 4 2 5 2 2" xfId="6154" xr:uid="{3BD1079D-AB02-4C40-821F-F35D3CFD20DC}"/>
    <cellStyle name="Normal 7 2 4 2 5 2 2 2" xfId="12622" xr:uid="{B5D3775E-6A4B-4DE0-A48E-268249C35A80}"/>
    <cellStyle name="Normal 7 2 4 2 5 2 2 2 2" xfId="28959" xr:uid="{C4213485-C162-4879-B687-DC37D7A5CCBC}"/>
    <cellStyle name="Normal 7 2 4 2 5 2 2 3" xfId="22491" xr:uid="{B00A7521-16AF-4BF6-ABB7-E0AA5794283F}"/>
    <cellStyle name="Normal 7 2 4 2 5 2 3" xfId="9388" xr:uid="{F773BEFA-6C73-4E83-AB73-57BD1E631050}"/>
    <cellStyle name="Normal 7 2 4 2 5 2 3 2" xfId="25725" xr:uid="{DD375894-201F-40F1-993E-3A2788EDEBB1}"/>
    <cellStyle name="Normal 7 2 4 2 5 2 4" xfId="15899" xr:uid="{A2F2752D-A381-435B-804E-0839943CE06E}"/>
    <cellStyle name="Normal 7 2 4 2 5 2 4 2" xfId="32193" xr:uid="{5132FE7A-A4FF-49A7-95B4-D215BDD7E4EC}"/>
    <cellStyle name="Normal 7 2 4 2 5 2 5" xfId="19257" xr:uid="{4E0C7A93-4D91-4DE0-9E9F-35A252135EF1}"/>
    <cellStyle name="Normal 7 2 4 2 5 2 6" xfId="35583" xr:uid="{1F721CD2-DD2F-482E-BCD1-D034A5111FA2}"/>
    <cellStyle name="Normal 7 2 4 2 5 2 7" xfId="38830" xr:uid="{22FA42FB-DDDA-49D7-833C-BA1E56579007}"/>
    <cellStyle name="Normal 7 2 4 2 5 2 8" xfId="42077" xr:uid="{349F3528-C1FF-4B2C-AF75-0CEA09BB93E7}"/>
    <cellStyle name="Normal 7 2 4 2 5 2 9" xfId="45324" xr:uid="{6ABCC150-F3FD-4522-943C-F9DE04E65EF3}"/>
    <cellStyle name="Normal 7 2 4 2 5 3" xfId="4537" xr:uid="{9BD1720D-09A1-458B-B18D-5FB94172D406}"/>
    <cellStyle name="Normal 7 2 4 2 5 3 2" xfId="11005" xr:uid="{69D7E7DE-30DC-4671-A7B9-5C2008287D75}"/>
    <cellStyle name="Normal 7 2 4 2 5 3 2 2" xfId="27342" xr:uid="{5F682B81-AC00-40FA-9734-9FC9C6EB235A}"/>
    <cellStyle name="Normal 7 2 4 2 5 3 3" xfId="20874" xr:uid="{816C70D2-A4A2-43DC-90C4-3DB132134253}"/>
    <cellStyle name="Normal 7 2 4 2 5 4" xfId="7771" xr:uid="{08E602B3-E1EE-43B7-A833-C81873FAB9F8}"/>
    <cellStyle name="Normal 7 2 4 2 5 4 2" xfId="24108" xr:uid="{C3AD5B0C-0114-4D6A-BC76-D53ECC47456E}"/>
    <cellStyle name="Normal 7 2 4 2 5 5" xfId="14282" xr:uid="{C5ADC982-D08C-4078-BF68-4FE86B2CCAB3}"/>
    <cellStyle name="Normal 7 2 4 2 5 5 2" xfId="30576" xr:uid="{1F3156DD-F48F-43AF-A565-D867C2DC6413}"/>
    <cellStyle name="Normal 7 2 4 2 5 6" xfId="17640" xr:uid="{EDC96146-68E7-415B-9D07-0ACCDE0B67A8}"/>
    <cellStyle name="Normal 7 2 4 2 5 7" xfId="33966" xr:uid="{2D53F592-3303-4976-8D80-B347C64CDD9F}"/>
    <cellStyle name="Normal 7 2 4 2 5 8" xfId="37213" xr:uid="{B093DD19-7D0C-4FEB-9712-57F183A86E9D}"/>
    <cellStyle name="Normal 7 2 4 2 5 9" xfId="40460" xr:uid="{8E4CC9A6-8B7F-4ECD-A3D5-346F37294CB6}"/>
    <cellStyle name="Normal 7 2 4 2 6" xfId="1842" xr:uid="{D7E43299-078E-49D2-8DAD-2A610171C069}"/>
    <cellStyle name="Normal 7 2 4 2 6 10" xfId="47493" xr:uid="{FFA974A0-D99E-4CB1-A840-A01A1684DB2B}"/>
    <cellStyle name="Normal 7 2 4 2 6 11" xfId="50740" xr:uid="{65852EC8-F0C6-4DBB-88F5-07280D7FFC59}"/>
    <cellStyle name="Normal 7 2 4 2 6 2" xfId="5076" xr:uid="{6F2AC1C0-4A33-43C4-A95C-FD93B690E2A4}"/>
    <cellStyle name="Normal 7 2 4 2 6 2 2" xfId="11544" xr:uid="{0D723410-B383-4FAE-BC46-8913BD376FF0}"/>
    <cellStyle name="Normal 7 2 4 2 6 2 2 2" xfId="27881" xr:uid="{6E97BF87-9277-48CF-8D79-D71977FEB166}"/>
    <cellStyle name="Normal 7 2 4 2 6 2 3" xfId="21413" xr:uid="{A00922DC-D7EB-4F0B-A82A-C52CC489A6EB}"/>
    <cellStyle name="Normal 7 2 4 2 6 3" xfId="8310" xr:uid="{BDFE94FE-C12F-4E13-AFC9-E11BF3608F3C}"/>
    <cellStyle name="Normal 7 2 4 2 6 3 2" xfId="24647" xr:uid="{32C8B57D-6C8D-4B7C-BB78-592D032734C0}"/>
    <cellStyle name="Normal 7 2 4 2 6 4" xfId="14821" xr:uid="{BAB6332E-7A34-4364-B2D9-4C8B1E649502}"/>
    <cellStyle name="Normal 7 2 4 2 6 4 2" xfId="31115" xr:uid="{022703B4-D957-48B4-B949-A8857DD1FFD0}"/>
    <cellStyle name="Normal 7 2 4 2 6 5" xfId="18179" xr:uid="{D1891566-DB37-4E72-9D43-187DF0DE93F1}"/>
    <cellStyle name="Normal 7 2 4 2 6 6" xfId="34505" xr:uid="{AF99F717-DAF8-4C76-BB09-80927BEF8D75}"/>
    <cellStyle name="Normal 7 2 4 2 6 7" xfId="37752" xr:uid="{A293CF24-8E1E-4C78-B10F-6A7DFF83171C}"/>
    <cellStyle name="Normal 7 2 4 2 6 8" xfId="40999" xr:uid="{34D45369-C206-40E7-9856-8460A7C0E2E2}"/>
    <cellStyle name="Normal 7 2 4 2 6 9" xfId="44246" xr:uid="{B58CDBAC-D678-4849-9631-4ACD632B3E5C}"/>
    <cellStyle name="Normal 7 2 4 2 7" xfId="3459" xr:uid="{14D7E00A-F6AE-4ECB-9830-4A72BCB1F6F3}"/>
    <cellStyle name="Normal 7 2 4 2 7 2" xfId="9927" xr:uid="{8A4EE8E3-518B-42F2-B235-A733D73E42A6}"/>
    <cellStyle name="Normal 7 2 4 2 7 2 2" xfId="26264" xr:uid="{656643BB-427D-47F7-B259-78B2842B8915}"/>
    <cellStyle name="Normal 7 2 4 2 7 3" xfId="19796" xr:uid="{513F998E-90F8-4C96-9A10-AE6ABD9A9A10}"/>
    <cellStyle name="Normal 7 2 4 2 8" xfId="6693" xr:uid="{577983E7-9B1B-4E33-9AC3-16152AB948E3}"/>
    <cellStyle name="Normal 7 2 4 2 8 2" xfId="23030" xr:uid="{74F44FCD-A3FD-4B6E-81E6-7D73A34FC366}"/>
    <cellStyle name="Normal 7 2 4 2 9" xfId="13184" xr:uid="{1EE0BC76-290B-4C87-A923-DCA19EA7BB5E}"/>
    <cellStyle name="Normal 7 2 4 2 9 2" xfId="29498" xr:uid="{C0EBE1D8-5AD8-4C6C-A68D-C949EE4BC625}"/>
    <cellStyle name="Normal 7 2 4 20" xfId="52472" xr:uid="{6310CE37-069D-44EA-B80A-44C0B24EF518}"/>
    <cellStyle name="Normal 7 2 4 3" xfId="285" xr:uid="{BD4E064B-B4A3-4DEF-92CD-2FB074D5C3B9}"/>
    <cellStyle name="Normal 7 2 4 3 10" xfId="36225" xr:uid="{AC13B1D9-6C29-4C21-82DE-13776E339F1F}"/>
    <cellStyle name="Normal 7 2 4 3 11" xfId="39472" xr:uid="{DB2DBBEB-7712-4A8A-A3FB-572053B2D7EF}"/>
    <cellStyle name="Normal 7 2 4 3 12" xfId="42719" xr:uid="{0600FEEF-AA34-4425-B7E0-97461521B786}"/>
    <cellStyle name="Normal 7 2 4 3 13" xfId="45966" xr:uid="{98DA285E-D651-44CB-B955-578F790F5A5C}"/>
    <cellStyle name="Normal 7 2 4 3 14" xfId="49213" xr:uid="{EF1D366B-1AEB-4AB0-8239-B4AAC9143324}"/>
    <cellStyle name="Normal 7 2 4 3 2" xfId="854" xr:uid="{0A58C2EC-18E9-44E5-AD4A-F7A751A1CD65}"/>
    <cellStyle name="Normal 7 2 4 3 2 10" xfId="43259" xr:uid="{91CE5BD7-AF66-41B6-A32A-E618C8903CC7}"/>
    <cellStyle name="Normal 7 2 4 3 2 11" xfId="46506" xr:uid="{B2E57C8C-3E6E-48B8-B0E6-614F01FCB7D0}"/>
    <cellStyle name="Normal 7 2 4 3 2 12" xfId="49753" xr:uid="{67E67BEF-16E4-43B8-B726-471876FF558C}"/>
    <cellStyle name="Normal 7 2 4 3 2 2" xfId="2471" xr:uid="{DF7D9A1B-9F74-44C5-B7E5-B1B187F8AA88}"/>
    <cellStyle name="Normal 7 2 4 3 2 2 10" xfId="48122" xr:uid="{66D08DC3-7F6E-4C31-9368-F4219EEA4FF6}"/>
    <cellStyle name="Normal 7 2 4 3 2 2 11" xfId="51369" xr:uid="{90FC0860-3218-442F-9276-4C2C824D7C0D}"/>
    <cellStyle name="Normal 7 2 4 3 2 2 2" xfId="5705" xr:uid="{DB56E5BC-061D-4F9C-93D8-9A3D7B77B5C1}"/>
    <cellStyle name="Normal 7 2 4 3 2 2 2 2" xfId="12173" xr:uid="{81F59668-4938-4BB4-8EA5-50A0107668D7}"/>
    <cellStyle name="Normal 7 2 4 3 2 2 2 2 2" xfId="28510" xr:uid="{4734241D-99F2-43CB-A730-73827BDEFDB4}"/>
    <cellStyle name="Normal 7 2 4 3 2 2 2 3" xfId="22042" xr:uid="{04FEBB2F-6FA8-4E06-A7ED-81B6B6C69DB1}"/>
    <cellStyle name="Normal 7 2 4 3 2 2 3" xfId="8939" xr:uid="{6BE67396-87C6-47F7-B991-9F56AB3C4F00}"/>
    <cellStyle name="Normal 7 2 4 3 2 2 3 2" xfId="25276" xr:uid="{C202470E-2862-4B44-B63B-EF5651513F70}"/>
    <cellStyle name="Normal 7 2 4 3 2 2 4" xfId="15450" xr:uid="{E0FFF2A4-0EBF-4AC8-B3D2-FEDA47636D31}"/>
    <cellStyle name="Normal 7 2 4 3 2 2 4 2" xfId="31744" xr:uid="{D335EA3D-E590-457E-914B-F4ACF495536A}"/>
    <cellStyle name="Normal 7 2 4 3 2 2 5" xfId="18808" xr:uid="{D306895A-6546-4F33-BB29-2BC1ABE5A02D}"/>
    <cellStyle name="Normal 7 2 4 3 2 2 6" xfId="35134" xr:uid="{615CCF52-CE31-4942-8D8E-1CAFA5433B3C}"/>
    <cellStyle name="Normal 7 2 4 3 2 2 7" xfId="38381" xr:uid="{74DF3459-AC25-4D30-B4FD-CC17BC27A48A}"/>
    <cellStyle name="Normal 7 2 4 3 2 2 8" xfId="41628" xr:uid="{382B3493-EA26-455B-81FA-50C4815F4809}"/>
    <cellStyle name="Normal 7 2 4 3 2 2 9" xfId="44875" xr:uid="{C984F3C6-33F0-4673-A798-9A83EE6AA973}"/>
    <cellStyle name="Normal 7 2 4 3 2 3" xfId="4088" xr:uid="{8E890E85-C86E-41AF-8F9B-67DBA79472E3}"/>
    <cellStyle name="Normal 7 2 4 3 2 3 2" xfId="10556" xr:uid="{2D6F9509-8FB2-4E1D-BB6E-8B42AF0BE777}"/>
    <cellStyle name="Normal 7 2 4 3 2 3 2 2" xfId="26893" xr:uid="{86DE0FBE-C8F5-49E7-A9EF-8B7EA75C7587}"/>
    <cellStyle name="Normal 7 2 4 3 2 3 3" xfId="20425" xr:uid="{01741FD0-B0C0-4592-B17B-F6F10D2899A4}"/>
    <cellStyle name="Normal 7 2 4 3 2 4" xfId="7322" xr:uid="{B45A064C-06B7-4CA1-80F1-EF62BF048AF0}"/>
    <cellStyle name="Normal 7 2 4 3 2 4 2" xfId="23659" xr:uid="{DB85A11D-CED2-44B2-B0D8-BC71E35EE85D}"/>
    <cellStyle name="Normal 7 2 4 3 2 5" xfId="13834" xr:uid="{EDA32AE3-AB78-450C-94AF-328670568FD9}"/>
    <cellStyle name="Normal 7 2 4 3 2 5 2" xfId="30128" xr:uid="{2E797542-3F3C-43F7-BDEE-E7FB796A23F4}"/>
    <cellStyle name="Normal 7 2 4 3 2 6" xfId="17191" xr:uid="{0459D53A-B4AE-4A4B-AFAD-A9D7B450FEA8}"/>
    <cellStyle name="Normal 7 2 4 3 2 7" xfId="33518" xr:uid="{72CF2590-9A47-482B-91A6-64791E62FA01}"/>
    <cellStyle name="Normal 7 2 4 3 2 8" xfId="36765" xr:uid="{37A30BB9-A28F-4313-97B6-53CE599C781E}"/>
    <cellStyle name="Normal 7 2 4 3 2 9" xfId="40012" xr:uid="{D7AB1571-3710-4DD0-976E-2BA639D20E7E}"/>
    <cellStyle name="Normal 7 2 4 3 3" xfId="1393" xr:uid="{E8F040C7-E98F-49CC-A872-4C09CDBA73C4}"/>
    <cellStyle name="Normal 7 2 4 3 3 10" xfId="43797" xr:uid="{727C3D4C-7BF2-40C3-9DBF-24C942D40D0E}"/>
    <cellStyle name="Normal 7 2 4 3 3 11" xfId="47044" xr:uid="{F50CDF22-5691-4894-9142-EBE3414979F4}"/>
    <cellStyle name="Normal 7 2 4 3 3 12" xfId="50291" xr:uid="{1234699D-D64B-43C9-AF50-CBEEB43F90A3}"/>
    <cellStyle name="Normal 7 2 4 3 3 2" xfId="3010" xr:uid="{8A5C6C9B-2D42-46F7-BE51-E1E316CA104E}"/>
    <cellStyle name="Normal 7 2 4 3 3 2 10" xfId="48661" xr:uid="{7E05F32F-0FC8-42FF-A79A-FA99E92106B8}"/>
    <cellStyle name="Normal 7 2 4 3 3 2 11" xfId="51908" xr:uid="{87FE033A-3F4B-4CFE-BCF1-B2EEE798B7E1}"/>
    <cellStyle name="Normal 7 2 4 3 3 2 2" xfId="6244" xr:uid="{62EEEA78-42AB-41DF-9A81-5C50EA0A283F}"/>
    <cellStyle name="Normal 7 2 4 3 3 2 2 2" xfId="12712" xr:uid="{583A03BD-C453-4E92-AEF0-28657888C6E1}"/>
    <cellStyle name="Normal 7 2 4 3 3 2 2 2 2" xfId="29049" xr:uid="{88B33B46-7107-4C9D-9B35-A0EE6F9BAE02}"/>
    <cellStyle name="Normal 7 2 4 3 3 2 2 3" xfId="22581" xr:uid="{25F7417F-7948-47E1-9ABC-7597E5E5E15D}"/>
    <cellStyle name="Normal 7 2 4 3 3 2 3" xfId="9478" xr:uid="{2B800881-02AD-4BFB-9EAB-72DF99A5B455}"/>
    <cellStyle name="Normal 7 2 4 3 3 2 3 2" xfId="25815" xr:uid="{D4424B79-DEB5-49D5-A281-D370CBA91717}"/>
    <cellStyle name="Normal 7 2 4 3 3 2 4" xfId="15989" xr:uid="{34A540B3-B1B3-4204-8EA4-5AF044A1AD08}"/>
    <cellStyle name="Normal 7 2 4 3 3 2 4 2" xfId="32283" xr:uid="{C9879C46-B9E9-4A86-BC6B-C2613C4555FA}"/>
    <cellStyle name="Normal 7 2 4 3 3 2 5" xfId="19347" xr:uid="{B4FD222C-2BEB-418D-B2E3-7A34B2BC9026}"/>
    <cellStyle name="Normal 7 2 4 3 3 2 6" xfId="35673" xr:uid="{9A1AAE66-10DC-4CBC-96BF-61E78BEB46CD}"/>
    <cellStyle name="Normal 7 2 4 3 3 2 7" xfId="38920" xr:uid="{0987D586-B156-424C-A234-3B10BB13B631}"/>
    <cellStyle name="Normal 7 2 4 3 3 2 8" xfId="42167" xr:uid="{E27A942C-0637-4451-8975-72817594E1EB}"/>
    <cellStyle name="Normal 7 2 4 3 3 2 9" xfId="45414" xr:uid="{F3DFEF5D-38E4-46F1-8452-029651E37259}"/>
    <cellStyle name="Normal 7 2 4 3 3 3" xfId="4627" xr:uid="{D18979F4-1997-4AC6-AD89-F0F32AC97F09}"/>
    <cellStyle name="Normal 7 2 4 3 3 3 2" xfId="11095" xr:uid="{5437EE76-7725-4883-A699-D6BE63D8F4E8}"/>
    <cellStyle name="Normal 7 2 4 3 3 3 2 2" xfId="27432" xr:uid="{671FDEA5-58CD-4F73-B672-64E5FB9AB320}"/>
    <cellStyle name="Normal 7 2 4 3 3 3 3" xfId="20964" xr:uid="{D0372D50-7A4F-4BFF-9A53-A66425EE41D8}"/>
    <cellStyle name="Normal 7 2 4 3 3 4" xfId="7861" xr:uid="{8A7AC576-2914-4009-A7FC-8A6D6DF2D341}"/>
    <cellStyle name="Normal 7 2 4 3 3 4 2" xfId="24198" xr:uid="{6047C553-4F66-458F-922F-A1FE0E9483C1}"/>
    <cellStyle name="Normal 7 2 4 3 3 5" xfId="14372" xr:uid="{E034634D-2DAB-4586-BD75-8643F603D2F4}"/>
    <cellStyle name="Normal 7 2 4 3 3 5 2" xfId="30666" xr:uid="{1AACB3BD-7410-4AF8-8B63-050D8C5CB1FC}"/>
    <cellStyle name="Normal 7 2 4 3 3 6" xfId="17730" xr:uid="{CFB81273-7BC8-48EC-868D-23A6C0E5767D}"/>
    <cellStyle name="Normal 7 2 4 3 3 7" xfId="34056" xr:uid="{11C274D6-D215-4EEE-8FF4-5793984ABAF8}"/>
    <cellStyle name="Normal 7 2 4 3 3 8" xfId="37303" xr:uid="{A82AD4C9-045E-48F5-B464-EC17CCF5629E}"/>
    <cellStyle name="Normal 7 2 4 3 3 9" xfId="40550" xr:uid="{49C132E6-E84B-4E32-B9C8-BA417D20F6BD}"/>
    <cellStyle name="Normal 7 2 4 3 4" xfId="1932" xr:uid="{0141EFBD-E265-4F66-BBB4-F30C50915345}"/>
    <cellStyle name="Normal 7 2 4 3 4 10" xfId="47583" xr:uid="{B0979ACF-ABBB-428D-8878-A2ECC6C2874F}"/>
    <cellStyle name="Normal 7 2 4 3 4 11" xfId="50830" xr:uid="{184BE4DF-E6EB-4C3D-B4E7-564C9103F5C3}"/>
    <cellStyle name="Normal 7 2 4 3 4 2" xfId="5166" xr:uid="{6E039A21-2A6B-4FAE-B241-E36C82B60A39}"/>
    <cellStyle name="Normal 7 2 4 3 4 2 2" xfId="11634" xr:uid="{BEB4CA23-FDE7-498C-A63E-33CD62BDECB8}"/>
    <cellStyle name="Normal 7 2 4 3 4 2 2 2" xfId="27971" xr:uid="{08CE2651-238B-425A-9CAA-25FBD096068B}"/>
    <cellStyle name="Normal 7 2 4 3 4 2 3" xfId="21503" xr:uid="{6D0B0D0B-A38E-401B-88F9-50736D0F8C09}"/>
    <cellStyle name="Normal 7 2 4 3 4 3" xfId="8400" xr:uid="{B40BEA5A-84F4-4CF4-BBA0-D05ACD46C3AB}"/>
    <cellStyle name="Normal 7 2 4 3 4 3 2" xfId="24737" xr:uid="{5B8592D3-4D7D-42C5-8E75-CA2B582371A5}"/>
    <cellStyle name="Normal 7 2 4 3 4 4" xfId="14911" xr:uid="{FBC67D23-AD9B-4A88-BB93-66B4FDAD6BF2}"/>
    <cellStyle name="Normal 7 2 4 3 4 4 2" xfId="31205" xr:uid="{6CF924B2-7A8E-475A-BDC7-742A85190B84}"/>
    <cellStyle name="Normal 7 2 4 3 4 5" xfId="18269" xr:uid="{63B958C5-E155-4CC9-AA2A-631DE86946AC}"/>
    <cellStyle name="Normal 7 2 4 3 4 6" xfId="34595" xr:uid="{BE26996E-C941-4A67-BE40-3ABBE10E6AA9}"/>
    <cellStyle name="Normal 7 2 4 3 4 7" xfId="37842" xr:uid="{FC4B7DDB-BB9D-49B1-B632-41723BED7CB3}"/>
    <cellStyle name="Normal 7 2 4 3 4 8" xfId="41089" xr:uid="{7F6D28F2-C05A-46E6-999B-5632352247D4}"/>
    <cellStyle name="Normal 7 2 4 3 4 9" xfId="44336" xr:uid="{6D0B0F91-EDDE-419F-B459-5F94DF2B7E64}"/>
    <cellStyle name="Normal 7 2 4 3 5" xfId="3549" xr:uid="{A166D3DF-4989-46DD-B211-D2EFD37CFB5A}"/>
    <cellStyle name="Normal 7 2 4 3 5 2" xfId="10017" xr:uid="{EDA7A5BF-BA91-4F5C-B916-93793E8FE027}"/>
    <cellStyle name="Normal 7 2 4 3 5 2 2" xfId="26354" xr:uid="{290FD57E-4C15-4009-AEC6-AF32621A9348}"/>
    <cellStyle name="Normal 7 2 4 3 5 3" xfId="19886" xr:uid="{C06A872F-35E7-4943-94DA-F1C13485BDD6}"/>
    <cellStyle name="Normal 7 2 4 3 6" xfId="6783" xr:uid="{18DB49B3-F2B5-4BD1-82E5-8F904A1DD5C4}"/>
    <cellStyle name="Normal 7 2 4 3 6 2" xfId="23120" xr:uid="{C50BEE59-20A3-4FE5-9578-F520D63B99E3}"/>
    <cellStyle name="Normal 7 2 4 3 7" xfId="13274" xr:uid="{364C6567-5FBE-4904-BBC8-3DAC14C96287}"/>
    <cellStyle name="Normal 7 2 4 3 7 2" xfId="29588" xr:uid="{54661DF3-564C-494A-87E3-6ABA1A37876E}"/>
    <cellStyle name="Normal 7 2 4 3 8" xfId="16652" xr:uid="{AF59C50F-8E1E-406E-AAC0-880D3E3CBAAF}"/>
    <cellStyle name="Normal 7 2 4 3 9" xfId="32978" xr:uid="{D7B9187A-A126-45C2-AC8D-2F5A7AD9FE0F}"/>
    <cellStyle name="Normal 7 2 4 4" xfId="494" xr:uid="{F30B1254-4C60-41A0-A1EC-611A46BA10F2}"/>
    <cellStyle name="Normal 7 2 4 4 10" xfId="36406" xr:uid="{EFAB4AAF-8694-41EA-8AA7-98FE62EEA267}"/>
    <cellStyle name="Normal 7 2 4 4 11" xfId="39653" xr:uid="{DF79C612-1B5C-4893-A0F9-CBD334C057D4}"/>
    <cellStyle name="Normal 7 2 4 4 12" xfId="42900" xr:uid="{AB69E4CB-9AB9-4C9F-B507-4AAF823A21C2}"/>
    <cellStyle name="Normal 7 2 4 4 13" xfId="46147" xr:uid="{51C35E6C-5ABB-4650-8A2C-F0A65F205CDD}"/>
    <cellStyle name="Normal 7 2 4 4 14" xfId="49394" xr:uid="{0B80756D-2EE4-40C2-B2FD-EECBC0C3C826}"/>
    <cellStyle name="Normal 7 2 4 4 2" xfId="1034" xr:uid="{C0849DBD-6FA1-4A1B-8E81-9CB234FCD9F0}"/>
    <cellStyle name="Normal 7 2 4 4 2 10" xfId="43438" xr:uid="{8A446278-C1B9-4BD4-B35E-93D5139ACEEC}"/>
    <cellStyle name="Normal 7 2 4 4 2 11" xfId="46685" xr:uid="{3354DA0D-49C0-408B-B1F1-6084A3AAEA18}"/>
    <cellStyle name="Normal 7 2 4 4 2 12" xfId="49932" xr:uid="{FB0999D8-1E2B-44BE-A59C-F9F28EB8000B}"/>
    <cellStyle name="Normal 7 2 4 4 2 2" xfId="2651" xr:uid="{E893D504-987E-406D-97D9-F9BD8954D76A}"/>
    <cellStyle name="Normal 7 2 4 4 2 2 10" xfId="48302" xr:uid="{D7659C6A-2AE1-459E-A057-A883B912E0D2}"/>
    <cellStyle name="Normal 7 2 4 4 2 2 11" xfId="51549" xr:uid="{B9D94074-A74B-4B1C-B1AA-01103811CA01}"/>
    <cellStyle name="Normal 7 2 4 4 2 2 2" xfId="5885" xr:uid="{BBFE06BD-2797-4335-AFD6-17BF3741E167}"/>
    <cellStyle name="Normal 7 2 4 4 2 2 2 2" xfId="12353" xr:uid="{FAC0B979-8830-446C-89F4-B586239730BA}"/>
    <cellStyle name="Normal 7 2 4 4 2 2 2 2 2" xfId="28690" xr:uid="{C90949A0-BEEA-4C29-9D70-C5AEFEA19730}"/>
    <cellStyle name="Normal 7 2 4 4 2 2 2 3" xfId="22222" xr:uid="{70FD7158-2434-4084-8170-CEAA654E34F4}"/>
    <cellStyle name="Normal 7 2 4 4 2 2 3" xfId="9119" xr:uid="{DEC8ADEC-8948-4A00-9AB9-0319FE5ACCC3}"/>
    <cellStyle name="Normal 7 2 4 4 2 2 3 2" xfId="25456" xr:uid="{E9008FDB-001D-42CE-9014-7E0E37BDF73E}"/>
    <cellStyle name="Normal 7 2 4 4 2 2 4" xfId="15630" xr:uid="{6E639B72-599B-453B-9A7E-9C1AAC0AEC3F}"/>
    <cellStyle name="Normal 7 2 4 4 2 2 4 2" xfId="31924" xr:uid="{38C33E18-06BA-4460-887C-5FF550CB08CC}"/>
    <cellStyle name="Normal 7 2 4 4 2 2 5" xfId="18988" xr:uid="{90A55894-4273-49BB-AE24-44ED45C57253}"/>
    <cellStyle name="Normal 7 2 4 4 2 2 6" xfId="35314" xr:uid="{BDFEB649-ECFC-4509-A009-E636F913694E}"/>
    <cellStyle name="Normal 7 2 4 4 2 2 7" xfId="38561" xr:uid="{52D41244-CC29-496D-A334-9214B23D6FB6}"/>
    <cellStyle name="Normal 7 2 4 4 2 2 8" xfId="41808" xr:uid="{806ACA79-9B9C-4B6F-B437-D02B387F89C2}"/>
    <cellStyle name="Normal 7 2 4 4 2 2 9" xfId="45055" xr:uid="{654366C7-B0D4-4DEC-9310-062C93F42CEE}"/>
    <cellStyle name="Normal 7 2 4 4 2 3" xfId="4268" xr:uid="{4580EF1D-E39F-486D-A197-59F262166D0E}"/>
    <cellStyle name="Normal 7 2 4 4 2 3 2" xfId="10736" xr:uid="{AF9AEFBB-E581-4EE8-A587-0437462116D2}"/>
    <cellStyle name="Normal 7 2 4 4 2 3 2 2" xfId="27073" xr:uid="{99DA2EC6-B7F6-481D-AE01-A85FBF30B0AF}"/>
    <cellStyle name="Normal 7 2 4 4 2 3 3" xfId="20605" xr:uid="{9E3D4D97-C8F9-4C65-8C09-6F38BF76EBBE}"/>
    <cellStyle name="Normal 7 2 4 4 2 4" xfId="7502" xr:uid="{52F10826-F62E-4F4B-9C3A-40C27B8A8F90}"/>
    <cellStyle name="Normal 7 2 4 4 2 4 2" xfId="23839" xr:uid="{8F2854F5-E75E-42A7-8849-CFED4ADAC6F5}"/>
    <cellStyle name="Normal 7 2 4 4 2 5" xfId="14013" xr:uid="{CE5D0D61-70B2-496E-B06D-A79FA0D4318B}"/>
    <cellStyle name="Normal 7 2 4 4 2 5 2" xfId="30307" xr:uid="{712339EB-4B6C-4C41-A0ED-93EA282023B9}"/>
    <cellStyle name="Normal 7 2 4 4 2 6" xfId="17371" xr:uid="{5ACE06E9-CBC2-45B4-B335-9ED40C8FA437}"/>
    <cellStyle name="Normal 7 2 4 4 2 7" xfId="33697" xr:uid="{04823786-E2B7-46D6-9D30-C7F56767665A}"/>
    <cellStyle name="Normal 7 2 4 4 2 8" xfId="36944" xr:uid="{52763837-BD85-471A-818F-4E73E61583AD}"/>
    <cellStyle name="Normal 7 2 4 4 2 9" xfId="40191" xr:uid="{1658EC34-9180-49FC-8AE9-531C61E1636C}"/>
    <cellStyle name="Normal 7 2 4 4 3" xfId="1573" xr:uid="{2C32CAB6-DFC2-4BF6-8F7F-B407241D47B2}"/>
    <cellStyle name="Normal 7 2 4 4 3 10" xfId="43977" xr:uid="{B50EF20E-48D4-4FE4-A43E-CEB2C6A05255}"/>
    <cellStyle name="Normal 7 2 4 4 3 11" xfId="47224" xr:uid="{168CCEBD-501F-450E-8C67-BEF759D4F264}"/>
    <cellStyle name="Normal 7 2 4 4 3 12" xfId="50471" xr:uid="{53CA334E-3B1F-4F95-8B74-3EB37B908E8B}"/>
    <cellStyle name="Normal 7 2 4 4 3 2" xfId="3190" xr:uid="{BAB444A6-511C-4C55-99BA-0B9BF4BE12E5}"/>
    <cellStyle name="Normal 7 2 4 4 3 2 10" xfId="48841" xr:uid="{58A86A4A-9D86-470A-889F-90490B42E965}"/>
    <cellStyle name="Normal 7 2 4 4 3 2 11" xfId="52088" xr:uid="{842144EF-6616-4850-9D42-C7F582025371}"/>
    <cellStyle name="Normal 7 2 4 4 3 2 2" xfId="6424" xr:uid="{EE21FB5A-E47A-430C-9CB3-3C29596DF23E}"/>
    <cellStyle name="Normal 7 2 4 4 3 2 2 2" xfId="12892" xr:uid="{B67AD705-7E57-4AFD-BE3F-BFC9457C455C}"/>
    <cellStyle name="Normal 7 2 4 4 3 2 2 2 2" xfId="29229" xr:uid="{8836EF9E-6D3A-4653-99EE-6B2BFD29DE0C}"/>
    <cellStyle name="Normal 7 2 4 4 3 2 2 3" xfId="22761" xr:uid="{47F300A7-1F34-4661-8259-15EAE64CA0A3}"/>
    <cellStyle name="Normal 7 2 4 4 3 2 3" xfId="9658" xr:uid="{472B5943-CCA5-44B6-9F41-B4DE423DB2AC}"/>
    <cellStyle name="Normal 7 2 4 4 3 2 3 2" xfId="25995" xr:uid="{8D6687AA-3BCC-405D-9A99-F796C992A525}"/>
    <cellStyle name="Normal 7 2 4 4 3 2 4" xfId="16169" xr:uid="{89BFBD4E-2961-47C5-93DD-691C43C5E440}"/>
    <cellStyle name="Normal 7 2 4 4 3 2 4 2" xfId="32463" xr:uid="{864BA176-DF6C-4FE5-8789-7D443D88143A}"/>
    <cellStyle name="Normal 7 2 4 4 3 2 5" xfId="19527" xr:uid="{EA83ED5D-F75F-4314-93B0-E9EA8FC32E1C}"/>
    <cellStyle name="Normal 7 2 4 4 3 2 6" xfId="35853" xr:uid="{F5046A4E-E0AA-4FA0-91B7-40D67AA405E6}"/>
    <cellStyle name="Normal 7 2 4 4 3 2 7" xfId="39100" xr:uid="{11D68432-AAE0-40D8-8999-1CC1AAA662A3}"/>
    <cellStyle name="Normal 7 2 4 4 3 2 8" xfId="42347" xr:uid="{B606D650-11B6-46FC-8721-BF2B7998FE69}"/>
    <cellStyle name="Normal 7 2 4 4 3 2 9" xfId="45594" xr:uid="{0A6462B3-522A-458F-BE60-E2E1F1288BF3}"/>
    <cellStyle name="Normal 7 2 4 4 3 3" xfId="4807" xr:uid="{2B47884D-5707-4B04-9815-74A2CAAA95E2}"/>
    <cellStyle name="Normal 7 2 4 4 3 3 2" xfId="11275" xr:uid="{C042564E-B5E0-4720-B583-DBF220A5EC84}"/>
    <cellStyle name="Normal 7 2 4 4 3 3 2 2" xfId="27612" xr:uid="{BF15E957-4676-4FAE-9DCF-8F3342DC1982}"/>
    <cellStyle name="Normal 7 2 4 4 3 3 3" xfId="21144" xr:uid="{59652E2E-9E29-4038-82FF-0E1586EBA70E}"/>
    <cellStyle name="Normal 7 2 4 4 3 4" xfId="8041" xr:uid="{B4ECF874-C4DF-47FF-BE1A-1155EDA52F64}"/>
    <cellStyle name="Normal 7 2 4 4 3 4 2" xfId="24378" xr:uid="{8B1FF8A9-0725-4439-9645-674038A4451E}"/>
    <cellStyle name="Normal 7 2 4 4 3 5" xfId="14552" xr:uid="{AC0B621E-4BAD-4C8A-99AC-6B6ACE648D6D}"/>
    <cellStyle name="Normal 7 2 4 4 3 5 2" xfId="30846" xr:uid="{C62E88D6-AA24-4439-9467-C8186291CB6B}"/>
    <cellStyle name="Normal 7 2 4 4 3 6" xfId="17910" xr:uid="{658AD476-F123-4D46-8F4E-8D902E06504C}"/>
    <cellStyle name="Normal 7 2 4 4 3 7" xfId="34236" xr:uid="{BD2C3AA8-3236-409B-AD58-BD6BD1103260}"/>
    <cellStyle name="Normal 7 2 4 4 3 8" xfId="37483" xr:uid="{A97B1065-9491-4DA0-A0F0-CC4BF3FDB8E6}"/>
    <cellStyle name="Normal 7 2 4 4 3 9" xfId="40730" xr:uid="{A25369C7-6AFE-4CC1-BA26-107051C51CD0}"/>
    <cellStyle name="Normal 7 2 4 4 4" xfId="2112" xr:uid="{DD966CD0-C459-429E-9E6C-2BBEE14167CE}"/>
    <cellStyle name="Normal 7 2 4 4 4 10" xfId="47763" xr:uid="{C70D0A9F-3F3C-4009-A546-7C0F5B0B3043}"/>
    <cellStyle name="Normal 7 2 4 4 4 11" xfId="51010" xr:uid="{7B4D9801-6FD0-4318-A711-762EDA775FC2}"/>
    <cellStyle name="Normal 7 2 4 4 4 2" xfId="5346" xr:uid="{2D216713-EF24-48FD-A16B-F0A2585B28E3}"/>
    <cellStyle name="Normal 7 2 4 4 4 2 2" xfId="11814" xr:uid="{68CFC569-B6B2-4729-B99B-AA251785C5E4}"/>
    <cellStyle name="Normal 7 2 4 4 4 2 2 2" xfId="28151" xr:uid="{1AA8D4D9-4B1D-403C-977E-8FFBC96CBE7E}"/>
    <cellStyle name="Normal 7 2 4 4 4 2 3" xfId="21683" xr:uid="{3457F16F-349B-4A72-A9AB-AA4E9EF07A78}"/>
    <cellStyle name="Normal 7 2 4 4 4 3" xfId="8580" xr:uid="{8531E7E0-80C2-415B-B797-2BBCEF333B15}"/>
    <cellStyle name="Normal 7 2 4 4 4 3 2" xfId="24917" xr:uid="{5A5C4102-B8E5-42C7-B588-EE00D352BBAC}"/>
    <cellStyle name="Normal 7 2 4 4 4 4" xfId="15091" xr:uid="{68715050-EECD-41E5-AFE3-1B8495A3F453}"/>
    <cellStyle name="Normal 7 2 4 4 4 4 2" xfId="31385" xr:uid="{96523073-C584-4E3D-9B0C-5F6B123FC271}"/>
    <cellStyle name="Normal 7 2 4 4 4 5" xfId="18449" xr:uid="{52BFE311-0412-492F-B03B-20C0002B3A93}"/>
    <cellStyle name="Normal 7 2 4 4 4 6" xfId="34775" xr:uid="{F506A802-02A2-4BDC-A8E2-EED06F42DE37}"/>
    <cellStyle name="Normal 7 2 4 4 4 7" xfId="38022" xr:uid="{FCF1E5D8-D54E-47EC-843D-89AF83DF20E0}"/>
    <cellStyle name="Normal 7 2 4 4 4 8" xfId="41269" xr:uid="{DB5CB369-69BB-4C7F-9AED-B022F2D0F816}"/>
    <cellStyle name="Normal 7 2 4 4 4 9" xfId="44516" xr:uid="{74F4F7D3-7B64-418F-BB12-546E21C4230D}"/>
    <cellStyle name="Normal 7 2 4 4 5" xfId="3729" xr:uid="{0023747A-F8E9-43E4-B56B-79634946CDDD}"/>
    <cellStyle name="Normal 7 2 4 4 5 2" xfId="10197" xr:uid="{7EE3536F-E21E-4EB3-8503-72BF99C2326D}"/>
    <cellStyle name="Normal 7 2 4 4 5 2 2" xfId="26534" xr:uid="{E4D8A91E-8CAC-437F-BA68-E489AE0C9D9E}"/>
    <cellStyle name="Normal 7 2 4 4 5 3" xfId="20066" xr:uid="{6D3031ED-2671-4A41-979D-A0D067CC91D9}"/>
    <cellStyle name="Normal 7 2 4 4 6" xfId="6963" xr:uid="{16C03786-2169-4F51-B11B-B04FEBFE04EE}"/>
    <cellStyle name="Normal 7 2 4 4 6 2" xfId="23300" xr:uid="{1646D87D-1D08-48D2-8C5F-3D0AFA53C5A2}"/>
    <cellStyle name="Normal 7 2 4 4 7" xfId="13474" xr:uid="{BF8141D6-ED2B-4A52-86F4-ED7F415554F0}"/>
    <cellStyle name="Normal 7 2 4 4 7 2" xfId="29769" xr:uid="{D8D49468-6EF0-46EC-9FA5-4CE33BB8C3DF}"/>
    <cellStyle name="Normal 7 2 4 4 8" xfId="16832" xr:uid="{2649D97F-F29D-484E-9831-6C2225C055D4}"/>
    <cellStyle name="Normal 7 2 4 4 9" xfId="33159" xr:uid="{83A41827-9FE3-4B27-8CF5-3F0932A7FCED}"/>
    <cellStyle name="Normal 7 2 4 5" xfId="674" xr:uid="{D929E387-91AA-4FA2-8A70-0682A390B39E}"/>
    <cellStyle name="Normal 7 2 4 5 10" xfId="43079" xr:uid="{7FD9A574-2E83-4008-8C88-816BBC3DBF3E}"/>
    <cellStyle name="Normal 7 2 4 5 11" xfId="46326" xr:uid="{1006C8F3-A75F-4273-8E65-439C95B7385D}"/>
    <cellStyle name="Normal 7 2 4 5 12" xfId="49573" xr:uid="{15CAA169-5624-4E84-A3FB-7FB371A5E57F}"/>
    <cellStyle name="Normal 7 2 4 5 2" xfId="2291" xr:uid="{7578A7D6-7250-4495-AA32-DA6870EB10DF}"/>
    <cellStyle name="Normal 7 2 4 5 2 10" xfId="47942" xr:uid="{12860E0E-91EA-4E0D-A2AE-9AAA13A78256}"/>
    <cellStyle name="Normal 7 2 4 5 2 11" xfId="51189" xr:uid="{0533E502-7DA0-400B-91DB-EE93B87E3DD2}"/>
    <cellStyle name="Normal 7 2 4 5 2 2" xfId="5525" xr:uid="{A7C206E4-06D8-4E9E-A841-32BC9D821224}"/>
    <cellStyle name="Normal 7 2 4 5 2 2 2" xfId="11993" xr:uid="{D0BF1BAB-3C60-4C99-AE71-D16948EF84C6}"/>
    <cellStyle name="Normal 7 2 4 5 2 2 2 2" xfId="28330" xr:uid="{89F85913-FFAA-44E4-BF1D-349F42D50A38}"/>
    <cellStyle name="Normal 7 2 4 5 2 2 3" xfId="21862" xr:uid="{57CA5154-F093-46FE-BE6B-929EC6F03805}"/>
    <cellStyle name="Normal 7 2 4 5 2 3" xfId="8759" xr:uid="{9A10F169-20A7-4785-BF4A-56888F216A70}"/>
    <cellStyle name="Normal 7 2 4 5 2 3 2" xfId="25096" xr:uid="{E93EEE4E-CD8E-44F4-AF67-26EE337D10DE}"/>
    <cellStyle name="Normal 7 2 4 5 2 4" xfId="15270" xr:uid="{13F7C5EC-2075-454F-AE3B-A53AAA154799}"/>
    <cellStyle name="Normal 7 2 4 5 2 4 2" xfId="31564" xr:uid="{532FF995-E104-449A-891D-0723652E0EB4}"/>
    <cellStyle name="Normal 7 2 4 5 2 5" xfId="18628" xr:uid="{273D6520-FC96-4395-9234-71594BF78FC1}"/>
    <cellStyle name="Normal 7 2 4 5 2 6" xfId="34954" xr:uid="{31BCF890-0FAC-487D-A29B-CFFF0D718A3E}"/>
    <cellStyle name="Normal 7 2 4 5 2 7" xfId="38201" xr:uid="{34083E65-22C6-4EFA-B22B-FCCA5405B916}"/>
    <cellStyle name="Normal 7 2 4 5 2 8" xfId="41448" xr:uid="{8C6A4620-AD6E-4383-8A5B-1F8BDBFE54EE}"/>
    <cellStyle name="Normal 7 2 4 5 2 9" xfId="44695" xr:uid="{65E4D557-B49C-4F22-AE63-88F00C894071}"/>
    <cellStyle name="Normal 7 2 4 5 3" xfId="3908" xr:uid="{7518023B-ABB4-43F1-B648-1C6B52568661}"/>
    <cellStyle name="Normal 7 2 4 5 3 2" xfId="10376" xr:uid="{8C3EF5F9-39EC-41C3-A2DE-44F28C4CBE4B}"/>
    <cellStyle name="Normal 7 2 4 5 3 2 2" xfId="26713" xr:uid="{4A1A200E-D588-4CD9-9A3C-8FD1CAD560CF}"/>
    <cellStyle name="Normal 7 2 4 5 3 3" xfId="20245" xr:uid="{79F7B9EF-CA5E-4EA8-9EDD-C1AD5CE6424A}"/>
    <cellStyle name="Normal 7 2 4 5 4" xfId="7142" xr:uid="{D972C04D-E57F-4828-BD8D-9B00CF17CC3D}"/>
    <cellStyle name="Normal 7 2 4 5 4 2" xfId="23479" xr:uid="{1E9A1C5A-936D-4F7C-83F7-501C361045C3}"/>
    <cellStyle name="Normal 7 2 4 5 5" xfId="13654" xr:uid="{04B9415D-7354-46CE-9F57-F781BC6EA9E4}"/>
    <cellStyle name="Normal 7 2 4 5 5 2" xfId="29948" xr:uid="{3AE71871-2B7F-4755-A556-ED9B53C641B4}"/>
    <cellStyle name="Normal 7 2 4 5 6" xfId="17011" xr:uid="{004A8917-82B1-4CE3-AF8A-70CA70951071}"/>
    <cellStyle name="Normal 7 2 4 5 7" xfId="33338" xr:uid="{C8983936-79CA-42CA-BA4F-809FEBEC40B8}"/>
    <cellStyle name="Normal 7 2 4 5 8" xfId="36585" xr:uid="{C45E37E8-2C39-4764-8DE8-972FAAB1C1A0}"/>
    <cellStyle name="Normal 7 2 4 5 9" xfId="39832" xr:uid="{223A5B74-082F-4691-B243-AEB3DD017331}"/>
    <cellStyle name="Normal 7 2 4 6" xfId="1213" xr:uid="{C926820B-2308-4B6E-8A5F-BC4AF47BF996}"/>
    <cellStyle name="Normal 7 2 4 6 10" xfId="43617" xr:uid="{7B1BD54D-7CE4-4115-9E6B-704FF2BDBBAB}"/>
    <cellStyle name="Normal 7 2 4 6 11" xfId="46864" xr:uid="{5F4D4170-9882-45AA-B671-0BDCBE0C5593}"/>
    <cellStyle name="Normal 7 2 4 6 12" xfId="50111" xr:uid="{5F7C3E24-D418-47FC-B434-836CCEDCB767}"/>
    <cellStyle name="Normal 7 2 4 6 2" xfId="2830" xr:uid="{FB84D880-822A-45E7-867D-7C71FABC0CCD}"/>
    <cellStyle name="Normal 7 2 4 6 2 10" xfId="48481" xr:uid="{456BBEBD-D87D-45D2-9DDF-8E9CC941686A}"/>
    <cellStyle name="Normal 7 2 4 6 2 11" xfId="51728" xr:uid="{C8BF4047-6204-4A3E-9EE2-3356ED2A6A55}"/>
    <cellStyle name="Normal 7 2 4 6 2 2" xfId="6064" xr:uid="{BBA4224C-FAC7-4E46-BCC6-0ED1DCFC642A}"/>
    <cellStyle name="Normal 7 2 4 6 2 2 2" xfId="12532" xr:uid="{93143A71-45D0-467E-B292-ECFE8BE6BA4C}"/>
    <cellStyle name="Normal 7 2 4 6 2 2 2 2" xfId="28869" xr:uid="{93723C3C-0160-4B18-B598-508D52E35219}"/>
    <cellStyle name="Normal 7 2 4 6 2 2 3" xfId="22401" xr:uid="{EC0DB031-3BAC-46AE-9696-6C972CF24C06}"/>
    <cellStyle name="Normal 7 2 4 6 2 3" xfId="9298" xr:uid="{8A68045E-9F6C-4C3B-9A9D-A1F55DCF1E34}"/>
    <cellStyle name="Normal 7 2 4 6 2 3 2" xfId="25635" xr:uid="{F2F880B4-66DE-410B-A38B-08994E3AC11E}"/>
    <cellStyle name="Normal 7 2 4 6 2 4" xfId="15809" xr:uid="{2E139B50-15E7-4A8A-9E08-2BEE115B725C}"/>
    <cellStyle name="Normal 7 2 4 6 2 4 2" xfId="32103" xr:uid="{ECE817AF-8772-442C-A0F1-32B35072D296}"/>
    <cellStyle name="Normal 7 2 4 6 2 5" xfId="19167" xr:uid="{C8B024AE-08D7-4422-A931-4DD38A40F1D9}"/>
    <cellStyle name="Normal 7 2 4 6 2 6" xfId="35493" xr:uid="{9368F997-7015-491C-B171-532917001567}"/>
    <cellStyle name="Normal 7 2 4 6 2 7" xfId="38740" xr:uid="{BA28F67B-F122-406F-8354-EC4AB49C1735}"/>
    <cellStyle name="Normal 7 2 4 6 2 8" xfId="41987" xr:uid="{859067E3-D925-4F17-A137-2BC7F3FE677E}"/>
    <cellStyle name="Normal 7 2 4 6 2 9" xfId="45234" xr:uid="{4F382BE5-9D63-4102-8AAF-2DB1C392DC8B}"/>
    <cellStyle name="Normal 7 2 4 6 3" xfId="4447" xr:uid="{73C191CF-56B1-4848-9A84-24C3C1C95F77}"/>
    <cellStyle name="Normal 7 2 4 6 3 2" xfId="10915" xr:uid="{FE4C30AC-5897-424E-A02F-E5A3AE7FB36B}"/>
    <cellStyle name="Normal 7 2 4 6 3 2 2" xfId="27252" xr:uid="{8D8275F4-9A63-4E24-8BA9-315F1B424092}"/>
    <cellStyle name="Normal 7 2 4 6 3 3" xfId="20784" xr:uid="{1BAB9365-93A7-4D43-BBBE-8F0434C0CF54}"/>
    <cellStyle name="Normal 7 2 4 6 4" xfId="7681" xr:uid="{4D0C0098-B981-4936-8FA7-4F7A98713F28}"/>
    <cellStyle name="Normal 7 2 4 6 4 2" xfId="24018" xr:uid="{450036F1-CF98-42C1-A4C9-C3A14AB0B813}"/>
    <cellStyle name="Normal 7 2 4 6 5" xfId="14192" xr:uid="{2A88C3D7-99FE-4487-9243-42B069DC8359}"/>
    <cellStyle name="Normal 7 2 4 6 5 2" xfId="30486" xr:uid="{7AFA5C88-22C6-4384-82BA-A13E1DCEAE4E}"/>
    <cellStyle name="Normal 7 2 4 6 6" xfId="17550" xr:uid="{2252713E-0832-4340-B537-A888D263D440}"/>
    <cellStyle name="Normal 7 2 4 6 7" xfId="33876" xr:uid="{0BEB17C2-2273-4409-983A-18E928DB32AB}"/>
    <cellStyle name="Normal 7 2 4 6 8" xfId="37123" xr:uid="{264802A6-019D-4640-AF4E-C64FF962DA5B}"/>
    <cellStyle name="Normal 7 2 4 6 9" xfId="40370" xr:uid="{04B569FA-8376-4026-A8B8-3CFFD78E5DD4}"/>
    <cellStyle name="Normal 7 2 4 7" xfId="1752" xr:uid="{9192D834-8122-4BCA-A48F-5E1C35CD85D8}"/>
    <cellStyle name="Normal 7 2 4 7 10" xfId="47403" xr:uid="{9FF98BB7-81ED-42DD-B582-E905629D32DA}"/>
    <cellStyle name="Normal 7 2 4 7 11" xfId="50650" xr:uid="{6417D06B-F56E-4F1A-B64F-073E56D369BE}"/>
    <cellStyle name="Normal 7 2 4 7 2" xfId="4986" xr:uid="{8D1E068B-1760-4648-BEC3-1569611E53C0}"/>
    <cellStyle name="Normal 7 2 4 7 2 2" xfId="11454" xr:uid="{752FF648-CE77-4374-A638-97A7438D6601}"/>
    <cellStyle name="Normal 7 2 4 7 2 2 2" xfId="27791" xr:uid="{7692A98B-748E-4776-B5EC-347C29CC3041}"/>
    <cellStyle name="Normal 7 2 4 7 2 3" xfId="21323" xr:uid="{BC9B429F-87F2-47F9-9184-3684B69FC6AE}"/>
    <cellStyle name="Normal 7 2 4 7 3" xfId="8220" xr:uid="{441F73FB-0662-4199-8B61-7259F0CD4EBC}"/>
    <cellStyle name="Normal 7 2 4 7 3 2" xfId="24557" xr:uid="{1D59CB8A-FC13-47FF-8202-21B6D7609ADE}"/>
    <cellStyle name="Normal 7 2 4 7 4" xfId="14731" xr:uid="{30ABD75E-7EAC-40BD-B6E3-307203F780C5}"/>
    <cellStyle name="Normal 7 2 4 7 4 2" xfId="31025" xr:uid="{ABB248D6-D2BC-423E-8309-E0BA322B6404}"/>
    <cellStyle name="Normal 7 2 4 7 5" xfId="18089" xr:uid="{432F4BB8-823D-4DE9-89E6-2CD2C799E68A}"/>
    <cellStyle name="Normal 7 2 4 7 6" xfId="34415" xr:uid="{58CCA007-E013-4E85-86BB-08AECE097618}"/>
    <cellStyle name="Normal 7 2 4 7 7" xfId="37662" xr:uid="{A9A4E2FF-26FE-4A01-A2BB-52FEE0116282}"/>
    <cellStyle name="Normal 7 2 4 7 8" xfId="40909" xr:uid="{8078A225-D8BC-4DD0-AAAF-AC3A01063012}"/>
    <cellStyle name="Normal 7 2 4 7 9" xfId="44156" xr:uid="{4123C6B3-AA80-400A-BAB3-73C1506A480C}"/>
    <cellStyle name="Normal 7 2 4 8" xfId="3369" xr:uid="{8F9D931B-258C-498D-B620-753AE34CAB5F}"/>
    <cellStyle name="Normal 7 2 4 8 2" xfId="9837" xr:uid="{A58BD055-751B-45A0-882E-87045C8B30EE}"/>
    <cellStyle name="Normal 7 2 4 8 2 2" xfId="26174" xr:uid="{E146631C-185A-478D-9B11-A329915287A2}"/>
    <cellStyle name="Normal 7 2 4 8 3" xfId="19706" xr:uid="{0093C27D-637B-4FE4-8043-7A52F18F60D4}"/>
    <cellStyle name="Normal 7 2 4 9" xfId="6603" xr:uid="{CA3427D2-C168-471A-ACC8-F269E316D588}"/>
    <cellStyle name="Normal 7 2 4 9 2" xfId="22940" xr:uid="{DBABAC57-8C0E-40E5-BE5F-B96CE6CE0EB9}"/>
    <cellStyle name="Normal 7 2 5" xfId="150" xr:uid="{CD3D94D5-4594-4AE4-AF81-845882E6B95A}"/>
    <cellStyle name="Normal 7 2 5 10" xfId="16517" xr:uid="{D4EB2F35-F7A0-4BCA-B827-2D46D65BDB0E}"/>
    <cellStyle name="Normal 7 2 5 11" xfId="32733" xr:uid="{68277B0A-8A8D-441F-9F05-953C3D374567}"/>
    <cellStyle name="Normal 7 2 5 12" xfId="32843" xr:uid="{220C0FE2-1F21-4BA0-AD9C-66C4E79594D3}"/>
    <cellStyle name="Normal 7 2 5 13" xfId="36090" xr:uid="{4BD0545B-7F91-487D-9D0F-90D68BE127A9}"/>
    <cellStyle name="Normal 7 2 5 14" xfId="39337" xr:uid="{DF861E59-25A5-4612-B564-DD2D152562EF}"/>
    <cellStyle name="Normal 7 2 5 15" xfId="42584" xr:uid="{EDAD4326-3985-4538-971C-3D916F987444}"/>
    <cellStyle name="Normal 7 2 5 16" xfId="45831" xr:uid="{49BAFDF9-61C6-4089-B60E-BB44CCC20C8B}"/>
    <cellStyle name="Normal 7 2 5 17" xfId="49078" xr:uid="{128D23A5-A688-4234-AF64-735BA37E40AA}"/>
    <cellStyle name="Normal 7 2 5 18" xfId="52306" xr:uid="{36688793-FEEA-4E76-AE46-7C5A53315CD1}"/>
    <cellStyle name="Normal 7 2 5 19" xfId="52474" xr:uid="{CD6F6121-4CF3-488A-BC6F-8FBEE112A0A7}"/>
    <cellStyle name="Normal 7 2 5 2" xfId="330" xr:uid="{DC98FC60-7E63-4D9C-90B8-0E629657244D}"/>
    <cellStyle name="Normal 7 2 5 2 10" xfId="36270" xr:uid="{321A60EF-9CD0-4A00-B4F3-638E38438427}"/>
    <cellStyle name="Normal 7 2 5 2 11" xfId="39517" xr:uid="{9390D58B-A490-4218-9714-F4928A6AE0EC}"/>
    <cellStyle name="Normal 7 2 5 2 12" xfId="42764" xr:uid="{73931422-861C-4F9D-9909-520D7B18C2DD}"/>
    <cellStyle name="Normal 7 2 5 2 13" xfId="46011" xr:uid="{2D5C2B26-ED27-4339-9453-480932F20A63}"/>
    <cellStyle name="Normal 7 2 5 2 14" xfId="49258" xr:uid="{0F968F79-5A02-4A06-A75B-360CD7A1A5D3}"/>
    <cellStyle name="Normal 7 2 5 2 2" xfId="899" xr:uid="{E17F4402-1EBC-4392-88EF-9095C1D6EC46}"/>
    <cellStyle name="Normal 7 2 5 2 2 10" xfId="43304" xr:uid="{E6F9C8F5-49B6-45D1-BF1B-7FE90F06F0E4}"/>
    <cellStyle name="Normal 7 2 5 2 2 11" xfId="46551" xr:uid="{05C9EA21-3891-4FBE-A29C-C42F4716C6B4}"/>
    <cellStyle name="Normal 7 2 5 2 2 12" xfId="49798" xr:uid="{51FEB7AA-331F-4C47-8741-CB111B1C8A55}"/>
    <cellStyle name="Normal 7 2 5 2 2 2" xfId="2516" xr:uid="{359F57C2-F425-47F2-9861-3C3F224867FA}"/>
    <cellStyle name="Normal 7 2 5 2 2 2 10" xfId="48167" xr:uid="{50717797-F99C-47BA-B89B-21FB1BC83C66}"/>
    <cellStyle name="Normal 7 2 5 2 2 2 11" xfId="51414" xr:uid="{AA4FB51C-A562-4E3D-89BE-2ADECDADF877}"/>
    <cellStyle name="Normal 7 2 5 2 2 2 2" xfId="5750" xr:uid="{D656A1EF-E121-42E2-B2D4-63B480D52294}"/>
    <cellStyle name="Normal 7 2 5 2 2 2 2 2" xfId="12218" xr:uid="{622A53AA-4F42-4A38-95A5-2547AE6C0B9A}"/>
    <cellStyle name="Normal 7 2 5 2 2 2 2 2 2" xfId="28555" xr:uid="{689EDC92-E8A7-416B-AB6A-403F91B8A333}"/>
    <cellStyle name="Normal 7 2 5 2 2 2 2 3" xfId="22087" xr:uid="{BB8A3666-A549-4A1D-B43E-4566A82F7151}"/>
    <cellStyle name="Normal 7 2 5 2 2 2 3" xfId="8984" xr:uid="{4AC69BC7-E560-408B-8575-F0DC61439FB5}"/>
    <cellStyle name="Normal 7 2 5 2 2 2 3 2" xfId="25321" xr:uid="{999DD8D7-B446-4A75-8679-CEF809698530}"/>
    <cellStyle name="Normal 7 2 5 2 2 2 4" xfId="15495" xr:uid="{A0AA0EA0-2B18-4D3A-9051-11B95C38F808}"/>
    <cellStyle name="Normal 7 2 5 2 2 2 4 2" xfId="31789" xr:uid="{6EDEB71F-B3FD-49F3-A623-FEE4C0D578BD}"/>
    <cellStyle name="Normal 7 2 5 2 2 2 5" xfId="18853" xr:uid="{41BCF19D-7549-4DBB-964A-879022F1ABDD}"/>
    <cellStyle name="Normal 7 2 5 2 2 2 6" xfId="35179" xr:uid="{8DD0843D-AE6F-44FE-8FA8-9B695A2190C0}"/>
    <cellStyle name="Normal 7 2 5 2 2 2 7" xfId="38426" xr:uid="{A8A8A742-F47C-498C-B7C0-3141311B7A8B}"/>
    <cellStyle name="Normal 7 2 5 2 2 2 8" xfId="41673" xr:uid="{7A2A9B72-16F2-4C4E-98C4-F0AAB93479D7}"/>
    <cellStyle name="Normal 7 2 5 2 2 2 9" xfId="44920" xr:uid="{0C711252-1BC0-47D3-9FD4-8B06D62B0F5C}"/>
    <cellStyle name="Normal 7 2 5 2 2 3" xfId="4133" xr:uid="{C09B09CE-F801-4644-8778-3C7DA5C8C8C1}"/>
    <cellStyle name="Normal 7 2 5 2 2 3 2" xfId="10601" xr:uid="{BD1D0576-0DDE-4A0E-B45F-4402F2E6F15D}"/>
    <cellStyle name="Normal 7 2 5 2 2 3 2 2" xfId="26938" xr:uid="{0C9CDE15-C7EE-4775-9156-89416A3BC009}"/>
    <cellStyle name="Normal 7 2 5 2 2 3 3" xfId="20470" xr:uid="{B9F58AA2-97B6-4247-8B60-719A4D47762E}"/>
    <cellStyle name="Normal 7 2 5 2 2 4" xfId="7367" xr:uid="{0114B676-FCA3-4D1A-84BC-D2CB8912746F}"/>
    <cellStyle name="Normal 7 2 5 2 2 4 2" xfId="23704" xr:uid="{2BE4178B-DD9B-4496-A76D-1B376402A5E1}"/>
    <cellStyle name="Normal 7 2 5 2 2 5" xfId="13879" xr:uid="{920654B2-7F26-4692-BFF1-06573D91E13B}"/>
    <cellStyle name="Normal 7 2 5 2 2 5 2" xfId="30173" xr:uid="{DAC05726-F5AF-4B66-BCF5-B2B8F6318193}"/>
    <cellStyle name="Normal 7 2 5 2 2 6" xfId="17236" xr:uid="{7BB3FCFC-B19D-4EB1-8992-EF619B0F329A}"/>
    <cellStyle name="Normal 7 2 5 2 2 7" xfId="33563" xr:uid="{F21A646E-5BF8-4CCD-8482-864A4B18DBB2}"/>
    <cellStyle name="Normal 7 2 5 2 2 8" xfId="36810" xr:uid="{F0CA976D-27DB-41DA-8DC9-6DB82B5EB5C3}"/>
    <cellStyle name="Normal 7 2 5 2 2 9" xfId="40057" xr:uid="{255FC971-D19A-4664-885D-17ABB2A990CF}"/>
    <cellStyle name="Normal 7 2 5 2 3" xfId="1438" xr:uid="{E826B50F-44F3-4643-BC77-DF08807A93B5}"/>
    <cellStyle name="Normal 7 2 5 2 3 10" xfId="43842" xr:uid="{8EAF8885-222F-4C74-BA55-AE215DFF5CB8}"/>
    <cellStyle name="Normal 7 2 5 2 3 11" xfId="47089" xr:uid="{35D851BD-4A7D-4697-B046-AE5EF9BABB20}"/>
    <cellStyle name="Normal 7 2 5 2 3 12" xfId="50336" xr:uid="{E149989E-D9A4-4F44-8B7F-62FABCD369BD}"/>
    <cellStyle name="Normal 7 2 5 2 3 2" xfId="3055" xr:uid="{E88B3101-7B2D-4D45-917A-064D9E4D20FE}"/>
    <cellStyle name="Normal 7 2 5 2 3 2 10" xfId="48706" xr:uid="{4A24A515-A12B-4A15-879C-B81388C07AB2}"/>
    <cellStyle name="Normal 7 2 5 2 3 2 11" xfId="51953" xr:uid="{D303F593-D889-4929-990F-8C76AFF74292}"/>
    <cellStyle name="Normal 7 2 5 2 3 2 2" xfId="6289" xr:uid="{CE816D7A-530A-4626-99EA-64345A98D579}"/>
    <cellStyle name="Normal 7 2 5 2 3 2 2 2" xfId="12757" xr:uid="{FDEE6F0E-4ED6-4E36-A4E8-BD5BEA5DC9FA}"/>
    <cellStyle name="Normal 7 2 5 2 3 2 2 2 2" xfId="29094" xr:uid="{1A995481-F822-4BA7-A2C4-D5766219C9AE}"/>
    <cellStyle name="Normal 7 2 5 2 3 2 2 3" xfId="22626" xr:uid="{86895181-C58F-4455-8A6F-5B0976D72E4E}"/>
    <cellStyle name="Normal 7 2 5 2 3 2 3" xfId="9523" xr:uid="{4733C137-DB62-4257-8A49-1C5D175C3634}"/>
    <cellStyle name="Normal 7 2 5 2 3 2 3 2" xfId="25860" xr:uid="{F1465EAE-B08F-4BBB-827D-CA88CB6C0710}"/>
    <cellStyle name="Normal 7 2 5 2 3 2 4" xfId="16034" xr:uid="{95593D38-32F1-4009-8CD9-00B0AFA34E8D}"/>
    <cellStyle name="Normal 7 2 5 2 3 2 4 2" xfId="32328" xr:uid="{9B4DB77B-5D59-482A-93C3-6E02423C4C1E}"/>
    <cellStyle name="Normal 7 2 5 2 3 2 5" xfId="19392" xr:uid="{26557722-03D3-43D2-BD76-F2A7050DC515}"/>
    <cellStyle name="Normal 7 2 5 2 3 2 6" xfId="35718" xr:uid="{BEB6AEF1-0791-4B6D-8A88-F799152F83FD}"/>
    <cellStyle name="Normal 7 2 5 2 3 2 7" xfId="38965" xr:uid="{107C954E-13B7-43A7-85C2-8C0FA94E3B6E}"/>
    <cellStyle name="Normal 7 2 5 2 3 2 8" xfId="42212" xr:uid="{C04655B6-C245-45AF-93FB-5F5273B37535}"/>
    <cellStyle name="Normal 7 2 5 2 3 2 9" xfId="45459" xr:uid="{F3017511-8A12-4740-BE60-6509B9AC5F2B}"/>
    <cellStyle name="Normal 7 2 5 2 3 3" xfId="4672" xr:uid="{8BD50CC6-6524-4EB8-8B0C-FBCA43169FA6}"/>
    <cellStyle name="Normal 7 2 5 2 3 3 2" xfId="11140" xr:uid="{49CD5ACD-D438-4E37-813D-16AA78509209}"/>
    <cellStyle name="Normal 7 2 5 2 3 3 2 2" xfId="27477" xr:uid="{0AE9C3BE-8C0F-4C83-8D99-61F8B07FEA12}"/>
    <cellStyle name="Normal 7 2 5 2 3 3 3" xfId="21009" xr:uid="{8FF67A35-C35B-490E-B845-903D2DDB8E82}"/>
    <cellStyle name="Normal 7 2 5 2 3 4" xfId="7906" xr:uid="{73A12DE5-4F9A-4AC9-B8CB-B45D5B086126}"/>
    <cellStyle name="Normal 7 2 5 2 3 4 2" xfId="24243" xr:uid="{D51BB00E-4436-47B6-9D23-7BEC619C97C6}"/>
    <cellStyle name="Normal 7 2 5 2 3 5" xfId="14417" xr:uid="{9FE75A60-9527-49C6-9BAD-1C12F5C2802A}"/>
    <cellStyle name="Normal 7 2 5 2 3 5 2" xfId="30711" xr:uid="{C10DA642-4095-4FD9-9F2F-EE96B776085A}"/>
    <cellStyle name="Normal 7 2 5 2 3 6" xfId="17775" xr:uid="{2DF15CE2-37D7-4244-947C-B1BF89FB88C2}"/>
    <cellStyle name="Normal 7 2 5 2 3 7" xfId="34101" xr:uid="{40ACBB5C-68A8-4806-8A06-251EE23283FE}"/>
    <cellStyle name="Normal 7 2 5 2 3 8" xfId="37348" xr:uid="{F95BEAB0-6057-478B-9BCD-0AD6F8D3AD1C}"/>
    <cellStyle name="Normal 7 2 5 2 3 9" xfId="40595" xr:uid="{8397658C-1C2B-46EC-818D-8CC018E0BE0C}"/>
    <cellStyle name="Normal 7 2 5 2 4" xfId="1977" xr:uid="{BF9D327A-142D-47BC-BFE9-C64BBAC81C85}"/>
    <cellStyle name="Normal 7 2 5 2 4 10" xfId="47628" xr:uid="{8D9642F0-5BBC-4AFD-9598-699E2488823A}"/>
    <cellStyle name="Normal 7 2 5 2 4 11" xfId="50875" xr:uid="{ADF14CE5-D26E-44F4-B381-431969BFCEB7}"/>
    <cellStyle name="Normal 7 2 5 2 4 2" xfId="5211" xr:uid="{0BF84DCA-2386-4999-B1B1-B13ECA6D42C0}"/>
    <cellStyle name="Normal 7 2 5 2 4 2 2" xfId="11679" xr:uid="{4C27C107-642E-45E6-B5AB-648A97774F4B}"/>
    <cellStyle name="Normal 7 2 5 2 4 2 2 2" xfId="28016" xr:uid="{C3C985CE-988B-48FD-9818-823FB72EFBC6}"/>
    <cellStyle name="Normal 7 2 5 2 4 2 3" xfId="21548" xr:uid="{856B7784-3A9A-4A9B-A271-FB328346F241}"/>
    <cellStyle name="Normal 7 2 5 2 4 3" xfId="8445" xr:uid="{EF85451B-BEF2-4B8F-8AC9-2BC0360688BC}"/>
    <cellStyle name="Normal 7 2 5 2 4 3 2" xfId="24782" xr:uid="{1E2D608A-8627-4E3C-8219-72EE96F2A1AD}"/>
    <cellStyle name="Normal 7 2 5 2 4 4" xfId="14956" xr:uid="{D6C4B59F-46D5-47C3-B906-87279BB91B72}"/>
    <cellStyle name="Normal 7 2 5 2 4 4 2" xfId="31250" xr:uid="{716DD30A-8829-40C9-9430-F0F104F03FC2}"/>
    <cellStyle name="Normal 7 2 5 2 4 5" xfId="18314" xr:uid="{7FBA1983-7D42-41C1-AFBF-C0C29A658B7C}"/>
    <cellStyle name="Normal 7 2 5 2 4 6" xfId="34640" xr:uid="{4B92BD90-4309-4359-BC01-0F4DB227308B}"/>
    <cellStyle name="Normal 7 2 5 2 4 7" xfId="37887" xr:uid="{86FE4B40-BFB1-42ED-9D12-BA2EA9114D02}"/>
    <cellStyle name="Normal 7 2 5 2 4 8" xfId="41134" xr:uid="{8E1907A1-8D73-4188-BDAB-C990D4FCE2C8}"/>
    <cellStyle name="Normal 7 2 5 2 4 9" xfId="44381" xr:uid="{47C58153-DFB0-4DE5-9E36-38BF58F8F2E5}"/>
    <cellStyle name="Normal 7 2 5 2 5" xfId="3594" xr:uid="{A63C53C3-493D-4DA4-8F51-B7F8ACF9C4CE}"/>
    <cellStyle name="Normal 7 2 5 2 5 2" xfId="10062" xr:uid="{919A20C5-A14F-43F5-B3C4-F3476D6109C8}"/>
    <cellStyle name="Normal 7 2 5 2 5 2 2" xfId="26399" xr:uid="{3897210F-6102-4E27-A276-B05BAF9D7433}"/>
    <cellStyle name="Normal 7 2 5 2 5 3" xfId="19931" xr:uid="{F9B31457-0FA0-421F-B524-7648842FA7EE}"/>
    <cellStyle name="Normal 7 2 5 2 6" xfId="6828" xr:uid="{0606ADA1-3572-4A92-9EAE-45AF5E91FCE2}"/>
    <cellStyle name="Normal 7 2 5 2 6 2" xfId="23165" xr:uid="{2F498FE1-0AFA-46FC-8EB5-49755C521A2F}"/>
    <cellStyle name="Normal 7 2 5 2 7" xfId="13319" xr:uid="{09F6D11D-210D-4AD8-A8EF-7B17E8F44C53}"/>
    <cellStyle name="Normal 7 2 5 2 7 2" xfId="29633" xr:uid="{7C7EBA60-7708-4D5A-96C3-831A1E02A12A}"/>
    <cellStyle name="Normal 7 2 5 2 8" xfId="16697" xr:uid="{EB2D0243-F6ED-402D-93CB-3FA7B0F40754}"/>
    <cellStyle name="Normal 7 2 5 2 9" xfId="33023" xr:uid="{64A73AA9-0D3E-40A8-AAFF-44DF9478EE45}"/>
    <cellStyle name="Normal 7 2 5 3" xfId="540" xr:uid="{2AA491A8-78AB-4EE1-84E0-2387719C93D7}"/>
    <cellStyle name="Normal 7 2 5 3 10" xfId="36451" xr:uid="{F07716D5-51B8-4748-85FC-BFB7BC61AC2B}"/>
    <cellStyle name="Normal 7 2 5 3 11" xfId="39698" xr:uid="{D27C44AE-75F3-492E-B3D7-671964B8FA4E}"/>
    <cellStyle name="Normal 7 2 5 3 12" xfId="42945" xr:uid="{5A3F15AB-5B64-49F3-AC6F-5D95072BA88F}"/>
    <cellStyle name="Normal 7 2 5 3 13" xfId="46192" xr:uid="{CE44D085-3F64-405C-88A4-293EF258E26C}"/>
    <cellStyle name="Normal 7 2 5 3 14" xfId="49439" xr:uid="{2E8AA880-0E56-484A-B484-7F9AA30D3C2F}"/>
    <cellStyle name="Normal 7 2 5 3 2" xfId="1079" xr:uid="{72B0DE89-6C5C-4915-9B33-A29FFF08C687}"/>
    <cellStyle name="Normal 7 2 5 3 2 10" xfId="43483" xr:uid="{9DB83265-84D7-4BA2-B465-C8EDF6E011AB}"/>
    <cellStyle name="Normal 7 2 5 3 2 11" xfId="46730" xr:uid="{C31624DB-136E-4A55-912A-A6844501EB63}"/>
    <cellStyle name="Normal 7 2 5 3 2 12" xfId="49977" xr:uid="{A01774E4-A334-4F1F-8953-18AFA5795EA3}"/>
    <cellStyle name="Normal 7 2 5 3 2 2" xfId="2696" xr:uid="{84008112-E156-4D62-ADE9-92D1CFA85B7B}"/>
    <cellStyle name="Normal 7 2 5 3 2 2 10" xfId="48347" xr:uid="{49390711-D64B-442A-B027-F4CF7F834E28}"/>
    <cellStyle name="Normal 7 2 5 3 2 2 11" xfId="51594" xr:uid="{19925012-44C7-455A-ADA3-AB56F786409F}"/>
    <cellStyle name="Normal 7 2 5 3 2 2 2" xfId="5930" xr:uid="{5B5A7F7E-E3B1-44A7-9933-59A681210743}"/>
    <cellStyle name="Normal 7 2 5 3 2 2 2 2" xfId="12398" xr:uid="{E0247B41-914B-4D10-A7B3-6A552CC65D0C}"/>
    <cellStyle name="Normal 7 2 5 3 2 2 2 2 2" xfId="28735" xr:uid="{1AFBA652-2B62-4183-8E37-DBCA10E51E84}"/>
    <cellStyle name="Normal 7 2 5 3 2 2 2 3" xfId="22267" xr:uid="{7511462C-E65F-4DE0-B85A-9B961FE17F0D}"/>
    <cellStyle name="Normal 7 2 5 3 2 2 3" xfId="9164" xr:uid="{4421C7F7-F7AE-4FB1-85F2-06B0C2568F52}"/>
    <cellStyle name="Normal 7 2 5 3 2 2 3 2" xfId="25501" xr:uid="{873A9160-FBC3-4C88-BEAF-84C9C7AF647C}"/>
    <cellStyle name="Normal 7 2 5 3 2 2 4" xfId="15675" xr:uid="{191CB696-6043-4343-942E-3131D10AED48}"/>
    <cellStyle name="Normal 7 2 5 3 2 2 4 2" xfId="31969" xr:uid="{A73CDABC-B675-4895-A133-65FBD5ADCB46}"/>
    <cellStyle name="Normal 7 2 5 3 2 2 5" xfId="19033" xr:uid="{93B0571D-8469-46E2-A7CB-47097ED8814A}"/>
    <cellStyle name="Normal 7 2 5 3 2 2 6" xfId="35359" xr:uid="{354DBB79-02B8-4FC6-9EA3-8FFBE06B62FB}"/>
    <cellStyle name="Normal 7 2 5 3 2 2 7" xfId="38606" xr:uid="{F248EA4E-3D36-4FA1-9264-40F79BE4F242}"/>
    <cellStyle name="Normal 7 2 5 3 2 2 8" xfId="41853" xr:uid="{EC1C300B-D66B-4F09-855C-AAE83F751CB5}"/>
    <cellStyle name="Normal 7 2 5 3 2 2 9" xfId="45100" xr:uid="{72C911BC-9254-4FAA-9FC8-05C3AA95E0C0}"/>
    <cellStyle name="Normal 7 2 5 3 2 3" xfId="4313" xr:uid="{47E9FF84-33B2-41C8-9ADF-A59DFBE980E6}"/>
    <cellStyle name="Normal 7 2 5 3 2 3 2" xfId="10781" xr:uid="{95262A0C-FFFF-4D9B-A2D3-246BA52DC920}"/>
    <cellStyle name="Normal 7 2 5 3 2 3 2 2" xfId="27118" xr:uid="{23C1BDC2-8316-432B-88FD-5AD17A6DFB91}"/>
    <cellStyle name="Normal 7 2 5 3 2 3 3" xfId="20650" xr:uid="{20BD1E47-6539-4648-9B33-0F616D43477F}"/>
    <cellStyle name="Normal 7 2 5 3 2 4" xfId="7547" xr:uid="{80C28AED-0811-47D5-B2B1-514264F2F370}"/>
    <cellStyle name="Normal 7 2 5 3 2 4 2" xfId="23884" xr:uid="{66CFFB1A-C92F-415F-AD2A-366F2E179CEF}"/>
    <cellStyle name="Normal 7 2 5 3 2 5" xfId="14058" xr:uid="{10FFEDC5-9128-4C9E-80BF-D5E4690BCD29}"/>
    <cellStyle name="Normal 7 2 5 3 2 5 2" xfId="30352" xr:uid="{6DBE7C6B-CBBC-400A-B0EF-06B865708D2B}"/>
    <cellStyle name="Normal 7 2 5 3 2 6" xfId="17416" xr:uid="{EF8B5CE7-826E-46AC-B252-A77DBE689323}"/>
    <cellStyle name="Normal 7 2 5 3 2 7" xfId="33742" xr:uid="{2105E1E9-F32A-4207-9CE8-9D53D430ACC0}"/>
    <cellStyle name="Normal 7 2 5 3 2 8" xfId="36989" xr:uid="{18B14C1B-E720-4661-AAD6-1344F6D6A748}"/>
    <cellStyle name="Normal 7 2 5 3 2 9" xfId="40236" xr:uid="{B1E4FD3D-CDC0-42A4-9A9B-80789E0C4699}"/>
    <cellStyle name="Normal 7 2 5 3 3" xfId="1618" xr:uid="{9B6E70D2-09DE-4287-99EA-49735D8AD755}"/>
    <cellStyle name="Normal 7 2 5 3 3 10" xfId="44022" xr:uid="{E6CB569F-FF09-4A8E-8702-6F883070B4E4}"/>
    <cellStyle name="Normal 7 2 5 3 3 11" xfId="47269" xr:uid="{959302F3-DEB6-475A-9EB5-EABDDE4E5343}"/>
    <cellStyle name="Normal 7 2 5 3 3 12" xfId="50516" xr:uid="{91593AAB-9077-4C8D-96A8-28F110A97FA0}"/>
    <cellStyle name="Normal 7 2 5 3 3 2" xfId="3235" xr:uid="{785C6583-4FFE-44A4-AA28-40B32DCD6789}"/>
    <cellStyle name="Normal 7 2 5 3 3 2 10" xfId="48886" xr:uid="{0848E045-E598-4B94-ABA4-CD2419FA8A6F}"/>
    <cellStyle name="Normal 7 2 5 3 3 2 11" xfId="52133" xr:uid="{CFB2DB6D-344D-4B1F-993B-CF8A22743B7F}"/>
    <cellStyle name="Normal 7 2 5 3 3 2 2" xfId="6469" xr:uid="{E305FABA-DFF9-49B3-9CEA-056B3DB521EF}"/>
    <cellStyle name="Normal 7 2 5 3 3 2 2 2" xfId="12937" xr:uid="{6B3D47C1-BDF7-4F55-81A1-4D1A4A87412F}"/>
    <cellStyle name="Normal 7 2 5 3 3 2 2 2 2" xfId="29274" xr:uid="{B4FD5902-C2B3-413B-A197-63E6C74F19B8}"/>
    <cellStyle name="Normal 7 2 5 3 3 2 2 3" xfId="22806" xr:uid="{76D50685-02CA-4DDF-B73B-16E4DD68CAFC}"/>
    <cellStyle name="Normal 7 2 5 3 3 2 3" xfId="9703" xr:uid="{3D885EB1-2AC4-44F2-93DD-B64177343DA2}"/>
    <cellStyle name="Normal 7 2 5 3 3 2 3 2" xfId="26040" xr:uid="{707BB505-5A86-4484-A710-FE2ACD565E44}"/>
    <cellStyle name="Normal 7 2 5 3 3 2 4" xfId="16214" xr:uid="{CCD9B219-E76A-408B-BFC7-42869E929EF2}"/>
    <cellStyle name="Normal 7 2 5 3 3 2 4 2" xfId="32508" xr:uid="{0C205A8E-6E8F-45D6-A849-37CE3EDBFA00}"/>
    <cellStyle name="Normal 7 2 5 3 3 2 5" xfId="19572" xr:uid="{A1337485-5254-4357-A3C1-C9D46EB7CBA8}"/>
    <cellStyle name="Normal 7 2 5 3 3 2 6" xfId="35898" xr:uid="{641FD502-CDFC-4CB3-865E-B6EA588FA9B7}"/>
    <cellStyle name="Normal 7 2 5 3 3 2 7" xfId="39145" xr:uid="{9E96149A-5671-42DC-9A46-E1B4854E44DF}"/>
    <cellStyle name="Normal 7 2 5 3 3 2 8" xfId="42392" xr:uid="{E2211219-602F-4399-8CF5-556BF058B51B}"/>
    <cellStyle name="Normal 7 2 5 3 3 2 9" xfId="45639" xr:uid="{38F361ED-3D85-479B-9E53-B8FAF38D4724}"/>
    <cellStyle name="Normal 7 2 5 3 3 3" xfId="4852" xr:uid="{B2F1F45D-7AFA-41B5-B868-F1FCF3B5B867}"/>
    <cellStyle name="Normal 7 2 5 3 3 3 2" xfId="11320" xr:uid="{CDBE3E1A-5161-46C2-83E3-AC467733BB9F}"/>
    <cellStyle name="Normal 7 2 5 3 3 3 2 2" xfId="27657" xr:uid="{F7C4AE0C-1719-4F5C-84FC-DA4207B5722A}"/>
    <cellStyle name="Normal 7 2 5 3 3 3 3" xfId="21189" xr:uid="{3561D11E-579A-46ED-B38B-C1C195C5953F}"/>
    <cellStyle name="Normal 7 2 5 3 3 4" xfId="8086" xr:uid="{B3B08343-5DCB-49FD-A581-E227119D8B87}"/>
    <cellStyle name="Normal 7 2 5 3 3 4 2" xfId="24423" xr:uid="{FEAB6BA7-24DF-4627-8C71-31918A3C82DF}"/>
    <cellStyle name="Normal 7 2 5 3 3 5" xfId="14597" xr:uid="{25A634A4-81E0-426B-883F-5B9182FF0068}"/>
    <cellStyle name="Normal 7 2 5 3 3 5 2" xfId="30891" xr:uid="{96A00BE0-963C-4547-AEA3-7A850618C614}"/>
    <cellStyle name="Normal 7 2 5 3 3 6" xfId="17955" xr:uid="{E588836A-5DB4-4DF7-ACC6-EC5377879AAA}"/>
    <cellStyle name="Normal 7 2 5 3 3 7" xfId="34281" xr:uid="{04A5AAED-3C68-43FB-AA29-2B31271397A4}"/>
    <cellStyle name="Normal 7 2 5 3 3 8" xfId="37528" xr:uid="{C88C6B5A-CD37-4F0D-85B1-39B14AFA06EC}"/>
    <cellStyle name="Normal 7 2 5 3 3 9" xfId="40775" xr:uid="{871EC11A-2E47-4D71-8F51-FBBB76B7E717}"/>
    <cellStyle name="Normal 7 2 5 3 4" xfId="2157" xr:uid="{7152C33F-FE22-4985-854C-13DEDC85BC3D}"/>
    <cellStyle name="Normal 7 2 5 3 4 10" xfId="47808" xr:uid="{24CF6EF3-B356-4E5D-A337-3805FDB4415C}"/>
    <cellStyle name="Normal 7 2 5 3 4 11" xfId="51055" xr:uid="{23145B97-A5C5-41F5-9029-B4AE5F3A8EFD}"/>
    <cellStyle name="Normal 7 2 5 3 4 2" xfId="5391" xr:uid="{36DB5670-640B-445D-9B94-185290D340C9}"/>
    <cellStyle name="Normal 7 2 5 3 4 2 2" xfId="11859" xr:uid="{221B00DA-02FA-4B9A-BDA7-25E5846C686E}"/>
    <cellStyle name="Normal 7 2 5 3 4 2 2 2" xfId="28196" xr:uid="{BE85F8D7-5B19-4E14-98B7-0FF0C114D650}"/>
    <cellStyle name="Normal 7 2 5 3 4 2 3" xfId="21728" xr:uid="{4E9845D9-EC28-431D-A24E-B3D780DF98FF}"/>
    <cellStyle name="Normal 7 2 5 3 4 3" xfId="8625" xr:uid="{DCB90B1E-FAE6-4768-9161-4C2B402B479A}"/>
    <cellStyle name="Normal 7 2 5 3 4 3 2" xfId="24962" xr:uid="{3FC1A00E-BBC0-4B4E-B61A-3CEFE089AA49}"/>
    <cellStyle name="Normal 7 2 5 3 4 4" xfId="15136" xr:uid="{07F496DB-BBD5-4738-ACE8-C445F3725C8B}"/>
    <cellStyle name="Normal 7 2 5 3 4 4 2" xfId="31430" xr:uid="{1DD4E77D-6A26-4BC6-8EE5-C55ED6EE21A5}"/>
    <cellStyle name="Normal 7 2 5 3 4 5" xfId="18494" xr:uid="{9091B00F-DAFA-4914-BB1B-706E6CF80035}"/>
    <cellStyle name="Normal 7 2 5 3 4 6" xfId="34820" xr:uid="{9D9FBFFB-DED0-46A3-985D-EDA662C9D113}"/>
    <cellStyle name="Normal 7 2 5 3 4 7" xfId="38067" xr:uid="{8610062C-376B-4F98-B28D-2FB962F9785F}"/>
    <cellStyle name="Normal 7 2 5 3 4 8" xfId="41314" xr:uid="{27B9A653-91F0-435A-AACC-7679AF877543}"/>
    <cellStyle name="Normal 7 2 5 3 4 9" xfId="44561" xr:uid="{5B37A822-3468-4F7E-A618-F01C06845FFE}"/>
    <cellStyle name="Normal 7 2 5 3 5" xfId="3774" xr:uid="{9F7E2246-E353-4F15-B1F3-53152149B50C}"/>
    <cellStyle name="Normal 7 2 5 3 5 2" xfId="10242" xr:uid="{EEEFF7A8-605A-4195-94B0-009A5D58D43E}"/>
    <cellStyle name="Normal 7 2 5 3 5 2 2" xfId="26579" xr:uid="{57AB8DC1-5DAB-4447-BDDA-22529C759F41}"/>
    <cellStyle name="Normal 7 2 5 3 5 3" xfId="20111" xr:uid="{12E6B11C-9DB7-4C11-8FFF-A45D5E2AE853}"/>
    <cellStyle name="Normal 7 2 5 3 6" xfId="7008" xr:uid="{418058C7-B584-4CAF-8654-98C2AD74DD25}"/>
    <cellStyle name="Normal 7 2 5 3 6 2" xfId="23345" xr:uid="{0F4D6EF7-E646-4A45-9BFC-4CBD08108947}"/>
    <cellStyle name="Normal 7 2 5 3 7" xfId="13520" xr:uid="{B4B6DD3E-4BD7-45CB-9628-2D38063801BB}"/>
    <cellStyle name="Normal 7 2 5 3 7 2" xfId="29814" xr:uid="{5166331D-17F8-476B-82F3-3DC2A4B809E6}"/>
    <cellStyle name="Normal 7 2 5 3 8" xfId="16877" xr:uid="{1C2707EA-DC97-4930-B50E-8B4284C6C133}"/>
    <cellStyle name="Normal 7 2 5 3 9" xfId="33204" xr:uid="{779E88F7-9BCB-4AEC-A590-40CBC217F5D1}"/>
    <cellStyle name="Normal 7 2 5 4" xfId="719" xr:uid="{3DF8F685-B039-4DB5-8DB2-E4658360F756}"/>
    <cellStyle name="Normal 7 2 5 4 10" xfId="43124" xr:uid="{E6EFE58D-A6E5-4F17-8BBF-01D0AC809660}"/>
    <cellStyle name="Normal 7 2 5 4 11" xfId="46371" xr:uid="{FA019737-C747-4C5E-94F7-A1B81CD08DE4}"/>
    <cellStyle name="Normal 7 2 5 4 12" xfId="49618" xr:uid="{8F6BD0D2-21D0-4E85-AB2D-86BCC280625A}"/>
    <cellStyle name="Normal 7 2 5 4 2" xfId="2336" xr:uid="{6A53EE11-4C51-4FFD-A0C7-2B9C81B5366B}"/>
    <cellStyle name="Normal 7 2 5 4 2 10" xfId="47987" xr:uid="{0D51A445-3A9F-42B9-AEDE-D9825F6BCEE7}"/>
    <cellStyle name="Normal 7 2 5 4 2 11" xfId="51234" xr:uid="{E3606FB4-F097-4DBC-BA62-769E316E7ACF}"/>
    <cellStyle name="Normal 7 2 5 4 2 2" xfId="5570" xr:uid="{87440577-EF16-468A-9B06-77DC4276648C}"/>
    <cellStyle name="Normal 7 2 5 4 2 2 2" xfId="12038" xr:uid="{54421210-D629-4E57-ADFE-4865B3C22E87}"/>
    <cellStyle name="Normal 7 2 5 4 2 2 2 2" xfId="28375" xr:uid="{C6398FD5-952D-4971-B0E5-8ED634CB9E75}"/>
    <cellStyle name="Normal 7 2 5 4 2 2 3" xfId="21907" xr:uid="{4BE50C2C-41F5-4E37-ADCA-4E74BAA3A23A}"/>
    <cellStyle name="Normal 7 2 5 4 2 3" xfId="8804" xr:uid="{DE9B6682-0588-4B7C-B1B0-39C68C33FB05}"/>
    <cellStyle name="Normal 7 2 5 4 2 3 2" xfId="25141" xr:uid="{B600D89B-640D-4D46-80E7-A106537C37D2}"/>
    <cellStyle name="Normal 7 2 5 4 2 4" xfId="15315" xr:uid="{DFA8D4BF-F250-4965-8DFE-8AD31BE6E29E}"/>
    <cellStyle name="Normal 7 2 5 4 2 4 2" xfId="31609" xr:uid="{C86B4C4F-9BF1-45E8-BE63-BC17AE0B9E4B}"/>
    <cellStyle name="Normal 7 2 5 4 2 5" xfId="18673" xr:uid="{D57AFF36-6A60-4678-9176-D6109820F5B2}"/>
    <cellStyle name="Normal 7 2 5 4 2 6" xfId="34999" xr:uid="{868C4D0E-A24D-4BB7-ACD3-F5236012925F}"/>
    <cellStyle name="Normal 7 2 5 4 2 7" xfId="38246" xr:uid="{6D1FCFFF-1E45-4910-B608-DB2136599BA4}"/>
    <cellStyle name="Normal 7 2 5 4 2 8" xfId="41493" xr:uid="{D8A3F48E-A637-4EF4-8437-33B0E8963DAE}"/>
    <cellStyle name="Normal 7 2 5 4 2 9" xfId="44740" xr:uid="{3604A61F-370D-4E35-85CF-4A9B2A0C1C78}"/>
    <cellStyle name="Normal 7 2 5 4 3" xfId="3953" xr:uid="{C76460E0-FE8E-4EA4-BCD1-234569CB6C45}"/>
    <cellStyle name="Normal 7 2 5 4 3 2" xfId="10421" xr:uid="{36ED70F4-DBA4-4017-B0A0-ED79A397285F}"/>
    <cellStyle name="Normal 7 2 5 4 3 2 2" xfId="26758" xr:uid="{EA073DF7-9367-4D0C-B8A2-30657BD20293}"/>
    <cellStyle name="Normal 7 2 5 4 3 3" xfId="20290" xr:uid="{50E4C9D2-D5F4-407A-9606-09DD5FF970AF}"/>
    <cellStyle name="Normal 7 2 5 4 4" xfId="7187" xr:uid="{C49BB044-4260-400E-A9FA-8609ED72DA94}"/>
    <cellStyle name="Normal 7 2 5 4 4 2" xfId="23524" xr:uid="{2F7F8C0F-CAF1-4159-B485-76036DCEDA58}"/>
    <cellStyle name="Normal 7 2 5 4 5" xfId="13699" xr:uid="{7ED72B7B-3FD0-4D8B-8B61-153CAC37FA0A}"/>
    <cellStyle name="Normal 7 2 5 4 5 2" xfId="29993" xr:uid="{0A3F3A0A-E646-4163-B7BD-90A3DF52037D}"/>
    <cellStyle name="Normal 7 2 5 4 6" xfId="17056" xr:uid="{FF0A2495-35BC-45FC-97A3-500FD25D60F3}"/>
    <cellStyle name="Normal 7 2 5 4 7" xfId="33383" xr:uid="{5DA891AD-08C7-4305-B544-52D940B79E79}"/>
    <cellStyle name="Normal 7 2 5 4 8" xfId="36630" xr:uid="{88D3ABAA-878B-4CDF-8C14-8DCC4DB2E53A}"/>
    <cellStyle name="Normal 7 2 5 4 9" xfId="39877" xr:uid="{6CBBBDF9-DDD7-48D5-93E2-122BEC9EF8D2}"/>
    <cellStyle name="Normal 7 2 5 5" xfId="1258" xr:uid="{836FBE34-794B-4489-822E-C57A39A88AAF}"/>
    <cellStyle name="Normal 7 2 5 5 10" xfId="43662" xr:uid="{ECD84CAD-B856-4CAD-AF37-35EA7E575AD4}"/>
    <cellStyle name="Normal 7 2 5 5 11" xfId="46909" xr:uid="{482F0219-13DC-4302-9B63-0C036D9B1F15}"/>
    <cellStyle name="Normal 7 2 5 5 12" xfId="50156" xr:uid="{BF68A5AA-6362-4DF2-853C-49516A201213}"/>
    <cellStyle name="Normal 7 2 5 5 2" xfId="2875" xr:uid="{130A36FB-9CA4-4B13-B75D-450618E4251D}"/>
    <cellStyle name="Normal 7 2 5 5 2 10" xfId="48526" xr:uid="{E18F57FC-7943-4773-86B4-1FE706933E0B}"/>
    <cellStyle name="Normal 7 2 5 5 2 11" xfId="51773" xr:uid="{5859ABBC-F70D-40DC-AC2F-0FF2615AE7C9}"/>
    <cellStyle name="Normal 7 2 5 5 2 2" xfId="6109" xr:uid="{2B3D7A12-0416-49CE-B994-78B57017C507}"/>
    <cellStyle name="Normal 7 2 5 5 2 2 2" xfId="12577" xr:uid="{EA606269-D9E0-4229-8119-7F7A5C0FB82F}"/>
    <cellStyle name="Normal 7 2 5 5 2 2 2 2" xfId="28914" xr:uid="{3F20362F-79EE-46D8-8F5F-FB16414BF8FC}"/>
    <cellStyle name="Normal 7 2 5 5 2 2 3" xfId="22446" xr:uid="{1F098190-B141-48D7-A5D0-5ACBD2A8061E}"/>
    <cellStyle name="Normal 7 2 5 5 2 3" xfId="9343" xr:uid="{62F739EF-36F0-4EA1-93D8-696649057C1E}"/>
    <cellStyle name="Normal 7 2 5 5 2 3 2" xfId="25680" xr:uid="{490CE876-6244-4C1D-BF41-7639AF3B832D}"/>
    <cellStyle name="Normal 7 2 5 5 2 4" xfId="15854" xr:uid="{26110A8D-C90C-4D3A-B7FB-8DF3B55C0829}"/>
    <cellStyle name="Normal 7 2 5 5 2 4 2" xfId="32148" xr:uid="{48AE0B1E-7160-43F0-A957-5097269741F9}"/>
    <cellStyle name="Normal 7 2 5 5 2 5" xfId="19212" xr:uid="{3A69ACFE-F5A3-4B2C-8369-397BBBF1CC8A}"/>
    <cellStyle name="Normal 7 2 5 5 2 6" xfId="35538" xr:uid="{31186960-D5A2-4C1C-B14B-9FB3117D3E13}"/>
    <cellStyle name="Normal 7 2 5 5 2 7" xfId="38785" xr:uid="{D24400C6-3E8A-47B1-8A4A-E0D532C8B960}"/>
    <cellStyle name="Normal 7 2 5 5 2 8" xfId="42032" xr:uid="{FA7CF463-7C23-4E77-8DE3-FC7EA755E9E1}"/>
    <cellStyle name="Normal 7 2 5 5 2 9" xfId="45279" xr:uid="{6B6BFEAE-8DC0-4E9C-AD7C-8695A329489B}"/>
    <cellStyle name="Normal 7 2 5 5 3" xfId="4492" xr:uid="{2F5F07C8-BF5F-4278-B3F1-AE98092115D3}"/>
    <cellStyle name="Normal 7 2 5 5 3 2" xfId="10960" xr:uid="{3D71727C-7BEF-4D99-9361-CDE3D17EE634}"/>
    <cellStyle name="Normal 7 2 5 5 3 2 2" xfId="27297" xr:uid="{0CBBD3FE-1D90-4936-B94B-2F7162EB24B2}"/>
    <cellStyle name="Normal 7 2 5 5 3 3" xfId="20829" xr:uid="{2609B829-F8D1-4E09-AA0F-CA8FCE767138}"/>
    <cellStyle name="Normal 7 2 5 5 4" xfId="7726" xr:uid="{84CFB131-16FB-4AC0-B009-4F0B1790755E}"/>
    <cellStyle name="Normal 7 2 5 5 4 2" xfId="24063" xr:uid="{686DD724-76D0-45C2-B729-DBDF1D4BB15E}"/>
    <cellStyle name="Normal 7 2 5 5 5" xfId="14237" xr:uid="{CD590AAA-1DCD-479A-8EBB-15616F96B325}"/>
    <cellStyle name="Normal 7 2 5 5 5 2" xfId="30531" xr:uid="{778BEE8B-F958-4394-B8C9-59E7C83B2F69}"/>
    <cellStyle name="Normal 7 2 5 5 6" xfId="17595" xr:uid="{A6C86029-20CE-410A-A6F3-757AE56C522F}"/>
    <cellStyle name="Normal 7 2 5 5 7" xfId="33921" xr:uid="{767882F5-8912-4A58-99AE-7FFD69DBA539}"/>
    <cellStyle name="Normal 7 2 5 5 8" xfId="37168" xr:uid="{F46C635E-113A-4D93-BF63-87306E50089B}"/>
    <cellStyle name="Normal 7 2 5 5 9" xfId="40415" xr:uid="{29B8D15C-CD31-4BAF-A4EC-6BE82580C6DC}"/>
    <cellStyle name="Normal 7 2 5 6" xfId="1797" xr:uid="{D05B8C82-8877-4337-ADBA-692DFF2623FB}"/>
    <cellStyle name="Normal 7 2 5 6 10" xfId="47448" xr:uid="{CAE19DF4-8C29-4A7E-8E34-323E2F4425E8}"/>
    <cellStyle name="Normal 7 2 5 6 11" xfId="50695" xr:uid="{F782FD98-310F-416C-94E1-E7063DEC8656}"/>
    <cellStyle name="Normal 7 2 5 6 2" xfId="5031" xr:uid="{5D8D9818-747E-46F7-A02E-7E6E40C0932D}"/>
    <cellStyle name="Normal 7 2 5 6 2 2" xfId="11499" xr:uid="{808E724F-5F68-400C-B1E3-D5723845E6D0}"/>
    <cellStyle name="Normal 7 2 5 6 2 2 2" xfId="27836" xr:uid="{067B7D84-00A5-4283-970A-E0DB47AF2674}"/>
    <cellStyle name="Normal 7 2 5 6 2 3" xfId="21368" xr:uid="{E621DADB-4FA5-493F-9D23-049E04DFAA0D}"/>
    <cellStyle name="Normal 7 2 5 6 3" xfId="8265" xr:uid="{6C7875CC-8AE5-4A68-9270-0DBC0B4A3D3D}"/>
    <cellStyle name="Normal 7 2 5 6 3 2" xfId="24602" xr:uid="{F4C274F3-F879-4BEE-A0B5-7235F12DC4F1}"/>
    <cellStyle name="Normal 7 2 5 6 4" xfId="14776" xr:uid="{199CC275-9680-40C0-9DE2-FD59A2923B33}"/>
    <cellStyle name="Normal 7 2 5 6 4 2" xfId="31070" xr:uid="{FEAE400F-9942-4440-8E06-76BCD044DD1C}"/>
    <cellStyle name="Normal 7 2 5 6 5" xfId="18134" xr:uid="{A8E39B8C-C408-4404-AA26-0C117689B8D0}"/>
    <cellStyle name="Normal 7 2 5 6 6" xfId="34460" xr:uid="{213FE312-7D7C-465E-832E-D5E7306A9661}"/>
    <cellStyle name="Normal 7 2 5 6 7" xfId="37707" xr:uid="{665F1F10-087E-444D-BD78-04CB72F18333}"/>
    <cellStyle name="Normal 7 2 5 6 8" xfId="40954" xr:uid="{094124A0-5DFC-431B-B737-07ED6DBE6B11}"/>
    <cellStyle name="Normal 7 2 5 6 9" xfId="44201" xr:uid="{9F27D23F-D848-4CC7-8A77-54251E5CFE6D}"/>
    <cellStyle name="Normal 7 2 5 7" xfId="3414" xr:uid="{A39D3099-E639-45C2-8E3C-41B114F2EDB7}"/>
    <cellStyle name="Normal 7 2 5 7 2" xfId="9882" xr:uid="{F860D737-0A7D-418F-8B2C-E8DC7D9D775E}"/>
    <cellStyle name="Normal 7 2 5 7 2 2" xfId="26219" xr:uid="{0003C168-E898-4170-BFBC-C7AFF5FD1719}"/>
    <cellStyle name="Normal 7 2 5 7 3" xfId="19751" xr:uid="{E9F41EDE-AEFC-436A-8904-621FBE477552}"/>
    <cellStyle name="Normal 7 2 5 8" xfId="6648" xr:uid="{C7465E8B-B5F5-4264-90D1-94B4DCC4A7FD}"/>
    <cellStyle name="Normal 7 2 5 8 2" xfId="22985" xr:uid="{90B50C80-821A-4AEF-ADEE-1FABC19F04A0}"/>
    <cellStyle name="Normal 7 2 5 9" xfId="13139" xr:uid="{6EA73180-AC5D-43FC-A681-2539960129D5}"/>
    <cellStyle name="Normal 7 2 5 9 2" xfId="29453" xr:uid="{81852115-9EED-419F-BF96-4609234B3FB5}"/>
    <cellStyle name="Normal 7 2 6" xfId="240" xr:uid="{A90A288C-D226-4AC5-9750-FAC267B8666D}"/>
    <cellStyle name="Normal 7 2 6 10" xfId="36180" xr:uid="{75942324-7F20-4218-8D9A-ED21AFFC42A9}"/>
    <cellStyle name="Normal 7 2 6 11" xfId="39427" xr:uid="{797356DD-6939-4F4A-A5C2-B7B6304E3CFB}"/>
    <cellStyle name="Normal 7 2 6 12" xfId="42674" xr:uid="{DAAC641F-D26F-4A68-BA8B-3E4C98C5022D}"/>
    <cellStyle name="Normal 7 2 6 13" xfId="45921" xr:uid="{5A55DB2E-79D7-4988-A4E1-D0C0003EF23D}"/>
    <cellStyle name="Normal 7 2 6 14" xfId="49168" xr:uid="{6EEB233C-6C8A-4A7D-B3EC-F043650D485C}"/>
    <cellStyle name="Normal 7 2 6 2" xfId="809" xr:uid="{985D5FF9-AECD-4AF1-B605-55256A6C9AAE}"/>
    <cellStyle name="Normal 7 2 6 2 10" xfId="43214" xr:uid="{928A1E9D-CA43-4F4A-96B9-816B261E4301}"/>
    <cellStyle name="Normal 7 2 6 2 11" xfId="46461" xr:uid="{3AC2DCB8-A561-415C-835B-5A982C2A35D5}"/>
    <cellStyle name="Normal 7 2 6 2 12" xfId="49708" xr:uid="{B837CFA4-3242-43D1-A04F-7B7AC7FF2E69}"/>
    <cellStyle name="Normal 7 2 6 2 2" xfId="2426" xr:uid="{D221F5A9-9E8B-45F7-8DC4-E03971D85845}"/>
    <cellStyle name="Normal 7 2 6 2 2 10" xfId="48077" xr:uid="{A6E7CF44-A366-41DE-ACE9-3729F7F2E08E}"/>
    <cellStyle name="Normal 7 2 6 2 2 11" xfId="51324" xr:uid="{D3BAB83A-C2C5-4682-A0FD-389F4AF00926}"/>
    <cellStyle name="Normal 7 2 6 2 2 2" xfId="5660" xr:uid="{AA6909EB-1B35-45C7-923C-DB056B2A8DDF}"/>
    <cellStyle name="Normal 7 2 6 2 2 2 2" xfId="12128" xr:uid="{CC15546A-10D4-4CFA-8977-18ED0FE81DF6}"/>
    <cellStyle name="Normal 7 2 6 2 2 2 2 2" xfId="28465" xr:uid="{79007B99-558B-4635-85FE-92788E86DDF1}"/>
    <cellStyle name="Normal 7 2 6 2 2 2 3" xfId="21997" xr:uid="{94483107-E28A-472A-B537-4682C5891715}"/>
    <cellStyle name="Normal 7 2 6 2 2 3" xfId="8894" xr:uid="{9399FFE7-0863-4113-B017-FF93AA3C68B1}"/>
    <cellStyle name="Normal 7 2 6 2 2 3 2" xfId="25231" xr:uid="{4B5C2857-BBCA-40A0-852B-9FE741FFF5A4}"/>
    <cellStyle name="Normal 7 2 6 2 2 4" xfId="15405" xr:uid="{CE53E0AA-602D-49CC-BB05-7C6852E3AAB9}"/>
    <cellStyle name="Normal 7 2 6 2 2 4 2" xfId="31699" xr:uid="{13607532-F080-446A-A729-B39569FF5158}"/>
    <cellStyle name="Normal 7 2 6 2 2 5" xfId="18763" xr:uid="{8F8B9952-9A98-4345-BF9E-4E4000694DAA}"/>
    <cellStyle name="Normal 7 2 6 2 2 6" xfId="35089" xr:uid="{E8DC8A22-F14F-421F-BF10-323A09EC5A30}"/>
    <cellStyle name="Normal 7 2 6 2 2 7" xfId="38336" xr:uid="{52309DFB-216B-48D9-AE8E-052E6A617F54}"/>
    <cellStyle name="Normal 7 2 6 2 2 8" xfId="41583" xr:uid="{F3298500-DF8D-4C4D-BA8D-3DE43996E663}"/>
    <cellStyle name="Normal 7 2 6 2 2 9" xfId="44830" xr:uid="{4D605395-E839-410C-AB58-22C07348C4E5}"/>
    <cellStyle name="Normal 7 2 6 2 3" xfId="4043" xr:uid="{EAF55B73-A36E-4043-8BAA-CE358C44AAA7}"/>
    <cellStyle name="Normal 7 2 6 2 3 2" xfId="10511" xr:uid="{008231E6-3E0F-4FBC-8F95-173467BB5905}"/>
    <cellStyle name="Normal 7 2 6 2 3 2 2" xfId="26848" xr:uid="{E2B537CC-42EE-41D4-B411-28B7F9E9F121}"/>
    <cellStyle name="Normal 7 2 6 2 3 3" xfId="20380" xr:uid="{1AD49E7D-6C74-40FE-B7AF-07A2CC363E62}"/>
    <cellStyle name="Normal 7 2 6 2 4" xfId="7277" xr:uid="{A2F474D7-D055-406F-ABAD-634E0CAAF098}"/>
    <cellStyle name="Normal 7 2 6 2 4 2" xfId="23614" xr:uid="{95FC4806-F4DF-4F36-A9F4-E9D9D6778ADD}"/>
    <cellStyle name="Normal 7 2 6 2 5" xfId="13789" xr:uid="{DED7AD00-7685-44B9-81A2-4EB9280A7EA6}"/>
    <cellStyle name="Normal 7 2 6 2 5 2" xfId="30083" xr:uid="{1E238591-5A53-49BF-99F1-17389BAC2708}"/>
    <cellStyle name="Normal 7 2 6 2 6" xfId="17146" xr:uid="{9DF65048-EE83-4DDA-A581-D0DF4647AA41}"/>
    <cellStyle name="Normal 7 2 6 2 7" xfId="33473" xr:uid="{C5986F0D-A6F9-427E-A075-2FE97B7C8C4A}"/>
    <cellStyle name="Normal 7 2 6 2 8" xfId="36720" xr:uid="{8B301DE1-7DC7-44AA-9372-326375E33F1B}"/>
    <cellStyle name="Normal 7 2 6 2 9" xfId="39967" xr:uid="{1C794850-8A34-405E-B20E-8290328645BF}"/>
    <cellStyle name="Normal 7 2 6 3" xfId="1348" xr:uid="{39EBE75B-FDB5-4530-8EEB-EA65CC3DA45A}"/>
    <cellStyle name="Normal 7 2 6 3 10" xfId="43752" xr:uid="{986CCCE2-FBF6-4251-AEEB-D8C578B28287}"/>
    <cellStyle name="Normal 7 2 6 3 11" xfId="46999" xr:uid="{B7C90ABE-5A14-4E24-8087-2CDC6B535AA3}"/>
    <cellStyle name="Normal 7 2 6 3 12" xfId="50246" xr:uid="{0C5C38E4-C79C-4EB8-B406-D9593A05C0C9}"/>
    <cellStyle name="Normal 7 2 6 3 2" xfId="2965" xr:uid="{CE52EF5D-3977-4CFB-9449-96C47C024531}"/>
    <cellStyle name="Normal 7 2 6 3 2 10" xfId="48616" xr:uid="{9495AABC-7127-4301-9AF6-FAAB74295AD6}"/>
    <cellStyle name="Normal 7 2 6 3 2 11" xfId="51863" xr:uid="{8892CC8B-3E28-4482-8D7A-D604A0FF47EF}"/>
    <cellStyle name="Normal 7 2 6 3 2 2" xfId="6199" xr:uid="{7878BAF9-DFEE-4E92-A70B-7F00A79E2375}"/>
    <cellStyle name="Normal 7 2 6 3 2 2 2" xfId="12667" xr:uid="{8C961B11-B095-46AD-B73C-D9E928C68BA2}"/>
    <cellStyle name="Normal 7 2 6 3 2 2 2 2" xfId="29004" xr:uid="{732C3CDC-7820-4708-85F3-51C6F62CAF76}"/>
    <cellStyle name="Normal 7 2 6 3 2 2 3" xfId="22536" xr:uid="{9AC690FC-8489-46CF-83DE-E5A0E9E4FEEE}"/>
    <cellStyle name="Normal 7 2 6 3 2 3" xfId="9433" xr:uid="{1D79B9DE-08F2-4182-AA5A-8D6B51AEB872}"/>
    <cellStyle name="Normal 7 2 6 3 2 3 2" xfId="25770" xr:uid="{E4C8F0C6-7F88-4534-8A8E-69F736F17DA8}"/>
    <cellStyle name="Normal 7 2 6 3 2 4" xfId="15944" xr:uid="{BB7D45C6-69F9-4569-AE83-2C5C2F193287}"/>
    <cellStyle name="Normal 7 2 6 3 2 4 2" xfId="32238" xr:uid="{8E3D4351-75B6-4090-86C6-FD7D4D3F9DB2}"/>
    <cellStyle name="Normal 7 2 6 3 2 5" xfId="19302" xr:uid="{2150778E-B339-482A-AE7A-2752A21AF4F7}"/>
    <cellStyle name="Normal 7 2 6 3 2 6" xfId="35628" xr:uid="{C9EA21B8-E9AB-45EC-9ADF-6142C686EF57}"/>
    <cellStyle name="Normal 7 2 6 3 2 7" xfId="38875" xr:uid="{D34413CD-3880-4327-BE94-6521CC6DA3B4}"/>
    <cellStyle name="Normal 7 2 6 3 2 8" xfId="42122" xr:uid="{ABD900D3-B172-4411-ACB3-6651853FF251}"/>
    <cellStyle name="Normal 7 2 6 3 2 9" xfId="45369" xr:uid="{C1DF6DD9-75DA-4D23-99A6-415D30695F09}"/>
    <cellStyle name="Normal 7 2 6 3 3" xfId="4582" xr:uid="{7131F001-6F1C-41FC-B3E7-31EC0F932011}"/>
    <cellStyle name="Normal 7 2 6 3 3 2" xfId="11050" xr:uid="{B9C67B9C-005D-4D6B-A23F-DDBE6391BCC0}"/>
    <cellStyle name="Normal 7 2 6 3 3 2 2" xfId="27387" xr:uid="{2B77F4A5-7C9D-429F-B33A-54425A7FC501}"/>
    <cellStyle name="Normal 7 2 6 3 3 3" xfId="20919" xr:uid="{9F52D6C3-9F54-485F-8B03-1A40454A5797}"/>
    <cellStyle name="Normal 7 2 6 3 4" xfId="7816" xr:uid="{EAFE63B4-3E53-4CC2-A622-048A9F8C7C24}"/>
    <cellStyle name="Normal 7 2 6 3 4 2" xfId="24153" xr:uid="{920079D2-3E69-4B8E-94C4-F4ABE1CA0B41}"/>
    <cellStyle name="Normal 7 2 6 3 5" xfId="14327" xr:uid="{C38FA3AE-C287-4CD2-AB0A-50557D76B56E}"/>
    <cellStyle name="Normal 7 2 6 3 5 2" xfId="30621" xr:uid="{D9CB0177-45C0-4684-AFDD-31D14E47401C}"/>
    <cellStyle name="Normal 7 2 6 3 6" xfId="17685" xr:uid="{8F4AAF76-CEAD-4345-B77C-6A3C822DE7B3}"/>
    <cellStyle name="Normal 7 2 6 3 7" xfId="34011" xr:uid="{17627091-D5E6-48A8-8731-84F8E421C9D6}"/>
    <cellStyle name="Normal 7 2 6 3 8" xfId="37258" xr:uid="{3A0FB379-B95F-4770-B3CE-A8FB9BAB33DB}"/>
    <cellStyle name="Normal 7 2 6 3 9" xfId="40505" xr:uid="{A7F1689F-D5C1-4DD5-B62E-AAB03F82D8D3}"/>
    <cellStyle name="Normal 7 2 6 4" xfId="1887" xr:uid="{A87ED532-1F3D-44F2-8890-97803B7728E1}"/>
    <cellStyle name="Normal 7 2 6 4 10" xfId="47538" xr:uid="{D491AABF-D9EF-4AEE-9408-2A2CA6FF3880}"/>
    <cellStyle name="Normal 7 2 6 4 11" xfId="50785" xr:uid="{39D33895-E570-4C5A-9993-9E4D59CDFB91}"/>
    <cellStyle name="Normal 7 2 6 4 2" xfId="5121" xr:uid="{DD8B32C6-2319-4DFB-BABA-5EE977727D38}"/>
    <cellStyle name="Normal 7 2 6 4 2 2" xfId="11589" xr:uid="{C179F532-F2B4-4F0C-A731-9B77D9DA11AA}"/>
    <cellStyle name="Normal 7 2 6 4 2 2 2" xfId="27926" xr:uid="{66CDDCEC-2BF0-4BE1-9861-1A968E602A3D}"/>
    <cellStyle name="Normal 7 2 6 4 2 3" xfId="21458" xr:uid="{EE1A15CB-6A92-4F62-A2F8-AC892E171F08}"/>
    <cellStyle name="Normal 7 2 6 4 3" xfId="8355" xr:uid="{497A0B96-9474-4EF3-AA25-2EBC67614ED8}"/>
    <cellStyle name="Normal 7 2 6 4 3 2" xfId="24692" xr:uid="{F2FCFAF6-E7D6-481E-A6A1-2D4504042B14}"/>
    <cellStyle name="Normal 7 2 6 4 4" xfId="14866" xr:uid="{0D327768-9E14-4CDA-97B9-C3E9DA71DF01}"/>
    <cellStyle name="Normal 7 2 6 4 4 2" xfId="31160" xr:uid="{1BD38E7B-EE05-4EDE-A182-D040779FF75B}"/>
    <cellStyle name="Normal 7 2 6 4 5" xfId="18224" xr:uid="{4518A275-6F88-410C-B4DD-271A4AE82C98}"/>
    <cellStyle name="Normal 7 2 6 4 6" xfId="34550" xr:uid="{A9810A22-8029-443B-8DD6-59156C768336}"/>
    <cellStyle name="Normal 7 2 6 4 7" xfId="37797" xr:uid="{F539D25B-F6FC-45AA-B558-6EBE81338E05}"/>
    <cellStyle name="Normal 7 2 6 4 8" xfId="41044" xr:uid="{20CC3556-D7E2-434C-A50B-69B53E60EDB0}"/>
    <cellStyle name="Normal 7 2 6 4 9" xfId="44291" xr:uid="{CFF64AB3-57A8-4601-9B0A-8FD55D24EBDE}"/>
    <cellStyle name="Normal 7 2 6 5" xfId="3504" xr:uid="{05960740-E704-4918-A962-EFEFA95E8E6D}"/>
    <cellStyle name="Normal 7 2 6 5 2" xfId="9972" xr:uid="{4CE7DB45-7D0F-4E9E-8BAB-1E2D084E039B}"/>
    <cellStyle name="Normal 7 2 6 5 2 2" xfId="26309" xr:uid="{EA8D31D0-354D-4D5A-8E4E-3EDF93B4B441}"/>
    <cellStyle name="Normal 7 2 6 5 3" xfId="19841" xr:uid="{C0B30F4E-FDE5-4316-9C49-ECE6F7D65E30}"/>
    <cellStyle name="Normal 7 2 6 6" xfId="6738" xr:uid="{1EE1AF4D-CABA-4E13-8FF5-1744B2C45CCE}"/>
    <cellStyle name="Normal 7 2 6 6 2" xfId="23075" xr:uid="{E6436196-DB76-4735-AEF8-7F9ED668E8AE}"/>
    <cellStyle name="Normal 7 2 6 7" xfId="13229" xr:uid="{5CDDE0D6-B1DB-4584-AD10-A9B2AE273D4C}"/>
    <cellStyle name="Normal 7 2 6 7 2" xfId="29543" xr:uid="{CCDC2E87-F6FC-45A3-8349-3E82BCE084A7}"/>
    <cellStyle name="Normal 7 2 6 8" xfId="16607" xr:uid="{4BCF5A39-053A-4E3A-8CEA-9B17DFD37946}"/>
    <cellStyle name="Normal 7 2 6 9" xfId="32933" xr:uid="{AF6CF999-38D4-465B-A367-E112805D1B64}"/>
    <cellStyle name="Normal 7 2 7" xfId="432" xr:uid="{9D91E516-E883-4B0B-8718-32C0739DE00D}"/>
    <cellStyle name="Normal 7 2 7 10" xfId="36358" xr:uid="{B53E3188-5B91-4EC0-8903-4B05A4BBFE65}"/>
    <cellStyle name="Normal 7 2 7 11" xfId="39605" xr:uid="{E55A7DD0-A28A-4BF1-975B-03558E5EC91A}"/>
    <cellStyle name="Normal 7 2 7 12" xfId="42852" xr:uid="{1DC09997-F047-44DC-A3AF-F6D82064A5DF}"/>
    <cellStyle name="Normal 7 2 7 13" xfId="46099" xr:uid="{DB2B60BA-EA53-4520-A5AC-0D986BE2046A}"/>
    <cellStyle name="Normal 7 2 7 14" xfId="49346" xr:uid="{628A6F34-AC2A-48F8-8802-88F38B4DFF63}"/>
    <cellStyle name="Normal 7 2 7 2" xfId="986" xr:uid="{86B987CF-0FF7-4782-B015-136726B8ADB7}"/>
    <cellStyle name="Normal 7 2 7 2 10" xfId="43390" xr:uid="{8A1A636A-78B0-4863-99EF-D5D03EC66B54}"/>
    <cellStyle name="Normal 7 2 7 2 11" xfId="46637" xr:uid="{1F92EBC4-F4C6-468E-A999-EA999D35B8BE}"/>
    <cellStyle name="Normal 7 2 7 2 12" xfId="49884" xr:uid="{271FB7D2-6B02-4897-8A05-8493D9821B3B}"/>
    <cellStyle name="Normal 7 2 7 2 2" xfId="2603" xr:uid="{20A81E91-E8BE-48FD-B3DA-40481CE82FA4}"/>
    <cellStyle name="Normal 7 2 7 2 2 10" xfId="48254" xr:uid="{4D540B6E-54CB-4392-8EE5-5215C63F9F80}"/>
    <cellStyle name="Normal 7 2 7 2 2 11" xfId="51501" xr:uid="{8C876B83-4822-4E8E-830A-90B434AA2850}"/>
    <cellStyle name="Normal 7 2 7 2 2 2" xfId="5837" xr:uid="{9735AAA4-D7DB-40E8-898A-EAE4F77FFD6A}"/>
    <cellStyle name="Normal 7 2 7 2 2 2 2" xfId="12305" xr:uid="{BDD99B2D-28C1-4CC2-9C8D-4D041364F98B}"/>
    <cellStyle name="Normal 7 2 7 2 2 2 2 2" xfId="28642" xr:uid="{ABA6F0E5-6424-4B69-A2EE-2782BB66CBDE}"/>
    <cellStyle name="Normal 7 2 7 2 2 2 3" xfId="22174" xr:uid="{ED5BE5A2-B55D-46C1-8432-C3109E08328F}"/>
    <cellStyle name="Normal 7 2 7 2 2 3" xfId="9071" xr:uid="{4C1F1EBC-8BFE-459E-B92B-DE88BD85A82C}"/>
    <cellStyle name="Normal 7 2 7 2 2 3 2" xfId="25408" xr:uid="{B8110A12-C76E-4BA9-B903-364EA230F977}"/>
    <cellStyle name="Normal 7 2 7 2 2 4" xfId="15582" xr:uid="{1735C077-C424-4A42-9583-4F06F3CD3D5D}"/>
    <cellStyle name="Normal 7 2 7 2 2 4 2" xfId="31876" xr:uid="{28355007-CE2D-4E9D-9BB6-1D5881FE2594}"/>
    <cellStyle name="Normal 7 2 7 2 2 5" xfId="18940" xr:uid="{2BAC9760-C0A6-4DCC-B13F-389B606F72E1}"/>
    <cellStyle name="Normal 7 2 7 2 2 6" xfId="35266" xr:uid="{285A86D3-B718-43FD-856D-06E02AC66F0A}"/>
    <cellStyle name="Normal 7 2 7 2 2 7" xfId="38513" xr:uid="{96B0C795-DB83-4605-909E-D7B906F058EC}"/>
    <cellStyle name="Normal 7 2 7 2 2 8" xfId="41760" xr:uid="{2CFE68F3-CF5E-4E26-8F6A-C7BB0124023A}"/>
    <cellStyle name="Normal 7 2 7 2 2 9" xfId="45007" xr:uid="{3764B902-F5D0-4451-956A-4C128C601393}"/>
    <cellStyle name="Normal 7 2 7 2 3" xfId="4220" xr:uid="{3850B091-9C9D-4E41-A5FD-A56A41439E19}"/>
    <cellStyle name="Normal 7 2 7 2 3 2" xfId="10688" xr:uid="{3A742A80-7430-498F-979D-26F9A30E95C4}"/>
    <cellStyle name="Normal 7 2 7 2 3 2 2" xfId="27025" xr:uid="{BD9079B0-4469-4ECA-9517-73CBA906CF87}"/>
    <cellStyle name="Normal 7 2 7 2 3 3" xfId="20557" xr:uid="{405D6B32-55D2-40A4-B230-F187B8B4173A}"/>
    <cellStyle name="Normal 7 2 7 2 4" xfId="7454" xr:uid="{5695755D-27E2-451F-8D25-2882394535C2}"/>
    <cellStyle name="Normal 7 2 7 2 4 2" xfId="23791" xr:uid="{7A62460D-6DA7-4003-9462-19D8ED396349}"/>
    <cellStyle name="Normal 7 2 7 2 5" xfId="13965" xr:uid="{D93EB60C-D800-4D01-B1DD-C9E59D66249C}"/>
    <cellStyle name="Normal 7 2 7 2 5 2" xfId="30259" xr:uid="{EE9D8872-5338-49E1-83B4-F630252B01D1}"/>
    <cellStyle name="Normal 7 2 7 2 6" xfId="17323" xr:uid="{FED60F7D-A63A-4847-BA04-21E49E8286C1}"/>
    <cellStyle name="Normal 7 2 7 2 7" xfId="33649" xr:uid="{B7A66557-2C38-40B5-9D23-F10CB9A44A5B}"/>
    <cellStyle name="Normal 7 2 7 2 8" xfId="36896" xr:uid="{0FB4A61C-80E4-415A-91E4-596F4D587FC2}"/>
    <cellStyle name="Normal 7 2 7 2 9" xfId="40143" xr:uid="{5E38E8EF-2216-40B2-B42F-60A4650B9310}"/>
    <cellStyle name="Normal 7 2 7 3" xfId="1525" xr:uid="{8BF83ED2-601E-404F-B609-4AEEC5CF46C3}"/>
    <cellStyle name="Normal 7 2 7 3 10" xfId="43929" xr:uid="{E0C46366-780C-437C-A651-3E881FFDD450}"/>
    <cellStyle name="Normal 7 2 7 3 11" xfId="47176" xr:uid="{DD79F0A4-1BA6-407E-B276-12453A2CFAEA}"/>
    <cellStyle name="Normal 7 2 7 3 12" xfId="50423" xr:uid="{E7B84D3A-FF42-4017-89F1-525A41940903}"/>
    <cellStyle name="Normal 7 2 7 3 2" xfId="3142" xr:uid="{4A470AAF-1B2D-4FA3-8B87-EC718175D3AE}"/>
    <cellStyle name="Normal 7 2 7 3 2 10" xfId="48793" xr:uid="{DF830657-F16B-4BE7-BBEC-E2B02F3D173E}"/>
    <cellStyle name="Normal 7 2 7 3 2 11" xfId="52040" xr:uid="{0A44F5B4-0738-49AD-A386-8A366E8B910B}"/>
    <cellStyle name="Normal 7 2 7 3 2 2" xfId="6376" xr:uid="{B0A9182B-A3D2-4B19-A2DE-26A8EA34FB92}"/>
    <cellStyle name="Normal 7 2 7 3 2 2 2" xfId="12844" xr:uid="{AC3C678C-039C-4D76-BCD5-2DAD0B32E855}"/>
    <cellStyle name="Normal 7 2 7 3 2 2 2 2" xfId="29181" xr:uid="{8242BFCA-8994-4F55-8996-6C6BAE22273D}"/>
    <cellStyle name="Normal 7 2 7 3 2 2 3" xfId="22713" xr:uid="{B6BD2BF6-F2BF-43D4-8760-EDF8EE04AED4}"/>
    <cellStyle name="Normal 7 2 7 3 2 3" xfId="9610" xr:uid="{C6BEC41A-9490-4150-A348-42CBC844EBA6}"/>
    <cellStyle name="Normal 7 2 7 3 2 3 2" xfId="25947" xr:uid="{229F278A-EBEB-4728-B62F-97AC48024722}"/>
    <cellStyle name="Normal 7 2 7 3 2 4" xfId="16121" xr:uid="{1063CFE2-9D32-4B2E-9B00-9253E3D6FD38}"/>
    <cellStyle name="Normal 7 2 7 3 2 4 2" xfId="32415" xr:uid="{D3EFA60E-835A-42C8-9A0D-E67665443105}"/>
    <cellStyle name="Normal 7 2 7 3 2 5" xfId="19479" xr:uid="{5D09A2B8-825B-4396-A830-37716ACED86C}"/>
    <cellStyle name="Normal 7 2 7 3 2 6" xfId="35805" xr:uid="{E8EB2A86-E8DE-4D8D-8BED-0DD4DDDF5231}"/>
    <cellStyle name="Normal 7 2 7 3 2 7" xfId="39052" xr:uid="{6AA8F426-995C-4AEA-94F7-4A0F79F8323A}"/>
    <cellStyle name="Normal 7 2 7 3 2 8" xfId="42299" xr:uid="{EAAC0158-2983-4732-B434-E694E9246073}"/>
    <cellStyle name="Normal 7 2 7 3 2 9" xfId="45546" xr:uid="{6CA744B1-75C6-41FE-868A-B2EF5526BF1E}"/>
    <cellStyle name="Normal 7 2 7 3 3" xfId="4759" xr:uid="{ABC206E7-D4CC-476F-82D6-6153DBAB04D2}"/>
    <cellStyle name="Normal 7 2 7 3 3 2" xfId="11227" xr:uid="{721A5D74-0300-4F23-8EA1-DF0FF81DCAD6}"/>
    <cellStyle name="Normal 7 2 7 3 3 2 2" xfId="27564" xr:uid="{22D4B023-7AF2-493A-A0AB-A2DF50528100}"/>
    <cellStyle name="Normal 7 2 7 3 3 3" xfId="21096" xr:uid="{537E310D-1D36-44FA-9B8F-AA745E184F10}"/>
    <cellStyle name="Normal 7 2 7 3 4" xfId="7993" xr:uid="{6B299C90-2C82-4001-ABFF-8365E9498E99}"/>
    <cellStyle name="Normal 7 2 7 3 4 2" xfId="24330" xr:uid="{8D7E9C9F-17A4-4B02-9FB7-D604B5A83F26}"/>
    <cellStyle name="Normal 7 2 7 3 5" xfId="14504" xr:uid="{8C8AF2EE-D2E3-493F-A4FC-07A337FFABA6}"/>
    <cellStyle name="Normal 7 2 7 3 5 2" xfId="30798" xr:uid="{8A92AD2F-74F5-4453-A9E9-7CD21D48A355}"/>
    <cellStyle name="Normal 7 2 7 3 6" xfId="17862" xr:uid="{983C06EB-BF5C-4BFD-A7FD-9FE36DD851C2}"/>
    <cellStyle name="Normal 7 2 7 3 7" xfId="34188" xr:uid="{4EC913A4-B13C-4918-A8CB-8B36B10FFC9B}"/>
    <cellStyle name="Normal 7 2 7 3 8" xfId="37435" xr:uid="{6C7E79F2-0C35-44E5-87CE-870CE28381FF}"/>
    <cellStyle name="Normal 7 2 7 3 9" xfId="40682" xr:uid="{C05A2938-C5AC-479F-B0CB-3F45D65CB6B8}"/>
    <cellStyle name="Normal 7 2 7 4" xfId="2064" xr:uid="{98267BA1-7FBE-4BBC-A9A7-5A63781376FC}"/>
    <cellStyle name="Normal 7 2 7 4 10" xfId="47715" xr:uid="{529E72C4-8ABD-4F41-8025-710CAD00B258}"/>
    <cellStyle name="Normal 7 2 7 4 11" xfId="50962" xr:uid="{34111EFC-CCE8-4B1B-92E7-6B14BAA80C30}"/>
    <cellStyle name="Normal 7 2 7 4 2" xfId="5298" xr:uid="{8E8301AB-103E-4B0A-B8D3-BA0099BC1070}"/>
    <cellStyle name="Normal 7 2 7 4 2 2" xfId="11766" xr:uid="{77A5061D-D556-48A0-B087-4C7FC1E84604}"/>
    <cellStyle name="Normal 7 2 7 4 2 2 2" xfId="28103" xr:uid="{E787F879-B683-46AE-91AA-2B4AFE277965}"/>
    <cellStyle name="Normal 7 2 7 4 2 3" xfId="21635" xr:uid="{1B82EE2A-2B87-4314-B952-784779F8F5BA}"/>
    <cellStyle name="Normal 7 2 7 4 3" xfId="8532" xr:uid="{FFC8F887-6F53-45FE-92EF-EEBE80B87292}"/>
    <cellStyle name="Normal 7 2 7 4 3 2" xfId="24869" xr:uid="{8A4AE360-86B0-4373-B6B4-558690F5C440}"/>
    <cellStyle name="Normal 7 2 7 4 4" xfId="15043" xr:uid="{9356E8D1-F2EF-4BD9-B754-8EC4B810A5EC}"/>
    <cellStyle name="Normal 7 2 7 4 4 2" xfId="31337" xr:uid="{1C847246-ED03-4151-A957-DF6981F6D25E}"/>
    <cellStyle name="Normal 7 2 7 4 5" xfId="18401" xr:uid="{75227648-E085-46F7-8F5D-A61E11C98135}"/>
    <cellStyle name="Normal 7 2 7 4 6" xfId="34727" xr:uid="{B88E423C-E54E-47A4-9E8F-07C554BAC99E}"/>
    <cellStyle name="Normal 7 2 7 4 7" xfId="37974" xr:uid="{DFA25B0A-A595-4E5E-BEE1-482A75B8C16D}"/>
    <cellStyle name="Normal 7 2 7 4 8" xfId="41221" xr:uid="{C12380E6-4468-48A1-A048-1BFE2DE4B1AD}"/>
    <cellStyle name="Normal 7 2 7 4 9" xfId="44468" xr:uid="{F092451D-0CE0-4E6A-B368-9C682F2B11E4}"/>
    <cellStyle name="Normal 7 2 7 5" xfId="3681" xr:uid="{D9F0AACD-695E-4687-9CF9-0DB8211B10B2}"/>
    <cellStyle name="Normal 7 2 7 5 2" xfId="10149" xr:uid="{0FCEF75F-5A8B-4314-AAE7-ADC781CB97E9}"/>
    <cellStyle name="Normal 7 2 7 5 2 2" xfId="26486" xr:uid="{989B4212-2262-4D79-8429-DA6F68394805}"/>
    <cellStyle name="Normal 7 2 7 5 3" xfId="20018" xr:uid="{C7586DEC-C40B-4CF2-B40D-A60F2FEB175C}"/>
    <cellStyle name="Normal 7 2 7 6" xfId="6915" xr:uid="{5C7ABCD0-9611-4FD7-ABA2-F750825F89B6}"/>
    <cellStyle name="Normal 7 2 7 6 2" xfId="23252" xr:uid="{3B783B96-B0BE-4F81-869F-141B09A4F2C9}"/>
    <cellStyle name="Normal 7 2 7 7" xfId="13415" xr:uid="{D192B6CB-D9FF-4BDC-8C32-ADB547BC26DF}"/>
    <cellStyle name="Normal 7 2 7 7 2" xfId="29721" xr:uid="{816FFBA0-86D8-4DE1-8088-552056F8F280}"/>
    <cellStyle name="Normal 7 2 7 8" xfId="16784" xr:uid="{DB4333CE-2566-4FDD-8431-A232730100E5}"/>
    <cellStyle name="Normal 7 2 7 9" xfId="33111" xr:uid="{B3C84606-E43B-471C-9692-D8DAD901ECAD}"/>
    <cellStyle name="Normal 7 2 8" xfId="629" xr:uid="{5557DB43-28C7-44EF-9D20-1261A5299707}"/>
    <cellStyle name="Normal 7 2 8 10" xfId="43034" xr:uid="{15867708-4682-48C0-B8A7-F12DD019F896}"/>
    <cellStyle name="Normal 7 2 8 11" xfId="46281" xr:uid="{F9E1BF34-65EE-4B1E-9C58-90BC688B010D}"/>
    <cellStyle name="Normal 7 2 8 12" xfId="49528" xr:uid="{722673D4-D4F8-4610-8913-69A3C1D6ED5E}"/>
    <cellStyle name="Normal 7 2 8 2" xfId="2246" xr:uid="{215E9BE4-56FF-408A-A1DB-C11F88DB9371}"/>
    <cellStyle name="Normal 7 2 8 2 10" xfId="47897" xr:uid="{D1FFE09A-3D6E-4052-BEDA-4049AAA6E562}"/>
    <cellStyle name="Normal 7 2 8 2 11" xfId="51144" xr:uid="{D7AEA218-863F-4749-96A6-1E7C61EDFA77}"/>
    <cellStyle name="Normal 7 2 8 2 2" xfId="5480" xr:uid="{1B1BC2D5-E6B7-4C9B-8DAA-559A1F058308}"/>
    <cellStyle name="Normal 7 2 8 2 2 2" xfId="11948" xr:uid="{CCE8D710-C818-4DB6-9FDD-108A747EE023}"/>
    <cellStyle name="Normal 7 2 8 2 2 2 2" xfId="28285" xr:uid="{9397ACC6-CA87-4F07-B9E5-D150F23913DF}"/>
    <cellStyle name="Normal 7 2 8 2 2 3" xfId="21817" xr:uid="{E69FD40A-BED4-44CF-83EA-C5A60791F97F}"/>
    <cellStyle name="Normal 7 2 8 2 3" xfId="8714" xr:uid="{DE2E9397-41A1-4D12-9563-758CBB6D4DC8}"/>
    <cellStyle name="Normal 7 2 8 2 3 2" xfId="25051" xr:uid="{156E047B-9824-45A3-82FB-F095E09DF671}"/>
    <cellStyle name="Normal 7 2 8 2 4" xfId="15225" xr:uid="{6C345A4F-6BBF-4CB2-B062-3595BC92F5C5}"/>
    <cellStyle name="Normal 7 2 8 2 4 2" xfId="31519" xr:uid="{DA12330C-5CB1-4D47-9DA5-1AC2793A5597}"/>
    <cellStyle name="Normal 7 2 8 2 5" xfId="18583" xr:uid="{779FEA35-CB3B-4172-9D97-DAAB13D9FA7B}"/>
    <cellStyle name="Normal 7 2 8 2 6" xfId="34909" xr:uid="{CCF3A624-2710-46F3-98D4-AF49F4FE4CEE}"/>
    <cellStyle name="Normal 7 2 8 2 7" xfId="38156" xr:uid="{E8BDA49D-25BE-4F0D-816A-89A147690C82}"/>
    <cellStyle name="Normal 7 2 8 2 8" xfId="41403" xr:uid="{25687C18-CA47-44AE-ABBF-20D03F446757}"/>
    <cellStyle name="Normal 7 2 8 2 9" xfId="44650" xr:uid="{5B79C6DB-0FE4-4471-874A-4B2F709AFD8D}"/>
    <cellStyle name="Normal 7 2 8 3" xfId="3863" xr:uid="{29F1E873-D0CE-43CE-9B1E-B6FE3DF84762}"/>
    <cellStyle name="Normal 7 2 8 3 2" xfId="10331" xr:uid="{9DFABC8A-450A-43D6-A584-415720E0F739}"/>
    <cellStyle name="Normal 7 2 8 3 2 2" xfId="26668" xr:uid="{DF4E97B9-1B2B-4A4D-B6BC-334EE78F458E}"/>
    <cellStyle name="Normal 7 2 8 3 3" xfId="20200" xr:uid="{A92437D9-C21D-4227-8F38-0337FFB06ECE}"/>
    <cellStyle name="Normal 7 2 8 4" xfId="7097" xr:uid="{D46445E9-3ACA-4B38-B2BB-3AE47B468F1E}"/>
    <cellStyle name="Normal 7 2 8 4 2" xfId="23434" xr:uid="{2A498984-F585-4DB0-8D1C-D975345DFF38}"/>
    <cellStyle name="Normal 7 2 8 5" xfId="13609" xr:uid="{AB388ECE-EC55-4623-A225-DCB31A04D10B}"/>
    <cellStyle name="Normal 7 2 8 5 2" xfId="29903" xr:uid="{7014849A-5824-43C9-A4D4-7A56E55C4AD5}"/>
    <cellStyle name="Normal 7 2 8 6" xfId="16966" xr:uid="{3FEFA00F-E699-4EC9-87EA-220532ECAE84}"/>
    <cellStyle name="Normal 7 2 8 7" xfId="33293" xr:uid="{DC814C87-6D89-4111-9F06-A5542C71F3DA}"/>
    <cellStyle name="Normal 7 2 8 8" xfId="36540" xr:uid="{3BBF0A4A-3270-4996-A1BB-71D955A4102C}"/>
    <cellStyle name="Normal 7 2 8 9" xfId="39787" xr:uid="{406FED76-C93F-48E2-BCAB-56ED6772CE77}"/>
    <cellStyle name="Normal 7 2 9" xfId="1168" xr:uid="{5FDB4923-ADED-4CDE-B640-74796581F186}"/>
    <cellStyle name="Normal 7 2 9 10" xfId="43572" xr:uid="{76F8BAAD-01F2-40B0-976F-85D04B42B2F4}"/>
    <cellStyle name="Normal 7 2 9 11" xfId="46819" xr:uid="{9427F687-373A-48D5-BC87-1ADCB51FE488}"/>
    <cellStyle name="Normal 7 2 9 12" xfId="50066" xr:uid="{FA790BDF-2AD6-4A58-8988-FC924FE32C51}"/>
    <cellStyle name="Normal 7 2 9 2" xfId="2785" xr:uid="{683D62A6-053D-41D5-A044-80B584624CA1}"/>
    <cellStyle name="Normal 7 2 9 2 10" xfId="48436" xr:uid="{85EF95AB-6481-4047-A32E-6A642B7D5F24}"/>
    <cellStyle name="Normal 7 2 9 2 11" xfId="51683" xr:uid="{C6365399-2DD4-4DEA-8BC9-125E0F1F1F50}"/>
    <cellStyle name="Normal 7 2 9 2 2" xfId="6019" xr:uid="{5A0DD634-BEB2-495E-BBCF-C0A40DCA8A17}"/>
    <cellStyle name="Normal 7 2 9 2 2 2" xfId="12487" xr:uid="{3AABB0D5-6D2C-49E3-93DB-D32901208D98}"/>
    <cellStyle name="Normal 7 2 9 2 2 2 2" xfId="28824" xr:uid="{7B008530-2453-46A1-8830-AA8AC6B66C84}"/>
    <cellStyle name="Normal 7 2 9 2 2 3" xfId="22356" xr:uid="{776D3387-3472-4001-82B1-E6FBFE802965}"/>
    <cellStyle name="Normal 7 2 9 2 3" xfId="9253" xr:uid="{2C6EDF76-9F45-4092-956E-F659F93BC2FA}"/>
    <cellStyle name="Normal 7 2 9 2 3 2" xfId="25590" xr:uid="{3C035A7E-1305-4350-9BF6-222942BD7DE7}"/>
    <cellStyle name="Normal 7 2 9 2 4" xfId="15764" xr:uid="{434AE1E0-EAE4-423B-872A-C5639AB44A93}"/>
    <cellStyle name="Normal 7 2 9 2 4 2" xfId="32058" xr:uid="{0B0A9A85-A7B9-47D4-8845-59A8726AD8EF}"/>
    <cellStyle name="Normal 7 2 9 2 5" xfId="19122" xr:uid="{A3D48AAF-EB69-45FC-8F97-D36A8F65F638}"/>
    <cellStyle name="Normal 7 2 9 2 6" xfId="35448" xr:uid="{29161080-A045-48DB-9084-8210D23B3CB8}"/>
    <cellStyle name="Normal 7 2 9 2 7" xfId="38695" xr:uid="{C1FBB6CB-C4C1-46EC-A718-22291DFD6AE4}"/>
    <cellStyle name="Normal 7 2 9 2 8" xfId="41942" xr:uid="{30A3E20C-22D0-4550-A319-D76EC0F353BD}"/>
    <cellStyle name="Normal 7 2 9 2 9" xfId="45189" xr:uid="{6FC4A351-C79D-4FD0-B226-08C30B99BA17}"/>
    <cellStyle name="Normal 7 2 9 3" xfId="4402" xr:uid="{FA397D00-8F82-4696-90F4-684A7EC178F2}"/>
    <cellStyle name="Normal 7 2 9 3 2" xfId="10870" xr:uid="{F9CFBD77-469F-4E0F-9B59-5C00E6EF121C}"/>
    <cellStyle name="Normal 7 2 9 3 2 2" xfId="27207" xr:uid="{AA3C92EC-1273-4976-85D9-E124B58A0075}"/>
    <cellStyle name="Normal 7 2 9 3 3" xfId="20739" xr:uid="{D12B2697-D46F-40A6-8932-D04C634DCCC3}"/>
    <cellStyle name="Normal 7 2 9 4" xfId="7636" xr:uid="{4582E398-6B70-4A9E-859C-ED5C3AEBF786}"/>
    <cellStyle name="Normal 7 2 9 4 2" xfId="23973" xr:uid="{96526717-F739-4F10-B425-1B2C2622547A}"/>
    <cellStyle name="Normal 7 2 9 5" xfId="14147" xr:uid="{557A8A2C-60B0-44A9-ACEC-F37AC1F4B1DF}"/>
    <cellStyle name="Normal 7 2 9 5 2" xfId="30441" xr:uid="{181A40BB-F082-4597-AD58-844AD76CE0C6}"/>
    <cellStyle name="Normal 7 2 9 6" xfId="17505" xr:uid="{BCAE02EF-43A7-4070-A0A1-B0A92022C89C}"/>
    <cellStyle name="Normal 7 2 9 7" xfId="33831" xr:uid="{370074C1-2FC0-43BC-9F20-CF257E6E5855}"/>
    <cellStyle name="Normal 7 2 9 8" xfId="37078" xr:uid="{51E3D946-0B09-4EF6-BB60-05DEBDB8B734}"/>
    <cellStyle name="Normal 7 2 9 9" xfId="40325" xr:uid="{BE77CE9D-4821-4950-84A3-912164B6679C}"/>
    <cellStyle name="Normal 7 3" xfId="64" xr:uid="{F5BBD388-9366-4643-9BF6-57AC3C55892B}"/>
    <cellStyle name="Normal 7 3 10" xfId="1712" xr:uid="{2143256E-61A2-4723-A12D-66D8CF3A191E}"/>
    <cellStyle name="Normal 7 3 10 10" xfId="47363" xr:uid="{8E6E8151-283D-4D3F-8918-2E3AC16153F0}"/>
    <cellStyle name="Normal 7 3 10 11" xfId="50610" xr:uid="{CF54AAA6-B3A6-4653-9588-3A67BF6D5A93}"/>
    <cellStyle name="Normal 7 3 10 2" xfId="4946" xr:uid="{F055DCC7-1D82-4A52-A31A-E8C9182AB387}"/>
    <cellStyle name="Normal 7 3 10 2 2" xfId="11414" xr:uid="{6DFD3716-2284-49B8-BE74-15FF3FEB6991}"/>
    <cellStyle name="Normal 7 3 10 2 2 2" xfId="27751" xr:uid="{9BF78B47-76A5-4C61-AF7A-A80249B336AD}"/>
    <cellStyle name="Normal 7 3 10 2 3" xfId="21283" xr:uid="{49F22229-3599-4D07-9CBE-17776A0BD504}"/>
    <cellStyle name="Normal 7 3 10 3" xfId="8180" xr:uid="{FC323C8E-3E71-47BB-B003-2657043181D8}"/>
    <cellStyle name="Normal 7 3 10 3 2" xfId="24517" xr:uid="{8D633CA2-608B-4713-8F14-C8554EF1A506}"/>
    <cellStyle name="Normal 7 3 10 4" xfId="14691" xr:uid="{8C159EDE-E614-476E-957A-4EC6AB090AEA}"/>
    <cellStyle name="Normal 7 3 10 4 2" xfId="30985" xr:uid="{326E5D2F-4B97-4673-9BFC-827B52CE1EDA}"/>
    <cellStyle name="Normal 7 3 10 5" xfId="18049" xr:uid="{17AFB1BF-798B-4709-87F0-F7693ED0186F}"/>
    <cellStyle name="Normal 7 3 10 6" xfId="34375" xr:uid="{FCE5524F-09A8-4C00-BBA6-FF6844D1341B}"/>
    <cellStyle name="Normal 7 3 10 7" xfId="37622" xr:uid="{352887A1-B5DB-4A02-AE9A-7D75FDFF2404}"/>
    <cellStyle name="Normal 7 3 10 8" xfId="40869" xr:uid="{D81FCF23-1E0A-444E-AD45-5831DD6503CC}"/>
    <cellStyle name="Normal 7 3 10 9" xfId="44116" xr:uid="{D5B55596-B3F9-4144-A3FE-256792D8CE90}"/>
    <cellStyle name="Normal 7 3 11" xfId="3329" xr:uid="{582DD150-00C0-4BB5-B041-F2D188E3916E}"/>
    <cellStyle name="Normal 7 3 11 2" xfId="9797" xr:uid="{C95ACEBE-DB2A-40A1-9342-37D79D919C94}"/>
    <cellStyle name="Normal 7 3 11 2 2" xfId="26134" xr:uid="{A3AC3CA2-3BB5-4187-A5E6-03390BFD743C}"/>
    <cellStyle name="Normal 7 3 11 3" xfId="19666" xr:uid="{D172A010-3184-4E66-A840-32CD096EC6A5}"/>
    <cellStyle name="Normal 7 3 12" xfId="6563" xr:uid="{A511D0F6-74E9-4ECF-B3D2-51410729F295}"/>
    <cellStyle name="Normal 7 3 12 2" xfId="22900" xr:uid="{F9016C2C-8350-4E2A-A336-D20EA77A926E}"/>
    <cellStyle name="Normal 7 3 13" xfId="13033" xr:uid="{56F7EA6A-7DB8-4E44-A6D2-390D3106F1C5}"/>
    <cellStyle name="Normal 7 3 13 2" xfId="29360" xr:uid="{B5C0FA24-CB75-4A24-A7D4-D0E55AC1B28F}"/>
    <cellStyle name="Normal 7 3 14" xfId="16432" xr:uid="{D6A334F8-3D6A-4B4F-BBAE-0C906DEB449F}"/>
    <cellStyle name="Normal 7 3 15" xfId="32734" xr:uid="{4DD9B5A0-D203-495A-B1A2-8BB9032FCF09}"/>
    <cellStyle name="Normal 7 3 16" xfId="32750" xr:uid="{C0CF7003-BACF-444A-995B-4FC0B1AE510E}"/>
    <cellStyle name="Normal 7 3 17" xfId="35997" xr:uid="{FCC4D8A7-7595-47FC-B538-EA17246872BA}"/>
    <cellStyle name="Normal 7 3 18" xfId="39244" xr:uid="{D5323552-23D0-43E1-BCF8-2E46924C7F2B}"/>
    <cellStyle name="Normal 7 3 19" xfId="42491" xr:uid="{3AAE8F09-D3E1-41E2-A640-1166DAF3E7A2}"/>
    <cellStyle name="Normal 7 3 2" xfId="79" xr:uid="{CCD87DF7-C6E8-4CE0-A064-17ED0E27BFE0}"/>
    <cellStyle name="Normal 7 3 2 10" xfId="6578" xr:uid="{A9DFCB7C-DD5A-4CAF-93C6-C5346CA5FD14}"/>
    <cellStyle name="Normal 7 3 2 10 2" xfId="22915" xr:uid="{73778B1C-CCE5-41AA-A508-0D3809519385}"/>
    <cellStyle name="Normal 7 3 2 11" xfId="13068" xr:uid="{97BF9C30-5A0B-4E13-93A4-D9F0B0B9B351}"/>
    <cellStyle name="Normal 7 3 2 11 2" xfId="29383" xr:uid="{548A9ECC-6D25-4BA0-823C-CE0A4C67888C}"/>
    <cellStyle name="Normal 7 3 2 12" xfId="16447" xr:uid="{CD81F3C8-8BCC-4499-83D2-3AF8C034C580}"/>
    <cellStyle name="Normal 7 3 2 13" xfId="32735" xr:uid="{E07754B6-0AAB-4A15-A251-C88DC7785598}"/>
    <cellStyle name="Normal 7 3 2 14" xfId="32773" xr:uid="{82CEB1C1-19BA-4C33-AB5E-AF490D89A4EC}"/>
    <cellStyle name="Normal 7 3 2 15" xfId="36020" xr:uid="{8C7D5C52-4150-4315-A32A-1362B3BAFD99}"/>
    <cellStyle name="Normal 7 3 2 16" xfId="39267" xr:uid="{FFF8508D-4851-4644-AB24-25766A11B8A0}"/>
    <cellStyle name="Normal 7 3 2 17" xfId="42514" xr:uid="{147B3F5E-941B-4A90-9D33-FB3A8D14BE34}"/>
    <cellStyle name="Normal 7 3 2 18" xfId="45761" xr:uid="{69B8DEF4-0E1B-45D4-BAA7-2F5883239BB6}"/>
    <cellStyle name="Normal 7 3 2 19" xfId="49008" xr:uid="{D3F2E93C-F6B7-4C51-90F1-DACE7078EE88}"/>
    <cellStyle name="Normal 7 3 2 2" xfId="125" xr:uid="{88968F9D-35D2-4BD6-A51A-21FF8454D946}"/>
    <cellStyle name="Normal 7 3 2 2 10" xfId="13114" xr:uid="{2492BC2B-CD7A-454C-8E32-F26B5B5F89E5}"/>
    <cellStyle name="Normal 7 3 2 2 10 2" xfId="29428" xr:uid="{1AEE3EF3-C7D4-4314-8A46-9BCA969929AA}"/>
    <cellStyle name="Normal 7 3 2 2 11" xfId="16492" xr:uid="{7E0041EE-BFE0-48F9-A8EE-DA906751B8CD}"/>
    <cellStyle name="Normal 7 3 2 2 12" xfId="32736" xr:uid="{197C83BB-6BB1-4D60-BF3E-07980894E77B}"/>
    <cellStyle name="Normal 7 3 2 2 13" xfId="32818" xr:uid="{3A092767-56CD-473B-BD32-CDCE9F3AB018}"/>
    <cellStyle name="Normal 7 3 2 2 14" xfId="36065" xr:uid="{5661C73C-0100-491C-B100-2DBAA318B519}"/>
    <cellStyle name="Normal 7 3 2 2 15" xfId="39312" xr:uid="{99FAC534-CDF4-422D-821A-3921647CF316}"/>
    <cellStyle name="Normal 7 3 2 2 16" xfId="42559" xr:uid="{EAFB5DB0-8127-48CD-8EF3-3A2693D17919}"/>
    <cellStyle name="Normal 7 3 2 2 17" xfId="45806" xr:uid="{5CB47F92-10E4-4190-90DB-A0A62AA70E68}"/>
    <cellStyle name="Normal 7 3 2 2 18" xfId="49053" xr:uid="{9B49B872-3250-4140-8F1D-4C6D4A8F2866}"/>
    <cellStyle name="Normal 7 3 2 2 19" xfId="52309" xr:uid="{CC7EC014-9D35-43DB-A42E-CF23A6FA5772}"/>
    <cellStyle name="Normal 7 3 2 2 2" xfId="215" xr:uid="{A496E838-6D57-4538-83D3-E18B6CB7FFBA}"/>
    <cellStyle name="Normal 7 3 2 2 2 10" xfId="16582" xr:uid="{747F0354-206E-4A88-AD21-C0B91D946000}"/>
    <cellStyle name="Normal 7 3 2 2 2 11" xfId="32908" xr:uid="{01FFDAC3-0C84-4E7D-B174-6C2F75354518}"/>
    <cellStyle name="Normal 7 3 2 2 2 12" xfId="36155" xr:uid="{82C0E839-00C0-4B34-B314-1EBCED1DAEAE}"/>
    <cellStyle name="Normal 7 3 2 2 2 13" xfId="39402" xr:uid="{6B88A03E-2379-445D-9C53-7CC55ACCE0C1}"/>
    <cellStyle name="Normal 7 3 2 2 2 14" xfId="42649" xr:uid="{1338C5AE-9C60-4E5D-9376-3BC23DA1AF48}"/>
    <cellStyle name="Normal 7 3 2 2 2 15" xfId="45896" xr:uid="{F0B4A22E-968D-444E-9CEF-4BA26335F48B}"/>
    <cellStyle name="Normal 7 3 2 2 2 16" xfId="49143" xr:uid="{41D0B679-2DA2-4CFB-8C56-06052A696A2E}"/>
    <cellStyle name="Normal 7 3 2 2 2 17" xfId="52478" xr:uid="{1057500E-3FB3-40DC-A535-D52D3EEF7097}"/>
    <cellStyle name="Normal 7 3 2 2 2 2" xfId="395" xr:uid="{45E24B63-D004-48D1-ADF8-F3883B894F56}"/>
    <cellStyle name="Normal 7 3 2 2 2 2 10" xfId="36335" xr:uid="{C398EA01-659D-43EC-B5A7-EE6CE39F44EA}"/>
    <cellStyle name="Normal 7 3 2 2 2 2 11" xfId="39582" xr:uid="{DEDED498-6077-4005-B758-1262801857D0}"/>
    <cellStyle name="Normal 7 3 2 2 2 2 12" xfId="42829" xr:uid="{3AF46B41-51DC-46D5-B697-3C5FFA8B757F}"/>
    <cellStyle name="Normal 7 3 2 2 2 2 13" xfId="46076" xr:uid="{01C3C81E-DB19-4728-9741-A8B526AE4A2F}"/>
    <cellStyle name="Normal 7 3 2 2 2 2 14" xfId="49323" xr:uid="{FBE9B45F-6908-4E67-9CAE-E916BC20667C}"/>
    <cellStyle name="Normal 7 3 2 2 2 2 2" xfId="964" xr:uid="{612E5D44-1E93-4FE5-83DF-6745CD5CFFFB}"/>
    <cellStyle name="Normal 7 3 2 2 2 2 2 10" xfId="43369" xr:uid="{904748BF-906C-4125-879F-DCB5E3C40640}"/>
    <cellStyle name="Normal 7 3 2 2 2 2 2 11" xfId="46616" xr:uid="{1ED4EE5B-7ECA-4086-B0FA-F6B073B59CD1}"/>
    <cellStyle name="Normal 7 3 2 2 2 2 2 12" xfId="49863" xr:uid="{8D08F52E-18E3-4D91-83F9-B3B00FD989D0}"/>
    <cellStyle name="Normal 7 3 2 2 2 2 2 2" xfId="2581" xr:uid="{CC5A0BE9-2247-4E3F-B2A4-437DA2587ECD}"/>
    <cellStyle name="Normal 7 3 2 2 2 2 2 2 10" xfId="48232" xr:uid="{A10750C5-9194-454C-85B8-927CF225FCC0}"/>
    <cellStyle name="Normal 7 3 2 2 2 2 2 2 11" xfId="51479" xr:uid="{D6196D02-4ED8-4B12-A014-08FA74130955}"/>
    <cellStyle name="Normal 7 3 2 2 2 2 2 2 2" xfId="5815" xr:uid="{9E811067-050A-4A14-A6B6-D7C65E916592}"/>
    <cellStyle name="Normal 7 3 2 2 2 2 2 2 2 2" xfId="12283" xr:uid="{C0D2FC77-45A2-4F42-AB97-07A297F35C57}"/>
    <cellStyle name="Normal 7 3 2 2 2 2 2 2 2 2 2" xfId="28620" xr:uid="{4DD79EF3-A2A2-4975-B696-76DF009933B6}"/>
    <cellStyle name="Normal 7 3 2 2 2 2 2 2 2 3" xfId="22152" xr:uid="{6C7B7D75-75BA-46F3-AB45-364C20023D49}"/>
    <cellStyle name="Normal 7 3 2 2 2 2 2 2 3" xfId="9049" xr:uid="{75ADD0BE-E154-4A4A-91AA-40AC050AF71D}"/>
    <cellStyle name="Normal 7 3 2 2 2 2 2 2 3 2" xfId="25386" xr:uid="{C71E3F32-C8AA-4D02-9159-8D812A31CB4F}"/>
    <cellStyle name="Normal 7 3 2 2 2 2 2 2 4" xfId="15560" xr:uid="{047BBFA8-CA4C-406B-BB26-B88CF85BC927}"/>
    <cellStyle name="Normal 7 3 2 2 2 2 2 2 4 2" xfId="31854" xr:uid="{DDFB5244-6A6A-4E88-A6E7-5909E0A12849}"/>
    <cellStyle name="Normal 7 3 2 2 2 2 2 2 5" xfId="18918" xr:uid="{1D238DBD-C9F5-4673-A9A5-F2E30C3FEFF8}"/>
    <cellStyle name="Normal 7 3 2 2 2 2 2 2 6" xfId="35244" xr:uid="{3D49A1A8-E324-4D4F-9CAA-EC69AB6E481E}"/>
    <cellStyle name="Normal 7 3 2 2 2 2 2 2 7" xfId="38491" xr:uid="{ED0FB231-8842-47CC-8B13-C3A9B87633E1}"/>
    <cellStyle name="Normal 7 3 2 2 2 2 2 2 8" xfId="41738" xr:uid="{5C50C694-B08A-4219-A18A-A9962EC99955}"/>
    <cellStyle name="Normal 7 3 2 2 2 2 2 2 9" xfId="44985" xr:uid="{8B959849-3EE2-4095-B872-CF4C9B260175}"/>
    <cellStyle name="Normal 7 3 2 2 2 2 2 3" xfId="4198" xr:uid="{EA79B1AD-8742-4682-BCD0-F4F063A574B5}"/>
    <cellStyle name="Normal 7 3 2 2 2 2 2 3 2" xfId="10666" xr:uid="{B3ED7DDE-39B6-47C2-AFA8-3DD57FE3DC32}"/>
    <cellStyle name="Normal 7 3 2 2 2 2 2 3 2 2" xfId="27003" xr:uid="{E305BBF9-02C0-49C1-AEBE-63F6D0BEAFBE}"/>
    <cellStyle name="Normal 7 3 2 2 2 2 2 3 3" xfId="20535" xr:uid="{F0C7A6DA-5284-4EEB-A568-3DEE85C54B74}"/>
    <cellStyle name="Normal 7 3 2 2 2 2 2 4" xfId="7432" xr:uid="{6954E96A-ABF2-43D1-950E-B585F871BA51}"/>
    <cellStyle name="Normal 7 3 2 2 2 2 2 4 2" xfId="23769" xr:uid="{10CBBE10-46D5-40F9-A1EE-EEF7BEE40AA7}"/>
    <cellStyle name="Normal 7 3 2 2 2 2 2 5" xfId="13944" xr:uid="{C6D76D38-ECD8-49AA-9EA1-85F5B7344915}"/>
    <cellStyle name="Normal 7 3 2 2 2 2 2 5 2" xfId="30238" xr:uid="{80901CD9-565C-49D3-A487-4A169744CB4B}"/>
    <cellStyle name="Normal 7 3 2 2 2 2 2 6" xfId="17301" xr:uid="{8A4B61D9-BA29-415F-9313-65ADDCCA8190}"/>
    <cellStyle name="Normal 7 3 2 2 2 2 2 7" xfId="33628" xr:uid="{28FBFBA3-E7B2-4A83-A2B2-BAB2B817DCC6}"/>
    <cellStyle name="Normal 7 3 2 2 2 2 2 8" xfId="36875" xr:uid="{BD6548DD-55E4-4FE3-97A2-D93D9359FEB7}"/>
    <cellStyle name="Normal 7 3 2 2 2 2 2 9" xfId="40122" xr:uid="{F12993EE-400E-4377-B8D2-F8AAEB74BABB}"/>
    <cellStyle name="Normal 7 3 2 2 2 2 3" xfId="1503" xr:uid="{4CC6AF2D-844F-41E5-AD9E-5B5D14DCC16C}"/>
    <cellStyle name="Normal 7 3 2 2 2 2 3 10" xfId="43907" xr:uid="{8C36BC7B-8E3B-4FC1-8FEE-7FF692E73460}"/>
    <cellStyle name="Normal 7 3 2 2 2 2 3 11" xfId="47154" xr:uid="{789DDA6E-34AF-4228-B802-A5C2DFCA8E84}"/>
    <cellStyle name="Normal 7 3 2 2 2 2 3 12" xfId="50401" xr:uid="{D6A0AAC7-CA44-487A-A15E-54D4F96870FE}"/>
    <cellStyle name="Normal 7 3 2 2 2 2 3 2" xfId="3120" xr:uid="{0764E03C-1D72-494F-BE21-FC67E63A3834}"/>
    <cellStyle name="Normal 7 3 2 2 2 2 3 2 10" xfId="48771" xr:uid="{4EFB6D8E-A772-4FAA-AEB0-9DDCC6AA1906}"/>
    <cellStyle name="Normal 7 3 2 2 2 2 3 2 11" xfId="52018" xr:uid="{BACA021B-EB14-48BB-B30E-38A2B79EC58A}"/>
    <cellStyle name="Normal 7 3 2 2 2 2 3 2 2" xfId="6354" xr:uid="{78ABE1EF-2B49-4FB2-A77C-17B69D8AFC07}"/>
    <cellStyle name="Normal 7 3 2 2 2 2 3 2 2 2" xfId="12822" xr:uid="{E7663DBB-39EE-485E-8D91-16DF8823A1C8}"/>
    <cellStyle name="Normal 7 3 2 2 2 2 3 2 2 2 2" xfId="29159" xr:uid="{4533D578-524B-4396-801D-CFEBBDFA8F05}"/>
    <cellStyle name="Normal 7 3 2 2 2 2 3 2 2 3" xfId="22691" xr:uid="{3ED3BD0B-FEA8-4FC4-97E7-990FC6793A3E}"/>
    <cellStyle name="Normal 7 3 2 2 2 2 3 2 3" xfId="9588" xr:uid="{741AF6C3-39DF-4848-A0EE-D1EE1543B400}"/>
    <cellStyle name="Normal 7 3 2 2 2 2 3 2 3 2" xfId="25925" xr:uid="{6F21C165-6311-4C9A-B42A-EA6775F0289B}"/>
    <cellStyle name="Normal 7 3 2 2 2 2 3 2 4" xfId="16099" xr:uid="{305A63BD-9DE5-485D-AD85-A5399E9807A1}"/>
    <cellStyle name="Normal 7 3 2 2 2 2 3 2 4 2" xfId="32393" xr:uid="{D6601F6B-F5F6-4C4D-9ECD-E12B023371BF}"/>
    <cellStyle name="Normal 7 3 2 2 2 2 3 2 5" xfId="19457" xr:uid="{F077A88A-11B2-4D7B-8EE2-5D38F85E6E2E}"/>
    <cellStyle name="Normal 7 3 2 2 2 2 3 2 6" xfId="35783" xr:uid="{235B42E6-F153-4582-809D-2EA16B5639A5}"/>
    <cellStyle name="Normal 7 3 2 2 2 2 3 2 7" xfId="39030" xr:uid="{E9844376-B28E-420B-A5EE-263970BDB688}"/>
    <cellStyle name="Normal 7 3 2 2 2 2 3 2 8" xfId="42277" xr:uid="{1CCD2208-ACA3-441F-AE6A-A937D8B89990}"/>
    <cellStyle name="Normal 7 3 2 2 2 2 3 2 9" xfId="45524" xr:uid="{85CE9E64-2F6F-4DDE-AF6F-3D8B4F3C1BA9}"/>
    <cellStyle name="Normal 7 3 2 2 2 2 3 3" xfId="4737" xr:uid="{721DD7A5-ADE8-4E49-9475-D30437F025AB}"/>
    <cellStyle name="Normal 7 3 2 2 2 2 3 3 2" xfId="11205" xr:uid="{BC32F562-5B21-4216-B458-5602CB6F3172}"/>
    <cellStyle name="Normal 7 3 2 2 2 2 3 3 2 2" xfId="27542" xr:uid="{12BB99AC-CD22-4E63-B93A-3AB2D2212EE1}"/>
    <cellStyle name="Normal 7 3 2 2 2 2 3 3 3" xfId="21074" xr:uid="{6B771F12-9DA7-4107-9758-49349174E29A}"/>
    <cellStyle name="Normal 7 3 2 2 2 2 3 4" xfId="7971" xr:uid="{11322F98-5DD7-4C8B-B62B-96816AE2B09D}"/>
    <cellStyle name="Normal 7 3 2 2 2 2 3 4 2" xfId="24308" xr:uid="{E0AFF04E-87CA-484C-96CD-AB82B276BF11}"/>
    <cellStyle name="Normal 7 3 2 2 2 2 3 5" xfId="14482" xr:uid="{82304577-523D-490C-B4C8-8AA7F40EE784}"/>
    <cellStyle name="Normal 7 3 2 2 2 2 3 5 2" xfId="30776" xr:uid="{C9478A55-7349-421A-8CC4-56840A98117C}"/>
    <cellStyle name="Normal 7 3 2 2 2 2 3 6" xfId="17840" xr:uid="{28B203AA-06B2-4DD8-86D2-74CB1156EA3B}"/>
    <cellStyle name="Normal 7 3 2 2 2 2 3 7" xfId="34166" xr:uid="{B8F8C46C-FDF6-473A-A268-42D1335C7772}"/>
    <cellStyle name="Normal 7 3 2 2 2 2 3 8" xfId="37413" xr:uid="{2DA4B7AC-B815-4707-B449-5352D805C4A8}"/>
    <cellStyle name="Normal 7 3 2 2 2 2 3 9" xfId="40660" xr:uid="{A8D54774-C327-4551-A7D2-F9D9A8F65E64}"/>
    <cellStyle name="Normal 7 3 2 2 2 2 4" xfId="2042" xr:uid="{6D378789-24B4-406C-8AD1-DD49F5B7264C}"/>
    <cellStyle name="Normal 7 3 2 2 2 2 4 10" xfId="47693" xr:uid="{6B8F2393-48DD-47D3-B332-AA7247CA62A2}"/>
    <cellStyle name="Normal 7 3 2 2 2 2 4 11" xfId="50940" xr:uid="{9F0D60E3-2964-4BFC-BB49-16EBF67990B4}"/>
    <cellStyle name="Normal 7 3 2 2 2 2 4 2" xfId="5276" xr:uid="{DB42A967-6723-4A29-B815-FCCE4DAED847}"/>
    <cellStyle name="Normal 7 3 2 2 2 2 4 2 2" xfId="11744" xr:uid="{498393CC-6C3C-49CE-AB7F-04712A62DB07}"/>
    <cellStyle name="Normal 7 3 2 2 2 2 4 2 2 2" xfId="28081" xr:uid="{DE124A00-FC4C-492B-BE35-43DA981637DA}"/>
    <cellStyle name="Normal 7 3 2 2 2 2 4 2 3" xfId="21613" xr:uid="{BA48E6A6-BDC2-4C21-8E63-3EE4B0906D58}"/>
    <cellStyle name="Normal 7 3 2 2 2 2 4 3" xfId="8510" xr:uid="{E890908C-E37D-4C41-9A3B-C6A70B97ED57}"/>
    <cellStyle name="Normal 7 3 2 2 2 2 4 3 2" xfId="24847" xr:uid="{5DCB0236-E7D7-4418-BE7C-A42F706ED5E1}"/>
    <cellStyle name="Normal 7 3 2 2 2 2 4 4" xfId="15021" xr:uid="{5658FC52-1810-45A4-926B-7498F511D19C}"/>
    <cellStyle name="Normal 7 3 2 2 2 2 4 4 2" xfId="31315" xr:uid="{CF94165D-ED3A-485D-A844-CF06B813081A}"/>
    <cellStyle name="Normal 7 3 2 2 2 2 4 5" xfId="18379" xr:uid="{AA3E7695-949D-4E6D-A274-0DEF592D74EC}"/>
    <cellStyle name="Normal 7 3 2 2 2 2 4 6" xfId="34705" xr:uid="{9ECA7767-58E8-4208-B336-22B616169149}"/>
    <cellStyle name="Normal 7 3 2 2 2 2 4 7" xfId="37952" xr:uid="{1C11B638-EE22-41CB-B6B4-9C8772B03668}"/>
    <cellStyle name="Normal 7 3 2 2 2 2 4 8" xfId="41199" xr:uid="{D8A42AFB-9902-46BF-AC83-31F536FEE7C8}"/>
    <cellStyle name="Normal 7 3 2 2 2 2 4 9" xfId="44446" xr:uid="{ADC76F41-23AF-4C22-ADE3-0A39C871AA4F}"/>
    <cellStyle name="Normal 7 3 2 2 2 2 5" xfId="3659" xr:uid="{59F91D74-BC11-454C-B718-94D9D7DEF95D}"/>
    <cellStyle name="Normal 7 3 2 2 2 2 5 2" xfId="10127" xr:uid="{95F6E823-9447-4C6D-9A06-3A92EE6C807B}"/>
    <cellStyle name="Normal 7 3 2 2 2 2 5 2 2" xfId="26464" xr:uid="{9EB294B3-D94A-4FF9-A0C8-8450BE1CDD06}"/>
    <cellStyle name="Normal 7 3 2 2 2 2 5 3" xfId="19996" xr:uid="{B124E028-F2A7-47C2-92A5-E26AC60A3F9B}"/>
    <cellStyle name="Normal 7 3 2 2 2 2 6" xfId="6893" xr:uid="{38BDB439-0F4F-4FFE-A5AC-4D5EDA62607E}"/>
    <cellStyle name="Normal 7 3 2 2 2 2 6 2" xfId="23230" xr:uid="{0C2A71BF-30CF-4572-84FC-22CE2362CBA4}"/>
    <cellStyle name="Normal 7 3 2 2 2 2 7" xfId="13384" xr:uid="{02F99D33-F744-41DE-B152-B9AD0B16D211}"/>
    <cellStyle name="Normal 7 3 2 2 2 2 7 2" xfId="29698" xr:uid="{6CF64593-71E2-4ACF-B219-160829B1ED16}"/>
    <cellStyle name="Normal 7 3 2 2 2 2 8" xfId="16762" xr:uid="{A042F0D1-3C01-46CB-9EC2-CB025FD62533}"/>
    <cellStyle name="Normal 7 3 2 2 2 2 9" xfId="33088" xr:uid="{A2C14A63-676A-4B9D-8B5D-124377154764}"/>
    <cellStyle name="Normal 7 3 2 2 2 3" xfId="604" xr:uid="{F6CAC8D1-09E3-4D9F-97AA-CB86B7F65FC4}"/>
    <cellStyle name="Normal 7 3 2 2 2 3 10" xfId="36515" xr:uid="{C95A2E77-79F5-49AA-881F-0527EF64242A}"/>
    <cellStyle name="Normal 7 3 2 2 2 3 11" xfId="39762" xr:uid="{D3BCF8ED-653E-41F9-A054-161C256566EB}"/>
    <cellStyle name="Normal 7 3 2 2 2 3 12" xfId="43009" xr:uid="{BBBB20B8-743D-438A-8F45-16EFB69932B4}"/>
    <cellStyle name="Normal 7 3 2 2 2 3 13" xfId="46256" xr:uid="{094331E6-ED13-4947-8B27-6F8E08BD1C74}"/>
    <cellStyle name="Normal 7 3 2 2 2 3 14" xfId="49503" xr:uid="{1A61173E-875E-451E-8FC8-EACB31AB3D34}"/>
    <cellStyle name="Normal 7 3 2 2 2 3 2" xfId="1143" xr:uid="{29696257-A935-449D-BEAB-3C2BDAC75B27}"/>
    <cellStyle name="Normal 7 3 2 2 2 3 2 10" xfId="43547" xr:uid="{02256045-517E-495E-BB69-1CF8098C7C8B}"/>
    <cellStyle name="Normal 7 3 2 2 2 3 2 11" xfId="46794" xr:uid="{0D028AB5-45B6-458E-AB81-285F20F176B5}"/>
    <cellStyle name="Normal 7 3 2 2 2 3 2 12" xfId="50041" xr:uid="{414EBB52-3EA6-469B-BE2A-C210E0D8F8E6}"/>
    <cellStyle name="Normal 7 3 2 2 2 3 2 2" xfId="2760" xr:uid="{51E3A821-56AA-4960-862E-A028BB9682FA}"/>
    <cellStyle name="Normal 7 3 2 2 2 3 2 2 10" xfId="48411" xr:uid="{D20BBBCB-4A37-4904-BA5F-E70C6D7805DE}"/>
    <cellStyle name="Normal 7 3 2 2 2 3 2 2 11" xfId="51658" xr:uid="{35244220-8AA1-485B-8CFC-4ABD65495EF2}"/>
    <cellStyle name="Normal 7 3 2 2 2 3 2 2 2" xfId="5994" xr:uid="{1C0B2586-ED59-4892-95C5-3C1E792B0D11}"/>
    <cellStyle name="Normal 7 3 2 2 2 3 2 2 2 2" xfId="12462" xr:uid="{344A8316-31AC-4168-831F-3368131F49B7}"/>
    <cellStyle name="Normal 7 3 2 2 2 3 2 2 2 2 2" xfId="28799" xr:uid="{1BC288EE-EB38-4679-B951-708897012AA3}"/>
    <cellStyle name="Normal 7 3 2 2 2 3 2 2 2 3" xfId="22331" xr:uid="{0DC042DE-449E-4DB1-AB91-306834FA2F8E}"/>
    <cellStyle name="Normal 7 3 2 2 2 3 2 2 3" xfId="9228" xr:uid="{C4D515C5-695F-4330-A6BC-F593EFE25049}"/>
    <cellStyle name="Normal 7 3 2 2 2 3 2 2 3 2" xfId="25565" xr:uid="{0ECDCD4C-1F2F-48EA-9DF0-CCBB3D7B04DA}"/>
    <cellStyle name="Normal 7 3 2 2 2 3 2 2 4" xfId="15739" xr:uid="{BE30FF7E-72A1-496A-B3A4-6A8B0C3B854A}"/>
    <cellStyle name="Normal 7 3 2 2 2 3 2 2 4 2" xfId="32033" xr:uid="{17617ED5-A121-425D-8F82-012BDC3A31BD}"/>
    <cellStyle name="Normal 7 3 2 2 2 3 2 2 5" xfId="19097" xr:uid="{AAD7A098-73E4-4784-95A7-7A50D5B627A6}"/>
    <cellStyle name="Normal 7 3 2 2 2 3 2 2 6" xfId="35423" xr:uid="{E3E90226-509B-414E-B8A7-88F378B0F587}"/>
    <cellStyle name="Normal 7 3 2 2 2 3 2 2 7" xfId="38670" xr:uid="{23428FA7-393F-4252-B167-2E8CE92EF83A}"/>
    <cellStyle name="Normal 7 3 2 2 2 3 2 2 8" xfId="41917" xr:uid="{6F3C6482-971E-4F03-8DC5-40DFED544216}"/>
    <cellStyle name="Normal 7 3 2 2 2 3 2 2 9" xfId="45164" xr:uid="{28514AD0-64D2-4223-A063-21AC5E03DAB9}"/>
    <cellStyle name="Normal 7 3 2 2 2 3 2 3" xfId="4377" xr:uid="{5E00DECF-3E80-45AA-831A-3FD398A31F14}"/>
    <cellStyle name="Normal 7 3 2 2 2 3 2 3 2" xfId="10845" xr:uid="{D1571652-2C94-4E45-ADB0-18D93EA826D7}"/>
    <cellStyle name="Normal 7 3 2 2 2 3 2 3 2 2" xfId="27182" xr:uid="{F6EE4937-6791-4710-B417-F1C0CFA97E98}"/>
    <cellStyle name="Normal 7 3 2 2 2 3 2 3 3" xfId="20714" xr:uid="{F88DB193-50F3-44B6-996C-FCB3BA97E460}"/>
    <cellStyle name="Normal 7 3 2 2 2 3 2 4" xfId="7611" xr:uid="{09223396-02E2-4C67-B6B0-3FAF161C6C5C}"/>
    <cellStyle name="Normal 7 3 2 2 2 3 2 4 2" xfId="23948" xr:uid="{4C1953AF-5E23-47BB-B027-2D5ED0AD906F}"/>
    <cellStyle name="Normal 7 3 2 2 2 3 2 5" xfId="14122" xr:uid="{2954C1FD-D2EC-4C1C-B4E5-79312BC9F1D9}"/>
    <cellStyle name="Normal 7 3 2 2 2 3 2 5 2" xfId="30416" xr:uid="{4D60B125-6EB4-4C43-91F5-3BA7B24EC1C2}"/>
    <cellStyle name="Normal 7 3 2 2 2 3 2 6" xfId="17480" xr:uid="{4B30719B-E3C5-4336-ACCC-1B7ED68846C8}"/>
    <cellStyle name="Normal 7 3 2 2 2 3 2 7" xfId="33806" xr:uid="{4C2B3B25-721E-4446-8DD9-A07DBE6DF654}"/>
    <cellStyle name="Normal 7 3 2 2 2 3 2 8" xfId="37053" xr:uid="{79DF449B-8CDC-4934-B02C-0F703306B73D}"/>
    <cellStyle name="Normal 7 3 2 2 2 3 2 9" xfId="40300" xr:uid="{297642DF-0803-40F0-8A21-F0BEE051A82A}"/>
    <cellStyle name="Normal 7 3 2 2 2 3 3" xfId="1682" xr:uid="{8AED83AF-711B-4CC8-9AD4-5D41A5C5E346}"/>
    <cellStyle name="Normal 7 3 2 2 2 3 3 10" xfId="44086" xr:uid="{7D2532E4-0AE8-49EA-BA4D-FA8D40E737D0}"/>
    <cellStyle name="Normal 7 3 2 2 2 3 3 11" xfId="47333" xr:uid="{37ED5D75-2C9E-4B0D-BE0D-0088F49444FC}"/>
    <cellStyle name="Normal 7 3 2 2 2 3 3 12" xfId="50580" xr:uid="{662A9354-C8B9-49D8-BE92-75655B39F063}"/>
    <cellStyle name="Normal 7 3 2 2 2 3 3 2" xfId="3299" xr:uid="{0D99B402-049D-4139-A620-A5A822D70FE4}"/>
    <cellStyle name="Normal 7 3 2 2 2 3 3 2 10" xfId="48950" xr:uid="{52341F56-C545-4A49-B4B5-BC0AD9889705}"/>
    <cellStyle name="Normal 7 3 2 2 2 3 3 2 11" xfId="52197" xr:uid="{0D7C321C-C886-45D9-990E-E4E3859C03AB}"/>
    <cellStyle name="Normal 7 3 2 2 2 3 3 2 2" xfId="6533" xr:uid="{64B26F7E-F6B2-4764-BBEC-66D9D740477C}"/>
    <cellStyle name="Normal 7 3 2 2 2 3 3 2 2 2" xfId="13001" xr:uid="{E6D32183-A29A-4120-8BDE-B1171E8E4F01}"/>
    <cellStyle name="Normal 7 3 2 2 2 3 3 2 2 2 2" xfId="29338" xr:uid="{146B838A-BD9A-4BFF-9865-D317DE4180C1}"/>
    <cellStyle name="Normal 7 3 2 2 2 3 3 2 2 3" xfId="22870" xr:uid="{407B3130-7CBE-4B04-9FF6-5D98C98ED054}"/>
    <cellStyle name="Normal 7 3 2 2 2 3 3 2 3" xfId="9767" xr:uid="{FC414DE7-4675-45F0-8638-F4A61CA70E64}"/>
    <cellStyle name="Normal 7 3 2 2 2 3 3 2 3 2" xfId="26104" xr:uid="{03D592B8-728A-4197-90BB-9FB10F00CE3D}"/>
    <cellStyle name="Normal 7 3 2 2 2 3 3 2 4" xfId="16278" xr:uid="{13D64B41-0153-442E-8CCC-631FBC015E7C}"/>
    <cellStyle name="Normal 7 3 2 2 2 3 3 2 4 2" xfId="32572" xr:uid="{04DB200A-5408-40C7-98EA-B8C29A18B321}"/>
    <cellStyle name="Normal 7 3 2 2 2 3 3 2 5" xfId="19636" xr:uid="{46E1B4AA-E32B-4B9B-8F38-DEA4AABA9A83}"/>
    <cellStyle name="Normal 7 3 2 2 2 3 3 2 6" xfId="35962" xr:uid="{4217E3B7-0E8B-4551-9C5D-A61B8209421D}"/>
    <cellStyle name="Normal 7 3 2 2 2 3 3 2 7" xfId="39209" xr:uid="{FE2E7D1A-8408-4C78-8FA2-0CB276E760A7}"/>
    <cellStyle name="Normal 7 3 2 2 2 3 3 2 8" xfId="42456" xr:uid="{BD9D2FC5-EB3F-4BD1-9C05-A7F0820D8B1F}"/>
    <cellStyle name="Normal 7 3 2 2 2 3 3 2 9" xfId="45703" xr:uid="{48255411-F38B-4B6E-87EB-A566C16F93D4}"/>
    <cellStyle name="Normal 7 3 2 2 2 3 3 3" xfId="4916" xr:uid="{C8B6C3B2-6693-47AB-8DE3-91C10BC44F84}"/>
    <cellStyle name="Normal 7 3 2 2 2 3 3 3 2" xfId="11384" xr:uid="{C16ED4A0-066F-450F-89F6-FB806523A056}"/>
    <cellStyle name="Normal 7 3 2 2 2 3 3 3 2 2" xfId="27721" xr:uid="{36F552D0-E49D-49F3-929A-0A28913FEA87}"/>
    <cellStyle name="Normal 7 3 2 2 2 3 3 3 3" xfId="21253" xr:uid="{250CECBA-9650-4D69-99E6-5ECB50D03F9E}"/>
    <cellStyle name="Normal 7 3 2 2 2 3 3 4" xfId="8150" xr:uid="{5D1B726F-DA01-4364-A7D8-FC493C510C06}"/>
    <cellStyle name="Normal 7 3 2 2 2 3 3 4 2" xfId="24487" xr:uid="{B9599386-60F7-469B-9A5B-2808CA77756F}"/>
    <cellStyle name="Normal 7 3 2 2 2 3 3 5" xfId="14661" xr:uid="{183BEB5E-95E9-4504-805C-F3FDD27D3925}"/>
    <cellStyle name="Normal 7 3 2 2 2 3 3 5 2" xfId="30955" xr:uid="{6C81D329-1E12-48F9-AED6-3172E6FE3511}"/>
    <cellStyle name="Normal 7 3 2 2 2 3 3 6" xfId="18019" xr:uid="{EA472343-1D48-4505-9886-DFF90A7DA5A5}"/>
    <cellStyle name="Normal 7 3 2 2 2 3 3 7" xfId="34345" xr:uid="{A73C5BF3-F346-4485-BD57-D82AD4988D5A}"/>
    <cellStyle name="Normal 7 3 2 2 2 3 3 8" xfId="37592" xr:uid="{82CB78DB-93F7-4A0B-8A73-D51689FC9F0D}"/>
    <cellStyle name="Normal 7 3 2 2 2 3 3 9" xfId="40839" xr:uid="{779AD578-5393-48A6-8AEF-90FFAF0BE6CD}"/>
    <cellStyle name="Normal 7 3 2 2 2 3 4" xfId="2221" xr:uid="{D3B112E0-8939-4D75-91E7-69A5A3FCC065}"/>
    <cellStyle name="Normal 7 3 2 2 2 3 4 10" xfId="47872" xr:uid="{16237629-7D34-45B6-ADDB-92A27F14DFFE}"/>
    <cellStyle name="Normal 7 3 2 2 2 3 4 11" xfId="51119" xr:uid="{CF20F847-24F5-48FA-8D4C-15334691841A}"/>
    <cellStyle name="Normal 7 3 2 2 2 3 4 2" xfId="5455" xr:uid="{453E8286-AC21-4100-BC3F-3E41304D7480}"/>
    <cellStyle name="Normal 7 3 2 2 2 3 4 2 2" xfId="11923" xr:uid="{2B5065CA-CF44-4EAE-A624-82B505D57EF6}"/>
    <cellStyle name="Normal 7 3 2 2 2 3 4 2 2 2" xfId="28260" xr:uid="{AF6DC87E-8F21-48C7-827A-929C269CACAF}"/>
    <cellStyle name="Normal 7 3 2 2 2 3 4 2 3" xfId="21792" xr:uid="{935E6523-1874-4972-816E-6712DDDBD737}"/>
    <cellStyle name="Normal 7 3 2 2 2 3 4 3" xfId="8689" xr:uid="{8C20289A-F6FC-4FBB-95A7-C786C4652DDD}"/>
    <cellStyle name="Normal 7 3 2 2 2 3 4 3 2" xfId="25026" xr:uid="{CB8A038C-5AF5-43BB-AB10-D2FF27C01806}"/>
    <cellStyle name="Normal 7 3 2 2 2 3 4 4" xfId="15200" xr:uid="{719753B8-B33D-43B7-ABC5-F03456897CB5}"/>
    <cellStyle name="Normal 7 3 2 2 2 3 4 4 2" xfId="31494" xr:uid="{1A8225F0-BF7A-46A4-AB60-8B2B8E63C1D7}"/>
    <cellStyle name="Normal 7 3 2 2 2 3 4 5" xfId="18558" xr:uid="{E3041FC5-A80F-4C89-9E1F-D6BE00ADA372}"/>
    <cellStyle name="Normal 7 3 2 2 2 3 4 6" xfId="34884" xr:uid="{3199CBAB-A779-4C71-BDB7-E485143778B9}"/>
    <cellStyle name="Normal 7 3 2 2 2 3 4 7" xfId="38131" xr:uid="{532123D2-E87F-4B36-9507-32956E2F5343}"/>
    <cellStyle name="Normal 7 3 2 2 2 3 4 8" xfId="41378" xr:uid="{D8212108-ED8B-4C06-9B32-6FF40363F01C}"/>
    <cellStyle name="Normal 7 3 2 2 2 3 4 9" xfId="44625" xr:uid="{57454E35-D45F-4B73-90D8-CCC8D57D5B9D}"/>
    <cellStyle name="Normal 7 3 2 2 2 3 5" xfId="3838" xr:uid="{D019762B-635D-4805-B707-A5F9C8611BF5}"/>
    <cellStyle name="Normal 7 3 2 2 2 3 5 2" xfId="10306" xr:uid="{41574E0A-27EE-48B3-B50B-EC6E7A4A5FA3}"/>
    <cellStyle name="Normal 7 3 2 2 2 3 5 2 2" xfId="26643" xr:uid="{CB59110F-93CA-4D75-BE61-1C7B9A534D8D}"/>
    <cellStyle name="Normal 7 3 2 2 2 3 5 3" xfId="20175" xr:uid="{F09DE803-E464-49A6-8620-85241AE3B49A}"/>
    <cellStyle name="Normal 7 3 2 2 2 3 6" xfId="7072" xr:uid="{C4F39657-1EB0-4609-851A-9AF84DE3DE20}"/>
    <cellStyle name="Normal 7 3 2 2 2 3 6 2" xfId="23409" xr:uid="{A6476D80-FA10-4D8D-A7AD-EF1968751291}"/>
    <cellStyle name="Normal 7 3 2 2 2 3 7" xfId="13584" xr:uid="{127F517C-D3CF-48A8-82DA-DE21EFC9CA74}"/>
    <cellStyle name="Normal 7 3 2 2 2 3 7 2" xfId="29878" xr:uid="{72C779C5-8B27-4044-BD7F-E3D9C0DFC1FC}"/>
    <cellStyle name="Normal 7 3 2 2 2 3 8" xfId="16941" xr:uid="{5E2ED29D-47B2-46CD-880A-87EDFAC9FD7E}"/>
    <cellStyle name="Normal 7 3 2 2 2 3 9" xfId="33268" xr:uid="{DA849236-B8E5-4BF3-B0F9-9FF1D44D9C21}"/>
    <cellStyle name="Normal 7 3 2 2 2 4" xfId="784" xr:uid="{F8D611A6-79B8-407C-A9CB-836EAE127DCF}"/>
    <cellStyle name="Normal 7 3 2 2 2 4 10" xfId="43189" xr:uid="{2D6CBC44-8F0E-441E-9018-F75B4324281E}"/>
    <cellStyle name="Normal 7 3 2 2 2 4 11" xfId="46436" xr:uid="{A053506B-8750-4408-B0F6-C8DE3EFF0745}"/>
    <cellStyle name="Normal 7 3 2 2 2 4 12" xfId="49683" xr:uid="{3E56DCC1-96AA-42F8-A4F6-5525E6CC042A}"/>
    <cellStyle name="Normal 7 3 2 2 2 4 2" xfId="2401" xr:uid="{D039AC8B-EBCF-4EBF-845B-99CD42C9F374}"/>
    <cellStyle name="Normal 7 3 2 2 2 4 2 10" xfId="48052" xr:uid="{FE66BFD3-2EB6-4C4B-876E-201EACED39E6}"/>
    <cellStyle name="Normal 7 3 2 2 2 4 2 11" xfId="51299" xr:uid="{9051C97E-C122-477E-A210-28C6F1481424}"/>
    <cellStyle name="Normal 7 3 2 2 2 4 2 2" xfId="5635" xr:uid="{AF78A8FC-0F5D-459B-AD8C-39593A2F3BAA}"/>
    <cellStyle name="Normal 7 3 2 2 2 4 2 2 2" xfId="12103" xr:uid="{815B0324-6F0C-49BD-BA54-89242A70CB09}"/>
    <cellStyle name="Normal 7 3 2 2 2 4 2 2 2 2" xfId="28440" xr:uid="{413131AF-474B-42D0-A058-615C6994D599}"/>
    <cellStyle name="Normal 7 3 2 2 2 4 2 2 3" xfId="21972" xr:uid="{4C57E6DA-DD89-4906-9CFA-6A39409BF5E0}"/>
    <cellStyle name="Normal 7 3 2 2 2 4 2 3" xfId="8869" xr:uid="{47F3D13F-06DF-4622-801C-1F018A279C95}"/>
    <cellStyle name="Normal 7 3 2 2 2 4 2 3 2" xfId="25206" xr:uid="{68A46D52-15D9-4E8F-932C-279204059D36}"/>
    <cellStyle name="Normal 7 3 2 2 2 4 2 4" xfId="15380" xr:uid="{8C5B8578-611E-43DF-9E11-083FF8BE07D7}"/>
    <cellStyle name="Normal 7 3 2 2 2 4 2 4 2" xfId="31674" xr:uid="{37B97FF5-FC93-4B9F-AAF3-EB06D9A915DC}"/>
    <cellStyle name="Normal 7 3 2 2 2 4 2 5" xfId="18738" xr:uid="{0F4113FF-17A6-4575-94A2-40653687B32A}"/>
    <cellStyle name="Normal 7 3 2 2 2 4 2 6" xfId="35064" xr:uid="{48EB2FD6-EF05-4241-92C1-AFC6EA66F2CA}"/>
    <cellStyle name="Normal 7 3 2 2 2 4 2 7" xfId="38311" xr:uid="{D46D74C2-5BB6-4267-B28B-E9FA864727CE}"/>
    <cellStyle name="Normal 7 3 2 2 2 4 2 8" xfId="41558" xr:uid="{0299D8B7-3297-45A3-B4D3-2EA9D73EFD07}"/>
    <cellStyle name="Normal 7 3 2 2 2 4 2 9" xfId="44805" xr:uid="{CDC2E61A-4FA4-4476-8CB4-4389FEE9B81E}"/>
    <cellStyle name="Normal 7 3 2 2 2 4 3" xfId="4018" xr:uid="{F1F6535B-DB2A-4A91-A260-18CD614BAD60}"/>
    <cellStyle name="Normal 7 3 2 2 2 4 3 2" xfId="10486" xr:uid="{0E217081-A089-4DA9-9AD9-58758CE1A490}"/>
    <cellStyle name="Normal 7 3 2 2 2 4 3 2 2" xfId="26823" xr:uid="{F21A0DB8-AB78-432E-A783-18EA74B4435F}"/>
    <cellStyle name="Normal 7 3 2 2 2 4 3 3" xfId="20355" xr:uid="{FBF96C35-8E53-4613-B2C8-1BA8174F4610}"/>
    <cellStyle name="Normal 7 3 2 2 2 4 4" xfId="7252" xr:uid="{4EBFCFA1-C72C-4398-901F-86FCC576077A}"/>
    <cellStyle name="Normal 7 3 2 2 2 4 4 2" xfId="23589" xr:uid="{4A8AE6BC-918A-4435-BEEC-BDF6ADA9596B}"/>
    <cellStyle name="Normal 7 3 2 2 2 4 5" xfId="13764" xr:uid="{C03EF8BB-5FE5-4543-845F-C37C1D55236C}"/>
    <cellStyle name="Normal 7 3 2 2 2 4 5 2" xfId="30058" xr:uid="{77E1D88D-CFD9-4FC6-9EF4-DC717D4DB2CB}"/>
    <cellStyle name="Normal 7 3 2 2 2 4 6" xfId="17121" xr:uid="{F306F6F3-F633-4EDB-9D55-D0738C6C9B97}"/>
    <cellStyle name="Normal 7 3 2 2 2 4 7" xfId="33448" xr:uid="{0E1B2699-C1CD-4E02-AD64-6DAA6B287628}"/>
    <cellStyle name="Normal 7 3 2 2 2 4 8" xfId="36695" xr:uid="{4A48A8D5-9885-45C8-ACF4-E3212C57B320}"/>
    <cellStyle name="Normal 7 3 2 2 2 4 9" xfId="39942" xr:uid="{2F8CF9AE-4488-4C8C-9A12-9FD2973FA600}"/>
    <cellStyle name="Normal 7 3 2 2 2 5" xfId="1323" xr:uid="{9AC04B10-CA80-4D7A-827B-828540F2BC42}"/>
    <cellStyle name="Normal 7 3 2 2 2 5 10" xfId="43727" xr:uid="{CAF18230-FCB9-4F0F-AF4C-E0B9EA3D1D19}"/>
    <cellStyle name="Normal 7 3 2 2 2 5 11" xfId="46974" xr:uid="{B198D106-4FEC-4EA9-9EB1-68E2A558B7A9}"/>
    <cellStyle name="Normal 7 3 2 2 2 5 12" xfId="50221" xr:uid="{4D3EB94F-4040-4D31-B95C-CA5B7EDCC908}"/>
    <cellStyle name="Normal 7 3 2 2 2 5 2" xfId="2940" xr:uid="{F49FC3BA-1CB9-4FA5-BCB4-3F678E30FAE9}"/>
    <cellStyle name="Normal 7 3 2 2 2 5 2 10" xfId="48591" xr:uid="{8262DF1D-04C6-4929-AD05-183A326A1397}"/>
    <cellStyle name="Normal 7 3 2 2 2 5 2 11" xfId="51838" xr:uid="{B8E3F3D1-695D-4290-967A-27D905D50B4D}"/>
    <cellStyle name="Normal 7 3 2 2 2 5 2 2" xfId="6174" xr:uid="{019F5C99-F600-466A-AD26-24F3294C4746}"/>
    <cellStyle name="Normal 7 3 2 2 2 5 2 2 2" xfId="12642" xr:uid="{06F33915-E828-41CF-A7E6-3595CDEBD87E}"/>
    <cellStyle name="Normal 7 3 2 2 2 5 2 2 2 2" xfId="28979" xr:uid="{258E05C7-7310-4291-AC18-4FD3509A84A5}"/>
    <cellStyle name="Normal 7 3 2 2 2 5 2 2 3" xfId="22511" xr:uid="{03395661-820D-4DCA-A3EB-EC5E4F98FFF7}"/>
    <cellStyle name="Normal 7 3 2 2 2 5 2 3" xfId="9408" xr:uid="{1835E7AD-ABC2-4AEE-B654-0C802184760D}"/>
    <cellStyle name="Normal 7 3 2 2 2 5 2 3 2" xfId="25745" xr:uid="{ECDA0D2C-F263-4B88-A63B-2B3BA8B46400}"/>
    <cellStyle name="Normal 7 3 2 2 2 5 2 4" xfId="15919" xr:uid="{EDFA8EC4-B164-4F2D-9FD1-A0FD7A5D4B4A}"/>
    <cellStyle name="Normal 7 3 2 2 2 5 2 4 2" xfId="32213" xr:uid="{49AA50E1-B17B-4820-98D6-EDA029C7BA00}"/>
    <cellStyle name="Normal 7 3 2 2 2 5 2 5" xfId="19277" xr:uid="{FD9DCB76-7FA0-4214-A0C6-62F045EB7DA8}"/>
    <cellStyle name="Normal 7 3 2 2 2 5 2 6" xfId="35603" xr:uid="{85765CC4-0249-4260-85FC-272079D1FD4B}"/>
    <cellStyle name="Normal 7 3 2 2 2 5 2 7" xfId="38850" xr:uid="{108CC652-CBAF-4B74-B88B-93BB8D417D89}"/>
    <cellStyle name="Normal 7 3 2 2 2 5 2 8" xfId="42097" xr:uid="{3708E68E-57D6-4EEF-B2A7-9A36800008E6}"/>
    <cellStyle name="Normal 7 3 2 2 2 5 2 9" xfId="45344" xr:uid="{587DD7EE-B8EC-4FAA-AB8B-03BA59C8DF43}"/>
    <cellStyle name="Normal 7 3 2 2 2 5 3" xfId="4557" xr:uid="{A830A1EE-D233-4E2A-8BD9-AFEA879E9627}"/>
    <cellStyle name="Normal 7 3 2 2 2 5 3 2" xfId="11025" xr:uid="{CE2B8A92-63E0-4CFC-973D-18AE695D6299}"/>
    <cellStyle name="Normal 7 3 2 2 2 5 3 2 2" xfId="27362" xr:uid="{35398286-6415-495C-AF9F-61BF518B5A00}"/>
    <cellStyle name="Normal 7 3 2 2 2 5 3 3" xfId="20894" xr:uid="{235846B4-370B-4211-B374-432FE907A458}"/>
    <cellStyle name="Normal 7 3 2 2 2 5 4" xfId="7791" xr:uid="{A6334D4A-D47D-4478-A9EC-85A7F0B80239}"/>
    <cellStyle name="Normal 7 3 2 2 2 5 4 2" xfId="24128" xr:uid="{A168A775-7D53-49D6-A73D-E59ECDA4007E}"/>
    <cellStyle name="Normal 7 3 2 2 2 5 5" xfId="14302" xr:uid="{AF74A19E-A9B2-4FD7-9F28-C81A3F10D582}"/>
    <cellStyle name="Normal 7 3 2 2 2 5 5 2" xfId="30596" xr:uid="{78029004-3E93-4FDE-97DE-00B8ADF145EB}"/>
    <cellStyle name="Normal 7 3 2 2 2 5 6" xfId="17660" xr:uid="{75D2AEA3-76D7-425C-A845-5D84237BF2E9}"/>
    <cellStyle name="Normal 7 3 2 2 2 5 7" xfId="33986" xr:uid="{F65D2499-AA5C-47C7-9463-096175D30EEC}"/>
    <cellStyle name="Normal 7 3 2 2 2 5 8" xfId="37233" xr:uid="{7D70A8BA-AD7C-4391-9FFF-5040538C18D8}"/>
    <cellStyle name="Normal 7 3 2 2 2 5 9" xfId="40480" xr:uid="{91FFFD94-DB18-45E0-A0E1-935BD2C26753}"/>
    <cellStyle name="Normal 7 3 2 2 2 6" xfId="1862" xr:uid="{E6AF8BD8-791C-40E6-AFBC-D79B3C5AE5BB}"/>
    <cellStyle name="Normal 7 3 2 2 2 6 10" xfId="47513" xr:uid="{E958D389-CCF3-4B11-BE7F-DA460FE35791}"/>
    <cellStyle name="Normal 7 3 2 2 2 6 11" xfId="50760" xr:uid="{1466D2C1-DD07-454E-BDB3-EAFC84769665}"/>
    <cellStyle name="Normal 7 3 2 2 2 6 2" xfId="5096" xr:uid="{0B6CA966-1588-4319-85FB-81C4B387E1C0}"/>
    <cellStyle name="Normal 7 3 2 2 2 6 2 2" xfId="11564" xr:uid="{8BE510D3-C0BA-4EC3-A738-DE400A7F81CD}"/>
    <cellStyle name="Normal 7 3 2 2 2 6 2 2 2" xfId="27901" xr:uid="{04DF07C7-BA6B-424A-BD0B-623D6FA12697}"/>
    <cellStyle name="Normal 7 3 2 2 2 6 2 3" xfId="21433" xr:uid="{C98AEBCA-5992-4A3F-8073-6E7553C59FEA}"/>
    <cellStyle name="Normal 7 3 2 2 2 6 3" xfId="8330" xr:uid="{872AEA7C-03E2-4A98-9400-1789A8924AE1}"/>
    <cellStyle name="Normal 7 3 2 2 2 6 3 2" xfId="24667" xr:uid="{96437B34-DB1B-4864-B408-B6A995C1032C}"/>
    <cellStyle name="Normal 7 3 2 2 2 6 4" xfId="14841" xr:uid="{7998C50D-5AE7-4A23-AAB9-369425AE0541}"/>
    <cellStyle name="Normal 7 3 2 2 2 6 4 2" xfId="31135" xr:uid="{207320FC-AAF5-48F6-AEC6-445DC822DB02}"/>
    <cellStyle name="Normal 7 3 2 2 2 6 5" xfId="18199" xr:uid="{A8E01149-3F0D-4CA4-ABBE-92DC390DF7C3}"/>
    <cellStyle name="Normal 7 3 2 2 2 6 6" xfId="34525" xr:uid="{D8018C76-0D23-4C06-BC80-B632D27DA4A3}"/>
    <cellStyle name="Normal 7 3 2 2 2 6 7" xfId="37772" xr:uid="{371C6661-D9F4-429E-89DB-4ED87632F4F3}"/>
    <cellStyle name="Normal 7 3 2 2 2 6 8" xfId="41019" xr:uid="{7D115BA4-8BB3-4F0C-9FD8-8A5AD4F5496B}"/>
    <cellStyle name="Normal 7 3 2 2 2 6 9" xfId="44266" xr:uid="{66EABD4A-B055-4C07-95D2-5A39BD5BDE03}"/>
    <cellStyle name="Normal 7 3 2 2 2 7" xfId="3479" xr:uid="{4472FE4E-4A85-47F7-8451-B1F2315C2D0D}"/>
    <cellStyle name="Normal 7 3 2 2 2 7 2" xfId="9947" xr:uid="{7CDBB30A-A506-41B4-815D-27EAB333E367}"/>
    <cellStyle name="Normal 7 3 2 2 2 7 2 2" xfId="26284" xr:uid="{2C0B3345-1622-45BE-947C-553BA40D17D5}"/>
    <cellStyle name="Normal 7 3 2 2 2 7 3" xfId="19816" xr:uid="{9AB3FA00-6331-4B92-8E9B-0131D10A6D4C}"/>
    <cellStyle name="Normal 7 3 2 2 2 8" xfId="6713" xr:uid="{933E8298-5B0E-47E0-8EF4-058582832301}"/>
    <cellStyle name="Normal 7 3 2 2 2 8 2" xfId="23050" xr:uid="{AE55F009-48BA-4AFB-B4BE-4F1E699C64C7}"/>
    <cellStyle name="Normal 7 3 2 2 2 9" xfId="13204" xr:uid="{D6B68BA5-E21F-4BBE-8843-A775CFE20BCE}"/>
    <cellStyle name="Normal 7 3 2 2 2 9 2" xfId="29518" xr:uid="{3EAAE5A6-A8F3-4ACF-A1AF-BDBEBED26633}"/>
    <cellStyle name="Normal 7 3 2 2 20" xfId="52477" xr:uid="{361F8F38-1E27-45BE-BAE5-AFDE282B3227}"/>
    <cellStyle name="Normal 7 3 2 2 3" xfId="305" xr:uid="{34374083-1EF8-4832-BFF2-457E86C3DD70}"/>
    <cellStyle name="Normal 7 3 2 2 3 10" xfId="36245" xr:uid="{D6873D76-DEE7-4D3F-9AEF-612973E02536}"/>
    <cellStyle name="Normal 7 3 2 2 3 11" xfId="39492" xr:uid="{ACF8FC16-30D1-4BD4-BA78-8FEE91A3BF00}"/>
    <cellStyle name="Normal 7 3 2 2 3 12" xfId="42739" xr:uid="{97BD0570-366F-4658-A5C4-532ED75A4ABC}"/>
    <cellStyle name="Normal 7 3 2 2 3 13" xfId="45986" xr:uid="{39015FF7-4547-453E-9DF0-B841D9CC3264}"/>
    <cellStyle name="Normal 7 3 2 2 3 14" xfId="49233" xr:uid="{6C00060C-9BE1-465A-BECC-FC531D806751}"/>
    <cellStyle name="Normal 7 3 2 2 3 2" xfId="874" xr:uid="{33F7D4FE-95D4-4A58-92FF-17BCA484FC59}"/>
    <cellStyle name="Normal 7 3 2 2 3 2 10" xfId="43279" xr:uid="{0F6923DF-5572-4B1B-8ED6-9275DE8AA0EB}"/>
    <cellStyle name="Normal 7 3 2 2 3 2 11" xfId="46526" xr:uid="{DCBAB30E-64D3-4E25-B61E-54ECF2908B58}"/>
    <cellStyle name="Normal 7 3 2 2 3 2 12" xfId="49773" xr:uid="{505A60CD-5489-443E-9A3E-C066BB8D2025}"/>
    <cellStyle name="Normal 7 3 2 2 3 2 2" xfId="2491" xr:uid="{B3825230-D18B-4A30-A538-64D6BBB684AC}"/>
    <cellStyle name="Normal 7 3 2 2 3 2 2 10" xfId="48142" xr:uid="{9ED56067-B33C-4DE2-BD61-9FB3FAB1F6FD}"/>
    <cellStyle name="Normal 7 3 2 2 3 2 2 11" xfId="51389" xr:uid="{60960A67-3D52-4BB0-B2E7-C14237311C6A}"/>
    <cellStyle name="Normal 7 3 2 2 3 2 2 2" xfId="5725" xr:uid="{A499E6F8-34E7-4F1A-B6E4-85CEF3465726}"/>
    <cellStyle name="Normal 7 3 2 2 3 2 2 2 2" xfId="12193" xr:uid="{05E7FF50-27B6-4D44-B9E4-59885F9E82E9}"/>
    <cellStyle name="Normal 7 3 2 2 3 2 2 2 2 2" xfId="28530" xr:uid="{99AF1534-CD39-48CA-8445-0DE065C6318D}"/>
    <cellStyle name="Normal 7 3 2 2 3 2 2 2 3" xfId="22062" xr:uid="{D3DCDF24-06F5-49FF-8138-73792F4EC1E6}"/>
    <cellStyle name="Normal 7 3 2 2 3 2 2 3" xfId="8959" xr:uid="{BBD174CD-99C0-47F5-BD41-D69E3FFD2F87}"/>
    <cellStyle name="Normal 7 3 2 2 3 2 2 3 2" xfId="25296" xr:uid="{D621C426-73CC-4126-B8CB-A9FBD3860AEE}"/>
    <cellStyle name="Normal 7 3 2 2 3 2 2 4" xfId="15470" xr:uid="{8704603C-F228-4116-8DAB-50D5891ED507}"/>
    <cellStyle name="Normal 7 3 2 2 3 2 2 4 2" xfId="31764" xr:uid="{F2A486A6-0523-4864-B35D-BC55C9A0467C}"/>
    <cellStyle name="Normal 7 3 2 2 3 2 2 5" xfId="18828" xr:uid="{2762F128-E195-456E-9853-D53FA7D20069}"/>
    <cellStyle name="Normal 7 3 2 2 3 2 2 6" xfId="35154" xr:uid="{32CCE5BA-D092-4EEE-A2B3-10DF5F8BD6FF}"/>
    <cellStyle name="Normal 7 3 2 2 3 2 2 7" xfId="38401" xr:uid="{0E7CF7FB-B3E8-45B3-870E-66250CD1502D}"/>
    <cellStyle name="Normal 7 3 2 2 3 2 2 8" xfId="41648" xr:uid="{D94C0031-1F53-4C8F-AA6D-44459E671A9C}"/>
    <cellStyle name="Normal 7 3 2 2 3 2 2 9" xfId="44895" xr:uid="{2F0FA0DD-A5EB-472B-9AF8-6A6B34D0D350}"/>
    <cellStyle name="Normal 7 3 2 2 3 2 3" xfId="4108" xr:uid="{1F400A7C-0D19-4C45-A662-E1905E7D4006}"/>
    <cellStyle name="Normal 7 3 2 2 3 2 3 2" xfId="10576" xr:uid="{4D09D559-A391-40E6-BDDF-4933CD961E09}"/>
    <cellStyle name="Normal 7 3 2 2 3 2 3 2 2" xfId="26913" xr:uid="{AC323B45-DD00-4DB1-8603-8C6F80E2390C}"/>
    <cellStyle name="Normal 7 3 2 2 3 2 3 3" xfId="20445" xr:uid="{DE82D9A9-419B-4FDF-81E6-6FD12ADBEE41}"/>
    <cellStyle name="Normal 7 3 2 2 3 2 4" xfId="7342" xr:uid="{D7027C89-3F43-47ED-A685-9102F5AE1C91}"/>
    <cellStyle name="Normal 7 3 2 2 3 2 4 2" xfId="23679" xr:uid="{62D7ECDF-5549-429B-AC8E-52B324DB02C0}"/>
    <cellStyle name="Normal 7 3 2 2 3 2 5" xfId="13854" xr:uid="{5E0D7FC0-4C03-49E0-932F-F1F676CABDE8}"/>
    <cellStyle name="Normal 7 3 2 2 3 2 5 2" xfId="30148" xr:uid="{251805E8-4752-4A31-ACF5-895C2E1D45CF}"/>
    <cellStyle name="Normal 7 3 2 2 3 2 6" xfId="17211" xr:uid="{523021D3-0F6C-47D0-8209-89DD3872C22A}"/>
    <cellStyle name="Normal 7 3 2 2 3 2 7" xfId="33538" xr:uid="{A3B22A51-AA1E-4F59-B223-8F694AE5F096}"/>
    <cellStyle name="Normal 7 3 2 2 3 2 8" xfId="36785" xr:uid="{A27C0235-E7E9-4B91-8EED-CC892027AC53}"/>
    <cellStyle name="Normal 7 3 2 2 3 2 9" xfId="40032" xr:uid="{3A606055-DA40-449B-B0D5-E1DC741F62FF}"/>
    <cellStyle name="Normal 7 3 2 2 3 3" xfId="1413" xr:uid="{0E90CBD0-BAB9-4917-9B9F-199B0F3A78E9}"/>
    <cellStyle name="Normal 7 3 2 2 3 3 10" xfId="43817" xr:uid="{2CCC302A-28A6-4350-81D2-D04C303E6152}"/>
    <cellStyle name="Normal 7 3 2 2 3 3 11" xfId="47064" xr:uid="{21179319-C076-440E-81FD-8EA4C227430D}"/>
    <cellStyle name="Normal 7 3 2 2 3 3 12" xfId="50311" xr:uid="{4B532191-DC19-4C88-B5B3-1106EF5412F1}"/>
    <cellStyle name="Normal 7 3 2 2 3 3 2" xfId="3030" xr:uid="{44FE8B24-F727-4A62-B35E-E8504DFAE35F}"/>
    <cellStyle name="Normal 7 3 2 2 3 3 2 10" xfId="48681" xr:uid="{FC7E31FC-9236-4CE9-A2BE-7BC7528FFFF2}"/>
    <cellStyle name="Normal 7 3 2 2 3 3 2 11" xfId="51928" xr:uid="{555C1926-40A3-494F-8043-D40BFB3A344F}"/>
    <cellStyle name="Normal 7 3 2 2 3 3 2 2" xfId="6264" xr:uid="{6AAF4398-8C7D-43F0-813B-6ACE9E6BB4DE}"/>
    <cellStyle name="Normal 7 3 2 2 3 3 2 2 2" xfId="12732" xr:uid="{4AE0CB94-0023-4186-8727-52B962015717}"/>
    <cellStyle name="Normal 7 3 2 2 3 3 2 2 2 2" xfId="29069" xr:uid="{6DF21B7B-C712-4807-8D64-AB7C95EE22A9}"/>
    <cellStyle name="Normal 7 3 2 2 3 3 2 2 3" xfId="22601" xr:uid="{8BBF35B0-3DF8-446D-90D9-8E6DB07AACFC}"/>
    <cellStyle name="Normal 7 3 2 2 3 3 2 3" xfId="9498" xr:uid="{92C266FC-19F5-4F36-8EB6-4CE189CAEBA3}"/>
    <cellStyle name="Normal 7 3 2 2 3 3 2 3 2" xfId="25835" xr:uid="{2EBC67A7-884C-4834-B7BB-BF38A1C0B4A1}"/>
    <cellStyle name="Normal 7 3 2 2 3 3 2 4" xfId="16009" xr:uid="{00917290-0F05-480C-8613-BBB71C362700}"/>
    <cellStyle name="Normal 7 3 2 2 3 3 2 4 2" xfId="32303" xr:uid="{0A8A105A-ACA1-4621-866C-5BD23D3B5FA5}"/>
    <cellStyle name="Normal 7 3 2 2 3 3 2 5" xfId="19367" xr:uid="{D80D4C21-C806-4AF5-AA4D-B65A93949E6E}"/>
    <cellStyle name="Normal 7 3 2 2 3 3 2 6" xfId="35693" xr:uid="{508FDF3B-DE99-4EB0-9D4E-053547933374}"/>
    <cellStyle name="Normal 7 3 2 2 3 3 2 7" xfId="38940" xr:uid="{7C8D1F27-E40C-424D-B714-BCACEFE9DB20}"/>
    <cellStyle name="Normal 7 3 2 2 3 3 2 8" xfId="42187" xr:uid="{B293086C-C378-4246-8ACB-536DE5467C0F}"/>
    <cellStyle name="Normal 7 3 2 2 3 3 2 9" xfId="45434" xr:uid="{0FFE7C9F-FE3A-40AB-B719-4BA6611FD31F}"/>
    <cellStyle name="Normal 7 3 2 2 3 3 3" xfId="4647" xr:uid="{03E964BB-3336-4792-914A-6559F1379DD0}"/>
    <cellStyle name="Normal 7 3 2 2 3 3 3 2" xfId="11115" xr:uid="{B8CD3EB4-DDD4-47B5-93B3-9C622EA6EDE2}"/>
    <cellStyle name="Normal 7 3 2 2 3 3 3 2 2" xfId="27452" xr:uid="{5C74721D-91F1-49DB-9BBF-5BD5951E8AB7}"/>
    <cellStyle name="Normal 7 3 2 2 3 3 3 3" xfId="20984" xr:uid="{B33478FD-02BD-4D02-B060-CEFFF9601D5E}"/>
    <cellStyle name="Normal 7 3 2 2 3 3 4" xfId="7881" xr:uid="{E0CEF7ED-4987-4287-9A21-8313F92D0213}"/>
    <cellStyle name="Normal 7 3 2 2 3 3 4 2" xfId="24218" xr:uid="{4C06720F-F5C2-4624-B19A-A9FCAB082504}"/>
    <cellStyle name="Normal 7 3 2 2 3 3 5" xfId="14392" xr:uid="{2E77EFB0-EDDA-41C5-A5C9-5E1D4766C9B5}"/>
    <cellStyle name="Normal 7 3 2 2 3 3 5 2" xfId="30686" xr:uid="{AAAEA20D-C9D3-40FF-B4B9-F227C31EE667}"/>
    <cellStyle name="Normal 7 3 2 2 3 3 6" xfId="17750" xr:uid="{CE4B5211-23C5-4B55-8E59-B4ACFCB76F70}"/>
    <cellStyle name="Normal 7 3 2 2 3 3 7" xfId="34076" xr:uid="{34511B57-84EF-468F-8A0E-831888AF6567}"/>
    <cellStyle name="Normal 7 3 2 2 3 3 8" xfId="37323" xr:uid="{A60C1168-F093-464C-9B58-560BD6F6A479}"/>
    <cellStyle name="Normal 7 3 2 2 3 3 9" xfId="40570" xr:uid="{2613896C-A76B-424C-B7BB-8F3A87225F08}"/>
    <cellStyle name="Normal 7 3 2 2 3 4" xfId="1952" xr:uid="{042A75B4-AF61-4D6A-80EF-FEE4F1D21796}"/>
    <cellStyle name="Normal 7 3 2 2 3 4 10" xfId="47603" xr:uid="{C4CC1634-2312-4DB9-A6F9-14B826E60870}"/>
    <cellStyle name="Normal 7 3 2 2 3 4 11" xfId="50850" xr:uid="{B2ABC9D8-B3D4-4974-86EB-053E1BE4675A}"/>
    <cellStyle name="Normal 7 3 2 2 3 4 2" xfId="5186" xr:uid="{203B8ADF-796C-48B4-9D67-25CC343411CF}"/>
    <cellStyle name="Normal 7 3 2 2 3 4 2 2" xfId="11654" xr:uid="{FC094541-D4B0-47E4-BF93-064279992C2D}"/>
    <cellStyle name="Normal 7 3 2 2 3 4 2 2 2" xfId="27991" xr:uid="{8E3E3E69-7DD4-49DA-9872-6BC15DBAF9EF}"/>
    <cellStyle name="Normal 7 3 2 2 3 4 2 3" xfId="21523" xr:uid="{8CF572C5-95A8-4A7C-A660-17A214884AC2}"/>
    <cellStyle name="Normal 7 3 2 2 3 4 3" xfId="8420" xr:uid="{612853C8-2088-4B2D-B6E1-DE9CEEEF8F75}"/>
    <cellStyle name="Normal 7 3 2 2 3 4 3 2" xfId="24757" xr:uid="{04EEA34A-224C-4AE4-B7DE-2061FA450D53}"/>
    <cellStyle name="Normal 7 3 2 2 3 4 4" xfId="14931" xr:uid="{D5214790-7752-4A61-99D8-B7BF59356551}"/>
    <cellStyle name="Normal 7 3 2 2 3 4 4 2" xfId="31225" xr:uid="{3B9BF8E4-8F57-4CEF-BAF6-B8C609273CCE}"/>
    <cellStyle name="Normal 7 3 2 2 3 4 5" xfId="18289" xr:uid="{3DF85EA3-D6C8-42BF-8E01-ED51225A7AEE}"/>
    <cellStyle name="Normal 7 3 2 2 3 4 6" xfId="34615" xr:uid="{4AE47ADD-CFC7-4033-8ABD-BE10C8E41E4B}"/>
    <cellStyle name="Normal 7 3 2 2 3 4 7" xfId="37862" xr:uid="{83BADC4C-39F5-460D-9755-319DFF0B8E43}"/>
    <cellStyle name="Normal 7 3 2 2 3 4 8" xfId="41109" xr:uid="{7C10BF67-B3FA-4E13-BAC9-0E27F2254FEE}"/>
    <cellStyle name="Normal 7 3 2 2 3 4 9" xfId="44356" xr:uid="{F443021D-E6B8-4754-A915-8C5BA680EEB8}"/>
    <cellStyle name="Normal 7 3 2 2 3 5" xfId="3569" xr:uid="{3B3DB776-503F-4748-975E-B95C034238AD}"/>
    <cellStyle name="Normal 7 3 2 2 3 5 2" xfId="10037" xr:uid="{FB95BD50-AEB8-4E55-A99A-9559BCB68236}"/>
    <cellStyle name="Normal 7 3 2 2 3 5 2 2" xfId="26374" xr:uid="{E01CEF0E-ED9C-44F6-BCC3-8AEAC1AEC77D}"/>
    <cellStyle name="Normal 7 3 2 2 3 5 3" xfId="19906" xr:uid="{D2F08430-C0DB-4B6E-8AE8-666A2B2AC176}"/>
    <cellStyle name="Normal 7 3 2 2 3 6" xfId="6803" xr:uid="{1D1FEE3A-B570-41F1-8684-0FF4DD3B15CB}"/>
    <cellStyle name="Normal 7 3 2 2 3 6 2" xfId="23140" xr:uid="{EA36B6FB-3474-4337-B8CB-C59D8B744F82}"/>
    <cellStyle name="Normal 7 3 2 2 3 7" xfId="13294" xr:uid="{D3F83159-A69E-4B72-B90B-666A6C99770C}"/>
    <cellStyle name="Normal 7 3 2 2 3 7 2" xfId="29608" xr:uid="{E153B4BF-9EC7-4D94-9C1A-92ABAE84BBE5}"/>
    <cellStyle name="Normal 7 3 2 2 3 8" xfId="16672" xr:uid="{D1CB18F9-5C68-41B5-98C6-B8FC6B4A40AE}"/>
    <cellStyle name="Normal 7 3 2 2 3 9" xfId="32998" xr:uid="{C527F8FB-C2EF-41EE-9022-D3093E262936}"/>
    <cellStyle name="Normal 7 3 2 2 4" xfId="514" xr:uid="{D4B76428-DFC4-4D92-862E-FE5CF4594C02}"/>
    <cellStyle name="Normal 7 3 2 2 4 10" xfId="36426" xr:uid="{072CA428-B7F7-4337-9A96-AB3DE989A975}"/>
    <cellStyle name="Normal 7 3 2 2 4 11" xfId="39673" xr:uid="{F66FBB8C-7788-40AA-86DA-7FD607CE9A14}"/>
    <cellStyle name="Normal 7 3 2 2 4 12" xfId="42920" xr:uid="{20282F14-DDAD-4AD5-B3A3-129A625580E0}"/>
    <cellStyle name="Normal 7 3 2 2 4 13" xfId="46167" xr:uid="{D6C9315E-642C-4470-A9D2-C62486736A99}"/>
    <cellStyle name="Normal 7 3 2 2 4 14" xfId="49414" xr:uid="{00069D99-EBBE-4DD1-A6AB-7B32EEEF0EB5}"/>
    <cellStyle name="Normal 7 3 2 2 4 2" xfId="1054" xr:uid="{6EFD1792-C8EA-49AB-BFDD-B6DBAF2E151C}"/>
    <cellStyle name="Normal 7 3 2 2 4 2 10" xfId="43458" xr:uid="{C10147C2-8E4D-4FF1-AB7D-C4CE4212F2CE}"/>
    <cellStyle name="Normal 7 3 2 2 4 2 11" xfId="46705" xr:uid="{CAEB4423-BA30-40D4-BD28-196AFA98E797}"/>
    <cellStyle name="Normal 7 3 2 2 4 2 12" xfId="49952" xr:uid="{E4D0733A-84BB-4058-B296-F6354A250186}"/>
    <cellStyle name="Normal 7 3 2 2 4 2 2" xfId="2671" xr:uid="{62CC8604-34B5-48BC-858F-CF173B41D881}"/>
    <cellStyle name="Normal 7 3 2 2 4 2 2 10" xfId="48322" xr:uid="{EE976C25-8AA3-4128-A47C-04481F2D4FAB}"/>
    <cellStyle name="Normal 7 3 2 2 4 2 2 11" xfId="51569" xr:uid="{F2580DC3-2AF6-498B-AFC0-0A774DA12C59}"/>
    <cellStyle name="Normal 7 3 2 2 4 2 2 2" xfId="5905" xr:uid="{673E7C2F-CE90-4BE4-A7A8-878373C4CE3F}"/>
    <cellStyle name="Normal 7 3 2 2 4 2 2 2 2" xfId="12373" xr:uid="{C3B09028-56C2-47A3-9096-F04CDD21E534}"/>
    <cellStyle name="Normal 7 3 2 2 4 2 2 2 2 2" xfId="28710" xr:uid="{6B98C9F5-03BB-4FC1-80DF-248C6080171E}"/>
    <cellStyle name="Normal 7 3 2 2 4 2 2 2 3" xfId="22242" xr:uid="{12363DC6-BEF4-4D89-876C-B6EA39F6948B}"/>
    <cellStyle name="Normal 7 3 2 2 4 2 2 3" xfId="9139" xr:uid="{91391D05-A98B-4392-9020-FB4F3701F23F}"/>
    <cellStyle name="Normal 7 3 2 2 4 2 2 3 2" xfId="25476" xr:uid="{A01A2EA9-0AD9-4DF0-9EC1-9B93EFAB62D0}"/>
    <cellStyle name="Normal 7 3 2 2 4 2 2 4" xfId="15650" xr:uid="{67082323-960F-4BF2-89E7-F4F479367DA6}"/>
    <cellStyle name="Normal 7 3 2 2 4 2 2 4 2" xfId="31944" xr:uid="{ED90C9D2-3328-4CC8-90BC-7BE955A5B7ED}"/>
    <cellStyle name="Normal 7 3 2 2 4 2 2 5" xfId="19008" xr:uid="{F65B8A57-9F3E-4517-8C8C-19AC38B4D1E4}"/>
    <cellStyle name="Normal 7 3 2 2 4 2 2 6" xfId="35334" xr:uid="{CC7B63F4-FEE9-44E7-9E46-78BA37C28C3A}"/>
    <cellStyle name="Normal 7 3 2 2 4 2 2 7" xfId="38581" xr:uid="{39A32CF8-6B0A-49E4-858A-019EF483858A}"/>
    <cellStyle name="Normal 7 3 2 2 4 2 2 8" xfId="41828" xr:uid="{49F9F43E-EA39-4FA3-927A-619622B684AB}"/>
    <cellStyle name="Normal 7 3 2 2 4 2 2 9" xfId="45075" xr:uid="{A3C0F0FC-0D10-40A9-A3A8-DC8BA7CE6455}"/>
    <cellStyle name="Normal 7 3 2 2 4 2 3" xfId="4288" xr:uid="{DA2D6753-7FDF-48DE-93B8-3EEE56293792}"/>
    <cellStyle name="Normal 7 3 2 2 4 2 3 2" xfId="10756" xr:uid="{9E769A5A-50FD-4D71-8B6B-8F9970943975}"/>
    <cellStyle name="Normal 7 3 2 2 4 2 3 2 2" xfId="27093" xr:uid="{65DF6B01-849F-4BFF-9A8F-3855823E431D}"/>
    <cellStyle name="Normal 7 3 2 2 4 2 3 3" xfId="20625" xr:uid="{3654E11E-E0AB-487B-AC28-47879ED50D89}"/>
    <cellStyle name="Normal 7 3 2 2 4 2 4" xfId="7522" xr:uid="{08980636-1D5F-45DC-A2A4-DD11EC7BC37F}"/>
    <cellStyle name="Normal 7 3 2 2 4 2 4 2" xfId="23859" xr:uid="{7D73F4A3-558D-42B5-8630-5092F4FA6CC5}"/>
    <cellStyle name="Normal 7 3 2 2 4 2 5" xfId="14033" xr:uid="{7059E144-DE84-4585-8CCC-8E11F05D074B}"/>
    <cellStyle name="Normal 7 3 2 2 4 2 5 2" xfId="30327" xr:uid="{D08B71B4-E1E3-4DB2-8C26-08210E0F57EE}"/>
    <cellStyle name="Normal 7 3 2 2 4 2 6" xfId="17391" xr:uid="{6B2ACD29-C7A5-407C-86CF-D5D99D36DD50}"/>
    <cellStyle name="Normal 7 3 2 2 4 2 7" xfId="33717" xr:uid="{1B7E564D-0439-43D1-8B46-2916BCBDF735}"/>
    <cellStyle name="Normal 7 3 2 2 4 2 8" xfId="36964" xr:uid="{E26D3F73-D0ED-4739-BD2C-649C5DA4D339}"/>
    <cellStyle name="Normal 7 3 2 2 4 2 9" xfId="40211" xr:uid="{4B485F70-F527-4854-BF23-0326AFE1A0BA}"/>
    <cellStyle name="Normal 7 3 2 2 4 3" xfId="1593" xr:uid="{113D4E8F-B6A9-45C8-B4EF-61F30F406BB7}"/>
    <cellStyle name="Normal 7 3 2 2 4 3 10" xfId="43997" xr:uid="{385A01B2-4BCF-49BF-82DF-1DA1E195D433}"/>
    <cellStyle name="Normal 7 3 2 2 4 3 11" xfId="47244" xr:uid="{4EB8350B-FAC3-4BAC-976E-7B7AFAC0ADAB}"/>
    <cellStyle name="Normal 7 3 2 2 4 3 12" xfId="50491" xr:uid="{6E7AB753-8878-4E8A-AB42-09653D90700F}"/>
    <cellStyle name="Normal 7 3 2 2 4 3 2" xfId="3210" xr:uid="{544D225B-E4E1-444B-910F-EFF6492EE3DE}"/>
    <cellStyle name="Normal 7 3 2 2 4 3 2 10" xfId="48861" xr:uid="{ABEDF2C0-7142-4787-84EA-2783E0BC21E5}"/>
    <cellStyle name="Normal 7 3 2 2 4 3 2 11" xfId="52108" xr:uid="{9BEB9560-CB5C-4D9B-8745-F57B909E6A3B}"/>
    <cellStyle name="Normal 7 3 2 2 4 3 2 2" xfId="6444" xr:uid="{0E87A834-3E01-4FBD-A2D9-376415F06F46}"/>
    <cellStyle name="Normal 7 3 2 2 4 3 2 2 2" xfId="12912" xr:uid="{F0E3A084-1963-498B-87AB-B81D3378CBD2}"/>
    <cellStyle name="Normal 7 3 2 2 4 3 2 2 2 2" xfId="29249" xr:uid="{8B3D43DD-D9AE-4DE0-BD8B-D88B796C2250}"/>
    <cellStyle name="Normal 7 3 2 2 4 3 2 2 3" xfId="22781" xr:uid="{E952A205-79C0-4044-8367-BDD1FF8AEC57}"/>
    <cellStyle name="Normal 7 3 2 2 4 3 2 3" xfId="9678" xr:uid="{DC72111C-A908-4E00-B12E-E52FFFE482A8}"/>
    <cellStyle name="Normal 7 3 2 2 4 3 2 3 2" xfId="26015" xr:uid="{3BBE5695-A115-49B5-BAA6-C28FD19365D6}"/>
    <cellStyle name="Normal 7 3 2 2 4 3 2 4" xfId="16189" xr:uid="{85F0D08B-EC27-442D-BD10-F15151CFB002}"/>
    <cellStyle name="Normal 7 3 2 2 4 3 2 4 2" xfId="32483" xr:uid="{D352F2AD-AFBD-46BF-8C41-F122E7C3FC6E}"/>
    <cellStyle name="Normal 7 3 2 2 4 3 2 5" xfId="19547" xr:uid="{1256E6C3-423A-42E4-927A-0E8B1FDE4E6D}"/>
    <cellStyle name="Normal 7 3 2 2 4 3 2 6" xfId="35873" xr:uid="{C0B6FE7D-C7FB-4FE4-B513-707A950875AD}"/>
    <cellStyle name="Normal 7 3 2 2 4 3 2 7" xfId="39120" xr:uid="{5BE909F4-F976-4E15-919B-70164C11B51D}"/>
    <cellStyle name="Normal 7 3 2 2 4 3 2 8" xfId="42367" xr:uid="{21ED53C0-1EF5-4F04-9B25-7944FCE197B7}"/>
    <cellStyle name="Normal 7 3 2 2 4 3 2 9" xfId="45614" xr:uid="{DF44489B-36B7-44A7-A9C3-6C48F9A9FAC6}"/>
    <cellStyle name="Normal 7 3 2 2 4 3 3" xfId="4827" xr:uid="{91E3711C-B6BA-4609-BDE1-B20ACC738FB5}"/>
    <cellStyle name="Normal 7 3 2 2 4 3 3 2" xfId="11295" xr:uid="{C5ECA8CE-0091-411A-93DA-3825F7C3DCAC}"/>
    <cellStyle name="Normal 7 3 2 2 4 3 3 2 2" xfId="27632" xr:uid="{802AC637-E753-4344-88EF-844A5974BA7F}"/>
    <cellStyle name="Normal 7 3 2 2 4 3 3 3" xfId="21164" xr:uid="{1502BC0A-B001-413F-B7CE-295E877E7919}"/>
    <cellStyle name="Normal 7 3 2 2 4 3 4" xfId="8061" xr:uid="{C68EEA39-1259-4140-9F58-8099238A38FB}"/>
    <cellStyle name="Normal 7 3 2 2 4 3 4 2" xfId="24398" xr:uid="{3BC8C7E1-6F89-4107-91C1-EA36E0DF2E63}"/>
    <cellStyle name="Normal 7 3 2 2 4 3 5" xfId="14572" xr:uid="{F98D03AE-0C61-4F2A-A0DE-4DE76A7A556F}"/>
    <cellStyle name="Normal 7 3 2 2 4 3 5 2" xfId="30866" xr:uid="{4931ECE6-37D9-482D-AD72-6BAD7567A91F}"/>
    <cellStyle name="Normal 7 3 2 2 4 3 6" xfId="17930" xr:uid="{A7B3A537-87A6-44D4-A328-8585F49B7BDF}"/>
    <cellStyle name="Normal 7 3 2 2 4 3 7" xfId="34256" xr:uid="{BADD144D-E20F-4747-AFA4-B6511CC5649A}"/>
    <cellStyle name="Normal 7 3 2 2 4 3 8" xfId="37503" xr:uid="{14884B7B-AD3F-4706-B009-5457811A0A8B}"/>
    <cellStyle name="Normal 7 3 2 2 4 3 9" xfId="40750" xr:uid="{F0A614F5-A888-483B-BEB9-E71E61264850}"/>
    <cellStyle name="Normal 7 3 2 2 4 4" xfId="2132" xr:uid="{23D142B4-0EEC-4601-AF4A-0D14AB79D0F3}"/>
    <cellStyle name="Normal 7 3 2 2 4 4 10" xfId="47783" xr:uid="{F45B9A46-B0DA-4F0B-B288-7FCFB34CDA9E}"/>
    <cellStyle name="Normal 7 3 2 2 4 4 11" xfId="51030" xr:uid="{83595863-73F2-44CF-88BC-11DA79C2B8B2}"/>
    <cellStyle name="Normal 7 3 2 2 4 4 2" xfId="5366" xr:uid="{B30DD0D3-175E-4926-8318-0C9F43B74107}"/>
    <cellStyle name="Normal 7 3 2 2 4 4 2 2" xfId="11834" xr:uid="{4F87A183-2836-44E1-8D36-F167BADC7A02}"/>
    <cellStyle name="Normal 7 3 2 2 4 4 2 2 2" xfId="28171" xr:uid="{05E9F090-5838-469A-99AC-A0E1F58E8ED2}"/>
    <cellStyle name="Normal 7 3 2 2 4 4 2 3" xfId="21703" xr:uid="{ED80FBC6-858E-4A40-A99E-54C8B44EF8BA}"/>
    <cellStyle name="Normal 7 3 2 2 4 4 3" xfId="8600" xr:uid="{5EC32543-37D4-4B40-B180-E716543638B7}"/>
    <cellStyle name="Normal 7 3 2 2 4 4 3 2" xfId="24937" xr:uid="{C3EF1853-07BA-4932-9F42-65EB962E3458}"/>
    <cellStyle name="Normal 7 3 2 2 4 4 4" xfId="15111" xr:uid="{255A10EE-8B91-44D4-AF82-44210692303A}"/>
    <cellStyle name="Normal 7 3 2 2 4 4 4 2" xfId="31405" xr:uid="{E5552E12-46D7-4505-B1EC-A16244012C26}"/>
    <cellStyle name="Normal 7 3 2 2 4 4 5" xfId="18469" xr:uid="{FDF29D21-BD63-4D80-9199-06974302C9E5}"/>
    <cellStyle name="Normal 7 3 2 2 4 4 6" xfId="34795" xr:uid="{0435611F-13F1-4555-96BC-BFA844A1407B}"/>
    <cellStyle name="Normal 7 3 2 2 4 4 7" xfId="38042" xr:uid="{D4F5D808-C26E-4525-A93E-455232746E83}"/>
    <cellStyle name="Normal 7 3 2 2 4 4 8" xfId="41289" xr:uid="{A218EF04-8504-47D2-91C0-56A4B8A57409}"/>
    <cellStyle name="Normal 7 3 2 2 4 4 9" xfId="44536" xr:uid="{8E755452-4A4F-4A99-BC5A-4AA368FB02F2}"/>
    <cellStyle name="Normal 7 3 2 2 4 5" xfId="3749" xr:uid="{54329C02-3416-4BB6-9861-DA8A2B141013}"/>
    <cellStyle name="Normal 7 3 2 2 4 5 2" xfId="10217" xr:uid="{EACBB4F2-4DD3-40C4-ACC9-0F60866D5D29}"/>
    <cellStyle name="Normal 7 3 2 2 4 5 2 2" xfId="26554" xr:uid="{39A038F0-2DD6-49F6-8F53-E1B2FFD02C5F}"/>
    <cellStyle name="Normal 7 3 2 2 4 5 3" xfId="20086" xr:uid="{144BB1A0-288D-4FF3-AE71-01A93CF4D055}"/>
    <cellStyle name="Normal 7 3 2 2 4 6" xfId="6983" xr:uid="{35DF4F2E-9A7A-46B2-890D-D26FD6A93A80}"/>
    <cellStyle name="Normal 7 3 2 2 4 6 2" xfId="23320" xr:uid="{7D017664-25CE-403A-9C1E-FA753D382A86}"/>
    <cellStyle name="Normal 7 3 2 2 4 7" xfId="13494" xr:uid="{34B4B961-41F4-4C12-A974-E7C389E931C6}"/>
    <cellStyle name="Normal 7 3 2 2 4 7 2" xfId="29789" xr:uid="{996EA0BB-BBF0-43BE-9820-7C63749DD9F9}"/>
    <cellStyle name="Normal 7 3 2 2 4 8" xfId="16852" xr:uid="{77B663B6-07B8-4852-8CF7-91A74FF33D64}"/>
    <cellStyle name="Normal 7 3 2 2 4 9" xfId="33179" xr:uid="{B4E2D50D-13F0-4CE6-8E37-94A6BBA21525}"/>
    <cellStyle name="Normal 7 3 2 2 5" xfId="694" xr:uid="{A32D217F-CD06-4EE4-90D0-FC9402306281}"/>
    <cellStyle name="Normal 7 3 2 2 5 10" xfId="43099" xr:uid="{B9EAB2CC-C015-4EAA-B96C-2C154D8358AA}"/>
    <cellStyle name="Normal 7 3 2 2 5 11" xfId="46346" xr:uid="{5D0B5812-0DB6-4C20-BD32-B9B46521193E}"/>
    <cellStyle name="Normal 7 3 2 2 5 12" xfId="49593" xr:uid="{F2EAD06C-D474-41E6-81EB-1A55E13D5203}"/>
    <cellStyle name="Normal 7 3 2 2 5 2" xfId="2311" xr:uid="{A7EF6A9B-CC58-47C9-BD1F-E8CE1FFDFC4C}"/>
    <cellStyle name="Normal 7 3 2 2 5 2 10" xfId="47962" xr:uid="{B0E5F9AE-7145-4502-8875-D4D1D4F354A7}"/>
    <cellStyle name="Normal 7 3 2 2 5 2 11" xfId="51209" xr:uid="{E2A65705-2CE0-4E54-85DF-1C7776917D24}"/>
    <cellStyle name="Normal 7 3 2 2 5 2 2" xfId="5545" xr:uid="{344D3DF6-085E-4E25-97E2-CE813ADAAB94}"/>
    <cellStyle name="Normal 7 3 2 2 5 2 2 2" xfId="12013" xr:uid="{08E07D1B-97EA-4340-9EE0-84B7F7D3D6EE}"/>
    <cellStyle name="Normal 7 3 2 2 5 2 2 2 2" xfId="28350" xr:uid="{A7B4D1D6-6F2F-467C-8CAE-5A9A78A86DDA}"/>
    <cellStyle name="Normal 7 3 2 2 5 2 2 3" xfId="21882" xr:uid="{5B0C3AEC-CFF9-44D4-8EAF-1BA87A4687B8}"/>
    <cellStyle name="Normal 7 3 2 2 5 2 3" xfId="8779" xr:uid="{723B2351-650C-45B8-8D76-5B981B3F5FD8}"/>
    <cellStyle name="Normal 7 3 2 2 5 2 3 2" xfId="25116" xr:uid="{92E4B09B-91F2-41F1-9D47-DD3BF560D3A6}"/>
    <cellStyle name="Normal 7 3 2 2 5 2 4" xfId="15290" xr:uid="{F8DEF049-B7B3-4E15-9B40-B22761B93412}"/>
    <cellStyle name="Normal 7 3 2 2 5 2 4 2" xfId="31584" xr:uid="{39FAA3E3-63EE-42EA-80BD-9D5F25244D42}"/>
    <cellStyle name="Normal 7 3 2 2 5 2 5" xfId="18648" xr:uid="{F86825C8-0A0F-4402-969C-AED6E00295D3}"/>
    <cellStyle name="Normal 7 3 2 2 5 2 6" xfId="34974" xr:uid="{947AF1E1-D30B-4D36-95DC-5403B62F0CA3}"/>
    <cellStyle name="Normal 7 3 2 2 5 2 7" xfId="38221" xr:uid="{CE93DCF2-B86E-4F1A-BBA6-3318BF959E8E}"/>
    <cellStyle name="Normal 7 3 2 2 5 2 8" xfId="41468" xr:uid="{A368D262-92C9-448E-8EEB-2BA80B425C85}"/>
    <cellStyle name="Normal 7 3 2 2 5 2 9" xfId="44715" xr:uid="{7A202229-5B67-458A-AA0A-062FA1AF8686}"/>
    <cellStyle name="Normal 7 3 2 2 5 3" xfId="3928" xr:uid="{26A3EDEC-A4DB-4956-B672-DC2EB6C11E86}"/>
    <cellStyle name="Normal 7 3 2 2 5 3 2" xfId="10396" xr:uid="{F6E45AFF-C7DD-47C0-8C55-C3708D471C94}"/>
    <cellStyle name="Normal 7 3 2 2 5 3 2 2" xfId="26733" xr:uid="{CF5CFAE7-1C65-4957-84F4-B6FCA5FDE639}"/>
    <cellStyle name="Normal 7 3 2 2 5 3 3" xfId="20265" xr:uid="{5333F4A4-A056-4F4A-8AB4-FE7FFF387E04}"/>
    <cellStyle name="Normal 7 3 2 2 5 4" xfId="7162" xr:uid="{25ABAECB-8940-4DFB-B49D-2F47922BE2F7}"/>
    <cellStyle name="Normal 7 3 2 2 5 4 2" xfId="23499" xr:uid="{399222B7-39F3-40DA-A8E6-1F9CFDDABFC0}"/>
    <cellStyle name="Normal 7 3 2 2 5 5" xfId="13674" xr:uid="{52E800F7-AEBA-4E77-B70A-9018D364639C}"/>
    <cellStyle name="Normal 7 3 2 2 5 5 2" xfId="29968" xr:uid="{3B85F242-1975-4BB6-B325-3E8FB2A161E8}"/>
    <cellStyle name="Normal 7 3 2 2 5 6" xfId="17031" xr:uid="{04146BA8-A2CC-4062-9EC2-92155D5BDC92}"/>
    <cellStyle name="Normal 7 3 2 2 5 7" xfId="33358" xr:uid="{53C9F92C-CF18-419C-8B9F-ACAB5885BB1B}"/>
    <cellStyle name="Normal 7 3 2 2 5 8" xfId="36605" xr:uid="{26E6E8C4-BFCC-441C-A0B7-C39E4E11FAEB}"/>
    <cellStyle name="Normal 7 3 2 2 5 9" xfId="39852" xr:uid="{74714571-C88D-43DA-98A0-EF00DC15293F}"/>
    <cellStyle name="Normal 7 3 2 2 6" xfId="1233" xr:uid="{9D78AD71-1F14-4BDE-A12E-7D3E1342456C}"/>
    <cellStyle name="Normal 7 3 2 2 6 10" xfId="43637" xr:uid="{9ADC2086-F3AF-485A-8E0A-D2D1AF8BC6F1}"/>
    <cellStyle name="Normal 7 3 2 2 6 11" xfId="46884" xr:uid="{0332BC8D-B9FA-4CEF-8944-A465952DCEE4}"/>
    <cellStyle name="Normal 7 3 2 2 6 12" xfId="50131" xr:uid="{9965795E-6017-4337-AD99-50880518A5D3}"/>
    <cellStyle name="Normal 7 3 2 2 6 2" xfId="2850" xr:uid="{C78D882E-9370-4413-BD1E-AECC5231A6B7}"/>
    <cellStyle name="Normal 7 3 2 2 6 2 10" xfId="48501" xr:uid="{1F54D331-5808-4B99-B312-74DE6C8DEBDE}"/>
    <cellStyle name="Normal 7 3 2 2 6 2 11" xfId="51748" xr:uid="{E16F1C14-59D4-43AC-8FA1-C3EDA6C8BC22}"/>
    <cellStyle name="Normal 7 3 2 2 6 2 2" xfId="6084" xr:uid="{0C5A17D4-07AB-4DE7-A75D-7F4A68278D91}"/>
    <cellStyle name="Normal 7 3 2 2 6 2 2 2" xfId="12552" xr:uid="{07B96472-1002-4C42-BF9F-6E106DBBF8C4}"/>
    <cellStyle name="Normal 7 3 2 2 6 2 2 2 2" xfId="28889" xr:uid="{6260502B-A470-4F00-A4CA-4B6B191F5440}"/>
    <cellStyle name="Normal 7 3 2 2 6 2 2 3" xfId="22421" xr:uid="{56B9E3FA-3FE7-4336-98E6-017C7728AD1F}"/>
    <cellStyle name="Normal 7 3 2 2 6 2 3" xfId="9318" xr:uid="{DCBBDF42-E940-4F19-9EAD-E6C4D760A424}"/>
    <cellStyle name="Normal 7 3 2 2 6 2 3 2" xfId="25655" xr:uid="{2F7CBE50-D231-40CD-932E-1FD18AF544D0}"/>
    <cellStyle name="Normal 7 3 2 2 6 2 4" xfId="15829" xr:uid="{4369A9BD-3C0F-4CAF-9718-699425CBA64C}"/>
    <cellStyle name="Normal 7 3 2 2 6 2 4 2" xfId="32123" xr:uid="{9E13A165-E688-4667-8DB9-A106AFB4F771}"/>
    <cellStyle name="Normal 7 3 2 2 6 2 5" xfId="19187" xr:uid="{182D7417-F9FC-45A7-B7BD-FF46381C4A2A}"/>
    <cellStyle name="Normal 7 3 2 2 6 2 6" xfId="35513" xr:uid="{3E6FC7EE-55B3-45DF-8F23-54DF34EF59C5}"/>
    <cellStyle name="Normal 7 3 2 2 6 2 7" xfId="38760" xr:uid="{8BBD8E21-B962-40C3-8194-E56D928579CA}"/>
    <cellStyle name="Normal 7 3 2 2 6 2 8" xfId="42007" xr:uid="{322DEFD9-09BA-4E36-AAC7-15B2B5606D50}"/>
    <cellStyle name="Normal 7 3 2 2 6 2 9" xfId="45254" xr:uid="{DFD35431-D3C7-49D6-9E6B-B11098A802E5}"/>
    <cellStyle name="Normal 7 3 2 2 6 3" xfId="4467" xr:uid="{140704BB-BC81-4A9C-A4E7-564278017D76}"/>
    <cellStyle name="Normal 7 3 2 2 6 3 2" xfId="10935" xr:uid="{5A83C463-6638-4B68-80E8-6158975260A3}"/>
    <cellStyle name="Normal 7 3 2 2 6 3 2 2" xfId="27272" xr:uid="{A73E4B1E-960B-47E0-8378-2C46E0686673}"/>
    <cellStyle name="Normal 7 3 2 2 6 3 3" xfId="20804" xr:uid="{437A9487-3605-4DE7-AB92-A173CA7BC601}"/>
    <cellStyle name="Normal 7 3 2 2 6 4" xfId="7701" xr:uid="{2902D8A9-9C84-47A5-8303-318147C9145F}"/>
    <cellStyle name="Normal 7 3 2 2 6 4 2" xfId="24038" xr:uid="{4383EC92-28D7-44FE-888F-93C1D190A9BD}"/>
    <cellStyle name="Normal 7 3 2 2 6 5" xfId="14212" xr:uid="{0DADCB97-8E9E-4786-8B90-4EE3424A16EC}"/>
    <cellStyle name="Normal 7 3 2 2 6 5 2" xfId="30506" xr:uid="{AFC90F0B-185F-4855-BFF4-D59705D55D31}"/>
    <cellStyle name="Normal 7 3 2 2 6 6" xfId="17570" xr:uid="{21FF22C5-A9E9-403E-B969-33215A379663}"/>
    <cellStyle name="Normal 7 3 2 2 6 7" xfId="33896" xr:uid="{354AC89E-308E-4B4F-BBDF-70BA5A74FAC0}"/>
    <cellStyle name="Normal 7 3 2 2 6 8" xfId="37143" xr:uid="{F56D2F38-D3DA-46E4-966A-062CA184DEE3}"/>
    <cellStyle name="Normal 7 3 2 2 6 9" xfId="40390" xr:uid="{01C2ED83-CAF1-4551-9D7D-E4C811EA30A3}"/>
    <cellStyle name="Normal 7 3 2 2 7" xfId="1772" xr:uid="{B8BC4788-F755-41D4-BC05-C33838D6AA78}"/>
    <cellStyle name="Normal 7 3 2 2 7 10" xfId="47423" xr:uid="{10BB3810-9588-4044-A4DA-FC555A92A2C6}"/>
    <cellStyle name="Normal 7 3 2 2 7 11" xfId="50670" xr:uid="{9831943F-0F7F-4924-84E0-82BCDB46D471}"/>
    <cellStyle name="Normal 7 3 2 2 7 2" xfId="5006" xr:uid="{3A8B68D0-4CBC-422E-BDB0-160F623E9E2A}"/>
    <cellStyle name="Normal 7 3 2 2 7 2 2" xfId="11474" xr:uid="{E812D7CD-C74C-4094-9AD2-BCF7552CEF9C}"/>
    <cellStyle name="Normal 7 3 2 2 7 2 2 2" xfId="27811" xr:uid="{5AD39B6A-AFB6-4E96-9985-2F052FA8E2B0}"/>
    <cellStyle name="Normal 7 3 2 2 7 2 3" xfId="21343" xr:uid="{BEC72EE1-4146-4EB1-97E4-A84DE6F2C053}"/>
    <cellStyle name="Normal 7 3 2 2 7 3" xfId="8240" xr:uid="{FE728F55-674A-4DF5-AA51-E59788EF4E73}"/>
    <cellStyle name="Normal 7 3 2 2 7 3 2" xfId="24577" xr:uid="{61D97D9A-1E76-4C9C-B150-A315A3F6B26D}"/>
    <cellStyle name="Normal 7 3 2 2 7 4" xfId="14751" xr:uid="{1B1733C7-8515-4AB3-8149-5449E060FAFB}"/>
    <cellStyle name="Normal 7 3 2 2 7 4 2" xfId="31045" xr:uid="{4EF71636-F1C8-4487-9723-099531D522A2}"/>
    <cellStyle name="Normal 7 3 2 2 7 5" xfId="18109" xr:uid="{D6515811-1F7C-44C7-9B87-ADFE97E2FFD0}"/>
    <cellStyle name="Normal 7 3 2 2 7 6" xfId="34435" xr:uid="{2646B69E-29D6-4354-A787-A167AECB524A}"/>
    <cellStyle name="Normal 7 3 2 2 7 7" xfId="37682" xr:uid="{C5E1991B-B8CD-4EC6-AC47-A1943AA8F66A}"/>
    <cellStyle name="Normal 7 3 2 2 7 8" xfId="40929" xr:uid="{D82292A0-9EA3-4092-B957-0D7C4083E07B}"/>
    <cellStyle name="Normal 7 3 2 2 7 9" xfId="44176" xr:uid="{03E40054-9B86-4552-8E36-E3F4B12C47B4}"/>
    <cellStyle name="Normal 7 3 2 2 8" xfId="3389" xr:uid="{B5B35398-91B8-4A06-8546-AD7E322C4018}"/>
    <cellStyle name="Normal 7 3 2 2 8 2" xfId="9857" xr:uid="{AC2AB23F-D247-49AE-B1E6-5DE3E5719AB6}"/>
    <cellStyle name="Normal 7 3 2 2 8 2 2" xfId="26194" xr:uid="{E22D5F40-E950-41B3-B705-39927D8D7D79}"/>
    <cellStyle name="Normal 7 3 2 2 8 3" xfId="19726" xr:uid="{6ED834A1-65B4-4B91-A1CB-10F1C95FAF76}"/>
    <cellStyle name="Normal 7 3 2 2 9" xfId="6623" xr:uid="{74785485-8EF0-474C-88F5-F6E86AE1265D}"/>
    <cellStyle name="Normal 7 3 2 2 9 2" xfId="22960" xr:uid="{22E009D9-EFC7-43AC-9FBD-5036C5E35B67}"/>
    <cellStyle name="Normal 7 3 2 20" xfId="52308" xr:uid="{8461451C-6755-4983-A047-B4B90D220D07}"/>
    <cellStyle name="Normal 7 3 2 21" xfId="52476" xr:uid="{8AAE4195-B19A-47F6-AFEB-AA78E395CE38}"/>
    <cellStyle name="Normal 7 3 2 3" xfId="170" xr:uid="{F9BA29C3-9FA4-47F0-BF86-E2E13121B20D}"/>
    <cellStyle name="Normal 7 3 2 3 10" xfId="16537" xr:uid="{53BC9EC9-9071-4956-BF74-74D4172A8E83}"/>
    <cellStyle name="Normal 7 3 2 3 11" xfId="32863" xr:uid="{4B1370FD-8644-413A-9395-0C94602FA201}"/>
    <cellStyle name="Normal 7 3 2 3 12" xfId="36110" xr:uid="{F111C179-E541-4C22-9015-F62516827CA7}"/>
    <cellStyle name="Normal 7 3 2 3 13" xfId="39357" xr:uid="{13F599BA-796C-4E92-B743-9AE08B849E99}"/>
    <cellStyle name="Normal 7 3 2 3 14" xfId="42604" xr:uid="{2A455CB0-6282-4DDE-82F4-51A352E11960}"/>
    <cellStyle name="Normal 7 3 2 3 15" xfId="45851" xr:uid="{8460D8B0-1F88-47EF-B4DF-372588974E77}"/>
    <cellStyle name="Normal 7 3 2 3 16" xfId="49098" xr:uid="{50936281-8EDB-4162-8CF7-1EA20F3B260D}"/>
    <cellStyle name="Normal 7 3 2 3 17" xfId="52479" xr:uid="{9C426FB7-F87F-4D7F-9C0D-6AD6FDBE5D18}"/>
    <cellStyle name="Normal 7 3 2 3 2" xfId="350" xr:uid="{D409E576-FDF7-4F3E-A452-8E9AEE389EE2}"/>
    <cellStyle name="Normal 7 3 2 3 2 10" xfId="36290" xr:uid="{5A7BA5B8-ADD8-4A39-ABEF-E49E97584B80}"/>
    <cellStyle name="Normal 7 3 2 3 2 11" xfId="39537" xr:uid="{AEB0F024-25F5-4F51-AAF9-CD5CB9E7DABB}"/>
    <cellStyle name="Normal 7 3 2 3 2 12" xfId="42784" xr:uid="{7AEB6151-8071-45D6-B6E2-333AB7494577}"/>
    <cellStyle name="Normal 7 3 2 3 2 13" xfId="46031" xr:uid="{8FE38712-5F97-4165-9715-41F7066A3967}"/>
    <cellStyle name="Normal 7 3 2 3 2 14" xfId="49278" xr:uid="{FEBE1581-9E0A-4500-A244-6A3D626C49D3}"/>
    <cellStyle name="Normal 7 3 2 3 2 2" xfId="919" xr:uid="{8F8C7F9A-84E0-49F2-B0D4-0FF11468248A}"/>
    <cellStyle name="Normal 7 3 2 3 2 2 10" xfId="43324" xr:uid="{E5CB6C7E-5E1F-41E3-9256-C6447B90B6E8}"/>
    <cellStyle name="Normal 7 3 2 3 2 2 11" xfId="46571" xr:uid="{374C17D5-2531-406C-91A6-6879297A8FAA}"/>
    <cellStyle name="Normal 7 3 2 3 2 2 12" xfId="49818" xr:uid="{92A21362-B5C7-4576-B20E-2DAFDB12E365}"/>
    <cellStyle name="Normal 7 3 2 3 2 2 2" xfId="2536" xr:uid="{4DD03E30-BBAC-4B02-AF6A-85C6CEEB9B56}"/>
    <cellStyle name="Normal 7 3 2 3 2 2 2 10" xfId="48187" xr:uid="{F550BFC2-E9E6-4C82-B452-7DC794852D66}"/>
    <cellStyle name="Normal 7 3 2 3 2 2 2 11" xfId="51434" xr:uid="{2FDD8CCE-640F-402E-881F-72B1C0C1D501}"/>
    <cellStyle name="Normal 7 3 2 3 2 2 2 2" xfId="5770" xr:uid="{D856AAB7-7B24-43E6-BFC4-E7352509E3FD}"/>
    <cellStyle name="Normal 7 3 2 3 2 2 2 2 2" xfId="12238" xr:uid="{7AC16888-E3D5-45AB-A532-926332A644FB}"/>
    <cellStyle name="Normal 7 3 2 3 2 2 2 2 2 2" xfId="28575" xr:uid="{C81B3E2F-3ED3-435B-9C5B-72682D5F1BFA}"/>
    <cellStyle name="Normal 7 3 2 3 2 2 2 2 3" xfId="22107" xr:uid="{E1DA7D39-F44A-4D11-986F-E4F2E374B0BE}"/>
    <cellStyle name="Normal 7 3 2 3 2 2 2 3" xfId="9004" xr:uid="{949EA089-BE6D-4B15-AC94-A128A828982C}"/>
    <cellStyle name="Normal 7 3 2 3 2 2 2 3 2" xfId="25341" xr:uid="{D9E15F26-A364-4075-B6FD-48CD10EE603D}"/>
    <cellStyle name="Normal 7 3 2 3 2 2 2 4" xfId="15515" xr:uid="{6A2FEEF5-AFA7-403E-8AAB-BF3F4705885B}"/>
    <cellStyle name="Normal 7 3 2 3 2 2 2 4 2" xfId="31809" xr:uid="{7F16BF4B-0BD3-471C-B49F-C7C0EA4A5540}"/>
    <cellStyle name="Normal 7 3 2 3 2 2 2 5" xfId="18873" xr:uid="{65F7E01A-5986-437B-B1ED-DF437BA79033}"/>
    <cellStyle name="Normal 7 3 2 3 2 2 2 6" xfId="35199" xr:uid="{E2F523D1-8C10-44B3-ACD8-B606C0FAC6F5}"/>
    <cellStyle name="Normal 7 3 2 3 2 2 2 7" xfId="38446" xr:uid="{6E300E05-BF48-4188-A62E-433FD5B7BAF1}"/>
    <cellStyle name="Normal 7 3 2 3 2 2 2 8" xfId="41693" xr:uid="{CEA3CA19-C175-4B3B-B844-4BAE3A30D948}"/>
    <cellStyle name="Normal 7 3 2 3 2 2 2 9" xfId="44940" xr:uid="{CD2C1845-172D-4B4E-A85B-B0EB23A75845}"/>
    <cellStyle name="Normal 7 3 2 3 2 2 3" xfId="4153" xr:uid="{7B82859C-6EDD-4CC8-A1DC-63123D232F09}"/>
    <cellStyle name="Normal 7 3 2 3 2 2 3 2" xfId="10621" xr:uid="{D1E225F5-1325-498C-91DF-3566E25D7F81}"/>
    <cellStyle name="Normal 7 3 2 3 2 2 3 2 2" xfId="26958" xr:uid="{4ACD1A70-519E-4647-B0B3-70F12CE3C2C3}"/>
    <cellStyle name="Normal 7 3 2 3 2 2 3 3" xfId="20490" xr:uid="{E2C26796-BFAB-4A66-AE06-1F636F350C53}"/>
    <cellStyle name="Normal 7 3 2 3 2 2 4" xfId="7387" xr:uid="{1EC01C61-A3F6-4594-8989-3A6E29C3E11B}"/>
    <cellStyle name="Normal 7 3 2 3 2 2 4 2" xfId="23724" xr:uid="{8C710C73-EB7A-4394-A686-C3FF95FCD18F}"/>
    <cellStyle name="Normal 7 3 2 3 2 2 5" xfId="13899" xr:uid="{6FAC6EAD-18C8-4883-B992-99C1E24EEBC6}"/>
    <cellStyle name="Normal 7 3 2 3 2 2 5 2" xfId="30193" xr:uid="{AD630ECA-5E98-4FBC-9C98-9ABC856C4F5D}"/>
    <cellStyle name="Normal 7 3 2 3 2 2 6" xfId="17256" xr:uid="{AD6EA6E5-D272-4983-859E-4AA08821B5ED}"/>
    <cellStyle name="Normal 7 3 2 3 2 2 7" xfId="33583" xr:uid="{DB605DC7-8D74-473E-99CA-BC0961BD9CF6}"/>
    <cellStyle name="Normal 7 3 2 3 2 2 8" xfId="36830" xr:uid="{4464B0BB-211C-4DD9-88F5-A713F31DAAA1}"/>
    <cellStyle name="Normal 7 3 2 3 2 2 9" xfId="40077" xr:uid="{877A44FF-5F79-432B-A009-937DEB7A8780}"/>
    <cellStyle name="Normal 7 3 2 3 2 3" xfId="1458" xr:uid="{3056AAA2-5B63-49CD-9D1C-B88BE7F5C2FE}"/>
    <cellStyle name="Normal 7 3 2 3 2 3 10" xfId="43862" xr:uid="{2703D671-C731-4041-B3DD-5961E7FE893F}"/>
    <cellStyle name="Normal 7 3 2 3 2 3 11" xfId="47109" xr:uid="{763D6400-FA2C-4FC0-8E5B-C37B32B2124E}"/>
    <cellStyle name="Normal 7 3 2 3 2 3 12" xfId="50356" xr:uid="{CD72297C-E4F3-48CC-B8F5-EC92EE241B8F}"/>
    <cellStyle name="Normal 7 3 2 3 2 3 2" xfId="3075" xr:uid="{CE7F7644-E2A1-4AB1-B9A2-22EEC96E7CC8}"/>
    <cellStyle name="Normal 7 3 2 3 2 3 2 10" xfId="48726" xr:uid="{44A2F522-7DC4-407E-B718-7F6D5B18BA98}"/>
    <cellStyle name="Normal 7 3 2 3 2 3 2 11" xfId="51973" xr:uid="{000101FF-BB0E-477C-B157-5D764D33602F}"/>
    <cellStyle name="Normal 7 3 2 3 2 3 2 2" xfId="6309" xr:uid="{A1E21C90-D083-43F5-AE44-2F3FD4610295}"/>
    <cellStyle name="Normal 7 3 2 3 2 3 2 2 2" xfId="12777" xr:uid="{45BFF144-37A1-4BED-955B-0F227A4C6E6F}"/>
    <cellStyle name="Normal 7 3 2 3 2 3 2 2 2 2" xfId="29114" xr:uid="{BD881B1D-814F-4F1D-82B1-A2CFE67CF708}"/>
    <cellStyle name="Normal 7 3 2 3 2 3 2 2 3" xfId="22646" xr:uid="{01C796F4-457B-403B-8417-6658A866E9D9}"/>
    <cellStyle name="Normal 7 3 2 3 2 3 2 3" xfId="9543" xr:uid="{C648BCBC-5B5F-4B25-A918-0E1013AD423E}"/>
    <cellStyle name="Normal 7 3 2 3 2 3 2 3 2" xfId="25880" xr:uid="{334C170B-874C-4796-928A-F55656084094}"/>
    <cellStyle name="Normal 7 3 2 3 2 3 2 4" xfId="16054" xr:uid="{DB5C7222-D393-48CC-B339-EB440618FB1A}"/>
    <cellStyle name="Normal 7 3 2 3 2 3 2 4 2" xfId="32348" xr:uid="{6E568499-B124-4187-A47E-CBC0BCAF18C6}"/>
    <cellStyle name="Normal 7 3 2 3 2 3 2 5" xfId="19412" xr:uid="{AD1712FC-D3AF-4258-9C61-6C820CAD5FD3}"/>
    <cellStyle name="Normal 7 3 2 3 2 3 2 6" xfId="35738" xr:uid="{535949A7-8240-4B54-89B9-549A98AFD44F}"/>
    <cellStyle name="Normal 7 3 2 3 2 3 2 7" xfId="38985" xr:uid="{C0E47838-8AC6-4C70-AC15-2522A34C25ED}"/>
    <cellStyle name="Normal 7 3 2 3 2 3 2 8" xfId="42232" xr:uid="{6FB2A294-97C6-483B-B4B3-D948F3BD2A03}"/>
    <cellStyle name="Normal 7 3 2 3 2 3 2 9" xfId="45479" xr:uid="{1D6890BE-B733-4B72-A7F3-3E3FF80E1A0A}"/>
    <cellStyle name="Normal 7 3 2 3 2 3 3" xfId="4692" xr:uid="{80974050-063A-4262-A28C-C15E3FCCC2C9}"/>
    <cellStyle name="Normal 7 3 2 3 2 3 3 2" xfId="11160" xr:uid="{429E9BFC-8F60-4B14-B00F-95BB061F5951}"/>
    <cellStyle name="Normal 7 3 2 3 2 3 3 2 2" xfId="27497" xr:uid="{749E8F44-AE9F-489D-B780-5A7EEE32F2C4}"/>
    <cellStyle name="Normal 7 3 2 3 2 3 3 3" xfId="21029" xr:uid="{A9922CCC-20F9-407A-AC08-8C25283692AB}"/>
    <cellStyle name="Normal 7 3 2 3 2 3 4" xfId="7926" xr:uid="{D0176EFE-3EE9-4735-A026-9116C53E1D47}"/>
    <cellStyle name="Normal 7 3 2 3 2 3 4 2" xfId="24263" xr:uid="{393DF012-14BC-491C-B636-B584BCC7524E}"/>
    <cellStyle name="Normal 7 3 2 3 2 3 5" xfId="14437" xr:uid="{7BDDC321-9995-4E3A-AC3A-375A1E88CBDF}"/>
    <cellStyle name="Normal 7 3 2 3 2 3 5 2" xfId="30731" xr:uid="{A122808C-56E9-429F-B4DE-7EAA615CB4FF}"/>
    <cellStyle name="Normal 7 3 2 3 2 3 6" xfId="17795" xr:uid="{7F5DEEAB-02A7-4423-8EA3-7D0BC8D6F21F}"/>
    <cellStyle name="Normal 7 3 2 3 2 3 7" xfId="34121" xr:uid="{F1DCC04A-F467-4D42-8EC8-0AEDC2C22186}"/>
    <cellStyle name="Normal 7 3 2 3 2 3 8" xfId="37368" xr:uid="{05FEFD62-6676-43FB-B157-DE57CC395333}"/>
    <cellStyle name="Normal 7 3 2 3 2 3 9" xfId="40615" xr:uid="{ABA9E2D1-4115-42B0-8EF3-C62598700E75}"/>
    <cellStyle name="Normal 7 3 2 3 2 4" xfId="1997" xr:uid="{741E92FF-5AA5-4C82-BCD2-92E62E3722B0}"/>
    <cellStyle name="Normal 7 3 2 3 2 4 10" xfId="47648" xr:uid="{C9197A90-947A-4D2B-AFB5-CECEA39AF5C6}"/>
    <cellStyle name="Normal 7 3 2 3 2 4 11" xfId="50895" xr:uid="{247E658E-DD46-477B-AD02-D488DE64E96C}"/>
    <cellStyle name="Normal 7 3 2 3 2 4 2" xfId="5231" xr:uid="{92AF36CE-9340-47E2-A210-EA43FFB3B718}"/>
    <cellStyle name="Normal 7 3 2 3 2 4 2 2" xfId="11699" xr:uid="{6B58942C-9050-4AE4-A7EA-B150A3DAA7A4}"/>
    <cellStyle name="Normal 7 3 2 3 2 4 2 2 2" xfId="28036" xr:uid="{EEFC7118-A46C-4028-B861-5610DC5AD032}"/>
    <cellStyle name="Normal 7 3 2 3 2 4 2 3" xfId="21568" xr:uid="{906BB463-10BE-4B3D-AD1A-04E0A7890F78}"/>
    <cellStyle name="Normal 7 3 2 3 2 4 3" xfId="8465" xr:uid="{B928B94F-9BC8-4A01-91AA-CE05C01B57BF}"/>
    <cellStyle name="Normal 7 3 2 3 2 4 3 2" xfId="24802" xr:uid="{A8BF8EFB-0CC3-4BB1-AADF-B3CB9D14346E}"/>
    <cellStyle name="Normal 7 3 2 3 2 4 4" xfId="14976" xr:uid="{B1A8EB9C-121B-4623-A1B0-FD1DEF126B51}"/>
    <cellStyle name="Normal 7 3 2 3 2 4 4 2" xfId="31270" xr:uid="{8600F29C-8B74-4D36-A029-C8CAA8902397}"/>
    <cellStyle name="Normal 7 3 2 3 2 4 5" xfId="18334" xr:uid="{09BAF43D-7970-408D-8C9C-932625D6C8C1}"/>
    <cellStyle name="Normal 7 3 2 3 2 4 6" xfId="34660" xr:uid="{4FEBE736-10A7-469A-AEB4-E7C7CC64CB60}"/>
    <cellStyle name="Normal 7 3 2 3 2 4 7" xfId="37907" xr:uid="{E1101652-CDF4-49A9-BCF4-D1EF635931BD}"/>
    <cellStyle name="Normal 7 3 2 3 2 4 8" xfId="41154" xr:uid="{A2A29D85-9278-41F3-8158-7F27D4AF508D}"/>
    <cellStyle name="Normal 7 3 2 3 2 4 9" xfId="44401" xr:uid="{665E4765-6A01-4F48-A73E-1C3E3F99BF39}"/>
    <cellStyle name="Normal 7 3 2 3 2 5" xfId="3614" xr:uid="{6D051F3F-CC8B-43FB-ABB7-7DDED1F88320}"/>
    <cellStyle name="Normal 7 3 2 3 2 5 2" xfId="10082" xr:uid="{ADFD9EB6-C593-4685-AF7F-E35FCE3FE19A}"/>
    <cellStyle name="Normal 7 3 2 3 2 5 2 2" xfId="26419" xr:uid="{C80067A0-05DF-41C6-B226-C24A8F08B66E}"/>
    <cellStyle name="Normal 7 3 2 3 2 5 3" xfId="19951" xr:uid="{63D57EA0-27A2-4EE6-BE95-606917A278EA}"/>
    <cellStyle name="Normal 7 3 2 3 2 6" xfId="6848" xr:uid="{FA4D142A-37DB-47BA-A5AD-E2EBDE374FCA}"/>
    <cellStyle name="Normal 7 3 2 3 2 6 2" xfId="23185" xr:uid="{CA40E6E1-25F8-41E0-9CBA-2C73E75B8FFF}"/>
    <cellStyle name="Normal 7 3 2 3 2 7" xfId="13339" xr:uid="{74198F69-3432-4036-A1AE-77B0DC87E34D}"/>
    <cellStyle name="Normal 7 3 2 3 2 7 2" xfId="29653" xr:uid="{C850DAD7-97DE-4A75-99F8-2F1EA5EBD11C}"/>
    <cellStyle name="Normal 7 3 2 3 2 8" xfId="16717" xr:uid="{0E526EAC-8E68-4B38-8D12-AF18F5167AC9}"/>
    <cellStyle name="Normal 7 3 2 3 2 9" xfId="33043" xr:uid="{DAAEE529-0F4F-43A4-8A9D-54E277FFDA73}"/>
    <cellStyle name="Normal 7 3 2 3 3" xfId="559" xr:uid="{443974B1-E922-40EE-B188-F1351C413EAB}"/>
    <cellStyle name="Normal 7 3 2 3 3 10" xfId="36470" xr:uid="{0335B379-D6B2-4952-8427-22B093D3D189}"/>
    <cellStyle name="Normal 7 3 2 3 3 11" xfId="39717" xr:uid="{254BB9E5-958A-471A-AB54-667AADAC10DC}"/>
    <cellStyle name="Normal 7 3 2 3 3 12" xfId="42964" xr:uid="{8E8F253B-C694-467B-9D91-2A8E561E97FE}"/>
    <cellStyle name="Normal 7 3 2 3 3 13" xfId="46211" xr:uid="{1AF9A601-C197-4AFF-83F7-26694F2637E0}"/>
    <cellStyle name="Normal 7 3 2 3 3 14" xfId="49458" xr:uid="{07F198EC-4D44-4F3B-88FB-C994259DE4A5}"/>
    <cellStyle name="Normal 7 3 2 3 3 2" xfId="1098" xr:uid="{2E83AA2C-84E6-45FE-ABE5-A09ED8853AE3}"/>
    <cellStyle name="Normal 7 3 2 3 3 2 10" xfId="43502" xr:uid="{9797E3E5-57F1-4428-A2FF-EE6F18A0A7F7}"/>
    <cellStyle name="Normal 7 3 2 3 3 2 11" xfId="46749" xr:uid="{B66047EB-8518-4E7B-B3E7-DF5410586CFC}"/>
    <cellStyle name="Normal 7 3 2 3 3 2 12" xfId="49996" xr:uid="{9DC6BB34-D5E6-47B9-B1C1-E824CD9FBBC2}"/>
    <cellStyle name="Normal 7 3 2 3 3 2 2" xfId="2715" xr:uid="{7FA3AC91-E01E-4CBC-AE1D-FED502C6BF7A}"/>
    <cellStyle name="Normal 7 3 2 3 3 2 2 10" xfId="48366" xr:uid="{02C51DAE-F5DA-47EB-B8A3-774F3DA669A8}"/>
    <cellStyle name="Normal 7 3 2 3 3 2 2 11" xfId="51613" xr:uid="{B21B3C0A-3A28-45A7-AA83-3979BA127C28}"/>
    <cellStyle name="Normal 7 3 2 3 3 2 2 2" xfId="5949" xr:uid="{ED011E6C-84F9-4F1F-925B-9A50CFECD8E9}"/>
    <cellStyle name="Normal 7 3 2 3 3 2 2 2 2" xfId="12417" xr:uid="{2DB6804E-1AC1-4CCF-AD39-831796CDF499}"/>
    <cellStyle name="Normal 7 3 2 3 3 2 2 2 2 2" xfId="28754" xr:uid="{B2DE9C74-1494-454C-969F-0FC4F155934F}"/>
    <cellStyle name="Normal 7 3 2 3 3 2 2 2 3" xfId="22286" xr:uid="{E254FD8C-F0AA-4C8D-9166-3D8FBAB71932}"/>
    <cellStyle name="Normal 7 3 2 3 3 2 2 3" xfId="9183" xr:uid="{67D8C901-59B6-4F64-8BA9-ADA8E228D65C}"/>
    <cellStyle name="Normal 7 3 2 3 3 2 2 3 2" xfId="25520" xr:uid="{CAC561EA-19F5-430D-94A9-54DB552D6173}"/>
    <cellStyle name="Normal 7 3 2 3 3 2 2 4" xfId="15694" xr:uid="{13BBC7F1-8932-4A11-AD96-2576CF97EFCC}"/>
    <cellStyle name="Normal 7 3 2 3 3 2 2 4 2" xfId="31988" xr:uid="{7C6FBA4C-3ED4-4D90-8108-1EF19605312E}"/>
    <cellStyle name="Normal 7 3 2 3 3 2 2 5" xfId="19052" xr:uid="{4B448781-3548-4E0B-BC09-E4E1B767B4C8}"/>
    <cellStyle name="Normal 7 3 2 3 3 2 2 6" xfId="35378" xr:uid="{4A765005-7579-4291-8723-95B5221B6AC5}"/>
    <cellStyle name="Normal 7 3 2 3 3 2 2 7" xfId="38625" xr:uid="{860BACA5-18C9-4BEE-8450-C2CD567E39B6}"/>
    <cellStyle name="Normal 7 3 2 3 3 2 2 8" xfId="41872" xr:uid="{7A237B8B-75EC-4DD1-8002-606194E81378}"/>
    <cellStyle name="Normal 7 3 2 3 3 2 2 9" xfId="45119" xr:uid="{61AD3A8D-40FD-4B7B-84DE-216AFA44C883}"/>
    <cellStyle name="Normal 7 3 2 3 3 2 3" xfId="4332" xr:uid="{F0195945-8ACE-4943-8124-44962F8E6187}"/>
    <cellStyle name="Normal 7 3 2 3 3 2 3 2" xfId="10800" xr:uid="{E4B70E84-DA8F-416C-849C-95A65E38E6AF}"/>
    <cellStyle name="Normal 7 3 2 3 3 2 3 2 2" xfId="27137" xr:uid="{D68B5592-AE4E-4FFD-9EEF-CFBB2E941112}"/>
    <cellStyle name="Normal 7 3 2 3 3 2 3 3" xfId="20669" xr:uid="{8A859C13-6BF6-49B4-A63D-A071E1549F1C}"/>
    <cellStyle name="Normal 7 3 2 3 3 2 4" xfId="7566" xr:uid="{20D7064B-92B8-4D41-B0BF-3A63CD5ED352}"/>
    <cellStyle name="Normal 7 3 2 3 3 2 4 2" xfId="23903" xr:uid="{14DC3256-D416-4825-AE48-ED1DFAD9DB0B}"/>
    <cellStyle name="Normal 7 3 2 3 3 2 5" xfId="14077" xr:uid="{50F341ED-C4A6-42E9-8C15-386CC738D31F}"/>
    <cellStyle name="Normal 7 3 2 3 3 2 5 2" xfId="30371" xr:uid="{B7112B5D-FCAC-4A5B-B0BF-EC332AD0C7C6}"/>
    <cellStyle name="Normal 7 3 2 3 3 2 6" xfId="17435" xr:uid="{8861BD11-2A16-42E7-AC8C-CC0399EE4BF8}"/>
    <cellStyle name="Normal 7 3 2 3 3 2 7" xfId="33761" xr:uid="{AA2EFD91-7023-45AA-99DB-D6BBF4DAB801}"/>
    <cellStyle name="Normal 7 3 2 3 3 2 8" xfId="37008" xr:uid="{346606D9-C8CA-405B-AC59-63ED0A661C18}"/>
    <cellStyle name="Normal 7 3 2 3 3 2 9" xfId="40255" xr:uid="{69F3E7FA-1540-4386-8C1D-C5E993FBF95C}"/>
    <cellStyle name="Normal 7 3 2 3 3 3" xfId="1637" xr:uid="{40F1D14B-DE7A-41B1-B3AF-4FE24CC5B761}"/>
    <cellStyle name="Normal 7 3 2 3 3 3 10" xfId="44041" xr:uid="{5FE313F5-AB4F-4543-9F7A-C4238ADB5F95}"/>
    <cellStyle name="Normal 7 3 2 3 3 3 11" xfId="47288" xr:uid="{2FCBF9E5-F31F-4D61-9E9E-37755695FB9F}"/>
    <cellStyle name="Normal 7 3 2 3 3 3 12" xfId="50535" xr:uid="{48623677-6BCD-469F-8568-ACADDEFC581D}"/>
    <cellStyle name="Normal 7 3 2 3 3 3 2" xfId="3254" xr:uid="{A70CD90F-79C3-43D0-AD04-6810717D1418}"/>
    <cellStyle name="Normal 7 3 2 3 3 3 2 10" xfId="48905" xr:uid="{A6B3CB62-A0CA-42C7-8A05-17AC56F4D736}"/>
    <cellStyle name="Normal 7 3 2 3 3 3 2 11" xfId="52152" xr:uid="{286AFF36-5DBC-41E0-B7F4-D3451E7ADDA9}"/>
    <cellStyle name="Normal 7 3 2 3 3 3 2 2" xfId="6488" xr:uid="{4E1B4836-8A63-465F-8591-DC795E9EAA5E}"/>
    <cellStyle name="Normal 7 3 2 3 3 3 2 2 2" xfId="12956" xr:uid="{88090256-D30A-4078-9AC1-EC0D9FF4D53D}"/>
    <cellStyle name="Normal 7 3 2 3 3 3 2 2 2 2" xfId="29293" xr:uid="{5FE9D368-BDE2-4355-AE01-A8D692B15969}"/>
    <cellStyle name="Normal 7 3 2 3 3 3 2 2 3" xfId="22825" xr:uid="{B268209B-598B-4415-9347-E0CD83B5983B}"/>
    <cellStyle name="Normal 7 3 2 3 3 3 2 3" xfId="9722" xr:uid="{A18C8704-EF9D-4CC8-B00F-E1AC78B57E52}"/>
    <cellStyle name="Normal 7 3 2 3 3 3 2 3 2" xfId="26059" xr:uid="{EB09FA41-D770-4820-BC22-92340407842E}"/>
    <cellStyle name="Normal 7 3 2 3 3 3 2 4" xfId="16233" xr:uid="{4AA7773C-FC3C-4A09-A9B6-5C1A2BAB5CE0}"/>
    <cellStyle name="Normal 7 3 2 3 3 3 2 4 2" xfId="32527" xr:uid="{F0EAE6A0-C05A-441A-BCAB-0DC3D6191912}"/>
    <cellStyle name="Normal 7 3 2 3 3 3 2 5" xfId="19591" xr:uid="{16ACCF9F-C4A1-4F8D-BFFC-7306DF48101B}"/>
    <cellStyle name="Normal 7 3 2 3 3 3 2 6" xfId="35917" xr:uid="{1C07DE46-218B-4472-826C-3606E5B98D53}"/>
    <cellStyle name="Normal 7 3 2 3 3 3 2 7" xfId="39164" xr:uid="{BBC62138-619E-4B94-801D-E5FC60874DE5}"/>
    <cellStyle name="Normal 7 3 2 3 3 3 2 8" xfId="42411" xr:uid="{B7410C8B-3976-4AC1-93C6-F85EEBB12598}"/>
    <cellStyle name="Normal 7 3 2 3 3 3 2 9" xfId="45658" xr:uid="{9BDFFAB1-FDBD-4C45-9668-01EFAA383F9B}"/>
    <cellStyle name="Normal 7 3 2 3 3 3 3" xfId="4871" xr:uid="{91430244-1532-4B6C-BEEF-D8994B2849A7}"/>
    <cellStyle name="Normal 7 3 2 3 3 3 3 2" xfId="11339" xr:uid="{384C6DEE-D2BE-4FDB-8BC7-EE2259BC7134}"/>
    <cellStyle name="Normal 7 3 2 3 3 3 3 2 2" xfId="27676" xr:uid="{0D529104-C363-476F-937E-980E7DC7E15C}"/>
    <cellStyle name="Normal 7 3 2 3 3 3 3 3" xfId="21208" xr:uid="{499A9635-C9B0-433D-B3EF-2E5FC3520EB9}"/>
    <cellStyle name="Normal 7 3 2 3 3 3 4" xfId="8105" xr:uid="{CFEE8602-0072-4A1A-AA1B-22503A5DB9C6}"/>
    <cellStyle name="Normal 7 3 2 3 3 3 4 2" xfId="24442" xr:uid="{1D8FD3E4-900F-4495-BE8D-86D7AD15ADE2}"/>
    <cellStyle name="Normal 7 3 2 3 3 3 5" xfId="14616" xr:uid="{581784F3-A437-4FC4-B59D-92BC330E06AB}"/>
    <cellStyle name="Normal 7 3 2 3 3 3 5 2" xfId="30910" xr:uid="{51FA1B10-75A2-41FE-AF00-228BE43BA823}"/>
    <cellStyle name="Normal 7 3 2 3 3 3 6" xfId="17974" xr:uid="{08E94123-C005-4B9C-8833-A03CED718E9E}"/>
    <cellStyle name="Normal 7 3 2 3 3 3 7" xfId="34300" xr:uid="{977BBE5E-7FD1-4C85-B5D2-5B99E39E8CE3}"/>
    <cellStyle name="Normal 7 3 2 3 3 3 8" xfId="37547" xr:uid="{58507863-C884-43F1-A398-DBBD9308A89B}"/>
    <cellStyle name="Normal 7 3 2 3 3 3 9" xfId="40794" xr:uid="{186EEA24-B5BA-4564-8CFB-A9622465AFB4}"/>
    <cellStyle name="Normal 7 3 2 3 3 4" xfId="2176" xr:uid="{BBAA3FEA-1A9E-415F-BFD7-FFD6DA6AEBFD}"/>
    <cellStyle name="Normal 7 3 2 3 3 4 10" xfId="47827" xr:uid="{66218B11-B84F-44AB-B9E2-92648F7FC850}"/>
    <cellStyle name="Normal 7 3 2 3 3 4 11" xfId="51074" xr:uid="{013D8D38-797A-4B56-B3B8-CB33792EB0E0}"/>
    <cellStyle name="Normal 7 3 2 3 3 4 2" xfId="5410" xr:uid="{CC220CD0-AF6F-4911-93D7-0F907D1367C0}"/>
    <cellStyle name="Normal 7 3 2 3 3 4 2 2" xfId="11878" xr:uid="{0DD665EA-12BC-4CCF-9A1C-3F0D2D719699}"/>
    <cellStyle name="Normal 7 3 2 3 3 4 2 2 2" xfId="28215" xr:uid="{C6823ACE-18E1-4560-9DC8-2B691C41C988}"/>
    <cellStyle name="Normal 7 3 2 3 3 4 2 3" xfId="21747" xr:uid="{E33F8790-D4CB-4A1C-9821-E2128B8F5AEE}"/>
    <cellStyle name="Normal 7 3 2 3 3 4 3" xfId="8644" xr:uid="{A695DDB2-6944-4D20-BD73-22B7A406F0DD}"/>
    <cellStyle name="Normal 7 3 2 3 3 4 3 2" xfId="24981" xr:uid="{81110979-EC96-40D8-9CC9-44F36F9AB274}"/>
    <cellStyle name="Normal 7 3 2 3 3 4 4" xfId="15155" xr:uid="{285F5AC9-00DA-4923-B118-3BC5F9E28AC2}"/>
    <cellStyle name="Normal 7 3 2 3 3 4 4 2" xfId="31449" xr:uid="{9AB40C3A-3EE1-426B-BC03-F1D24A21B90C}"/>
    <cellStyle name="Normal 7 3 2 3 3 4 5" xfId="18513" xr:uid="{3DEAEBD7-CED6-47E2-A041-03CFF2978622}"/>
    <cellStyle name="Normal 7 3 2 3 3 4 6" xfId="34839" xr:uid="{ED11B923-8352-4E50-B406-221F1F0DD5D1}"/>
    <cellStyle name="Normal 7 3 2 3 3 4 7" xfId="38086" xr:uid="{7AD40D8D-B5C7-42E0-9E37-6B62D69E12C9}"/>
    <cellStyle name="Normal 7 3 2 3 3 4 8" xfId="41333" xr:uid="{D4ADE35D-32D1-4D74-9C79-FF5C04DDAD94}"/>
    <cellStyle name="Normal 7 3 2 3 3 4 9" xfId="44580" xr:uid="{137A7128-3A83-4637-B147-6E5FDD39EA04}"/>
    <cellStyle name="Normal 7 3 2 3 3 5" xfId="3793" xr:uid="{F2A388EF-4AC4-4468-A68A-6F0510138BA1}"/>
    <cellStyle name="Normal 7 3 2 3 3 5 2" xfId="10261" xr:uid="{130F78FD-5EAB-415D-8E39-46768CF0AEE6}"/>
    <cellStyle name="Normal 7 3 2 3 3 5 2 2" xfId="26598" xr:uid="{DC8DA668-1835-463F-B43A-E57F331F8B9A}"/>
    <cellStyle name="Normal 7 3 2 3 3 5 3" xfId="20130" xr:uid="{607DFB6B-86D6-4F8E-8DAB-C549F224BD14}"/>
    <cellStyle name="Normal 7 3 2 3 3 6" xfId="7027" xr:uid="{D55768FC-4EB7-49A0-85AD-DD09019B7F0F}"/>
    <cellStyle name="Normal 7 3 2 3 3 6 2" xfId="23364" xr:uid="{B1797FC4-4205-46DC-AF6D-88740AFC5919}"/>
    <cellStyle name="Normal 7 3 2 3 3 7" xfId="13539" xr:uid="{FB63DA23-A860-4ABE-8AFE-A18159466A10}"/>
    <cellStyle name="Normal 7 3 2 3 3 7 2" xfId="29833" xr:uid="{260DF818-D617-4743-A293-135ADED33396}"/>
    <cellStyle name="Normal 7 3 2 3 3 8" xfId="16896" xr:uid="{3DEDCE57-A843-4FAA-ADF6-43ED3EBD2D40}"/>
    <cellStyle name="Normal 7 3 2 3 3 9" xfId="33223" xr:uid="{D97C8E5C-298F-49D2-9A03-5DB6E0E91130}"/>
    <cellStyle name="Normal 7 3 2 3 4" xfId="739" xr:uid="{446EC9D3-3FE0-457B-903B-6E70E7AA2AA7}"/>
    <cellStyle name="Normal 7 3 2 3 4 10" xfId="43144" xr:uid="{888AB742-10BC-4487-AC5D-AF7C343F6686}"/>
    <cellStyle name="Normal 7 3 2 3 4 11" xfId="46391" xr:uid="{812A5752-E254-4D7D-99FA-8264B12D4523}"/>
    <cellStyle name="Normal 7 3 2 3 4 12" xfId="49638" xr:uid="{E2836BD5-C805-459E-BF3E-4C0A4F322FBD}"/>
    <cellStyle name="Normal 7 3 2 3 4 2" xfId="2356" xr:uid="{8EB98E13-C18E-447F-B589-A1A9979AF289}"/>
    <cellStyle name="Normal 7 3 2 3 4 2 10" xfId="48007" xr:uid="{7A46AD29-4DE4-4ACE-8687-19DEF2D69D66}"/>
    <cellStyle name="Normal 7 3 2 3 4 2 11" xfId="51254" xr:uid="{CB89A16D-DB0D-4832-9574-BC7EB08BB1A0}"/>
    <cellStyle name="Normal 7 3 2 3 4 2 2" xfId="5590" xr:uid="{02CC86B5-88B5-44FD-9E9C-A97395D1AB34}"/>
    <cellStyle name="Normal 7 3 2 3 4 2 2 2" xfId="12058" xr:uid="{620A5887-D209-4B26-AB52-FD9D227909CF}"/>
    <cellStyle name="Normal 7 3 2 3 4 2 2 2 2" xfId="28395" xr:uid="{3F8F1936-E8EE-4449-A0A4-06188A6C091F}"/>
    <cellStyle name="Normal 7 3 2 3 4 2 2 3" xfId="21927" xr:uid="{57736007-5AC8-48DD-9BF2-934C3D4ED958}"/>
    <cellStyle name="Normal 7 3 2 3 4 2 3" xfId="8824" xr:uid="{34A0F4CD-CCBE-4B3B-8E72-EF3D86060E99}"/>
    <cellStyle name="Normal 7 3 2 3 4 2 3 2" xfId="25161" xr:uid="{FD1D9690-CC15-40E6-A7BE-18DC01E3837A}"/>
    <cellStyle name="Normal 7 3 2 3 4 2 4" xfId="15335" xr:uid="{D6D222DF-3ABE-42BC-8247-F70BC45FA3B1}"/>
    <cellStyle name="Normal 7 3 2 3 4 2 4 2" xfId="31629" xr:uid="{B62C1ECD-BDAC-4D8F-B006-873B65F3A634}"/>
    <cellStyle name="Normal 7 3 2 3 4 2 5" xfId="18693" xr:uid="{6FF848D6-3B3C-4D92-B9B1-5E9B55024DC3}"/>
    <cellStyle name="Normal 7 3 2 3 4 2 6" xfId="35019" xr:uid="{DF8BF8BA-D108-42EC-9278-FE73DCE6D07B}"/>
    <cellStyle name="Normal 7 3 2 3 4 2 7" xfId="38266" xr:uid="{9FD61B29-131C-4564-B0F4-19C014C65372}"/>
    <cellStyle name="Normal 7 3 2 3 4 2 8" xfId="41513" xr:uid="{2C7D7F5C-B723-4636-BDAA-860E294A50AF}"/>
    <cellStyle name="Normal 7 3 2 3 4 2 9" xfId="44760" xr:uid="{D5087875-737A-4031-A30C-9C66FDC264D2}"/>
    <cellStyle name="Normal 7 3 2 3 4 3" xfId="3973" xr:uid="{A604A644-0A7A-4E75-AFC3-0BB17EF2B4E7}"/>
    <cellStyle name="Normal 7 3 2 3 4 3 2" xfId="10441" xr:uid="{C3766A2D-00D6-4CB3-943F-95C595642926}"/>
    <cellStyle name="Normal 7 3 2 3 4 3 2 2" xfId="26778" xr:uid="{980CD106-E4BF-4F4A-8419-B1294C15E8A3}"/>
    <cellStyle name="Normal 7 3 2 3 4 3 3" xfId="20310" xr:uid="{497A19E4-473B-4A2E-B350-B3AB40B88D42}"/>
    <cellStyle name="Normal 7 3 2 3 4 4" xfId="7207" xr:uid="{6B180DD5-FFDC-4B95-8426-74A92B1DB6C2}"/>
    <cellStyle name="Normal 7 3 2 3 4 4 2" xfId="23544" xr:uid="{E9761BEC-1F81-49CA-B580-864ED1596412}"/>
    <cellStyle name="Normal 7 3 2 3 4 5" xfId="13719" xr:uid="{36B16754-8307-4B3B-A36C-AB61E65BA343}"/>
    <cellStyle name="Normal 7 3 2 3 4 5 2" xfId="30013" xr:uid="{35FD5FE7-ADCB-4AB0-91F2-06F70F1AC139}"/>
    <cellStyle name="Normal 7 3 2 3 4 6" xfId="17076" xr:uid="{18BB00C5-C7E3-4F77-8C31-78DEA2348FFC}"/>
    <cellStyle name="Normal 7 3 2 3 4 7" xfId="33403" xr:uid="{59B65440-D5C2-40AD-9538-439ABA38D83B}"/>
    <cellStyle name="Normal 7 3 2 3 4 8" xfId="36650" xr:uid="{7B10AAD2-06CA-4633-A541-9594D316DBE3}"/>
    <cellStyle name="Normal 7 3 2 3 4 9" xfId="39897" xr:uid="{9C94FA57-09C1-4DFE-9F18-CC98A2F45E6D}"/>
    <cellStyle name="Normal 7 3 2 3 5" xfId="1278" xr:uid="{CD5812B9-98D2-442A-92D2-8457DC198309}"/>
    <cellStyle name="Normal 7 3 2 3 5 10" xfId="43682" xr:uid="{7D767662-B8BF-4EBE-A736-34A61BC11F8E}"/>
    <cellStyle name="Normal 7 3 2 3 5 11" xfId="46929" xr:uid="{0735F419-B0CC-4551-843A-5EF11FA15B0E}"/>
    <cellStyle name="Normal 7 3 2 3 5 12" xfId="50176" xr:uid="{E6A61D03-B61C-4669-AC7D-3AC594DBDCC1}"/>
    <cellStyle name="Normal 7 3 2 3 5 2" xfId="2895" xr:uid="{394E4F38-A610-4B64-BCE1-CF391AD00313}"/>
    <cellStyle name="Normal 7 3 2 3 5 2 10" xfId="48546" xr:uid="{BA88586D-EEA7-4DC0-9191-6AB5C8DBED64}"/>
    <cellStyle name="Normal 7 3 2 3 5 2 11" xfId="51793" xr:uid="{A0FC3D70-5523-4A7B-B41B-7C1F753A541D}"/>
    <cellStyle name="Normal 7 3 2 3 5 2 2" xfId="6129" xr:uid="{11E6D827-A2D1-4468-B25A-68F8F4D5EC56}"/>
    <cellStyle name="Normal 7 3 2 3 5 2 2 2" xfId="12597" xr:uid="{C979D669-4EEC-40DE-9123-B8DB50A239AD}"/>
    <cellStyle name="Normal 7 3 2 3 5 2 2 2 2" xfId="28934" xr:uid="{BBC4F14F-DC56-4B2E-91D5-757FBD9693EF}"/>
    <cellStyle name="Normal 7 3 2 3 5 2 2 3" xfId="22466" xr:uid="{C83D93C0-3234-439E-9052-E93E26621D20}"/>
    <cellStyle name="Normal 7 3 2 3 5 2 3" xfId="9363" xr:uid="{31DDE8D2-1EAC-4580-BF86-266EDBDE2C5F}"/>
    <cellStyle name="Normal 7 3 2 3 5 2 3 2" xfId="25700" xr:uid="{1B54B038-7C0A-4CD2-8EFB-AD576D198E1F}"/>
    <cellStyle name="Normal 7 3 2 3 5 2 4" xfId="15874" xr:uid="{4CD25A18-ECC9-4B1F-BA1D-D321D22424D5}"/>
    <cellStyle name="Normal 7 3 2 3 5 2 4 2" xfId="32168" xr:uid="{B8BC3558-6502-4638-A59A-48D8BDD37E89}"/>
    <cellStyle name="Normal 7 3 2 3 5 2 5" xfId="19232" xr:uid="{86C78F91-B883-4EF8-BE65-A0FF0D186A98}"/>
    <cellStyle name="Normal 7 3 2 3 5 2 6" xfId="35558" xr:uid="{2006B313-9260-4A51-B2F3-7EDB1E6A000C}"/>
    <cellStyle name="Normal 7 3 2 3 5 2 7" xfId="38805" xr:uid="{DA1948FC-C73A-4BCB-A6A7-9D90B81EB60A}"/>
    <cellStyle name="Normal 7 3 2 3 5 2 8" xfId="42052" xr:uid="{C934821A-CE9F-4F1B-946B-FFD2DC72ED8A}"/>
    <cellStyle name="Normal 7 3 2 3 5 2 9" xfId="45299" xr:uid="{D1F456A9-629A-416A-B26E-D1B04298444E}"/>
    <cellStyle name="Normal 7 3 2 3 5 3" xfId="4512" xr:uid="{C575CB78-DB0D-4486-BFD4-B74395F2D67B}"/>
    <cellStyle name="Normal 7 3 2 3 5 3 2" xfId="10980" xr:uid="{1BADAF6E-B6F9-42BF-93F5-7E32492FCCAA}"/>
    <cellStyle name="Normal 7 3 2 3 5 3 2 2" xfId="27317" xr:uid="{ABCDAE03-BF20-4CD1-B747-F7129BD1FDF3}"/>
    <cellStyle name="Normal 7 3 2 3 5 3 3" xfId="20849" xr:uid="{9873A637-9AD8-4D7E-99E0-A657A4D9AFDF}"/>
    <cellStyle name="Normal 7 3 2 3 5 4" xfId="7746" xr:uid="{6C6A0243-3EA8-4D7F-86CD-740058E245F5}"/>
    <cellStyle name="Normal 7 3 2 3 5 4 2" xfId="24083" xr:uid="{EE5F97A0-FEBE-4434-9404-938BACB3DFDC}"/>
    <cellStyle name="Normal 7 3 2 3 5 5" xfId="14257" xr:uid="{31614276-8F01-480E-80A0-4D945A8A5B20}"/>
    <cellStyle name="Normal 7 3 2 3 5 5 2" xfId="30551" xr:uid="{0FE7BDF3-70D3-4D01-A147-7EE51BC734C9}"/>
    <cellStyle name="Normal 7 3 2 3 5 6" xfId="17615" xr:uid="{6B704084-3C0C-49FD-B92C-58DCF45480F8}"/>
    <cellStyle name="Normal 7 3 2 3 5 7" xfId="33941" xr:uid="{A5865464-80D0-4D7E-BD5A-95437F3471B6}"/>
    <cellStyle name="Normal 7 3 2 3 5 8" xfId="37188" xr:uid="{9D9A3538-CBAA-4F68-B300-EF8F3D6C9AC2}"/>
    <cellStyle name="Normal 7 3 2 3 5 9" xfId="40435" xr:uid="{FB1ECB45-1B85-44FA-A031-7AFAB5F746B5}"/>
    <cellStyle name="Normal 7 3 2 3 6" xfId="1817" xr:uid="{D0F46C1F-A6E5-4D48-AFF9-8F6B09AD1209}"/>
    <cellStyle name="Normal 7 3 2 3 6 10" xfId="47468" xr:uid="{29AA4AC5-242D-4D6B-BB4E-4ED4024A4812}"/>
    <cellStyle name="Normal 7 3 2 3 6 11" xfId="50715" xr:uid="{0AC06902-20F8-4E6A-9F53-A860E2A5C437}"/>
    <cellStyle name="Normal 7 3 2 3 6 2" xfId="5051" xr:uid="{1C303EEE-96C4-4FFA-A6FD-AF13D840E03D}"/>
    <cellStyle name="Normal 7 3 2 3 6 2 2" xfId="11519" xr:uid="{E6E43472-6617-4B91-99FE-4A89AE9C2FA3}"/>
    <cellStyle name="Normal 7 3 2 3 6 2 2 2" xfId="27856" xr:uid="{2CF70019-BA62-471C-96CA-993D2F6B2D74}"/>
    <cellStyle name="Normal 7 3 2 3 6 2 3" xfId="21388" xr:uid="{1AA4135C-5703-49A3-8D32-8A4F14242526}"/>
    <cellStyle name="Normal 7 3 2 3 6 3" xfId="8285" xr:uid="{42B02A41-CB70-4D7F-B109-88F678BC8DB9}"/>
    <cellStyle name="Normal 7 3 2 3 6 3 2" xfId="24622" xr:uid="{56B538E5-2E4E-4106-9EA2-279C5BA65B8A}"/>
    <cellStyle name="Normal 7 3 2 3 6 4" xfId="14796" xr:uid="{B80FBA5B-AB1C-4FA5-A557-0A1087956950}"/>
    <cellStyle name="Normal 7 3 2 3 6 4 2" xfId="31090" xr:uid="{712AE0F6-E62F-4B5B-AD91-7BE60EC553F9}"/>
    <cellStyle name="Normal 7 3 2 3 6 5" xfId="18154" xr:uid="{9D1EE11B-BF3A-43DF-ACFB-BC198E93858D}"/>
    <cellStyle name="Normal 7 3 2 3 6 6" xfId="34480" xr:uid="{BE6BD480-7CC5-4449-8C0C-FD6468EADAEF}"/>
    <cellStyle name="Normal 7 3 2 3 6 7" xfId="37727" xr:uid="{A4D00068-1A36-421F-A3D6-D778AD26DD41}"/>
    <cellStyle name="Normal 7 3 2 3 6 8" xfId="40974" xr:uid="{83364C44-AEED-4A44-853F-AC389CC0364A}"/>
    <cellStyle name="Normal 7 3 2 3 6 9" xfId="44221" xr:uid="{CE679D87-3D76-4816-977D-BF040EF1F44E}"/>
    <cellStyle name="Normal 7 3 2 3 7" xfId="3434" xr:uid="{88E35221-6CBA-47CA-9578-0B396C04E25C}"/>
    <cellStyle name="Normal 7 3 2 3 7 2" xfId="9902" xr:uid="{4F0BB95A-E852-484D-BAAF-7E065C09C98A}"/>
    <cellStyle name="Normal 7 3 2 3 7 2 2" xfId="26239" xr:uid="{12831DD1-8F2A-4AC2-A004-E797AFBDA257}"/>
    <cellStyle name="Normal 7 3 2 3 7 3" xfId="19771" xr:uid="{90000FFC-23C9-4CFE-AAAC-59D3EE97C66F}"/>
    <cellStyle name="Normal 7 3 2 3 8" xfId="6668" xr:uid="{C73965F9-8543-475F-BCA6-FA699B10F832}"/>
    <cellStyle name="Normal 7 3 2 3 8 2" xfId="23005" xr:uid="{729BE62F-ABD2-4904-BF49-F5CA2BEB356F}"/>
    <cellStyle name="Normal 7 3 2 3 9" xfId="13159" xr:uid="{30084892-8DF5-4ACB-A0A5-117B2A6B0472}"/>
    <cellStyle name="Normal 7 3 2 3 9 2" xfId="29473" xr:uid="{4832092E-27FA-47CB-B982-49C20CFCDAA6}"/>
    <cellStyle name="Normal 7 3 2 4" xfId="260" xr:uid="{53395CBD-50F3-434A-8F6B-0926DBE6DED4}"/>
    <cellStyle name="Normal 7 3 2 4 10" xfId="36200" xr:uid="{619583C9-F8CF-4D26-B4DC-8601FC0B6D84}"/>
    <cellStyle name="Normal 7 3 2 4 11" xfId="39447" xr:uid="{57A33348-ED7D-4676-8177-48F6A4E16320}"/>
    <cellStyle name="Normal 7 3 2 4 12" xfId="42694" xr:uid="{F0B1C15F-42E2-4A06-8C03-500EE0B5D405}"/>
    <cellStyle name="Normal 7 3 2 4 13" xfId="45941" xr:uid="{12C40C96-1941-43A9-BFC1-BDDF350E9A1D}"/>
    <cellStyle name="Normal 7 3 2 4 14" xfId="49188" xr:uid="{7A861770-017F-42C7-A04E-B0FC11FCE3AD}"/>
    <cellStyle name="Normal 7 3 2 4 2" xfId="829" xr:uid="{5DD79841-BA8C-41DC-BD9A-0B2E57760D87}"/>
    <cellStyle name="Normal 7 3 2 4 2 10" xfId="43234" xr:uid="{D1645CF5-88B1-489D-9A13-4A8187DE1F6B}"/>
    <cellStyle name="Normal 7 3 2 4 2 11" xfId="46481" xr:uid="{3683382B-0540-47D6-B456-ED0D2D0DDDB7}"/>
    <cellStyle name="Normal 7 3 2 4 2 12" xfId="49728" xr:uid="{EDD682EA-B261-4684-B1E1-428FEB3C6C15}"/>
    <cellStyle name="Normal 7 3 2 4 2 2" xfId="2446" xr:uid="{9FDA03D6-14C0-4B45-B8FB-C8AA43BA34A7}"/>
    <cellStyle name="Normal 7 3 2 4 2 2 10" xfId="48097" xr:uid="{6F33A40C-6D8B-4604-8655-991C3A72534D}"/>
    <cellStyle name="Normal 7 3 2 4 2 2 11" xfId="51344" xr:uid="{CECDD4F0-12C0-4AB2-A166-EC9967B43456}"/>
    <cellStyle name="Normal 7 3 2 4 2 2 2" xfId="5680" xr:uid="{EC303936-F34F-4E6B-A0D0-43D7B50FBA17}"/>
    <cellStyle name="Normal 7 3 2 4 2 2 2 2" xfId="12148" xr:uid="{0CBFBE69-8D5C-4D1F-9CF9-C7D14C81A761}"/>
    <cellStyle name="Normal 7 3 2 4 2 2 2 2 2" xfId="28485" xr:uid="{B760BAEA-53BA-4E93-B1FA-36DEC1F063BE}"/>
    <cellStyle name="Normal 7 3 2 4 2 2 2 3" xfId="22017" xr:uid="{D25C9F88-473F-4B41-955E-BF32FD478700}"/>
    <cellStyle name="Normal 7 3 2 4 2 2 3" xfId="8914" xr:uid="{127E5DB9-EE05-4C7E-B57B-53B2804EC034}"/>
    <cellStyle name="Normal 7 3 2 4 2 2 3 2" xfId="25251" xr:uid="{0F90D158-94D5-4058-8F11-9F7C2F1B5E87}"/>
    <cellStyle name="Normal 7 3 2 4 2 2 4" xfId="15425" xr:uid="{AB7C66BB-B094-4E0D-B314-783C7D0FDEE1}"/>
    <cellStyle name="Normal 7 3 2 4 2 2 4 2" xfId="31719" xr:uid="{A9C8F788-E5FD-4B64-B524-F9607B2A4DD0}"/>
    <cellStyle name="Normal 7 3 2 4 2 2 5" xfId="18783" xr:uid="{E0FE646D-1F2C-419E-995E-4156AD6BB5D4}"/>
    <cellStyle name="Normal 7 3 2 4 2 2 6" xfId="35109" xr:uid="{9C398A1C-645C-4150-8E54-0AEA00AFBDC6}"/>
    <cellStyle name="Normal 7 3 2 4 2 2 7" xfId="38356" xr:uid="{0A386E85-7596-40DC-AFBD-260247453DEB}"/>
    <cellStyle name="Normal 7 3 2 4 2 2 8" xfId="41603" xr:uid="{1349207F-499C-4A94-9B4F-DEB1FEC4C38C}"/>
    <cellStyle name="Normal 7 3 2 4 2 2 9" xfId="44850" xr:uid="{4F0D5F99-48E1-4340-B3C0-30CE5430F8F1}"/>
    <cellStyle name="Normal 7 3 2 4 2 3" xfId="4063" xr:uid="{9244D836-B675-4A40-912D-E48035DC0ABF}"/>
    <cellStyle name="Normal 7 3 2 4 2 3 2" xfId="10531" xr:uid="{FBBE592C-56E0-4E16-90FF-E2D8609CF191}"/>
    <cellStyle name="Normal 7 3 2 4 2 3 2 2" xfId="26868" xr:uid="{1A627626-A1A7-41C2-BE47-64653B83A9FB}"/>
    <cellStyle name="Normal 7 3 2 4 2 3 3" xfId="20400" xr:uid="{DE84B360-7B8B-4718-ADFC-2BFFFC4F4820}"/>
    <cellStyle name="Normal 7 3 2 4 2 4" xfId="7297" xr:uid="{6C48C992-CECB-4A92-9490-221A4723BC23}"/>
    <cellStyle name="Normal 7 3 2 4 2 4 2" xfId="23634" xr:uid="{9CCA1F23-4CCD-458F-AD69-7FBCCB7E8077}"/>
    <cellStyle name="Normal 7 3 2 4 2 5" xfId="13809" xr:uid="{F20A6EAC-C90C-40E2-B2E1-30061113B9BB}"/>
    <cellStyle name="Normal 7 3 2 4 2 5 2" xfId="30103" xr:uid="{6EB298C8-88B4-4CFA-9BA9-5BDB8C66D926}"/>
    <cellStyle name="Normal 7 3 2 4 2 6" xfId="17166" xr:uid="{1CA49730-3507-44DB-9911-6D2D57403B13}"/>
    <cellStyle name="Normal 7 3 2 4 2 7" xfId="33493" xr:uid="{FF55F541-E3E3-49FF-8939-80E975D70464}"/>
    <cellStyle name="Normal 7 3 2 4 2 8" xfId="36740" xr:uid="{C1E62CB7-DC1E-4FCC-9573-706FDCBC08C3}"/>
    <cellStyle name="Normal 7 3 2 4 2 9" xfId="39987" xr:uid="{77A203FC-0247-4F8D-AC73-E13F0C7E87DD}"/>
    <cellStyle name="Normal 7 3 2 4 3" xfId="1368" xr:uid="{20BA22D8-C913-431B-A584-E54E364593AA}"/>
    <cellStyle name="Normal 7 3 2 4 3 10" xfId="43772" xr:uid="{D41452CB-002B-4A9D-A7EB-F7838DED59E1}"/>
    <cellStyle name="Normal 7 3 2 4 3 11" xfId="47019" xr:uid="{4CEA1F36-7E5E-48AD-B4AB-63371156A772}"/>
    <cellStyle name="Normal 7 3 2 4 3 12" xfId="50266" xr:uid="{53CCB8EE-F22D-440F-8255-5D062070E58E}"/>
    <cellStyle name="Normal 7 3 2 4 3 2" xfId="2985" xr:uid="{FB67B280-EA3C-41B7-A40C-51071E2EEFF7}"/>
    <cellStyle name="Normal 7 3 2 4 3 2 10" xfId="48636" xr:uid="{C971A85D-C7EF-40A4-8E86-511A97BC4F83}"/>
    <cellStyle name="Normal 7 3 2 4 3 2 11" xfId="51883" xr:uid="{AFC38434-9CE3-4728-9A10-0105A977FB8A}"/>
    <cellStyle name="Normal 7 3 2 4 3 2 2" xfId="6219" xr:uid="{56F5351C-2E54-45D2-86A0-BF9A54442C2F}"/>
    <cellStyle name="Normal 7 3 2 4 3 2 2 2" xfId="12687" xr:uid="{F7E2FCE3-C717-4CD7-83C1-D0642DD4310E}"/>
    <cellStyle name="Normal 7 3 2 4 3 2 2 2 2" xfId="29024" xr:uid="{56ADE2B2-4A37-452E-85E1-492445A00B7D}"/>
    <cellStyle name="Normal 7 3 2 4 3 2 2 3" xfId="22556" xr:uid="{D8BDA176-98D5-4CAA-90F3-59AC6FA045A4}"/>
    <cellStyle name="Normal 7 3 2 4 3 2 3" xfId="9453" xr:uid="{6A438DD3-DC4D-4B9F-85DA-18F898CA66B9}"/>
    <cellStyle name="Normal 7 3 2 4 3 2 3 2" xfId="25790" xr:uid="{5BB8409F-F5C4-457E-90BF-05CAFEF267C9}"/>
    <cellStyle name="Normal 7 3 2 4 3 2 4" xfId="15964" xr:uid="{91FE06EE-43D3-48EE-AEF3-BD5CF07FDC35}"/>
    <cellStyle name="Normal 7 3 2 4 3 2 4 2" xfId="32258" xr:uid="{07D96E09-3200-4770-A236-CB71F823FCE4}"/>
    <cellStyle name="Normal 7 3 2 4 3 2 5" xfId="19322" xr:uid="{595B8E79-AEE2-4A9D-ADA7-A27EBF151D82}"/>
    <cellStyle name="Normal 7 3 2 4 3 2 6" xfId="35648" xr:uid="{3D0C0EDB-4371-44E4-9DB4-1A504BBC5449}"/>
    <cellStyle name="Normal 7 3 2 4 3 2 7" xfId="38895" xr:uid="{A733F895-0004-462F-AEEF-56D41B921791}"/>
    <cellStyle name="Normal 7 3 2 4 3 2 8" xfId="42142" xr:uid="{A3B4E550-2373-4B51-9D19-4257E00E20F4}"/>
    <cellStyle name="Normal 7 3 2 4 3 2 9" xfId="45389" xr:uid="{71986061-E4C7-4426-95D2-98CB67206D9E}"/>
    <cellStyle name="Normal 7 3 2 4 3 3" xfId="4602" xr:uid="{F8248292-0207-473D-BD92-1DA5D89D3EFF}"/>
    <cellStyle name="Normal 7 3 2 4 3 3 2" xfId="11070" xr:uid="{BA2938EF-4556-463C-9135-B5220236A22C}"/>
    <cellStyle name="Normal 7 3 2 4 3 3 2 2" xfId="27407" xr:uid="{AF0F3FFA-0AD0-4431-B48A-BAEECD47D5B8}"/>
    <cellStyle name="Normal 7 3 2 4 3 3 3" xfId="20939" xr:uid="{9335C878-3056-4B49-B863-BC9B9BB065F2}"/>
    <cellStyle name="Normal 7 3 2 4 3 4" xfId="7836" xr:uid="{5FD4BAD3-270A-49DE-BC81-4D6039AD297E}"/>
    <cellStyle name="Normal 7 3 2 4 3 4 2" xfId="24173" xr:uid="{09D75A66-8014-4AD0-A53A-3D0217E66F6B}"/>
    <cellStyle name="Normal 7 3 2 4 3 5" xfId="14347" xr:uid="{52546104-A17B-4A72-A499-0B9B72D65D98}"/>
    <cellStyle name="Normal 7 3 2 4 3 5 2" xfId="30641" xr:uid="{EB401D66-20DC-4A05-A499-B98EA9AFC9E3}"/>
    <cellStyle name="Normal 7 3 2 4 3 6" xfId="17705" xr:uid="{2065CD2D-0DEA-43ED-8C0B-1378FD5B23A8}"/>
    <cellStyle name="Normal 7 3 2 4 3 7" xfId="34031" xr:uid="{D9EA156E-D1E3-4F7F-AD00-617AB43CA4A0}"/>
    <cellStyle name="Normal 7 3 2 4 3 8" xfId="37278" xr:uid="{3B968B2A-FC75-45CC-A447-40EFD2B7C7AE}"/>
    <cellStyle name="Normal 7 3 2 4 3 9" xfId="40525" xr:uid="{75B3F2B6-7785-45DA-97D9-252CE67B6405}"/>
    <cellStyle name="Normal 7 3 2 4 4" xfId="1907" xr:uid="{15DC147A-5398-4BA2-90CA-7641455FAAF0}"/>
    <cellStyle name="Normal 7 3 2 4 4 10" xfId="47558" xr:uid="{4188CCC1-F139-4B75-9FB3-BB33CAB9E6A9}"/>
    <cellStyle name="Normal 7 3 2 4 4 11" xfId="50805" xr:uid="{4C5C62EC-A1B8-47F8-8D2D-A09EE1ED8CC4}"/>
    <cellStyle name="Normal 7 3 2 4 4 2" xfId="5141" xr:uid="{3D0C75CE-6ED0-4250-951D-CB3BD00BA7B7}"/>
    <cellStyle name="Normal 7 3 2 4 4 2 2" xfId="11609" xr:uid="{D3392419-2ECF-4AF2-9D0E-D84E360D4EE2}"/>
    <cellStyle name="Normal 7 3 2 4 4 2 2 2" xfId="27946" xr:uid="{38932288-4F01-41BB-B41E-357B425E381D}"/>
    <cellStyle name="Normal 7 3 2 4 4 2 3" xfId="21478" xr:uid="{2E54A1AD-A155-4AF5-AEDD-4C853D7FCA8C}"/>
    <cellStyle name="Normal 7 3 2 4 4 3" xfId="8375" xr:uid="{38DCA7A1-FBA0-4624-B076-082D85FE834F}"/>
    <cellStyle name="Normal 7 3 2 4 4 3 2" xfId="24712" xr:uid="{9824E4AE-A258-48BF-AF41-13ADB32EF394}"/>
    <cellStyle name="Normal 7 3 2 4 4 4" xfId="14886" xr:uid="{31D359D4-23BF-4037-A85C-9D3D74AD2314}"/>
    <cellStyle name="Normal 7 3 2 4 4 4 2" xfId="31180" xr:uid="{C2E0163B-4276-48DE-95C0-A157BFF707E8}"/>
    <cellStyle name="Normal 7 3 2 4 4 5" xfId="18244" xr:uid="{1A1BDBDC-FF38-427E-9C89-4DE5E27CF912}"/>
    <cellStyle name="Normal 7 3 2 4 4 6" xfId="34570" xr:uid="{EE17B6E1-9D40-4677-A938-03BE7AB463CE}"/>
    <cellStyle name="Normal 7 3 2 4 4 7" xfId="37817" xr:uid="{37CF7C1C-299D-4676-852D-743E4295640F}"/>
    <cellStyle name="Normal 7 3 2 4 4 8" xfId="41064" xr:uid="{203CD735-21B0-4437-98E4-7F5DA68BA566}"/>
    <cellStyle name="Normal 7 3 2 4 4 9" xfId="44311" xr:uid="{A5B93313-AB8B-44BE-B293-0F30ECAAFFE7}"/>
    <cellStyle name="Normal 7 3 2 4 5" xfId="3524" xr:uid="{89702CF0-04EE-4762-8681-2CB86E9234FC}"/>
    <cellStyle name="Normal 7 3 2 4 5 2" xfId="9992" xr:uid="{410CE065-337C-40E7-89AE-02591975044C}"/>
    <cellStyle name="Normal 7 3 2 4 5 2 2" xfId="26329" xr:uid="{C68CE5D9-6A51-4084-8986-DD637C2AFB49}"/>
    <cellStyle name="Normal 7 3 2 4 5 3" xfId="19861" xr:uid="{C1D7D039-9796-4694-8F69-5C1FC92F4BF6}"/>
    <cellStyle name="Normal 7 3 2 4 6" xfId="6758" xr:uid="{792053FB-0FD3-4271-88BC-00493CF2289D}"/>
    <cellStyle name="Normal 7 3 2 4 6 2" xfId="23095" xr:uid="{1E404ED0-9B64-43F4-8068-2C507772EBA3}"/>
    <cellStyle name="Normal 7 3 2 4 7" xfId="13249" xr:uid="{21309033-1EDF-47D8-8DF0-922F16A0B8DC}"/>
    <cellStyle name="Normal 7 3 2 4 7 2" xfId="29563" xr:uid="{C2885C38-5EBB-43AA-9AC1-260F64A470A2}"/>
    <cellStyle name="Normal 7 3 2 4 8" xfId="16627" xr:uid="{CF9A4EDC-EB87-403D-93BC-E1F2C2B8CC1C}"/>
    <cellStyle name="Normal 7 3 2 4 9" xfId="32953" xr:uid="{92BBFDD0-C8C0-4418-B5CD-C638CBDECD3E}"/>
    <cellStyle name="Normal 7 3 2 5" xfId="468" xr:uid="{088608C9-8F3D-421E-BC65-1F99FE566BB3}"/>
    <cellStyle name="Normal 7 3 2 5 10" xfId="36381" xr:uid="{9509DBB7-2830-4392-A1BB-4929A2E940F7}"/>
    <cellStyle name="Normal 7 3 2 5 11" xfId="39628" xr:uid="{3E9FF27F-6217-44FD-A362-59E19B51C57C}"/>
    <cellStyle name="Normal 7 3 2 5 12" xfId="42875" xr:uid="{8F8D6E16-142B-4035-ABAE-152E3C73CD0D}"/>
    <cellStyle name="Normal 7 3 2 5 13" xfId="46122" xr:uid="{C4EAA6F6-106E-48B1-B04C-06ADEF1E2121}"/>
    <cellStyle name="Normal 7 3 2 5 14" xfId="49369" xr:uid="{B7B6FF3E-1ECF-495C-BC73-B923A3EE2D0A}"/>
    <cellStyle name="Normal 7 3 2 5 2" xfId="1009" xr:uid="{4D0670C0-82A2-4013-BB52-5B7C351180F5}"/>
    <cellStyle name="Normal 7 3 2 5 2 10" xfId="43413" xr:uid="{AC5E9788-A7E4-4EB3-BC9A-8385CFAE768B}"/>
    <cellStyle name="Normal 7 3 2 5 2 11" xfId="46660" xr:uid="{46952094-0218-4BF6-97CF-560B881E7BE6}"/>
    <cellStyle name="Normal 7 3 2 5 2 12" xfId="49907" xr:uid="{B50F1005-88AD-49F2-A823-AEF7A9A53BFF}"/>
    <cellStyle name="Normal 7 3 2 5 2 2" xfId="2626" xr:uid="{792E358C-3A3D-4B40-B2FA-B88E9356EC7B}"/>
    <cellStyle name="Normal 7 3 2 5 2 2 10" xfId="48277" xr:uid="{165A4F01-4481-47A1-AA8A-772FB82936BA}"/>
    <cellStyle name="Normal 7 3 2 5 2 2 11" xfId="51524" xr:uid="{073DBF19-4AEE-4915-9149-836C02023CED}"/>
    <cellStyle name="Normal 7 3 2 5 2 2 2" xfId="5860" xr:uid="{3D23ADB3-BE0B-4B5D-80FF-89CA096C51D7}"/>
    <cellStyle name="Normal 7 3 2 5 2 2 2 2" xfId="12328" xr:uid="{AC56AF9D-FB00-49C9-802C-93C35247C72C}"/>
    <cellStyle name="Normal 7 3 2 5 2 2 2 2 2" xfId="28665" xr:uid="{2F3D9568-2A2F-4204-8FCB-5C494B208E82}"/>
    <cellStyle name="Normal 7 3 2 5 2 2 2 3" xfId="22197" xr:uid="{DC6711FB-6ED5-4388-81A9-39622F1088DE}"/>
    <cellStyle name="Normal 7 3 2 5 2 2 3" xfId="9094" xr:uid="{54655D82-1531-43E6-8FC6-0057AFCF3B31}"/>
    <cellStyle name="Normal 7 3 2 5 2 2 3 2" xfId="25431" xr:uid="{CF97C792-0001-45ED-B9C3-034F23EE9373}"/>
    <cellStyle name="Normal 7 3 2 5 2 2 4" xfId="15605" xr:uid="{FF4DF6AC-D0E8-4E18-9ACC-7D334A6196AE}"/>
    <cellStyle name="Normal 7 3 2 5 2 2 4 2" xfId="31899" xr:uid="{A868DDDF-C368-42FC-99D7-2A9A50CA37FD}"/>
    <cellStyle name="Normal 7 3 2 5 2 2 5" xfId="18963" xr:uid="{448CADA4-6622-4E52-9509-8C652EF9206A}"/>
    <cellStyle name="Normal 7 3 2 5 2 2 6" xfId="35289" xr:uid="{362F9921-02E6-4DC5-B005-19A71763FD4C}"/>
    <cellStyle name="Normal 7 3 2 5 2 2 7" xfId="38536" xr:uid="{558C1337-38F5-4A34-8048-93A52A2CC98F}"/>
    <cellStyle name="Normal 7 3 2 5 2 2 8" xfId="41783" xr:uid="{6AFA0785-CCE3-4240-AE62-811F5DEBFF57}"/>
    <cellStyle name="Normal 7 3 2 5 2 2 9" xfId="45030" xr:uid="{F5F526EE-9CB9-4435-BA56-09E3347C7CF4}"/>
    <cellStyle name="Normal 7 3 2 5 2 3" xfId="4243" xr:uid="{22C56D81-0835-4034-8C7F-94D144C4A849}"/>
    <cellStyle name="Normal 7 3 2 5 2 3 2" xfId="10711" xr:uid="{A4DE6D23-2FE9-4964-8F58-4EF1B34AD63E}"/>
    <cellStyle name="Normal 7 3 2 5 2 3 2 2" xfId="27048" xr:uid="{1C93DAB6-CB9A-416B-83F1-319BC7B6B029}"/>
    <cellStyle name="Normal 7 3 2 5 2 3 3" xfId="20580" xr:uid="{DD2BC15E-A6E3-435F-8428-CBE8DE417384}"/>
    <cellStyle name="Normal 7 3 2 5 2 4" xfId="7477" xr:uid="{E522BEB2-EF6E-4F36-8247-315B78CCDCC9}"/>
    <cellStyle name="Normal 7 3 2 5 2 4 2" xfId="23814" xr:uid="{BDDAD046-DD32-4E2F-AAE9-A0929F362848}"/>
    <cellStyle name="Normal 7 3 2 5 2 5" xfId="13988" xr:uid="{17B76152-47F8-4339-93AA-3F2B32B5DC81}"/>
    <cellStyle name="Normal 7 3 2 5 2 5 2" xfId="30282" xr:uid="{412FAAC3-14E2-4FD5-8AB9-EF8809CFB09C}"/>
    <cellStyle name="Normal 7 3 2 5 2 6" xfId="17346" xr:uid="{BAE3FF95-1030-4E46-BDFF-E2D1631143A5}"/>
    <cellStyle name="Normal 7 3 2 5 2 7" xfId="33672" xr:uid="{8869977A-9ECA-47CB-BB4C-EC910AC85BE1}"/>
    <cellStyle name="Normal 7 3 2 5 2 8" xfId="36919" xr:uid="{D39EB21B-C346-451F-8940-978971DBD125}"/>
    <cellStyle name="Normal 7 3 2 5 2 9" xfId="40166" xr:uid="{F026987D-A9A1-4BAA-8D52-E0BBB5B682FA}"/>
    <cellStyle name="Normal 7 3 2 5 3" xfId="1548" xr:uid="{557899FB-CAAE-4234-A632-7AD35252983B}"/>
    <cellStyle name="Normal 7 3 2 5 3 10" xfId="43952" xr:uid="{A1155D57-FB04-44DA-902F-C39662CF711D}"/>
    <cellStyle name="Normal 7 3 2 5 3 11" xfId="47199" xr:uid="{27DB8085-6826-487C-98D4-2054864ED998}"/>
    <cellStyle name="Normal 7 3 2 5 3 12" xfId="50446" xr:uid="{3EC59650-267F-4AB8-92D4-3AA4FB4AA072}"/>
    <cellStyle name="Normal 7 3 2 5 3 2" xfId="3165" xr:uid="{7DEE9A03-3F28-48CA-B746-185ACAECD57D}"/>
    <cellStyle name="Normal 7 3 2 5 3 2 10" xfId="48816" xr:uid="{3FBF6CDF-23E6-4EC0-88E5-89BB943ADCF1}"/>
    <cellStyle name="Normal 7 3 2 5 3 2 11" xfId="52063" xr:uid="{74B9EB2D-766C-4314-8E61-36D78D8BE1A8}"/>
    <cellStyle name="Normal 7 3 2 5 3 2 2" xfId="6399" xr:uid="{797DC1D6-A8C8-4F73-AC50-306361C72D0A}"/>
    <cellStyle name="Normal 7 3 2 5 3 2 2 2" xfId="12867" xr:uid="{12D29E42-831F-4E47-AC97-271A4840C4B1}"/>
    <cellStyle name="Normal 7 3 2 5 3 2 2 2 2" xfId="29204" xr:uid="{CB2E9CBB-2D5D-4320-8A8B-E38AB3A0C3EF}"/>
    <cellStyle name="Normal 7 3 2 5 3 2 2 3" xfId="22736" xr:uid="{3DC3286D-DF1F-4C13-9008-D35A260CC6E5}"/>
    <cellStyle name="Normal 7 3 2 5 3 2 3" xfId="9633" xr:uid="{EC577CB1-D345-4687-A501-E4F5533E7ED6}"/>
    <cellStyle name="Normal 7 3 2 5 3 2 3 2" xfId="25970" xr:uid="{AE7DD2DF-9231-4483-8141-1D1EB465037C}"/>
    <cellStyle name="Normal 7 3 2 5 3 2 4" xfId="16144" xr:uid="{63CDBB9F-7AAA-4136-81BA-710CD3177A52}"/>
    <cellStyle name="Normal 7 3 2 5 3 2 4 2" xfId="32438" xr:uid="{04BEEAEE-6942-4032-84C6-469781BD8D79}"/>
    <cellStyle name="Normal 7 3 2 5 3 2 5" xfId="19502" xr:uid="{A7DD488E-537E-4881-9106-A7ED508D1398}"/>
    <cellStyle name="Normal 7 3 2 5 3 2 6" xfId="35828" xr:uid="{513C15D3-65AE-43AA-BAF7-3A6CC3C63F50}"/>
    <cellStyle name="Normal 7 3 2 5 3 2 7" xfId="39075" xr:uid="{C17AE331-8633-44F6-8E6B-3533C52FD229}"/>
    <cellStyle name="Normal 7 3 2 5 3 2 8" xfId="42322" xr:uid="{308D3641-C5EA-4C02-85A1-8507864BA146}"/>
    <cellStyle name="Normal 7 3 2 5 3 2 9" xfId="45569" xr:uid="{DCC174D9-0951-45D3-8DCB-E23406EE76B5}"/>
    <cellStyle name="Normal 7 3 2 5 3 3" xfId="4782" xr:uid="{4C49615B-D588-4BDB-9347-3E8B11C55990}"/>
    <cellStyle name="Normal 7 3 2 5 3 3 2" xfId="11250" xr:uid="{89A5B447-F40A-4E89-9B3D-44563B62C66C}"/>
    <cellStyle name="Normal 7 3 2 5 3 3 2 2" xfId="27587" xr:uid="{7B34FA4E-7D4A-43C9-98CA-E1824F6C1D51}"/>
    <cellStyle name="Normal 7 3 2 5 3 3 3" xfId="21119" xr:uid="{8C3C6CF3-98E6-4A97-BF14-0E7505B2D644}"/>
    <cellStyle name="Normal 7 3 2 5 3 4" xfId="8016" xr:uid="{A27246DD-088C-40B9-9093-E104314FC891}"/>
    <cellStyle name="Normal 7 3 2 5 3 4 2" xfId="24353" xr:uid="{1B6F974A-AD11-48DE-8F9D-6130A128FC17}"/>
    <cellStyle name="Normal 7 3 2 5 3 5" xfId="14527" xr:uid="{6E166595-BBD1-4208-9499-C75720AAE13E}"/>
    <cellStyle name="Normal 7 3 2 5 3 5 2" xfId="30821" xr:uid="{D399BDD9-B53B-475C-B8B2-DE7F066320C0}"/>
    <cellStyle name="Normal 7 3 2 5 3 6" xfId="17885" xr:uid="{200946F3-3BB8-4F47-A2B2-FFD4D47F9467}"/>
    <cellStyle name="Normal 7 3 2 5 3 7" xfId="34211" xr:uid="{3F84BE64-EF7C-476D-9FB4-9104A040898C}"/>
    <cellStyle name="Normal 7 3 2 5 3 8" xfId="37458" xr:uid="{8F10A4B9-7B60-484E-BE4B-AD0F543AE8E9}"/>
    <cellStyle name="Normal 7 3 2 5 3 9" xfId="40705" xr:uid="{33CC9A2A-283D-40F5-8C8B-F5F30A3ADB79}"/>
    <cellStyle name="Normal 7 3 2 5 4" xfId="2087" xr:uid="{77900F6D-73F6-44C2-98DA-1BBDB10829A3}"/>
    <cellStyle name="Normal 7 3 2 5 4 10" xfId="47738" xr:uid="{B5876BAB-F3E2-40FD-978D-9DC73C12A36A}"/>
    <cellStyle name="Normal 7 3 2 5 4 11" xfId="50985" xr:uid="{E0D7E4E0-A1C4-4B2D-B6D4-DB131CB61FFB}"/>
    <cellStyle name="Normal 7 3 2 5 4 2" xfId="5321" xr:uid="{DF15B72D-CF08-4A26-8B05-8286A2E65F14}"/>
    <cellStyle name="Normal 7 3 2 5 4 2 2" xfId="11789" xr:uid="{989F833A-4386-4B4B-BAED-1053AE386E21}"/>
    <cellStyle name="Normal 7 3 2 5 4 2 2 2" xfId="28126" xr:uid="{3EBF60B5-5E93-415C-877B-F05546A7DB88}"/>
    <cellStyle name="Normal 7 3 2 5 4 2 3" xfId="21658" xr:uid="{0D9F0302-6EA2-40CD-9EC6-FD512162261C}"/>
    <cellStyle name="Normal 7 3 2 5 4 3" xfId="8555" xr:uid="{23CC9BA0-7765-4C43-B73D-FAE083128E0B}"/>
    <cellStyle name="Normal 7 3 2 5 4 3 2" xfId="24892" xr:uid="{ABC2AED8-365E-477D-BF0E-1894D1818C4D}"/>
    <cellStyle name="Normal 7 3 2 5 4 4" xfId="15066" xr:uid="{4C37B21E-0D70-4DBB-89D1-4C45A88F6EBA}"/>
    <cellStyle name="Normal 7 3 2 5 4 4 2" xfId="31360" xr:uid="{1CEACBD8-192A-448B-A09A-749D2A6AD0EB}"/>
    <cellStyle name="Normal 7 3 2 5 4 5" xfId="18424" xr:uid="{9BFDE07E-2913-437E-92AB-EE430D20A8E9}"/>
    <cellStyle name="Normal 7 3 2 5 4 6" xfId="34750" xr:uid="{8CBF7ADD-E6E2-4F15-AEE3-1CCF0B8D8EF7}"/>
    <cellStyle name="Normal 7 3 2 5 4 7" xfId="37997" xr:uid="{FC52598F-57FA-4DDF-A746-88F6F6E7BEA9}"/>
    <cellStyle name="Normal 7 3 2 5 4 8" xfId="41244" xr:uid="{0CC104C2-0C6D-4334-A217-C5E7FB88504B}"/>
    <cellStyle name="Normal 7 3 2 5 4 9" xfId="44491" xr:uid="{67FD8123-32A4-4D6C-A759-98C060F296FF}"/>
    <cellStyle name="Normal 7 3 2 5 5" xfId="3704" xr:uid="{BDA81BF8-30AE-42E1-A062-4D225E66CD76}"/>
    <cellStyle name="Normal 7 3 2 5 5 2" xfId="10172" xr:uid="{1EA80BB6-DCCA-47C6-AB6D-890CFFF8BBDC}"/>
    <cellStyle name="Normal 7 3 2 5 5 2 2" xfId="26509" xr:uid="{37455F8C-80C8-4B30-84AA-C104B20595E9}"/>
    <cellStyle name="Normal 7 3 2 5 5 3" xfId="20041" xr:uid="{2447B0E3-F316-4287-AB51-36DF627F6596}"/>
    <cellStyle name="Normal 7 3 2 5 6" xfId="6938" xr:uid="{5A0BB5E7-6DAD-4D99-8265-4A962D622ABC}"/>
    <cellStyle name="Normal 7 3 2 5 6 2" xfId="23275" xr:uid="{3A4ACBCD-01F7-4098-91C3-EA1B213758E6}"/>
    <cellStyle name="Normal 7 3 2 5 7" xfId="13449" xr:uid="{53FFC31E-283C-4CBE-93B5-6119F246A03C}"/>
    <cellStyle name="Normal 7 3 2 5 7 2" xfId="29744" xr:uid="{ABBA68A3-D0F5-4A40-9577-9C0EB159EA23}"/>
    <cellStyle name="Normal 7 3 2 5 8" xfId="16807" xr:uid="{A13E0045-7277-4436-86C9-7ADDA6236709}"/>
    <cellStyle name="Normal 7 3 2 5 9" xfId="33134" xr:uid="{41A598C5-EFF9-425E-9220-F4F7D2969B04}"/>
    <cellStyle name="Normal 7 3 2 6" xfId="649" xr:uid="{6A9AD629-D268-4F40-BE3B-8F4AD291772C}"/>
    <cellStyle name="Normal 7 3 2 6 10" xfId="43054" xr:uid="{B9B12DC5-775B-42F1-950F-41A86AEE1303}"/>
    <cellStyle name="Normal 7 3 2 6 11" xfId="46301" xr:uid="{C9B2D362-F7A5-4591-B2E1-616A2FDD55FE}"/>
    <cellStyle name="Normal 7 3 2 6 12" xfId="49548" xr:uid="{9850A3D2-AE01-495A-A501-645584002640}"/>
    <cellStyle name="Normal 7 3 2 6 2" xfId="2266" xr:uid="{CE64AA5B-A712-4F99-8759-CB6B6AC8A6EF}"/>
    <cellStyle name="Normal 7 3 2 6 2 10" xfId="47917" xr:uid="{42BE2878-A23A-4A07-A3B6-891C66AD4311}"/>
    <cellStyle name="Normal 7 3 2 6 2 11" xfId="51164" xr:uid="{C27B2B0D-A208-4CA8-8106-BCB7A0305667}"/>
    <cellStyle name="Normal 7 3 2 6 2 2" xfId="5500" xr:uid="{738D76B1-9E4D-4533-BAA1-083A96133173}"/>
    <cellStyle name="Normal 7 3 2 6 2 2 2" xfId="11968" xr:uid="{68BF5A1F-95A0-4490-95E3-BF2C21DA79EB}"/>
    <cellStyle name="Normal 7 3 2 6 2 2 2 2" xfId="28305" xr:uid="{7E97D132-39CC-4564-B3C8-40095816526D}"/>
    <cellStyle name="Normal 7 3 2 6 2 2 3" xfId="21837" xr:uid="{06B2039E-EC92-4060-8672-0AB3EE43EF87}"/>
    <cellStyle name="Normal 7 3 2 6 2 3" xfId="8734" xr:uid="{D95FE0EB-7A8B-4398-BC74-7A85DA1EF394}"/>
    <cellStyle name="Normal 7 3 2 6 2 3 2" xfId="25071" xr:uid="{A3026C1F-CB09-4A14-B3A8-D755E111BF7B}"/>
    <cellStyle name="Normal 7 3 2 6 2 4" xfId="15245" xr:uid="{3040504C-36B0-40F8-B6AE-1140A7669E5E}"/>
    <cellStyle name="Normal 7 3 2 6 2 4 2" xfId="31539" xr:uid="{11CA6B3E-A444-4FC6-AA56-671721D694B2}"/>
    <cellStyle name="Normal 7 3 2 6 2 5" xfId="18603" xr:uid="{B736F30F-E659-431C-B7C5-B7CC888A3ACA}"/>
    <cellStyle name="Normal 7 3 2 6 2 6" xfId="34929" xr:uid="{80705665-F763-478B-BB13-039E75533376}"/>
    <cellStyle name="Normal 7 3 2 6 2 7" xfId="38176" xr:uid="{35C82C48-FA64-4618-B67D-90D14F8BC150}"/>
    <cellStyle name="Normal 7 3 2 6 2 8" xfId="41423" xr:uid="{62B923CC-DC97-4AB6-B2E4-FF961B5AA570}"/>
    <cellStyle name="Normal 7 3 2 6 2 9" xfId="44670" xr:uid="{F3C5EE2F-C4C9-44CF-AB8F-3691A95DAED1}"/>
    <cellStyle name="Normal 7 3 2 6 3" xfId="3883" xr:uid="{0153B538-D992-44EF-A896-B7AF9966C024}"/>
    <cellStyle name="Normal 7 3 2 6 3 2" xfId="10351" xr:uid="{29C3BA9E-7EB2-43D9-9526-5E18EF8B24A7}"/>
    <cellStyle name="Normal 7 3 2 6 3 2 2" xfId="26688" xr:uid="{46E48131-7677-4562-9861-CCE6ABB56CFD}"/>
    <cellStyle name="Normal 7 3 2 6 3 3" xfId="20220" xr:uid="{7D613031-BADE-423C-B68E-7FA05949A632}"/>
    <cellStyle name="Normal 7 3 2 6 4" xfId="7117" xr:uid="{4EC5DBCF-B50D-4F87-8315-6C0AF9845AC5}"/>
    <cellStyle name="Normal 7 3 2 6 4 2" xfId="23454" xr:uid="{4C87E0B6-5436-4EF4-B96C-37079456DB50}"/>
    <cellStyle name="Normal 7 3 2 6 5" xfId="13629" xr:uid="{85B03F2C-C6C1-46F1-93C9-C35E550BEBDC}"/>
    <cellStyle name="Normal 7 3 2 6 5 2" xfId="29923" xr:uid="{F56F557A-5022-41DA-B21D-F6B5B392F275}"/>
    <cellStyle name="Normal 7 3 2 6 6" xfId="16986" xr:uid="{5C2FBC74-05F2-49B3-BDC6-D62D969F82C8}"/>
    <cellStyle name="Normal 7 3 2 6 7" xfId="33313" xr:uid="{EF8D426D-C3C3-4FF9-B596-51FF7EC7666B}"/>
    <cellStyle name="Normal 7 3 2 6 8" xfId="36560" xr:uid="{12396DA8-5111-4989-B843-92BD0B0718B5}"/>
    <cellStyle name="Normal 7 3 2 6 9" xfId="39807" xr:uid="{B5706334-F0A5-44E0-9C9E-B7ACD32988B8}"/>
    <cellStyle name="Normal 7 3 2 7" xfId="1188" xr:uid="{2FA8B987-63C2-4AC0-A62B-2325B7EEA5D4}"/>
    <cellStyle name="Normal 7 3 2 7 10" xfId="43592" xr:uid="{70E15546-E8BD-4A8E-A36A-65E4DE18E315}"/>
    <cellStyle name="Normal 7 3 2 7 11" xfId="46839" xr:uid="{A47BDA7D-1C7A-4C3C-AEB3-94656D6F3765}"/>
    <cellStyle name="Normal 7 3 2 7 12" xfId="50086" xr:uid="{98299A85-0AEB-4FDC-9934-5321DE2E6CEE}"/>
    <cellStyle name="Normal 7 3 2 7 2" xfId="2805" xr:uid="{CDA6D2E0-E340-4462-B2CC-D07FE95C2114}"/>
    <cellStyle name="Normal 7 3 2 7 2 10" xfId="48456" xr:uid="{6F1493D5-5A5F-498A-8249-FE1F082B8C42}"/>
    <cellStyle name="Normal 7 3 2 7 2 11" xfId="51703" xr:uid="{4C3583A5-55EA-42A9-B3BB-94CA6CABEFD2}"/>
    <cellStyle name="Normal 7 3 2 7 2 2" xfId="6039" xr:uid="{DA8C097C-56F9-4FE2-9640-56C91673F29F}"/>
    <cellStyle name="Normal 7 3 2 7 2 2 2" xfId="12507" xr:uid="{9C4DA5EE-CB50-4529-A5B2-280F059E7513}"/>
    <cellStyle name="Normal 7 3 2 7 2 2 2 2" xfId="28844" xr:uid="{B7C6B5F2-9BEE-405E-BF56-BB64221E3B2C}"/>
    <cellStyle name="Normal 7 3 2 7 2 2 3" xfId="22376" xr:uid="{9194EC37-E0F7-46E8-A66D-EA4FA5A96EB3}"/>
    <cellStyle name="Normal 7 3 2 7 2 3" xfId="9273" xr:uid="{117F06E7-C9A4-41FF-9BFA-2A74E71125EB}"/>
    <cellStyle name="Normal 7 3 2 7 2 3 2" xfId="25610" xr:uid="{89A2E23D-95EE-44CC-80EA-654A57E55E47}"/>
    <cellStyle name="Normal 7 3 2 7 2 4" xfId="15784" xr:uid="{9A63AE39-0F11-491A-BC3C-49C20D0E846A}"/>
    <cellStyle name="Normal 7 3 2 7 2 4 2" xfId="32078" xr:uid="{CB9C89AE-2165-4255-A280-86AA790B3250}"/>
    <cellStyle name="Normal 7 3 2 7 2 5" xfId="19142" xr:uid="{2CA40CB7-2590-4371-BFF1-621B34BCE952}"/>
    <cellStyle name="Normal 7 3 2 7 2 6" xfId="35468" xr:uid="{FA9168BB-5DD0-446B-A1A4-9DED83F2EDC9}"/>
    <cellStyle name="Normal 7 3 2 7 2 7" xfId="38715" xr:uid="{8EE627BC-3175-4A4C-999D-BB4AD3B9416F}"/>
    <cellStyle name="Normal 7 3 2 7 2 8" xfId="41962" xr:uid="{B992B87A-FA50-4A6F-94C3-0B89C6417D3F}"/>
    <cellStyle name="Normal 7 3 2 7 2 9" xfId="45209" xr:uid="{658B11D8-449A-4479-B100-51FA7CE343E6}"/>
    <cellStyle name="Normal 7 3 2 7 3" xfId="4422" xr:uid="{C31B45C0-A71E-42C2-85D6-851191F8F003}"/>
    <cellStyle name="Normal 7 3 2 7 3 2" xfId="10890" xr:uid="{B3B144C4-9EFA-49CD-B899-E1893E9C95E1}"/>
    <cellStyle name="Normal 7 3 2 7 3 2 2" xfId="27227" xr:uid="{AB6935F0-E05B-4B43-842B-5B4668D09FB3}"/>
    <cellStyle name="Normal 7 3 2 7 3 3" xfId="20759" xr:uid="{B1F6FBD4-EDE7-49B9-8AB6-B5BAE098887D}"/>
    <cellStyle name="Normal 7 3 2 7 4" xfId="7656" xr:uid="{89A64BFB-1B1F-4D47-AF18-41240509FDCC}"/>
    <cellStyle name="Normal 7 3 2 7 4 2" xfId="23993" xr:uid="{E5856F8A-39A5-49DC-BACF-5C5AE5647A3F}"/>
    <cellStyle name="Normal 7 3 2 7 5" xfId="14167" xr:uid="{BCB19860-D0BC-4D3F-8ED3-AB4D5A1DEDC9}"/>
    <cellStyle name="Normal 7 3 2 7 5 2" xfId="30461" xr:uid="{6F79B219-0F63-413F-8797-64FBAAC9C9C4}"/>
    <cellStyle name="Normal 7 3 2 7 6" xfId="17525" xr:uid="{FA574AFF-7A31-4994-BE50-C63457871746}"/>
    <cellStyle name="Normal 7 3 2 7 7" xfId="33851" xr:uid="{FC61950B-58D7-40AA-B770-14C177733F2B}"/>
    <cellStyle name="Normal 7 3 2 7 8" xfId="37098" xr:uid="{CA017EE9-9938-49D4-A37D-9EE96A0E2D12}"/>
    <cellStyle name="Normal 7 3 2 7 9" xfId="40345" xr:uid="{4228AF36-4D90-4B7E-BFBE-0819561BD97E}"/>
    <cellStyle name="Normal 7 3 2 8" xfId="1727" xr:uid="{EF99A642-A668-4075-8252-34A114244D6F}"/>
    <cellStyle name="Normal 7 3 2 8 10" xfId="47378" xr:uid="{2AFEB613-B50E-41D0-B577-E01F677B4959}"/>
    <cellStyle name="Normal 7 3 2 8 11" xfId="50625" xr:uid="{51206810-A65E-4F6A-90B6-3F36915A504F}"/>
    <cellStyle name="Normal 7 3 2 8 2" xfId="4961" xr:uid="{CEAB5F68-F7FC-45F7-A842-8BA4E41A66FC}"/>
    <cellStyle name="Normal 7 3 2 8 2 2" xfId="11429" xr:uid="{BD0B9687-74B7-490F-B2D0-D568DE36D9CF}"/>
    <cellStyle name="Normal 7 3 2 8 2 2 2" xfId="27766" xr:uid="{CEDAC88D-8C62-4FA3-9355-CBFF23815B0E}"/>
    <cellStyle name="Normal 7 3 2 8 2 3" xfId="21298" xr:uid="{9DFCBB9F-ECA9-48D4-8F00-32F8EADA6E2A}"/>
    <cellStyle name="Normal 7 3 2 8 3" xfId="8195" xr:uid="{58ED9C1B-5D44-45AB-85A8-C6868CA98BA3}"/>
    <cellStyle name="Normal 7 3 2 8 3 2" xfId="24532" xr:uid="{2BCFCC11-1A30-47FF-B443-1B85EA36665A}"/>
    <cellStyle name="Normal 7 3 2 8 4" xfId="14706" xr:uid="{0F74165D-0C9A-47B9-9B41-A9F28BA5572B}"/>
    <cellStyle name="Normal 7 3 2 8 4 2" xfId="31000" xr:uid="{BE2A34CA-F856-452D-8740-43CB91D797B8}"/>
    <cellStyle name="Normal 7 3 2 8 5" xfId="18064" xr:uid="{CA242544-66EB-4AAA-84B5-64BFAB75A73F}"/>
    <cellStyle name="Normal 7 3 2 8 6" xfId="34390" xr:uid="{8E477631-865B-4AE8-B7F3-313E7BC7269D}"/>
    <cellStyle name="Normal 7 3 2 8 7" xfId="37637" xr:uid="{365BD9C9-2D33-49C2-BADF-30BC2E83ADD4}"/>
    <cellStyle name="Normal 7 3 2 8 8" xfId="40884" xr:uid="{D10D14B0-1B94-4FDE-B0F1-4A5290442548}"/>
    <cellStyle name="Normal 7 3 2 8 9" xfId="44131" xr:uid="{6FDB1914-21BE-4439-AFA3-A1BA7B3AB5FE}"/>
    <cellStyle name="Normal 7 3 2 9" xfId="3344" xr:uid="{BCF38907-335B-4CAB-8660-EAF8FD44868B}"/>
    <cellStyle name="Normal 7 3 2 9 2" xfId="9812" xr:uid="{B54EF017-6E46-475F-BCE2-D57308F11C0A}"/>
    <cellStyle name="Normal 7 3 2 9 2 2" xfId="26149" xr:uid="{0E1A07F8-8F5E-457E-BDF1-9E0D1B22D060}"/>
    <cellStyle name="Normal 7 3 2 9 3" xfId="19681" xr:uid="{AE4A90F7-3773-4CE5-90A1-FA7CDF42D5A4}"/>
    <cellStyle name="Normal 7 3 20" xfId="45738" xr:uid="{D48DDFB2-77EB-4D6F-9EFD-9109E036A6DB}"/>
    <cellStyle name="Normal 7 3 21" xfId="48985" xr:uid="{29D68ED7-D905-4742-A3FA-97D2E46AD39F}"/>
    <cellStyle name="Normal 7 3 22" xfId="52307" xr:uid="{CAF65550-E867-45DE-AE4E-0A79E8D78968}"/>
    <cellStyle name="Normal 7 3 23" xfId="52475" xr:uid="{D589B5BF-92C9-4E65-9AC2-25AFCBBBAF81}"/>
    <cellStyle name="Normal 7 3 3" xfId="95" xr:uid="{BB15CA04-47D9-42B8-82B5-DC7E3CA9AB0B}"/>
    <cellStyle name="Normal 7 3 3 10" xfId="6593" xr:uid="{D4DBF4DE-A9CD-4EBA-9876-BCBFA7BE836E}"/>
    <cellStyle name="Normal 7 3 3 10 2" xfId="22930" xr:uid="{878B078D-4AE8-4D88-96CF-230C0CA9F11D}"/>
    <cellStyle name="Normal 7 3 3 11" xfId="13084" xr:uid="{E4F12A95-E861-4E62-AF4D-11D70378FE26}"/>
    <cellStyle name="Normal 7 3 3 11 2" xfId="29398" xr:uid="{59D71A62-5EAF-4452-80B1-357446981C64}"/>
    <cellStyle name="Normal 7 3 3 12" xfId="16462" xr:uid="{71DB7B06-CDE8-4A8F-A8AB-BA1108A395F1}"/>
    <cellStyle name="Normal 7 3 3 13" xfId="32737" xr:uid="{282FC63D-3AA1-48C4-A724-B0E82FB525FF}"/>
    <cellStyle name="Normal 7 3 3 14" xfId="32788" xr:uid="{BC3199F1-5847-4556-8D2B-9461B9733F74}"/>
    <cellStyle name="Normal 7 3 3 15" xfId="36035" xr:uid="{6F3FDB23-CF5C-48FE-A865-4F2359CF0678}"/>
    <cellStyle name="Normal 7 3 3 16" xfId="39282" xr:uid="{2FA9C795-2B39-48FE-8CDF-48572AF15C03}"/>
    <cellStyle name="Normal 7 3 3 17" xfId="42529" xr:uid="{A2887834-404A-4527-BAD8-5C167A9C8A76}"/>
    <cellStyle name="Normal 7 3 3 18" xfId="45776" xr:uid="{8CB2E89F-D5E7-44CE-B272-3D6008D356C4}"/>
    <cellStyle name="Normal 7 3 3 19" xfId="49023" xr:uid="{F7360D24-49EF-407F-97CC-F3A2FD5A37D2}"/>
    <cellStyle name="Normal 7 3 3 2" xfId="140" xr:uid="{240358CE-089D-4405-A7FD-3D1FD3FDC153}"/>
    <cellStyle name="Normal 7 3 3 2 10" xfId="13129" xr:uid="{E33F3EE5-EDE4-4917-970D-D5FFD59D8837}"/>
    <cellStyle name="Normal 7 3 3 2 10 2" xfId="29443" xr:uid="{8CE7D372-C110-47F2-B530-2A6DACA8A5A6}"/>
    <cellStyle name="Normal 7 3 3 2 11" xfId="16507" xr:uid="{F149F43A-25C3-4AF0-8034-15FA90D2E1CA}"/>
    <cellStyle name="Normal 7 3 3 2 12" xfId="32738" xr:uid="{ADE91D1A-40C6-48F7-820E-0D540311C6F7}"/>
    <cellStyle name="Normal 7 3 3 2 13" xfId="32833" xr:uid="{B8DFB8A0-C51D-4984-9B69-0518D49C7015}"/>
    <cellStyle name="Normal 7 3 3 2 14" xfId="36080" xr:uid="{E8824BB5-5638-4FE6-9653-C5009CBAC564}"/>
    <cellStyle name="Normal 7 3 3 2 15" xfId="39327" xr:uid="{10C3FF48-E194-4C9C-B1DD-80E3F81659F3}"/>
    <cellStyle name="Normal 7 3 3 2 16" xfId="42574" xr:uid="{6E4DA7D0-7B8D-49F9-A58D-5AB2EB1D626F}"/>
    <cellStyle name="Normal 7 3 3 2 17" xfId="45821" xr:uid="{F832BB9E-2033-4DA8-96FB-C7DB0070988E}"/>
    <cellStyle name="Normal 7 3 3 2 18" xfId="49068" xr:uid="{B2FAA215-75A9-4B54-A1BF-FB88422F2B47}"/>
    <cellStyle name="Normal 7 3 3 2 19" xfId="52311" xr:uid="{154976EA-12FB-4B62-8E86-60CD450B4DDE}"/>
    <cellStyle name="Normal 7 3 3 2 2" xfId="230" xr:uid="{F0E966DA-96E0-45C8-A387-8ED106193498}"/>
    <cellStyle name="Normal 7 3 3 2 2 10" xfId="16597" xr:uid="{BAFBD177-2566-4ADA-BED3-4D1EC3DF8527}"/>
    <cellStyle name="Normal 7 3 3 2 2 11" xfId="32923" xr:uid="{042F35FB-5D13-49E2-9B4F-516961AD4C78}"/>
    <cellStyle name="Normal 7 3 3 2 2 12" xfId="36170" xr:uid="{736AA397-1223-4333-A515-7CD65222F46F}"/>
    <cellStyle name="Normal 7 3 3 2 2 13" xfId="39417" xr:uid="{BAC8163B-DD01-40BA-A97F-125F83E19A8E}"/>
    <cellStyle name="Normal 7 3 3 2 2 14" xfId="42664" xr:uid="{6DD1AEF9-D7EE-4F0B-8F90-FCEE63C1EBA5}"/>
    <cellStyle name="Normal 7 3 3 2 2 15" xfId="45911" xr:uid="{7DEC3E00-5B75-4BB9-92C5-BA0A4FD8FA9E}"/>
    <cellStyle name="Normal 7 3 3 2 2 16" xfId="49158" xr:uid="{BD1057E4-FF14-475A-8E80-AF8C4E3F38E0}"/>
    <cellStyle name="Normal 7 3 3 2 2 17" xfId="52482" xr:uid="{0256407E-76FD-4FC2-B1FB-ECA840EF2895}"/>
    <cellStyle name="Normal 7 3 3 2 2 2" xfId="410" xr:uid="{FF24B733-EAB1-402F-82AE-8A937B5F1FAB}"/>
    <cellStyle name="Normal 7 3 3 2 2 2 10" xfId="36350" xr:uid="{E37B22CC-A591-4F39-B86F-80E84869BC85}"/>
    <cellStyle name="Normal 7 3 3 2 2 2 11" xfId="39597" xr:uid="{7FDE8B51-7CF7-4C33-96D2-0AB735CB5B40}"/>
    <cellStyle name="Normal 7 3 3 2 2 2 12" xfId="42844" xr:uid="{02266E91-EF72-436B-AB10-41FBE109446D}"/>
    <cellStyle name="Normal 7 3 3 2 2 2 13" xfId="46091" xr:uid="{9658E822-9C80-4594-AE00-752369EBBD7E}"/>
    <cellStyle name="Normal 7 3 3 2 2 2 14" xfId="49338" xr:uid="{1AEFEE01-6153-4916-A6F2-E545A5FA0B6C}"/>
    <cellStyle name="Normal 7 3 3 2 2 2 2" xfId="979" xr:uid="{892B6429-013F-413C-ABB3-C91D20B1CF39}"/>
    <cellStyle name="Normal 7 3 3 2 2 2 2 10" xfId="43384" xr:uid="{FEA5BCDC-C3B3-45B4-9228-1A4D2DAAA85F}"/>
    <cellStyle name="Normal 7 3 3 2 2 2 2 11" xfId="46631" xr:uid="{65CBC2DB-B29E-4091-9E0E-1A904A383213}"/>
    <cellStyle name="Normal 7 3 3 2 2 2 2 12" xfId="49878" xr:uid="{3C4A5390-93FA-4C8E-B719-727846EAA53A}"/>
    <cellStyle name="Normal 7 3 3 2 2 2 2 2" xfId="2596" xr:uid="{882AEB8E-4417-4B1E-8DB4-A3640500F04D}"/>
    <cellStyle name="Normal 7 3 3 2 2 2 2 2 10" xfId="48247" xr:uid="{8D028A80-2BF4-47E6-86E2-1DC3191A88C9}"/>
    <cellStyle name="Normal 7 3 3 2 2 2 2 2 11" xfId="51494" xr:uid="{4D80D5F7-8F9E-4488-8813-A8F99C1ACAE0}"/>
    <cellStyle name="Normal 7 3 3 2 2 2 2 2 2" xfId="5830" xr:uid="{8C13DFEF-FEA6-4742-A060-5C02643E0DF8}"/>
    <cellStyle name="Normal 7 3 3 2 2 2 2 2 2 2" xfId="12298" xr:uid="{94B6E755-8AF0-4C8B-8B92-92C05BB2E0FD}"/>
    <cellStyle name="Normal 7 3 3 2 2 2 2 2 2 2 2" xfId="28635" xr:uid="{2F331A02-6A88-4D37-A601-02FFF4CF6DED}"/>
    <cellStyle name="Normal 7 3 3 2 2 2 2 2 2 3" xfId="22167" xr:uid="{A81BB22A-D251-4C8F-AA00-2F01BE3F4FDF}"/>
    <cellStyle name="Normal 7 3 3 2 2 2 2 2 3" xfId="9064" xr:uid="{369DA300-7706-453A-A33C-E828CA5D5251}"/>
    <cellStyle name="Normal 7 3 3 2 2 2 2 2 3 2" xfId="25401" xr:uid="{ECD5CE4D-53CB-4E63-A365-B655ACB0FB13}"/>
    <cellStyle name="Normal 7 3 3 2 2 2 2 2 4" xfId="15575" xr:uid="{7ADDA0F6-9A16-4F72-AC4A-3214BC6B7A8C}"/>
    <cellStyle name="Normal 7 3 3 2 2 2 2 2 4 2" xfId="31869" xr:uid="{F9A055C4-BEC6-46B3-93D9-6D7850390647}"/>
    <cellStyle name="Normal 7 3 3 2 2 2 2 2 5" xfId="18933" xr:uid="{5AC19946-560D-4389-8201-40A39F3E55B2}"/>
    <cellStyle name="Normal 7 3 3 2 2 2 2 2 6" xfId="35259" xr:uid="{10154786-54A6-42C2-B637-C3D4B1701C16}"/>
    <cellStyle name="Normal 7 3 3 2 2 2 2 2 7" xfId="38506" xr:uid="{1E919028-49B5-4150-9317-FE59975862E7}"/>
    <cellStyle name="Normal 7 3 3 2 2 2 2 2 8" xfId="41753" xr:uid="{1E647C14-211F-44E8-9522-DC33763AD0A3}"/>
    <cellStyle name="Normal 7 3 3 2 2 2 2 2 9" xfId="45000" xr:uid="{91E67F38-C4A6-4C2C-A518-C0AA75082E8C}"/>
    <cellStyle name="Normal 7 3 3 2 2 2 2 3" xfId="4213" xr:uid="{F8F3FD10-0A93-4696-B13D-15C9C95B5A31}"/>
    <cellStyle name="Normal 7 3 3 2 2 2 2 3 2" xfId="10681" xr:uid="{DC629E96-5FDC-41CB-AAF2-AE0BE137C086}"/>
    <cellStyle name="Normal 7 3 3 2 2 2 2 3 2 2" xfId="27018" xr:uid="{267C627F-3234-421D-A9EB-F69D90E41176}"/>
    <cellStyle name="Normal 7 3 3 2 2 2 2 3 3" xfId="20550" xr:uid="{654D96FB-8CD3-423A-9C30-C5F2292A699F}"/>
    <cellStyle name="Normal 7 3 3 2 2 2 2 4" xfId="7447" xr:uid="{97925660-0BD2-44BB-8FB3-4830924505F1}"/>
    <cellStyle name="Normal 7 3 3 2 2 2 2 4 2" xfId="23784" xr:uid="{FEB7785E-4C79-4E92-B071-1019202933C4}"/>
    <cellStyle name="Normal 7 3 3 2 2 2 2 5" xfId="13959" xr:uid="{9D50E342-5C2C-4CD0-B3C5-61DBE5869389}"/>
    <cellStyle name="Normal 7 3 3 2 2 2 2 5 2" xfId="30253" xr:uid="{894AB79A-0CD3-4E4D-8CA3-901191FF4976}"/>
    <cellStyle name="Normal 7 3 3 2 2 2 2 6" xfId="17316" xr:uid="{BF4CE93F-5E20-4C79-A9F9-D560120838C0}"/>
    <cellStyle name="Normal 7 3 3 2 2 2 2 7" xfId="33643" xr:uid="{919FFDE9-AED2-4441-AD93-4AF3ADFA6057}"/>
    <cellStyle name="Normal 7 3 3 2 2 2 2 8" xfId="36890" xr:uid="{5FE03BBE-E736-4FB9-84DE-902137BE2393}"/>
    <cellStyle name="Normal 7 3 3 2 2 2 2 9" xfId="40137" xr:uid="{130C1DCD-6DB4-494F-BE78-1EF9B4086ACC}"/>
    <cellStyle name="Normal 7 3 3 2 2 2 3" xfId="1518" xr:uid="{DA24F0A3-7049-44B3-BCD8-FB88F1133D73}"/>
    <cellStyle name="Normal 7 3 3 2 2 2 3 10" xfId="43922" xr:uid="{CB94E78F-8765-441D-8E7E-B8F0814F8BA8}"/>
    <cellStyle name="Normal 7 3 3 2 2 2 3 11" xfId="47169" xr:uid="{A3745BF0-2A9F-4425-B904-BB0E6A676E8C}"/>
    <cellStyle name="Normal 7 3 3 2 2 2 3 12" xfId="50416" xr:uid="{03B08098-4C00-4279-A7AF-3CED6B071021}"/>
    <cellStyle name="Normal 7 3 3 2 2 2 3 2" xfId="3135" xr:uid="{BC757E0C-1245-4467-8767-8BAC67CE128B}"/>
    <cellStyle name="Normal 7 3 3 2 2 2 3 2 10" xfId="48786" xr:uid="{C5635AF2-3057-4073-9C3E-3E988B4E13CA}"/>
    <cellStyle name="Normal 7 3 3 2 2 2 3 2 11" xfId="52033" xr:uid="{C05644C1-6085-46A1-B1C3-EC7F6719E159}"/>
    <cellStyle name="Normal 7 3 3 2 2 2 3 2 2" xfId="6369" xr:uid="{8C9B44EA-761F-4E69-BFB9-EC95C6909B7B}"/>
    <cellStyle name="Normal 7 3 3 2 2 2 3 2 2 2" xfId="12837" xr:uid="{B76361C7-53D3-4368-A6DD-7EA5A69A47A6}"/>
    <cellStyle name="Normal 7 3 3 2 2 2 3 2 2 2 2" xfId="29174" xr:uid="{82030E5E-D423-49CF-8FB9-070AA1CA9E27}"/>
    <cellStyle name="Normal 7 3 3 2 2 2 3 2 2 3" xfId="22706" xr:uid="{C0F92AF3-425C-44CD-BD55-399BAD22AABE}"/>
    <cellStyle name="Normal 7 3 3 2 2 2 3 2 3" xfId="9603" xr:uid="{FEADD9D8-0953-4091-ABF4-001E70D24FDA}"/>
    <cellStyle name="Normal 7 3 3 2 2 2 3 2 3 2" xfId="25940" xr:uid="{4768D495-AFD9-43D1-8E64-D1726F13FE2D}"/>
    <cellStyle name="Normal 7 3 3 2 2 2 3 2 4" xfId="16114" xr:uid="{483075E5-3A89-4268-B742-D6EAEBD77785}"/>
    <cellStyle name="Normal 7 3 3 2 2 2 3 2 4 2" xfId="32408" xr:uid="{94F5C793-3511-442F-9270-07F63BBBFA58}"/>
    <cellStyle name="Normal 7 3 3 2 2 2 3 2 5" xfId="19472" xr:uid="{BA6DE496-4206-40AD-8AE8-546D56A4E02C}"/>
    <cellStyle name="Normal 7 3 3 2 2 2 3 2 6" xfId="35798" xr:uid="{3788F20D-4F69-4489-9EF8-B907D0E9EED7}"/>
    <cellStyle name="Normal 7 3 3 2 2 2 3 2 7" xfId="39045" xr:uid="{3885B389-7F3A-45B8-AA4B-D0A6A1C65000}"/>
    <cellStyle name="Normal 7 3 3 2 2 2 3 2 8" xfId="42292" xr:uid="{D3816753-E565-41FC-AB1C-CFF3654A7DED}"/>
    <cellStyle name="Normal 7 3 3 2 2 2 3 2 9" xfId="45539" xr:uid="{871F00CA-15B3-4EA4-B9DA-A4E04ABE5F29}"/>
    <cellStyle name="Normal 7 3 3 2 2 2 3 3" xfId="4752" xr:uid="{0ABCEF44-4B1F-4920-A0A3-05D7E475A297}"/>
    <cellStyle name="Normal 7 3 3 2 2 2 3 3 2" xfId="11220" xr:uid="{EA869F6A-79E6-4FFD-A544-5A4EEEC4B613}"/>
    <cellStyle name="Normal 7 3 3 2 2 2 3 3 2 2" xfId="27557" xr:uid="{3CBF735F-9219-422C-AAD3-1A44F4EC448A}"/>
    <cellStyle name="Normal 7 3 3 2 2 2 3 3 3" xfId="21089" xr:uid="{27A9A085-36C6-4CD5-B2CE-71781F82F648}"/>
    <cellStyle name="Normal 7 3 3 2 2 2 3 4" xfId="7986" xr:uid="{B3C45436-A758-4356-9FBC-D1CF907D8B6F}"/>
    <cellStyle name="Normal 7 3 3 2 2 2 3 4 2" xfId="24323" xr:uid="{7760E459-F218-4653-B23F-EA4FE44869DB}"/>
    <cellStyle name="Normal 7 3 3 2 2 2 3 5" xfId="14497" xr:uid="{C438888E-1D67-43A5-9FE5-3E75CE5638D1}"/>
    <cellStyle name="Normal 7 3 3 2 2 2 3 5 2" xfId="30791" xr:uid="{EEA8448D-A310-4235-90DF-547BDA8BFDFB}"/>
    <cellStyle name="Normal 7 3 3 2 2 2 3 6" xfId="17855" xr:uid="{46098802-59C8-4A10-BBF8-F843356C14BD}"/>
    <cellStyle name="Normal 7 3 3 2 2 2 3 7" xfId="34181" xr:uid="{A792C485-E369-42F1-8B1E-00482875DE4E}"/>
    <cellStyle name="Normal 7 3 3 2 2 2 3 8" xfId="37428" xr:uid="{46742BED-30AA-42A4-BF20-5A8188D16E0B}"/>
    <cellStyle name="Normal 7 3 3 2 2 2 3 9" xfId="40675" xr:uid="{7DCDBB1B-4943-4D3D-BE6A-0745BD79F81D}"/>
    <cellStyle name="Normal 7 3 3 2 2 2 4" xfId="2057" xr:uid="{46CBDA66-ED46-4B09-A955-2EFB81E31FDC}"/>
    <cellStyle name="Normal 7 3 3 2 2 2 4 10" xfId="47708" xr:uid="{3B418448-E05B-437A-94BC-8E4B18168358}"/>
    <cellStyle name="Normal 7 3 3 2 2 2 4 11" xfId="50955" xr:uid="{48D1BAC1-F703-4C7B-BA58-3A041362DF1A}"/>
    <cellStyle name="Normal 7 3 3 2 2 2 4 2" xfId="5291" xr:uid="{C47E8FEA-F068-4A80-A63C-6C67AE01CF4F}"/>
    <cellStyle name="Normal 7 3 3 2 2 2 4 2 2" xfId="11759" xr:uid="{D8A3F834-27C7-475A-B0BF-774B3DCDD7F0}"/>
    <cellStyle name="Normal 7 3 3 2 2 2 4 2 2 2" xfId="28096" xr:uid="{6AA3FB15-EAED-4915-B021-60B13ACDE001}"/>
    <cellStyle name="Normal 7 3 3 2 2 2 4 2 3" xfId="21628" xr:uid="{0F4F3C84-9C2F-4AF4-AB0E-54B9A41C3651}"/>
    <cellStyle name="Normal 7 3 3 2 2 2 4 3" xfId="8525" xr:uid="{6B329BF7-292D-4E7A-8969-7A27BB3815B2}"/>
    <cellStyle name="Normal 7 3 3 2 2 2 4 3 2" xfId="24862" xr:uid="{C9AB39A1-7C54-4EF7-BD76-541167781B7A}"/>
    <cellStyle name="Normal 7 3 3 2 2 2 4 4" xfId="15036" xr:uid="{DD2D1ED6-55BE-457F-8E85-29529379FFCB}"/>
    <cellStyle name="Normal 7 3 3 2 2 2 4 4 2" xfId="31330" xr:uid="{0E573593-AF88-4926-ADE6-ADCB1F77CB6F}"/>
    <cellStyle name="Normal 7 3 3 2 2 2 4 5" xfId="18394" xr:uid="{1B53ADB2-FDC2-4E2F-AA01-9982653DD672}"/>
    <cellStyle name="Normal 7 3 3 2 2 2 4 6" xfId="34720" xr:uid="{76D952F3-4DA3-49AB-9593-415825EB02AF}"/>
    <cellStyle name="Normal 7 3 3 2 2 2 4 7" xfId="37967" xr:uid="{9C6CD03C-6B3A-4939-A484-A5ACDF389A76}"/>
    <cellStyle name="Normal 7 3 3 2 2 2 4 8" xfId="41214" xr:uid="{DE97860D-9806-4CA7-83EA-9A19A87013C3}"/>
    <cellStyle name="Normal 7 3 3 2 2 2 4 9" xfId="44461" xr:uid="{04B35FAB-6280-4A68-9D60-A51A981E2A0B}"/>
    <cellStyle name="Normal 7 3 3 2 2 2 5" xfId="3674" xr:uid="{0987A555-0A9D-4B73-84CD-F5487FCB9518}"/>
    <cellStyle name="Normal 7 3 3 2 2 2 5 2" xfId="10142" xr:uid="{5A42C02E-FC80-4E96-9689-49668155B80C}"/>
    <cellStyle name="Normal 7 3 3 2 2 2 5 2 2" xfId="26479" xr:uid="{B1B137A9-EB2D-4C5D-B3D9-D77C5C0C8CBB}"/>
    <cellStyle name="Normal 7 3 3 2 2 2 5 3" xfId="20011" xr:uid="{97774D5B-B20C-42D2-A80A-FA40F69BBB31}"/>
    <cellStyle name="Normal 7 3 3 2 2 2 6" xfId="6908" xr:uid="{145D71BF-BB49-46AD-BA3C-BD826295CA4E}"/>
    <cellStyle name="Normal 7 3 3 2 2 2 6 2" xfId="23245" xr:uid="{B563EFF5-8DB5-4B93-98F6-9577D5A14D28}"/>
    <cellStyle name="Normal 7 3 3 2 2 2 7" xfId="13399" xr:uid="{2CE16E62-C29C-4002-BB0E-9DA49582488F}"/>
    <cellStyle name="Normal 7 3 3 2 2 2 7 2" xfId="29713" xr:uid="{A7642403-C3E8-4B92-9D56-C9167662E392}"/>
    <cellStyle name="Normal 7 3 3 2 2 2 8" xfId="16777" xr:uid="{8F90417D-DB64-42C0-8B72-FD730D353008}"/>
    <cellStyle name="Normal 7 3 3 2 2 2 9" xfId="33103" xr:uid="{EC858902-1EBA-46DB-BF17-70092F895CF5}"/>
    <cellStyle name="Normal 7 3 3 2 2 3" xfId="619" xr:uid="{D9158ABD-5D81-45A7-83C4-282013EE4069}"/>
    <cellStyle name="Normal 7 3 3 2 2 3 10" xfId="36530" xr:uid="{9237DA36-210C-4DA8-AD53-B3E982AF04F8}"/>
    <cellStyle name="Normal 7 3 3 2 2 3 11" xfId="39777" xr:uid="{323E4D31-7E47-47C1-8F81-04604EE815D1}"/>
    <cellStyle name="Normal 7 3 3 2 2 3 12" xfId="43024" xr:uid="{8971CDCC-34AE-4609-9714-82DBBD95FE45}"/>
    <cellStyle name="Normal 7 3 3 2 2 3 13" xfId="46271" xr:uid="{C6FA09FB-3169-4058-BAE3-4264D0FE344C}"/>
    <cellStyle name="Normal 7 3 3 2 2 3 14" xfId="49518" xr:uid="{08196C7A-6909-41D9-A3B0-0ADB3ADA5C0E}"/>
    <cellStyle name="Normal 7 3 3 2 2 3 2" xfId="1158" xr:uid="{AB5EFB22-ACB6-42FB-B868-4C2BA97746FA}"/>
    <cellStyle name="Normal 7 3 3 2 2 3 2 10" xfId="43562" xr:uid="{8F0D7C0F-111E-474B-A45F-B37494BB3287}"/>
    <cellStyle name="Normal 7 3 3 2 2 3 2 11" xfId="46809" xr:uid="{79601F86-48A3-4E88-A5A2-256B5D6ED2F6}"/>
    <cellStyle name="Normal 7 3 3 2 2 3 2 12" xfId="50056" xr:uid="{000F4D69-5AEB-4F30-9A0E-64231C906F15}"/>
    <cellStyle name="Normal 7 3 3 2 2 3 2 2" xfId="2775" xr:uid="{5597F7E2-D958-41D6-81FA-DB3AB813E672}"/>
    <cellStyle name="Normal 7 3 3 2 2 3 2 2 10" xfId="48426" xr:uid="{C1CF17C4-8E72-48A6-931F-4060FA5D5CBD}"/>
    <cellStyle name="Normal 7 3 3 2 2 3 2 2 11" xfId="51673" xr:uid="{169B7F98-58FF-4642-A810-2D13D09A906D}"/>
    <cellStyle name="Normal 7 3 3 2 2 3 2 2 2" xfId="6009" xr:uid="{C705F958-CCDE-4F9C-8F92-B7418A4E96D4}"/>
    <cellStyle name="Normal 7 3 3 2 2 3 2 2 2 2" xfId="12477" xr:uid="{E7D7C1D2-B0B3-4AEB-910A-AE57FD05D4FE}"/>
    <cellStyle name="Normal 7 3 3 2 2 3 2 2 2 2 2" xfId="28814" xr:uid="{CDF1ADEF-882B-4B22-802E-075188E171F6}"/>
    <cellStyle name="Normal 7 3 3 2 2 3 2 2 2 3" xfId="22346" xr:uid="{C851C7FA-D9A2-4B56-B84C-1F9490CBB82C}"/>
    <cellStyle name="Normal 7 3 3 2 2 3 2 2 3" xfId="9243" xr:uid="{9F0E5848-E70D-446D-BDA0-094FA80781B5}"/>
    <cellStyle name="Normal 7 3 3 2 2 3 2 2 3 2" xfId="25580" xr:uid="{2999A28B-2323-4B30-B6B2-73DD52C89257}"/>
    <cellStyle name="Normal 7 3 3 2 2 3 2 2 4" xfId="15754" xr:uid="{E062F630-85D2-4418-84C1-7C46A2182BC1}"/>
    <cellStyle name="Normal 7 3 3 2 2 3 2 2 4 2" xfId="32048" xr:uid="{77F906FC-66F2-4159-B898-85AEE43745AE}"/>
    <cellStyle name="Normal 7 3 3 2 2 3 2 2 5" xfId="19112" xr:uid="{DBF29344-5DA1-4D36-AB1F-DD116BDF84E7}"/>
    <cellStyle name="Normal 7 3 3 2 2 3 2 2 6" xfId="35438" xr:uid="{678E2AD7-82BE-40B4-A73E-509841C23842}"/>
    <cellStyle name="Normal 7 3 3 2 2 3 2 2 7" xfId="38685" xr:uid="{A599841C-2C7C-4FEC-BD54-4FA03D111240}"/>
    <cellStyle name="Normal 7 3 3 2 2 3 2 2 8" xfId="41932" xr:uid="{FB65815F-9231-451B-9750-74966CDA2723}"/>
    <cellStyle name="Normal 7 3 3 2 2 3 2 2 9" xfId="45179" xr:uid="{99F90000-620E-4646-A205-C7539D02B1D2}"/>
    <cellStyle name="Normal 7 3 3 2 2 3 2 3" xfId="4392" xr:uid="{8C151621-75DA-4385-A92E-B57A7B458E33}"/>
    <cellStyle name="Normal 7 3 3 2 2 3 2 3 2" xfId="10860" xr:uid="{2A5BF0AC-CEC6-46C7-A052-BDA92EA20673}"/>
    <cellStyle name="Normal 7 3 3 2 2 3 2 3 2 2" xfId="27197" xr:uid="{33C9AABF-F875-4BD6-BE0B-9D7B64EB319F}"/>
    <cellStyle name="Normal 7 3 3 2 2 3 2 3 3" xfId="20729" xr:uid="{D90DD11B-48AE-4728-B060-F35E69F11259}"/>
    <cellStyle name="Normal 7 3 3 2 2 3 2 4" xfId="7626" xr:uid="{DE3A02BD-5C38-492B-A7AB-544472357C56}"/>
    <cellStyle name="Normal 7 3 3 2 2 3 2 4 2" xfId="23963" xr:uid="{C279610E-6563-4304-AE47-E6DDD96531BC}"/>
    <cellStyle name="Normal 7 3 3 2 2 3 2 5" xfId="14137" xr:uid="{549253A6-DA97-418E-9D34-926BDB4C1C23}"/>
    <cellStyle name="Normal 7 3 3 2 2 3 2 5 2" xfId="30431" xr:uid="{601DE617-7373-443D-AD3D-FC91C3D8C770}"/>
    <cellStyle name="Normal 7 3 3 2 2 3 2 6" xfId="17495" xr:uid="{091E7550-DB07-4DAB-80E1-A0C0F1F91C26}"/>
    <cellStyle name="Normal 7 3 3 2 2 3 2 7" xfId="33821" xr:uid="{35033CA6-821B-4BA9-8B0F-A9ADEA12FE79}"/>
    <cellStyle name="Normal 7 3 3 2 2 3 2 8" xfId="37068" xr:uid="{221540FE-1E63-453E-83E0-C18E9034DE92}"/>
    <cellStyle name="Normal 7 3 3 2 2 3 2 9" xfId="40315" xr:uid="{A5940D2E-3FE4-48E8-A595-3145C8BF6E67}"/>
    <cellStyle name="Normal 7 3 3 2 2 3 3" xfId="1697" xr:uid="{EA594FEF-E8C7-48EB-BC4F-3A52C5C9B443}"/>
    <cellStyle name="Normal 7 3 3 2 2 3 3 10" xfId="44101" xr:uid="{0751040F-B31E-4FE3-945D-74CBA5B37C2C}"/>
    <cellStyle name="Normal 7 3 3 2 2 3 3 11" xfId="47348" xr:uid="{1D174A72-2A68-4576-B3A4-43842C5E6CE9}"/>
    <cellStyle name="Normal 7 3 3 2 2 3 3 12" xfId="50595" xr:uid="{080C9AAA-D211-4815-9608-CE4D24649D38}"/>
    <cellStyle name="Normal 7 3 3 2 2 3 3 2" xfId="3314" xr:uid="{653BC934-6451-4E90-A9F9-1830594F6E6F}"/>
    <cellStyle name="Normal 7 3 3 2 2 3 3 2 10" xfId="48965" xr:uid="{ED3E529C-7861-48E2-B2CC-86B96592BEEA}"/>
    <cellStyle name="Normal 7 3 3 2 2 3 3 2 11" xfId="52212" xr:uid="{462F659F-3C02-4CDC-B5C3-311429A369C7}"/>
    <cellStyle name="Normal 7 3 3 2 2 3 3 2 2" xfId="6548" xr:uid="{9A604F07-127B-4100-BD9A-DB959A53D0B2}"/>
    <cellStyle name="Normal 7 3 3 2 2 3 3 2 2 2" xfId="13016" xr:uid="{4B99966B-5421-48C8-B246-99DA8A54C802}"/>
    <cellStyle name="Normal 7 3 3 2 2 3 3 2 2 2 2" xfId="29353" xr:uid="{8350B2F8-D9C3-4DC1-8416-5DBC2D29663C}"/>
    <cellStyle name="Normal 7 3 3 2 2 3 3 2 2 3" xfId="22885" xr:uid="{3612097B-019F-4034-8FD2-861D1AF161CB}"/>
    <cellStyle name="Normal 7 3 3 2 2 3 3 2 3" xfId="9782" xr:uid="{096D6972-91F6-483F-B255-5D893C4FBD87}"/>
    <cellStyle name="Normal 7 3 3 2 2 3 3 2 3 2" xfId="26119" xr:uid="{0C1740CB-B707-4D56-BB01-DA2533F0989C}"/>
    <cellStyle name="Normal 7 3 3 2 2 3 3 2 4" xfId="16293" xr:uid="{D4E660B3-B463-4A09-B411-CC60D10B961C}"/>
    <cellStyle name="Normal 7 3 3 2 2 3 3 2 4 2" xfId="32587" xr:uid="{C84350A0-186A-4725-B7E5-9D821BE23BEC}"/>
    <cellStyle name="Normal 7 3 3 2 2 3 3 2 5" xfId="19651" xr:uid="{C3F0C5D5-ECB2-4D32-83CC-93EFEB5D8029}"/>
    <cellStyle name="Normal 7 3 3 2 2 3 3 2 6" xfId="35977" xr:uid="{FEB9324A-84B6-4215-8411-B25BCDF759B8}"/>
    <cellStyle name="Normal 7 3 3 2 2 3 3 2 7" xfId="39224" xr:uid="{0800F0F7-9266-405A-AB37-FE7A2F64BB85}"/>
    <cellStyle name="Normal 7 3 3 2 2 3 3 2 8" xfId="42471" xr:uid="{65601424-3A16-4C2B-B104-AA5751AAD73E}"/>
    <cellStyle name="Normal 7 3 3 2 2 3 3 2 9" xfId="45718" xr:uid="{B9B8804E-6784-42D7-9FE1-614952B7CFFE}"/>
    <cellStyle name="Normal 7 3 3 2 2 3 3 3" xfId="4931" xr:uid="{B86F2025-57CE-4ECC-8CE6-BE51390A1837}"/>
    <cellStyle name="Normal 7 3 3 2 2 3 3 3 2" xfId="11399" xr:uid="{41D1C35E-D9D0-4A66-A9F5-1D3158F06EC3}"/>
    <cellStyle name="Normal 7 3 3 2 2 3 3 3 2 2" xfId="27736" xr:uid="{BB7B6B0B-CDF8-49D2-B761-89261BF58997}"/>
    <cellStyle name="Normal 7 3 3 2 2 3 3 3 3" xfId="21268" xr:uid="{CA5E9495-91A8-4E72-A1DC-51E80A46039F}"/>
    <cellStyle name="Normal 7 3 3 2 2 3 3 4" xfId="8165" xr:uid="{5CFE6C42-F880-470C-8523-8426CEDB1B0F}"/>
    <cellStyle name="Normal 7 3 3 2 2 3 3 4 2" xfId="24502" xr:uid="{11058C20-3502-47EE-BF54-9621A1430E16}"/>
    <cellStyle name="Normal 7 3 3 2 2 3 3 5" xfId="14676" xr:uid="{8F061BB7-F116-47DA-A76E-8ADA628E2025}"/>
    <cellStyle name="Normal 7 3 3 2 2 3 3 5 2" xfId="30970" xr:uid="{D82907F1-5BAA-41BF-8CC3-41758852CC11}"/>
    <cellStyle name="Normal 7 3 3 2 2 3 3 6" xfId="18034" xr:uid="{160AEF63-2FBD-4377-B44F-E70A4C845C6E}"/>
    <cellStyle name="Normal 7 3 3 2 2 3 3 7" xfId="34360" xr:uid="{BEE0978B-124D-4960-8CC7-5B2787EA9A24}"/>
    <cellStyle name="Normal 7 3 3 2 2 3 3 8" xfId="37607" xr:uid="{B2A3364C-95A7-4191-9290-B2622B081861}"/>
    <cellStyle name="Normal 7 3 3 2 2 3 3 9" xfId="40854" xr:uid="{EC24CF60-2290-4CF2-9BEC-0DEA94130C6C}"/>
    <cellStyle name="Normal 7 3 3 2 2 3 4" xfId="2236" xr:uid="{0DAAC741-4B47-4907-BF3E-09FE254BF089}"/>
    <cellStyle name="Normal 7 3 3 2 2 3 4 10" xfId="47887" xr:uid="{CBCEFA57-200D-41EA-B147-922C4AB01392}"/>
    <cellStyle name="Normal 7 3 3 2 2 3 4 11" xfId="51134" xr:uid="{F17400E7-C7F7-40F4-BD0C-CC193BB46326}"/>
    <cellStyle name="Normal 7 3 3 2 2 3 4 2" xfId="5470" xr:uid="{EAFF0C06-CCD4-45E4-B602-8D1D4E0F1DD4}"/>
    <cellStyle name="Normal 7 3 3 2 2 3 4 2 2" xfId="11938" xr:uid="{603E43E4-EA5C-49F1-8756-73505DDABEDC}"/>
    <cellStyle name="Normal 7 3 3 2 2 3 4 2 2 2" xfId="28275" xr:uid="{ACBFA8B8-84DE-472B-8A5D-6662AC45D243}"/>
    <cellStyle name="Normal 7 3 3 2 2 3 4 2 3" xfId="21807" xr:uid="{5F618942-B4A5-4FAD-B0B0-5C0EB83D4E76}"/>
    <cellStyle name="Normal 7 3 3 2 2 3 4 3" xfId="8704" xr:uid="{E79012E4-8CE5-49EC-A96F-E845BF93AE32}"/>
    <cellStyle name="Normal 7 3 3 2 2 3 4 3 2" xfId="25041" xr:uid="{8FBDE956-C6AC-4B11-93F7-6CA97E97D12C}"/>
    <cellStyle name="Normal 7 3 3 2 2 3 4 4" xfId="15215" xr:uid="{1BADA75D-93BB-4A11-81FD-0FCF64521CEB}"/>
    <cellStyle name="Normal 7 3 3 2 2 3 4 4 2" xfId="31509" xr:uid="{BBA80513-D057-47B0-A514-B95A65FBB3C6}"/>
    <cellStyle name="Normal 7 3 3 2 2 3 4 5" xfId="18573" xr:uid="{639A3AD0-8991-454B-90B0-9CFF9D5F70EB}"/>
    <cellStyle name="Normal 7 3 3 2 2 3 4 6" xfId="34899" xr:uid="{216DD019-4059-41ED-943D-713128E4760B}"/>
    <cellStyle name="Normal 7 3 3 2 2 3 4 7" xfId="38146" xr:uid="{F96CFD8B-D748-46EE-ADA8-9F4B451F8361}"/>
    <cellStyle name="Normal 7 3 3 2 2 3 4 8" xfId="41393" xr:uid="{7154604C-5AE3-4690-BC76-F9E76225634D}"/>
    <cellStyle name="Normal 7 3 3 2 2 3 4 9" xfId="44640" xr:uid="{92879E47-F665-4B46-8970-D5731E2B429D}"/>
    <cellStyle name="Normal 7 3 3 2 2 3 5" xfId="3853" xr:uid="{240831B5-C8D3-48CB-829F-4E71634284F8}"/>
    <cellStyle name="Normal 7 3 3 2 2 3 5 2" xfId="10321" xr:uid="{BED42072-E804-4A5E-9068-77AF91AE0DDC}"/>
    <cellStyle name="Normal 7 3 3 2 2 3 5 2 2" xfId="26658" xr:uid="{C486F5C1-89BB-40E8-990E-40B5802F34F2}"/>
    <cellStyle name="Normal 7 3 3 2 2 3 5 3" xfId="20190" xr:uid="{0C97EC09-4911-4FEF-9741-0F5BF08B9E01}"/>
    <cellStyle name="Normal 7 3 3 2 2 3 6" xfId="7087" xr:uid="{407489E7-4A55-463D-A7AE-400BEE46DF26}"/>
    <cellStyle name="Normal 7 3 3 2 2 3 6 2" xfId="23424" xr:uid="{181571C5-1F0F-4355-B8C4-88EAFA51AA09}"/>
    <cellStyle name="Normal 7 3 3 2 2 3 7" xfId="13599" xr:uid="{ED65EFCD-ACB3-4B9D-A397-DD3B98079C9C}"/>
    <cellStyle name="Normal 7 3 3 2 2 3 7 2" xfId="29893" xr:uid="{2586EA4B-67EE-4C94-9F28-7CC68DAB26D5}"/>
    <cellStyle name="Normal 7 3 3 2 2 3 8" xfId="16956" xr:uid="{C7C7BAA8-695A-4D68-BA97-8282D8353CB3}"/>
    <cellStyle name="Normal 7 3 3 2 2 3 9" xfId="33283" xr:uid="{82AE9721-1806-4A67-9ED6-C38A848CA2F8}"/>
    <cellStyle name="Normal 7 3 3 2 2 4" xfId="799" xr:uid="{1092ADC9-78E2-45C0-B52A-165A1F576CF6}"/>
    <cellStyle name="Normal 7 3 3 2 2 4 10" xfId="43204" xr:uid="{8B73D31C-4975-45A2-BAF2-364CBC809990}"/>
    <cellStyle name="Normal 7 3 3 2 2 4 11" xfId="46451" xr:uid="{D1BE5E02-A1C7-45D0-8BEE-623AC5CBE99A}"/>
    <cellStyle name="Normal 7 3 3 2 2 4 12" xfId="49698" xr:uid="{E0E769C9-1A12-418E-9DBB-BFEFA2C556A4}"/>
    <cellStyle name="Normal 7 3 3 2 2 4 2" xfId="2416" xr:uid="{FA05DFC7-7366-4B6E-B3FB-330CDC17CCA0}"/>
    <cellStyle name="Normal 7 3 3 2 2 4 2 10" xfId="48067" xr:uid="{79A517EE-1D4F-4937-AF44-8114D123E5DD}"/>
    <cellStyle name="Normal 7 3 3 2 2 4 2 11" xfId="51314" xr:uid="{1436490E-67F1-437B-A41A-3FDD68EBB252}"/>
    <cellStyle name="Normal 7 3 3 2 2 4 2 2" xfId="5650" xr:uid="{9AE0301A-CFD1-4C86-8EFF-12C1363B9D79}"/>
    <cellStyle name="Normal 7 3 3 2 2 4 2 2 2" xfId="12118" xr:uid="{61422273-C82E-41EA-9A89-A9F7099D729D}"/>
    <cellStyle name="Normal 7 3 3 2 2 4 2 2 2 2" xfId="28455" xr:uid="{5C438521-9D0F-4A2B-AD7F-F981CD084CFF}"/>
    <cellStyle name="Normal 7 3 3 2 2 4 2 2 3" xfId="21987" xr:uid="{F17E41DC-39CA-4646-B611-796F03435C0E}"/>
    <cellStyle name="Normal 7 3 3 2 2 4 2 3" xfId="8884" xr:uid="{902B3934-05AB-4CEF-8F95-3B85AFABCC43}"/>
    <cellStyle name="Normal 7 3 3 2 2 4 2 3 2" xfId="25221" xr:uid="{2623B31A-4633-4211-AE83-F8748571E2EE}"/>
    <cellStyle name="Normal 7 3 3 2 2 4 2 4" xfId="15395" xr:uid="{82BB11E3-9597-4E11-99B0-D98D06F6BF3F}"/>
    <cellStyle name="Normal 7 3 3 2 2 4 2 4 2" xfId="31689" xr:uid="{E06DA889-7B4C-47BC-89E7-1840F74D9018}"/>
    <cellStyle name="Normal 7 3 3 2 2 4 2 5" xfId="18753" xr:uid="{CF015869-B2FE-4F0E-8ED0-6EE5DCEABFD5}"/>
    <cellStyle name="Normal 7 3 3 2 2 4 2 6" xfId="35079" xr:uid="{703A8C29-45F3-4E24-9BED-1C9C96152A30}"/>
    <cellStyle name="Normal 7 3 3 2 2 4 2 7" xfId="38326" xr:uid="{15CBF498-ED58-44D3-8316-6B9FE8DE0BCE}"/>
    <cellStyle name="Normal 7 3 3 2 2 4 2 8" xfId="41573" xr:uid="{A43BEE88-7131-455D-B7E6-AD54CAE36F71}"/>
    <cellStyle name="Normal 7 3 3 2 2 4 2 9" xfId="44820" xr:uid="{9A977F09-0BC2-46E2-8673-771707E4764D}"/>
    <cellStyle name="Normal 7 3 3 2 2 4 3" xfId="4033" xr:uid="{271A65F6-515A-443E-8E8D-D7523FA8688E}"/>
    <cellStyle name="Normal 7 3 3 2 2 4 3 2" xfId="10501" xr:uid="{39A7CFCB-AD35-48FD-8359-563EE437451A}"/>
    <cellStyle name="Normal 7 3 3 2 2 4 3 2 2" xfId="26838" xr:uid="{69429A93-E54D-42F6-A22D-E08F052216F2}"/>
    <cellStyle name="Normal 7 3 3 2 2 4 3 3" xfId="20370" xr:uid="{18BBF929-F41F-41E3-A7FE-F11756FDDA75}"/>
    <cellStyle name="Normal 7 3 3 2 2 4 4" xfId="7267" xr:uid="{4FE82F39-D1AB-4D9D-BE50-93818855F95E}"/>
    <cellStyle name="Normal 7 3 3 2 2 4 4 2" xfId="23604" xr:uid="{98ED9670-EAFA-4F9A-B7A4-0AA72CDC3E53}"/>
    <cellStyle name="Normal 7 3 3 2 2 4 5" xfId="13779" xr:uid="{0578D7F8-0106-4DF8-BFBF-1F69A3461616}"/>
    <cellStyle name="Normal 7 3 3 2 2 4 5 2" xfId="30073" xr:uid="{4B811326-1FCC-440C-B609-51489ED0F351}"/>
    <cellStyle name="Normal 7 3 3 2 2 4 6" xfId="17136" xr:uid="{8BF10A5E-4A24-46E0-8946-9BB78A104720}"/>
    <cellStyle name="Normal 7 3 3 2 2 4 7" xfId="33463" xr:uid="{64927062-63E5-4421-8FBC-3705BDCC6682}"/>
    <cellStyle name="Normal 7 3 3 2 2 4 8" xfId="36710" xr:uid="{4AA4C1FB-DC68-4CE8-B615-A8D9949C12A8}"/>
    <cellStyle name="Normal 7 3 3 2 2 4 9" xfId="39957" xr:uid="{EE61FE8D-EC6A-4BC1-9D63-1689E19DA7E5}"/>
    <cellStyle name="Normal 7 3 3 2 2 5" xfId="1338" xr:uid="{31EFF747-63C9-4615-9D2D-E0A461EB77B5}"/>
    <cellStyle name="Normal 7 3 3 2 2 5 10" xfId="43742" xr:uid="{CCD85EB4-43CF-42D2-9C54-A80837222E3E}"/>
    <cellStyle name="Normal 7 3 3 2 2 5 11" xfId="46989" xr:uid="{FC664867-AFCB-4C1E-8DE5-A9CB44241017}"/>
    <cellStyle name="Normal 7 3 3 2 2 5 12" xfId="50236" xr:uid="{95B85621-B612-4548-A648-7B5FF72389FC}"/>
    <cellStyle name="Normal 7 3 3 2 2 5 2" xfId="2955" xr:uid="{3484E20C-7C60-41A8-81EC-FB5B67205EC6}"/>
    <cellStyle name="Normal 7 3 3 2 2 5 2 10" xfId="48606" xr:uid="{DF016688-DFC7-44A7-B58F-232F744C0561}"/>
    <cellStyle name="Normal 7 3 3 2 2 5 2 11" xfId="51853" xr:uid="{E9054AE1-9B90-40C5-B2DA-06DF6D125B7F}"/>
    <cellStyle name="Normal 7 3 3 2 2 5 2 2" xfId="6189" xr:uid="{8492E6FB-84D5-4630-879C-464E4F4A0370}"/>
    <cellStyle name="Normal 7 3 3 2 2 5 2 2 2" xfId="12657" xr:uid="{D2A25B29-C84C-456B-91DC-BE5211C0AE2D}"/>
    <cellStyle name="Normal 7 3 3 2 2 5 2 2 2 2" xfId="28994" xr:uid="{40505074-C0A0-495C-A336-DD508E9E9608}"/>
    <cellStyle name="Normal 7 3 3 2 2 5 2 2 3" xfId="22526" xr:uid="{7C7A7B8E-7AA0-4036-A44A-4D3C1E2CA1FF}"/>
    <cellStyle name="Normal 7 3 3 2 2 5 2 3" xfId="9423" xr:uid="{D173FEB5-253A-4491-B938-0B357567FE3A}"/>
    <cellStyle name="Normal 7 3 3 2 2 5 2 3 2" xfId="25760" xr:uid="{78D51986-666B-4442-83BB-8202705FAF56}"/>
    <cellStyle name="Normal 7 3 3 2 2 5 2 4" xfId="15934" xr:uid="{8CB15AAA-860B-49CC-BEA3-FC4D69E376A0}"/>
    <cellStyle name="Normal 7 3 3 2 2 5 2 4 2" xfId="32228" xr:uid="{F54B1DA8-5ADD-4BFC-9952-9EF35C92693C}"/>
    <cellStyle name="Normal 7 3 3 2 2 5 2 5" xfId="19292" xr:uid="{581EE8F6-6853-4183-B130-6E08669CEC27}"/>
    <cellStyle name="Normal 7 3 3 2 2 5 2 6" xfId="35618" xr:uid="{78C273F1-09DC-4A2E-BB05-4AC1D89462F3}"/>
    <cellStyle name="Normal 7 3 3 2 2 5 2 7" xfId="38865" xr:uid="{C776D5D5-DB6D-418F-B0C5-528EEF623666}"/>
    <cellStyle name="Normal 7 3 3 2 2 5 2 8" xfId="42112" xr:uid="{F07AAF4A-AFC5-4028-9C71-D668303EB2AA}"/>
    <cellStyle name="Normal 7 3 3 2 2 5 2 9" xfId="45359" xr:uid="{6FCE9562-1A07-430B-82BC-792379614D14}"/>
    <cellStyle name="Normal 7 3 3 2 2 5 3" xfId="4572" xr:uid="{9429FA3E-D3E5-4D71-A06D-1AAB4F5A5EDA}"/>
    <cellStyle name="Normal 7 3 3 2 2 5 3 2" xfId="11040" xr:uid="{4514F47B-441A-4E42-8CE4-93B50A20ADFB}"/>
    <cellStyle name="Normal 7 3 3 2 2 5 3 2 2" xfId="27377" xr:uid="{3F0567A8-1194-4E83-A7F9-97E67C5C952F}"/>
    <cellStyle name="Normal 7 3 3 2 2 5 3 3" xfId="20909" xr:uid="{67F67631-B5E8-4AF1-80E3-4EEA25FC0654}"/>
    <cellStyle name="Normal 7 3 3 2 2 5 4" xfId="7806" xr:uid="{C8E9E945-C698-4310-8B93-95F2B9D74C09}"/>
    <cellStyle name="Normal 7 3 3 2 2 5 4 2" xfId="24143" xr:uid="{9B89949A-771E-4168-A1BE-F8116B14EDF5}"/>
    <cellStyle name="Normal 7 3 3 2 2 5 5" xfId="14317" xr:uid="{C019B22E-9DDE-4706-B4DD-5B04B86A4D0C}"/>
    <cellStyle name="Normal 7 3 3 2 2 5 5 2" xfId="30611" xr:uid="{56714B52-2203-428F-AD14-4823EB54F465}"/>
    <cellStyle name="Normal 7 3 3 2 2 5 6" xfId="17675" xr:uid="{0CFE8056-F055-4157-89B6-1E97A9614D64}"/>
    <cellStyle name="Normal 7 3 3 2 2 5 7" xfId="34001" xr:uid="{7B3F5200-2924-4C3E-9BD4-5510810BD0A3}"/>
    <cellStyle name="Normal 7 3 3 2 2 5 8" xfId="37248" xr:uid="{376FC70B-7A70-4EF9-9CD1-72C21EF39023}"/>
    <cellStyle name="Normal 7 3 3 2 2 5 9" xfId="40495" xr:uid="{89396ED9-AA39-4F75-9FC6-B858AAF04896}"/>
    <cellStyle name="Normal 7 3 3 2 2 6" xfId="1877" xr:uid="{59913F62-8BBB-411E-9C65-FDDE532BB457}"/>
    <cellStyle name="Normal 7 3 3 2 2 6 10" xfId="47528" xr:uid="{581AD24B-0412-40BE-A68B-98EDF4F12FDF}"/>
    <cellStyle name="Normal 7 3 3 2 2 6 11" xfId="50775" xr:uid="{41CE6F76-F319-47FD-B6DC-AA6D017C4092}"/>
    <cellStyle name="Normal 7 3 3 2 2 6 2" xfId="5111" xr:uid="{6C84C394-D4A8-49C7-906B-488586671F2B}"/>
    <cellStyle name="Normal 7 3 3 2 2 6 2 2" xfId="11579" xr:uid="{6AAFDB92-603F-4D65-B158-6BDFA8F30B1E}"/>
    <cellStyle name="Normal 7 3 3 2 2 6 2 2 2" xfId="27916" xr:uid="{13B2344B-7963-455C-A03F-9D99E2763E4D}"/>
    <cellStyle name="Normal 7 3 3 2 2 6 2 3" xfId="21448" xr:uid="{CF5AA918-BD00-441D-BB8D-F029706687A7}"/>
    <cellStyle name="Normal 7 3 3 2 2 6 3" xfId="8345" xr:uid="{503BBAFB-6AD4-4248-B6A7-D068808B45AD}"/>
    <cellStyle name="Normal 7 3 3 2 2 6 3 2" xfId="24682" xr:uid="{5A5132D7-6B13-442B-83EA-6D28971FB682}"/>
    <cellStyle name="Normal 7 3 3 2 2 6 4" xfId="14856" xr:uid="{4F25DBCB-E8F6-44D7-832E-0A5171AECA1E}"/>
    <cellStyle name="Normal 7 3 3 2 2 6 4 2" xfId="31150" xr:uid="{8BDC5CF2-A50D-4156-BFB5-75CE02EE14EE}"/>
    <cellStyle name="Normal 7 3 3 2 2 6 5" xfId="18214" xr:uid="{5046A032-498F-4AB4-BB82-CD04EAE16569}"/>
    <cellStyle name="Normal 7 3 3 2 2 6 6" xfId="34540" xr:uid="{20BADE94-C80F-4D60-B797-15B0713F6513}"/>
    <cellStyle name="Normal 7 3 3 2 2 6 7" xfId="37787" xr:uid="{2B445EC2-EE44-4717-AF2C-04D92B926B03}"/>
    <cellStyle name="Normal 7 3 3 2 2 6 8" xfId="41034" xr:uid="{ED30BBB1-E736-45F9-9B53-DEFB330C52DC}"/>
    <cellStyle name="Normal 7 3 3 2 2 6 9" xfId="44281" xr:uid="{BAB05C60-ACDC-4F78-B51A-1712471DC219}"/>
    <cellStyle name="Normal 7 3 3 2 2 7" xfId="3494" xr:uid="{8D628CA8-8211-4DB9-978B-0CD43CE0ECC2}"/>
    <cellStyle name="Normal 7 3 3 2 2 7 2" xfId="9962" xr:uid="{8F65FE03-2A56-4701-A038-6C79455A27DB}"/>
    <cellStyle name="Normal 7 3 3 2 2 7 2 2" xfId="26299" xr:uid="{248B2693-5141-4444-B24C-F14A28C5F6C3}"/>
    <cellStyle name="Normal 7 3 3 2 2 7 3" xfId="19831" xr:uid="{E99A4FD7-81A9-42C0-BBEC-4817537D25D9}"/>
    <cellStyle name="Normal 7 3 3 2 2 8" xfId="6728" xr:uid="{F19157CA-3E66-4991-A900-2A1954CE0FCF}"/>
    <cellStyle name="Normal 7 3 3 2 2 8 2" xfId="23065" xr:uid="{200D97A0-10FB-4CB8-9132-B4004293D114}"/>
    <cellStyle name="Normal 7 3 3 2 2 9" xfId="13219" xr:uid="{AC490027-FA15-4E5B-B50F-BEC36309589A}"/>
    <cellStyle name="Normal 7 3 3 2 2 9 2" xfId="29533" xr:uid="{DE2B0633-3C0F-4587-A312-952C8046C571}"/>
    <cellStyle name="Normal 7 3 3 2 20" xfId="52481" xr:uid="{CACD6CEF-7DAB-405D-A243-7D113AD0EA24}"/>
    <cellStyle name="Normal 7 3 3 2 3" xfId="320" xr:uid="{9FCFADED-A44E-4C36-BDA9-74C2A5551BF9}"/>
    <cellStyle name="Normal 7 3 3 2 3 10" xfId="36260" xr:uid="{FE3905DC-7EA8-441A-ADD9-0FF153048C3C}"/>
    <cellStyle name="Normal 7 3 3 2 3 11" xfId="39507" xr:uid="{79DFCBF1-DB9C-4FF9-97FC-CEBDF0BD6C5C}"/>
    <cellStyle name="Normal 7 3 3 2 3 12" xfId="42754" xr:uid="{43DE7C0D-04FB-4B4C-9496-DC48EC63FCB0}"/>
    <cellStyle name="Normal 7 3 3 2 3 13" xfId="46001" xr:uid="{DDC59362-ABE9-49D7-A128-9233B19D7342}"/>
    <cellStyle name="Normal 7 3 3 2 3 14" xfId="49248" xr:uid="{799357AF-C8DD-4CFB-8A7F-22C8F0C73C10}"/>
    <cellStyle name="Normal 7 3 3 2 3 2" xfId="889" xr:uid="{EAA37157-405F-454F-B0F1-A7B12DFE3A4A}"/>
    <cellStyle name="Normal 7 3 3 2 3 2 10" xfId="43294" xr:uid="{905F50E0-E336-476F-BBFD-6DEFE74B54C6}"/>
    <cellStyle name="Normal 7 3 3 2 3 2 11" xfId="46541" xr:uid="{747F5E5D-D072-40FD-9457-801F6C2D6464}"/>
    <cellStyle name="Normal 7 3 3 2 3 2 12" xfId="49788" xr:uid="{593CFFB5-3823-4A10-A6A0-F5109402908F}"/>
    <cellStyle name="Normal 7 3 3 2 3 2 2" xfId="2506" xr:uid="{09A23151-EF99-4C88-8AB7-CD7102697032}"/>
    <cellStyle name="Normal 7 3 3 2 3 2 2 10" xfId="48157" xr:uid="{E8593079-AC88-4A47-91B3-C059B8C1839A}"/>
    <cellStyle name="Normal 7 3 3 2 3 2 2 11" xfId="51404" xr:uid="{AAB148A8-F1F7-4331-9262-022BAAC8136A}"/>
    <cellStyle name="Normal 7 3 3 2 3 2 2 2" xfId="5740" xr:uid="{3358A4FA-8857-4CE1-9937-F3AC9EC4622A}"/>
    <cellStyle name="Normal 7 3 3 2 3 2 2 2 2" xfId="12208" xr:uid="{61E53499-B44E-4D54-8A46-43B3C8BA47B7}"/>
    <cellStyle name="Normal 7 3 3 2 3 2 2 2 2 2" xfId="28545" xr:uid="{A0229B85-0F89-4144-9007-2147E3185436}"/>
    <cellStyle name="Normal 7 3 3 2 3 2 2 2 3" xfId="22077" xr:uid="{0A2D4F68-0810-4FB8-B7F2-F73218363466}"/>
    <cellStyle name="Normal 7 3 3 2 3 2 2 3" xfId="8974" xr:uid="{64C7D754-CB41-4990-B2E0-E45762D8ED6B}"/>
    <cellStyle name="Normal 7 3 3 2 3 2 2 3 2" xfId="25311" xr:uid="{04174F04-8455-431A-A425-D1B1FECC9FA6}"/>
    <cellStyle name="Normal 7 3 3 2 3 2 2 4" xfId="15485" xr:uid="{2C119605-2AE4-48FB-9E73-345304AF3132}"/>
    <cellStyle name="Normal 7 3 3 2 3 2 2 4 2" xfId="31779" xr:uid="{88EA7C77-561B-4F92-9D2E-4AF208B0FFFF}"/>
    <cellStyle name="Normal 7 3 3 2 3 2 2 5" xfId="18843" xr:uid="{45032731-8B20-4CF3-88F9-8F0FCDB89670}"/>
    <cellStyle name="Normal 7 3 3 2 3 2 2 6" xfId="35169" xr:uid="{91DF06D0-9835-432B-93CD-561A529DA2B1}"/>
    <cellStyle name="Normal 7 3 3 2 3 2 2 7" xfId="38416" xr:uid="{ED861FAD-B54D-4311-9754-327132ED1E96}"/>
    <cellStyle name="Normal 7 3 3 2 3 2 2 8" xfId="41663" xr:uid="{4DD2B0B8-83CA-4A4B-B6E4-10F381661036}"/>
    <cellStyle name="Normal 7 3 3 2 3 2 2 9" xfId="44910" xr:uid="{0CD0F4AC-618E-4C9F-BF64-BF28CBAD819E}"/>
    <cellStyle name="Normal 7 3 3 2 3 2 3" xfId="4123" xr:uid="{9BB66CFC-377D-4BE7-A64A-D5C1769CF3CB}"/>
    <cellStyle name="Normal 7 3 3 2 3 2 3 2" xfId="10591" xr:uid="{D7294E7A-FCF9-4FA4-A079-87B46D9F8802}"/>
    <cellStyle name="Normal 7 3 3 2 3 2 3 2 2" xfId="26928" xr:uid="{CF01D4DA-7FF3-429F-8F09-612A9E27A9D2}"/>
    <cellStyle name="Normal 7 3 3 2 3 2 3 3" xfId="20460" xr:uid="{F20BD248-B8C1-4AC4-B168-9DF0C23E4F91}"/>
    <cellStyle name="Normal 7 3 3 2 3 2 4" xfId="7357" xr:uid="{15983E5A-6C37-4D93-9B01-C9DA5BEA23D9}"/>
    <cellStyle name="Normal 7 3 3 2 3 2 4 2" xfId="23694" xr:uid="{7E74A9DA-420A-47DF-A1B2-B9C945853BC5}"/>
    <cellStyle name="Normal 7 3 3 2 3 2 5" xfId="13869" xr:uid="{AF867CED-815F-43F0-B6F1-693E3EDBE73D}"/>
    <cellStyle name="Normal 7 3 3 2 3 2 5 2" xfId="30163" xr:uid="{12CCE3E0-FE84-4CC8-AB86-61B92A9A312E}"/>
    <cellStyle name="Normal 7 3 3 2 3 2 6" xfId="17226" xr:uid="{C39437FE-58C7-44E7-81EB-AB58334FB5CE}"/>
    <cellStyle name="Normal 7 3 3 2 3 2 7" xfId="33553" xr:uid="{5732BE56-5882-4455-BF22-BECD3AFA7FD7}"/>
    <cellStyle name="Normal 7 3 3 2 3 2 8" xfId="36800" xr:uid="{A33E446B-9D1D-4FA1-9F72-7913EFA3B1CE}"/>
    <cellStyle name="Normal 7 3 3 2 3 2 9" xfId="40047" xr:uid="{9959BABC-89C4-4D1E-B38A-A2199A7B5D04}"/>
    <cellStyle name="Normal 7 3 3 2 3 3" xfId="1428" xr:uid="{B3C02020-D671-497F-84BF-8D5B92FB7D1C}"/>
    <cellStyle name="Normal 7 3 3 2 3 3 10" xfId="43832" xr:uid="{793CB48B-7133-47A5-B560-0021DE201C8F}"/>
    <cellStyle name="Normal 7 3 3 2 3 3 11" xfId="47079" xr:uid="{2A3E9817-B183-4355-9929-C1EB82A24893}"/>
    <cellStyle name="Normal 7 3 3 2 3 3 12" xfId="50326" xr:uid="{F9B1AFBA-1F37-478B-97C4-756246D86C3B}"/>
    <cellStyle name="Normal 7 3 3 2 3 3 2" xfId="3045" xr:uid="{8764EC91-51E9-4983-A2D0-8F499DE4FE80}"/>
    <cellStyle name="Normal 7 3 3 2 3 3 2 10" xfId="48696" xr:uid="{C67CD6F7-96D9-4E44-87DC-0E8BED4D6CED}"/>
    <cellStyle name="Normal 7 3 3 2 3 3 2 11" xfId="51943" xr:uid="{155CDCA7-561C-4670-8B8B-F46028150C32}"/>
    <cellStyle name="Normal 7 3 3 2 3 3 2 2" xfId="6279" xr:uid="{E0783266-934B-43A6-A823-7FE481F170A8}"/>
    <cellStyle name="Normal 7 3 3 2 3 3 2 2 2" xfId="12747" xr:uid="{734F4104-0B3E-404D-BC4E-5147BFC8FB24}"/>
    <cellStyle name="Normal 7 3 3 2 3 3 2 2 2 2" xfId="29084" xr:uid="{0D065AC9-5683-4584-AAAF-AB1E1DC94444}"/>
    <cellStyle name="Normal 7 3 3 2 3 3 2 2 3" xfId="22616" xr:uid="{9B0BEBC5-F67F-485D-852D-792CB79006F3}"/>
    <cellStyle name="Normal 7 3 3 2 3 3 2 3" xfId="9513" xr:uid="{911CCC3A-10B4-41F1-BE57-769FEC37C82D}"/>
    <cellStyle name="Normal 7 3 3 2 3 3 2 3 2" xfId="25850" xr:uid="{1C9C2F73-CD2D-4933-96D3-F6D6989DA673}"/>
    <cellStyle name="Normal 7 3 3 2 3 3 2 4" xfId="16024" xr:uid="{EFEB3E14-A15F-4F28-8AFC-99AE7EA69A90}"/>
    <cellStyle name="Normal 7 3 3 2 3 3 2 4 2" xfId="32318" xr:uid="{3C477691-5387-4482-B311-0D697CA0E1E6}"/>
    <cellStyle name="Normal 7 3 3 2 3 3 2 5" xfId="19382" xr:uid="{FE1774D6-64EE-4F3C-BA10-B52579D8B1FB}"/>
    <cellStyle name="Normal 7 3 3 2 3 3 2 6" xfId="35708" xr:uid="{96987E49-67D2-4D4D-83A8-3C00DBCBEE7C}"/>
    <cellStyle name="Normal 7 3 3 2 3 3 2 7" xfId="38955" xr:uid="{2C5882CC-91E7-46E7-BDC2-64C23C02695C}"/>
    <cellStyle name="Normal 7 3 3 2 3 3 2 8" xfId="42202" xr:uid="{7D1E8CA2-7828-40D6-854B-AC31B58EB744}"/>
    <cellStyle name="Normal 7 3 3 2 3 3 2 9" xfId="45449" xr:uid="{BC3141BD-C6BA-4FCF-9CCD-C1EE39C5C068}"/>
    <cellStyle name="Normal 7 3 3 2 3 3 3" xfId="4662" xr:uid="{E3E02CA7-B821-414C-B894-96846C11B4F0}"/>
    <cellStyle name="Normal 7 3 3 2 3 3 3 2" xfId="11130" xr:uid="{FA635242-BC20-4743-94B0-0E64854F217C}"/>
    <cellStyle name="Normal 7 3 3 2 3 3 3 2 2" xfId="27467" xr:uid="{EE1D6463-6159-4ECB-9849-9B4E92E95FD4}"/>
    <cellStyle name="Normal 7 3 3 2 3 3 3 3" xfId="20999" xr:uid="{5347C1CC-2E78-45BB-8406-0456C81DEED2}"/>
    <cellStyle name="Normal 7 3 3 2 3 3 4" xfId="7896" xr:uid="{68EE198D-5070-4335-BC34-E22E6DF90B24}"/>
    <cellStyle name="Normal 7 3 3 2 3 3 4 2" xfId="24233" xr:uid="{370ECDBE-DC4A-4CC3-B3A8-372F701C3D77}"/>
    <cellStyle name="Normal 7 3 3 2 3 3 5" xfId="14407" xr:uid="{8005F0F2-C6B7-45A9-B0CA-8C7F0A79DEA7}"/>
    <cellStyle name="Normal 7 3 3 2 3 3 5 2" xfId="30701" xr:uid="{B50572C8-187A-4275-840F-D56BF3B2BA90}"/>
    <cellStyle name="Normal 7 3 3 2 3 3 6" xfId="17765" xr:uid="{C15F83E8-A872-4095-8835-84E0C14A90BA}"/>
    <cellStyle name="Normal 7 3 3 2 3 3 7" xfId="34091" xr:uid="{F4AE297B-3CD3-4E21-8FF5-2E20433F5CF9}"/>
    <cellStyle name="Normal 7 3 3 2 3 3 8" xfId="37338" xr:uid="{795FA930-48F6-4AA3-AFF4-86AEBDB91E1F}"/>
    <cellStyle name="Normal 7 3 3 2 3 3 9" xfId="40585" xr:uid="{58C3E703-DFFE-4DF9-A0D9-E1927297D19D}"/>
    <cellStyle name="Normal 7 3 3 2 3 4" xfId="1967" xr:uid="{AF51D358-4138-4B36-B28C-4FAFBCB2CA47}"/>
    <cellStyle name="Normal 7 3 3 2 3 4 10" xfId="47618" xr:uid="{63B66A21-158B-4D43-9271-E85A0C9AB2AD}"/>
    <cellStyle name="Normal 7 3 3 2 3 4 11" xfId="50865" xr:uid="{35114C72-387A-43AF-B859-0F32529379FD}"/>
    <cellStyle name="Normal 7 3 3 2 3 4 2" xfId="5201" xr:uid="{5E28F432-5FC9-4330-9A6A-5BB3A92C61FA}"/>
    <cellStyle name="Normal 7 3 3 2 3 4 2 2" xfId="11669" xr:uid="{C94769C6-5FF5-4F87-BF3B-FD58C46F62E2}"/>
    <cellStyle name="Normal 7 3 3 2 3 4 2 2 2" xfId="28006" xr:uid="{316A65BA-6A8F-4DC8-AF1D-67616ABF2C2B}"/>
    <cellStyle name="Normal 7 3 3 2 3 4 2 3" xfId="21538" xr:uid="{AA8F361A-74B8-4028-BADD-2F988B2D1E6B}"/>
    <cellStyle name="Normal 7 3 3 2 3 4 3" xfId="8435" xr:uid="{71D2D168-67EB-471F-A9EE-302BBC25CBBC}"/>
    <cellStyle name="Normal 7 3 3 2 3 4 3 2" xfId="24772" xr:uid="{C12A07E1-5222-416A-9F7A-CB57772CB84D}"/>
    <cellStyle name="Normal 7 3 3 2 3 4 4" xfId="14946" xr:uid="{684B6538-E093-4CA9-9E7C-909C6580D7CC}"/>
    <cellStyle name="Normal 7 3 3 2 3 4 4 2" xfId="31240" xr:uid="{DC4C2D86-C9C3-402A-89CD-9F9822636868}"/>
    <cellStyle name="Normal 7 3 3 2 3 4 5" xfId="18304" xr:uid="{03A2D72F-693F-4C0B-8413-E816744438B9}"/>
    <cellStyle name="Normal 7 3 3 2 3 4 6" xfId="34630" xr:uid="{ACF77B56-B506-4013-818C-1C1F5C3135DB}"/>
    <cellStyle name="Normal 7 3 3 2 3 4 7" xfId="37877" xr:uid="{FA626342-D98A-4BFC-8EE7-7FA51415234E}"/>
    <cellStyle name="Normal 7 3 3 2 3 4 8" xfId="41124" xr:uid="{25B05944-C97E-4BE0-879D-7C750D983819}"/>
    <cellStyle name="Normal 7 3 3 2 3 4 9" xfId="44371" xr:uid="{8B0967EB-2218-4EFE-8EA8-0BB81D070BCB}"/>
    <cellStyle name="Normal 7 3 3 2 3 5" xfId="3584" xr:uid="{A5E6058F-3B83-49FE-88C3-BA7C66E758D2}"/>
    <cellStyle name="Normal 7 3 3 2 3 5 2" xfId="10052" xr:uid="{55177B5C-E5D6-4C96-B9DF-A7DC2008A4B6}"/>
    <cellStyle name="Normal 7 3 3 2 3 5 2 2" xfId="26389" xr:uid="{73504906-213A-48DA-AD18-33939EF51686}"/>
    <cellStyle name="Normal 7 3 3 2 3 5 3" xfId="19921" xr:uid="{59E5A0BE-7C15-436C-B99B-873F829459B9}"/>
    <cellStyle name="Normal 7 3 3 2 3 6" xfId="6818" xr:uid="{D86DFC0E-EAE4-4151-A0D4-1D30D65C4F25}"/>
    <cellStyle name="Normal 7 3 3 2 3 6 2" xfId="23155" xr:uid="{0287E95C-EC08-4EB2-99D5-05E03373D2AC}"/>
    <cellStyle name="Normal 7 3 3 2 3 7" xfId="13309" xr:uid="{4C67E1D5-604E-46DB-A581-4635FB32FD24}"/>
    <cellStyle name="Normal 7 3 3 2 3 7 2" xfId="29623" xr:uid="{6D616518-8A69-4BA2-BE67-C1582AB1DBE3}"/>
    <cellStyle name="Normal 7 3 3 2 3 8" xfId="16687" xr:uid="{EA6F6B5A-C000-44ED-93C4-16052BFDEC10}"/>
    <cellStyle name="Normal 7 3 3 2 3 9" xfId="33013" xr:uid="{4592DDCD-0F11-46DE-9404-1C2C322919B0}"/>
    <cellStyle name="Normal 7 3 3 2 4" xfId="529" xr:uid="{035E5D44-686F-43B9-870F-F6394A4BB73B}"/>
    <cellStyle name="Normal 7 3 3 2 4 10" xfId="36441" xr:uid="{0315A702-774B-453E-9370-24D475A96585}"/>
    <cellStyle name="Normal 7 3 3 2 4 11" xfId="39688" xr:uid="{A63D4F23-6FDE-4D22-8064-EA46F040C7E7}"/>
    <cellStyle name="Normal 7 3 3 2 4 12" xfId="42935" xr:uid="{F705BF21-E56E-4F8B-BBF6-BB0119A55CD1}"/>
    <cellStyle name="Normal 7 3 3 2 4 13" xfId="46182" xr:uid="{765FE99D-1879-4C9E-B3C1-40902D76D1FB}"/>
    <cellStyle name="Normal 7 3 3 2 4 14" xfId="49429" xr:uid="{214B1C50-C240-41E3-894B-A41B556CF6AD}"/>
    <cellStyle name="Normal 7 3 3 2 4 2" xfId="1069" xr:uid="{3EBB467B-A922-43B1-8D95-D5FA4BF7AFAB}"/>
    <cellStyle name="Normal 7 3 3 2 4 2 10" xfId="43473" xr:uid="{ADF5CADB-6813-4C36-BDC4-3C05B7701AE9}"/>
    <cellStyle name="Normal 7 3 3 2 4 2 11" xfId="46720" xr:uid="{4F026F0E-A75C-419F-99D6-51484D620D79}"/>
    <cellStyle name="Normal 7 3 3 2 4 2 12" xfId="49967" xr:uid="{785B99FA-3718-46F7-8FDF-304C20E621B3}"/>
    <cellStyle name="Normal 7 3 3 2 4 2 2" xfId="2686" xr:uid="{EDFFB7BE-7F0C-4A64-85CE-69A4B66AA9D5}"/>
    <cellStyle name="Normal 7 3 3 2 4 2 2 10" xfId="48337" xr:uid="{548149CA-B28F-4CDC-B0C0-19F98C2BE2E4}"/>
    <cellStyle name="Normal 7 3 3 2 4 2 2 11" xfId="51584" xr:uid="{3F45A27F-543A-4B81-A64D-349372B57C71}"/>
    <cellStyle name="Normal 7 3 3 2 4 2 2 2" xfId="5920" xr:uid="{401706E9-B1D9-43BC-BAAE-3FC6A9FE2BC8}"/>
    <cellStyle name="Normal 7 3 3 2 4 2 2 2 2" xfId="12388" xr:uid="{76F9D1D1-455E-4C32-83F0-8589B83377F1}"/>
    <cellStyle name="Normal 7 3 3 2 4 2 2 2 2 2" xfId="28725" xr:uid="{804954FB-33EA-459D-8243-D6EAA4BE20A7}"/>
    <cellStyle name="Normal 7 3 3 2 4 2 2 2 3" xfId="22257" xr:uid="{361E8322-097B-4137-A029-BE9E941B0B2C}"/>
    <cellStyle name="Normal 7 3 3 2 4 2 2 3" xfId="9154" xr:uid="{BD2BC302-6643-4694-9D91-C25F79556FF5}"/>
    <cellStyle name="Normal 7 3 3 2 4 2 2 3 2" xfId="25491" xr:uid="{6F05B354-3DB9-4158-8A0F-CFEB0082CE7F}"/>
    <cellStyle name="Normal 7 3 3 2 4 2 2 4" xfId="15665" xr:uid="{35760E78-514D-41DE-81AE-2B52EC39E5D3}"/>
    <cellStyle name="Normal 7 3 3 2 4 2 2 4 2" xfId="31959" xr:uid="{AB3D0F73-CEB1-4917-A4CF-90D6CEA42E5D}"/>
    <cellStyle name="Normal 7 3 3 2 4 2 2 5" xfId="19023" xr:uid="{5F9DFD10-5092-44AF-9867-AD9633975168}"/>
    <cellStyle name="Normal 7 3 3 2 4 2 2 6" xfId="35349" xr:uid="{797859ED-992D-40E5-A314-8EC421CC393B}"/>
    <cellStyle name="Normal 7 3 3 2 4 2 2 7" xfId="38596" xr:uid="{5B02EA97-2A00-4B0F-AF89-DDFB66EB56FC}"/>
    <cellStyle name="Normal 7 3 3 2 4 2 2 8" xfId="41843" xr:uid="{11B5B083-CCE1-4C7B-BB54-2E6907D0B351}"/>
    <cellStyle name="Normal 7 3 3 2 4 2 2 9" xfId="45090" xr:uid="{A58AB21D-4BEF-4BEC-AAF3-4FF4B1CD7AD2}"/>
    <cellStyle name="Normal 7 3 3 2 4 2 3" xfId="4303" xr:uid="{FDCBCE76-E09B-49D2-BA99-80E59854B809}"/>
    <cellStyle name="Normal 7 3 3 2 4 2 3 2" xfId="10771" xr:uid="{A7134478-E22A-4984-AFE2-25C1AFEC9CB4}"/>
    <cellStyle name="Normal 7 3 3 2 4 2 3 2 2" xfId="27108" xr:uid="{CB749977-D7A0-489F-9F54-2FFFC44BEB37}"/>
    <cellStyle name="Normal 7 3 3 2 4 2 3 3" xfId="20640" xr:uid="{E841CE7A-4E3F-43B8-96C9-BAF6D46A6202}"/>
    <cellStyle name="Normal 7 3 3 2 4 2 4" xfId="7537" xr:uid="{5918A0E7-F831-42F4-B88D-04B0DAD228AC}"/>
    <cellStyle name="Normal 7 3 3 2 4 2 4 2" xfId="23874" xr:uid="{46886E25-155C-4F89-93C8-7F1E81D410BF}"/>
    <cellStyle name="Normal 7 3 3 2 4 2 5" xfId="14048" xr:uid="{5A1CA739-8A29-42A0-869B-4AD0AB04BCE4}"/>
    <cellStyle name="Normal 7 3 3 2 4 2 5 2" xfId="30342" xr:uid="{928901F2-DCF2-4B13-9784-3735D6FF0A44}"/>
    <cellStyle name="Normal 7 3 3 2 4 2 6" xfId="17406" xr:uid="{5B891EF0-7EA4-46CC-964F-3E8A89E56135}"/>
    <cellStyle name="Normal 7 3 3 2 4 2 7" xfId="33732" xr:uid="{29609674-5EB4-4680-BB6B-4FC4FBB63CCE}"/>
    <cellStyle name="Normal 7 3 3 2 4 2 8" xfId="36979" xr:uid="{FFE0895C-72CF-4B27-A837-1909C0E9A91C}"/>
    <cellStyle name="Normal 7 3 3 2 4 2 9" xfId="40226" xr:uid="{C64A0954-C279-4119-9AF0-C97ED985AA4F}"/>
    <cellStyle name="Normal 7 3 3 2 4 3" xfId="1608" xr:uid="{3241E689-59D9-47CE-AD4B-90278F0C460C}"/>
    <cellStyle name="Normal 7 3 3 2 4 3 10" xfId="44012" xr:uid="{B3B5F7E5-4FBC-471B-890E-F437C251F678}"/>
    <cellStyle name="Normal 7 3 3 2 4 3 11" xfId="47259" xr:uid="{665CA030-2D61-42B7-B68E-5BC360243A3B}"/>
    <cellStyle name="Normal 7 3 3 2 4 3 12" xfId="50506" xr:uid="{AD362E60-08DC-4BEF-BD8B-CA09860DD39C}"/>
    <cellStyle name="Normal 7 3 3 2 4 3 2" xfId="3225" xr:uid="{5AB46D25-E818-4AA2-9FDC-ED3CC78D252E}"/>
    <cellStyle name="Normal 7 3 3 2 4 3 2 10" xfId="48876" xr:uid="{A1846E60-FD03-4720-B8DE-655859FDEC98}"/>
    <cellStyle name="Normal 7 3 3 2 4 3 2 11" xfId="52123" xr:uid="{82A603CF-7320-431B-A9E5-58325E2EB9CD}"/>
    <cellStyle name="Normal 7 3 3 2 4 3 2 2" xfId="6459" xr:uid="{3BC22ED4-A52F-450D-9FB1-FDE356EA8EEE}"/>
    <cellStyle name="Normal 7 3 3 2 4 3 2 2 2" xfId="12927" xr:uid="{67B0D5A2-3BBC-45B6-B5CD-2F8C5B0885A7}"/>
    <cellStyle name="Normal 7 3 3 2 4 3 2 2 2 2" xfId="29264" xr:uid="{4E0F6D6C-9428-40F1-8091-A59908E93FF6}"/>
    <cellStyle name="Normal 7 3 3 2 4 3 2 2 3" xfId="22796" xr:uid="{5B01803C-8EFF-4032-A3F6-85D1972ED330}"/>
    <cellStyle name="Normal 7 3 3 2 4 3 2 3" xfId="9693" xr:uid="{E8ED0932-4664-4E32-8970-BDBCBAE48B70}"/>
    <cellStyle name="Normal 7 3 3 2 4 3 2 3 2" xfId="26030" xr:uid="{4097711B-3E5D-4B28-AA8C-C6FF32B14C1A}"/>
    <cellStyle name="Normal 7 3 3 2 4 3 2 4" xfId="16204" xr:uid="{73BCD3AF-6E13-4C6F-B7FF-B311F3BA82F2}"/>
    <cellStyle name="Normal 7 3 3 2 4 3 2 4 2" xfId="32498" xr:uid="{C25C1330-3DD5-450C-907B-3113E2380843}"/>
    <cellStyle name="Normal 7 3 3 2 4 3 2 5" xfId="19562" xr:uid="{3AEDECD6-B501-4740-AD66-3486F424ACB3}"/>
    <cellStyle name="Normal 7 3 3 2 4 3 2 6" xfId="35888" xr:uid="{20288CEB-AB7B-4F68-8484-3C72489416B5}"/>
    <cellStyle name="Normal 7 3 3 2 4 3 2 7" xfId="39135" xr:uid="{4DAD3B71-B438-4BD3-A6FB-64B2B42A98CA}"/>
    <cellStyle name="Normal 7 3 3 2 4 3 2 8" xfId="42382" xr:uid="{98700139-E88D-480F-98C8-EC90002E6AB5}"/>
    <cellStyle name="Normal 7 3 3 2 4 3 2 9" xfId="45629" xr:uid="{951B67DC-9B25-416A-A680-F90BD3F1FE57}"/>
    <cellStyle name="Normal 7 3 3 2 4 3 3" xfId="4842" xr:uid="{56C77572-B19A-48A5-9C90-16CA35B4CF84}"/>
    <cellStyle name="Normal 7 3 3 2 4 3 3 2" xfId="11310" xr:uid="{D08A001D-B6B8-4E2F-BD11-E77ADC399DA0}"/>
    <cellStyle name="Normal 7 3 3 2 4 3 3 2 2" xfId="27647" xr:uid="{F8A127FB-8C7A-4CFB-9CE5-5E1AAEF00AC0}"/>
    <cellStyle name="Normal 7 3 3 2 4 3 3 3" xfId="21179" xr:uid="{D47C1089-A370-43A8-8B85-32116ABE5761}"/>
    <cellStyle name="Normal 7 3 3 2 4 3 4" xfId="8076" xr:uid="{1B0A2747-CA63-42C2-B0B6-D00DE666CB82}"/>
    <cellStyle name="Normal 7 3 3 2 4 3 4 2" xfId="24413" xr:uid="{68BF052F-81B2-423C-8744-0797C49D5BF7}"/>
    <cellStyle name="Normal 7 3 3 2 4 3 5" xfId="14587" xr:uid="{CC8758AB-343E-426B-BF5B-A6AA9B7C7AA0}"/>
    <cellStyle name="Normal 7 3 3 2 4 3 5 2" xfId="30881" xr:uid="{F488EB1C-01DA-455F-8D6B-4D5E98333B0E}"/>
    <cellStyle name="Normal 7 3 3 2 4 3 6" xfId="17945" xr:uid="{4C5BD213-3DAB-4A3A-A94E-C3337B90AE98}"/>
    <cellStyle name="Normal 7 3 3 2 4 3 7" xfId="34271" xr:uid="{849AFDF7-152A-4211-A839-5D9E0A0FF862}"/>
    <cellStyle name="Normal 7 3 3 2 4 3 8" xfId="37518" xr:uid="{9A34D80B-AAE2-4719-B932-C93C51D53B36}"/>
    <cellStyle name="Normal 7 3 3 2 4 3 9" xfId="40765" xr:uid="{FE36526C-6212-4AF1-9065-8F8B906CC39C}"/>
    <cellStyle name="Normal 7 3 3 2 4 4" xfId="2147" xr:uid="{A14BCFB9-67D5-4928-87A1-1C4CF263CC41}"/>
    <cellStyle name="Normal 7 3 3 2 4 4 10" xfId="47798" xr:uid="{90B3E9B4-ED24-461D-8558-7F5E0F9F55CA}"/>
    <cellStyle name="Normal 7 3 3 2 4 4 11" xfId="51045" xr:uid="{6D2ED3D8-6D5E-4CF9-9784-735756FDD427}"/>
    <cellStyle name="Normal 7 3 3 2 4 4 2" xfId="5381" xr:uid="{AAC7A0E4-62A0-42BA-AE69-52643AD8DEE6}"/>
    <cellStyle name="Normal 7 3 3 2 4 4 2 2" xfId="11849" xr:uid="{4558AACE-CDEB-45CF-8BE0-B6D003B102D9}"/>
    <cellStyle name="Normal 7 3 3 2 4 4 2 2 2" xfId="28186" xr:uid="{67A77EE4-A9F6-4F53-A308-F51749B7398B}"/>
    <cellStyle name="Normal 7 3 3 2 4 4 2 3" xfId="21718" xr:uid="{46FFCCE3-EE9C-4A95-8961-DBE01222EE03}"/>
    <cellStyle name="Normal 7 3 3 2 4 4 3" xfId="8615" xr:uid="{7568AA0E-F7C7-4E05-BD68-25D1082D40BB}"/>
    <cellStyle name="Normal 7 3 3 2 4 4 3 2" xfId="24952" xr:uid="{EDEC5D75-3111-41D4-9990-21748ACC8DD5}"/>
    <cellStyle name="Normal 7 3 3 2 4 4 4" xfId="15126" xr:uid="{75263B69-06D4-4457-859A-75A9C7CCEF11}"/>
    <cellStyle name="Normal 7 3 3 2 4 4 4 2" xfId="31420" xr:uid="{924CEFE9-9E1F-45FB-9F04-AAE70B5E66CA}"/>
    <cellStyle name="Normal 7 3 3 2 4 4 5" xfId="18484" xr:uid="{DAF11E09-2437-4E2A-8C2E-C520D0C6F661}"/>
    <cellStyle name="Normal 7 3 3 2 4 4 6" xfId="34810" xr:uid="{DC18F3B7-245D-492A-8388-D711D50189B4}"/>
    <cellStyle name="Normal 7 3 3 2 4 4 7" xfId="38057" xr:uid="{9F0C4074-6D79-49A5-842E-AA50CC7C248F}"/>
    <cellStyle name="Normal 7 3 3 2 4 4 8" xfId="41304" xr:uid="{1BCF3A89-D106-4780-89A9-3B22C8FFA148}"/>
    <cellStyle name="Normal 7 3 3 2 4 4 9" xfId="44551" xr:uid="{179A9A03-2B6C-4A69-887D-679248AFD9E2}"/>
    <cellStyle name="Normal 7 3 3 2 4 5" xfId="3764" xr:uid="{A2C601ED-7621-40EA-A1BE-CAD46B39AD65}"/>
    <cellStyle name="Normal 7 3 3 2 4 5 2" xfId="10232" xr:uid="{55DE0773-F4E3-4628-8E59-47B09A374413}"/>
    <cellStyle name="Normal 7 3 3 2 4 5 2 2" xfId="26569" xr:uid="{CBB5B2F3-7BB2-4CE8-B489-7CD0EA691A19}"/>
    <cellStyle name="Normal 7 3 3 2 4 5 3" xfId="20101" xr:uid="{625743CA-D6CA-4D4D-BB0B-15290DC35DCD}"/>
    <cellStyle name="Normal 7 3 3 2 4 6" xfId="6998" xr:uid="{A91A52AA-7838-439C-8CF7-D336100C3BB0}"/>
    <cellStyle name="Normal 7 3 3 2 4 6 2" xfId="23335" xr:uid="{7BAA12D9-D659-4954-AA93-0BD4F34FFCCD}"/>
    <cellStyle name="Normal 7 3 3 2 4 7" xfId="13509" xr:uid="{07A0D26D-9094-4427-A0BB-9306332EE755}"/>
    <cellStyle name="Normal 7 3 3 2 4 7 2" xfId="29804" xr:uid="{C7C35E2B-E626-4DA8-A215-A76470AE33A4}"/>
    <cellStyle name="Normal 7 3 3 2 4 8" xfId="16867" xr:uid="{A62488BC-3663-4598-91F0-37DB9EF5D995}"/>
    <cellStyle name="Normal 7 3 3 2 4 9" xfId="33194" xr:uid="{D7807722-A3BB-4BBD-823F-13AE4DBE7A08}"/>
    <cellStyle name="Normal 7 3 3 2 5" xfId="709" xr:uid="{C6C4F971-3337-4242-B80D-8DC1053DF829}"/>
    <cellStyle name="Normal 7 3 3 2 5 10" xfId="43114" xr:uid="{DD58C605-C1BB-44F9-9A28-FFAC7A33ACBC}"/>
    <cellStyle name="Normal 7 3 3 2 5 11" xfId="46361" xr:uid="{926705C5-1069-4793-B7C7-09F1080A7E25}"/>
    <cellStyle name="Normal 7 3 3 2 5 12" xfId="49608" xr:uid="{B540C8CC-A68A-4276-8D4A-0E15AB99C457}"/>
    <cellStyle name="Normal 7 3 3 2 5 2" xfId="2326" xr:uid="{B86BB2E6-41E7-4A7C-B1F4-436BD6C36DC7}"/>
    <cellStyle name="Normal 7 3 3 2 5 2 10" xfId="47977" xr:uid="{763E85C3-4C74-4068-B6CC-9B271AE0A154}"/>
    <cellStyle name="Normal 7 3 3 2 5 2 11" xfId="51224" xr:uid="{1B24D25F-5991-4822-B519-69173C58BBA8}"/>
    <cellStyle name="Normal 7 3 3 2 5 2 2" xfId="5560" xr:uid="{01205DCA-F7D1-4FFC-B528-1E9DB6A999B3}"/>
    <cellStyle name="Normal 7 3 3 2 5 2 2 2" xfId="12028" xr:uid="{A9E8CEA3-1E61-4B91-B6A5-234B8D9AFB51}"/>
    <cellStyle name="Normal 7 3 3 2 5 2 2 2 2" xfId="28365" xr:uid="{D497BF2E-CB00-4C46-BA33-3ABE1E839738}"/>
    <cellStyle name="Normal 7 3 3 2 5 2 2 3" xfId="21897" xr:uid="{25A8ACF7-1F0F-4BDF-A90C-30B02A8C15AD}"/>
    <cellStyle name="Normal 7 3 3 2 5 2 3" xfId="8794" xr:uid="{A9078BAF-E05B-4131-AE41-B1C60BC9F0B7}"/>
    <cellStyle name="Normal 7 3 3 2 5 2 3 2" xfId="25131" xr:uid="{8F2F881E-2A01-458C-81D8-8C391E988B48}"/>
    <cellStyle name="Normal 7 3 3 2 5 2 4" xfId="15305" xr:uid="{0161642E-FE11-4559-95DC-2029710D079E}"/>
    <cellStyle name="Normal 7 3 3 2 5 2 4 2" xfId="31599" xr:uid="{34456CC6-FF78-4963-B1A4-89E2AB6A3C7C}"/>
    <cellStyle name="Normal 7 3 3 2 5 2 5" xfId="18663" xr:uid="{AB782B35-9D97-4BD9-843A-CAA174CF81CA}"/>
    <cellStyle name="Normal 7 3 3 2 5 2 6" xfId="34989" xr:uid="{F16CCEE8-AC8F-4B34-A590-EE2F8165E566}"/>
    <cellStyle name="Normal 7 3 3 2 5 2 7" xfId="38236" xr:uid="{37CC3A28-9CE4-4EE9-8979-06E63BD98563}"/>
    <cellStyle name="Normal 7 3 3 2 5 2 8" xfId="41483" xr:uid="{B95F0B7D-A992-4833-995B-C05390427039}"/>
    <cellStyle name="Normal 7 3 3 2 5 2 9" xfId="44730" xr:uid="{C91FC6F2-067E-4028-BA9E-A92FD20927F3}"/>
    <cellStyle name="Normal 7 3 3 2 5 3" xfId="3943" xr:uid="{F9A4B0BD-DFA3-4C3E-B4D2-9B9FD29F112A}"/>
    <cellStyle name="Normal 7 3 3 2 5 3 2" xfId="10411" xr:uid="{04B8EFD6-E573-4A26-B472-5F7B0A0C9D8B}"/>
    <cellStyle name="Normal 7 3 3 2 5 3 2 2" xfId="26748" xr:uid="{31998F8D-6FB4-4D7B-AFB5-87B29BDFC366}"/>
    <cellStyle name="Normal 7 3 3 2 5 3 3" xfId="20280" xr:uid="{682CC8FF-98B8-4476-9C4C-B42D55155D03}"/>
    <cellStyle name="Normal 7 3 3 2 5 4" xfId="7177" xr:uid="{45E761DD-4C8C-4642-9D03-2702DEE6EBA1}"/>
    <cellStyle name="Normal 7 3 3 2 5 4 2" xfId="23514" xr:uid="{B6F7A602-6D39-4B63-8B24-69693C209C77}"/>
    <cellStyle name="Normal 7 3 3 2 5 5" xfId="13689" xr:uid="{23450911-5B91-4144-83FA-297EBD472280}"/>
    <cellStyle name="Normal 7 3 3 2 5 5 2" xfId="29983" xr:uid="{9F894F28-1F04-434A-8542-AC4D2E7C6A00}"/>
    <cellStyle name="Normal 7 3 3 2 5 6" xfId="17046" xr:uid="{07BED0EF-EF99-482F-A678-7F2309B8584E}"/>
    <cellStyle name="Normal 7 3 3 2 5 7" xfId="33373" xr:uid="{F01C39BE-2490-4513-A5FD-A3AB55E51635}"/>
    <cellStyle name="Normal 7 3 3 2 5 8" xfId="36620" xr:uid="{F94E1D00-D26E-4EE6-AA0F-745354353FFC}"/>
    <cellStyle name="Normal 7 3 3 2 5 9" xfId="39867" xr:uid="{AC3C8228-9F7F-4721-8D42-50EF104E958B}"/>
    <cellStyle name="Normal 7 3 3 2 6" xfId="1248" xr:uid="{B8D32388-B87C-478C-9C85-C2977798AC80}"/>
    <cellStyle name="Normal 7 3 3 2 6 10" xfId="43652" xr:uid="{C7A3F620-4227-492B-ACC6-740A1FB58C48}"/>
    <cellStyle name="Normal 7 3 3 2 6 11" xfId="46899" xr:uid="{AD9F1A9B-FC77-404B-80AB-5D729FC6226C}"/>
    <cellStyle name="Normal 7 3 3 2 6 12" xfId="50146" xr:uid="{E6BAA812-DF3C-4FAD-9222-8C11421C6934}"/>
    <cellStyle name="Normal 7 3 3 2 6 2" xfId="2865" xr:uid="{6020CD2D-3543-4BC9-A013-91978856EAF7}"/>
    <cellStyle name="Normal 7 3 3 2 6 2 10" xfId="48516" xr:uid="{FB71351A-F348-4582-8EBF-11B567F34399}"/>
    <cellStyle name="Normal 7 3 3 2 6 2 11" xfId="51763" xr:uid="{2747FD90-5A2D-48AB-80F4-1229BF3312E2}"/>
    <cellStyle name="Normal 7 3 3 2 6 2 2" xfId="6099" xr:uid="{EFAE4891-447F-45B7-B74F-45FBDACDC864}"/>
    <cellStyle name="Normal 7 3 3 2 6 2 2 2" xfId="12567" xr:uid="{C34CA464-9A61-4B2E-9481-7E543AF65A80}"/>
    <cellStyle name="Normal 7 3 3 2 6 2 2 2 2" xfId="28904" xr:uid="{E7A0AEC0-CABF-427D-B13C-D193334AF0F5}"/>
    <cellStyle name="Normal 7 3 3 2 6 2 2 3" xfId="22436" xr:uid="{598E6B55-2A21-41BB-88BF-22E85CB6143A}"/>
    <cellStyle name="Normal 7 3 3 2 6 2 3" xfId="9333" xr:uid="{1E34F8F8-8939-4CF1-8CE3-882363632345}"/>
    <cellStyle name="Normal 7 3 3 2 6 2 3 2" xfId="25670" xr:uid="{D002579C-5A7E-451A-AE89-FCDEDA6C9670}"/>
    <cellStyle name="Normal 7 3 3 2 6 2 4" xfId="15844" xr:uid="{9EA72C98-56B5-4A7B-8BCE-44226E277787}"/>
    <cellStyle name="Normal 7 3 3 2 6 2 4 2" xfId="32138" xr:uid="{82237CF9-8DB8-4427-B891-B9507373450A}"/>
    <cellStyle name="Normal 7 3 3 2 6 2 5" xfId="19202" xr:uid="{B2A9CA59-C7BA-439D-9C64-B05C7616EA68}"/>
    <cellStyle name="Normal 7 3 3 2 6 2 6" xfId="35528" xr:uid="{794FD550-4B5D-40C9-A139-3DE132115147}"/>
    <cellStyle name="Normal 7 3 3 2 6 2 7" xfId="38775" xr:uid="{1BBE231E-02C8-4A9F-BBFA-BACA83C6C489}"/>
    <cellStyle name="Normal 7 3 3 2 6 2 8" xfId="42022" xr:uid="{0FB209E5-9ADB-4714-B138-4C076243A0C8}"/>
    <cellStyle name="Normal 7 3 3 2 6 2 9" xfId="45269" xr:uid="{3C65888F-B8E5-4468-813C-6EB10B777591}"/>
    <cellStyle name="Normal 7 3 3 2 6 3" xfId="4482" xr:uid="{C97525FD-8642-495A-9E92-80AF4E6C5958}"/>
    <cellStyle name="Normal 7 3 3 2 6 3 2" xfId="10950" xr:uid="{35022165-C233-408B-A709-69D7C52A7E97}"/>
    <cellStyle name="Normal 7 3 3 2 6 3 2 2" xfId="27287" xr:uid="{FD014400-5447-445D-8819-9C201EAEF534}"/>
    <cellStyle name="Normal 7 3 3 2 6 3 3" xfId="20819" xr:uid="{8F753A9F-B94D-472D-9904-BE370104D1EF}"/>
    <cellStyle name="Normal 7 3 3 2 6 4" xfId="7716" xr:uid="{CDD7789C-6514-4992-88AA-776CDE2690C6}"/>
    <cellStyle name="Normal 7 3 3 2 6 4 2" xfId="24053" xr:uid="{8D36D7FC-D6D0-4163-AB48-1A81B76F8A9A}"/>
    <cellStyle name="Normal 7 3 3 2 6 5" xfId="14227" xr:uid="{002EB0F9-E4C9-4192-8BAD-4B69E5B02C58}"/>
    <cellStyle name="Normal 7 3 3 2 6 5 2" xfId="30521" xr:uid="{B1F8C04E-B2C4-4DB8-B51A-E62BD0B9517A}"/>
    <cellStyle name="Normal 7 3 3 2 6 6" xfId="17585" xr:uid="{0AA4C14B-2A36-42B6-9A30-4E217CB99C23}"/>
    <cellStyle name="Normal 7 3 3 2 6 7" xfId="33911" xr:uid="{76CF50D8-8FDE-41A9-91FA-94371DD3907D}"/>
    <cellStyle name="Normal 7 3 3 2 6 8" xfId="37158" xr:uid="{36E2ADE3-4668-4237-B3B8-F5C451450E87}"/>
    <cellStyle name="Normal 7 3 3 2 6 9" xfId="40405" xr:uid="{8AA88821-2035-443C-AE6F-39ACD81FB1C8}"/>
    <cellStyle name="Normal 7 3 3 2 7" xfId="1787" xr:uid="{1F61F4A0-82E0-4363-8A91-E3FDD1111408}"/>
    <cellStyle name="Normal 7 3 3 2 7 10" xfId="47438" xr:uid="{328CB69D-6E66-4BC4-BB73-819EB040FB29}"/>
    <cellStyle name="Normal 7 3 3 2 7 11" xfId="50685" xr:uid="{10FD2139-6178-4858-8A6F-18AE8B6F02F7}"/>
    <cellStyle name="Normal 7 3 3 2 7 2" xfId="5021" xr:uid="{5541D197-EEE2-4487-9AB2-A1D46434AACA}"/>
    <cellStyle name="Normal 7 3 3 2 7 2 2" xfId="11489" xr:uid="{97E5F6D1-1708-4D6A-8D1C-CEDE0C7C0594}"/>
    <cellStyle name="Normal 7 3 3 2 7 2 2 2" xfId="27826" xr:uid="{4BBBFBC2-2E12-4C89-B731-5A0506452028}"/>
    <cellStyle name="Normal 7 3 3 2 7 2 3" xfId="21358" xr:uid="{104D5B67-7FF2-4B5D-958D-F4BD9AB3CD81}"/>
    <cellStyle name="Normal 7 3 3 2 7 3" xfId="8255" xr:uid="{713D13DA-38B0-49EA-97F0-585F3F4637F0}"/>
    <cellStyle name="Normal 7 3 3 2 7 3 2" xfId="24592" xr:uid="{C23AE794-7A0B-4BF9-8B70-80C5F2AEAE20}"/>
    <cellStyle name="Normal 7 3 3 2 7 4" xfId="14766" xr:uid="{EB6F5214-E8A5-46DD-AC04-02A6C463FF56}"/>
    <cellStyle name="Normal 7 3 3 2 7 4 2" xfId="31060" xr:uid="{174CD607-7840-4AC3-9E2D-692365A39233}"/>
    <cellStyle name="Normal 7 3 3 2 7 5" xfId="18124" xr:uid="{AA2909F2-B8BA-428E-B072-DCF8D93218ED}"/>
    <cellStyle name="Normal 7 3 3 2 7 6" xfId="34450" xr:uid="{28BFCBE6-B201-4FE3-9A0F-E3D7A79EF44B}"/>
    <cellStyle name="Normal 7 3 3 2 7 7" xfId="37697" xr:uid="{22A5F918-9A19-459D-8BAC-D48C96F22050}"/>
    <cellStyle name="Normal 7 3 3 2 7 8" xfId="40944" xr:uid="{5859E8DE-4829-4055-96DA-A05ACBA89693}"/>
    <cellStyle name="Normal 7 3 3 2 7 9" xfId="44191" xr:uid="{0D849161-D55E-4E51-A68A-6B94EEE7F223}"/>
    <cellStyle name="Normal 7 3 3 2 8" xfId="3404" xr:uid="{8E1728E0-61A0-45DC-8F9C-866219204A95}"/>
    <cellStyle name="Normal 7 3 3 2 8 2" xfId="9872" xr:uid="{048FA829-E663-4F03-B76A-AE790FC76DCC}"/>
    <cellStyle name="Normal 7 3 3 2 8 2 2" xfId="26209" xr:uid="{115DBA1B-E0A7-4F58-B4F1-646D72E6EC04}"/>
    <cellStyle name="Normal 7 3 3 2 8 3" xfId="19741" xr:uid="{89C864A8-ED87-4D8C-9FC1-C66C07197B48}"/>
    <cellStyle name="Normal 7 3 3 2 9" xfId="6638" xr:uid="{DDE2E901-351A-45FE-9AD0-488F23184061}"/>
    <cellStyle name="Normal 7 3 3 2 9 2" xfId="22975" xr:uid="{1B822F8E-3518-4B3D-A0F0-34DE5D8BB080}"/>
    <cellStyle name="Normal 7 3 3 20" xfId="52310" xr:uid="{BEF4FFF9-4DE1-4D2F-87DD-AF2F1E195877}"/>
    <cellStyle name="Normal 7 3 3 21" xfId="52480" xr:uid="{0E5D8B1E-B0F8-4EA8-A855-BE33036DF066}"/>
    <cellStyle name="Normal 7 3 3 3" xfId="185" xr:uid="{A2C17443-386C-4956-B644-D4E79367594E}"/>
    <cellStyle name="Normal 7 3 3 3 10" xfId="16552" xr:uid="{D49E0525-767C-4B55-87BD-76DC0D0307B4}"/>
    <cellStyle name="Normal 7 3 3 3 11" xfId="32878" xr:uid="{E9A8D1F7-6C7C-4C52-BDDE-098472A15018}"/>
    <cellStyle name="Normal 7 3 3 3 12" xfId="36125" xr:uid="{3F410EE9-8666-4165-A03E-87A7F8ACDCCC}"/>
    <cellStyle name="Normal 7 3 3 3 13" xfId="39372" xr:uid="{0FC92F93-129D-449F-A8A0-1CCA7979A2AA}"/>
    <cellStyle name="Normal 7 3 3 3 14" xfId="42619" xr:uid="{3FCB220B-3297-43E0-914C-48554004C027}"/>
    <cellStyle name="Normal 7 3 3 3 15" xfId="45866" xr:uid="{C3A8CDAE-571A-4186-B4E4-15A753497A90}"/>
    <cellStyle name="Normal 7 3 3 3 16" xfId="49113" xr:uid="{0641B67C-1339-4A0A-A2E1-2BE4859B1035}"/>
    <cellStyle name="Normal 7 3 3 3 17" xfId="52483" xr:uid="{80BDEF33-7835-441D-857D-4503CE67D6ED}"/>
    <cellStyle name="Normal 7 3 3 3 2" xfId="365" xr:uid="{53EFD73E-EB56-41A1-95C5-17E60B931524}"/>
    <cellStyle name="Normal 7 3 3 3 2 10" xfId="36305" xr:uid="{213BE70C-7109-4294-98B2-795D9111853D}"/>
    <cellStyle name="Normal 7 3 3 3 2 11" xfId="39552" xr:uid="{20D86EC6-42D4-4719-9780-F60BCA9677B8}"/>
    <cellStyle name="Normal 7 3 3 3 2 12" xfId="42799" xr:uid="{F69D9298-E2EF-4D4E-94B1-67D946C547F0}"/>
    <cellStyle name="Normal 7 3 3 3 2 13" xfId="46046" xr:uid="{3DE847D1-9A6F-4F71-B51A-5B3C595FABC2}"/>
    <cellStyle name="Normal 7 3 3 3 2 14" xfId="49293" xr:uid="{CE05503F-547B-4CF1-8863-64EFCBF1A95B}"/>
    <cellStyle name="Normal 7 3 3 3 2 2" xfId="934" xr:uid="{FFFE82F2-FDBC-4882-A124-F0DD1AE08FCF}"/>
    <cellStyle name="Normal 7 3 3 3 2 2 10" xfId="43339" xr:uid="{98EF0ECF-9F20-472E-81FA-576EF57623EA}"/>
    <cellStyle name="Normal 7 3 3 3 2 2 11" xfId="46586" xr:uid="{071848AC-B088-48C9-9AF7-FE37F298AAC7}"/>
    <cellStyle name="Normal 7 3 3 3 2 2 12" xfId="49833" xr:uid="{2266D757-10DE-4318-B8D0-B79ED3AB38D7}"/>
    <cellStyle name="Normal 7 3 3 3 2 2 2" xfId="2551" xr:uid="{94E6DF47-972D-4C41-94AF-503FEA2EA21A}"/>
    <cellStyle name="Normal 7 3 3 3 2 2 2 10" xfId="48202" xr:uid="{6C54A0DD-77AC-4453-8874-11571D27E47B}"/>
    <cellStyle name="Normal 7 3 3 3 2 2 2 11" xfId="51449" xr:uid="{FB08CC15-4839-4879-A66A-5E59C7A270A1}"/>
    <cellStyle name="Normal 7 3 3 3 2 2 2 2" xfId="5785" xr:uid="{493B339E-868D-45BF-99F2-CDE8E0D3C223}"/>
    <cellStyle name="Normal 7 3 3 3 2 2 2 2 2" xfId="12253" xr:uid="{61732B34-491A-483D-B9BE-759D313042E4}"/>
    <cellStyle name="Normal 7 3 3 3 2 2 2 2 2 2" xfId="28590" xr:uid="{C39962A1-EE9D-458E-9423-6F3DE96E4C9A}"/>
    <cellStyle name="Normal 7 3 3 3 2 2 2 2 3" xfId="22122" xr:uid="{60940D50-B1E6-47FF-8EA0-F52FDBD95BAE}"/>
    <cellStyle name="Normal 7 3 3 3 2 2 2 3" xfId="9019" xr:uid="{39104746-B221-421E-BFBF-28F82B0F4082}"/>
    <cellStyle name="Normal 7 3 3 3 2 2 2 3 2" xfId="25356" xr:uid="{7EEA2C2D-4429-4AF7-88AF-D88E91A68CA3}"/>
    <cellStyle name="Normal 7 3 3 3 2 2 2 4" xfId="15530" xr:uid="{409476D5-AE36-4040-9E64-F1EC9D780127}"/>
    <cellStyle name="Normal 7 3 3 3 2 2 2 4 2" xfId="31824" xr:uid="{20C17883-E95B-4233-ACC8-33E7E4CCCD44}"/>
    <cellStyle name="Normal 7 3 3 3 2 2 2 5" xfId="18888" xr:uid="{1461E14A-7D28-4E44-BBF6-F5BF7AE4EE53}"/>
    <cellStyle name="Normal 7 3 3 3 2 2 2 6" xfId="35214" xr:uid="{D8A61C5F-7ABB-4ECD-94F8-82633B5421D4}"/>
    <cellStyle name="Normal 7 3 3 3 2 2 2 7" xfId="38461" xr:uid="{CD8BE6CE-84AF-49F0-B0AC-1EC8F1EB85BF}"/>
    <cellStyle name="Normal 7 3 3 3 2 2 2 8" xfId="41708" xr:uid="{889631E0-C4A8-4028-AB7F-DE211BF471A9}"/>
    <cellStyle name="Normal 7 3 3 3 2 2 2 9" xfId="44955" xr:uid="{D1887F45-700E-4CA9-9446-5EF268B439A0}"/>
    <cellStyle name="Normal 7 3 3 3 2 2 3" xfId="4168" xr:uid="{D8322105-6780-4771-9A71-D2CE2A1A5C14}"/>
    <cellStyle name="Normal 7 3 3 3 2 2 3 2" xfId="10636" xr:uid="{236E6712-776A-4479-B67A-57B4901F755B}"/>
    <cellStyle name="Normal 7 3 3 3 2 2 3 2 2" xfId="26973" xr:uid="{F1B7850F-EA7A-490C-8C63-B99B4532881B}"/>
    <cellStyle name="Normal 7 3 3 3 2 2 3 3" xfId="20505" xr:uid="{BC2040FE-400E-4DC3-9F98-E3EA64FAD1F4}"/>
    <cellStyle name="Normal 7 3 3 3 2 2 4" xfId="7402" xr:uid="{6CE8F10F-E8D2-4EFA-B4C9-1D8BE942D4A3}"/>
    <cellStyle name="Normal 7 3 3 3 2 2 4 2" xfId="23739" xr:uid="{00961959-9EE8-49D1-A34B-1B935E240F17}"/>
    <cellStyle name="Normal 7 3 3 3 2 2 5" xfId="13914" xr:uid="{3D4E1418-2553-4F5F-B608-733516A6CDB1}"/>
    <cellStyle name="Normal 7 3 3 3 2 2 5 2" xfId="30208" xr:uid="{8A749357-8F21-44CA-90B1-6177B2396BB6}"/>
    <cellStyle name="Normal 7 3 3 3 2 2 6" xfId="17271" xr:uid="{134A1A91-824A-4195-A1F9-5952666338D1}"/>
    <cellStyle name="Normal 7 3 3 3 2 2 7" xfId="33598" xr:uid="{194CCC9E-1CDB-4708-93D9-92387CE9006A}"/>
    <cellStyle name="Normal 7 3 3 3 2 2 8" xfId="36845" xr:uid="{38A29315-7D2D-49F2-95A7-6E522AB98624}"/>
    <cellStyle name="Normal 7 3 3 3 2 2 9" xfId="40092" xr:uid="{9B72D335-E155-4D08-B782-FC8D093D2DDF}"/>
    <cellStyle name="Normal 7 3 3 3 2 3" xfId="1473" xr:uid="{F9492591-3CDD-4250-A30A-8C395552818A}"/>
    <cellStyle name="Normal 7 3 3 3 2 3 10" xfId="43877" xr:uid="{B53F0760-960B-4467-ADE1-ED7EF203EF96}"/>
    <cellStyle name="Normal 7 3 3 3 2 3 11" xfId="47124" xr:uid="{60D2600A-043F-40A2-89A8-EA172A502CF6}"/>
    <cellStyle name="Normal 7 3 3 3 2 3 12" xfId="50371" xr:uid="{78DED74A-28A3-46D5-B464-531CCD0FB6F4}"/>
    <cellStyle name="Normal 7 3 3 3 2 3 2" xfId="3090" xr:uid="{DF712959-F339-403B-BD35-CB92D4C39140}"/>
    <cellStyle name="Normal 7 3 3 3 2 3 2 10" xfId="48741" xr:uid="{E0963C0D-3C0C-4FCA-89AF-8508E12DFCC4}"/>
    <cellStyle name="Normal 7 3 3 3 2 3 2 11" xfId="51988" xr:uid="{2C287459-1ADD-4398-BB71-56C71108DEEC}"/>
    <cellStyle name="Normal 7 3 3 3 2 3 2 2" xfId="6324" xr:uid="{CF129F8A-9246-4D7E-9DBE-95480F40FCE1}"/>
    <cellStyle name="Normal 7 3 3 3 2 3 2 2 2" xfId="12792" xr:uid="{5E0FA6E5-47CB-4DE1-B449-06C0CB3AAFA1}"/>
    <cellStyle name="Normal 7 3 3 3 2 3 2 2 2 2" xfId="29129" xr:uid="{E05874C3-F22A-4BA8-8481-A570441315D1}"/>
    <cellStyle name="Normal 7 3 3 3 2 3 2 2 3" xfId="22661" xr:uid="{00CD565E-029E-49DA-A980-B8E9E9D471AB}"/>
    <cellStyle name="Normal 7 3 3 3 2 3 2 3" xfId="9558" xr:uid="{C28AA794-E1D5-494F-BC3E-CD21940F9E6D}"/>
    <cellStyle name="Normal 7 3 3 3 2 3 2 3 2" xfId="25895" xr:uid="{A61F14CC-D5A0-4ABF-B23A-85F1B8283CA5}"/>
    <cellStyle name="Normal 7 3 3 3 2 3 2 4" xfId="16069" xr:uid="{E999B383-D4DA-4A50-B30E-2215674131AB}"/>
    <cellStyle name="Normal 7 3 3 3 2 3 2 4 2" xfId="32363" xr:uid="{790D786D-33B6-4DFE-86B2-7EC618902176}"/>
    <cellStyle name="Normal 7 3 3 3 2 3 2 5" xfId="19427" xr:uid="{88094FFA-98F9-465F-BA94-4791CFF05813}"/>
    <cellStyle name="Normal 7 3 3 3 2 3 2 6" xfId="35753" xr:uid="{688B9D16-59C9-4E75-9132-8325224F3AC2}"/>
    <cellStyle name="Normal 7 3 3 3 2 3 2 7" xfId="39000" xr:uid="{E61C5D43-C2D4-4D5F-B7CF-F0839BD2ECFE}"/>
    <cellStyle name="Normal 7 3 3 3 2 3 2 8" xfId="42247" xr:uid="{CF4E9079-7328-4FFC-A4F6-009F124BDD37}"/>
    <cellStyle name="Normal 7 3 3 3 2 3 2 9" xfId="45494" xr:uid="{6854E7FC-7E7F-4AA1-80BE-D8A605E924E0}"/>
    <cellStyle name="Normal 7 3 3 3 2 3 3" xfId="4707" xr:uid="{5EFFB374-626C-4696-980D-29A1B74509B9}"/>
    <cellStyle name="Normal 7 3 3 3 2 3 3 2" xfId="11175" xr:uid="{5E93F328-FA4A-4B07-88A2-D71211149067}"/>
    <cellStyle name="Normal 7 3 3 3 2 3 3 2 2" xfId="27512" xr:uid="{8D6B86B8-A01E-44DC-9F36-EC8C6D15CE3A}"/>
    <cellStyle name="Normal 7 3 3 3 2 3 3 3" xfId="21044" xr:uid="{D1B32B2C-8DCF-4536-A455-0247CF42FDC0}"/>
    <cellStyle name="Normal 7 3 3 3 2 3 4" xfId="7941" xr:uid="{3563C344-8D4E-454A-A34B-B35A48655F0B}"/>
    <cellStyle name="Normal 7 3 3 3 2 3 4 2" xfId="24278" xr:uid="{18B90CFA-A69E-46E4-9ED6-81F775B8204C}"/>
    <cellStyle name="Normal 7 3 3 3 2 3 5" xfId="14452" xr:uid="{18889BC5-E967-42DD-A9D9-44F3EBB211DC}"/>
    <cellStyle name="Normal 7 3 3 3 2 3 5 2" xfId="30746" xr:uid="{F5A19338-6ABA-481C-A114-1C463A47B455}"/>
    <cellStyle name="Normal 7 3 3 3 2 3 6" xfId="17810" xr:uid="{F2C7A09E-71FF-4EE6-B843-35E582C43AED}"/>
    <cellStyle name="Normal 7 3 3 3 2 3 7" xfId="34136" xr:uid="{5BF15801-7DD0-4EEB-B33B-66736AFF395F}"/>
    <cellStyle name="Normal 7 3 3 3 2 3 8" xfId="37383" xr:uid="{5AF96192-94CB-4ADC-8967-2B70B99CD662}"/>
    <cellStyle name="Normal 7 3 3 3 2 3 9" xfId="40630" xr:uid="{00DC8086-1AD2-4C6C-887A-8B8893C48B49}"/>
    <cellStyle name="Normal 7 3 3 3 2 4" xfId="2012" xr:uid="{3D6148D5-B4FB-4CDF-B5B9-378F7022718E}"/>
    <cellStyle name="Normal 7 3 3 3 2 4 10" xfId="47663" xr:uid="{994539F9-2A95-45F2-A6EA-B7A91F4DFF83}"/>
    <cellStyle name="Normal 7 3 3 3 2 4 11" xfId="50910" xr:uid="{17FE411F-0C79-40AC-9A7D-DD0B68A61957}"/>
    <cellStyle name="Normal 7 3 3 3 2 4 2" xfId="5246" xr:uid="{D8779EE3-009E-439B-B29D-A7A6BD29FC78}"/>
    <cellStyle name="Normal 7 3 3 3 2 4 2 2" xfId="11714" xr:uid="{755834BE-77C6-4287-9F84-7BBF34053EA7}"/>
    <cellStyle name="Normal 7 3 3 3 2 4 2 2 2" xfId="28051" xr:uid="{D18072A3-7B19-4A5D-A206-3EECB578C357}"/>
    <cellStyle name="Normal 7 3 3 3 2 4 2 3" xfId="21583" xr:uid="{2C2E3165-D523-460D-A608-2BCBCA642E98}"/>
    <cellStyle name="Normal 7 3 3 3 2 4 3" xfId="8480" xr:uid="{5B412BFE-E3EF-464B-B71D-AA18097FA44D}"/>
    <cellStyle name="Normal 7 3 3 3 2 4 3 2" xfId="24817" xr:uid="{7C271306-8F63-4398-A331-EE7EF5F01D38}"/>
    <cellStyle name="Normal 7 3 3 3 2 4 4" xfId="14991" xr:uid="{5518DEE1-8DD8-4D84-B698-2DA7D9E4A250}"/>
    <cellStyle name="Normal 7 3 3 3 2 4 4 2" xfId="31285" xr:uid="{4C36312F-C35E-40AA-88D3-CFD6200858E1}"/>
    <cellStyle name="Normal 7 3 3 3 2 4 5" xfId="18349" xr:uid="{1EA0D93A-60AF-4E53-8BAB-D3011C3DB047}"/>
    <cellStyle name="Normal 7 3 3 3 2 4 6" xfId="34675" xr:uid="{ED6AF88C-07CA-4E84-AAAF-7FF1D9A3F3D6}"/>
    <cellStyle name="Normal 7 3 3 3 2 4 7" xfId="37922" xr:uid="{719AC585-E456-4A39-ADB5-C0ADAA7C63A0}"/>
    <cellStyle name="Normal 7 3 3 3 2 4 8" xfId="41169" xr:uid="{E9D16174-9159-439D-9D5C-F95BACB5D3C6}"/>
    <cellStyle name="Normal 7 3 3 3 2 4 9" xfId="44416" xr:uid="{31170F1F-091F-4A9A-B8BE-FD636CD1076A}"/>
    <cellStyle name="Normal 7 3 3 3 2 5" xfId="3629" xr:uid="{FFD28DE6-C799-43A5-8D59-C65241731C0F}"/>
    <cellStyle name="Normal 7 3 3 3 2 5 2" xfId="10097" xr:uid="{C70B87E2-FDF3-4D95-8EC4-2E35E4459234}"/>
    <cellStyle name="Normal 7 3 3 3 2 5 2 2" xfId="26434" xr:uid="{CE15BDB1-EF9B-4765-B396-E76E0F663393}"/>
    <cellStyle name="Normal 7 3 3 3 2 5 3" xfId="19966" xr:uid="{D9857D94-184F-4338-AAFD-B41BC6B97E16}"/>
    <cellStyle name="Normal 7 3 3 3 2 6" xfId="6863" xr:uid="{9EAEE91B-D57F-493C-91DE-30C976AAE139}"/>
    <cellStyle name="Normal 7 3 3 3 2 6 2" xfId="23200" xr:uid="{F126D5AB-57DA-43CB-B6A3-88803DB3A870}"/>
    <cellStyle name="Normal 7 3 3 3 2 7" xfId="13354" xr:uid="{246595A9-BF48-4B8A-8498-3CB509738B6E}"/>
    <cellStyle name="Normal 7 3 3 3 2 7 2" xfId="29668" xr:uid="{A0C8855C-29A8-425D-98FA-747F918D1CA5}"/>
    <cellStyle name="Normal 7 3 3 3 2 8" xfId="16732" xr:uid="{806F1851-6711-4EA4-841A-726D565FE7BB}"/>
    <cellStyle name="Normal 7 3 3 3 2 9" xfId="33058" xr:uid="{D11DF90B-BEB8-4951-B9E4-AF8A46BF9DB9}"/>
    <cellStyle name="Normal 7 3 3 3 3" xfId="574" xr:uid="{8A5272EC-4AE9-4B2F-8C37-F71EC0EF691E}"/>
    <cellStyle name="Normal 7 3 3 3 3 10" xfId="36485" xr:uid="{D3510265-3BBA-44A7-831E-4AB8CE2D124E}"/>
    <cellStyle name="Normal 7 3 3 3 3 11" xfId="39732" xr:uid="{997FC854-88E3-4DA2-AE83-19F41CF51EB3}"/>
    <cellStyle name="Normal 7 3 3 3 3 12" xfId="42979" xr:uid="{731C3DB2-EC4E-4D10-857B-50688583636F}"/>
    <cellStyle name="Normal 7 3 3 3 3 13" xfId="46226" xr:uid="{5A1F35ED-6DC9-46D1-BC8D-01F8AEBE47D5}"/>
    <cellStyle name="Normal 7 3 3 3 3 14" xfId="49473" xr:uid="{F006AF79-A729-491E-8893-652316CA68C5}"/>
    <cellStyle name="Normal 7 3 3 3 3 2" xfId="1113" xr:uid="{6E77D3FB-8B55-45EE-96D5-1D041561A940}"/>
    <cellStyle name="Normal 7 3 3 3 3 2 10" xfId="43517" xr:uid="{94FC1FCD-F836-4862-B870-D72207F4A6D6}"/>
    <cellStyle name="Normal 7 3 3 3 3 2 11" xfId="46764" xr:uid="{C9C3C02A-C1D0-49C8-8638-63FECE2A3109}"/>
    <cellStyle name="Normal 7 3 3 3 3 2 12" xfId="50011" xr:uid="{C6EC5D9C-87C3-4925-98C6-88E1A39089C0}"/>
    <cellStyle name="Normal 7 3 3 3 3 2 2" xfId="2730" xr:uid="{8E7B1684-4073-4B7E-8597-597FAC2BDA7A}"/>
    <cellStyle name="Normal 7 3 3 3 3 2 2 10" xfId="48381" xr:uid="{020D7357-7592-4724-AA05-6F2FE0A33287}"/>
    <cellStyle name="Normal 7 3 3 3 3 2 2 11" xfId="51628" xr:uid="{79B6FDE2-4147-4ED5-881B-6B47DF0F92DD}"/>
    <cellStyle name="Normal 7 3 3 3 3 2 2 2" xfId="5964" xr:uid="{BEA48541-3FF2-4929-8465-A0FAB73511F0}"/>
    <cellStyle name="Normal 7 3 3 3 3 2 2 2 2" xfId="12432" xr:uid="{189BBAA0-8C41-459C-9822-1DE7D83310B9}"/>
    <cellStyle name="Normal 7 3 3 3 3 2 2 2 2 2" xfId="28769" xr:uid="{083D72EB-BBA1-4EDD-88B5-346B7D19D601}"/>
    <cellStyle name="Normal 7 3 3 3 3 2 2 2 3" xfId="22301" xr:uid="{4CDB9BD7-2B32-44EF-91D5-CCD0AD8049C0}"/>
    <cellStyle name="Normal 7 3 3 3 3 2 2 3" xfId="9198" xr:uid="{BF6235E9-2635-437C-ACFE-EA549A0E70E0}"/>
    <cellStyle name="Normal 7 3 3 3 3 2 2 3 2" xfId="25535" xr:uid="{9DC6133B-99DE-4D17-B230-4B6453540B54}"/>
    <cellStyle name="Normal 7 3 3 3 3 2 2 4" xfId="15709" xr:uid="{A069A03E-7682-4E3D-9805-85ADEE34C14E}"/>
    <cellStyle name="Normal 7 3 3 3 3 2 2 4 2" xfId="32003" xr:uid="{DFFE8D27-57BE-4F9E-B825-3FCF4287FBDD}"/>
    <cellStyle name="Normal 7 3 3 3 3 2 2 5" xfId="19067" xr:uid="{86DDCEF1-D53B-4C58-B1AD-CBC9248437F3}"/>
    <cellStyle name="Normal 7 3 3 3 3 2 2 6" xfId="35393" xr:uid="{6EB27293-0DF3-4740-BE1A-9AD54EAEB50F}"/>
    <cellStyle name="Normal 7 3 3 3 3 2 2 7" xfId="38640" xr:uid="{C38FAD8A-5BFB-44F5-A0FC-E6B20B21C8FB}"/>
    <cellStyle name="Normal 7 3 3 3 3 2 2 8" xfId="41887" xr:uid="{F6FE5C81-1CFD-4D45-99B2-F31F39ED31F4}"/>
    <cellStyle name="Normal 7 3 3 3 3 2 2 9" xfId="45134" xr:uid="{B17CC95D-9DE4-4054-A6BA-774CEA39022F}"/>
    <cellStyle name="Normal 7 3 3 3 3 2 3" xfId="4347" xr:uid="{0E15E9F5-0F1E-4F1B-8091-00E1C14F5A99}"/>
    <cellStyle name="Normal 7 3 3 3 3 2 3 2" xfId="10815" xr:uid="{F86A647C-D7B8-499E-8049-EE525DC8E217}"/>
    <cellStyle name="Normal 7 3 3 3 3 2 3 2 2" xfId="27152" xr:uid="{7575E970-A52C-4372-A425-12E026662CBB}"/>
    <cellStyle name="Normal 7 3 3 3 3 2 3 3" xfId="20684" xr:uid="{034488F3-DD18-43A5-94AB-F332343A0898}"/>
    <cellStyle name="Normal 7 3 3 3 3 2 4" xfId="7581" xr:uid="{A2464F4C-F4C7-4CFB-B3D7-1DE852BA2DB8}"/>
    <cellStyle name="Normal 7 3 3 3 3 2 4 2" xfId="23918" xr:uid="{5A954D76-EFED-4BFF-A6BC-CB039D87CFE4}"/>
    <cellStyle name="Normal 7 3 3 3 3 2 5" xfId="14092" xr:uid="{51ABD339-DA34-479F-91A6-945D8BBD029E}"/>
    <cellStyle name="Normal 7 3 3 3 3 2 5 2" xfId="30386" xr:uid="{DBC1FCBC-945E-49E8-97AF-E2B67E188C71}"/>
    <cellStyle name="Normal 7 3 3 3 3 2 6" xfId="17450" xr:uid="{69EC885C-5E96-4E80-8839-10B43AB91AA5}"/>
    <cellStyle name="Normal 7 3 3 3 3 2 7" xfId="33776" xr:uid="{68D4B4F1-D6BB-4D2F-A282-23D90B4B9154}"/>
    <cellStyle name="Normal 7 3 3 3 3 2 8" xfId="37023" xr:uid="{2D327B6E-6A58-4AE6-BDE1-4666D101078D}"/>
    <cellStyle name="Normal 7 3 3 3 3 2 9" xfId="40270" xr:uid="{C646254F-0AB1-4E15-945D-6F1ED830B535}"/>
    <cellStyle name="Normal 7 3 3 3 3 3" xfId="1652" xr:uid="{F8707BC0-BE6C-4BEB-9EB3-ADFE85C22B77}"/>
    <cellStyle name="Normal 7 3 3 3 3 3 10" xfId="44056" xr:uid="{37ECA7F6-4996-47A3-82B9-79CF19D5BD53}"/>
    <cellStyle name="Normal 7 3 3 3 3 3 11" xfId="47303" xr:uid="{C02624B5-A092-485C-8641-DE3B99C5F3D5}"/>
    <cellStyle name="Normal 7 3 3 3 3 3 12" xfId="50550" xr:uid="{FFF45DF2-D7CE-44F8-8CD0-C37CF797FBC6}"/>
    <cellStyle name="Normal 7 3 3 3 3 3 2" xfId="3269" xr:uid="{514E6476-C08F-495F-B965-D6E784F2E0D5}"/>
    <cellStyle name="Normal 7 3 3 3 3 3 2 10" xfId="48920" xr:uid="{19135CD5-71D4-4011-AB88-142B452B642F}"/>
    <cellStyle name="Normal 7 3 3 3 3 3 2 11" xfId="52167" xr:uid="{52185A66-3FF7-492F-A979-D170A5F29EB6}"/>
    <cellStyle name="Normal 7 3 3 3 3 3 2 2" xfId="6503" xr:uid="{101581D2-C09F-49A8-9803-92D2B6B58829}"/>
    <cellStyle name="Normal 7 3 3 3 3 3 2 2 2" xfId="12971" xr:uid="{A23BA6C1-72B7-468E-9A1A-F3AE1DD584C4}"/>
    <cellStyle name="Normal 7 3 3 3 3 3 2 2 2 2" xfId="29308" xr:uid="{E29117FF-16F1-4135-BAF5-5B4CFBD7178C}"/>
    <cellStyle name="Normal 7 3 3 3 3 3 2 2 3" xfId="22840" xr:uid="{BE71B6A9-3DBF-4AB3-9329-4924581541EB}"/>
    <cellStyle name="Normal 7 3 3 3 3 3 2 3" xfId="9737" xr:uid="{57F70DD6-2589-4446-84F9-4A754680EBB0}"/>
    <cellStyle name="Normal 7 3 3 3 3 3 2 3 2" xfId="26074" xr:uid="{5D1FB896-A54D-4D14-92A9-07FD53BF745A}"/>
    <cellStyle name="Normal 7 3 3 3 3 3 2 4" xfId="16248" xr:uid="{2B218D68-7FA2-4986-A04F-D38935C5A69C}"/>
    <cellStyle name="Normal 7 3 3 3 3 3 2 4 2" xfId="32542" xr:uid="{A8C0AA2A-CE30-4D80-A774-4064E62DC2AD}"/>
    <cellStyle name="Normal 7 3 3 3 3 3 2 5" xfId="19606" xr:uid="{EB8D6D71-1F85-40C3-8C5C-653A620C8F95}"/>
    <cellStyle name="Normal 7 3 3 3 3 3 2 6" xfId="35932" xr:uid="{B5D97DED-6ACE-4E13-8327-1A95563FEE97}"/>
    <cellStyle name="Normal 7 3 3 3 3 3 2 7" xfId="39179" xr:uid="{109667FC-5EBF-4875-8256-82C03423F4BF}"/>
    <cellStyle name="Normal 7 3 3 3 3 3 2 8" xfId="42426" xr:uid="{FE18F4C1-FF7D-41C5-89F9-CBB1B2CEE3FA}"/>
    <cellStyle name="Normal 7 3 3 3 3 3 2 9" xfId="45673" xr:uid="{A10F99D9-AADB-422F-935F-D3C70D72DDF5}"/>
    <cellStyle name="Normal 7 3 3 3 3 3 3" xfId="4886" xr:uid="{22EFD54F-A2DA-478D-A3AF-EF22C08FDE0F}"/>
    <cellStyle name="Normal 7 3 3 3 3 3 3 2" xfId="11354" xr:uid="{F076CCE7-B433-4576-B4A9-8592250ED53C}"/>
    <cellStyle name="Normal 7 3 3 3 3 3 3 2 2" xfId="27691" xr:uid="{19873CAB-7391-4CEF-A2C9-39044DAE6EE3}"/>
    <cellStyle name="Normal 7 3 3 3 3 3 3 3" xfId="21223" xr:uid="{42178760-AA01-4743-9DB1-18D57FC44860}"/>
    <cellStyle name="Normal 7 3 3 3 3 3 4" xfId="8120" xr:uid="{CFA13673-EE31-4B62-B385-C2B6A1EDD98E}"/>
    <cellStyle name="Normal 7 3 3 3 3 3 4 2" xfId="24457" xr:uid="{FE1D7572-154E-4230-BF24-6217AC17315F}"/>
    <cellStyle name="Normal 7 3 3 3 3 3 5" xfId="14631" xr:uid="{243BAEAF-074D-4415-9C20-861B00E86416}"/>
    <cellStyle name="Normal 7 3 3 3 3 3 5 2" xfId="30925" xr:uid="{3416712A-029F-4390-8191-DEEF7490B1B8}"/>
    <cellStyle name="Normal 7 3 3 3 3 3 6" xfId="17989" xr:uid="{31B56B73-63AA-450E-B1E9-13986BA17C64}"/>
    <cellStyle name="Normal 7 3 3 3 3 3 7" xfId="34315" xr:uid="{750FF42F-4116-4ECF-8E3C-BAF100D818D4}"/>
    <cellStyle name="Normal 7 3 3 3 3 3 8" xfId="37562" xr:uid="{69943FBF-0254-4C69-9BF6-4FCA7BABBDBF}"/>
    <cellStyle name="Normal 7 3 3 3 3 3 9" xfId="40809" xr:uid="{10697340-E7E5-402C-B375-E14073F8ADD9}"/>
    <cellStyle name="Normal 7 3 3 3 3 4" xfId="2191" xr:uid="{F60FDEB2-63FA-4FE2-A09B-369A6FDBCE73}"/>
    <cellStyle name="Normal 7 3 3 3 3 4 10" xfId="47842" xr:uid="{C2F8E986-3DCA-4C8D-B5AE-055D18F4E1AB}"/>
    <cellStyle name="Normal 7 3 3 3 3 4 11" xfId="51089" xr:uid="{85C85B36-2190-44D9-B547-B7ED8188696E}"/>
    <cellStyle name="Normal 7 3 3 3 3 4 2" xfId="5425" xr:uid="{B7466B50-5721-4A53-8457-1A9E448EBAD0}"/>
    <cellStyle name="Normal 7 3 3 3 3 4 2 2" xfId="11893" xr:uid="{E0860742-DA86-4337-B52A-88CF8C39E9AB}"/>
    <cellStyle name="Normal 7 3 3 3 3 4 2 2 2" xfId="28230" xr:uid="{EFAA3684-D005-49D8-97BE-4F703820976A}"/>
    <cellStyle name="Normal 7 3 3 3 3 4 2 3" xfId="21762" xr:uid="{F82C0986-B6CA-49CB-AD1B-DEE9D77FFAFD}"/>
    <cellStyle name="Normal 7 3 3 3 3 4 3" xfId="8659" xr:uid="{CB06CC43-B475-4194-A6FE-A8CE8F66C679}"/>
    <cellStyle name="Normal 7 3 3 3 3 4 3 2" xfId="24996" xr:uid="{4CF74514-EE22-483C-BB3D-F596DAA99855}"/>
    <cellStyle name="Normal 7 3 3 3 3 4 4" xfId="15170" xr:uid="{7C46609C-B996-407D-B370-9B832587FEF2}"/>
    <cellStyle name="Normal 7 3 3 3 3 4 4 2" xfId="31464" xr:uid="{F677BC76-6035-4694-AA4F-5EFA37261BB7}"/>
    <cellStyle name="Normal 7 3 3 3 3 4 5" xfId="18528" xr:uid="{6CEC704D-C115-4D9D-B0B0-3088F1C3499C}"/>
    <cellStyle name="Normal 7 3 3 3 3 4 6" xfId="34854" xr:uid="{91A4FB4C-1F19-459B-88AB-7377E26165C6}"/>
    <cellStyle name="Normal 7 3 3 3 3 4 7" xfId="38101" xr:uid="{2494F6C0-920F-4CA2-9F4F-3C8378FB145E}"/>
    <cellStyle name="Normal 7 3 3 3 3 4 8" xfId="41348" xr:uid="{69B06284-8CCD-4AE5-87D2-4E563FB22886}"/>
    <cellStyle name="Normal 7 3 3 3 3 4 9" xfId="44595" xr:uid="{010CCECB-9B43-4CBF-8CEA-3D2D7B8BC7F0}"/>
    <cellStyle name="Normal 7 3 3 3 3 5" xfId="3808" xr:uid="{68640924-0F06-4312-AC1C-A07F1507BF13}"/>
    <cellStyle name="Normal 7 3 3 3 3 5 2" xfId="10276" xr:uid="{6BDA69B9-50D3-4037-B5B9-1A4D10C1E2CD}"/>
    <cellStyle name="Normal 7 3 3 3 3 5 2 2" xfId="26613" xr:uid="{0FB6DF95-0D3C-4F1B-BE9B-6FC36AE88F4E}"/>
    <cellStyle name="Normal 7 3 3 3 3 5 3" xfId="20145" xr:uid="{FE6ABCEC-2DA3-42F7-9D50-C299A27F0C0F}"/>
    <cellStyle name="Normal 7 3 3 3 3 6" xfId="7042" xr:uid="{7A3269E0-DE92-4086-BA6B-999885D2EA6A}"/>
    <cellStyle name="Normal 7 3 3 3 3 6 2" xfId="23379" xr:uid="{3C61E843-C840-4A2E-A833-B96E4CCD1B69}"/>
    <cellStyle name="Normal 7 3 3 3 3 7" xfId="13554" xr:uid="{D31D8EA4-1F50-4264-BBF4-80C2341D89FF}"/>
    <cellStyle name="Normal 7 3 3 3 3 7 2" xfId="29848" xr:uid="{857580B4-C058-4398-B903-8E96AE551281}"/>
    <cellStyle name="Normal 7 3 3 3 3 8" xfId="16911" xr:uid="{E69FBA9C-A1DE-4D4D-9EB8-E41EDA747630}"/>
    <cellStyle name="Normal 7 3 3 3 3 9" xfId="33238" xr:uid="{91849D48-0410-40E6-9754-FC38A6C0C923}"/>
    <cellStyle name="Normal 7 3 3 3 4" xfId="754" xr:uid="{D4574F1B-341D-4773-8C71-095895502537}"/>
    <cellStyle name="Normal 7 3 3 3 4 10" xfId="43159" xr:uid="{828C7CF9-ACC8-4360-9E77-EA4FF540BBD3}"/>
    <cellStyle name="Normal 7 3 3 3 4 11" xfId="46406" xr:uid="{089D6830-D167-49CF-89E1-A9EA374B4136}"/>
    <cellStyle name="Normal 7 3 3 3 4 12" xfId="49653" xr:uid="{D056238A-3411-425A-A522-458FD7432298}"/>
    <cellStyle name="Normal 7 3 3 3 4 2" xfId="2371" xr:uid="{EC0EB47B-8220-458F-8DDC-667E440DD0C8}"/>
    <cellStyle name="Normal 7 3 3 3 4 2 10" xfId="48022" xr:uid="{532E0116-534C-4DB6-BDAD-17E9FCCB100A}"/>
    <cellStyle name="Normal 7 3 3 3 4 2 11" xfId="51269" xr:uid="{C5BF4078-7213-487E-8C7B-5E4F7E3B50E8}"/>
    <cellStyle name="Normal 7 3 3 3 4 2 2" xfId="5605" xr:uid="{DC96A942-D788-44AF-BB53-B79E74FC81A7}"/>
    <cellStyle name="Normal 7 3 3 3 4 2 2 2" xfId="12073" xr:uid="{4EA01966-CE33-48F2-B115-549737F2EAB3}"/>
    <cellStyle name="Normal 7 3 3 3 4 2 2 2 2" xfId="28410" xr:uid="{08B67C37-23E8-454B-89A6-A54EE9ECA1C7}"/>
    <cellStyle name="Normal 7 3 3 3 4 2 2 3" xfId="21942" xr:uid="{875C1EBB-7BC9-44B3-A556-F1560D7098BB}"/>
    <cellStyle name="Normal 7 3 3 3 4 2 3" xfId="8839" xr:uid="{E68F0E1C-01B7-4B3C-8198-9EFB58A473B8}"/>
    <cellStyle name="Normal 7 3 3 3 4 2 3 2" xfId="25176" xr:uid="{4329DDAB-17EF-4CFA-963E-B87257379D53}"/>
    <cellStyle name="Normal 7 3 3 3 4 2 4" xfId="15350" xr:uid="{736AFE47-00B5-4F63-A73A-717680E56D4E}"/>
    <cellStyle name="Normal 7 3 3 3 4 2 4 2" xfId="31644" xr:uid="{759E5C62-C4F6-438B-862D-265642D4D4D7}"/>
    <cellStyle name="Normal 7 3 3 3 4 2 5" xfId="18708" xr:uid="{682043F7-E3B9-4F58-A5DA-1AB4B2146990}"/>
    <cellStyle name="Normal 7 3 3 3 4 2 6" xfId="35034" xr:uid="{34D56211-F2F6-4114-BBC8-98A72B5C618C}"/>
    <cellStyle name="Normal 7 3 3 3 4 2 7" xfId="38281" xr:uid="{58CC58E9-7B9C-4336-AA66-3EEFF54705ED}"/>
    <cellStyle name="Normal 7 3 3 3 4 2 8" xfId="41528" xr:uid="{8146AE09-79D7-48D8-8494-0385F89CCFC4}"/>
    <cellStyle name="Normal 7 3 3 3 4 2 9" xfId="44775" xr:uid="{E5F63332-8C81-49F0-8C34-664FD467E11D}"/>
    <cellStyle name="Normal 7 3 3 3 4 3" xfId="3988" xr:uid="{2555E1C9-EDFE-4626-9230-0FA82E9150AC}"/>
    <cellStyle name="Normal 7 3 3 3 4 3 2" xfId="10456" xr:uid="{8BB7B6A3-C3B6-4500-9CF5-2326E34217B0}"/>
    <cellStyle name="Normal 7 3 3 3 4 3 2 2" xfId="26793" xr:uid="{6C0ED6EF-D448-4398-938D-91262B251582}"/>
    <cellStyle name="Normal 7 3 3 3 4 3 3" xfId="20325" xr:uid="{72D3AE73-F8FC-438C-92BB-448D12D706FD}"/>
    <cellStyle name="Normal 7 3 3 3 4 4" xfId="7222" xr:uid="{165034B5-088F-4A6B-84E5-16EB7CBE2065}"/>
    <cellStyle name="Normal 7 3 3 3 4 4 2" xfId="23559" xr:uid="{A28AB1DD-5707-4DAD-9409-0521504FFDF3}"/>
    <cellStyle name="Normal 7 3 3 3 4 5" xfId="13734" xr:uid="{75B55D05-33A1-4525-9A81-1C3D3C8B092C}"/>
    <cellStyle name="Normal 7 3 3 3 4 5 2" xfId="30028" xr:uid="{46BAF720-4DFE-4F99-958F-469AAC75808E}"/>
    <cellStyle name="Normal 7 3 3 3 4 6" xfId="17091" xr:uid="{A51A1D49-0748-4A61-A061-ABF279E16763}"/>
    <cellStyle name="Normal 7 3 3 3 4 7" xfId="33418" xr:uid="{66818326-7786-468F-83BE-DC57FB2782A3}"/>
    <cellStyle name="Normal 7 3 3 3 4 8" xfId="36665" xr:uid="{253B4DBF-A586-417F-A31E-31CEFA65A7E0}"/>
    <cellStyle name="Normal 7 3 3 3 4 9" xfId="39912" xr:uid="{67E5C5DE-317B-4A98-84FE-D05CAD5EC5B7}"/>
    <cellStyle name="Normal 7 3 3 3 5" xfId="1293" xr:uid="{882F134A-C3E9-4B04-BE54-68A4CE34332F}"/>
    <cellStyle name="Normal 7 3 3 3 5 10" xfId="43697" xr:uid="{A9E6A660-126A-4E84-8934-B38CE662D7E4}"/>
    <cellStyle name="Normal 7 3 3 3 5 11" xfId="46944" xr:uid="{1804DCA6-D8BF-49EA-B574-9A187B366C68}"/>
    <cellStyle name="Normal 7 3 3 3 5 12" xfId="50191" xr:uid="{3CBE0CA4-C527-4BDC-ADF6-9B36E53DC510}"/>
    <cellStyle name="Normal 7 3 3 3 5 2" xfId="2910" xr:uid="{AE7EDE82-3B63-41C7-ABF9-0FB9D3CC26DD}"/>
    <cellStyle name="Normal 7 3 3 3 5 2 10" xfId="48561" xr:uid="{D09BEE87-7A87-4858-88FC-FACB9933FB21}"/>
    <cellStyle name="Normal 7 3 3 3 5 2 11" xfId="51808" xr:uid="{4C1C29D5-FAFA-49C8-A0FD-D7268743F888}"/>
    <cellStyle name="Normal 7 3 3 3 5 2 2" xfId="6144" xr:uid="{6166342D-5B41-4092-ADF4-A140E3E4BAC6}"/>
    <cellStyle name="Normal 7 3 3 3 5 2 2 2" xfId="12612" xr:uid="{013FDD21-8A30-4F05-AFF0-801148303C1A}"/>
    <cellStyle name="Normal 7 3 3 3 5 2 2 2 2" xfId="28949" xr:uid="{C8AA6601-33B1-48BE-B1C7-1C4CDD2B3D97}"/>
    <cellStyle name="Normal 7 3 3 3 5 2 2 3" xfId="22481" xr:uid="{EC41B3BA-4FE1-4AE4-B2E8-CFFB565CC845}"/>
    <cellStyle name="Normal 7 3 3 3 5 2 3" xfId="9378" xr:uid="{DEE67DA3-A72D-4370-9A6A-82B33205AD9B}"/>
    <cellStyle name="Normal 7 3 3 3 5 2 3 2" xfId="25715" xr:uid="{3EDE8008-1396-47DD-B288-6C85EB0C311C}"/>
    <cellStyle name="Normal 7 3 3 3 5 2 4" xfId="15889" xr:uid="{7074810E-63A4-4CC5-80D4-3D6A64FF59FC}"/>
    <cellStyle name="Normal 7 3 3 3 5 2 4 2" xfId="32183" xr:uid="{E4222434-C99E-45A2-9CBE-E1AADEBD9F5E}"/>
    <cellStyle name="Normal 7 3 3 3 5 2 5" xfId="19247" xr:uid="{E534D259-2FBF-4495-874B-5C5D6F64C3BF}"/>
    <cellStyle name="Normal 7 3 3 3 5 2 6" xfId="35573" xr:uid="{71DE9EED-6A40-4A66-A6C1-3390B4F73C97}"/>
    <cellStyle name="Normal 7 3 3 3 5 2 7" xfId="38820" xr:uid="{5F89C12E-3E11-4B44-AC68-1426A128684B}"/>
    <cellStyle name="Normal 7 3 3 3 5 2 8" xfId="42067" xr:uid="{F29E42DB-DD10-4F03-9077-C018E6F49484}"/>
    <cellStyle name="Normal 7 3 3 3 5 2 9" xfId="45314" xr:uid="{5EE649CB-B8CF-4ED3-AA27-5E8C4B9A9BEC}"/>
    <cellStyle name="Normal 7 3 3 3 5 3" xfId="4527" xr:uid="{6626E802-0F90-4507-AB27-2C62F7898E38}"/>
    <cellStyle name="Normal 7 3 3 3 5 3 2" xfId="10995" xr:uid="{0111E309-8F21-4DD5-942D-0A7D59C6912C}"/>
    <cellStyle name="Normal 7 3 3 3 5 3 2 2" xfId="27332" xr:uid="{7A457C0A-C305-4FCD-89FD-030DAC79E135}"/>
    <cellStyle name="Normal 7 3 3 3 5 3 3" xfId="20864" xr:uid="{E0F6D9FB-A528-42F3-9CDD-038949694873}"/>
    <cellStyle name="Normal 7 3 3 3 5 4" xfId="7761" xr:uid="{D6E15090-E8A1-4C57-BDD3-819269952D8B}"/>
    <cellStyle name="Normal 7 3 3 3 5 4 2" xfId="24098" xr:uid="{0C5085CA-C50F-40C9-BFD9-6FD7C257E7B7}"/>
    <cellStyle name="Normal 7 3 3 3 5 5" xfId="14272" xr:uid="{6A85001C-1B1C-4743-8474-4C77DEDD8281}"/>
    <cellStyle name="Normal 7 3 3 3 5 5 2" xfId="30566" xr:uid="{525E391F-AB7A-4300-B7ED-03F37BC64BCB}"/>
    <cellStyle name="Normal 7 3 3 3 5 6" xfId="17630" xr:uid="{4FFED607-F27F-406B-9D81-94430C91A56B}"/>
    <cellStyle name="Normal 7 3 3 3 5 7" xfId="33956" xr:uid="{D08CCE3D-994D-4477-AEC5-5BF164D91A88}"/>
    <cellStyle name="Normal 7 3 3 3 5 8" xfId="37203" xr:uid="{AB78C37C-7A44-4C00-8720-E0CC79D32FCF}"/>
    <cellStyle name="Normal 7 3 3 3 5 9" xfId="40450" xr:uid="{00BB0831-8A11-4DB8-A1DF-ADD7173A7FD9}"/>
    <cellStyle name="Normal 7 3 3 3 6" xfId="1832" xr:uid="{C25AA3EA-7C1F-4C8E-A4FF-915156E51417}"/>
    <cellStyle name="Normal 7 3 3 3 6 10" xfId="47483" xr:uid="{08384D35-6AF0-4EF6-95DE-3CD4DCAB2229}"/>
    <cellStyle name="Normal 7 3 3 3 6 11" xfId="50730" xr:uid="{D3B63008-DA05-4DC4-8739-549FC20DDF4F}"/>
    <cellStyle name="Normal 7 3 3 3 6 2" xfId="5066" xr:uid="{5A2E3C44-E5D0-4014-8E7B-09D1754E98EF}"/>
    <cellStyle name="Normal 7 3 3 3 6 2 2" xfId="11534" xr:uid="{BD9A0E8C-AA75-498E-B733-99646EA05066}"/>
    <cellStyle name="Normal 7 3 3 3 6 2 2 2" xfId="27871" xr:uid="{DD766D84-6EB4-43D7-8639-231CC842C348}"/>
    <cellStyle name="Normal 7 3 3 3 6 2 3" xfId="21403" xr:uid="{BCA7673A-184F-4589-947A-922899D5EB38}"/>
    <cellStyle name="Normal 7 3 3 3 6 3" xfId="8300" xr:uid="{72E97E91-3795-42C3-B26D-730B3DA97690}"/>
    <cellStyle name="Normal 7 3 3 3 6 3 2" xfId="24637" xr:uid="{CD842EC8-70E2-4474-8643-8AD7796D99BF}"/>
    <cellStyle name="Normal 7 3 3 3 6 4" xfId="14811" xr:uid="{2A01B060-7AA0-4C4F-8055-9D14F2761508}"/>
    <cellStyle name="Normal 7 3 3 3 6 4 2" xfId="31105" xr:uid="{721C5FA1-62A5-49BA-9BE3-E86C8A019345}"/>
    <cellStyle name="Normal 7 3 3 3 6 5" xfId="18169" xr:uid="{AE8F5E28-2813-4575-9EE9-B32C7DF827FC}"/>
    <cellStyle name="Normal 7 3 3 3 6 6" xfId="34495" xr:uid="{D4C5CCAD-05AC-4D04-BDFA-10C088BD8887}"/>
    <cellStyle name="Normal 7 3 3 3 6 7" xfId="37742" xr:uid="{084DFA0E-D61D-4A33-8E93-97E9DAD48DC4}"/>
    <cellStyle name="Normal 7 3 3 3 6 8" xfId="40989" xr:uid="{71C99711-F5D0-4FFB-82C0-C89B5746EBA7}"/>
    <cellStyle name="Normal 7 3 3 3 6 9" xfId="44236" xr:uid="{A2A0834A-58EA-4BB7-8E38-B64FBC8E385C}"/>
    <cellStyle name="Normal 7 3 3 3 7" xfId="3449" xr:uid="{5730FE5E-7C38-48AF-A8B7-DF1B4E20B9FB}"/>
    <cellStyle name="Normal 7 3 3 3 7 2" xfId="9917" xr:uid="{5943AC21-5EE1-4E67-B81F-B06B601F3A27}"/>
    <cellStyle name="Normal 7 3 3 3 7 2 2" xfId="26254" xr:uid="{CAB16C22-4CAA-4B87-AFB5-88AD4E0DBB16}"/>
    <cellStyle name="Normal 7 3 3 3 7 3" xfId="19786" xr:uid="{0EE7B0A3-5803-4B8A-BFC7-1419071B616E}"/>
    <cellStyle name="Normal 7 3 3 3 8" xfId="6683" xr:uid="{93CE3AD9-76E8-41D0-BC0E-C14D0A5BB6C8}"/>
    <cellStyle name="Normal 7 3 3 3 8 2" xfId="23020" xr:uid="{9C31ADF0-D5E7-4A87-AD1D-021F21FD941C}"/>
    <cellStyle name="Normal 7 3 3 3 9" xfId="13174" xr:uid="{8DD135B5-03DF-4B42-84E2-C912D68B2FFC}"/>
    <cellStyle name="Normal 7 3 3 3 9 2" xfId="29488" xr:uid="{D747DE49-5B2A-42CA-8E7C-AE2D2A4355C6}"/>
    <cellStyle name="Normal 7 3 3 4" xfId="275" xr:uid="{71D2EE93-E18E-4373-8E13-321F87E62ED7}"/>
    <cellStyle name="Normal 7 3 3 4 10" xfId="36215" xr:uid="{2BFA69F4-B0C7-47E6-BE59-D7FDFA0AE532}"/>
    <cellStyle name="Normal 7 3 3 4 11" xfId="39462" xr:uid="{83CCA1DD-3966-4CFF-B475-4437C3AB0175}"/>
    <cellStyle name="Normal 7 3 3 4 12" xfId="42709" xr:uid="{6810F100-105A-4A82-907E-226C83829B62}"/>
    <cellStyle name="Normal 7 3 3 4 13" xfId="45956" xr:uid="{FD66FCFB-6777-496C-90EB-A6C2DDC7CDB9}"/>
    <cellStyle name="Normal 7 3 3 4 14" xfId="49203" xr:uid="{55E6BFA8-6F9F-4EFA-B107-50519C2496C5}"/>
    <cellStyle name="Normal 7 3 3 4 2" xfId="844" xr:uid="{39B81571-F665-420A-BBC4-E96781892D2F}"/>
    <cellStyle name="Normal 7 3 3 4 2 10" xfId="43249" xr:uid="{F2B36F6A-2791-421B-9E36-A766D7A7B4CC}"/>
    <cellStyle name="Normal 7 3 3 4 2 11" xfId="46496" xr:uid="{26019BB8-4CFE-4BB9-8664-CCF832A26C6E}"/>
    <cellStyle name="Normal 7 3 3 4 2 12" xfId="49743" xr:uid="{9FED26C8-D2A0-4BAF-B708-904E3E922A0A}"/>
    <cellStyle name="Normal 7 3 3 4 2 2" xfId="2461" xr:uid="{FB100841-42AC-4F00-8334-2D2EE5E74663}"/>
    <cellStyle name="Normal 7 3 3 4 2 2 10" xfId="48112" xr:uid="{84687BD3-C183-4F00-99C7-9959D5218441}"/>
    <cellStyle name="Normal 7 3 3 4 2 2 11" xfId="51359" xr:uid="{5B37044C-297D-401A-98DD-B6E2D38CD42B}"/>
    <cellStyle name="Normal 7 3 3 4 2 2 2" xfId="5695" xr:uid="{48B0807A-7718-463A-AD40-E8EA23B68463}"/>
    <cellStyle name="Normal 7 3 3 4 2 2 2 2" xfId="12163" xr:uid="{034BB181-1715-4065-8EDF-776FBE491FE7}"/>
    <cellStyle name="Normal 7 3 3 4 2 2 2 2 2" xfId="28500" xr:uid="{A313083D-991A-4979-B32C-66D5BA4AD4B7}"/>
    <cellStyle name="Normal 7 3 3 4 2 2 2 3" xfId="22032" xr:uid="{21B6DC94-FF71-458C-A663-527F3ADAC273}"/>
    <cellStyle name="Normal 7 3 3 4 2 2 3" xfId="8929" xr:uid="{FCA3C86C-D872-4260-867A-FDC3E7E85D34}"/>
    <cellStyle name="Normal 7 3 3 4 2 2 3 2" xfId="25266" xr:uid="{B306EECC-E4C0-42BD-B065-B84F08014326}"/>
    <cellStyle name="Normal 7 3 3 4 2 2 4" xfId="15440" xr:uid="{5AD6EE79-F144-46C3-BED1-4CF33FAA0DC8}"/>
    <cellStyle name="Normal 7 3 3 4 2 2 4 2" xfId="31734" xr:uid="{31C21401-B11F-4266-B286-7FF4FC7A9C27}"/>
    <cellStyle name="Normal 7 3 3 4 2 2 5" xfId="18798" xr:uid="{E5572722-DAA3-46A1-8838-1F477E708211}"/>
    <cellStyle name="Normal 7 3 3 4 2 2 6" xfId="35124" xr:uid="{916A2113-1ED2-4A8C-8E99-5DB7873EFEF0}"/>
    <cellStyle name="Normal 7 3 3 4 2 2 7" xfId="38371" xr:uid="{A2E8225A-B4AD-407E-99BA-33722B2DBE43}"/>
    <cellStyle name="Normal 7 3 3 4 2 2 8" xfId="41618" xr:uid="{4A7EF136-73AD-400E-B32B-0E87905DBDC7}"/>
    <cellStyle name="Normal 7 3 3 4 2 2 9" xfId="44865" xr:uid="{24DBC3EC-BA89-403C-863A-8826A39EEC2E}"/>
    <cellStyle name="Normal 7 3 3 4 2 3" xfId="4078" xr:uid="{0DDB8489-EC58-4590-8E45-41EE23561953}"/>
    <cellStyle name="Normal 7 3 3 4 2 3 2" xfId="10546" xr:uid="{73878363-02CF-4264-8C35-16B968EE2D94}"/>
    <cellStyle name="Normal 7 3 3 4 2 3 2 2" xfId="26883" xr:uid="{8AAEE802-8F92-4182-8826-55E88DFF7A8F}"/>
    <cellStyle name="Normal 7 3 3 4 2 3 3" xfId="20415" xr:uid="{0D880294-6BF4-4991-9F3F-3655C0247816}"/>
    <cellStyle name="Normal 7 3 3 4 2 4" xfId="7312" xr:uid="{FF50816C-D312-4AB6-A774-2391459BF1AD}"/>
    <cellStyle name="Normal 7 3 3 4 2 4 2" xfId="23649" xr:uid="{0D765560-E937-4E2D-AF37-9B9B662A1801}"/>
    <cellStyle name="Normal 7 3 3 4 2 5" xfId="13824" xr:uid="{B12A3C29-AA4A-4E84-9950-1F7CB80401AC}"/>
    <cellStyle name="Normal 7 3 3 4 2 5 2" xfId="30118" xr:uid="{CE2687D8-7A59-48B4-A428-46B43C7DEBAA}"/>
    <cellStyle name="Normal 7 3 3 4 2 6" xfId="17181" xr:uid="{DC852124-8367-4FEF-B704-20C7AF73DD8B}"/>
    <cellStyle name="Normal 7 3 3 4 2 7" xfId="33508" xr:uid="{891D39C1-0210-49C0-8242-F1ABF21D205B}"/>
    <cellStyle name="Normal 7 3 3 4 2 8" xfId="36755" xr:uid="{AF766D46-AD50-4083-938D-31599883FECE}"/>
    <cellStyle name="Normal 7 3 3 4 2 9" xfId="40002" xr:uid="{DB2D8B13-7B75-4201-B996-4118328F6193}"/>
    <cellStyle name="Normal 7 3 3 4 3" xfId="1383" xr:uid="{8723594A-BE18-42DD-86C1-4BBA31B82974}"/>
    <cellStyle name="Normal 7 3 3 4 3 10" xfId="43787" xr:uid="{EB31E57C-5E7B-4CC1-AF1E-803BBED837A4}"/>
    <cellStyle name="Normal 7 3 3 4 3 11" xfId="47034" xr:uid="{15869EF7-D06C-4EE5-B81B-509E5B8D50FA}"/>
    <cellStyle name="Normal 7 3 3 4 3 12" xfId="50281" xr:uid="{F4456E20-9AD6-4EE9-93A4-DE6593EF1938}"/>
    <cellStyle name="Normal 7 3 3 4 3 2" xfId="3000" xr:uid="{DB6382A3-C285-4E4A-8F5F-4EA3BFD70498}"/>
    <cellStyle name="Normal 7 3 3 4 3 2 10" xfId="48651" xr:uid="{1C0D3FF3-4233-4F69-B259-33FA259A401E}"/>
    <cellStyle name="Normal 7 3 3 4 3 2 11" xfId="51898" xr:uid="{6493BACA-1FAD-4851-BFEA-67D6213D1CC6}"/>
    <cellStyle name="Normal 7 3 3 4 3 2 2" xfId="6234" xr:uid="{F7409124-1D29-4BE3-A151-A400832A3DDE}"/>
    <cellStyle name="Normal 7 3 3 4 3 2 2 2" xfId="12702" xr:uid="{65A86115-3E74-4296-9AB0-2FD59F521783}"/>
    <cellStyle name="Normal 7 3 3 4 3 2 2 2 2" xfId="29039" xr:uid="{EBF69A7B-638B-41D9-8358-A7ED78003B93}"/>
    <cellStyle name="Normal 7 3 3 4 3 2 2 3" xfId="22571" xr:uid="{E4F4ECF9-91CC-40AD-B676-E3393DEA9AD2}"/>
    <cellStyle name="Normal 7 3 3 4 3 2 3" xfId="9468" xr:uid="{06478094-DAE7-470C-83C6-D4117BC646BA}"/>
    <cellStyle name="Normal 7 3 3 4 3 2 3 2" xfId="25805" xr:uid="{FA14F909-CE59-4591-BCBE-0D03E81C0A07}"/>
    <cellStyle name="Normal 7 3 3 4 3 2 4" xfId="15979" xr:uid="{AC8E97CD-FC31-4CDF-852A-EDE25861E0AF}"/>
    <cellStyle name="Normal 7 3 3 4 3 2 4 2" xfId="32273" xr:uid="{06D59DAA-A3D3-4B0A-A9CB-FF9810547660}"/>
    <cellStyle name="Normal 7 3 3 4 3 2 5" xfId="19337" xr:uid="{B3967643-90A3-464C-B2B6-5048CFE9411D}"/>
    <cellStyle name="Normal 7 3 3 4 3 2 6" xfId="35663" xr:uid="{72B112AB-1DEC-4E7E-89F7-C0AB6A19E780}"/>
    <cellStyle name="Normal 7 3 3 4 3 2 7" xfId="38910" xr:uid="{4D7683EB-94B8-4386-B593-2EC8CBD4D698}"/>
    <cellStyle name="Normal 7 3 3 4 3 2 8" xfId="42157" xr:uid="{B9697926-B706-4488-8124-A0494857A3D9}"/>
    <cellStyle name="Normal 7 3 3 4 3 2 9" xfId="45404" xr:uid="{73B56FA5-4406-4962-AF04-26A21752130D}"/>
    <cellStyle name="Normal 7 3 3 4 3 3" xfId="4617" xr:uid="{4B8011D5-C3B3-40F1-9D5D-45813C5FDC17}"/>
    <cellStyle name="Normal 7 3 3 4 3 3 2" xfId="11085" xr:uid="{505FF9AC-F365-4184-B5B7-E8549674D0E8}"/>
    <cellStyle name="Normal 7 3 3 4 3 3 2 2" xfId="27422" xr:uid="{492D545E-CC22-4F55-BDCC-0C3E350E75FA}"/>
    <cellStyle name="Normal 7 3 3 4 3 3 3" xfId="20954" xr:uid="{E235966B-84B0-4746-BBD2-22F3E727D38C}"/>
    <cellStyle name="Normal 7 3 3 4 3 4" xfId="7851" xr:uid="{2945D617-546F-41FC-AA55-6F9E19467393}"/>
    <cellStyle name="Normal 7 3 3 4 3 4 2" xfId="24188" xr:uid="{C5C72299-9207-4685-A567-783F66CDC856}"/>
    <cellStyle name="Normal 7 3 3 4 3 5" xfId="14362" xr:uid="{23562991-FE5C-440D-9883-08535945B903}"/>
    <cellStyle name="Normal 7 3 3 4 3 5 2" xfId="30656" xr:uid="{14C49029-D60F-401A-AEEC-A1BAC6916390}"/>
    <cellStyle name="Normal 7 3 3 4 3 6" xfId="17720" xr:uid="{51C87CF3-9B20-4C33-98D5-9A16DF4E422C}"/>
    <cellStyle name="Normal 7 3 3 4 3 7" xfId="34046" xr:uid="{D55DE4BB-83D7-46F8-8A00-B69760FE1B42}"/>
    <cellStyle name="Normal 7 3 3 4 3 8" xfId="37293" xr:uid="{BC6B73A7-F7B0-4179-BDCE-1A822E95E14B}"/>
    <cellStyle name="Normal 7 3 3 4 3 9" xfId="40540" xr:uid="{02BA8D46-400A-4C84-AEFB-3196997AF5F2}"/>
    <cellStyle name="Normal 7 3 3 4 4" xfId="1922" xr:uid="{3D5870BC-27E6-4B00-809C-5B647043DF43}"/>
    <cellStyle name="Normal 7 3 3 4 4 10" xfId="47573" xr:uid="{EF2A016F-B783-40A1-93A9-B59F288773AB}"/>
    <cellStyle name="Normal 7 3 3 4 4 11" xfId="50820" xr:uid="{DC7BADD8-6FB9-42BF-885E-5A63BFD1614F}"/>
    <cellStyle name="Normal 7 3 3 4 4 2" xfId="5156" xr:uid="{7BA69063-6816-4671-92B1-23BD06A6E45C}"/>
    <cellStyle name="Normal 7 3 3 4 4 2 2" xfId="11624" xr:uid="{00B28D79-F120-45BD-9362-3B26AFCC4D8A}"/>
    <cellStyle name="Normal 7 3 3 4 4 2 2 2" xfId="27961" xr:uid="{ED005725-A45D-474D-B26F-647794415987}"/>
    <cellStyle name="Normal 7 3 3 4 4 2 3" xfId="21493" xr:uid="{F2B702BF-6FA6-4528-9E7A-1821C9EDE528}"/>
    <cellStyle name="Normal 7 3 3 4 4 3" xfId="8390" xr:uid="{6D244AA8-7807-4337-8631-5FA4B84874D8}"/>
    <cellStyle name="Normal 7 3 3 4 4 3 2" xfId="24727" xr:uid="{89275773-F736-4A18-B55C-FF478D2639C1}"/>
    <cellStyle name="Normal 7 3 3 4 4 4" xfId="14901" xr:uid="{7C1B720E-D3B0-42CC-8554-AC54AF150EAD}"/>
    <cellStyle name="Normal 7 3 3 4 4 4 2" xfId="31195" xr:uid="{D6163403-AD71-4215-AF86-9C1C7B8E10ED}"/>
    <cellStyle name="Normal 7 3 3 4 4 5" xfId="18259" xr:uid="{3EDF34E3-CF84-4E0A-9DD2-2CA2EA4DD255}"/>
    <cellStyle name="Normal 7 3 3 4 4 6" xfId="34585" xr:uid="{63E54865-F551-4673-AE0F-60CE469AB222}"/>
    <cellStyle name="Normal 7 3 3 4 4 7" xfId="37832" xr:uid="{784E4EAB-AB38-4C4B-916D-276EE6236915}"/>
    <cellStyle name="Normal 7 3 3 4 4 8" xfId="41079" xr:uid="{CA00220F-6D10-49F5-96C2-5817E3FC836A}"/>
    <cellStyle name="Normal 7 3 3 4 4 9" xfId="44326" xr:uid="{4F5AC8CC-1BBC-423C-A4ED-AF98CCAF6284}"/>
    <cellStyle name="Normal 7 3 3 4 5" xfId="3539" xr:uid="{DB2F130B-4DDE-4ABB-BE3C-305BE25100BB}"/>
    <cellStyle name="Normal 7 3 3 4 5 2" xfId="10007" xr:uid="{DAB97B3A-2BCA-4337-8681-6F6591724ADE}"/>
    <cellStyle name="Normal 7 3 3 4 5 2 2" xfId="26344" xr:uid="{E358C537-A342-457B-B3B3-6CA0627814BE}"/>
    <cellStyle name="Normal 7 3 3 4 5 3" xfId="19876" xr:uid="{4136482E-CA2B-4B5C-A80D-F4B974E81DE6}"/>
    <cellStyle name="Normal 7 3 3 4 6" xfId="6773" xr:uid="{AF56CF2A-FF82-4EC2-8B89-A608975A2BA3}"/>
    <cellStyle name="Normal 7 3 3 4 6 2" xfId="23110" xr:uid="{976CD735-DEA6-455A-9230-5EACAC73CE3E}"/>
    <cellStyle name="Normal 7 3 3 4 7" xfId="13264" xr:uid="{FBE0E028-4226-4947-855C-50A8D15CC099}"/>
    <cellStyle name="Normal 7 3 3 4 7 2" xfId="29578" xr:uid="{AF6CE737-C940-42FD-AE6F-2DFC49B285AC}"/>
    <cellStyle name="Normal 7 3 3 4 8" xfId="16642" xr:uid="{14939D83-35AF-4B35-A6FC-89210A9B2E1E}"/>
    <cellStyle name="Normal 7 3 3 4 9" xfId="32968" xr:uid="{5BDF6A49-4EC5-4BF0-A1FA-B148C5BD75F0}"/>
    <cellStyle name="Normal 7 3 3 5" xfId="484" xr:uid="{D27138C4-3293-4DD6-9CE1-89E93708D798}"/>
    <cellStyle name="Normal 7 3 3 5 10" xfId="36396" xr:uid="{654C7CD6-78DA-429F-80F6-1E93BBF96BAC}"/>
    <cellStyle name="Normal 7 3 3 5 11" xfId="39643" xr:uid="{2EA5A920-3E4C-4665-B0EE-C16ED6083179}"/>
    <cellStyle name="Normal 7 3 3 5 12" xfId="42890" xr:uid="{E1216FFA-FE61-42CD-8F8D-ABB8AAA6B8C2}"/>
    <cellStyle name="Normal 7 3 3 5 13" xfId="46137" xr:uid="{65E489CE-55C4-4E62-A82A-7DA37F9AAA99}"/>
    <cellStyle name="Normal 7 3 3 5 14" xfId="49384" xr:uid="{77B326B5-0072-4457-A465-47406FF2FD02}"/>
    <cellStyle name="Normal 7 3 3 5 2" xfId="1024" xr:uid="{4CF98F38-07D8-47A5-93C5-AE5738E1D55D}"/>
    <cellStyle name="Normal 7 3 3 5 2 10" xfId="43428" xr:uid="{EF51FBB7-2DF1-49A8-B2F7-F8C04D536687}"/>
    <cellStyle name="Normal 7 3 3 5 2 11" xfId="46675" xr:uid="{CC8B4AEA-C465-4C88-960E-FB1070721B5D}"/>
    <cellStyle name="Normal 7 3 3 5 2 12" xfId="49922" xr:uid="{1CAF8991-FCAD-48A6-9368-60C9505895A5}"/>
    <cellStyle name="Normal 7 3 3 5 2 2" xfId="2641" xr:uid="{54DC12CF-6A00-40DF-A514-4731C208F69D}"/>
    <cellStyle name="Normal 7 3 3 5 2 2 10" xfId="48292" xr:uid="{411144ED-0B5D-40A5-9F42-017404827BC6}"/>
    <cellStyle name="Normal 7 3 3 5 2 2 11" xfId="51539" xr:uid="{5965D080-722A-4115-BB29-AE3595DB6E4B}"/>
    <cellStyle name="Normal 7 3 3 5 2 2 2" xfId="5875" xr:uid="{C153AD09-5310-4060-A2F1-51EC7644DE46}"/>
    <cellStyle name="Normal 7 3 3 5 2 2 2 2" xfId="12343" xr:uid="{4BBAAD44-DD2A-44A4-B805-B01ED0FCC101}"/>
    <cellStyle name="Normal 7 3 3 5 2 2 2 2 2" xfId="28680" xr:uid="{BC05B0EF-AA5A-4FC8-9336-5F5AC06938FF}"/>
    <cellStyle name="Normal 7 3 3 5 2 2 2 3" xfId="22212" xr:uid="{42E2F46E-8A8E-43F1-977F-50E8D61D11D3}"/>
    <cellStyle name="Normal 7 3 3 5 2 2 3" xfId="9109" xr:uid="{4D82C39E-C81B-4977-8FD0-BFD6DFA22525}"/>
    <cellStyle name="Normal 7 3 3 5 2 2 3 2" xfId="25446" xr:uid="{0C38D39C-124C-422C-8781-C3B13FA5B354}"/>
    <cellStyle name="Normal 7 3 3 5 2 2 4" xfId="15620" xr:uid="{28AF151F-B9C2-43EF-913C-8347ABBF4D83}"/>
    <cellStyle name="Normal 7 3 3 5 2 2 4 2" xfId="31914" xr:uid="{18750C90-F864-4A5C-8ABD-5A598D001944}"/>
    <cellStyle name="Normal 7 3 3 5 2 2 5" xfId="18978" xr:uid="{E642C7BB-7C3B-452E-836D-B4B9C2EE4268}"/>
    <cellStyle name="Normal 7 3 3 5 2 2 6" xfId="35304" xr:uid="{5084454C-5601-43D0-A707-E3668EDF9B66}"/>
    <cellStyle name="Normal 7 3 3 5 2 2 7" xfId="38551" xr:uid="{839A08A1-E124-4300-A94E-65D1D8B8022D}"/>
    <cellStyle name="Normal 7 3 3 5 2 2 8" xfId="41798" xr:uid="{9CB411FF-6DD1-4CA4-A99C-A07C437FDAC3}"/>
    <cellStyle name="Normal 7 3 3 5 2 2 9" xfId="45045" xr:uid="{980F4D63-5B09-47A9-872A-47A9CCEE95B1}"/>
    <cellStyle name="Normal 7 3 3 5 2 3" xfId="4258" xr:uid="{99DBA9D6-2318-4823-9957-3979F4019C10}"/>
    <cellStyle name="Normal 7 3 3 5 2 3 2" xfId="10726" xr:uid="{8E1906D0-7E50-47FA-9E5A-8217F5F38684}"/>
    <cellStyle name="Normal 7 3 3 5 2 3 2 2" xfId="27063" xr:uid="{FB5659E5-2474-4EBE-9A5F-D6AD5086A428}"/>
    <cellStyle name="Normal 7 3 3 5 2 3 3" xfId="20595" xr:uid="{ECADD0FB-6A69-4AAE-A5E0-8FB3D870DCC0}"/>
    <cellStyle name="Normal 7 3 3 5 2 4" xfId="7492" xr:uid="{FE17D347-2AF7-4CED-AD8E-4456A8DD7865}"/>
    <cellStyle name="Normal 7 3 3 5 2 4 2" xfId="23829" xr:uid="{C94F39C2-A272-4D0F-BD01-509586C35F44}"/>
    <cellStyle name="Normal 7 3 3 5 2 5" xfId="14003" xr:uid="{3CDA5E8A-4F8D-4D30-84B4-23E2695205D7}"/>
    <cellStyle name="Normal 7 3 3 5 2 5 2" xfId="30297" xr:uid="{BCA567C0-8BAE-4A67-940D-F952D5A5060F}"/>
    <cellStyle name="Normal 7 3 3 5 2 6" xfId="17361" xr:uid="{8764FBB0-7E79-46B6-9BC4-49F6CE66DE5E}"/>
    <cellStyle name="Normal 7 3 3 5 2 7" xfId="33687" xr:uid="{54502C1D-8D04-4C8E-8752-B5051A69C52F}"/>
    <cellStyle name="Normal 7 3 3 5 2 8" xfId="36934" xr:uid="{E2DDFBD7-4AD8-4F93-BF57-2D930E1D9473}"/>
    <cellStyle name="Normal 7 3 3 5 2 9" xfId="40181" xr:uid="{B3F99565-26B1-4EC5-9F7D-FD45DC5110B1}"/>
    <cellStyle name="Normal 7 3 3 5 3" xfId="1563" xr:uid="{6172AF1A-7BC3-4FBC-A5CE-3DE842225AA4}"/>
    <cellStyle name="Normal 7 3 3 5 3 10" xfId="43967" xr:uid="{0FE0EDE5-8C0D-4577-8F3A-6F90DD75F885}"/>
    <cellStyle name="Normal 7 3 3 5 3 11" xfId="47214" xr:uid="{693C2840-0A91-4FEF-B9DA-6BF036F41039}"/>
    <cellStyle name="Normal 7 3 3 5 3 12" xfId="50461" xr:uid="{8D51D462-1149-4325-A85B-39AEFED9F9D3}"/>
    <cellStyle name="Normal 7 3 3 5 3 2" xfId="3180" xr:uid="{9894705E-6375-4EE2-BD00-18D251D1D4DE}"/>
    <cellStyle name="Normal 7 3 3 5 3 2 10" xfId="48831" xr:uid="{846DD373-8D1E-416B-9792-2BC3883FDF83}"/>
    <cellStyle name="Normal 7 3 3 5 3 2 11" xfId="52078" xr:uid="{DB0EAA4C-D290-4F38-BB38-033859C2D24D}"/>
    <cellStyle name="Normal 7 3 3 5 3 2 2" xfId="6414" xr:uid="{5549CF61-25B6-43E9-BEC3-6E06BE7209B8}"/>
    <cellStyle name="Normal 7 3 3 5 3 2 2 2" xfId="12882" xr:uid="{F46E8E6B-D338-4EE0-AACA-C5CDC18ED3A3}"/>
    <cellStyle name="Normal 7 3 3 5 3 2 2 2 2" xfId="29219" xr:uid="{21824F95-0DBC-45FF-BB95-86F568BF20E9}"/>
    <cellStyle name="Normal 7 3 3 5 3 2 2 3" xfId="22751" xr:uid="{DDAF1E41-2143-4D3F-98A5-ED2BF5E79025}"/>
    <cellStyle name="Normal 7 3 3 5 3 2 3" xfId="9648" xr:uid="{0794AE3A-E8D6-4E45-A1F6-5984A92ADDB8}"/>
    <cellStyle name="Normal 7 3 3 5 3 2 3 2" xfId="25985" xr:uid="{2FCB4FD1-FED2-471D-A711-57A820C13A9D}"/>
    <cellStyle name="Normal 7 3 3 5 3 2 4" xfId="16159" xr:uid="{A48FFEEF-0B62-4BBB-A8F9-44B56466B458}"/>
    <cellStyle name="Normal 7 3 3 5 3 2 4 2" xfId="32453" xr:uid="{DA398E17-9764-40B9-A3B6-E823E542464E}"/>
    <cellStyle name="Normal 7 3 3 5 3 2 5" xfId="19517" xr:uid="{0DEE5556-A110-405A-82A3-B9F99ABFE60C}"/>
    <cellStyle name="Normal 7 3 3 5 3 2 6" xfId="35843" xr:uid="{935B3B09-2677-48ED-85E0-292FCF8DDB13}"/>
    <cellStyle name="Normal 7 3 3 5 3 2 7" xfId="39090" xr:uid="{D9009763-9297-4703-A4C2-7565515B5DF2}"/>
    <cellStyle name="Normal 7 3 3 5 3 2 8" xfId="42337" xr:uid="{91FFD283-8E97-4291-B39B-ADBDB52B976B}"/>
    <cellStyle name="Normal 7 3 3 5 3 2 9" xfId="45584" xr:uid="{97EE0B50-F1FB-416D-81D1-27E560C49F60}"/>
    <cellStyle name="Normal 7 3 3 5 3 3" xfId="4797" xr:uid="{B8F32111-8F99-4B3E-A164-446D0EEBE37F}"/>
    <cellStyle name="Normal 7 3 3 5 3 3 2" xfId="11265" xr:uid="{33F717F8-4B75-471A-8192-D07BCE1FDD00}"/>
    <cellStyle name="Normal 7 3 3 5 3 3 2 2" xfId="27602" xr:uid="{02443CEE-3BBF-4557-80F2-9B82DC6C1BA7}"/>
    <cellStyle name="Normal 7 3 3 5 3 3 3" xfId="21134" xr:uid="{26A3279B-B58B-48B1-9CF1-1B7E6D09DDA9}"/>
    <cellStyle name="Normal 7 3 3 5 3 4" xfId="8031" xr:uid="{1BE37586-B409-402F-9D24-A9174D6329E2}"/>
    <cellStyle name="Normal 7 3 3 5 3 4 2" xfId="24368" xr:uid="{3ED0154E-DA5F-4CA7-B344-6CDBE8056B87}"/>
    <cellStyle name="Normal 7 3 3 5 3 5" xfId="14542" xr:uid="{41EF2FD0-703E-45F1-AE40-A7106101E2A4}"/>
    <cellStyle name="Normal 7 3 3 5 3 5 2" xfId="30836" xr:uid="{AAE1D2B5-54AF-4CA4-A6E2-AAEAD072DE12}"/>
    <cellStyle name="Normal 7 3 3 5 3 6" xfId="17900" xr:uid="{388C88D6-B6A8-42ED-91E4-EBAEEACF4AC9}"/>
    <cellStyle name="Normal 7 3 3 5 3 7" xfId="34226" xr:uid="{A39AD99B-BB20-4D37-AFDA-0DE6365AB8EC}"/>
    <cellStyle name="Normal 7 3 3 5 3 8" xfId="37473" xr:uid="{C54A63E2-2916-4B47-80C4-40D132B279CA}"/>
    <cellStyle name="Normal 7 3 3 5 3 9" xfId="40720" xr:uid="{F6E4327A-9D2C-4075-9D2C-7E4B2C30EA45}"/>
    <cellStyle name="Normal 7 3 3 5 4" xfId="2102" xr:uid="{FCD2907B-2A03-4BB3-BB17-1539120B6D47}"/>
    <cellStyle name="Normal 7 3 3 5 4 10" xfId="47753" xr:uid="{67805F66-5364-4422-A1BF-D87C49357F26}"/>
    <cellStyle name="Normal 7 3 3 5 4 11" xfId="51000" xr:uid="{B0B231D5-254D-4B82-B90F-653CFF125F32}"/>
    <cellStyle name="Normal 7 3 3 5 4 2" xfId="5336" xr:uid="{AB89CC50-72A1-4C6F-8DC5-B486A34C4674}"/>
    <cellStyle name="Normal 7 3 3 5 4 2 2" xfId="11804" xr:uid="{04D1CC54-FED2-49B1-B62E-B1086A381111}"/>
    <cellStyle name="Normal 7 3 3 5 4 2 2 2" xfId="28141" xr:uid="{E9D36C73-12CA-470B-9E20-DF1134C14D14}"/>
    <cellStyle name="Normal 7 3 3 5 4 2 3" xfId="21673" xr:uid="{26EB81FB-7A2F-4016-8D61-91692FCA7942}"/>
    <cellStyle name="Normal 7 3 3 5 4 3" xfId="8570" xr:uid="{9E97D54C-884C-47CC-A09A-6CB54EB270C0}"/>
    <cellStyle name="Normal 7 3 3 5 4 3 2" xfId="24907" xr:uid="{5DF62F5E-D908-4DFF-B01D-B7E54FACE17A}"/>
    <cellStyle name="Normal 7 3 3 5 4 4" xfId="15081" xr:uid="{469E9AE2-3870-4A9D-AA48-C553A1F79185}"/>
    <cellStyle name="Normal 7 3 3 5 4 4 2" xfId="31375" xr:uid="{B05B8F54-65C9-4485-B057-8E4340D11FEC}"/>
    <cellStyle name="Normal 7 3 3 5 4 5" xfId="18439" xr:uid="{A98DB38E-921D-4151-8E10-7DC391E48636}"/>
    <cellStyle name="Normal 7 3 3 5 4 6" xfId="34765" xr:uid="{4C0048CD-70D3-4592-9241-9D6954566FAD}"/>
    <cellStyle name="Normal 7 3 3 5 4 7" xfId="38012" xr:uid="{65ADCFAF-9C5C-4D16-BA62-23440D4179EB}"/>
    <cellStyle name="Normal 7 3 3 5 4 8" xfId="41259" xr:uid="{37EE8D53-0904-4ED2-819E-093BD4190CEF}"/>
    <cellStyle name="Normal 7 3 3 5 4 9" xfId="44506" xr:uid="{6DD374B9-7F87-495D-97AC-F10B20C0F5F5}"/>
    <cellStyle name="Normal 7 3 3 5 5" xfId="3719" xr:uid="{81F23EED-E23B-4A3E-B42A-59AA2DAE2F6E}"/>
    <cellStyle name="Normal 7 3 3 5 5 2" xfId="10187" xr:uid="{17DEC238-9D09-4A1B-8973-27FDC66172F4}"/>
    <cellStyle name="Normal 7 3 3 5 5 2 2" xfId="26524" xr:uid="{B0C88BF6-B550-4512-A935-20EC313C3B5C}"/>
    <cellStyle name="Normal 7 3 3 5 5 3" xfId="20056" xr:uid="{ED43C236-073C-44F3-AE4B-92E644D524E9}"/>
    <cellStyle name="Normal 7 3 3 5 6" xfId="6953" xr:uid="{A1E89365-75D2-4CD6-9537-762FA1B581FA}"/>
    <cellStyle name="Normal 7 3 3 5 6 2" xfId="23290" xr:uid="{1C804083-6BC4-4006-BFDF-7280ACC17C58}"/>
    <cellStyle name="Normal 7 3 3 5 7" xfId="13464" xr:uid="{B949724F-3FEA-4017-9E47-E608CA6E1254}"/>
    <cellStyle name="Normal 7 3 3 5 7 2" xfId="29759" xr:uid="{DDD10954-3787-4FFD-BB1A-2F72D4A0E24F}"/>
    <cellStyle name="Normal 7 3 3 5 8" xfId="16822" xr:uid="{1CDA9ED9-869C-4CA1-B875-1C04EFD6DDC2}"/>
    <cellStyle name="Normal 7 3 3 5 9" xfId="33149" xr:uid="{D566F2E3-1770-4669-A2C4-CF6DEF9C3760}"/>
    <cellStyle name="Normal 7 3 3 6" xfId="664" xr:uid="{5D2CA960-61C1-415C-BA76-FCA1AAE53780}"/>
    <cellStyle name="Normal 7 3 3 6 10" xfId="43069" xr:uid="{A060CCE6-E238-4A65-A6AD-98672EB0FA46}"/>
    <cellStyle name="Normal 7 3 3 6 11" xfId="46316" xr:uid="{6B310C28-204C-444F-BD20-9367A7B0D84F}"/>
    <cellStyle name="Normal 7 3 3 6 12" xfId="49563" xr:uid="{7E79ABFE-4495-4B24-9F3C-640C2054F479}"/>
    <cellStyle name="Normal 7 3 3 6 2" xfId="2281" xr:uid="{497B2740-FE2B-46D7-B322-F5F17BF28EC4}"/>
    <cellStyle name="Normal 7 3 3 6 2 10" xfId="47932" xr:uid="{77EBEF5E-1584-4127-91AD-C0480EA97945}"/>
    <cellStyle name="Normal 7 3 3 6 2 11" xfId="51179" xr:uid="{D33D8B93-5D54-4057-88FF-3DA5F73E8CE5}"/>
    <cellStyle name="Normal 7 3 3 6 2 2" xfId="5515" xr:uid="{D96B00FF-9A3B-4B47-B1BC-736A629D534F}"/>
    <cellStyle name="Normal 7 3 3 6 2 2 2" xfId="11983" xr:uid="{F019C3D2-6405-47DA-AB1D-787D5F408A7F}"/>
    <cellStyle name="Normal 7 3 3 6 2 2 2 2" xfId="28320" xr:uid="{F540A0A3-F472-469A-AE2F-90D096429FED}"/>
    <cellStyle name="Normal 7 3 3 6 2 2 3" xfId="21852" xr:uid="{77C730CB-6D6E-4315-9143-602B2D70FAA3}"/>
    <cellStyle name="Normal 7 3 3 6 2 3" xfId="8749" xr:uid="{48D3D42A-8159-4784-8E79-A3074B6D9CB6}"/>
    <cellStyle name="Normal 7 3 3 6 2 3 2" xfId="25086" xr:uid="{B0300DA8-D0C9-457F-A552-805B3587BB84}"/>
    <cellStyle name="Normal 7 3 3 6 2 4" xfId="15260" xr:uid="{23D64DB5-3432-4EA3-9B33-4F92CD601980}"/>
    <cellStyle name="Normal 7 3 3 6 2 4 2" xfId="31554" xr:uid="{1BE29ED1-E351-45C1-9957-91D4E60C2A3F}"/>
    <cellStyle name="Normal 7 3 3 6 2 5" xfId="18618" xr:uid="{C3BB8CE3-3F64-4617-AEAD-6FCB210A381F}"/>
    <cellStyle name="Normal 7 3 3 6 2 6" xfId="34944" xr:uid="{E132AA0E-D246-46C9-B07F-666999DBDC28}"/>
    <cellStyle name="Normal 7 3 3 6 2 7" xfId="38191" xr:uid="{D761CE3C-5C38-459D-B851-5970E7E62EE0}"/>
    <cellStyle name="Normal 7 3 3 6 2 8" xfId="41438" xr:uid="{09ABC529-8045-4837-BC01-A876804EDCDA}"/>
    <cellStyle name="Normal 7 3 3 6 2 9" xfId="44685" xr:uid="{A477B426-F011-4942-9B9B-A8668486AE36}"/>
    <cellStyle name="Normal 7 3 3 6 3" xfId="3898" xr:uid="{9B046C71-C6D3-406F-BBAB-3E625BAF7E48}"/>
    <cellStyle name="Normal 7 3 3 6 3 2" xfId="10366" xr:uid="{C015FB6A-AEEA-402D-B44F-7DDD76B119D8}"/>
    <cellStyle name="Normal 7 3 3 6 3 2 2" xfId="26703" xr:uid="{CC87A4A2-8095-4A62-B6CA-4B1A4551F0A2}"/>
    <cellStyle name="Normal 7 3 3 6 3 3" xfId="20235" xr:uid="{FCEF8EBC-40B2-444C-86DE-7B201A89294A}"/>
    <cellStyle name="Normal 7 3 3 6 4" xfId="7132" xr:uid="{D760C56E-1EBE-4446-B731-0DF95A6AFEE5}"/>
    <cellStyle name="Normal 7 3 3 6 4 2" xfId="23469" xr:uid="{35C7B6F7-C312-428F-976B-D906EF677C53}"/>
    <cellStyle name="Normal 7 3 3 6 5" xfId="13644" xr:uid="{3702094E-46A1-4369-A24F-99C4048F4B99}"/>
    <cellStyle name="Normal 7 3 3 6 5 2" xfId="29938" xr:uid="{BA08B079-52DF-418E-A96B-57518D485D7C}"/>
    <cellStyle name="Normal 7 3 3 6 6" xfId="17001" xr:uid="{A8BB721D-B535-4F39-8A63-FEFCCF2DDB65}"/>
    <cellStyle name="Normal 7 3 3 6 7" xfId="33328" xr:uid="{1756D519-AEE8-4A6E-9DDC-42582FE88D0A}"/>
    <cellStyle name="Normal 7 3 3 6 8" xfId="36575" xr:uid="{A1B75FD7-FAAA-400A-A8A5-6AD3098E1508}"/>
    <cellStyle name="Normal 7 3 3 6 9" xfId="39822" xr:uid="{E89A8E52-611E-4CBD-A071-1E51B7FF56C3}"/>
    <cellStyle name="Normal 7 3 3 7" xfId="1203" xr:uid="{C8238C70-4A55-4625-81F5-BE5D3F94234B}"/>
    <cellStyle name="Normal 7 3 3 7 10" xfId="43607" xr:uid="{0D2FCF72-71CC-4537-83AA-C5077DBB8ACA}"/>
    <cellStyle name="Normal 7 3 3 7 11" xfId="46854" xr:uid="{392EF16D-C1CD-4667-9D11-2941BB463DDA}"/>
    <cellStyle name="Normal 7 3 3 7 12" xfId="50101" xr:uid="{367164CF-6B17-4AEB-B7FA-21B363AF05FD}"/>
    <cellStyle name="Normal 7 3 3 7 2" xfId="2820" xr:uid="{E9437B2D-923B-4DD7-B2F0-3445DE43B40C}"/>
    <cellStyle name="Normal 7 3 3 7 2 10" xfId="48471" xr:uid="{4E448FA5-26FF-4E70-83CA-55CBCFD4B792}"/>
    <cellStyle name="Normal 7 3 3 7 2 11" xfId="51718" xr:uid="{FA509DD1-BA3D-46B7-A0EB-71F9812D607E}"/>
    <cellStyle name="Normal 7 3 3 7 2 2" xfId="6054" xr:uid="{BF8AA53C-0308-4811-8469-2E5F96DE0D98}"/>
    <cellStyle name="Normal 7 3 3 7 2 2 2" xfId="12522" xr:uid="{240187C2-4162-4533-B22D-A4075F5F1838}"/>
    <cellStyle name="Normal 7 3 3 7 2 2 2 2" xfId="28859" xr:uid="{D0E5F9EC-5EE1-4AAC-BF07-D74FF7F2A9DA}"/>
    <cellStyle name="Normal 7 3 3 7 2 2 3" xfId="22391" xr:uid="{F27DB6B8-4446-4055-940A-AD902967C1ED}"/>
    <cellStyle name="Normal 7 3 3 7 2 3" xfId="9288" xr:uid="{B03281E1-B6B8-4B19-9295-6325A51F630B}"/>
    <cellStyle name="Normal 7 3 3 7 2 3 2" xfId="25625" xr:uid="{14749071-34BA-4333-8087-A4F7081420E2}"/>
    <cellStyle name="Normal 7 3 3 7 2 4" xfId="15799" xr:uid="{BA5667EB-DD79-49C8-A3AA-0C2D77BE5275}"/>
    <cellStyle name="Normal 7 3 3 7 2 4 2" xfId="32093" xr:uid="{008323CF-56C5-4970-B7F1-D68252F99491}"/>
    <cellStyle name="Normal 7 3 3 7 2 5" xfId="19157" xr:uid="{8E9D6470-C96C-465C-BB74-5BC4B8F59C53}"/>
    <cellStyle name="Normal 7 3 3 7 2 6" xfId="35483" xr:uid="{335ECF45-CEEE-4A5F-9EB3-20A20B98D30F}"/>
    <cellStyle name="Normal 7 3 3 7 2 7" xfId="38730" xr:uid="{AFBFB31B-59BA-483D-860B-E00C5F49AE8B}"/>
    <cellStyle name="Normal 7 3 3 7 2 8" xfId="41977" xr:uid="{6AFF5D4F-FE86-484F-AD09-BE38E3A19F59}"/>
    <cellStyle name="Normal 7 3 3 7 2 9" xfId="45224" xr:uid="{C1B88D64-6500-441B-A006-1044949DD293}"/>
    <cellStyle name="Normal 7 3 3 7 3" xfId="4437" xr:uid="{8C106751-A763-40EF-8743-629476FFD666}"/>
    <cellStyle name="Normal 7 3 3 7 3 2" xfId="10905" xr:uid="{CB6CA4AC-0AC1-45DF-9FF2-941866902097}"/>
    <cellStyle name="Normal 7 3 3 7 3 2 2" xfId="27242" xr:uid="{88101BBE-10D1-4810-9DD2-DB1E1DAF274D}"/>
    <cellStyle name="Normal 7 3 3 7 3 3" xfId="20774" xr:uid="{D59E5A5E-87FC-484B-9125-6907C22C6287}"/>
    <cellStyle name="Normal 7 3 3 7 4" xfId="7671" xr:uid="{73D9F596-9946-46BF-8F87-380491B37DE4}"/>
    <cellStyle name="Normal 7 3 3 7 4 2" xfId="24008" xr:uid="{63BD1D39-3CD8-4F61-8A00-33B7181F0851}"/>
    <cellStyle name="Normal 7 3 3 7 5" xfId="14182" xr:uid="{687C126E-495E-4A46-B440-CD2093883A11}"/>
    <cellStyle name="Normal 7 3 3 7 5 2" xfId="30476" xr:uid="{97EF105B-5246-4DFA-B86A-162D92DF83E1}"/>
    <cellStyle name="Normal 7 3 3 7 6" xfId="17540" xr:uid="{997FE75D-255B-46D7-87E5-900CD821AE57}"/>
    <cellStyle name="Normal 7 3 3 7 7" xfId="33866" xr:uid="{C58D5B28-63E9-4DF7-90B8-AE8602B7AE6A}"/>
    <cellStyle name="Normal 7 3 3 7 8" xfId="37113" xr:uid="{DE902E6A-F5A2-41DE-924C-76CE134D05FD}"/>
    <cellStyle name="Normal 7 3 3 7 9" xfId="40360" xr:uid="{D7609A90-FF1A-40CE-90CA-CD77085159F0}"/>
    <cellStyle name="Normal 7 3 3 8" xfId="1742" xr:uid="{99EBFAC9-0526-4DFD-9174-1FA7EB7B511D}"/>
    <cellStyle name="Normal 7 3 3 8 10" xfId="47393" xr:uid="{54F250BA-04F8-4813-9F61-03CC428AD748}"/>
    <cellStyle name="Normal 7 3 3 8 11" xfId="50640" xr:uid="{BECF7B91-EBE3-4AA9-91A7-2E430D07CB26}"/>
    <cellStyle name="Normal 7 3 3 8 2" xfId="4976" xr:uid="{4C51C73D-577F-4961-A3FA-298D75737386}"/>
    <cellStyle name="Normal 7 3 3 8 2 2" xfId="11444" xr:uid="{D72E03A5-9B76-4DEE-AEB0-3AB416085BB4}"/>
    <cellStyle name="Normal 7 3 3 8 2 2 2" xfId="27781" xr:uid="{C159A1A0-7B22-4C2C-B25E-919BA9A45968}"/>
    <cellStyle name="Normal 7 3 3 8 2 3" xfId="21313" xr:uid="{C04F2EB2-2E5F-4617-81D9-E1CC514EE149}"/>
    <cellStyle name="Normal 7 3 3 8 3" xfId="8210" xr:uid="{9A6A5B66-72CC-4194-9A3B-0B086F8A7A90}"/>
    <cellStyle name="Normal 7 3 3 8 3 2" xfId="24547" xr:uid="{22C0E99D-22C6-4CF4-A253-F8B7BCC5008A}"/>
    <cellStyle name="Normal 7 3 3 8 4" xfId="14721" xr:uid="{52A26152-D3FB-45A6-A2FC-BE46B432E9B3}"/>
    <cellStyle name="Normal 7 3 3 8 4 2" xfId="31015" xr:uid="{F2B695C6-2929-42DC-A4E9-ADEFC4929A24}"/>
    <cellStyle name="Normal 7 3 3 8 5" xfId="18079" xr:uid="{558987BD-2EFB-45E8-AFE7-C16665FE87DE}"/>
    <cellStyle name="Normal 7 3 3 8 6" xfId="34405" xr:uid="{53918A2A-2E3A-4A55-A31E-5D1D78860E67}"/>
    <cellStyle name="Normal 7 3 3 8 7" xfId="37652" xr:uid="{7034B933-0B8A-4F60-B368-B9B7CF99878E}"/>
    <cellStyle name="Normal 7 3 3 8 8" xfId="40899" xr:uid="{07FC3326-7170-4760-BD3B-5379CFE9317F}"/>
    <cellStyle name="Normal 7 3 3 8 9" xfId="44146" xr:uid="{D759725F-2104-4CAC-8A86-7B5DD59CDFA7}"/>
    <cellStyle name="Normal 7 3 3 9" xfId="3359" xr:uid="{71FA4FB5-6745-45B0-A3D9-4BBBFA5B595F}"/>
    <cellStyle name="Normal 7 3 3 9 2" xfId="9827" xr:uid="{61A185BA-3806-48CB-952F-04296341DEA8}"/>
    <cellStyle name="Normal 7 3 3 9 2 2" xfId="26164" xr:uid="{A3009612-5EAD-4DED-9DE0-2F64761F6F77}"/>
    <cellStyle name="Normal 7 3 3 9 3" xfId="19696" xr:uid="{1FDF3333-B3AF-4CB3-92A4-1260D7D2CAE3}"/>
    <cellStyle name="Normal 7 3 4" xfId="110" xr:uid="{486154B9-C712-4885-90B5-FFBBA97C5B63}"/>
    <cellStyle name="Normal 7 3 4 10" xfId="13099" xr:uid="{0067A321-E582-41FC-B0AB-E3E7BB2F9E4C}"/>
    <cellStyle name="Normal 7 3 4 10 2" xfId="29413" xr:uid="{4E1205BC-8FE0-4DF6-8065-315EB1A943EC}"/>
    <cellStyle name="Normal 7 3 4 11" xfId="16477" xr:uid="{F1F701CE-C25F-4545-BDAB-2822BB6B3D5C}"/>
    <cellStyle name="Normal 7 3 4 12" xfId="32739" xr:uid="{CA2FB020-0FF3-48C4-A56B-4286253AD090}"/>
    <cellStyle name="Normal 7 3 4 13" xfId="32803" xr:uid="{3D63CEB9-CD9E-4A38-9A6E-DECD276836B5}"/>
    <cellStyle name="Normal 7 3 4 14" xfId="36050" xr:uid="{2D896C1B-EDDA-4EE4-B4D4-A3ED9E1A606A}"/>
    <cellStyle name="Normal 7 3 4 15" xfId="39297" xr:uid="{02E148F7-5E06-4E96-9A5B-9F5B0EBD46EA}"/>
    <cellStyle name="Normal 7 3 4 16" xfId="42544" xr:uid="{8D554F16-AE22-400E-8730-52F1D74BB027}"/>
    <cellStyle name="Normal 7 3 4 17" xfId="45791" xr:uid="{CF7801C2-A921-4ED5-BAA0-89BA548328F2}"/>
    <cellStyle name="Normal 7 3 4 18" xfId="49038" xr:uid="{AEAF7B88-2410-42AD-9EF6-A2044D9F40A8}"/>
    <cellStyle name="Normal 7 3 4 19" xfId="52312" xr:uid="{1CA92D82-A6DA-42D7-8DF8-434631A725F9}"/>
    <cellStyle name="Normal 7 3 4 2" xfId="200" xr:uid="{D24AD3D9-64BA-4C34-8A1B-88C40E9A0423}"/>
    <cellStyle name="Normal 7 3 4 2 10" xfId="16567" xr:uid="{0BC37EC5-6F5B-4357-9B0B-4C37DA319F2B}"/>
    <cellStyle name="Normal 7 3 4 2 11" xfId="32893" xr:uid="{EC2A4F75-3EFA-4D80-974F-7FD18A23EFC1}"/>
    <cellStyle name="Normal 7 3 4 2 12" xfId="36140" xr:uid="{F1AD183D-48F0-4B85-AF4A-092C602975EF}"/>
    <cellStyle name="Normal 7 3 4 2 13" xfId="39387" xr:uid="{D4E023EB-2E90-4BF6-A073-1CA3FA300EBC}"/>
    <cellStyle name="Normal 7 3 4 2 14" xfId="42634" xr:uid="{3CE49832-9B77-4816-B89D-5B963A4F29CD}"/>
    <cellStyle name="Normal 7 3 4 2 15" xfId="45881" xr:uid="{A6F77396-0E48-4F33-ABB4-DEA1B8CFC92C}"/>
    <cellStyle name="Normal 7 3 4 2 16" xfId="49128" xr:uid="{BBE9FE3B-5AD1-4B6C-8D8A-CFDCC6011F86}"/>
    <cellStyle name="Normal 7 3 4 2 17" xfId="52485" xr:uid="{D4832A78-0B5B-40CA-9150-D0A729E6DCE9}"/>
    <cellStyle name="Normal 7 3 4 2 2" xfId="380" xr:uid="{FA451B9E-B627-43FE-B9EE-C0E152CBEE4A}"/>
    <cellStyle name="Normal 7 3 4 2 2 10" xfId="36320" xr:uid="{9C59EC22-36A8-4D69-A75D-1D637FAFEFBE}"/>
    <cellStyle name="Normal 7 3 4 2 2 11" xfId="39567" xr:uid="{C973416A-5D21-4BCC-B359-A3FC48256201}"/>
    <cellStyle name="Normal 7 3 4 2 2 12" xfId="42814" xr:uid="{00CDE72F-7D7B-4D8B-B811-27496CECF6A5}"/>
    <cellStyle name="Normal 7 3 4 2 2 13" xfId="46061" xr:uid="{0BD1F6BA-5180-451A-BD0C-1882F38BE539}"/>
    <cellStyle name="Normal 7 3 4 2 2 14" xfId="49308" xr:uid="{6C2F171C-E5E5-46DB-9609-2462400FF9D6}"/>
    <cellStyle name="Normal 7 3 4 2 2 2" xfId="949" xr:uid="{9B3D899E-0B82-4E49-844F-C809E80C82F1}"/>
    <cellStyle name="Normal 7 3 4 2 2 2 10" xfId="43354" xr:uid="{19974E42-F320-42D7-95F8-E376A4CDDC17}"/>
    <cellStyle name="Normal 7 3 4 2 2 2 11" xfId="46601" xr:uid="{6B81AD7B-53CD-418C-86CA-5C01D31EA587}"/>
    <cellStyle name="Normal 7 3 4 2 2 2 12" xfId="49848" xr:uid="{81FAFA61-6163-440A-8220-05FEE459F09D}"/>
    <cellStyle name="Normal 7 3 4 2 2 2 2" xfId="2566" xr:uid="{C611FEBA-484A-4F4D-9F1D-A253D99C30A4}"/>
    <cellStyle name="Normal 7 3 4 2 2 2 2 10" xfId="48217" xr:uid="{29E6B53E-C000-48BE-99F0-4269F037A940}"/>
    <cellStyle name="Normal 7 3 4 2 2 2 2 11" xfId="51464" xr:uid="{A2E1BE8E-C0E0-4279-9706-5FBB949560DB}"/>
    <cellStyle name="Normal 7 3 4 2 2 2 2 2" xfId="5800" xr:uid="{497ED5BF-6BF6-4764-9492-0D42A8AE1473}"/>
    <cellStyle name="Normal 7 3 4 2 2 2 2 2 2" xfId="12268" xr:uid="{3FE4CD96-B9CD-4C76-BF6D-E0226815A16E}"/>
    <cellStyle name="Normal 7 3 4 2 2 2 2 2 2 2" xfId="28605" xr:uid="{58591427-853E-44FA-8964-11D082AE9459}"/>
    <cellStyle name="Normal 7 3 4 2 2 2 2 2 3" xfId="22137" xr:uid="{98C428AA-7743-4D7C-8034-DF86AD353086}"/>
    <cellStyle name="Normal 7 3 4 2 2 2 2 3" xfId="9034" xr:uid="{42EFD7EA-F4B0-4EB0-85B9-2416D0D56F77}"/>
    <cellStyle name="Normal 7 3 4 2 2 2 2 3 2" xfId="25371" xr:uid="{B370C7EF-504D-4610-9064-3030CDC2ABEE}"/>
    <cellStyle name="Normal 7 3 4 2 2 2 2 4" xfId="15545" xr:uid="{F422BA1C-0651-4379-A835-BF1787EEAA9A}"/>
    <cellStyle name="Normal 7 3 4 2 2 2 2 4 2" xfId="31839" xr:uid="{EB95ECE7-CA89-4700-B3B0-9C50ACDA43E6}"/>
    <cellStyle name="Normal 7 3 4 2 2 2 2 5" xfId="18903" xr:uid="{ED8A6CFD-7E2D-4483-AC96-A09BE5093FDD}"/>
    <cellStyle name="Normal 7 3 4 2 2 2 2 6" xfId="35229" xr:uid="{BE157C9F-9F6C-4F93-B46B-1406171EA75F}"/>
    <cellStyle name="Normal 7 3 4 2 2 2 2 7" xfId="38476" xr:uid="{F58FD072-845D-4691-80EC-E557B7440FEA}"/>
    <cellStyle name="Normal 7 3 4 2 2 2 2 8" xfId="41723" xr:uid="{349C27D2-5678-4030-8BAA-1ACD3F18573F}"/>
    <cellStyle name="Normal 7 3 4 2 2 2 2 9" xfId="44970" xr:uid="{BC7F6BA9-D0D7-4E53-8694-2D7026F29042}"/>
    <cellStyle name="Normal 7 3 4 2 2 2 3" xfId="4183" xr:uid="{F12756B5-0843-42FF-8CF9-E646F5C303A3}"/>
    <cellStyle name="Normal 7 3 4 2 2 2 3 2" xfId="10651" xr:uid="{3A6E8EDC-D966-4097-AD4C-97F0779CF2AF}"/>
    <cellStyle name="Normal 7 3 4 2 2 2 3 2 2" xfId="26988" xr:uid="{AE5B0B21-84B3-4D46-AFFF-5C271B0515A0}"/>
    <cellStyle name="Normal 7 3 4 2 2 2 3 3" xfId="20520" xr:uid="{33D69FF8-6384-4558-ABB5-E1FA5EBDC3B6}"/>
    <cellStyle name="Normal 7 3 4 2 2 2 4" xfId="7417" xr:uid="{158D797A-81CE-4595-874E-75FF4B200822}"/>
    <cellStyle name="Normal 7 3 4 2 2 2 4 2" xfId="23754" xr:uid="{DE5AF1C2-E88A-4210-B110-51BEE9DA17D7}"/>
    <cellStyle name="Normal 7 3 4 2 2 2 5" xfId="13929" xr:uid="{471B08B5-A7B6-4842-9974-E32425D0E878}"/>
    <cellStyle name="Normal 7 3 4 2 2 2 5 2" xfId="30223" xr:uid="{FFE9FAF6-48C1-4DB7-8531-C1C1BCD6255C}"/>
    <cellStyle name="Normal 7 3 4 2 2 2 6" xfId="17286" xr:uid="{6A06FD0B-244B-4417-930A-3E9687462DA0}"/>
    <cellStyle name="Normal 7 3 4 2 2 2 7" xfId="33613" xr:uid="{F169DDF1-785C-467F-A3C4-A644848A4B5D}"/>
    <cellStyle name="Normal 7 3 4 2 2 2 8" xfId="36860" xr:uid="{1EC30079-0FA9-4326-A630-2166DCD91711}"/>
    <cellStyle name="Normal 7 3 4 2 2 2 9" xfId="40107" xr:uid="{7853A703-AD28-4FBE-8647-2C32B511FC36}"/>
    <cellStyle name="Normal 7 3 4 2 2 3" xfId="1488" xr:uid="{1F21663F-00B1-4BFA-BCE1-6760C15982C3}"/>
    <cellStyle name="Normal 7 3 4 2 2 3 10" xfId="43892" xr:uid="{C7ADFAF1-7BD3-489A-A60D-BE43AE02FFE6}"/>
    <cellStyle name="Normal 7 3 4 2 2 3 11" xfId="47139" xr:uid="{CC7C32CB-C8B5-413E-9362-F5F3E5D14CB3}"/>
    <cellStyle name="Normal 7 3 4 2 2 3 12" xfId="50386" xr:uid="{1DFF7816-B485-40F5-AB39-3C917B4245A3}"/>
    <cellStyle name="Normal 7 3 4 2 2 3 2" xfId="3105" xr:uid="{3718EE3B-3E6E-47F8-B6DF-2F31664CEBBA}"/>
    <cellStyle name="Normal 7 3 4 2 2 3 2 10" xfId="48756" xr:uid="{22AF5308-E4B8-4C97-86B5-9CB7E2456ECC}"/>
    <cellStyle name="Normal 7 3 4 2 2 3 2 11" xfId="52003" xr:uid="{AD6082B3-6139-415E-8055-E45F18382693}"/>
    <cellStyle name="Normal 7 3 4 2 2 3 2 2" xfId="6339" xr:uid="{076BCD0E-9D06-43D7-8804-706BB420B4B3}"/>
    <cellStyle name="Normal 7 3 4 2 2 3 2 2 2" xfId="12807" xr:uid="{11EA623C-5C97-45BC-A2D2-FBD2BDB4CDC7}"/>
    <cellStyle name="Normal 7 3 4 2 2 3 2 2 2 2" xfId="29144" xr:uid="{4B3004B3-A94C-452F-B4AF-82782B7D561B}"/>
    <cellStyle name="Normal 7 3 4 2 2 3 2 2 3" xfId="22676" xr:uid="{84FE4AA4-F7D3-4648-AC0D-B163D9A9807F}"/>
    <cellStyle name="Normal 7 3 4 2 2 3 2 3" xfId="9573" xr:uid="{6184335D-C3AC-4EA9-A2A6-C22B4B9901D8}"/>
    <cellStyle name="Normal 7 3 4 2 2 3 2 3 2" xfId="25910" xr:uid="{0B021C9D-3B39-4A98-BC64-4B9E3C986B68}"/>
    <cellStyle name="Normal 7 3 4 2 2 3 2 4" xfId="16084" xr:uid="{DC97C327-23D8-4853-884F-41FF6A69FC58}"/>
    <cellStyle name="Normal 7 3 4 2 2 3 2 4 2" xfId="32378" xr:uid="{FBFE7DCC-DEAC-4C1A-ADE8-9F46FEE7938E}"/>
    <cellStyle name="Normal 7 3 4 2 2 3 2 5" xfId="19442" xr:uid="{BE0F4E42-743D-4616-B521-82D1C824BAF0}"/>
    <cellStyle name="Normal 7 3 4 2 2 3 2 6" xfId="35768" xr:uid="{164CA945-0088-44D7-AE5D-4EB8E81D1541}"/>
    <cellStyle name="Normal 7 3 4 2 2 3 2 7" xfId="39015" xr:uid="{B0C36CAD-F425-4166-A040-EAE5749CE496}"/>
    <cellStyle name="Normal 7 3 4 2 2 3 2 8" xfId="42262" xr:uid="{B42CF3B2-2866-4472-95C3-D029A09ACC17}"/>
    <cellStyle name="Normal 7 3 4 2 2 3 2 9" xfId="45509" xr:uid="{B4E76096-7455-414E-995D-5C5133422B0C}"/>
    <cellStyle name="Normal 7 3 4 2 2 3 3" xfId="4722" xr:uid="{B66044E7-4A04-49D0-A3E2-71EBF25125D8}"/>
    <cellStyle name="Normal 7 3 4 2 2 3 3 2" xfId="11190" xr:uid="{CC1CB761-BA45-4C29-8C49-A644584648F2}"/>
    <cellStyle name="Normal 7 3 4 2 2 3 3 2 2" xfId="27527" xr:uid="{6EAB57B1-C798-4100-B7EA-C48DFC5DC01F}"/>
    <cellStyle name="Normal 7 3 4 2 2 3 3 3" xfId="21059" xr:uid="{AE1BC781-345B-43E9-8D19-CBD3715B797D}"/>
    <cellStyle name="Normal 7 3 4 2 2 3 4" xfId="7956" xr:uid="{A91A453C-3A2B-41E6-9D26-B1D3D94FBF10}"/>
    <cellStyle name="Normal 7 3 4 2 2 3 4 2" xfId="24293" xr:uid="{495F1419-3A7B-4E28-9475-34D29B6C9DE4}"/>
    <cellStyle name="Normal 7 3 4 2 2 3 5" xfId="14467" xr:uid="{DD7FB4D3-7BF5-4007-9524-1F7ED371D301}"/>
    <cellStyle name="Normal 7 3 4 2 2 3 5 2" xfId="30761" xr:uid="{81D75A8A-9C0A-41DF-8BB3-B94051F464AE}"/>
    <cellStyle name="Normal 7 3 4 2 2 3 6" xfId="17825" xr:uid="{B25C135F-D6C1-4FB9-B437-E6E444BF6DCA}"/>
    <cellStyle name="Normal 7 3 4 2 2 3 7" xfId="34151" xr:uid="{3A4E8360-5AB5-4253-BC0E-508027547618}"/>
    <cellStyle name="Normal 7 3 4 2 2 3 8" xfId="37398" xr:uid="{48E32070-F705-4E43-8BAA-DE65C3FBB04E}"/>
    <cellStyle name="Normal 7 3 4 2 2 3 9" xfId="40645" xr:uid="{8D05291C-1765-4D0B-B6B9-08A38D421FF2}"/>
    <cellStyle name="Normal 7 3 4 2 2 4" xfId="2027" xr:uid="{7C8BA6D3-B2E0-417F-83CB-8D235186CD65}"/>
    <cellStyle name="Normal 7 3 4 2 2 4 10" xfId="47678" xr:uid="{C74C1517-F8DF-4547-A3C3-62C2332F90BD}"/>
    <cellStyle name="Normal 7 3 4 2 2 4 11" xfId="50925" xr:uid="{F9D4316B-BAC7-41B6-899A-9DFA80CFFD82}"/>
    <cellStyle name="Normal 7 3 4 2 2 4 2" xfId="5261" xr:uid="{8C4C99BB-D34B-43B0-A930-7D62D091D774}"/>
    <cellStyle name="Normal 7 3 4 2 2 4 2 2" xfId="11729" xr:uid="{E0804C13-04A9-41F0-91EB-B40018AF2641}"/>
    <cellStyle name="Normal 7 3 4 2 2 4 2 2 2" xfId="28066" xr:uid="{1CD6209E-48D9-48E1-BF24-220CA2BD2E03}"/>
    <cellStyle name="Normal 7 3 4 2 2 4 2 3" xfId="21598" xr:uid="{31021A90-1DE0-4D45-8ED7-0C6893ED792A}"/>
    <cellStyle name="Normal 7 3 4 2 2 4 3" xfId="8495" xr:uid="{3AE3FB2E-0241-473F-AE08-96379463CD13}"/>
    <cellStyle name="Normal 7 3 4 2 2 4 3 2" xfId="24832" xr:uid="{77C6C739-BAA6-415E-B1A5-6A39A584C3BE}"/>
    <cellStyle name="Normal 7 3 4 2 2 4 4" xfId="15006" xr:uid="{0E810F50-F7D4-4F7E-A50C-1BD3EBDD5FD2}"/>
    <cellStyle name="Normal 7 3 4 2 2 4 4 2" xfId="31300" xr:uid="{B7F42E89-FA6F-4996-9A04-AE65101A7C11}"/>
    <cellStyle name="Normal 7 3 4 2 2 4 5" xfId="18364" xr:uid="{8F085F64-04CB-4E78-B92A-B6EEE7CE1464}"/>
    <cellStyle name="Normal 7 3 4 2 2 4 6" xfId="34690" xr:uid="{04D28658-F4F0-4863-958F-02F5881E4559}"/>
    <cellStyle name="Normal 7 3 4 2 2 4 7" xfId="37937" xr:uid="{4ABCB0EF-FF75-4E47-BD08-2787C89BF7C2}"/>
    <cellStyle name="Normal 7 3 4 2 2 4 8" xfId="41184" xr:uid="{7AA1EF96-3A28-4C95-8B19-E627C1D80E5C}"/>
    <cellStyle name="Normal 7 3 4 2 2 4 9" xfId="44431" xr:uid="{D9C1F376-E805-4C8E-BB26-77F09068BEE0}"/>
    <cellStyle name="Normal 7 3 4 2 2 5" xfId="3644" xr:uid="{BD54E103-1121-44AA-8EB4-AEC6A8404BDF}"/>
    <cellStyle name="Normal 7 3 4 2 2 5 2" xfId="10112" xr:uid="{D116CA8E-499B-470D-9DEC-D47A4B0FBAA2}"/>
    <cellStyle name="Normal 7 3 4 2 2 5 2 2" xfId="26449" xr:uid="{01CAB507-1F1E-4704-87FC-1F8060058267}"/>
    <cellStyle name="Normal 7 3 4 2 2 5 3" xfId="19981" xr:uid="{B5E2DB78-3363-4DDA-90F4-5B88C4D2962E}"/>
    <cellStyle name="Normal 7 3 4 2 2 6" xfId="6878" xr:uid="{3FB08610-D6E9-4E24-BA62-B5B842CEA688}"/>
    <cellStyle name="Normal 7 3 4 2 2 6 2" xfId="23215" xr:uid="{EB25E9CE-517F-4654-9550-4559EA029864}"/>
    <cellStyle name="Normal 7 3 4 2 2 7" xfId="13369" xr:uid="{28C68C38-04C6-4CDC-96B3-A4E39BC25671}"/>
    <cellStyle name="Normal 7 3 4 2 2 7 2" xfId="29683" xr:uid="{6CF7FBB1-CE3B-4A8A-9641-51ED9E7C42C9}"/>
    <cellStyle name="Normal 7 3 4 2 2 8" xfId="16747" xr:uid="{F52AF095-234B-4AD4-AA93-AB24D96C88E5}"/>
    <cellStyle name="Normal 7 3 4 2 2 9" xfId="33073" xr:uid="{86C38A1C-DBC1-41AD-9635-8487FCF84F4F}"/>
    <cellStyle name="Normal 7 3 4 2 3" xfId="589" xr:uid="{3DE76423-9675-486D-97A9-D8ED7BB9C79B}"/>
    <cellStyle name="Normal 7 3 4 2 3 10" xfId="36500" xr:uid="{C8EA6CB0-B54D-4357-A69F-6A3B64440A45}"/>
    <cellStyle name="Normal 7 3 4 2 3 11" xfId="39747" xr:uid="{E2DF4C7E-75E5-4B61-AC33-1CFFC9631F9D}"/>
    <cellStyle name="Normal 7 3 4 2 3 12" xfId="42994" xr:uid="{2C3AFEB4-8AA9-4E57-910A-BB7205E08B6A}"/>
    <cellStyle name="Normal 7 3 4 2 3 13" xfId="46241" xr:uid="{A7EF564B-14AF-41F7-8E40-4718861EE58C}"/>
    <cellStyle name="Normal 7 3 4 2 3 14" xfId="49488" xr:uid="{6928E8A6-56BE-4CC3-8B92-225F2FB0B7D1}"/>
    <cellStyle name="Normal 7 3 4 2 3 2" xfId="1128" xr:uid="{D80ECCF4-024C-43ED-AF0F-4732B738B8CC}"/>
    <cellStyle name="Normal 7 3 4 2 3 2 10" xfId="43532" xr:uid="{F25B237D-E0A3-46C4-A539-E1B7A8AF1E80}"/>
    <cellStyle name="Normal 7 3 4 2 3 2 11" xfId="46779" xr:uid="{BDF1AA54-F2A6-4BFA-AD96-B2820DC02FA4}"/>
    <cellStyle name="Normal 7 3 4 2 3 2 12" xfId="50026" xr:uid="{F6E2CD31-C69B-460E-9BB0-F857F60B48DC}"/>
    <cellStyle name="Normal 7 3 4 2 3 2 2" xfId="2745" xr:uid="{E3B67CC1-9C51-482B-A9BB-F04EE3CEBF99}"/>
    <cellStyle name="Normal 7 3 4 2 3 2 2 10" xfId="48396" xr:uid="{053E888C-5613-4E6C-875C-542769437A58}"/>
    <cellStyle name="Normal 7 3 4 2 3 2 2 11" xfId="51643" xr:uid="{3D0151EE-3744-4550-927C-D45D9AB71784}"/>
    <cellStyle name="Normal 7 3 4 2 3 2 2 2" xfId="5979" xr:uid="{4B31705D-81FB-4723-B83A-006B6274689C}"/>
    <cellStyle name="Normal 7 3 4 2 3 2 2 2 2" xfId="12447" xr:uid="{7C4C5B0A-6EE3-4BE9-B794-3C408A60E33C}"/>
    <cellStyle name="Normal 7 3 4 2 3 2 2 2 2 2" xfId="28784" xr:uid="{52748563-28B9-4F92-9DA5-DE3759EF50FC}"/>
    <cellStyle name="Normal 7 3 4 2 3 2 2 2 3" xfId="22316" xr:uid="{DB7B396B-3ADE-49E7-B1AE-7B86D0383D39}"/>
    <cellStyle name="Normal 7 3 4 2 3 2 2 3" xfId="9213" xr:uid="{444BFE33-C6C9-4493-88FE-F016EBAE2556}"/>
    <cellStyle name="Normal 7 3 4 2 3 2 2 3 2" xfId="25550" xr:uid="{419A4FE3-0E9A-41CE-B8C5-DFFABB16A3D9}"/>
    <cellStyle name="Normal 7 3 4 2 3 2 2 4" xfId="15724" xr:uid="{925C0A28-4AC2-452E-9AA9-9AFA34F2C355}"/>
    <cellStyle name="Normal 7 3 4 2 3 2 2 4 2" xfId="32018" xr:uid="{207FA4CB-9F0A-411D-A234-44898B63A027}"/>
    <cellStyle name="Normal 7 3 4 2 3 2 2 5" xfId="19082" xr:uid="{6389B538-49B2-4358-BF96-C47DFFAE5E19}"/>
    <cellStyle name="Normal 7 3 4 2 3 2 2 6" xfId="35408" xr:uid="{126EDB26-7C7C-4224-BA87-D233D364A260}"/>
    <cellStyle name="Normal 7 3 4 2 3 2 2 7" xfId="38655" xr:uid="{8E1D6CE0-ECF1-474D-96F2-BE8C8F73BE1B}"/>
    <cellStyle name="Normal 7 3 4 2 3 2 2 8" xfId="41902" xr:uid="{28DC9492-3621-4832-8907-CB57FE8658BC}"/>
    <cellStyle name="Normal 7 3 4 2 3 2 2 9" xfId="45149" xr:uid="{13632B14-46FD-4878-A33C-FF4B633F1A7D}"/>
    <cellStyle name="Normal 7 3 4 2 3 2 3" xfId="4362" xr:uid="{46C41CCA-12A3-4A5A-B5EB-5349C9B3FCF1}"/>
    <cellStyle name="Normal 7 3 4 2 3 2 3 2" xfId="10830" xr:uid="{BA751B7F-BFD3-43E1-A2CF-EC7C6B953468}"/>
    <cellStyle name="Normal 7 3 4 2 3 2 3 2 2" xfId="27167" xr:uid="{D87BB59C-110F-43AB-A877-4E7C470F30A5}"/>
    <cellStyle name="Normal 7 3 4 2 3 2 3 3" xfId="20699" xr:uid="{A55FB5BC-8887-4AEC-9B5E-291B4A751961}"/>
    <cellStyle name="Normal 7 3 4 2 3 2 4" xfId="7596" xr:uid="{C7392F98-B8F1-4AFD-AAFC-4EE40DF2C8DD}"/>
    <cellStyle name="Normal 7 3 4 2 3 2 4 2" xfId="23933" xr:uid="{54589EC9-B461-4BD1-BDCA-A8B4720EAAA6}"/>
    <cellStyle name="Normal 7 3 4 2 3 2 5" xfId="14107" xr:uid="{6678F201-7431-4815-A51C-31F80A40019E}"/>
    <cellStyle name="Normal 7 3 4 2 3 2 5 2" xfId="30401" xr:uid="{53CD6C40-5935-4879-8F79-EACB62EACFAF}"/>
    <cellStyle name="Normal 7 3 4 2 3 2 6" xfId="17465" xr:uid="{8B65478B-3A1A-4C18-92DE-82E035A2D3BC}"/>
    <cellStyle name="Normal 7 3 4 2 3 2 7" xfId="33791" xr:uid="{3FF77380-7C0C-4D79-9142-C4DFE0C63C20}"/>
    <cellStyle name="Normal 7 3 4 2 3 2 8" xfId="37038" xr:uid="{AD424A9C-D146-4353-82BC-DED4233D12D5}"/>
    <cellStyle name="Normal 7 3 4 2 3 2 9" xfId="40285" xr:uid="{13DFB95E-993D-4D8D-9BA0-4C9BEE3B23AF}"/>
    <cellStyle name="Normal 7 3 4 2 3 3" xfId="1667" xr:uid="{C945520D-61C0-4BBF-BCB3-72D18536D898}"/>
    <cellStyle name="Normal 7 3 4 2 3 3 10" xfId="44071" xr:uid="{F5AE3174-641B-4B2C-80CF-05ADD3004A88}"/>
    <cellStyle name="Normal 7 3 4 2 3 3 11" xfId="47318" xr:uid="{95DF593C-145A-4659-84EE-02110D2A9BBB}"/>
    <cellStyle name="Normal 7 3 4 2 3 3 12" xfId="50565" xr:uid="{D29C144B-21D8-4E21-9EF5-89A561C73072}"/>
    <cellStyle name="Normal 7 3 4 2 3 3 2" xfId="3284" xr:uid="{BD3BFE44-9B2C-437C-A8F1-594C9F19414E}"/>
    <cellStyle name="Normal 7 3 4 2 3 3 2 10" xfId="48935" xr:uid="{22F6967D-09DA-462F-8455-1561BD2B2050}"/>
    <cellStyle name="Normal 7 3 4 2 3 3 2 11" xfId="52182" xr:uid="{DDAA737F-B3BD-45B5-864E-875C0D5D388C}"/>
    <cellStyle name="Normal 7 3 4 2 3 3 2 2" xfId="6518" xr:uid="{2A465073-D59A-4072-89B6-3902A322AE4A}"/>
    <cellStyle name="Normal 7 3 4 2 3 3 2 2 2" xfId="12986" xr:uid="{F9C3E574-5388-4795-B097-89414B15F030}"/>
    <cellStyle name="Normal 7 3 4 2 3 3 2 2 2 2" xfId="29323" xr:uid="{85A9E31C-E8F5-496F-8E2B-5AC744E1DBC0}"/>
    <cellStyle name="Normal 7 3 4 2 3 3 2 2 3" xfId="22855" xr:uid="{78C26EE6-407D-4EF4-80EF-3DB0AA417C8B}"/>
    <cellStyle name="Normal 7 3 4 2 3 3 2 3" xfId="9752" xr:uid="{2CDD9967-E1AD-41C4-8FC2-86DED4283E18}"/>
    <cellStyle name="Normal 7 3 4 2 3 3 2 3 2" xfId="26089" xr:uid="{7CE2EB8D-2322-47CF-8806-1215C8F7DB15}"/>
    <cellStyle name="Normal 7 3 4 2 3 3 2 4" xfId="16263" xr:uid="{2D779956-E68F-458A-A917-17341E89917A}"/>
    <cellStyle name="Normal 7 3 4 2 3 3 2 4 2" xfId="32557" xr:uid="{61375C0C-92CA-459B-B150-908906176A13}"/>
    <cellStyle name="Normal 7 3 4 2 3 3 2 5" xfId="19621" xr:uid="{6CD267DD-0FE2-4263-9AA7-9D86CE71A9FD}"/>
    <cellStyle name="Normal 7 3 4 2 3 3 2 6" xfId="35947" xr:uid="{A24D4B00-24BE-4019-99DE-D076A0EBA62B}"/>
    <cellStyle name="Normal 7 3 4 2 3 3 2 7" xfId="39194" xr:uid="{7C61A252-5E6C-44CD-9DF8-9281788C3BD2}"/>
    <cellStyle name="Normal 7 3 4 2 3 3 2 8" xfId="42441" xr:uid="{8B93824B-6D42-4AC5-BB9B-CCE80BA68458}"/>
    <cellStyle name="Normal 7 3 4 2 3 3 2 9" xfId="45688" xr:uid="{8E0DE497-FEA5-41C8-B0B4-E94CF358190E}"/>
    <cellStyle name="Normal 7 3 4 2 3 3 3" xfId="4901" xr:uid="{D8955377-DB86-45C8-A173-4E2EAFB49802}"/>
    <cellStyle name="Normal 7 3 4 2 3 3 3 2" xfId="11369" xr:uid="{093E1544-C8F3-44DA-BB08-09C0625D4625}"/>
    <cellStyle name="Normal 7 3 4 2 3 3 3 2 2" xfId="27706" xr:uid="{8933ED01-E81B-44B3-8392-02254A2D41BA}"/>
    <cellStyle name="Normal 7 3 4 2 3 3 3 3" xfId="21238" xr:uid="{3904003D-1645-4F09-866C-73CE1C5A0956}"/>
    <cellStyle name="Normal 7 3 4 2 3 3 4" xfId="8135" xr:uid="{A208FF93-DD5A-483A-8C2E-66201C9A2B23}"/>
    <cellStyle name="Normal 7 3 4 2 3 3 4 2" xfId="24472" xr:uid="{DD17B66A-2294-4EBA-B95E-25EF4383B74C}"/>
    <cellStyle name="Normal 7 3 4 2 3 3 5" xfId="14646" xr:uid="{E30B1AD4-144F-4906-BEA0-0C9889ECA9AA}"/>
    <cellStyle name="Normal 7 3 4 2 3 3 5 2" xfId="30940" xr:uid="{DB3DE190-205A-4BF4-BF57-969CB44B0F14}"/>
    <cellStyle name="Normal 7 3 4 2 3 3 6" xfId="18004" xr:uid="{5DFD9BA6-21D4-4EAB-A081-69C4F02757FD}"/>
    <cellStyle name="Normal 7 3 4 2 3 3 7" xfId="34330" xr:uid="{556CFC98-0FA2-48DE-AC0B-4D646750C345}"/>
    <cellStyle name="Normal 7 3 4 2 3 3 8" xfId="37577" xr:uid="{8141CA66-0E28-4CB3-B3C7-D2B170BAE999}"/>
    <cellStyle name="Normal 7 3 4 2 3 3 9" xfId="40824" xr:uid="{7A29E759-D1D3-4906-8BB9-72BA1B9918BF}"/>
    <cellStyle name="Normal 7 3 4 2 3 4" xfId="2206" xr:uid="{0A64E000-8ED2-4508-9268-997BEF142311}"/>
    <cellStyle name="Normal 7 3 4 2 3 4 10" xfId="47857" xr:uid="{661978BC-6428-48EE-A524-BD8B6D632186}"/>
    <cellStyle name="Normal 7 3 4 2 3 4 11" xfId="51104" xr:uid="{4B263093-62B2-4B61-8EF1-266837060384}"/>
    <cellStyle name="Normal 7 3 4 2 3 4 2" xfId="5440" xr:uid="{AD931C02-46FF-4B49-87E8-57A633C26F33}"/>
    <cellStyle name="Normal 7 3 4 2 3 4 2 2" xfId="11908" xr:uid="{C1911FD1-A872-470F-AC0F-047C73565B05}"/>
    <cellStyle name="Normal 7 3 4 2 3 4 2 2 2" xfId="28245" xr:uid="{C8B1E106-A976-47FD-BD94-1DBAD53C5C18}"/>
    <cellStyle name="Normal 7 3 4 2 3 4 2 3" xfId="21777" xr:uid="{2B31301F-001F-4F41-9EBE-605FCFE57882}"/>
    <cellStyle name="Normal 7 3 4 2 3 4 3" xfId="8674" xr:uid="{4A42D094-B6F1-4FA6-8FC6-EA080392DDF3}"/>
    <cellStyle name="Normal 7 3 4 2 3 4 3 2" xfId="25011" xr:uid="{2E9831CF-7028-42FB-9F0C-3A60A9E8916D}"/>
    <cellStyle name="Normal 7 3 4 2 3 4 4" xfId="15185" xr:uid="{26F75A75-F65E-4895-A61A-D1C82FB59E81}"/>
    <cellStyle name="Normal 7 3 4 2 3 4 4 2" xfId="31479" xr:uid="{2BF4DC21-80C8-442D-B6FB-A309903730FC}"/>
    <cellStyle name="Normal 7 3 4 2 3 4 5" xfId="18543" xr:uid="{D55B8269-838E-44F6-9C9B-650BE7C8AEC2}"/>
    <cellStyle name="Normal 7 3 4 2 3 4 6" xfId="34869" xr:uid="{16BAFEF2-85DB-48F0-B86F-A1D631DA00D3}"/>
    <cellStyle name="Normal 7 3 4 2 3 4 7" xfId="38116" xr:uid="{2C8F319C-149E-4A97-8E3F-11DFCEBFFB60}"/>
    <cellStyle name="Normal 7 3 4 2 3 4 8" xfId="41363" xr:uid="{524B1AB5-FC9A-4663-A6AE-4AF626528E37}"/>
    <cellStyle name="Normal 7 3 4 2 3 4 9" xfId="44610" xr:uid="{28D5B049-C10A-487C-8D4D-6AECB6E2F0CF}"/>
    <cellStyle name="Normal 7 3 4 2 3 5" xfId="3823" xr:uid="{95399EE4-6C73-4D7A-B546-1CCDDA3CF590}"/>
    <cellStyle name="Normal 7 3 4 2 3 5 2" xfId="10291" xr:uid="{9DC65BDE-B552-4531-A51D-8813030B642C}"/>
    <cellStyle name="Normal 7 3 4 2 3 5 2 2" xfId="26628" xr:uid="{FE9BFA21-88FC-476E-ABE5-8A6D92B3FDA2}"/>
    <cellStyle name="Normal 7 3 4 2 3 5 3" xfId="20160" xr:uid="{BB073B59-F762-40C6-8611-609969F139CF}"/>
    <cellStyle name="Normal 7 3 4 2 3 6" xfId="7057" xr:uid="{4720FE4F-F83B-44FE-BF49-8CFE5948EB18}"/>
    <cellStyle name="Normal 7 3 4 2 3 6 2" xfId="23394" xr:uid="{72E16390-3958-4D51-B6F7-92291912D420}"/>
    <cellStyle name="Normal 7 3 4 2 3 7" xfId="13569" xr:uid="{22A134A1-CAED-4AAA-A4FC-CE37AA098F64}"/>
    <cellStyle name="Normal 7 3 4 2 3 7 2" xfId="29863" xr:uid="{D7A3B70E-8088-44F1-A7E5-90EA2633E24C}"/>
    <cellStyle name="Normal 7 3 4 2 3 8" xfId="16926" xr:uid="{ED27A504-F00C-4409-AC3C-76EFF577AC9A}"/>
    <cellStyle name="Normal 7 3 4 2 3 9" xfId="33253" xr:uid="{41BFF84E-3E23-48D5-8236-AFBDE1B1CF20}"/>
    <cellStyle name="Normal 7 3 4 2 4" xfId="769" xr:uid="{CE2DEC8F-60A4-4D6A-92CC-6FA9D2018A02}"/>
    <cellStyle name="Normal 7 3 4 2 4 10" xfId="43174" xr:uid="{89ADF5DD-1082-4C2B-969D-FDD10F9F5BC3}"/>
    <cellStyle name="Normal 7 3 4 2 4 11" xfId="46421" xr:uid="{FEDCC8D7-C41C-4C95-AED0-00A7151FC4EF}"/>
    <cellStyle name="Normal 7 3 4 2 4 12" xfId="49668" xr:uid="{69050667-0F19-4D23-8843-DE2B5D434E2F}"/>
    <cellStyle name="Normal 7 3 4 2 4 2" xfId="2386" xr:uid="{E47BB37E-8ECF-4BA7-BB60-2C6CF658F39F}"/>
    <cellStyle name="Normal 7 3 4 2 4 2 10" xfId="48037" xr:uid="{37CB6579-ED2B-4583-AE78-B03132A43F20}"/>
    <cellStyle name="Normal 7 3 4 2 4 2 11" xfId="51284" xr:uid="{FD0B4252-B78B-489D-97F9-912D05FAE5CB}"/>
    <cellStyle name="Normal 7 3 4 2 4 2 2" xfId="5620" xr:uid="{7C3E0E3F-377C-4B36-8673-1C2EB0AD2A46}"/>
    <cellStyle name="Normal 7 3 4 2 4 2 2 2" xfId="12088" xr:uid="{58FE7C62-3AA2-4D62-B0AF-E84C3750851D}"/>
    <cellStyle name="Normal 7 3 4 2 4 2 2 2 2" xfId="28425" xr:uid="{1D6DD1B3-7B93-4FF0-A38C-8A0188693997}"/>
    <cellStyle name="Normal 7 3 4 2 4 2 2 3" xfId="21957" xr:uid="{CA9550AA-A17C-4ADA-9DDE-6163142E1184}"/>
    <cellStyle name="Normal 7 3 4 2 4 2 3" xfId="8854" xr:uid="{AD081EDE-D4C3-44D7-AF9A-5942A1B2CD8B}"/>
    <cellStyle name="Normal 7 3 4 2 4 2 3 2" xfId="25191" xr:uid="{62145315-B368-44E4-A45A-FA9B9AEF8178}"/>
    <cellStyle name="Normal 7 3 4 2 4 2 4" xfId="15365" xr:uid="{2ACE1559-6FF1-4A91-A698-095E40398AF5}"/>
    <cellStyle name="Normal 7 3 4 2 4 2 4 2" xfId="31659" xr:uid="{140E5500-4F59-4A31-B675-053D71A3F10F}"/>
    <cellStyle name="Normal 7 3 4 2 4 2 5" xfId="18723" xr:uid="{F3F4402B-17AC-4F94-A613-980BA8349CC0}"/>
    <cellStyle name="Normal 7 3 4 2 4 2 6" xfId="35049" xr:uid="{73E5D6D0-EFA9-4EE7-A60B-30C82C0A6F90}"/>
    <cellStyle name="Normal 7 3 4 2 4 2 7" xfId="38296" xr:uid="{4D31B422-586D-49FA-BD8F-E7E9151AEC32}"/>
    <cellStyle name="Normal 7 3 4 2 4 2 8" xfId="41543" xr:uid="{2E36D9EA-353A-49B8-BA8F-80DA19DA2D39}"/>
    <cellStyle name="Normal 7 3 4 2 4 2 9" xfId="44790" xr:uid="{F41F4D9F-2596-4FE9-BB69-77E4964733D0}"/>
    <cellStyle name="Normal 7 3 4 2 4 3" xfId="4003" xr:uid="{5FC9731A-F006-4ACA-85E0-A030056AEB45}"/>
    <cellStyle name="Normal 7 3 4 2 4 3 2" xfId="10471" xr:uid="{203C9FA0-3A72-4DCF-988B-1EB104F79EB5}"/>
    <cellStyle name="Normal 7 3 4 2 4 3 2 2" xfId="26808" xr:uid="{481ABD86-61AB-483B-9B67-C2DA15FE05EC}"/>
    <cellStyle name="Normal 7 3 4 2 4 3 3" xfId="20340" xr:uid="{3545D26E-B853-4F07-A7E0-86B57530E105}"/>
    <cellStyle name="Normal 7 3 4 2 4 4" xfId="7237" xr:uid="{8F1D6BAB-8966-4994-8053-9A213867B69D}"/>
    <cellStyle name="Normal 7 3 4 2 4 4 2" xfId="23574" xr:uid="{A2CDD2EE-D3DC-4692-8CBE-C3FDA0158C1F}"/>
    <cellStyle name="Normal 7 3 4 2 4 5" xfId="13749" xr:uid="{BD957286-7E9E-4281-9E98-8175A2048AAF}"/>
    <cellStyle name="Normal 7 3 4 2 4 5 2" xfId="30043" xr:uid="{2A162940-1C81-42EF-9472-D3452477D5F5}"/>
    <cellStyle name="Normal 7 3 4 2 4 6" xfId="17106" xr:uid="{CF7AE4F2-05AB-4970-A13A-5E3B2D7F5718}"/>
    <cellStyle name="Normal 7 3 4 2 4 7" xfId="33433" xr:uid="{EECC6C12-5AFE-4EF0-9A21-C00B3A7679D5}"/>
    <cellStyle name="Normal 7 3 4 2 4 8" xfId="36680" xr:uid="{99E0FC52-C35F-4DC3-8592-83C88DBFFB4E}"/>
    <cellStyle name="Normal 7 3 4 2 4 9" xfId="39927" xr:uid="{E9001BBA-CD4F-45B5-B4EA-D1A5DE4DDE3D}"/>
    <cellStyle name="Normal 7 3 4 2 5" xfId="1308" xr:uid="{8211E725-14C6-4BBA-A647-1BF0B13A18DC}"/>
    <cellStyle name="Normal 7 3 4 2 5 10" xfId="43712" xr:uid="{3D15197E-96DA-4F73-B992-F9672823A8F2}"/>
    <cellStyle name="Normal 7 3 4 2 5 11" xfId="46959" xr:uid="{FFA942FB-3949-438E-90CD-8A732CF43D5A}"/>
    <cellStyle name="Normal 7 3 4 2 5 12" xfId="50206" xr:uid="{FD51AA23-FC81-4038-9CBD-C4A326E9A8E1}"/>
    <cellStyle name="Normal 7 3 4 2 5 2" xfId="2925" xr:uid="{D2B83FCB-F2BF-48C7-B447-38D1683ABC00}"/>
    <cellStyle name="Normal 7 3 4 2 5 2 10" xfId="48576" xr:uid="{E551A24E-AF6C-49F7-BF48-2E1C50416403}"/>
    <cellStyle name="Normal 7 3 4 2 5 2 11" xfId="51823" xr:uid="{0E0016E8-6B84-461D-B9C2-1818F5CA227E}"/>
    <cellStyle name="Normal 7 3 4 2 5 2 2" xfId="6159" xr:uid="{02E7349D-1822-4690-A664-11EC062B2C87}"/>
    <cellStyle name="Normal 7 3 4 2 5 2 2 2" xfId="12627" xr:uid="{F003F976-BB89-4B3A-89B6-FE3260F3BE82}"/>
    <cellStyle name="Normal 7 3 4 2 5 2 2 2 2" xfId="28964" xr:uid="{499D9E8D-C48C-4A64-821E-D2E8AB45D4B3}"/>
    <cellStyle name="Normal 7 3 4 2 5 2 2 3" xfId="22496" xr:uid="{DDCA0C30-4F34-4C70-8BD9-E5BC2D44C077}"/>
    <cellStyle name="Normal 7 3 4 2 5 2 3" xfId="9393" xr:uid="{C5097B2E-D916-4F7F-87AF-418DB2D1E5F6}"/>
    <cellStyle name="Normal 7 3 4 2 5 2 3 2" xfId="25730" xr:uid="{681019F6-4FD9-4FF2-8AA8-554D093F8902}"/>
    <cellStyle name="Normal 7 3 4 2 5 2 4" xfId="15904" xr:uid="{C4F41ABA-CB47-4F9F-BACF-5281042D67A0}"/>
    <cellStyle name="Normal 7 3 4 2 5 2 4 2" xfId="32198" xr:uid="{B5658FFE-264E-4577-AF2E-37CDBBDFE767}"/>
    <cellStyle name="Normal 7 3 4 2 5 2 5" xfId="19262" xr:uid="{0BF8627E-F3DC-45EC-BF9F-47911432B41F}"/>
    <cellStyle name="Normal 7 3 4 2 5 2 6" xfId="35588" xr:uid="{6C83212C-2905-412E-A578-991A32F658EB}"/>
    <cellStyle name="Normal 7 3 4 2 5 2 7" xfId="38835" xr:uid="{1844C74C-D3C0-4D5E-B900-132CE12B897E}"/>
    <cellStyle name="Normal 7 3 4 2 5 2 8" xfId="42082" xr:uid="{BE191E1A-6E09-4237-AFE9-17F30BB0C3F3}"/>
    <cellStyle name="Normal 7 3 4 2 5 2 9" xfId="45329" xr:uid="{66D9B845-BBE3-4673-A651-16E1DE50C2C9}"/>
    <cellStyle name="Normal 7 3 4 2 5 3" xfId="4542" xr:uid="{5E94AFF4-11DE-4183-B5E8-614CCCCDDF74}"/>
    <cellStyle name="Normal 7 3 4 2 5 3 2" xfId="11010" xr:uid="{AC741E4E-B543-4F71-86DA-B3E486A0DD35}"/>
    <cellStyle name="Normal 7 3 4 2 5 3 2 2" xfId="27347" xr:uid="{2D1F502E-17CF-4616-B2AB-8FCE023BA5FC}"/>
    <cellStyle name="Normal 7 3 4 2 5 3 3" xfId="20879" xr:uid="{1875830F-0237-4B50-8611-C2C7227D6D49}"/>
    <cellStyle name="Normal 7 3 4 2 5 4" xfId="7776" xr:uid="{A5635D05-4F24-427D-A52E-3BC659A616AC}"/>
    <cellStyle name="Normal 7 3 4 2 5 4 2" xfId="24113" xr:uid="{221EB14D-9632-4363-B166-B79D67CBFE26}"/>
    <cellStyle name="Normal 7 3 4 2 5 5" xfId="14287" xr:uid="{7FA1711E-05A7-4205-BFB6-5512A98B9391}"/>
    <cellStyle name="Normal 7 3 4 2 5 5 2" xfId="30581" xr:uid="{1251D441-4B1B-4686-9558-07D0D028DC8F}"/>
    <cellStyle name="Normal 7 3 4 2 5 6" xfId="17645" xr:uid="{6A0A175F-92A9-426F-816E-2E07FBCEB579}"/>
    <cellStyle name="Normal 7 3 4 2 5 7" xfId="33971" xr:uid="{D925039F-ADF4-4B2E-831B-2ED54A3C3BD5}"/>
    <cellStyle name="Normal 7 3 4 2 5 8" xfId="37218" xr:uid="{B0570CFA-F9C4-45E9-81D7-8A67280D8989}"/>
    <cellStyle name="Normal 7 3 4 2 5 9" xfId="40465" xr:uid="{F1D80E29-3C10-4637-ACD0-AA1685704551}"/>
    <cellStyle name="Normal 7 3 4 2 6" xfId="1847" xr:uid="{967274FA-4591-4CCB-93BB-74AB81EECC43}"/>
    <cellStyle name="Normal 7 3 4 2 6 10" xfId="47498" xr:uid="{D511B827-6344-4CE3-ABA4-760EF48910A4}"/>
    <cellStyle name="Normal 7 3 4 2 6 11" xfId="50745" xr:uid="{5EE68F13-ABA8-4C66-8368-6B73CFEC2FB7}"/>
    <cellStyle name="Normal 7 3 4 2 6 2" xfId="5081" xr:uid="{0B374639-B953-488E-8699-D0C91BD4BC3C}"/>
    <cellStyle name="Normal 7 3 4 2 6 2 2" xfId="11549" xr:uid="{40C3E33F-789C-40CD-856E-3232BFB3252C}"/>
    <cellStyle name="Normal 7 3 4 2 6 2 2 2" xfId="27886" xr:uid="{BC3051D6-C40C-4E07-9653-E3DAD08FA0ED}"/>
    <cellStyle name="Normal 7 3 4 2 6 2 3" xfId="21418" xr:uid="{FB64DF4C-309D-4B97-8B4D-6F0FF6A84783}"/>
    <cellStyle name="Normal 7 3 4 2 6 3" xfId="8315" xr:uid="{131F3301-1CEE-45DF-AA9B-5EE769AE191B}"/>
    <cellStyle name="Normal 7 3 4 2 6 3 2" xfId="24652" xr:uid="{4A1D410D-98CC-4F15-9E15-9A5280A12F14}"/>
    <cellStyle name="Normal 7 3 4 2 6 4" xfId="14826" xr:uid="{57C2EACA-0A9C-4AFD-B670-65EF5F1CFFCF}"/>
    <cellStyle name="Normal 7 3 4 2 6 4 2" xfId="31120" xr:uid="{048929E8-B676-4993-9498-1DA42C044C89}"/>
    <cellStyle name="Normal 7 3 4 2 6 5" xfId="18184" xr:uid="{915E1A97-3E73-4C68-9A8D-0B8A3FA4F2EB}"/>
    <cellStyle name="Normal 7 3 4 2 6 6" xfId="34510" xr:uid="{C99DD5B4-776C-40E1-8C48-B4550A90880A}"/>
    <cellStyle name="Normal 7 3 4 2 6 7" xfId="37757" xr:uid="{ECCE197F-54CA-4E1E-823E-EEB25DD73EA3}"/>
    <cellStyle name="Normal 7 3 4 2 6 8" xfId="41004" xr:uid="{5DAB0BD5-24FC-4273-AE48-17E0D6C14858}"/>
    <cellStyle name="Normal 7 3 4 2 6 9" xfId="44251" xr:uid="{D5B1402F-CFAB-4D6F-84F9-B20BC358E437}"/>
    <cellStyle name="Normal 7 3 4 2 7" xfId="3464" xr:uid="{B7FD8038-FEB6-41D2-B419-1EFBCC896BE2}"/>
    <cellStyle name="Normal 7 3 4 2 7 2" xfId="9932" xr:uid="{8AE2C7DB-0C2C-4F44-B187-EF29376BE9E8}"/>
    <cellStyle name="Normal 7 3 4 2 7 2 2" xfId="26269" xr:uid="{3C748D40-F374-4F43-BBDB-C77CBAB02F0B}"/>
    <cellStyle name="Normal 7 3 4 2 7 3" xfId="19801" xr:uid="{6FF28E01-3E68-4712-B9FC-72B39B158757}"/>
    <cellStyle name="Normal 7 3 4 2 8" xfId="6698" xr:uid="{320A9AA9-2718-4294-BD33-77AC217CE619}"/>
    <cellStyle name="Normal 7 3 4 2 8 2" xfId="23035" xr:uid="{3A80B9D9-CF86-4EEB-B52D-038D545BF7EE}"/>
    <cellStyle name="Normal 7 3 4 2 9" xfId="13189" xr:uid="{23EE479F-22D0-4229-A2EE-0F9C92FF80AB}"/>
    <cellStyle name="Normal 7 3 4 2 9 2" xfId="29503" xr:uid="{D7638E42-B322-4C6B-9A6C-125870718A2F}"/>
    <cellStyle name="Normal 7 3 4 20" xfId="52484" xr:uid="{189324F9-B281-41DF-A85D-F37348323A43}"/>
    <cellStyle name="Normal 7 3 4 3" xfId="290" xr:uid="{FE27CABA-E36C-4953-A47E-0A01AF47BDE3}"/>
    <cellStyle name="Normal 7 3 4 3 10" xfId="36230" xr:uid="{4E2280DE-50F7-4D79-8942-50118841E3B5}"/>
    <cellStyle name="Normal 7 3 4 3 11" xfId="39477" xr:uid="{7C371106-B2B1-471A-A527-4499DCAAB3BE}"/>
    <cellStyle name="Normal 7 3 4 3 12" xfId="42724" xr:uid="{6B126FE9-D609-42EA-B178-AFA424A11529}"/>
    <cellStyle name="Normal 7 3 4 3 13" xfId="45971" xr:uid="{F187221B-5E24-4A0E-91E6-5B90DA2FCE9B}"/>
    <cellStyle name="Normal 7 3 4 3 14" xfId="49218" xr:uid="{FA9922FC-AD7E-4412-9812-938317080C1A}"/>
    <cellStyle name="Normal 7 3 4 3 2" xfId="859" xr:uid="{3E9568B3-6472-40BB-9E35-2867A85245C2}"/>
    <cellStyle name="Normal 7 3 4 3 2 10" xfId="43264" xr:uid="{02821CA3-ED86-43D6-A959-4378B992E7C2}"/>
    <cellStyle name="Normal 7 3 4 3 2 11" xfId="46511" xr:uid="{62723427-804C-4F2F-A569-571C5A3A4CC7}"/>
    <cellStyle name="Normal 7 3 4 3 2 12" xfId="49758" xr:uid="{B45EC1C7-ACB3-44A4-9C54-5042041D7D03}"/>
    <cellStyle name="Normal 7 3 4 3 2 2" xfId="2476" xr:uid="{2EF874F5-C8FC-45C1-95F3-8A1536031CCB}"/>
    <cellStyle name="Normal 7 3 4 3 2 2 10" xfId="48127" xr:uid="{593F04A6-F1F0-4F0E-90DC-9FE36D6E41DD}"/>
    <cellStyle name="Normal 7 3 4 3 2 2 11" xfId="51374" xr:uid="{4BDAB156-912D-423B-AF06-15AE102165AF}"/>
    <cellStyle name="Normal 7 3 4 3 2 2 2" xfId="5710" xr:uid="{65394D84-F49D-4E7F-BC9E-E84A841145F8}"/>
    <cellStyle name="Normal 7 3 4 3 2 2 2 2" xfId="12178" xr:uid="{AE04135B-7012-4150-A14F-1471EEDB1760}"/>
    <cellStyle name="Normal 7 3 4 3 2 2 2 2 2" xfId="28515" xr:uid="{286E61C1-08DB-4E6E-9C55-FDC1B461CC4D}"/>
    <cellStyle name="Normal 7 3 4 3 2 2 2 3" xfId="22047" xr:uid="{3ABE3D38-93D8-44CF-A5F6-F533EF5B872C}"/>
    <cellStyle name="Normal 7 3 4 3 2 2 3" xfId="8944" xr:uid="{8A1A20E1-2824-4E94-9B70-8589B2C740B1}"/>
    <cellStyle name="Normal 7 3 4 3 2 2 3 2" xfId="25281" xr:uid="{10A9B926-03A2-452F-9ECE-2A47A76E71FA}"/>
    <cellStyle name="Normal 7 3 4 3 2 2 4" xfId="15455" xr:uid="{F09A63A5-CC62-4985-9E4F-0FBB862D919B}"/>
    <cellStyle name="Normal 7 3 4 3 2 2 4 2" xfId="31749" xr:uid="{D3AE2184-CF64-4EF6-89E3-0AD2346BF270}"/>
    <cellStyle name="Normal 7 3 4 3 2 2 5" xfId="18813" xr:uid="{51432762-DB10-4E55-BBBC-496A1AF539B0}"/>
    <cellStyle name="Normal 7 3 4 3 2 2 6" xfId="35139" xr:uid="{1ABDCD68-99C7-48E5-8AB4-B926F90B5EAC}"/>
    <cellStyle name="Normal 7 3 4 3 2 2 7" xfId="38386" xr:uid="{DDB0CDCF-9C27-4516-BA25-C45AA648C82D}"/>
    <cellStyle name="Normal 7 3 4 3 2 2 8" xfId="41633" xr:uid="{34BCAFE0-99BC-4A3A-BCDA-F50CCCCC58EB}"/>
    <cellStyle name="Normal 7 3 4 3 2 2 9" xfId="44880" xr:uid="{8CBA7404-CD03-4479-BB6D-9CC8B4F9D1FD}"/>
    <cellStyle name="Normal 7 3 4 3 2 3" xfId="4093" xr:uid="{78F9AF89-BD4D-4E19-91FD-9505FE660407}"/>
    <cellStyle name="Normal 7 3 4 3 2 3 2" xfId="10561" xr:uid="{8D803026-8D71-4A0A-B4FD-703E679EA8F1}"/>
    <cellStyle name="Normal 7 3 4 3 2 3 2 2" xfId="26898" xr:uid="{CBC31421-9069-4F22-9DCE-340F6997C755}"/>
    <cellStyle name="Normal 7 3 4 3 2 3 3" xfId="20430" xr:uid="{B392942A-460A-4A96-9422-A6C2083F1FD7}"/>
    <cellStyle name="Normal 7 3 4 3 2 4" xfId="7327" xr:uid="{AB744CD7-348D-4AB3-884A-51A859F5BC16}"/>
    <cellStyle name="Normal 7 3 4 3 2 4 2" xfId="23664" xr:uid="{3BF2F192-8C55-4C53-8B04-72C7CF707CE0}"/>
    <cellStyle name="Normal 7 3 4 3 2 5" xfId="13839" xr:uid="{4C9F97AB-D5E3-401A-A198-6F0252D38A2F}"/>
    <cellStyle name="Normal 7 3 4 3 2 5 2" xfId="30133" xr:uid="{43CEF92F-2D0A-4548-BAF4-B11A756CC13B}"/>
    <cellStyle name="Normal 7 3 4 3 2 6" xfId="17196" xr:uid="{810E2BFA-B386-4BDC-AEBD-D6518E9129DC}"/>
    <cellStyle name="Normal 7 3 4 3 2 7" xfId="33523" xr:uid="{ED2B6C78-FF38-4929-A542-2778BEE3F04C}"/>
    <cellStyle name="Normal 7 3 4 3 2 8" xfId="36770" xr:uid="{BA8796C3-4C2A-43EC-9140-A2AEFDC309BB}"/>
    <cellStyle name="Normal 7 3 4 3 2 9" xfId="40017" xr:uid="{B27381B5-EE2D-4B06-ABCA-1576D198B77B}"/>
    <cellStyle name="Normal 7 3 4 3 3" xfId="1398" xr:uid="{0A2C34EF-DFCC-4F24-AE69-96232BC15991}"/>
    <cellStyle name="Normal 7 3 4 3 3 10" xfId="43802" xr:uid="{3907F488-8AE3-435F-AB9E-6AEADF6B54B8}"/>
    <cellStyle name="Normal 7 3 4 3 3 11" xfId="47049" xr:uid="{1A8ADDC2-D727-469F-82ED-D9DA62F1D109}"/>
    <cellStyle name="Normal 7 3 4 3 3 12" xfId="50296" xr:uid="{E90337BD-1438-45CF-9FD1-10C3625284DE}"/>
    <cellStyle name="Normal 7 3 4 3 3 2" xfId="3015" xr:uid="{F46C43BA-5653-4AA4-8F5C-87C95DF9D03F}"/>
    <cellStyle name="Normal 7 3 4 3 3 2 10" xfId="48666" xr:uid="{91FCBF90-EE5C-4298-8EA5-1AF9CA3AC866}"/>
    <cellStyle name="Normal 7 3 4 3 3 2 11" xfId="51913" xr:uid="{4DACED9F-23C3-4EFB-87CC-7C2084C6BC9E}"/>
    <cellStyle name="Normal 7 3 4 3 3 2 2" xfId="6249" xr:uid="{0BC3003D-C288-43A5-8769-F08FE8919477}"/>
    <cellStyle name="Normal 7 3 4 3 3 2 2 2" xfId="12717" xr:uid="{61A8D39F-8DE1-4ED5-994C-31EE4FAC6658}"/>
    <cellStyle name="Normal 7 3 4 3 3 2 2 2 2" xfId="29054" xr:uid="{7262BE50-AAEA-4C25-A196-2E5FB3A1CFF9}"/>
    <cellStyle name="Normal 7 3 4 3 3 2 2 3" xfId="22586" xr:uid="{2DCC6489-DD35-4D45-A9EF-C1C3FC773ECF}"/>
    <cellStyle name="Normal 7 3 4 3 3 2 3" xfId="9483" xr:uid="{2459317B-F210-44FA-97E7-A9E8B3ABA51F}"/>
    <cellStyle name="Normal 7 3 4 3 3 2 3 2" xfId="25820" xr:uid="{AEBADA6B-74E3-4FDD-8068-9350E9F80BB1}"/>
    <cellStyle name="Normal 7 3 4 3 3 2 4" xfId="15994" xr:uid="{5101B6C5-0938-49D6-ACAD-4A9899A43CAA}"/>
    <cellStyle name="Normal 7 3 4 3 3 2 4 2" xfId="32288" xr:uid="{39139957-3D3A-4284-9B6A-B28E07A0F12C}"/>
    <cellStyle name="Normal 7 3 4 3 3 2 5" xfId="19352" xr:uid="{9777447D-0F0B-4005-AA7E-585DB4DB874D}"/>
    <cellStyle name="Normal 7 3 4 3 3 2 6" xfId="35678" xr:uid="{80D0F3BE-64E2-4E6F-9ABD-83D6AA91A0FA}"/>
    <cellStyle name="Normal 7 3 4 3 3 2 7" xfId="38925" xr:uid="{E0715B5E-6663-40CE-8819-2D399381D440}"/>
    <cellStyle name="Normal 7 3 4 3 3 2 8" xfId="42172" xr:uid="{1F579E00-411A-4DEA-9CDC-746511C01E2B}"/>
    <cellStyle name="Normal 7 3 4 3 3 2 9" xfId="45419" xr:uid="{3658B45F-E16F-448A-8DFF-5E73DDEA0CB0}"/>
    <cellStyle name="Normal 7 3 4 3 3 3" xfId="4632" xr:uid="{05AB14FD-CFA2-4B79-AA71-4509715B4AF4}"/>
    <cellStyle name="Normal 7 3 4 3 3 3 2" xfId="11100" xr:uid="{DB4C2D9F-EDD7-404D-8A60-61CED42FE2CE}"/>
    <cellStyle name="Normal 7 3 4 3 3 3 2 2" xfId="27437" xr:uid="{0CE3D7D8-2E60-49FD-878A-3C231DA1CE48}"/>
    <cellStyle name="Normal 7 3 4 3 3 3 3" xfId="20969" xr:uid="{C003945F-F74B-423B-B1EB-0E322A131E69}"/>
    <cellStyle name="Normal 7 3 4 3 3 4" xfId="7866" xr:uid="{599F5DFA-E851-4926-804D-8971A5860F0E}"/>
    <cellStyle name="Normal 7 3 4 3 3 4 2" xfId="24203" xr:uid="{234ADEF3-4B0D-479E-A316-62A42809992D}"/>
    <cellStyle name="Normal 7 3 4 3 3 5" xfId="14377" xr:uid="{99374AF3-1402-4956-BA58-F352345F03C2}"/>
    <cellStyle name="Normal 7 3 4 3 3 5 2" xfId="30671" xr:uid="{A046D301-93B5-4881-8F40-8BE9F5B312BC}"/>
    <cellStyle name="Normal 7 3 4 3 3 6" xfId="17735" xr:uid="{20E4A40C-9F34-4606-820B-36D0DC1155BA}"/>
    <cellStyle name="Normal 7 3 4 3 3 7" xfId="34061" xr:uid="{EE7F5658-A73F-4AB2-B321-1B7AE687768E}"/>
    <cellStyle name="Normal 7 3 4 3 3 8" xfId="37308" xr:uid="{5EBEDDF5-22FC-40D0-A354-4760884C9B1D}"/>
    <cellStyle name="Normal 7 3 4 3 3 9" xfId="40555" xr:uid="{4C2B2582-2DFB-4862-8DB0-3ABC5622C6B6}"/>
    <cellStyle name="Normal 7 3 4 3 4" xfId="1937" xr:uid="{500B1897-AD9A-4C49-B5D3-004699FFC3C9}"/>
    <cellStyle name="Normal 7 3 4 3 4 10" xfId="47588" xr:uid="{E8F4B887-3A70-4DB1-A1B4-85CED7FDDCB8}"/>
    <cellStyle name="Normal 7 3 4 3 4 11" xfId="50835" xr:uid="{F11B23A0-9862-47FE-8F7F-C60C64462C6E}"/>
    <cellStyle name="Normal 7 3 4 3 4 2" xfId="5171" xr:uid="{730EE73D-3282-4A6D-A4AB-3620B4FB04B7}"/>
    <cellStyle name="Normal 7 3 4 3 4 2 2" xfId="11639" xr:uid="{BE3BC925-ECFC-4608-9E84-9036E6B53BE8}"/>
    <cellStyle name="Normal 7 3 4 3 4 2 2 2" xfId="27976" xr:uid="{148A66C7-9DCB-4395-836E-193A2241F60F}"/>
    <cellStyle name="Normal 7 3 4 3 4 2 3" xfId="21508" xr:uid="{D0CA399C-5899-4077-AFBC-4B9F16DD2B48}"/>
    <cellStyle name="Normal 7 3 4 3 4 3" xfId="8405" xr:uid="{97C3C9AD-2CE9-4B5B-9ED7-820FA21A5FD3}"/>
    <cellStyle name="Normal 7 3 4 3 4 3 2" xfId="24742" xr:uid="{BE4F3955-A3A9-47AF-BDB6-B30CE3470CDB}"/>
    <cellStyle name="Normal 7 3 4 3 4 4" xfId="14916" xr:uid="{2820F6A1-4BA1-4732-BE08-874DF634FB8C}"/>
    <cellStyle name="Normal 7 3 4 3 4 4 2" xfId="31210" xr:uid="{CCB5BBCF-31E5-455B-81E3-B9A3D651CF9A}"/>
    <cellStyle name="Normal 7 3 4 3 4 5" xfId="18274" xr:uid="{56CCB674-95BE-4AF7-B2BB-83C8F29DB153}"/>
    <cellStyle name="Normal 7 3 4 3 4 6" xfId="34600" xr:uid="{447E860A-7B62-4BA6-88A6-C95A12E575C8}"/>
    <cellStyle name="Normal 7 3 4 3 4 7" xfId="37847" xr:uid="{9161FC4F-71EC-41DB-87A9-AD97D5E0B3E6}"/>
    <cellStyle name="Normal 7 3 4 3 4 8" xfId="41094" xr:uid="{415EE8F5-C084-470E-B95A-127A55B062BF}"/>
    <cellStyle name="Normal 7 3 4 3 4 9" xfId="44341" xr:uid="{27EE55CD-6719-4758-ADF4-2598413A7E31}"/>
    <cellStyle name="Normal 7 3 4 3 5" xfId="3554" xr:uid="{35D7BE6C-F2B8-4642-81EE-245EC312FC9A}"/>
    <cellStyle name="Normal 7 3 4 3 5 2" xfId="10022" xr:uid="{4298A189-889C-4968-AF34-48CDF51AABD6}"/>
    <cellStyle name="Normal 7 3 4 3 5 2 2" xfId="26359" xr:uid="{04407E13-E3FE-4F97-86B4-A77A866B99FF}"/>
    <cellStyle name="Normal 7 3 4 3 5 3" xfId="19891" xr:uid="{6AFEC487-2536-4456-A306-26CD2449BD7C}"/>
    <cellStyle name="Normal 7 3 4 3 6" xfId="6788" xr:uid="{C47E82EE-2E5B-4738-9F95-8701B7CDCAA2}"/>
    <cellStyle name="Normal 7 3 4 3 6 2" xfId="23125" xr:uid="{6F42C395-4EE9-48B8-9D33-F929C351A090}"/>
    <cellStyle name="Normal 7 3 4 3 7" xfId="13279" xr:uid="{CEBCBA45-6020-435C-8931-96008B0AB6CD}"/>
    <cellStyle name="Normal 7 3 4 3 7 2" xfId="29593" xr:uid="{B5BC8E72-3404-41C0-BCD5-66766FC24494}"/>
    <cellStyle name="Normal 7 3 4 3 8" xfId="16657" xr:uid="{9905D152-D82C-4628-9159-783FC365934D}"/>
    <cellStyle name="Normal 7 3 4 3 9" xfId="32983" xr:uid="{F5ACA668-EDAD-49E2-A66C-013707587C62}"/>
    <cellStyle name="Normal 7 3 4 4" xfId="499" xr:uid="{C6A8B26E-19E9-4963-9058-D80164DB0412}"/>
    <cellStyle name="Normal 7 3 4 4 10" xfId="36411" xr:uid="{DE26CCD1-6AA8-47E6-B453-744BA69F1106}"/>
    <cellStyle name="Normal 7 3 4 4 11" xfId="39658" xr:uid="{92466209-F71C-4E8C-8B0B-1D9E6CCDF515}"/>
    <cellStyle name="Normal 7 3 4 4 12" xfId="42905" xr:uid="{B3B8E9F2-D4FD-4551-A9A4-B4B75C20FD83}"/>
    <cellStyle name="Normal 7 3 4 4 13" xfId="46152" xr:uid="{D72FA6A5-3588-47A1-93F0-53AFF9530821}"/>
    <cellStyle name="Normal 7 3 4 4 14" xfId="49399" xr:uid="{8035E353-222D-468D-94B7-85AF729638F1}"/>
    <cellStyle name="Normal 7 3 4 4 2" xfId="1039" xr:uid="{0782CB1B-038D-4FF1-87E5-2A040EDD622A}"/>
    <cellStyle name="Normal 7 3 4 4 2 10" xfId="43443" xr:uid="{108A596E-5597-4460-B041-A94B06EC2621}"/>
    <cellStyle name="Normal 7 3 4 4 2 11" xfId="46690" xr:uid="{91A2F8D6-1895-4576-9E93-D3A5859789EB}"/>
    <cellStyle name="Normal 7 3 4 4 2 12" xfId="49937" xr:uid="{EC67B0A3-2E1F-4693-B60A-B78FF84858E4}"/>
    <cellStyle name="Normal 7 3 4 4 2 2" xfId="2656" xr:uid="{66E799DD-D148-4F81-86BA-651BDA2BBC81}"/>
    <cellStyle name="Normal 7 3 4 4 2 2 10" xfId="48307" xr:uid="{4A0CF61B-BE7F-4223-A648-8B4DB0AEC5C9}"/>
    <cellStyle name="Normal 7 3 4 4 2 2 11" xfId="51554" xr:uid="{4A20DED2-6D41-425C-90E4-BE60E38C46B0}"/>
    <cellStyle name="Normal 7 3 4 4 2 2 2" xfId="5890" xr:uid="{91A59208-B405-4454-A186-FE6A390697D3}"/>
    <cellStyle name="Normal 7 3 4 4 2 2 2 2" xfId="12358" xr:uid="{B0A7DDC7-DE43-4F5C-AFEA-2E6873940652}"/>
    <cellStyle name="Normal 7 3 4 4 2 2 2 2 2" xfId="28695" xr:uid="{9421EC03-6A06-49D6-A797-2946B92CB18D}"/>
    <cellStyle name="Normal 7 3 4 4 2 2 2 3" xfId="22227" xr:uid="{7E89F731-D281-4AE6-AF66-5C80DFD685F5}"/>
    <cellStyle name="Normal 7 3 4 4 2 2 3" xfId="9124" xr:uid="{B1E44533-A8B0-4DD2-86DF-AD44820E79CE}"/>
    <cellStyle name="Normal 7 3 4 4 2 2 3 2" xfId="25461" xr:uid="{43A34DA8-4678-4438-918C-A2C00C09C7AE}"/>
    <cellStyle name="Normal 7 3 4 4 2 2 4" xfId="15635" xr:uid="{75D7C543-A5CE-421C-BDBD-944777D25EA4}"/>
    <cellStyle name="Normal 7 3 4 4 2 2 4 2" xfId="31929" xr:uid="{4EEE9D7E-3B96-4DB6-962B-2F2978799CF3}"/>
    <cellStyle name="Normal 7 3 4 4 2 2 5" xfId="18993" xr:uid="{D75EBA54-24AD-42E1-9E36-C80D07FE9F3C}"/>
    <cellStyle name="Normal 7 3 4 4 2 2 6" xfId="35319" xr:uid="{4C67C2D3-C892-4E9C-AEB1-BC50F71EA328}"/>
    <cellStyle name="Normal 7 3 4 4 2 2 7" xfId="38566" xr:uid="{CAC71FB8-5DA2-4A7F-BD4E-F6E89C18ADE4}"/>
    <cellStyle name="Normal 7 3 4 4 2 2 8" xfId="41813" xr:uid="{3BF6B13A-68EE-4C13-8A7D-CC6F405DE923}"/>
    <cellStyle name="Normal 7 3 4 4 2 2 9" xfId="45060" xr:uid="{DFA71040-8313-4192-858B-C330E6FBF967}"/>
    <cellStyle name="Normal 7 3 4 4 2 3" xfId="4273" xr:uid="{68D7F3F2-3E95-49DA-9F9E-C6243FC2DCA6}"/>
    <cellStyle name="Normal 7 3 4 4 2 3 2" xfId="10741" xr:uid="{AADFD937-6677-41A2-89E7-355D12C8FBED}"/>
    <cellStyle name="Normal 7 3 4 4 2 3 2 2" xfId="27078" xr:uid="{6BBF07E3-8F87-4D10-B696-496C8838CDD8}"/>
    <cellStyle name="Normal 7 3 4 4 2 3 3" xfId="20610" xr:uid="{CC6B416C-EEC4-4A7B-B1C6-DFDFE3BDB6E1}"/>
    <cellStyle name="Normal 7 3 4 4 2 4" xfId="7507" xr:uid="{AC4C0FA8-DDD9-437F-B6EA-AA1F5FCD48B5}"/>
    <cellStyle name="Normal 7 3 4 4 2 4 2" xfId="23844" xr:uid="{A3A55239-978A-4046-A22C-DB30F762BF77}"/>
    <cellStyle name="Normal 7 3 4 4 2 5" xfId="14018" xr:uid="{00B19DC3-CA44-4FE9-B38D-B3194B011320}"/>
    <cellStyle name="Normal 7 3 4 4 2 5 2" xfId="30312" xr:uid="{2151E432-4D08-4BA1-83F1-A75AA28FAD93}"/>
    <cellStyle name="Normal 7 3 4 4 2 6" xfId="17376" xr:uid="{D4420E15-79E7-4914-8EC4-37C4B47FDF22}"/>
    <cellStyle name="Normal 7 3 4 4 2 7" xfId="33702" xr:uid="{62F6BDE7-75AC-4BF3-998B-A714B6783E21}"/>
    <cellStyle name="Normal 7 3 4 4 2 8" xfId="36949" xr:uid="{073A12FB-4B5E-4FAB-9167-2A4623C885C1}"/>
    <cellStyle name="Normal 7 3 4 4 2 9" xfId="40196" xr:uid="{DE0C9E7F-15C1-4D07-AFFA-C3A36A3BD43E}"/>
    <cellStyle name="Normal 7 3 4 4 3" xfId="1578" xr:uid="{676FC566-0EA6-404B-AFDE-F79DBF9F572C}"/>
    <cellStyle name="Normal 7 3 4 4 3 10" xfId="43982" xr:uid="{3461C19F-2C22-47FD-AF4E-7FF6056F897D}"/>
    <cellStyle name="Normal 7 3 4 4 3 11" xfId="47229" xr:uid="{91011576-F35D-4D34-B621-DB6CD64013B6}"/>
    <cellStyle name="Normal 7 3 4 4 3 12" xfId="50476" xr:uid="{7652AB2D-85CA-4E25-B8B9-DB30A27A3931}"/>
    <cellStyle name="Normal 7 3 4 4 3 2" xfId="3195" xr:uid="{5713A250-0CC7-456B-BEF9-E9E700B39E91}"/>
    <cellStyle name="Normal 7 3 4 4 3 2 10" xfId="48846" xr:uid="{FABD3164-D9F2-4C93-91A0-573C81458D8D}"/>
    <cellStyle name="Normal 7 3 4 4 3 2 11" xfId="52093" xr:uid="{10C21D94-1F55-49DA-BE83-D63D598F8192}"/>
    <cellStyle name="Normal 7 3 4 4 3 2 2" xfId="6429" xr:uid="{BFD439D3-A007-4563-8CB0-6BC3F8F73026}"/>
    <cellStyle name="Normal 7 3 4 4 3 2 2 2" xfId="12897" xr:uid="{2A25B5ED-D52D-43CE-95D7-E4E8EB5CF28D}"/>
    <cellStyle name="Normal 7 3 4 4 3 2 2 2 2" xfId="29234" xr:uid="{C2A88384-9646-4A0C-8859-96ADD09B2427}"/>
    <cellStyle name="Normal 7 3 4 4 3 2 2 3" xfId="22766" xr:uid="{B0BF4B18-D328-4ADD-B32D-EC03D3DABF2F}"/>
    <cellStyle name="Normal 7 3 4 4 3 2 3" xfId="9663" xr:uid="{1ECEA421-22E0-46FF-8388-F59575F8E25F}"/>
    <cellStyle name="Normal 7 3 4 4 3 2 3 2" xfId="26000" xr:uid="{5257C947-A607-4AB4-B68C-D47694FA0CA2}"/>
    <cellStyle name="Normal 7 3 4 4 3 2 4" xfId="16174" xr:uid="{0125F1D3-4FBF-44A7-A0D5-91328F6B368A}"/>
    <cellStyle name="Normal 7 3 4 4 3 2 4 2" xfId="32468" xr:uid="{D0E80670-4B7B-4DBC-984D-7AE2CC6C7EF0}"/>
    <cellStyle name="Normal 7 3 4 4 3 2 5" xfId="19532" xr:uid="{23F02643-881F-4CA1-902B-AB0B4B89780D}"/>
    <cellStyle name="Normal 7 3 4 4 3 2 6" xfId="35858" xr:uid="{01355934-AE77-4FF9-A21B-2D06F90E5062}"/>
    <cellStyle name="Normal 7 3 4 4 3 2 7" xfId="39105" xr:uid="{40EB43B7-B110-4E4C-80D0-7A2C5F0D5C45}"/>
    <cellStyle name="Normal 7 3 4 4 3 2 8" xfId="42352" xr:uid="{18FFF718-3716-4F10-A1FC-5B57A3D0EDEF}"/>
    <cellStyle name="Normal 7 3 4 4 3 2 9" xfId="45599" xr:uid="{6334E982-58A7-406C-8776-A19EAFAEA9D7}"/>
    <cellStyle name="Normal 7 3 4 4 3 3" xfId="4812" xr:uid="{699BC1A5-B987-4BF4-9CF1-18F5CD84AD07}"/>
    <cellStyle name="Normal 7 3 4 4 3 3 2" xfId="11280" xr:uid="{AF6618D6-F893-4739-B72E-487A94BAEEA1}"/>
    <cellStyle name="Normal 7 3 4 4 3 3 2 2" xfId="27617" xr:uid="{B089B6BB-B2D8-4DD2-A8E8-B6E3BCAFB85B}"/>
    <cellStyle name="Normal 7 3 4 4 3 3 3" xfId="21149" xr:uid="{191EE1A1-4FEF-4E96-BCC4-59CBBD7716DC}"/>
    <cellStyle name="Normal 7 3 4 4 3 4" xfId="8046" xr:uid="{76769ACF-1A5A-46F0-9D62-B226DDF0A340}"/>
    <cellStyle name="Normal 7 3 4 4 3 4 2" xfId="24383" xr:uid="{6B90F57F-2840-40EE-B233-32020C6F9D14}"/>
    <cellStyle name="Normal 7 3 4 4 3 5" xfId="14557" xr:uid="{ACA1DE28-08B7-4AC0-A52F-9F8D29CAC346}"/>
    <cellStyle name="Normal 7 3 4 4 3 5 2" xfId="30851" xr:uid="{0D0AE914-16F2-4DA2-8B95-EE9D8DF4CCB3}"/>
    <cellStyle name="Normal 7 3 4 4 3 6" xfId="17915" xr:uid="{C3731B73-E727-485E-B73F-55E4EE905DA3}"/>
    <cellStyle name="Normal 7 3 4 4 3 7" xfId="34241" xr:uid="{9648BA4F-D2BB-4DAB-AEF5-7A889CB63464}"/>
    <cellStyle name="Normal 7 3 4 4 3 8" xfId="37488" xr:uid="{74220593-9F65-4001-BCC7-33F8FF10EED5}"/>
    <cellStyle name="Normal 7 3 4 4 3 9" xfId="40735" xr:uid="{816B1BA4-76E4-4893-B9AB-786B8D4E3D4C}"/>
    <cellStyle name="Normal 7 3 4 4 4" xfId="2117" xr:uid="{32E286FD-C3B3-458D-A7AB-351CEAEB56B1}"/>
    <cellStyle name="Normal 7 3 4 4 4 10" xfId="47768" xr:uid="{CFB0A93C-65CA-484E-BB14-E428A09F5969}"/>
    <cellStyle name="Normal 7 3 4 4 4 11" xfId="51015" xr:uid="{60F64E40-4AF4-4A83-8FCA-CC13F7A136EB}"/>
    <cellStyle name="Normal 7 3 4 4 4 2" xfId="5351" xr:uid="{99BDB95D-336C-4F9D-BF42-053329620DAE}"/>
    <cellStyle name="Normal 7 3 4 4 4 2 2" xfId="11819" xr:uid="{509CA88B-9429-49D4-8996-582FB2FEB07D}"/>
    <cellStyle name="Normal 7 3 4 4 4 2 2 2" xfId="28156" xr:uid="{3383C659-AC2D-4392-B8EF-375B617071ED}"/>
    <cellStyle name="Normal 7 3 4 4 4 2 3" xfId="21688" xr:uid="{D8ECBD68-BA26-4E3E-AE39-8FAE940C2A22}"/>
    <cellStyle name="Normal 7 3 4 4 4 3" xfId="8585" xr:uid="{1C07CEFC-6559-419A-9462-FF4F3B004D58}"/>
    <cellStyle name="Normal 7 3 4 4 4 3 2" xfId="24922" xr:uid="{8A56C084-5727-4AAE-B6DA-3D0E82B84EE8}"/>
    <cellStyle name="Normal 7 3 4 4 4 4" xfId="15096" xr:uid="{5443A959-1B4F-4E34-A666-0BD8477FAE5D}"/>
    <cellStyle name="Normal 7 3 4 4 4 4 2" xfId="31390" xr:uid="{A48FFD21-88A9-4F3F-8713-22ADF9573F76}"/>
    <cellStyle name="Normal 7 3 4 4 4 5" xfId="18454" xr:uid="{8B8EB253-557A-40F0-94DA-8ACF66A88843}"/>
    <cellStyle name="Normal 7 3 4 4 4 6" xfId="34780" xr:uid="{47717193-0F79-42F4-9E40-AEC610C756AE}"/>
    <cellStyle name="Normal 7 3 4 4 4 7" xfId="38027" xr:uid="{C6E80DA6-6F06-4B75-B7DF-1A57EBD389F6}"/>
    <cellStyle name="Normal 7 3 4 4 4 8" xfId="41274" xr:uid="{2C9E19AA-207F-471F-9BB6-BAB53F26D4B6}"/>
    <cellStyle name="Normal 7 3 4 4 4 9" xfId="44521" xr:uid="{9DD7EC04-5A5D-4D69-A22B-ECF1D41DF7E2}"/>
    <cellStyle name="Normal 7 3 4 4 5" xfId="3734" xr:uid="{4A13782A-AD06-4B11-A14B-845A85FA2A13}"/>
    <cellStyle name="Normal 7 3 4 4 5 2" xfId="10202" xr:uid="{1344A2DE-E719-4D81-AC05-2E76916D0C0A}"/>
    <cellStyle name="Normal 7 3 4 4 5 2 2" xfId="26539" xr:uid="{ADC44658-AA59-446B-979A-259052859835}"/>
    <cellStyle name="Normal 7 3 4 4 5 3" xfId="20071" xr:uid="{5F32E880-EAFD-46ED-9273-6D87A2C0FD41}"/>
    <cellStyle name="Normal 7 3 4 4 6" xfId="6968" xr:uid="{FD38A39F-2D38-44E5-AB20-AAEBF37C3001}"/>
    <cellStyle name="Normal 7 3 4 4 6 2" xfId="23305" xr:uid="{E877A30B-E416-4B14-842B-FFDBF3F4D323}"/>
    <cellStyle name="Normal 7 3 4 4 7" xfId="13479" xr:uid="{4C60BC27-7ED2-4E28-9362-34A3A44E309E}"/>
    <cellStyle name="Normal 7 3 4 4 7 2" xfId="29774" xr:uid="{9DC071FC-84F0-4172-978A-3F479FAFC917}"/>
    <cellStyle name="Normal 7 3 4 4 8" xfId="16837" xr:uid="{6374AA2D-3FD8-4C10-AF67-52CFAFEE5841}"/>
    <cellStyle name="Normal 7 3 4 4 9" xfId="33164" xr:uid="{A9347CCD-E3D9-4F25-87DB-1AD1C9CC967B}"/>
    <cellStyle name="Normal 7 3 4 5" xfId="679" xr:uid="{660D537A-3550-45E8-BABA-FAE78C4D327A}"/>
    <cellStyle name="Normal 7 3 4 5 10" xfId="43084" xr:uid="{D6D3925C-6CD9-4A46-92DB-2CC8F258FD18}"/>
    <cellStyle name="Normal 7 3 4 5 11" xfId="46331" xr:uid="{4121190A-DCFE-480F-97BC-9AB4C25A138D}"/>
    <cellStyle name="Normal 7 3 4 5 12" xfId="49578" xr:uid="{42D11FC0-0A51-49C8-9DD2-43D7DF29B830}"/>
    <cellStyle name="Normal 7 3 4 5 2" xfId="2296" xr:uid="{57F83A5F-7A52-4C04-98EB-36E4ADBC60B9}"/>
    <cellStyle name="Normal 7 3 4 5 2 10" xfId="47947" xr:uid="{427C2E0D-0548-475A-9B6E-18E427FB2ECC}"/>
    <cellStyle name="Normal 7 3 4 5 2 11" xfId="51194" xr:uid="{40CABB42-8F63-4AB2-901A-CA292C4AB7D7}"/>
    <cellStyle name="Normal 7 3 4 5 2 2" xfId="5530" xr:uid="{61D64ACC-AF70-491D-A286-6C860AC3BF0F}"/>
    <cellStyle name="Normal 7 3 4 5 2 2 2" xfId="11998" xr:uid="{7C3C9728-46A2-4440-B2A7-11D935232780}"/>
    <cellStyle name="Normal 7 3 4 5 2 2 2 2" xfId="28335" xr:uid="{B549A3D3-9106-480C-967B-3F87C4B8AD9E}"/>
    <cellStyle name="Normal 7 3 4 5 2 2 3" xfId="21867" xr:uid="{C0F1AA64-6610-4273-AC7B-6C673E1AB5C9}"/>
    <cellStyle name="Normal 7 3 4 5 2 3" xfId="8764" xr:uid="{FA19471D-A1A4-4714-892A-6681BDBD881F}"/>
    <cellStyle name="Normal 7 3 4 5 2 3 2" xfId="25101" xr:uid="{1F600D9B-FD79-404C-AF91-45F805E9BA01}"/>
    <cellStyle name="Normal 7 3 4 5 2 4" xfId="15275" xr:uid="{3CC2A75C-6B2A-4188-B272-E4EA63D5E4C4}"/>
    <cellStyle name="Normal 7 3 4 5 2 4 2" xfId="31569" xr:uid="{1340FEC2-F2EB-44CE-BC1C-409BDE05FC68}"/>
    <cellStyle name="Normal 7 3 4 5 2 5" xfId="18633" xr:uid="{E06630AE-517E-4912-8E38-2F292539C519}"/>
    <cellStyle name="Normal 7 3 4 5 2 6" xfId="34959" xr:uid="{540C7A5A-3469-42B2-8747-9BB9AD352E80}"/>
    <cellStyle name="Normal 7 3 4 5 2 7" xfId="38206" xr:uid="{3ABE9463-E00C-4251-8178-255B4F3E126D}"/>
    <cellStyle name="Normal 7 3 4 5 2 8" xfId="41453" xr:uid="{4DBA32B7-E9E8-47C2-AAD4-2E3FB6FF70C0}"/>
    <cellStyle name="Normal 7 3 4 5 2 9" xfId="44700" xr:uid="{01F95FC4-D752-4C58-9832-8AFB62A1F581}"/>
    <cellStyle name="Normal 7 3 4 5 3" xfId="3913" xr:uid="{EF9E4030-ED8D-47F2-96CB-85954FD3A98C}"/>
    <cellStyle name="Normal 7 3 4 5 3 2" xfId="10381" xr:uid="{81AC4A12-08C0-4424-AB18-A639831FEDAE}"/>
    <cellStyle name="Normal 7 3 4 5 3 2 2" xfId="26718" xr:uid="{CE9F6B32-CCB8-4EFE-AFDC-07B79186CDFD}"/>
    <cellStyle name="Normal 7 3 4 5 3 3" xfId="20250" xr:uid="{5271DCCD-6F83-4A57-A97A-B33450BE7C35}"/>
    <cellStyle name="Normal 7 3 4 5 4" xfId="7147" xr:uid="{BD89A141-656D-4350-9B6D-4F619682A1FB}"/>
    <cellStyle name="Normal 7 3 4 5 4 2" xfId="23484" xr:uid="{573D97F8-5990-4495-A32E-631744E00B84}"/>
    <cellStyle name="Normal 7 3 4 5 5" xfId="13659" xr:uid="{675A21D9-10F4-432F-A5C0-5220CA612C7C}"/>
    <cellStyle name="Normal 7 3 4 5 5 2" xfId="29953" xr:uid="{528945EA-13E6-49F3-AE87-2B166230E915}"/>
    <cellStyle name="Normal 7 3 4 5 6" xfId="17016" xr:uid="{F5DB6F6E-269C-4B37-AAA2-B0C2407B0574}"/>
    <cellStyle name="Normal 7 3 4 5 7" xfId="33343" xr:uid="{DC68CF17-5657-4D87-9591-1719228BEDF6}"/>
    <cellStyle name="Normal 7 3 4 5 8" xfId="36590" xr:uid="{CCC23AAE-27D9-4399-B12D-B87CCA333656}"/>
    <cellStyle name="Normal 7 3 4 5 9" xfId="39837" xr:uid="{76842A0B-2226-4E74-B875-063A17552E9E}"/>
    <cellStyle name="Normal 7 3 4 6" xfId="1218" xr:uid="{F435FA46-A20A-4468-981A-CA24F41A450A}"/>
    <cellStyle name="Normal 7 3 4 6 10" xfId="43622" xr:uid="{59EC79D1-C24A-4227-B194-557A3A3DC775}"/>
    <cellStyle name="Normal 7 3 4 6 11" xfId="46869" xr:uid="{422EE05B-AA5D-44F6-9750-88672557CE50}"/>
    <cellStyle name="Normal 7 3 4 6 12" xfId="50116" xr:uid="{E45BD82A-1310-4B30-B9DB-B4942ED6C60E}"/>
    <cellStyle name="Normal 7 3 4 6 2" xfId="2835" xr:uid="{2F2FDB69-031B-4904-87D4-ACC0CBA34D4E}"/>
    <cellStyle name="Normal 7 3 4 6 2 10" xfId="48486" xr:uid="{698FE9D3-6725-4A20-B489-CBB4D02DF34F}"/>
    <cellStyle name="Normal 7 3 4 6 2 11" xfId="51733" xr:uid="{A320DDC8-28D7-4F10-AFD5-5774749FE127}"/>
    <cellStyle name="Normal 7 3 4 6 2 2" xfId="6069" xr:uid="{7724A419-C927-46A5-8DBA-562E2BC6F106}"/>
    <cellStyle name="Normal 7 3 4 6 2 2 2" xfId="12537" xr:uid="{5A47146A-F1EB-44D6-8F6D-B1A110CB19D9}"/>
    <cellStyle name="Normal 7 3 4 6 2 2 2 2" xfId="28874" xr:uid="{5A95ED86-6D60-4D01-A71D-C720A10568A7}"/>
    <cellStyle name="Normal 7 3 4 6 2 2 3" xfId="22406" xr:uid="{E9241A87-9FAA-477D-AB59-94419AD89671}"/>
    <cellStyle name="Normal 7 3 4 6 2 3" xfId="9303" xr:uid="{D516B58E-74D1-4FE1-B1BA-E93B2C6294AC}"/>
    <cellStyle name="Normal 7 3 4 6 2 3 2" xfId="25640" xr:uid="{AA5169CA-5B25-4069-811D-592C0BCE5CF2}"/>
    <cellStyle name="Normal 7 3 4 6 2 4" xfId="15814" xr:uid="{6858BFE9-057E-4F1D-8F89-2432D855241B}"/>
    <cellStyle name="Normal 7 3 4 6 2 4 2" xfId="32108" xr:uid="{DC962298-889E-4852-875F-2BBA491340E8}"/>
    <cellStyle name="Normal 7 3 4 6 2 5" xfId="19172" xr:uid="{BAC95E34-E726-4229-8DCA-163172CC765F}"/>
    <cellStyle name="Normal 7 3 4 6 2 6" xfId="35498" xr:uid="{E19B3949-EBBE-4D34-A9B1-C8EF1EC13F03}"/>
    <cellStyle name="Normal 7 3 4 6 2 7" xfId="38745" xr:uid="{1684397E-004E-4622-A092-90822C82B2F3}"/>
    <cellStyle name="Normal 7 3 4 6 2 8" xfId="41992" xr:uid="{95E48261-0E15-485B-A067-94A40DEE4EA8}"/>
    <cellStyle name="Normal 7 3 4 6 2 9" xfId="45239" xr:uid="{518E1652-549D-41D5-9F98-B97707F9F66B}"/>
    <cellStyle name="Normal 7 3 4 6 3" xfId="4452" xr:uid="{EECDC377-8F4E-4204-88C2-06DF48DA8A02}"/>
    <cellStyle name="Normal 7 3 4 6 3 2" xfId="10920" xr:uid="{D7973E48-62C5-4C27-98CA-B618BF90ED58}"/>
    <cellStyle name="Normal 7 3 4 6 3 2 2" xfId="27257" xr:uid="{8D55DA14-AF5B-44BF-A169-1DA335DFB6BC}"/>
    <cellStyle name="Normal 7 3 4 6 3 3" xfId="20789" xr:uid="{4C79D2AD-F0A6-40B2-ADB7-F6544A53F3AE}"/>
    <cellStyle name="Normal 7 3 4 6 4" xfId="7686" xr:uid="{37AC2182-D429-4178-A08B-380162471BE7}"/>
    <cellStyle name="Normal 7 3 4 6 4 2" xfId="24023" xr:uid="{7F802AD1-F109-4C23-91E9-3C8C5F13DE8E}"/>
    <cellStyle name="Normal 7 3 4 6 5" xfId="14197" xr:uid="{3F72344E-55FB-45A9-8D60-12A7277CC608}"/>
    <cellStyle name="Normal 7 3 4 6 5 2" xfId="30491" xr:uid="{B35F5201-B2C3-4B9D-9354-D0FBC345B7E7}"/>
    <cellStyle name="Normal 7 3 4 6 6" xfId="17555" xr:uid="{E2EF6379-45F2-4034-9EED-95D08B07397D}"/>
    <cellStyle name="Normal 7 3 4 6 7" xfId="33881" xr:uid="{DE280A5D-F0AB-454F-9B04-B06C272C69C3}"/>
    <cellStyle name="Normal 7 3 4 6 8" xfId="37128" xr:uid="{45266992-59A7-4971-BA58-84E9E0F10CCA}"/>
    <cellStyle name="Normal 7 3 4 6 9" xfId="40375" xr:uid="{F024EB65-126B-428A-A38A-E068BE2A27B4}"/>
    <cellStyle name="Normal 7 3 4 7" xfId="1757" xr:uid="{9012EB69-F05E-492A-812D-271971E038C9}"/>
    <cellStyle name="Normal 7 3 4 7 10" xfId="47408" xr:uid="{6CDAEBC8-E560-4138-8829-6E64E6576494}"/>
    <cellStyle name="Normal 7 3 4 7 11" xfId="50655" xr:uid="{1B0B326D-4D05-4B9A-87AC-5161AD4783FF}"/>
    <cellStyle name="Normal 7 3 4 7 2" xfId="4991" xr:uid="{9194C893-ECCE-47C5-A2B3-83ECDACF47A8}"/>
    <cellStyle name="Normal 7 3 4 7 2 2" xfId="11459" xr:uid="{D88244EC-D793-40B7-BB93-9526F2B670F5}"/>
    <cellStyle name="Normal 7 3 4 7 2 2 2" xfId="27796" xr:uid="{9B9BA91B-D9E1-4734-A014-E4BC6D09E67B}"/>
    <cellStyle name="Normal 7 3 4 7 2 3" xfId="21328" xr:uid="{8FCD3AD3-74F0-4C45-9592-E6990A03A30E}"/>
    <cellStyle name="Normal 7 3 4 7 3" xfId="8225" xr:uid="{DE81E1D7-C917-4249-953D-386A06522C8F}"/>
    <cellStyle name="Normal 7 3 4 7 3 2" xfId="24562" xr:uid="{88CCE80D-4F8F-43A4-B447-DBB42C7CA079}"/>
    <cellStyle name="Normal 7 3 4 7 4" xfId="14736" xr:uid="{6DB8EE50-C2F5-40D4-ADB2-6E1999AD9E83}"/>
    <cellStyle name="Normal 7 3 4 7 4 2" xfId="31030" xr:uid="{347EC114-6845-4B4B-9B29-195D32CCA5EF}"/>
    <cellStyle name="Normal 7 3 4 7 5" xfId="18094" xr:uid="{1613E1A7-0B0E-4D0C-BA4A-1BB6DCBF5217}"/>
    <cellStyle name="Normal 7 3 4 7 6" xfId="34420" xr:uid="{AD505BBC-7F57-4F02-A6CB-A7695BC35DC3}"/>
    <cellStyle name="Normal 7 3 4 7 7" xfId="37667" xr:uid="{D0742AC0-7BB8-44A7-B14F-3E57FAD4DE94}"/>
    <cellStyle name="Normal 7 3 4 7 8" xfId="40914" xr:uid="{B73B1AD9-28CF-4708-95B3-0D5DC6F84B6A}"/>
    <cellStyle name="Normal 7 3 4 7 9" xfId="44161" xr:uid="{7FF6D66C-6DC2-4648-A5DC-AF3C9A2CF110}"/>
    <cellStyle name="Normal 7 3 4 8" xfId="3374" xr:uid="{40E74CF9-5C24-4721-96BD-2F6526D233E1}"/>
    <cellStyle name="Normal 7 3 4 8 2" xfId="9842" xr:uid="{43DD45D3-C372-46B0-A9D0-4C8B4085150A}"/>
    <cellStyle name="Normal 7 3 4 8 2 2" xfId="26179" xr:uid="{187219FE-F491-4276-87FC-260798F42F59}"/>
    <cellStyle name="Normal 7 3 4 8 3" xfId="19711" xr:uid="{96B50513-B41D-4201-B8B9-4632E2B212F6}"/>
    <cellStyle name="Normal 7 3 4 9" xfId="6608" xr:uid="{25F0867E-2F36-42DC-9008-9977AC73DBC2}"/>
    <cellStyle name="Normal 7 3 4 9 2" xfId="22945" xr:uid="{1239D816-08C3-466C-AFF8-C1A289D5F3ED}"/>
    <cellStyle name="Normal 7 3 5" xfId="155" xr:uid="{145FE22E-567D-4541-8484-7ACFB6754573}"/>
    <cellStyle name="Normal 7 3 5 10" xfId="16522" xr:uid="{9DBF714F-75ED-4D0C-850A-EE962990A486}"/>
    <cellStyle name="Normal 7 3 5 11" xfId="32848" xr:uid="{BFD932DD-9FA1-4D9B-A1CF-1E8F3630C047}"/>
    <cellStyle name="Normal 7 3 5 12" xfId="36095" xr:uid="{721D4814-4A37-461E-8ED1-259AABF01ACC}"/>
    <cellStyle name="Normal 7 3 5 13" xfId="39342" xr:uid="{F0F5C3D6-FBE1-4E5F-8C76-F272507E875B}"/>
    <cellStyle name="Normal 7 3 5 14" xfId="42589" xr:uid="{04AE324D-7B9E-4484-BD2E-EAD3CD11D20B}"/>
    <cellStyle name="Normal 7 3 5 15" xfId="45836" xr:uid="{0FD57695-6688-4A63-BA6A-28BAB06C2C36}"/>
    <cellStyle name="Normal 7 3 5 16" xfId="49083" xr:uid="{1B95CBDB-C53A-457E-AF85-BF1720DCF796}"/>
    <cellStyle name="Normal 7 3 5 17" xfId="52486" xr:uid="{52BDA4A3-0806-4E9F-91B5-3BA9184C89B2}"/>
    <cellStyle name="Normal 7 3 5 2" xfId="335" xr:uid="{A95E3F44-9E0A-4150-B176-02DF4ABCFDE8}"/>
    <cellStyle name="Normal 7 3 5 2 10" xfId="36275" xr:uid="{11A2B4C5-7EE2-4F6E-BAD6-DD5EEC7C3473}"/>
    <cellStyle name="Normal 7 3 5 2 11" xfId="39522" xr:uid="{ADC1B350-3576-4A93-BD64-FCDD87F500C6}"/>
    <cellStyle name="Normal 7 3 5 2 12" xfId="42769" xr:uid="{0AB38A4D-8010-4A9F-9C64-C71F46FBE549}"/>
    <cellStyle name="Normal 7 3 5 2 13" xfId="46016" xr:uid="{55EA6652-584E-4D55-9A49-C2AC2DE98054}"/>
    <cellStyle name="Normal 7 3 5 2 14" xfId="49263" xr:uid="{9392C78A-D0AE-4D70-88BD-FEFA63175C57}"/>
    <cellStyle name="Normal 7 3 5 2 2" xfId="904" xr:uid="{DDBC7C3F-A567-49DB-AD2C-750A519B590B}"/>
    <cellStyle name="Normal 7 3 5 2 2 10" xfId="43309" xr:uid="{A10AFE6C-3D6E-49AB-9832-DD6D0A4BA87A}"/>
    <cellStyle name="Normal 7 3 5 2 2 11" xfId="46556" xr:uid="{12DA0AF5-658E-4D89-A647-78A30BBC2E4A}"/>
    <cellStyle name="Normal 7 3 5 2 2 12" xfId="49803" xr:uid="{F82E9405-FCE5-4A17-BBAA-2D280DDF0907}"/>
    <cellStyle name="Normal 7 3 5 2 2 2" xfId="2521" xr:uid="{51EF653C-4DEB-47AC-A2B9-E93D667FA98B}"/>
    <cellStyle name="Normal 7 3 5 2 2 2 10" xfId="48172" xr:uid="{DA4C10AB-BA3A-4561-A356-2313EAC32311}"/>
    <cellStyle name="Normal 7 3 5 2 2 2 11" xfId="51419" xr:uid="{6097B708-BCF5-4A85-987E-B9298C127A3F}"/>
    <cellStyle name="Normal 7 3 5 2 2 2 2" xfId="5755" xr:uid="{6D1DFCCA-C317-4AEA-A4C6-2BFCAF2566DC}"/>
    <cellStyle name="Normal 7 3 5 2 2 2 2 2" xfId="12223" xr:uid="{2FBA4C38-1B5D-43E9-9FB0-7F5664D1937B}"/>
    <cellStyle name="Normal 7 3 5 2 2 2 2 2 2" xfId="28560" xr:uid="{84EB1040-F6FB-464F-AB7E-EF3947BD4FC2}"/>
    <cellStyle name="Normal 7 3 5 2 2 2 2 3" xfId="22092" xr:uid="{2D43E674-4289-476C-88D6-2A8EC4704025}"/>
    <cellStyle name="Normal 7 3 5 2 2 2 3" xfId="8989" xr:uid="{32E1752E-CB2B-40A5-9253-5C533883EF30}"/>
    <cellStyle name="Normal 7 3 5 2 2 2 3 2" xfId="25326" xr:uid="{EC067040-7AA1-46EF-8D95-A6BF73A4DA34}"/>
    <cellStyle name="Normal 7 3 5 2 2 2 4" xfId="15500" xr:uid="{B2AD9396-4B3A-4D00-AFD8-C19BFCC53761}"/>
    <cellStyle name="Normal 7 3 5 2 2 2 4 2" xfId="31794" xr:uid="{80EC3121-9D92-473D-947C-27FBBE67211E}"/>
    <cellStyle name="Normal 7 3 5 2 2 2 5" xfId="18858" xr:uid="{F2E9816C-BE47-4B11-B436-015DA6C6FB8E}"/>
    <cellStyle name="Normal 7 3 5 2 2 2 6" xfId="35184" xr:uid="{7522AC69-6455-4771-9A81-6BEFBB8C2AF1}"/>
    <cellStyle name="Normal 7 3 5 2 2 2 7" xfId="38431" xr:uid="{73A19824-42B3-4B0C-9D7F-85213587EBAD}"/>
    <cellStyle name="Normal 7 3 5 2 2 2 8" xfId="41678" xr:uid="{6F6187EF-D807-4272-AAF5-9E110CC09CED}"/>
    <cellStyle name="Normal 7 3 5 2 2 2 9" xfId="44925" xr:uid="{12B0E4F2-41F2-4FEB-8E97-B8228CA85D64}"/>
    <cellStyle name="Normal 7 3 5 2 2 3" xfId="4138" xr:uid="{2B5BD751-E27B-4058-9D17-E2DEFB573E1C}"/>
    <cellStyle name="Normal 7 3 5 2 2 3 2" xfId="10606" xr:uid="{B16723C0-6859-4B64-8782-011C475C17D6}"/>
    <cellStyle name="Normal 7 3 5 2 2 3 2 2" xfId="26943" xr:uid="{C3F569D0-EE86-441D-B54C-0A7F8AA2DB1D}"/>
    <cellStyle name="Normal 7 3 5 2 2 3 3" xfId="20475" xr:uid="{BA8A8E38-C897-43E4-9230-045C6675A18B}"/>
    <cellStyle name="Normal 7 3 5 2 2 4" xfId="7372" xr:uid="{E599E4FF-A42C-444B-9686-278BF4AB1583}"/>
    <cellStyle name="Normal 7 3 5 2 2 4 2" xfId="23709" xr:uid="{1BA40C90-202D-4769-98B1-46B717A84E5F}"/>
    <cellStyle name="Normal 7 3 5 2 2 5" xfId="13884" xr:uid="{A263447A-0104-45FD-A1FD-9F1AE2C6CF67}"/>
    <cellStyle name="Normal 7 3 5 2 2 5 2" xfId="30178" xr:uid="{4571F33B-46B1-473E-A09D-9CF1D86542DF}"/>
    <cellStyle name="Normal 7 3 5 2 2 6" xfId="17241" xr:uid="{C7E7D1FC-BD3B-4B6A-8E9F-4E402E2412DF}"/>
    <cellStyle name="Normal 7 3 5 2 2 7" xfId="33568" xr:uid="{D8147E75-3986-4721-BF3C-F315B05163F1}"/>
    <cellStyle name="Normal 7 3 5 2 2 8" xfId="36815" xr:uid="{F23B573D-BB40-4688-A077-0596C3A53D44}"/>
    <cellStyle name="Normal 7 3 5 2 2 9" xfId="40062" xr:uid="{17A2BE5D-0CEA-4487-AA2D-4C21F3E522DF}"/>
    <cellStyle name="Normal 7 3 5 2 3" xfId="1443" xr:uid="{C607E97D-5E69-473D-B762-329A4BEA9D29}"/>
    <cellStyle name="Normal 7 3 5 2 3 10" xfId="43847" xr:uid="{099A75E6-7582-4C05-BCBC-1DD640CEF58E}"/>
    <cellStyle name="Normal 7 3 5 2 3 11" xfId="47094" xr:uid="{976414EA-77FE-47AC-A68A-0645321394D4}"/>
    <cellStyle name="Normal 7 3 5 2 3 12" xfId="50341" xr:uid="{0B935D99-5BE8-4B51-9409-22EB72A14F00}"/>
    <cellStyle name="Normal 7 3 5 2 3 2" xfId="3060" xr:uid="{9151B128-D9BC-45D1-B1AA-D038ECD58C76}"/>
    <cellStyle name="Normal 7 3 5 2 3 2 10" xfId="48711" xr:uid="{E2911114-6765-4EA4-B4C3-0B11DD46A9A4}"/>
    <cellStyle name="Normal 7 3 5 2 3 2 11" xfId="51958" xr:uid="{83B697BE-D2CB-470B-9923-09BA044A6A14}"/>
    <cellStyle name="Normal 7 3 5 2 3 2 2" xfId="6294" xr:uid="{1195FEB3-7D18-40ED-998F-A0F3E4D0809F}"/>
    <cellStyle name="Normal 7 3 5 2 3 2 2 2" xfId="12762" xr:uid="{5EA526E6-84A0-403A-B09F-18F579F7C7D0}"/>
    <cellStyle name="Normal 7 3 5 2 3 2 2 2 2" xfId="29099" xr:uid="{C12978BE-306F-435E-8E6D-1C02CE878A5B}"/>
    <cellStyle name="Normal 7 3 5 2 3 2 2 3" xfId="22631" xr:uid="{977CB2EB-F9DC-47EC-88EF-594D4E427FC7}"/>
    <cellStyle name="Normal 7 3 5 2 3 2 3" xfId="9528" xr:uid="{FC7C26C8-C4EA-495C-B61A-C8AAB9FC2F5A}"/>
    <cellStyle name="Normal 7 3 5 2 3 2 3 2" xfId="25865" xr:uid="{0C1ECF0B-8F7D-440C-9F2A-029E6214E3F4}"/>
    <cellStyle name="Normal 7 3 5 2 3 2 4" xfId="16039" xr:uid="{DFFC1698-800D-4EB4-9CD7-5C25E115C723}"/>
    <cellStyle name="Normal 7 3 5 2 3 2 4 2" xfId="32333" xr:uid="{F4902AD5-C816-4C5F-B773-0535CDB61DCE}"/>
    <cellStyle name="Normal 7 3 5 2 3 2 5" xfId="19397" xr:uid="{824BC023-DEB7-4DD6-90EB-89D7A41111BA}"/>
    <cellStyle name="Normal 7 3 5 2 3 2 6" xfId="35723" xr:uid="{E58A2205-0248-4C3B-B1DC-4CC34A80DF46}"/>
    <cellStyle name="Normal 7 3 5 2 3 2 7" xfId="38970" xr:uid="{5BF529FE-8263-43B9-96AE-E8D306BCEB8C}"/>
    <cellStyle name="Normal 7 3 5 2 3 2 8" xfId="42217" xr:uid="{2DE9424E-918E-4783-8645-4412AF080F5A}"/>
    <cellStyle name="Normal 7 3 5 2 3 2 9" xfId="45464" xr:uid="{96AA2C56-72C8-4541-A3F8-892B0C4A4960}"/>
    <cellStyle name="Normal 7 3 5 2 3 3" xfId="4677" xr:uid="{5CA7422F-77A4-4ED4-9A79-F770B6B2F922}"/>
    <cellStyle name="Normal 7 3 5 2 3 3 2" xfId="11145" xr:uid="{38E66DF4-CDF8-499D-995F-9F703CEF1B32}"/>
    <cellStyle name="Normal 7 3 5 2 3 3 2 2" xfId="27482" xr:uid="{5A2937B1-C45A-43D6-87EC-26AAFADFD5C0}"/>
    <cellStyle name="Normal 7 3 5 2 3 3 3" xfId="21014" xr:uid="{ABE10689-EEBA-4008-A305-D1B0D018F7B7}"/>
    <cellStyle name="Normal 7 3 5 2 3 4" xfId="7911" xr:uid="{A0898724-EBFA-4D99-83FC-B71DED395F5A}"/>
    <cellStyle name="Normal 7 3 5 2 3 4 2" xfId="24248" xr:uid="{C83122D4-9F4D-462B-A21A-52372D1F584C}"/>
    <cellStyle name="Normal 7 3 5 2 3 5" xfId="14422" xr:uid="{195458DF-6A2A-4A29-B8C3-73F992A846FE}"/>
    <cellStyle name="Normal 7 3 5 2 3 5 2" xfId="30716" xr:uid="{FA9E9CBC-73C6-45FE-9925-F9B2D71CBDD8}"/>
    <cellStyle name="Normal 7 3 5 2 3 6" xfId="17780" xr:uid="{F4DD325F-9184-436D-A5D0-21697747EC93}"/>
    <cellStyle name="Normal 7 3 5 2 3 7" xfId="34106" xr:uid="{F18B2BB9-85D1-4013-B480-16BB1FB38718}"/>
    <cellStyle name="Normal 7 3 5 2 3 8" xfId="37353" xr:uid="{483EF345-5690-4C43-88E1-15B88EFCA3FF}"/>
    <cellStyle name="Normal 7 3 5 2 3 9" xfId="40600" xr:uid="{08EFFB3D-BBF0-4052-B96F-F1C403993382}"/>
    <cellStyle name="Normal 7 3 5 2 4" xfId="1982" xr:uid="{F76CA0D0-CE77-453E-88BA-5AABABFABF2B}"/>
    <cellStyle name="Normal 7 3 5 2 4 10" xfId="47633" xr:uid="{80A26635-EF90-4349-8FB9-5317FFBE619C}"/>
    <cellStyle name="Normal 7 3 5 2 4 11" xfId="50880" xr:uid="{BF7640D4-3DFD-4CEA-BE94-68A3B2D95A77}"/>
    <cellStyle name="Normal 7 3 5 2 4 2" xfId="5216" xr:uid="{BE26B2EB-167D-4904-BAC4-66AFF62E1B5B}"/>
    <cellStyle name="Normal 7 3 5 2 4 2 2" xfId="11684" xr:uid="{E89D7E40-1F2C-45CC-819D-11E1A2813374}"/>
    <cellStyle name="Normal 7 3 5 2 4 2 2 2" xfId="28021" xr:uid="{80400C5B-943D-480F-B78C-EED38516DA19}"/>
    <cellStyle name="Normal 7 3 5 2 4 2 3" xfId="21553" xr:uid="{1124F144-C082-4E30-8B63-E94440B3D542}"/>
    <cellStyle name="Normal 7 3 5 2 4 3" xfId="8450" xr:uid="{61F88346-5DC2-4232-9EDF-75877CF18B44}"/>
    <cellStyle name="Normal 7 3 5 2 4 3 2" xfId="24787" xr:uid="{5BC31071-1546-4B10-A27E-24C825306F7D}"/>
    <cellStyle name="Normal 7 3 5 2 4 4" xfId="14961" xr:uid="{582A3901-8C62-413B-B012-A7D266F19515}"/>
    <cellStyle name="Normal 7 3 5 2 4 4 2" xfId="31255" xr:uid="{E5186D92-3DB8-4134-9F65-E8AD497746EE}"/>
    <cellStyle name="Normal 7 3 5 2 4 5" xfId="18319" xr:uid="{423B776B-D064-4C4E-930C-2AA54FA05FCB}"/>
    <cellStyle name="Normal 7 3 5 2 4 6" xfId="34645" xr:uid="{A238F7B5-0920-4DD5-ABB7-A29978501E4C}"/>
    <cellStyle name="Normal 7 3 5 2 4 7" xfId="37892" xr:uid="{DFF75221-D333-4087-AC9E-7419C8003BFF}"/>
    <cellStyle name="Normal 7 3 5 2 4 8" xfId="41139" xr:uid="{6962E7AC-5D43-412B-9310-4E0603AF5CEF}"/>
    <cellStyle name="Normal 7 3 5 2 4 9" xfId="44386" xr:uid="{F3628BEC-CEF1-4AF4-8B59-93BC11A39CBD}"/>
    <cellStyle name="Normal 7 3 5 2 5" xfId="3599" xr:uid="{AF76C272-6545-47FA-ABD3-F4312C8B92A0}"/>
    <cellStyle name="Normal 7 3 5 2 5 2" xfId="10067" xr:uid="{F61082AB-5DB1-4FB3-94C4-F6F2E388D073}"/>
    <cellStyle name="Normal 7 3 5 2 5 2 2" xfId="26404" xr:uid="{90356C36-BB78-4E4C-9908-466F654C4807}"/>
    <cellStyle name="Normal 7 3 5 2 5 3" xfId="19936" xr:uid="{5BDB1AD1-2884-4397-9F3F-85E831B3089A}"/>
    <cellStyle name="Normal 7 3 5 2 6" xfId="6833" xr:uid="{E0B579B6-FCC9-4132-A940-037632690C35}"/>
    <cellStyle name="Normal 7 3 5 2 6 2" xfId="23170" xr:uid="{19520EC2-1A09-490F-ABA1-3554E0218E0E}"/>
    <cellStyle name="Normal 7 3 5 2 7" xfId="13324" xr:uid="{AA7473E2-AB27-433A-9CF8-C0B84B576A50}"/>
    <cellStyle name="Normal 7 3 5 2 7 2" xfId="29638" xr:uid="{65465CAD-3872-47A8-9EF6-D8D9B150BCE3}"/>
    <cellStyle name="Normal 7 3 5 2 8" xfId="16702" xr:uid="{BA16E5E6-99F7-4642-81F8-D97B9C3BFFC4}"/>
    <cellStyle name="Normal 7 3 5 2 9" xfId="33028" xr:uid="{34FD1187-E3EA-43A7-9420-F30ECBF403EA}"/>
    <cellStyle name="Normal 7 3 5 3" xfId="544" xr:uid="{91CC7505-2BE5-486E-8FFC-684769E64BAE}"/>
    <cellStyle name="Normal 7 3 5 3 10" xfId="36455" xr:uid="{729F45AA-F38A-4CAA-87A3-01E83AB83D52}"/>
    <cellStyle name="Normal 7 3 5 3 11" xfId="39702" xr:uid="{6868BBEA-1376-4916-BD97-5CCC3A5A68F7}"/>
    <cellStyle name="Normal 7 3 5 3 12" xfId="42949" xr:uid="{F6E2029C-1B7F-4D75-B35C-20ABDFCA487E}"/>
    <cellStyle name="Normal 7 3 5 3 13" xfId="46196" xr:uid="{D0D13E66-70EF-4F6A-A387-E9C6D4383C21}"/>
    <cellStyle name="Normal 7 3 5 3 14" xfId="49443" xr:uid="{31F1FFFF-FBFA-419F-A070-CCF60927D80E}"/>
    <cellStyle name="Normal 7 3 5 3 2" xfId="1083" xr:uid="{01AD5D73-0BD6-4EDB-AC33-376484DE1A2E}"/>
    <cellStyle name="Normal 7 3 5 3 2 10" xfId="43487" xr:uid="{C0408F51-D3A0-41AF-85B5-8BB8DA2E1DB1}"/>
    <cellStyle name="Normal 7 3 5 3 2 11" xfId="46734" xr:uid="{F3D83419-E2D2-4827-AF8E-09CB93874D8A}"/>
    <cellStyle name="Normal 7 3 5 3 2 12" xfId="49981" xr:uid="{677AC110-FC2A-4073-AD40-27F2C689699E}"/>
    <cellStyle name="Normal 7 3 5 3 2 2" xfId="2700" xr:uid="{A79DCA82-C2B2-4D2F-925E-8B23976ABC15}"/>
    <cellStyle name="Normal 7 3 5 3 2 2 10" xfId="48351" xr:uid="{4E0BA00C-5233-4464-BD1C-063AFA1E23CF}"/>
    <cellStyle name="Normal 7 3 5 3 2 2 11" xfId="51598" xr:uid="{D07CA8E5-6665-469C-B60C-A11D65DAAF96}"/>
    <cellStyle name="Normal 7 3 5 3 2 2 2" xfId="5934" xr:uid="{826BB59D-5A4B-4966-A6D7-AC07F1655411}"/>
    <cellStyle name="Normal 7 3 5 3 2 2 2 2" xfId="12402" xr:uid="{E8F936D9-B1C1-4672-BF2B-5F60F1C5D502}"/>
    <cellStyle name="Normal 7 3 5 3 2 2 2 2 2" xfId="28739" xr:uid="{852A67F4-ADE6-43F7-A6A1-06925E1DAD9B}"/>
    <cellStyle name="Normal 7 3 5 3 2 2 2 3" xfId="22271" xr:uid="{ACDF0332-5B6C-4D95-A625-4020455FFAC0}"/>
    <cellStyle name="Normal 7 3 5 3 2 2 3" xfId="9168" xr:uid="{4D42F65E-FFF6-4CD9-9EE6-F6E2BD1F9EEF}"/>
    <cellStyle name="Normal 7 3 5 3 2 2 3 2" xfId="25505" xr:uid="{93C061CC-FE04-4BC5-994A-EA8076311CF8}"/>
    <cellStyle name="Normal 7 3 5 3 2 2 4" xfId="15679" xr:uid="{74141091-766D-455F-A038-2A448825AB6D}"/>
    <cellStyle name="Normal 7 3 5 3 2 2 4 2" xfId="31973" xr:uid="{46C41D13-4E09-4E9D-BFE0-F550DA4CDBF6}"/>
    <cellStyle name="Normal 7 3 5 3 2 2 5" xfId="19037" xr:uid="{E1E85751-1495-4F6E-9A82-2644ECBE8022}"/>
    <cellStyle name="Normal 7 3 5 3 2 2 6" xfId="35363" xr:uid="{6F40A326-FCB7-42C8-8B13-C028C0656674}"/>
    <cellStyle name="Normal 7 3 5 3 2 2 7" xfId="38610" xr:uid="{48B1E0A3-DD9C-46C9-B91D-BBE037DEAFEF}"/>
    <cellStyle name="Normal 7 3 5 3 2 2 8" xfId="41857" xr:uid="{A813ECA8-EE4E-4B7F-8647-BE7D70427678}"/>
    <cellStyle name="Normal 7 3 5 3 2 2 9" xfId="45104" xr:uid="{EE746E86-0396-4336-98F8-E77600829BCD}"/>
    <cellStyle name="Normal 7 3 5 3 2 3" xfId="4317" xr:uid="{8B6B07AA-6EBE-4113-B74A-6CAE6BF10D08}"/>
    <cellStyle name="Normal 7 3 5 3 2 3 2" xfId="10785" xr:uid="{577C963A-A4A6-4B65-8641-B91E7D7D831C}"/>
    <cellStyle name="Normal 7 3 5 3 2 3 2 2" xfId="27122" xr:uid="{F2D79F7F-3E48-4C48-A9C8-06E49076EC54}"/>
    <cellStyle name="Normal 7 3 5 3 2 3 3" xfId="20654" xr:uid="{BCF5AE46-776C-4F3A-BD44-ADB678445C15}"/>
    <cellStyle name="Normal 7 3 5 3 2 4" xfId="7551" xr:uid="{150F5855-7D61-43B2-AEDF-ECF949E01968}"/>
    <cellStyle name="Normal 7 3 5 3 2 4 2" xfId="23888" xr:uid="{53CFEF05-73A4-4336-8274-165429F4BC46}"/>
    <cellStyle name="Normal 7 3 5 3 2 5" xfId="14062" xr:uid="{5A1C150B-1D7F-49CA-B7D2-C4B487C67E11}"/>
    <cellStyle name="Normal 7 3 5 3 2 5 2" xfId="30356" xr:uid="{6822A3C8-BD3A-4877-9BD4-0C7899E302BE}"/>
    <cellStyle name="Normal 7 3 5 3 2 6" xfId="17420" xr:uid="{321C3570-09CE-49F6-B08E-18C74EB943C0}"/>
    <cellStyle name="Normal 7 3 5 3 2 7" xfId="33746" xr:uid="{55A79DD7-E55D-4E04-A3D1-7770D4E54144}"/>
    <cellStyle name="Normal 7 3 5 3 2 8" xfId="36993" xr:uid="{E8173E7B-F0C7-439E-9668-C51FD1F05212}"/>
    <cellStyle name="Normal 7 3 5 3 2 9" xfId="40240" xr:uid="{F0689FF2-F13B-4E28-AF20-C5E83AF7AC1A}"/>
    <cellStyle name="Normal 7 3 5 3 3" xfId="1622" xr:uid="{53ABE9E3-E10D-439E-A697-21C68535B15A}"/>
    <cellStyle name="Normal 7 3 5 3 3 10" xfId="44026" xr:uid="{7710C90E-4D46-4ED3-AB95-DC9D581638C8}"/>
    <cellStyle name="Normal 7 3 5 3 3 11" xfId="47273" xr:uid="{10F862B3-A311-4F94-BB83-35A0FDB43E14}"/>
    <cellStyle name="Normal 7 3 5 3 3 12" xfId="50520" xr:uid="{79557795-64DF-493C-AE60-17B68AF90796}"/>
    <cellStyle name="Normal 7 3 5 3 3 2" xfId="3239" xr:uid="{A15D90DB-65DF-4BDC-A172-7F1D3C44CE6F}"/>
    <cellStyle name="Normal 7 3 5 3 3 2 10" xfId="48890" xr:uid="{6E3BE73E-EB43-4449-9339-8DEF566E08A4}"/>
    <cellStyle name="Normal 7 3 5 3 3 2 11" xfId="52137" xr:uid="{99905C15-AA13-4BAE-8CF2-4E135C7748BC}"/>
    <cellStyle name="Normal 7 3 5 3 3 2 2" xfId="6473" xr:uid="{6A51B9B7-A1A5-4EA8-ACAC-B87770411EDF}"/>
    <cellStyle name="Normal 7 3 5 3 3 2 2 2" xfId="12941" xr:uid="{83BF1ADB-D4DD-4B9E-9222-89BF036A9E7D}"/>
    <cellStyle name="Normal 7 3 5 3 3 2 2 2 2" xfId="29278" xr:uid="{AA8FA8DE-BE4C-4249-85CF-93218188BBB4}"/>
    <cellStyle name="Normal 7 3 5 3 3 2 2 3" xfId="22810" xr:uid="{6EEE342D-3469-4841-BF50-8805251D2783}"/>
    <cellStyle name="Normal 7 3 5 3 3 2 3" xfId="9707" xr:uid="{DFF38BA1-4FD3-41F9-BB75-F92CFB4FF6C2}"/>
    <cellStyle name="Normal 7 3 5 3 3 2 3 2" xfId="26044" xr:uid="{4C2F456C-6C16-44F1-B48C-0BE715C03A18}"/>
    <cellStyle name="Normal 7 3 5 3 3 2 4" xfId="16218" xr:uid="{D4E01D77-705E-4661-B6E1-2DDBACF42538}"/>
    <cellStyle name="Normal 7 3 5 3 3 2 4 2" xfId="32512" xr:uid="{A8724230-D061-49C9-9D29-9FD257B879A4}"/>
    <cellStyle name="Normal 7 3 5 3 3 2 5" xfId="19576" xr:uid="{93FCAAF3-ECFD-4920-9600-C83EC9633531}"/>
    <cellStyle name="Normal 7 3 5 3 3 2 6" xfId="35902" xr:uid="{CD714992-13AE-40F4-80A7-CB0C9B5D9618}"/>
    <cellStyle name="Normal 7 3 5 3 3 2 7" xfId="39149" xr:uid="{F3D8B8EE-A03E-4F2C-B009-4B7EA599EF09}"/>
    <cellStyle name="Normal 7 3 5 3 3 2 8" xfId="42396" xr:uid="{247960A9-2B2A-49F2-9B1C-172F777B6794}"/>
    <cellStyle name="Normal 7 3 5 3 3 2 9" xfId="45643" xr:uid="{C111D22E-33B3-4741-9F74-FD042E834811}"/>
    <cellStyle name="Normal 7 3 5 3 3 3" xfId="4856" xr:uid="{49677A47-1BB5-475B-BE8D-7410C0C9222C}"/>
    <cellStyle name="Normal 7 3 5 3 3 3 2" xfId="11324" xr:uid="{CE6A64A4-0078-4695-82B7-CC00EC2D4B56}"/>
    <cellStyle name="Normal 7 3 5 3 3 3 2 2" xfId="27661" xr:uid="{221A2642-EED3-4ABD-B84B-6E9D23C3BD77}"/>
    <cellStyle name="Normal 7 3 5 3 3 3 3" xfId="21193" xr:uid="{9D378058-0E6C-461E-AB95-E88C9C10D285}"/>
    <cellStyle name="Normal 7 3 5 3 3 4" xfId="8090" xr:uid="{D498472B-E229-4FF6-A1D5-41DB9C915031}"/>
    <cellStyle name="Normal 7 3 5 3 3 4 2" xfId="24427" xr:uid="{4C103882-3EEF-4BFB-AF33-C11F547BF913}"/>
    <cellStyle name="Normal 7 3 5 3 3 5" xfId="14601" xr:uid="{EF9BC618-DA1A-4F18-ADD5-A4BAC0234C3F}"/>
    <cellStyle name="Normal 7 3 5 3 3 5 2" xfId="30895" xr:uid="{8203476D-4C59-40CA-A917-B1A80A3B9B85}"/>
    <cellStyle name="Normal 7 3 5 3 3 6" xfId="17959" xr:uid="{04E44E59-A1C1-4D0B-A31A-82119FCC8EB0}"/>
    <cellStyle name="Normal 7 3 5 3 3 7" xfId="34285" xr:uid="{6F86A687-DB48-4170-8658-1987931E3E3B}"/>
    <cellStyle name="Normal 7 3 5 3 3 8" xfId="37532" xr:uid="{263BE81B-7DEF-4A78-8BA6-4C9A1A16927D}"/>
    <cellStyle name="Normal 7 3 5 3 3 9" xfId="40779" xr:uid="{DD89A221-BF37-4BB7-A838-F20A154AE9DC}"/>
    <cellStyle name="Normal 7 3 5 3 4" xfId="2161" xr:uid="{51842797-27EB-45D2-8B57-D6F8EB78DF36}"/>
    <cellStyle name="Normal 7 3 5 3 4 10" xfId="47812" xr:uid="{CABA5749-ACBF-44F9-982A-B8E1B55BA813}"/>
    <cellStyle name="Normal 7 3 5 3 4 11" xfId="51059" xr:uid="{D2CD9836-96D3-4C98-9806-48EFE65C6A2F}"/>
    <cellStyle name="Normal 7 3 5 3 4 2" xfId="5395" xr:uid="{D5707451-7B0C-4275-9A07-0B1928D408F7}"/>
    <cellStyle name="Normal 7 3 5 3 4 2 2" xfId="11863" xr:uid="{50CBA277-BF09-4C1A-982D-BFA40177A6CF}"/>
    <cellStyle name="Normal 7 3 5 3 4 2 2 2" xfId="28200" xr:uid="{6AEE960E-2DDF-48D2-B623-9FC99B2FBF74}"/>
    <cellStyle name="Normal 7 3 5 3 4 2 3" xfId="21732" xr:uid="{B42B3D85-F04B-4685-941E-8555A65E6C44}"/>
    <cellStyle name="Normal 7 3 5 3 4 3" xfId="8629" xr:uid="{F0A3D3B2-BF74-456C-AB37-38749327D47D}"/>
    <cellStyle name="Normal 7 3 5 3 4 3 2" xfId="24966" xr:uid="{2DD64AC1-7A84-45ED-BB29-5B23F2A2E4F5}"/>
    <cellStyle name="Normal 7 3 5 3 4 4" xfId="15140" xr:uid="{75C2D743-212D-407E-97E7-CF60CADB8664}"/>
    <cellStyle name="Normal 7 3 5 3 4 4 2" xfId="31434" xr:uid="{2193CED6-D7B8-4F3D-A8B7-337CE3917B06}"/>
    <cellStyle name="Normal 7 3 5 3 4 5" xfId="18498" xr:uid="{84ADECE1-97B9-4F51-9A62-7C3F0E962145}"/>
    <cellStyle name="Normal 7 3 5 3 4 6" xfId="34824" xr:uid="{B36FFC2B-40F3-4D9F-9E1D-51D25175AB1C}"/>
    <cellStyle name="Normal 7 3 5 3 4 7" xfId="38071" xr:uid="{4CC3CE7A-2345-4D29-80D7-F0FBC3808D66}"/>
    <cellStyle name="Normal 7 3 5 3 4 8" xfId="41318" xr:uid="{C4B83843-8302-41F4-B12F-0D150C4EC6C5}"/>
    <cellStyle name="Normal 7 3 5 3 4 9" xfId="44565" xr:uid="{F63CBF99-015D-440B-961A-35421E16F777}"/>
    <cellStyle name="Normal 7 3 5 3 5" xfId="3778" xr:uid="{2E7970F4-00F5-45B8-B25F-F5482893543E}"/>
    <cellStyle name="Normal 7 3 5 3 5 2" xfId="10246" xr:uid="{DB8039B3-8B42-475E-AAB3-B3B85828A291}"/>
    <cellStyle name="Normal 7 3 5 3 5 2 2" xfId="26583" xr:uid="{EC34176A-5A49-492D-96BA-A127BA019F96}"/>
    <cellStyle name="Normal 7 3 5 3 5 3" xfId="20115" xr:uid="{A6AF63AE-0BEB-48AF-8E96-4F9BB593C7FE}"/>
    <cellStyle name="Normal 7 3 5 3 6" xfId="7012" xr:uid="{C576C94D-A1FB-480E-987F-3E3D02E14DD6}"/>
    <cellStyle name="Normal 7 3 5 3 6 2" xfId="23349" xr:uid="{B180B573-CC7D-476E-BF58-EB854B8831AB}"/>
    <cellStyle name="Normal 7 3 5 3 7" xfId="13524" xr:uid="{C124817C-311C-45A0-9848-A24FC3949849}"/>
    <cellStyle name="Normal 7 3 5 3 7 2" xfId="29818" xr:uid="{59B942CF-F52F-4FF5-8A14-4AB615CD3374}"/>
    <cellStyle name="Normal 7 3 5 3 8" xfId="16881" xr:uid="{23D7A1A2-1924-45DF-A4E6-1CB00CEA4799}"/>
    <cellStyle name="Normal 7 3 5 3 9" xfId="33208" xr:uid="{3AECF1EF-C57A-4321-B222-BF18D46A0E43}"/>
    <cellStyle name="Normal 7 3 5 4" xfId="724" xr:uid="{785972EA-D539-46A5-8562-EE2A0B1D00ED}"/>
    <cellStyle name="Normal 7 3 5 4 10" xfId="43129" xr:uid="{63A314D4-64EE-4DA3-99E3-12E134DD1C11}"/>
    <cellStyle name="Normal 7 3 5 4 11" xfId="46376" xr:uid="{2E295403-B002-402A-95F3-22F26458B263}"/>
    <cellStyle name="Normal 7 3 5 4 12" xfId="49623" xr:uid="{AEE2EB9B-5DFE-4072-9E4F-6B70B21A8B04}"/>
    <cellStyle name="Normal 7 3 5 4 2" xfId="2341" xr:uid="{C2ADCAFF-F5C3-4F2E-B3F7-E7FE50FF9624}"/>
    <cellStyle name="Normal 7 3 5 4 2 10" xfId="47992" xr:uid="{94DDBA18-12C0-40BA-A136-FB7AE3167233}"/>
    <cellStyle name="Normal 7 3 5 4 2 11" xfId="51239" xr:uid="{A8A4711C-1867-41AE-98C4-2E8997188C5A}"/>
    <cellStyle name="Normal 7 3 5 4 2 2" xfId="5575" xr:uid="{2FBC15FA-1BBC-447E-AC08-6009E7387D16}"/>
    <cellStyle name="Normal 7 3 5 4 2 2 2" xfId="12043" xr:uid="{2A14E2BA-4DFD-4747-8897-ACCD2F6EF57D}"/>
    <cellStyle name="Normal 7 3 5 4 2 2 2 2" xfId="28380" xr:uid="{7D71E46E-47D1-4D64-9117-62572C6F1F60}"/>
    <cellStyle name="Normal 7 3 5 4 2 2 3" xfId="21912" xr:uid="{05CEEEA9-D250-45BE-A887-5F0F8B9004E1}"/>
    <cellStyle name="Normal 7 3 5 4 2 3" xfId="8809" xr:uid="{60B9339F-0861-4DD0-8FF9-6570C11942FA}"/>
    <cellStyle name="Normal 7 3 5 4 2 3 2" xfId="25146" xr:uid="{207736ED-1A9E-4049-B80E-784CD1A23AFF}"/>
    <cellStyle name="Normal 7 3 5 4 2 4" xfId="15320" xr:uid="{41EE2F4C-42DD-47D1-9601-7336D1F22E36}"/>
    <cellStyle name="Normal 7 3 5 4 2 4 2" xfId="31614" xr:uid="{D069896C-9792-455F-86ED-1CE7AF4C28FB}"/>
    <cellStyle name="Normal 7 3 5 4 2 5" xfId="18678" xr:uid="{B08C099B-76C8-4725-95F1-1A8027D011BD}"/>
    <cellStyle name="Normal 7 3 5 4 2 6" xfId="35004" xr:uid="{13033958-099B-4109-90C3-CCCE96DF9E7F}"/>
    <cellStyle name="Normal 7 3 5 4 2 7" xfId="38251" xr:uid="{1FFF77D3-D8A7-4799-9992-83AB82FE5DDA}"/>
    <cellStyle name="Normal 7 3 5 4 2 8" xfId="41498" xr:uid="{0961E65E-ED7D-4949-AB98-21C4DD6F4D5E}"/>
    <cellStyle name="Normal 7 3 5 4 2 9" xfId="44745" xr:uid="{EA26AFB0-C2F8-45CD-A893-9E270822E77C}"/>
    <cellStyle name="Normal 7 3 5 4 3" xfId="3958" xr:uid="{306DCA13-EB74-44AA-BC9E-108365690C09}"/>
    <cellStyle name="Normal 7 3 5 4 3 2" xfId="10426" xr:uid="{DA578F9D-387B-4A4B-A655-7D5F092861E4}"/>
    <cellStyle name="Normal 7 3 5 4 3 2 2" xfId="26763" xr:uid="{1906513F-0475-45A2-8734-D1B5236008C0}"/>
    <cellStyle name="Normal 7 3 5 4 3 3" xfId="20295" xr:uid="{97719B16-3170-4E87-AEC7-9749C4F61AD7}"/>
    <cellStyle name="Normal 7 3 5 4 4" xfId="7192" xr:uid="{30E78C0A-D98B-48AE-8656-2905009DED48}"/>
    <cellStyle name="Normal 7 3 5 4 4 2" xfId="23529" xr:uid="{F6662168-E9ED-4B34-B227-6E1E3E931D8D}"/>
    <cellStyle name="Normal 7 3 5 4 5" xfId="13704" xr:uid="{8B7018E2-72D8-4620-86A5-D42904B97C31}"/>
    <cellStyle name="Normal 7 3 5 4 5 2" xfId="29998" xr:uid="{491E2FFF-236F-4B17-BE47-21ABB191CF04}"/>
    <cellStyle name="Normal 7 3 5 4 6" xfId="17061" xr:uid="{694F2CF1-5AC7-47D3-B0A6-261D031912E2}"/>
    <cellStyle name="Normal 7 3 5 4 7" xfId="33388" xr:uid="{E0147194-27F4-460F-97A1-4B700456F772}"/>
    <cellStyle name="Normal 7 3 5 4 8" xfId="36635" xr:uid="{14130443-3FBC-4EFC-9737-E1712BA67D75}"/>
    <cellStyle name="Normal 7 3 5 4 9" xfId="39882" xr:uid="{0EBF4BAE-ED29-458A-83B0-E2D32842DE8E}"/>
    <cellStyle name="Normal 7 3 5 5" xfId="1263" xr:uid="{04774668-03CE-4C8C-A91D-8E2F4F695AA6}"/>
    <cellStyle name="Normal 7 3 5 5 10" xfId="43667" xr:uid="{BEA5B20D-7502-4F92-BF8E-4B7C77E86DD5}"/>
    <cellStyle name="Normal 7 3 5 5 11" xfId="46914" xr:uid="{24FC9696-1E72-4A80-93CB-84171E570EE6}"/>
    <cellStyle name="Normal 7 3 5 5 12" xfId="50161" xr:uid="{6BC6A7D9-E725-421A-B392-18403DF65CA2}"/>
    <cellStyle name="Normal 7 3 5 5 2" xfId="2880" xr:uid="{6858314B-7895-4854-88FC-E439FD285879}"/>
    <cellStyle name="Normal 7 3 5 5 2 10" xfId="48531" xr:uid="{026C040D-EEFC-4C8F-87A0-ED111E62DAF2}"/>
    <cellStyle name="Normal 7 3 5 5 2 11" xfId="51778" xr:uid="{049C332F-E5D8-45A3-97B7-820CFBCFE6B8}"/>
    <cellStyle name="Normal 7 3 5 5 2 2" xfId="6114" xr:uid="{7C8DE146-6E34-4B80-8DCE-8215FA7A1238}"/>
    <cellStyle name="Normal 7 3 5 5 2 2 2" xfId="12582" xr:uid="{61B7D7C7-C234-4FD8-AEB0-910049BB58CA}"/>
    <cellStyle name="Normal 7 3 5 5 2 2 2 2" xfId="28919" xr:uid="{0B354E38-4C42-436E-AB32-942BF332EDDB}"/>
    <cellStyle name="Normal 7 3 5 5 2 2 3" xfId="22451" xr:uid="{AFC60F44-9670-4BCB-81D3-EDAAA3CF29B4}"/>
    <cellStyle name="Normal 7 3 5 5 2 3" xfId="9348" xr:uid="{0F309718-5FF8-4542-9A95-0B448BCD2DD5}"/>
    <cellStyle name="Normal 7 3 5 5 2 3 2" xfId="25685" xr:uid="{F4279702-DB4B-47C8-8B60-7020E5CB412E}"/>
    <cellStyle name="Normal 7 3 5 5 2 4" xfId="15859" xr:uid="{E88D4A75-9E79-49BE-B897-3B08EDE0B1DB}"/>
    <cellStyle name="Normal 7 3 5 5 2 4 2" xfId="32153" xr:uid="{3467A5A2-06AC-421B-B7BA-EFB66B95D079}"/>
    <cellStyle name="Normal 7 3 5 5 2 5" xfId="19217" xr:uid="{487F0C64-ED3E-4F23-8465-317DF1946EF6}"/>
    <cellStyle name="Normal 7 3 5 5 2 6" xfId="35543" xr:uid="{6F385D41-A6ED-46DA-9C1E-511D3A9120AC}"/>
    <cellStyle name="Normal 7 3 5 5 2 7" xfId="38790" xr:uid="{02543939-6B85-41B7-BAA9-7AF347181E0E}"/>
    <cellStyle name="Normal 7 3 5 5 2 8" xfId="42037" xr:uid="{754789D8-702B-4FF8-9C54-A83A6B04D505}"/>
    <cellStyle name="Normal 7 3 5 5 2 9" xfId="45284" xr:uid="{300B1A9C-6DE0-487E-870A-4B7C32E49F40}"/>
    <cellStyle name="Normal 7 3 5 5 3" xfId="4497" xr:uid="{12DFC3D5-1B10-4F15-A433-5024E72CFE8D}"/>
    <cellStyle name="Normal 7 3 5 5 3 2" xfId="10965" xr:uid="{B2658291-7B3A-48AB-AE40-5C595F642A46}"/>
    <cellStyle name="Normal 7 3 5 5 3 2 2" xfId="27302" xr:uid="{C8CABF0A-DCAC-424A-8369-837FD92C0950}"/>
    <cellStyle name="Normal 7 3 5 5 3 3" xfId="20834" xr:uid="{B503D176-54A3-46C6-AF04-628770A16404}"/>
    <cellStyle name="Normal 7 3 5 5 4" xfId="7731" xr:uid="{1D4FE61D-AAA9-4F0E-8E20-4E009C88C754}"/>
    <cellStyle name="Normal 7 3 5 5 4 2" xfId="24068" xr:uid="{BEFFAB81-A6D0-4E33-BD68-F6FBA2E80E6E}"/>
    <cellStyle name="Normal 7 3 5 5 5" xfId="14242" xr:uid="{B975A2C2-D461-4371-B031-D1E26DB83FD8}"/>
    <cellStyle name="Normal 7 3 5 5 5 2" xfId="30536" xr:uid="{A163812E-AF8A-4E50-A7A1-0125BC6DB7FF}"/>
    <cellStyle name="Normal 7 3 5 5 6" xfId="17600" xr:uid="{5A2F6E94-E4A7-41AD-8D17-037EFFF48E8C}"/>
    <cellStyle name="Normal 7 3 5 5 7" xfId="33926" xr:uid="{84EE7A88-206F-4784-9C30-61392651B7F3}"/>
    <cellStyle name="Normal 7 3 5 5 8" xfId="37173" xr:uid="{AD9C3E60-BB0D-47AC-97D8-77FA8B8EF3A5}"/>
    <cellStyle name="Normal 7 3 5 5 9" xfId="40420" xr:uid="{6380ED8D-AF4D-4ECC-A13A-047E964EC1DE}"/>
    <cellStyle name="Normal 7 3 5 6" xfId="1802" xr:uid="{8F8439B1-935C-479A-B81C-30BD278383CB}"/>
    <cellStyle name="Normal 7 3 5 6 10" xfId="47453" xr:uid="{3B6211F9-D515-4E55-BD09-0B24439D7A11}"/>
    <cellStyle name="Normal 7 3 5 6 11" xfId="50700" xr:uid="{49F53793-AC07-4850-8146-A5BCF09411E8}"/>
    <cellStyle name="Normal 7 3 5 6 2" xfId="5036" xr:uid="{58EC203D-C042-4F35-973D-479F4BD68589}"/>
    <cellStyle name="Normal 7 3 5 6 2 2" xfId="11504" xr:uid="{A8CB9173-362E-4635-9C80-C6AE67E43128}"/>
    <cellStyle name="Normal 7 3 5 6 2 2 2" xfId="27841" xr:uid="{C4DD7708-59B5-4DF8-A2AE-A99D6551F990}"/>
    <cellStyle name="Normal 7 3 5 6 2 3" xfId="21373" xr:uid="{7AAE1BA5-40DC-4F17-A99F-225720EC05D7}"/>
    <cellStyle name="Normal 7 3 5 6 3" xfId="8270" xr:uid="{35B81A0C-25B3-493C-B834-7D77B79196CB}"/>
    <cellStyle name="Normal 7 3 5 6 3 2" xfId="24607" xr:uid="{AFD385E8-D6B8-4F9D-BA3F-C6D65F5D9A30}"/>
    <cellStyle name="Normal 7 3 5 6 4" xfId="14781" xr:uid="{762EC074-22B1-4DB4-81DB-58D3A3B0FC74}"/>
    <cellStyle name="Normal 7 3 5 6 4 2" xfId="31075" xr:uid="{1F3987F3-7517-497E-B3F1-3B8EEC757374}"/>
    <cellStyle name="Normal 7 3 5 6 5" xfId="18139" xr:uid="{83B6B18E-64FE-46FF-B867-7EE2BC0D0BB9}"/>
    <cellStyle name="Normal 7 3 5 6 6" xfId="34465" xr:uid="{44C4F0B9-674D-4B39-9748-6553E9A842D3}"/>
    <cellStyle name="Normal 7 3 5 6 7" xfId="37712" xr:uid="{901CBCA7-4CB4-4B90-974C-ACFA627449D1}"/>
    <cellStyle name="Normal 7 3 5 6 8" xfId="40959" xr:uid="{D20A1FD8-F75F-4D5D-85B1-D1487BAD60E5}"/>
    <cellStyle name="Normal 7 3 5 6 9" xfId="44206" xr:uid="{19A99ACA-B7AF-4A5B-968B-2686B4C84E59}"/>
    <cellStyle name="Normal 7 3 5 7" xfId="3419" xr:uid="{A6AEE565-F948-43BC-9307-DF9DA6C3D499}"/>
    <cellStyle name="Normal 7 3 5 7 2" xfId="9887" xr:uid="{92947E2A-516F-4D96-97DE-39790FBBFAD8}"/>
    <cellStyle name="Normal 7 3 5 7 2 2" xfId="26224" xr:uid="{112D4395-B54C-4C4F-8F67-23E00F3D3975}"/>
    <cellStyle name="Normal 7 3 5 7 3" xfId="19756" xr:uid="{CDA22D34-4BE9-4949-B943-ED096D1D4290}"/>
    <cellStyle name="Normal 7 3 5 8" xfId="6653" xr:uid="{1B55B4EA-2D83-46E0-A070-EEB3A47F09FB}"/>
    <cellStyle name="Normal 7 3 5 8 2" xfId="22990" xr:uid="{DBEEDC21-6967-48EB-B528-E68F484BE702}"/>
    <cellStyle name="Normal 7 3 5 9" xfId="13144" xr:uid="{4CA4DDA9-A7A3-4B0B-B0E9-49E94BC5186E}"/>
    <cellStyle name="Normal 7 3 5 9 2" xfId="29458" xr:uid="{2EA6BAE8-C4A4-4EBA-A78E-195663980EDB}"/>
    <cellStyle name="Normal 7 3 6" xfId="245" xr:uid="{794914C4-6E8C-433D-AD2F-15597831F1A9}"/>
    <cellStyle name="Normal 7 3 6 10" xfId="36185" xr:uid="{5FC52A4C-9C8A-47B4-9072-C5E0BBA507E1}"/>
    <cellStyle name="Normal 7 3 6 11" xfId="39432" xr:uid="{AA26868D-4994-40C2-AC4D-85469C49AAA6}"/>
    <cellStyle name="Normal 7 3 6 12" xfId="42679" xr:uid="{3D6319EA-B519-49B0-B3F8-C5F9AE4FA937}"/>
    <cellStyle name="Normal 7 3 6 13" xfId="45926" xr:uid="{234EA869-25AC-44D5-8819-D8B7EA39D60F}"/>
    <cellStyle name="Normal 7 3 6 14" xfId="49173" xr:uid="{3841D119-A643-4B62-A889-5F33EAEAD5DA}"/>
    <cellStyle name="Normal 7 3 6 2" xfId="814" xr:uid="{4E3B3A10-0B6D-408A-A830-53D8FD4D2FED}"/>
    <cellStyle name="Normal 7 3 6 2 10" xfId="43219" xr:uid="{2A91AE7B-AA02-4084-BCD1-24524957AECB}"/>
    <cellStyle name="Normal 7 3 6 2 11" xfId="46466" xr:uid="{D4CFD600-DE01-40A5-BC59-E62C4C6DFC39}"/>
    <cellStyle name="Normal 7 3 6 2 12" xfId="49713" xr:uid="{261ADD4B-FB4E-47E2-8C26-E000D834086F}"/>
    <cellStyle name="Normal 7 3 6 2 2" xfId="2431" xr:uid="{8AB9EC35-4E3E-43DF-845D-0C392B552601}"/>
    <cellStyle name="Normal 7 3 6 2 2 10" xfId="48082" xr:uid="{A3A0277D-3209-43FA-9066-FAF66F732868}"/>
    <cellStyle name="Normal 7 3 6 2 2 11" xfId="51329" xr:uid="{4AECCCAD-C86D-49E9-B3BC-1376E80852CE}"/>
    <cellStyle name="Normal 7 3 6 2 2 2" xfId="5665" xr:uid="{D51CE22A-E175-4807-919C-9EA87275C40E}"/>
    <cellStyle name="Normal 7 3 6 2 2 2 2" xfId="12133" xr:uid="{3BB10DFA-FC5C-447A-B5AC-EE2BD89F767F}"/>
    <cellStyle name="Normal 7 3 6 2 2 2 2 2" xfId="28470" xr:uid="{4DA9CB1E-7626-4878-91AB-FBA0670069D7}"/>
    <cellStyle name="Normal 7 3 6 2 2 2 3" xfId="22002" xr:uid="{5C3E5967-E2B8-43F4-B489-6471FA3078C1}"/>
    <cellStyle name="Normal 7 3 6 2 2 3" xfId="8899" xr:uid="{DD610809-19A6-49DF-A91A-10213249E599}"/>
    <cellStyle name="Normal 7 3 6 2 2 3 2" xfId="25236" xr:uid="{71EFA5CA-83DD-46FF-A816-5124815E4BA9}"/>
    <cellStyle name="Normal 7 3 6 2 2 4" xfId="15410" xr:uid="{D97B6AD4-401E-429C-A605-7D07C57CC7FB}"/>
    <cellStyle name="Normal 7 3 6 2 2 4 2" xfId="31704" xr:uid="{6AA320AF-43BE-498B-A139-45679DC57BC5}"/>
    <cellStyle name="Normal 7 3 6 2 2 5" xfId="18768" xr:uid="{91595FD3-0D7C-4666-886E-4E0940816B31}"/>
    <cellStyle name="Normal 7 3 6 2 2 6" xfId="35094" xr:uid="{40C7A961-05A8-42BD-973E-6B42649CEE58}"/>
    <cellStyle name="Normal 7 3 6 2 2 7" xfId="38341" xr:uid="{BBDAAA5E-7A04-4285-BE93-8C143E74FAB1}"/>
    <cellStyle name="Normal 7 3 6 2 2 8" xfId="41588" xr:uid="{77A61DE7-15C5-42FF-AED2-44A4E3FA67BA}"/>
    <cellStyle name="Normal 7 3 6 2 2 9" xfId="44835" xr:uid="{FB1C0888-4011-4B0B-B09A-728DB47B28A0}"/>
    <cellStyle name="Normal 7 3 6 2 3" xfId="4048" xr:uid="{BA6ECA23-1707-4C7E-B87B-B657AAE00047}"/>
    <cellStyle name="Normal 7 3 6 2 3 2" xfId="10516" xr:uid="{827CCE0B-7482-4D85-9BFA-F468BDA469E9}"/>
    <cellStyle name="Normal 7 3 6 2 3 2 2" xfId="26853" xr:uid="{AE7EED8A-486A-4DC9-AF96-79B1FCD20075}"/>
    <cellStyle name="Normal 7 3 6 2 3 3" xfId="20385" xr:uid="{D37946F1-C0B6-4B9C-B771-63E53C93817C}"/>
    <cellStyle name="Normal 7 3 6 2 4" xfId="7282" xr:uid="{119C8F67-0E21-4E10-A8F9-912D7FCCEE59}"/>
    <cellStyle name="Normal 7 3 6 2 4 2" xfId="23619" xr:uid="{CA4A2399-8CC4-48C8-A942-DF178C4B284F}"/>
    <cellStyle name="Normal 7 3 6 2 5" xfId="13794" xr:uid="{B51C0D20-E321-444E-9519-4A34EF76E656}"/>
    <cellStyle name="Normal 7 3 6 2 5 2" xfId="30088" xr:uid="{CBD7B8EE-65EC-4594-A984-386EAE522EA9}"/>
    <cellStyle name="Normal 7 3 6 2 6" xfId="17151" xr:uid="{BC659EFD-E158-4FB4-A6BC-C3859AA62038}"/>
    <cellStyle name="Normal 7 3 6 2 7" xfId="33478" xr:uid="{D7046EEE-1370-461F-8C2A-C7544CD30623}"/>
    <cellStyle name="Normal 7 3 6 2 8" xfId="36725" xr:uid="{2F22EF98-FAE6-4BE5-81E5-BE7B1C2E6694}"/>
    <cellStyle name="Normal 7 3 6 2 9" xfId="39972" xr:uid="{2C917DEA-AFDF-4A68-A7ED-E537F13A36E3}"/>
    <cellStyle name="Normal 7 3 6 3" xfId="1353" xr:uid="{56E7DCD2-6671-45FC-B8EB-E5E2547DF08F}"/>
    <cellStyle name="Normal 7 3 6 3 10" xfId="43757" xr:uid="{7685E1FC-9D1C-48F0-B56D-BF1965380851}"/>
    <cellStyle name="Normal 7 3 6 3 11" xfId="47004" xr:uid="{0D8ABFD1-00C6-4C71-8E35-F744D7851828}"/>
    <cellStyle name="Normal 7 3 6 3 12" xfId="50251" xr:uid="{159DAF2D-A3D6-46D0-ACA3-C55985F76592}"/>
    <cellStyle name="Normal 7 3 6 3 2" xfId="2970" xr:uid="{2891A5FF-9A71-408B-BBAE-8965B0D27B86}"/>
    <cellStyle name="Normal 7 3 6 3 2 10" xfId="48621" xr:uid="{973CFD8E-7D7C-47B8-97C2-1F7630003154}"/>
    <cellStyle name="Normal 7 3 6 3 2 11" xfId="51868" xr:uid="{9229505E-7963-405F-8DE2-156A098417A5}"/>
    <cellStyle name="Normal 7 3 6 3 2 2" xfId="6204" xr:uid="{CDAD15D0-4582-45BB-B6EC-4D4D1EAE543E}"/>
    <cellStyle name="Normal 7 3 6 3 2 2 2" xfId="12672" xr:uid="{58FF374C-5617-4E82-8865-59EE02F22FF8}"/>
    <cellStyle name="Normal 7 3 6 3 2 2 2 2" xfId="29009" xr:uid="{BE514F6C-DC67-4B88-9D7A-665060BC05A1}"/>
    <cellStyle name="Normal 7 3 6 3 2 2 3" xfId="22541" xr:uid="{CC2EDC65-FADC-4CB0-84BC-72FDBFD7B2B4}"/>
    <cellStyle name="Normal 7 3 6 3 2 3" xfId="9438" xr:uid="{B06366F3-DD79-4BB3-8510-566A6C9DC26D}"/>
    <cellStyle name="Normal 7 3 6 3 2 3 2" xfId="25775" xr:uid="{E24AFD1D-213B-4BA6-98CB-40FCC19BB848}"/>
    <cellStyle name="Normal 7 3 6 3 2 4" xfId="15949" xr:uid="{3F087C7E-41CE-4A60-A37C-CFD15818D76E}"/>
    <cellStyle name="Normal 7 3 6 3 2 4 2" xfId="32243" xr:uid="{A862BC6A-70BD-47F0-8E8E-5447246F9101}"/>
    <cellStyle name="Normal 7 3 6 3 2 5" xfId="19307" xr:uid="{A7659169-1187-4361-88D6-A52D59FE59B6}"/>
    <cellStyle name="Normal 7 3 6 3 2 6" xfId="35633" xr:uid="{D5DC031B-8A6F-4725-A7BF-B4C4D439329F}"/>
    <cellStyle name="Normal 7 3 6 3 2 7" xfId="38880" xr:uid="{AA1A0EE4-2B56-4998-8D58-84330127457E}"/>
    <cellStyle name="Normal 7 3 6 3 2 8" xfId="42127" xr:uid="{50F590B1-AC10-4CAE-A126-611BE16E8711}"/>
    <cellStyle name="Normal 7 3 6 3 2 9" xfId="45374" xr:uid="{8D660C0C-1407-4FDB-8633-18019C7E3D57}"/>
    <cellStyle name="Normal 7 3 6 3 3" xfId="4587" xr:uid="{434ABF8A-B808-4DD9-AC5B-65C4267C3E3C}"/>
    <cellStyle name="Normal 7 3 6 3 3 2" xfId="11055" xr:uid="{008B70EA-507D-4F6B-A459-ED2E2169BBCD}"/>
    <cellStyle name="Normal 7 3 6 3 3 2 2" xfId="27392" xr:uid="{4DF893DB-E905-4B56-8EC9-FCAEA131124C}"/>
    <cellStyle name="Normal 7 3 6 3 3 3" xfId="20924" xr:uid="{5199EC4D-1A05-4A66-9955-0C16A79CFA7E}"/>
    <cellStyle name="Normal 7 3 6 3 4" xfId="7821" xr:uid="{F364320B-4A77-4D8E-BB32-18C8BF096616}"/>
    <cellStyle name="Normal 7 3 6 3 4 2" xfId="24158" xr:uid="{6FF552F8-DDA9-48C6-983D-6ED61333BA15}"/>
    <cellStyle name="Normal 7 3 6 3 5" xfId="14332" xr:uid="{2CF2627D-4C8F-4A8F-B08A-B4E4B2248B70}"/>
    <cellStyle name="Normal 7 3 6 3 5 2" xfId="30626" xr:uid="{04229C39-CC63-4402-8F91-F05C18402329}"/>
    <cellStyle name="Normal 7 3 6 3 6" xfId="17690" xr:uid="{BA2BDABE-A43A-4DD2-863F-A157A832103E}"/>
    <cellStyle name="Normal 7 3 6 3 7" xfId="34016" xr:uid="{FB86C9C8-96FF-490D-953F-981E3DDCC419}"/>
    <cellStyle name="Normal 7 3 6 3 8" xfId="37263" xr:uid="{59ED5862-A3AF-465C-A687-8130F3170A09}"/>
    <cellStyle name="Normal 7 3 6 3 9" xfId="40510" xr:uid="{5920C15C-478E-4E7E-8630-7C8FB69D2331}"/>
    <cellStyle name="Normal 7 3 6 4" xfId="1892" xr:uid="{4275ADB8-FBC1-444C-838D-46D9658B9AAF}"/>
    <cellStyle name="Normal 7 3 6 4 10" xfId="47543" xr:uid="{38DC276E-54C8-42DD-9722-5C3A0CDA781C}"/>
    <cellStyle name="Normal 7 3 6 4 11" xfId="50790" xr:uid="{8ECDFDEF-2297-40AB-BE53-E0E8117DDF25}"/>
    <cellStyle name="Normal 7 3 6 4 2" xfId="5126" xr:uid="{EA6A247B-D5F9-40D8-ACD0-0D5184EDB9DE}"/>
    <cellStyle name="Normal 7 3 6 4 2 2" xfId="11594" xr:uid="{FF027694-A560-4541-A32C-B111877281A2}"/>
    <cellStyle name="Normal 7 3 6 4 2 2 2" xfId="27931" xr:uid="{955BDBB2-4754-43E8-A45A-8EC2F50A6385}"/>
    <cellStyle name="Normal 7 3 6 4 2 3" xfId="21463" xr:uid="{900183B1-0C3A-4C6F-835A-AEC6B98C1FF8}"/>
    <cellStyle name="Normal 7 3 6 4 3" xfId="8360" xr:uid="{11E370F9-0FD7-467C-BEF3-484DF23F5671}"/>
    <cellStyle name="Normal 7 3 6 4 3 2" xfId="24697" xr:uid="{0DD77EDC-92CB-4F15-9B84-89505B3D7F6E}"/>
    <cellStyle name="Normal 7 3 6 4 4" xfId="14871" xr:uid="{C69CADD7-762C-44AA-850B-78C8A2B6561C}"/>
    <cellStyle name="Normal 7 3 6 4 4 2" xfId="31165" xr:uid="{7F6F50D4-1ACC-4A49-8F5D-A364F36712A8}"/>
    <cellStyle name="Normal 7 3 6 4 5" xfId="18229" xr:uid="{A37AD2E8-619D-4516-8D01-16BCCBC5F8D9}"/>
    <cellStyle name="Normal 7 3 6 4 6" xfId="34555" xr:uid="{2082E6E3-C6C0-40B5-8CE2-F2428E8F83BA}"/>
    <cellStyle name="Normal 7 3 6 4 7" xfId="37802" xr:uid="{85E8F5C4-7D03-4E79-BDAC-F3ACCC610DEA}"/>
    <cellStyle name="Normal 7 3 6 4 8" xfId="41049" xr:uid="{4BAB409D-0B28-4C16-B94B-AD5824279142}"/>
    <cellStyle name="Normal 7 3 6 4 9" xfId="44296" xr:uid="{91691EC4-BFAC-4BAE-A9FA-FEA8C55110A6}"/>
    <cellStyle name="Normal 7 3 6 5" xfId="3509" xr:uid="{74BE09F9-EC06-451C-B525-E67E754FE581}"/>
    <cellStyle name="Normal 7 3 6 5 2" xfId="9977" xr:uid="{BF58C8EE-FAF5-4FDD-B891-9161B6BAE44E}"/>
    <cellStyle name="Normal 7 3 6 5 2 2" xfId="26314" xr:uid="{8A2F73DF-90EF-4291-AF6C-C6814B46D279}"/>
    <cellStyle name="Normal 7 3 6 5 3" xfId="19846" xr:uid="{63A7D512-4B2C-41D9-8D41-4618BA1B70A5}"/>
    <cellStyle name="Normal 7 3 6 6" xfId="6743" xr:uid="{64BF7BB0-C381-4F57-B7BB-30473DE81560}"/>
    <cellStyle name="Normal 7 3 6 6 2" xfId="23080" xr:uid="{9F149887-86BE-49D6-A0CB-CB1C51DA2D6A}"/>
    <cellStyle name="Normal 7 3 6 7" xfId="13234" xr:uid="{3105F814-3253-400C-B40C-568CBB2D9CCD}"/>
    <cellStyle name="Normal 7 3 6 7 2" xfId="29548" xr:uid="{2F68D8EE-51E0-4C63-A17B-5080E93AA6F0}"/>
    <cellStyle name="Normal 7 3 6 8" xfId="16612" xr:uid="{4F890D9C-162D-456A-B02A-921BB6D7CD9B}"/>
    <cellStyle name="Normal 7 3 6 9" xfId="32938" xr:uid="{5878D791-EAE6-4354-A8DD-F83ABE61FED5}"/>
    <cellStyle name="Normal 7 3 7" xfId="453" xr:uid="{C0EECE35-BB9E-49CE-9B07-ED3566EC5F65}"/>
    <cellStyle name="Normal 7 3 7 10" xfId="36366" xr:uid="{C0599585-9EA6-4BED-B1FA-9DFBC14E4B78}"/>
    <cellStyle name="Normal 7 3 7 11" xfId="39613" xr:uid="{BDB0491A-BCF4-427B-9C52-AA879B479684}"/>
    <cellStyle name="Normal 7 3 7 12" xfId="42860" xr:uid="{5AD8C9E4-1DD9-4BC7-A1A9-8CFFEFC3E553}"/>
    <cellStyle name="Normal 7 3 7 13" xfId="46107" xr:uid="{F88D35F2-E84D-4ACB-8C12-EDE64435B671}"/>
    <cellStyle name="Normal 7 3 7 14" xfId="49354" xr:uid="{18192072-7C1F-4762-B3A9-AD920EFD3A73}"/>
    <cellStyle name="Normal 7 3 7 2" xfId="994" xr:uid="{D18AEFCF-C591-45F3-B9FF-83EF70A1AAB2}"/>
    <cellStyle name="Normal 7 3 7 2 10" xfId="43398" xr:uid="{D3FF05A6-4302-4279-BFB4-220C594B0BEB}"/>
    <cellStyle name="Normal 7 3 7 2 11" xfId="46645" xr:uid="{42A49B8B-3ECD-4A02-9CDD-FBA2D64E59F9}"/>
    <cellStyle name="Normal 7 3 7 2 12" xfId="49892" xr:uid="{368422F4-1454-4AF0-95B5-C9F7CEB5E2AF}"/>
    <cellStyle name="Normal 7 3 7 2 2" xfId="2611" xr:uid="{5FEBC649-1BBC-4D41-840D-9FFC12D29F2F}"/>
    <cellStyle name="Normal 7 3 7 2 2 10" xfId="48262" xr:uid="{9CFC2B49-51B4-487C-A5CD-04038BBE5739}"/>
    <cellStyle name="Normal 7 3 7 2 2 11" xfId="51509" xr:uid="{337F298D-B5C1-46A4-89CE-81A23A4BCE1E}"/>
    <cellStyle name="Normal 7 3 7 2 2 2" xfId="5845" xr:uid="{7966070A-4EB8-4A38-956C-BFBE945A8716}"/>
    <cellStyle name="Normal 7 3 7 2 2 2 2" xfId="12313" xr:uid="{C46EB31E-6A70-4D54-AB0B-1DF58957E426}"/>
    <cellStyle name="Normal 7 3 7 2 2 2 2 2" xfId="28650" xr:uid="{C521DCCE-4363-436F-B3D1-E3D93C6F5A10}"/>
    <cellStyle name="Normal 7 3 7 2 2 2 3" xfId="22182" xr:uid="{E0161A7B-D94E-4936-B9B4-57C2EC84CDB6}"/>
    <cellStyle name="Normal 7 3 7 2 2 3" xfId="9079" xr:uid="{1A9C7E76-194E-4DEB-9686-9B9730E67C59}"/>
    <cellStyle name="Normal 7 3 7 2 2 3 2" xfId="25416" xr:uid="{A49E3B51-9C1E-4E23-8B91-FBF234F83127}"/>
    <cellStyle name="Normal 7 3 7 2 2 4" xfId="15590" xr:uid="{548619D2-550C-4C0B-835B-13FB2F467074}"/>
    <cellStyle name="Normal 7 3 7 2 2 4 2" xfId="31884" xr:uid="{DBE8C915-C0A0-4D37-8720-68457D0E1A89}"/>
    <cellStyle name="Normal 7 3 7 2 2 5" xfId="18948" xr:uid="{73F2D887-C7D6-4187-B010-530B25BAB559}"/>
    <cellStyle name="Normal 7 3 7 2 2 6" xfId="35274" xr:uid="{5AA800CE-E03D-4DE0-869C-595B04B81C09}"/>
    <cellStyle name="Normal 7 3 7 2 2 7" xfId="38521" xr:uid="{AE5D017A-8B86-497B-8438-AEA8B1DF90E9}"/>
    <cellStyle name="Normal 7 3 7 2 2 8" xfId="41768" xr:uid="{8461FC85-FCBE-4D66-892D-5FC069FF3A74}"/>
    <cellStyle name="Normal 7 3 7 2 2 9" xfId="45015" xr:uid="{08934F44-6B43-485B-83D9-8BFC8A7CDD4F}"/>
    <cellStyle name="Normal 7 3 7 2 3" xfId="4228" xr:uid="{9348911B-3755-420D-8A79-6077B56972F2}"/>
    <cellStyle name="Normal 7 3 7 2 3 2" xfId="10696" xr:uid="{FC56FCFB-4394-4036-852F-7D4F61D2D433}"/>
    <cellStyle name="Normal 7 3 7 2 3 2 2" xfId="27033" xr:uid="{E39737DD-9FED-4EC0-A261-9F39C5CB5E13}"/>
    <cellStyle name="Normal 7 3 7 2 3 3" xfId="20565" xr:uid="{4ADBC3CF-4B13-4DCD-87F3-6B296E8281E3}"/>
    <cellStyle name="Normal 7 3 7 2 4" xfId="7462" xr:uid="{49736460-BEE4-4C22-B2C0-202071841E06}"/>
    <cellStyle name="Normal 7 3 7 2 4 2" xfId="23799" xr:uid="{43AD2A94-57F1-4BD4-BD82-FD6F6083B9F5}"/>
    <cellStyle name="Normal 7 3 7 2 5" xfId="13973" xr:uid="{1C4CA48A-5638-46CA-97CC-63B6D7B73122}"/>
    <cellStyle name="Normal 7 3 7 2 5 2" xfId="30267" xr:uid="{026A6C52-3383-4489-8EAF-A3BC4B03D208}"/>
    <cellStyle name="Normal 7 3 7 2 6" xfId="17331" xr:uid="{0DBD0868-2A72-431F-B56E-D9CBFF626A39}"/>
    <cellStyle name="Normal 7 3 7 2 7" xfId="33657" xr:uid="{C0856C34-7B95-40F3-A76C-03D88ABC887D}"/>
    <cellStyle name="Normal 7 3 7 2 8" xfId="36904" xr:uid="{FECACCA3-83B9-4A65-A3C9-7FF1AA7F66ED}"/>
    <cellStyle name="Normal 7 3 7 2 9" xfId="40151" xr:uid="{77A5D142-98B1-4415-BCB3-017CC5CDD1C5}"/>
    <cellStyle name="Normal 7 3 7 3" xfId="1533" xr:uid="{BA78CCC0-620C-48C7-863A-DA462D67CDE6}"/>
    <cellStyle name="Normal 7 3 7 3 10" xfId="43937" xr:uid="{EE916074-FA99-4839-B233-4D910E2E1D35}"/>
    <cellStyle name="Normal 7 3 7 3 11" xfId="47184" xr:uid="{C92DC1AE-30BB-49C6-9CA1-24D6F7149C51}"/>
    <cellStyle name="Normal 7 3 7 3 12" xfId="50431" xr:uid="{A30B7B8F-8DF2-4505-AA4D-CE0889895161}"/>
    <cellStyle name="Normal 7 3 7 3 2" xfId="3150" xr:uid="{FD89FD53-1BF7-479F-9402-C471CE3A6C52}"/>
    <cellStyle name="Normal 7 3 7 3 2 10" xfId="48801" xr:uid="{2BB73549-124D-4EB5-8367-75BAD4431E9B}"/>
    <cellStyle name="Normal 7 3 7 3 2 11" xfId="52048" xr:uid="{850B224A-F8DB-4BD1-8D40-153F7B85E736}"/>
    <cellStyle name="Normal 7 3 7 3 2 2" xfId="6384" xr:uid="{195F1792-6954-4D50-B635-50B3A44FD075}"/>
    <cellStyle name="Normal 7 3 7 3 2 2 2" xfId="12852" xr:uid="{F54A7E65-E3C3-45C2-9473-E0E065C01249}"/>
    <cellStyle name="Normal 7 3 7 3 2 2 2 2" xfId="29189" xr:uid="{93BDBE1F-4235-45F1-A3BA-9ED09BF45C99}"/>
    <cellStyle name="Normal 7 3 7 3 2 2 3" xfId="22721" xr:uid="{BD706048-101C-4C8F-984C-43DF8FF48380}"/>
    <cellStyle name="Normal 7 3 7 3 2 3" xfId="9618" xr:uid="{835F699F-42B2-41F7-9EE5-BE31E2319D47}"/>
    <cellStyle name="Normal 7 3 7 3 2 3 2" xfId="25955" xr:uid="{0EAA73B4-3F89-4A7A-84E8-205421E9D1F8}"/>
    <cellStyle name="Normal 7 3 7 3 2 4" xfId="16129" xr:uid="{3EEFF8D5-BDE9-4851-8B6F-A55BCF4994A3}"/>
    <cellStyle name="Normal 7 3 7 3 2 4 2" xfId="32423" xr:uid="{811AEA49-5F13-4913-8028-E391A5996B5A}"/>
    <cellStyle name="Normal 7 3 7 3 2 5" xfId="19487" xr:uid="{CC19081B-8E02-4F82-93C6-A51353336269}"/>
    <cellStyle name="Normal 7 3 7 3 2 6" xfId="35813" xr:uid="{24A5E6BC-64AD-4888-87B3-EF646AEE2B6A}"/>
    <cellStyle name="Normal 7 3 7 3 2 7" xfId="39060" xr:uid="{C6CC210E-8856-42F4-B40E-F06A327E9A01}"/>
    <cellStyle name="Normal 7 3 7 3 2 8" xfId="42307" xr:uid="{EE7AE04E-E1EB-4BE3-ACC7-66175AC6CA9A}"/>
    <cellStyle name="Normal 7 3 7 3 2 9" xfId="45554" xr:uid="{02CE1FF0-BF78-488C-8131-34E63CF711F5}"/>
    <cellStyle name="Normal 7 3 7 3 3" xfId="4767" xr:uid="{07092973-CA65-4574-B07E-858058443A3B}"/>
    <cellStyle name="Normal 7 3 7 3 3 2" xfId="11235" xr:uid="{07212C8B-BE94-4FDE-B40C-113DAF53BF82}"/>
    <cellStyle name="Normal 7 3 7 3 3 2 2" xfId="27572" xr:uid="{C2EA11BF-2F5C-4F6C-8FED-86DE8B73A294}"/>
    <cellStyle name="Normal 7 3 7 3 3 3" xfId="21104" xr:uid="{D84FEBEB-6044-49C7-B855-A4B4ABC7BCE0}"/>
    <cellStyle name="Normal 7 3 7 3 4" xfId="8001" xr:uid="{8EF1CE90-A947-43C4-A501-9854C81F85ED}"/>
    <cellStyle name="Normal 7 3 7 3 4 2" xfId="24338" xr:uid="{F772FCAF-E838-4ECC-B99E-672CC56C608A}"/>
    <cellStyle name="Normal 7 3 7 3 5" xfId="14512" xr:uid="{AD4E666B-6945-4E49-8177-6751655E3E25}"/>
    <cellStyle name="Normal 7 3 7 3 5 2" xfId="30806" xr:uid="{37877B30-C964-423D-B894-FBBE3A825D99}"/>
    <cellStyle name="Normal 7 3 7 3 6" xfId="17870" xr:uid="{8F864D87-9DD4-496B-BED7-45EE166D48B7}"/>
    <cellStyle name="Normal 7 3 7 3 7" xfId="34196" xr:uid="{0E73A87C-BAD1-46C2-ADC2-F9D032B4FA5D}"/>
    <cellStyle name="Normal 7 3 7 3 8" xfId="37443" xr:uid="{CA23E4C1-F1D0-4BE2-A268-457CA09575C4}"/>
    <cellStyle name="Normal 7 3 7 3 9" xfId="40690" xr:uid="{8CC7C5DD-9767-4CCC-B589-BF0BB645DB0C}"/>
    <cellStyle name="Normal 7 3 7 4" xfId="2072" xr:uid="{418CB954-8E2F-4448-BA31-88A43A114C15}"/>
    <cellStyle name="Normal 7 3 7 4 10" xfId="47723" xr:uid="{B70B6677-7E3F-4316-ACEB-1F5AFF8CAAD1}"/>
    <cellStyle name="Normal 7 3 7 4 11" xfId="50970" xr:uid="{2430EE67-2B29-49B4-AC81-D4D80A5C9F51}"/>
    <cellStyle name="Normal 7 3 7 4 2" xfId="5306" xr:uid="{DB6D4BE5-7EA3-4F1E-93D9-06A801E699FB}"/>
    <cellStyle name="Normal 7 3 7 4 2 2" xfId="11774" xr:uid="{914CAA55-4092-4420-93A0-F0646AEAF9FA}"/>
    <cellStyle name="Normal 7 3 7 4 2 2 2" xfId="28111" xr:uid="{03BF939C-145D-4DE5-A0B9-A0C68CB01998}"/>
    <cellStyle name="Normal 7 3 7 4 2 3" xfId="21643" xr:uid="{D8CCFD79-7E1C-4416-86B9-969355B2EDBB}"/>
    <cellStyle name="Normal 7 3 7 4 3" xfId="8540" xr:uid="{66E84E49-A592-4A94-8085-5A16102AD280}"/>
    <cellStyle name="Normal 7 3 7 4 3 2" xfId="24877" xr:uid="{F4204E90-23A2-4C93-82DD-D95F553B6F83}"/>
    <cellStyle name="Normal 7 3 7 4 4" xfId="15051" xr:uid="{83710306-9AF3-418D-972E-F33E031F4E02}"/>
    <cellStyle name="Normal 7 3 7 4 4 2" xfId="31345" xr:uid="{7346A6C6-3118-48DB-BCFB-267D6682A728}"/>
    <cellStyle name="Normal 7 3 7 4 5" xfId="18409" xr:uid="{D288E7E9-3A20-42AD-B5DE-C03094550E8A}"/>
    <cellStyle name="Normal 7 3 7 4 6" xfId="34735" xr:uid="{E55546D6-D7E1-4269-A9DE-5FCC75A34FA8}"/>
    <cellStyle name="Normal 7 3 7 4 7" xfId="37982" xr:uid="{58EC1BBD-E75C-4ACB-AFB0-126918C635A3}"/>
    <cellStyle name="Normal 7 3 7 4 8" xfId="41229" xr:uid="{E7B3E5F9-E36D-4CCB-90F8-44DC78D6264B}"/>
    <cellStyle name="Normal 7 3 7 4 9" xfId="44476" xr:uid="{25A36A59-AAE9-4852-BEC9-EC5567F77381}"/>
    <cellStyle name="Normal 7 3 7 5" xfId="3689" xr:uid="{27CFC436-191F-48DD-8069-533E427C9A98}"/>
    <cellStyle name="Normal 7 3 7 5 2" xfId="10157" xr:uid="{CF35F415-4EAF-48C9-9A59-EC18D8F7CA0E}"/>
    <cellStyle name="Normal 7 3 7 5 2 2" xfId="26494" xr:uid="{909B0E23-7A8F-49EF-AE0B-99B23F9AD943}"/>
    <cellStyle name="Normal 7 3 7 5 3" xfId="20026" xr:uid="{BFE19D01-EF78-4C32-BAC7-62B47A17FCE5}"/>
    <cellStyle name="Normal 7 3 7 6" xfId="6923" xr:uid="{D028F213-53AC-4440-A9E6-EFD1C8DDB84C}"/>
    <cellStyle name="Normal 7 3 7 6 2" xfId="23260" xr:uid="{AEC920B4-AE28-465A-BF02-9AB85D6849C5}"/>
    <cellStyle name="Normal 7 3 7 7" xfId="13434" xr:uid="{2E431285-34E6-40E0-975C-0A7D472EFA3A}"/>
    <cellStyle name="Normal 7 3 7 7 2" xfId="29729" xr:uid="{11656116-6297-47AC-9473-C48DD8F4637C}"/>
    <cellStyle name="Normal 7 3 7 8" xfId="16792" xr:uid="{95A4BE3C-5CCD-4DBB-9F6B-637D144ED12F}"/>
    <cellStyle name="Normal 7 3 7 9" xfId="33119" xr:uid="{5030F74A-ADD7-4E40-9EBB-967FD05C4AA8}"/>
    <cellStyle name="Normal 7 3 8" xfId="634" xr:uid="{505F0ACA-934F-496D-902D-5023133CAE00}"/>
    <cellStyle name="Normal 7 3 8 10" xfId="43039" xr:uid="{2A8594D1-ACB9-4F3C-9DC6-4F66D3CE972D}"/>
    <cellStyle name="Normal 7 3 8 11" xfId="46286" xr:uid="{9A2B3F38-468B-4628-B52E-634B7E8DD947}"/>
    <cellStyle name="Normal 7 3 8 12" xfId="49533" xr:uid="{619572EF-139A-4B6C-B2C6-C70222D6887E}"/>
    <cellStyle name="Normal 7 3 8 2" xfId="2251" xr:uid="{B5C0FCE8-E24C-46BA-8718-655F29F824CF}"/>
    <cellStyle name="Normal 7 3 8 2 10" xfId="47902" xr:uid="{3D42F671-5B2A-4313-AAFA-A5848068F03A}"/>
    <cellStyle name="Normal 7 3 8 2 11" xfId="51149" xr:uid="{5466CFAB-788D-4F65-B014-013E0317FB54}"/>
    <cellStyle name="Normal 7 3 8 2 2" xfId="5485" xr:uid="{84188BED-481B-4602-A423-76830CC8CB57}"/>
    <cellStyle name="Normal 7 3 8 2 2 2" xfId="11953" xr:uid="{962903B2-EE35-4BE6-A696-F38036013B92}"/>
    <cellStyle name="Normal 7 3 8 2 2 2 2" xfId="28290" xr:uid="{79A1C164-576E-44C2-ADD4-F4D86E0C73BA}"/>
    <cellStyle name="Normal 7 3 8 2 2 3" xfId="21822" xr:uid="{0148CA0D-23C2-46E4-AED7-A60610C579ED}"/>
    <cellStyle name="Normal 7 3 8 2 3" xfId="8719" xr:uid="{B84F75A8-D604-4C90-9368-98174162DDDE}"/>
    <cellStyle name="Normal 7 3 8 2 3 2" xfId="25056" xr:uid="{2DA356B4-F690-457A-A105-A0709DF7F09A}"/>
    <cellStyle name="Normal 7 3 8 2 4" xfId="15230" xr:uid="{57DFB1D5-FEE5-4772-A1CA-D2792F0D327D}"/>
    <cellStyle name="Normal 7 3 8 2 4 2" xfId="31524" xr:uid="{BD34EE2E-8BBA-4A88-986B-653026BA95E8}"/>
    <cellStyle name="Normal 7 3 8 2 5" xfId="18588" xr:uid="{69A68B60-9551-4944-AD69-115CEA165A9D}"/>
    <cellStyle name="Normal 7 3 8 2 6" xfId="34914" xr:uid="{2A70A5F9-7203-449D-860E-9C51E2DB02AE}"/>
    <cellStyle name="Normal 7 3 8 2 7" xfId="38161" xr:uid="{26A49493-4B8F-4DD6-8532-4E61F17EAC42}"/>
    <cellStyle name="Normal 7 3 8 2 8" xfId="41408" xr:uid="{E21B476F-332D-4444-A83F-5E5BD56442E0}"/>
    <cellStyle name="Normal 7 3 8 2 9" xfId="44655" xr:uid="{F2B98779-235B-4ED7-8301-8E278896863D}"/>
    <cellStyle name="Normal 7 3 8 3" xfId="3868" xr:uid="{8E4A683C-722A-4152-B83C-E90FF9B01687}"/>
    <cellStyle name="Normal 7 3 8 3 2" xfId="10336" xr:uid="{9C7166DB-E501-4DEF-A956-2B51D3A855B9}"/>
    <cellStyle name="Normal 7 3 8 3 2 2" xfId="26673" xr:uid="{ACB7BDA7-EDB9-4804-8C52-54148D9B5D40}"/>
    <cellStyle name="Normal 7 3 8 3 3" xfId="20205" xr:uid="{4D7F25BD-6C8F-4BA4-8BBB-21569BBCAA49}"/>
    <cellStyle name="Normal 7 3 8 4" xfId="7102" xr:uid="{0C306607-388A-4CBF-A434-EDE26F46EE33}"/>
    <cellStyle name="Normal 7 3 8 4 2" xfId="23439" xr:uid="{B75FB072-925A-4F79-90BB-F91B50AADD48}"/>
    <cellStyle name="Normal 7 3 8 5" xfId="13614" xr:uid="{16E3FB91-7EE0-4742-87A7-487FF73A01D3}"/>
    <cellStyle name="Normal 7 3 8 5 2" xfId="29908" xr:uid="{5324FE07-9880-4545-9494-C079B1DDDC91}"/>
    <cellStyle name="Normal 7 3 8 6" xfId="16971" xr:uid="{83AD981C-222E-4261-A8B7-00D61A366390}"/>
    <cellStyle name="Normal 7 3 8 7" xfId="33298" xr:uid="{3EE95AEC-2902-4876-A69A-F0B015D972BF}"/>
    <cellStyle name="Normal 7 3 8 8" xfId="36545" xr:uid="{136CB496-89C7-4A98-8CBA-B9D122B7971F}"/>
    <cellStyle name="Normal 7 3 8 9" xfId="39792" xr:uid="{F3C086A9-C28E-40B4-A270-917A8B189853}"/>
    <cellStyle name="Normal 7 3 9" xfId="1173" xr:uid="{F9C36D9F-4C4E-4CB3-AFE8-1A65EA94E665}"/>
    <cellStyle name="Normal 7 3 9 10" xfId="43577" xr:uid="{778E3208-CCE7-49D7-8961-A7ECFE1F21D7}"/>
    <cellStyle name="Normal 7 3 9 11" xfId="46824" xr:uid="{DC80BC6E-EA19-4029-B568-CD42A85D8DE8}"/>
    <cellStyle name="Normal 7 3 9 12" xfId="50071" xr:uid="{0FEB7FB3-F5CA-45DF-AFFE-2D3B0A98ECA0}"/>
    <cellStyle name="Normal 7 3 9 2" xfId="2790" xr:uid="{65F3B1FE-A7BB-4B81-9B33-9C627876B1FE}"/>
    <cellStyle name="Normal 7 3 9 2 10" xfId="48441" xr:uid="{F720FF5C-69A0-4E64-A502-A6433B9C8681}"/>
    <cellStyle name="Normal 7 3 9 2 11" xfId="51688" xr:uid="{91C3EF47-7D98-4DE3-BC14-C5F76EAFD241}"/>
    <cellStyle name="Normal 7 3 9 2 2" xfId="6024" xr:uid="{4D37FD57-76CD-41FA-833E-FF02D678E600}"/>
    <cellStyle name="Normal 7 3 9 2 2 2" xfId="12492" xr:uid="{F09C8DF0-D728-4450-9881-14E2FBEE2050}"/>
    <cellStyle name="Normal 7 3 9 2 2 2 2" xfId="28829" xr:uid="{D31046D1-8380-47E6-8837-B94E920FCC6D}"/>
    <cellStyle name="Normal 7 3 9 2 2 3" xfId="22361" xr:uid="{47C5BEF8-64D7-4155-965C-FA6B61C93B2D}"/>
    <cellStyle name="Normal 7 3 9 2 3" xfId="9258" xr:uid="{9E983476-C256-4C1C-A65A-8945BE975F27}"/>
    <cellStyle name="Normal 7 3 9 2 3 2" xfId="25595" xr:uid="{499FBDB4-DFCC-4AC5-9C45-D271E3F6827E}"/>
    <cellStyle name="Normal 7 3 9 2 4" xfId="15769" xr:uid="{E8756ABA-2BF1-4DC4-976B-31A1BE84430A}"/>
    <cellStyle name="Normal 7 3 9 2 4 2" xfId="32063" xr:uid="{2194059B-5C58-4683-A171-8AC2DD0C0D8B}"/>
    <cellStyle name="Normal 7 3 9 2 5" xfId="19127" xr:uid="{8DD8BFAE-4CA1-4BDB-A13E-40D1F3CD30B2}"/>
    <cellStyle name="Normal 7 3 9 2 6" xfId="35453" xr:uid="{E92D61AC-F625-406F-AD06-5B7795D7C449}"/>
    <cellStyle name="Normal 7 3 9 2 7" xfId="38700" xr:uid="{0D79C341-9D9F-4C9B-BEA2-E01562665A08}"/>
    <cellStyle name="Normal 7 3 9 2 8" xfId="41947" xr:uid="{F278AFA7-3330-4C8D-AA25-5FB3089DB0C8}"/>
    <cellStyle name="Normal 7 3 9 2 9" xfId="45194" xr:uid="{6B84B1CF-9C05-4A63-BF60-AA897FCA1D80}"/>
    <cellStyle name="Normal 7 3 9 3" xfId="4407" xr:uid="{E5B818E5-9316-4ADA-9064-88AC738AA4FC}"/>
    <cellStyle name="Normal 7 3 9 3 2" xfId="10875" xr:uid="{162E5F6D-B62F-4FBF-B1D7-01C0B790D449}"/>
    <cellStyle name="Normal 7 3 9 3 2 2" xfId="27212" xr:uid="{51518FFB-FE33-4AAF-BF8C-F920DBA37603}"/>
    <cellStyle name="Normal 7 3 9 3 3" xfId="20744" xr:uid="{6067AE3A-B768-4CB6-9180-FB0EA38FA2C1}"/>
    <cellStyle name="Normal 7 3 9 4" xfId="7641" xr:uid="{F3C251E8-8AC0-4DAC-A0B4-5AFF2F2C505D}"/>
    <cellStyle name="Normal 7 3 9 4 2" xfId="23978" xr:uid="{10BD9157-EE34-44AE-AB33-17B5C33BC019}"/>
    <cellStyle name="Normal 7 3 9 5" xfId="14152" xr:uid="{7AE7AD53-DB70-4D0D-AF20-BE88C2667D42}"/>
    <cellStyle name="Normal 7 3 9 5 2" xfId="30446" xr:uid="{E6C2316E-EED3-4C83-BBA4-17DC8E1AFB0C}"/>
    <cellStyle name="Normal 7 3 9 6" xfId="17510" xr:uid="{C2740C3A-D161-4C1B-9E48-62818C168E86}"/>
    <cellStyle name="Normal 7 3 9 7" xfId="33836" xr:uid="{86DE6962-6626-4194-82A1-FE3005FF5C1D}"/>
    <cellStyle name="Normal 7 3 9 8" xfId="37083" xr:uid="{F253B685-7855-46BF-8F1D-52BC1702979E}"/>
    <cellStyle name="Normal 7 3 9 9" xfId="40330" xr:uid="{4F1850E8-0997-4CC6-B7FD-20AF4FC32F0E}"/>
    <cellStyle name="Normal 7 4" xfId="69" xr:uid="{51E502E5-C429-41F1-9A78-F4637CB96EC5}"/>
    <cellStyle name="Normal 7 4 10" xfId="6568" xr:uid="{6BE87178-1F7F-4A1F-8A54-7B62C5DFD438}"/>
    <cellStyle name="Normal 7 4 10 2" xfId="22905" xr:uid="{96BADBF4-D01D-444B-BD5A-A021BDD75D75}"/>
    <cellStyle name="Normal 7 4 11" xfId="13044" xr:uid="{CC767523-780C-4A17-8DBA-26509ACCE858}"/>
    <cellStyle name="Normal 7 4 11 2" xfId="29361" xr:uid="{F65C6BD6-1EF1-4374-BEAE-C361DC00375E}"/>
    <cellStyle name="Normal 7 4 12" xfId="16437" xr:uid="{0482EE18-0DE7-4C17-8E82-F66D60D6D194}"/>
    <cellStyle name="Normal 7 4 13" xfId="32740" xr:uid="{92FB2C46-92F2-4761-9D7A-0728632FD6E8}"/>
    <cellStyle name="Normal 7 4 14" xfId="32751" xr:uid="{D59902F9-5437-460C-83D7-704120C48DEB}"/>
    <cellStyle name="Normal 7 4 15" xfId="35998" xr:uid="{705C774C-3EC6-4C43-AC39-7CCF3FCF6D0C}"/>
    <cellStyle name="Normal 7 4 16" xfId="39245" xr:uid="{71CE2C7E-F82B-4FD6-A7F7-5CB7DA5BB52F}"/>
    <cellStyle name="Normal 7 4 17" xfId="42492" xr:uid="{1DEC6FC8-2350-4BCA-BBDE-561C9FF831BF}"/>
    <cellStyle name="Normal 7 4 18" xfId="45739" xr:uid="{4336F129-18D2-42A8-B238-76C5D204A815}"/>
    <cellStyle name="Normal 7 4 19" xfId="48986" xr:uid="{D3531BB1-612A-4F72-909F-DF0646D5DDC7}"/>
    <cellStyle name="Normal 7 4 2" xfId="115" xr:uid="{F692B8B9-803A-4654-9EA5-C6CC306DA6C9}"/>
    <cellStyle name="Normal 7 4 2 10" xfId="13104" xr:uid="{2EA97F03-E8A7-49A7-826D-A7616FDC5A37}"/>
    <cellStyle name="Normal 7 4 2 10 2" xfId="29418" xr:uid="{6FD0729E-0BA6-4D3A-8A2B-8FB31EF0EC1C}"/>
    <cellStyle name="Normal 7 4 2 11" xfId="16482" xr:uid="{7B628A53-6FD1-4DC7-A044-D23BED21D202}"/>
    <cellStyle name="Normal 7 4 2 12" xfId="32741" xr:uid="{621F4AEE-668A-4E7F-8A11-5DD21EFABAF9}"/>
    <cellStyle name="Normal 7 4 2 13" xfId="32808" xr:uid="{F9882604-4B0B-4E7D-8969-8BCBA605AB5A}"/>
    <cellStyle name="Normal 7 4 2 14" xfId="36055" xr:uid="{EF57E1A0-FB98-4B36-84DD-441F2846D1DD}"/>
    <cellStyle name="Normal 7 4 2 15" xfId="39302" xr:uid="{2171F2D9-D10E-4EB8-A219-AE1665720B91}"/>
    <cellStyle name="Normal 7 4 2 16" xfId="42549" xr:uid="{9A5A1231-715B-497C-8836-ED20D42A3874}"/>
    <cellStyle name="Normal 7 4 2 17" xfId="45796" xr:uid="{85A20A71-5261-4E76-B11F-0E433976AED0}"/>
    <cellStyle name="Normal 7 4 2 18" xfId="49043" xr:uid="{10316AFD-69E7-4865-9AC5-78FC82CA6CE6}"/>
    <cellStyle name="Normal 7 4 2 19" xfId="52314" xr:uid="{8C55C05A-5778-44AF-B83E-683727904740}"/>
    <cellStyle name="Normal 7 4 2 2" xfId="205" xr:uid="{8F9344DB-C55F-41EB-8619-943B27CE8C89}"/>
    <cellStyle name="Normal 7 4 2 2 10" xfId="16572" xr:uid="{C20C4FA9-4F97-4C8E-A8F8-FAC82FC85475}"/>
    <cellStyle name="Normal 7 4 2 2 11" xfId="32898" xr:uid="{75ADFF25-8DB2-405F-B449-7974869DAA3A}"/>
    <cellStyle name="Normal 7 4 2 2 12" xfId="36145" xr:uid="{9C01BC0A-8748-43E1-910D-C54829E83074}"/>
    <cellStyle name="Normal 7 4 2 2 13" xfId="39392" xr:uid="{4D5A9151-5391-4953-824E-AF4DBA4B5AF9}"/>
    <cellStyle name="Normal 7 4 2 2 14" xfId="42639" xr:uid="{35EBFDC5-4CFB-4567-AE66-F653867A61AE}"/>
    <cellStyle name="Normal 7 4 2 2 15" xfId="45886" xr:uid="{5EA8839F-C4E1-49E7-8EBA-0E7E0C57F787}"/>
    <cellStyle name="Normal 7 4 2 2 16" xfId="49133" xr:uid="{27CFE7B5-4386-4A6D-BAB7-75DD5374F373}"/>
    <cellStyle name="Normal 7 4 2 2 17" xfId="52489" xr:uid="{D4BA52C6-510C-465B-9D6B-C2A933C233F9}"/>
    <cellStyle name="Normal 7 4 2 2 2" xfId="385" xr:uid="{4B8092BD-7BCF-4C76-BB6D-D607F4B9C9D9}"/>
    <cellStyle name="Normal 7 4 2 2 2 10" xfId="36325" xr:uid="{3674DDC3-5CD2-4F34-BC8F-2D536B74BACA}"/>
    <cellStyle name="Normal 7 4 2 2 2 11" xfId="39572" xr:uid="{CAFCC223-6D80-4471-960D-6220A225D049}"/>
    <cellStyle name="Normal 7 4 2 2 2 12" xfId="42819" xr:uid="{38857BC4-0249-4008-BE41-8FCB1F45BF1F}"/>
    <cellStyle name="Normal 7 4 2 2 2 13" xfId="46066" xr:uid="{01CED5B4-CB43-465A-9D35-D5A3C2ABC6DB}"/>
    <cellStyle name="Normal 7 4 2 2 2 14" xfId="49313" xr:uid="{F7467CF1-CB47-43E3-9CC2-79A78DE40B23}"/>
    <cellStyle name="Normal 7 4 2 2 2 2" xfId="954" xr:uid="{8F344204-2051-47E5-95C8-F3C6BB6E4C54}"/>
    <cellStyle name="Normal 7 4 2 2 2 2 10" xfId="43359" xr:uid="{8C533DD6-F3F0-40DA-98E1-9736150AA66F}"/>
    <cellStyle name="Normal 7 4 2 2 2 2 11" xfId="46606" xr:uid="{91515F52-42D1-428F-BB50-91D226C0ABBA}"/>
    <cellStyle name="Normal 7 4 2 2 2 2 12" xfId="49853" xr:uid="{DD96338E-18D1-42DB-83B2-396CDBFF2795}"/>
    <cellStyle name="Normal 7 4 2 2 2 2 2" xfId="2571" xr:uid="{7EB9FB94-1B88-4464-8AF1-A4CF48EF4780}"/>
    <cellStyle name="Normal 7 4 2 2 2 2 2 10" xfId="48222" xr:uid="{8A92EABE-EC04-4AEC-AD5E-079798902212}"/>
    <cellStyle name="Normal 7 4 2 2 2 2 2 11" xfId="51469" xr:uid="{51F25D1D-A11B-4181-94B3-4FB27F2D8809}"/>
    <cellStyle name="Normal 7 4 2 2 2 2 2 2" xfId="5805" xr:uid="{F6AFC74C-5699-4B45-A54C-9E689986E9AC}"/>
    <cellStyle name="Normal 7 4 2 2 2 2 2 2 2" xfId="12273" xr:uid="{C8EBCB83-E4C5-4AEA-A5AA-DEB839686515}"/>
    <cellStyle name="Normal 7 4 2 2 2 2 2 2 2 2" xfId="28610" xr:uid="{89758FD2-4153-4243-A422-495F74F1814D}"/>
    <cellStyle name="Normal 7 4 2 2 2 2 2 2 3" xfId="22142" xr:uid="{11D7338D-FC3A-4C0D-9905-DDD91952AE73}"/>
    <cellStyle name="Normal 7 4 2 2 2 2 2 3" xfId="9039" xr:uid="{532EF45C-3446-45CA-95AF-F5765C9BC226}"/>
    <cellStyle name="Normal 7 4 2 2 2 2 2 3 2" xfId="25376" xr:uid="{9C5E3B8D-3692-4819-B920-E04E7384F2C4}"/>
    <cellStyle name="Normal 7 4 2 2 2 2 2 4" xfId="15550" xr:uid="{6671DECF-88FB-42CE-ADB7-D109737C675D}"/>
    <cellStyle name="Normal 7 4 2 2 2 2 2 4 2" xfId="31844" xr:uid="{50B19255-B1E2-49DD-91B2-754B834F307F}"/>
    <cellStyle name="Normal 7 4 2 2 2 2 2 5" xfId="18908" xr:uid="{5C5480E7-B41E-44F2-B094-30461AD3BDC8}"/>
    <cellStyle name="Normal 7 4 2 2 2 2 2 6" xfId="35234" xr:uid="{980EC01E-7238-4494-B34B-9D5C5CC480AB}"/>
    <cellStyle name="Normal 7 4 2 2 2 2 2 7" xfId="38481" xr:uid="{8F8B5198-42C7-4E18-A813-90A453A5D3E0}"/>
    <cellStyle name="Normal 7 4 2 2 2 2 2 8" xfId="41728" xr:uid="{AE14C7A4-A76F-4B09-9552-DEF6410E0ED2}"/>
    <cellStyle name="Normal 7 4 2 2 2 2 2 9" xfId="44975" xr:uid="{E92E72A8-F023-4AB5-9557-CB1718988C26}"/>
    <cellStyle name="Normal 7 4 2 2 2 2 3" xfId="4188" xr:uid="{1CC1DACC-9050-4D38-983C-4F7B01012A86}"/>
    <cellStyle name="Normal 7 4 2 2 2 2 3 2" xfId="10656" xr:uid="{1C8EC931-0143-4AAB-9CE4-36935230182C}"/>
    <cellStyle name="Normal 7 4 2 2 2 2 3 2 2" xfId="26993" xr:uid="{7FBFCA78-26E6-49E0-B7A1-380B62532C95}"/>
    <cellStyle name="Normal 7 4 2 2 2 2 3 3" xfId="20525" xr:uid="{E5919723-7742-48BA-B729-1B31AD5CC683}"/>
    <cellStyle name="Normal 7 4 2 2 2 2 4" xfId="7422" xr:uid="{C5770E2B-CF87-436D-950B-14C0526E84BD}"/>
    <cellStyle name="Normal 7 4 2 2 2 2 4 2" xfId="23759" xr:uid="{4825102F-11AE-4AD2-886B-E110D10C1D8F}"/>
    <cellStyle name="Normal 7 4 2 2 2 2 5" xfId="13934" xr:uid="{6AA37115-E60F-4685-A883-F7326716A281}"/>
    <cellStyle name="Normal 7 4 2 2 2 2 5 2" xfId="30228" xr:uid="{785093DF-6A99-41F6-8ADD-D9F11F3CE2BA}"/>
    <cellStyle name="Normal 7 4 2 2 2 2 6" xfId="17291" xr:uid="{6A64FDB6-2E6C-4D54-AC31-8045FC680A3A}"/>
    <cellStyle name="Normal 7 4 2 2 2 2 7" xfId="33618" xr:uid="{904C8F20-852E-4B9D-AB0E-4C5F20F887B4}"/>
    <cellStyle name="Normal 7 4 2 2 2 2 8" xfId="36865" xr:uid="{4EFA7025-467C-4BFC-878C-D41168BED9B4}"/>
    <cellStyle name="Normal 7 4 2 2 2 2 9" xfId="40112" xr:uid="{5F71873A-C40B-49A9-828C-590C1ECCFDB8}"/>
    <cellStyle name="Normal 7 4 2 2 2 3" xfId="1493" xr:uid="{2BFCEE18-8477-46F8-8A8A-BD0E05C427A8}"/>
    <cellStyle name="Normal 7 4 2 2 2 3 10" xfId="43897" xr:uid="{915FCDDC-56BD-4039-B045-B280F59EC56B}"/>
    <cellStyle name="Normal 7 4 2 2 2 3 11" xfId="47144" xr:uid="{30878122-5C74-4BFC-A7EA-7BA1DA1E0F23}"/>
    <cellStyle name="Normal 7 4 2 2 2 3 12" xfId="50391" xr:uid="{70C11F72-37BD-4AAC-9D42-7A93CDE63CCA}"/>
    <cellStyle name="Normal 7 4 2 2 2 3 2" xfId="3110" xr:uid="{3CAD637A-5E65-4194-9AF3-4B69CFCC2AD9}"/>
    <cellStyle name="Normal 7 4 2 2 2 3 2 10" xfId="48761" xr:uid="{F96F5EEE-E8DB-4F9F-84F1-8EDA782662AC}"/>
    <cellStyle name="Normal 7 4 2 2 2 3 2 11" xfId="52008" xr:uid="{80317B66-D877-4C1C-9B96-DC954B83B4E6}"/>
    <cellStyle name="Normal 7 4 2 2 2 3 2 2" xfId="6344" xr:uid="{D2ECFFE6-2582-402A-AD67-3CC6A5EBCE31}"/>
    <cellStyle name="Normal 7 4 2 2 2 3 2 2 2" xfId="12812" xr:uid="{C3965D12-6BE5-454A-ACA1-5E33F80D8F09}"/>
    <cellStyle name="Normal 7 4 2 2 2 3 2 2 2 2" xfId="29149" xr:uid="{D8834DBD-FD26-49E5-8210-F6D9EB8BB31C}"/>
    <cellStyle name="Normal 7 4 2 2 2 3 2 2 3" xfId="22681" xr:uid="{282EEECF-AC5A-42EB-A002-07C087A08BD3}"/>
    <cellStyle name="Normal 7 4 2 2 2 3 2 3" xfId="9578" xr:uid="{D97471E2-6080-4323-8468-F1AA7FF6D718}"/>
    <cellStyle name="Normal 7 4 2 2 2 3 2 3 2" xfId="25915" xr:uid="{CEBC2990-C51D-4F48-85E2-0C212ED6B6BA}"/>
    <cellStyle name="Normal 7 4 2 2 2 3 2 4" xfId="16089" xr:uid="{49F2CDA7-96AD-4850-8FF3-35413F894DFC}"/>
    <cellStyle name="Normal 7 4 2 2 2 3 2 4 2" xfId="32383" xr:uid="{7326FFF9-D736-4EAA-82DB-BF799938DA88}"/>
    <cellStyle name="Normal 7 4 2 2 2 3 2 5" xfId="19447" xr:uid="{80C18D43-F4F4-48D4-B20F-79EBF8CBC1F1}"/>
    <cellStyle name="Normal 7 4 2 2 2 3 2 6" xfId="35773" xr:uid="{A51411DB-71A9-41D8-9D80-BED30D6A0957}"/>
    <cellStyle name="Normal 7 4 2 2 2 3 2 7" xfId="39020" xr:uid="{C4D196DC-7104-4A9E-83A5-CC1F1A69E3F7}"/>
    <cellStyle name="Normal 7 4 2 2 2 3 2 8" xfId="42267" xr:uid="{61AA3C30-3764-488D-9C49-39D7E1357954}"/>
    <cellStyle name="Normal 7 4 2 2 2 3 2 9" xfId="45514" xr:uid="{35A53041-3CDF-4C5F-850C-0CB70974DDAC}"/>
    <cellStyle name="Normal 7 4 2 2 2 3 3" xfId="4727" xr:uid="{EB62643C-7E71-4481-A80C-D820AC60AAFA}"/>
    <cellStyle name="Normal 7 4 2 2 2 3 3 2" xfId="11195" xr:uid="{DC95595D-9D0A-407F-B1A7-27642056223C}"/>
    <cellStyle name="Normal 7 4 2 2 2 3 3 2 2" xfId="27532" xr:uid="{40B5A578-68F4-4B17-9CF4-C8A12AB989AC}"/>
    <cellStyle name="Normal 7 4 2 2 2 3 3 3" xfId="21064" xr:uid="{3401C5E6-030D-4B4E-9C99-F919D922603D}"/>
    <cellStyle name="Normal 7 4 2 2 2 3 4" xfId="7961" xr:uid="{FE3FC311-B099-4723-9A7C-738B8668B035}"/>
    <cellStyle name="Normal 7 4 2 2 2 3 4 2" xfId="24298" xr:uid="{6F39FD0E-163D-4478-8EED-CE742B3674F6}"/>
    <cellStyle name="Normal 7 4 2 2 2 3 5" xfId="14472" xr:uid="{8598B966-BDD4-4BC9-B76A-58519EB8D1C3}"/>
    <cellStyle name="Normal 7 4 2 2 2 3 5 2" xfId="30766" xr:uid="{DF76C3C6-AEEE-4342-91B7-9C1A8E224422}"/>
    <cellStyle name="Normal 7 4 2 2 2 3 6" xfId="17830" xr:uid="{A5A7F13D-B5EE-4C63-ADE9-02FE07FB4B48}"/>
    <cellStyle name="Normal 7 4 2 2 2 3 7" xfId="34156" xr:uid="{433DBF3C-09A3-4EF4-840E-C8214C67BBF9}"/>
    <cellStyle name="Normal 7 4 2 2 2 3 8" xfId="37403" xr:uid="{C6BB7C44-883C-4639-A194-FEBF3FC5E640}"/>
    <cellStyle name="Normal 7 4 2 2 2 3 9" xfId="40650" xr:uid="{2D2BE2FA-400F-4035-9CAB-D51D1BD06B9B}"/>
    <cellStyle name="Normal 7 4 2 2 2 4" xfId="2032" xr:uid="{393F6F20-EB5D-4D95-9D00-521B6659B6C9}"/>
    <cellStyle name="Normal 7 4 2 2 2 4 10" xfId="47683" xr:uid="{B0F683CD-61C3-4EDD-960A-CA631298A25C}"/>
    <cellStyle name="Normal 7 4 2 2 2 4 11" xfId="50930" xr:uid="{47C60E71-1292-4883-8063-579BD139B7F9}"/>
    <cellStyle name="Normal 7 4 2 2 2 4 2" xfId="5266" xr:uid="{49DA87CE-4FAF-4ABA-841A-3519B5B537EA}"/>
    <cellStyle name="Normal 7 4 2 2 2 4 2 2" xfId="11734" xr:uid="{D07EB3F2-E225-4403-8FF8-2854128F91FC}"/>
    <cellStyle name="Normal 7 4 2 2 2 4 2 2 2" xfId="28071" xr:uid="{2577B7DE-87C4-46E1-A850-9730178A0ECE}"/>
    <cellStyle name="Normal 7 4 2 2 2 4 2 3" xfId="21603" xr:uid="{F41ECAE8-AA07-4386-AB62-041193E20792}"/>
    <cellStyle name="Normal 7 4 2 2 2 4 3" xfId="8500" xr:uid="{D3097D63-B68B-45D8-ABD2-701D374CB16C}"/>
    <cellStyle name="Normal 7 4 2 2 2 4 3 2" xfId="24837" xr:uid="{73B78AC0-540D-4684-8A99-8CB938A82392}"/>
    <cellStyle name="Normal 7 4 2 2 2 4 4" xfId="15011" xr:uid="{6F867B78-BD24-411F-933D-28A00A975E47}"/>
    <cellStyle name="Normal 7 4 2 2 2 4 4 2" xfId="31305" xr:uid="{F01DCEDD-5219-4BC0-A8F4-3E075B1B9BF0}"/>
    <cellStyle name="Normal 7 4 2 2 2 4 5" xfId="18369" xr:uid="{39D08CA7-A119-4AD1-8B07-8A86BCDA91F9}"/>
    <cellStyle name="Normal 7 4 2 2 2 4 6" xfId="34695" xr:uid="{5A6784C8-15D5-448D-A450-20F02112DB63}"/>
    <cellStyle name="Normal 7 4 2 2 2 4 7" xfId="37942" xr:uid="{3573918C-976B-4CD7-81A1-B993EF951C8A}"/>
    <cellStyle name="Normal 7 4 2 2 2 4 8" xfId="41189" xr:uid="{9676F97C-4B6B-45D5-8025-4BA95B69D3B1}"/>
    <cellStyle name="Normal 7 4 2 2 2 4 9" xfId="44436" xr:uid="{BD4A4F98-7EEB-4025-9950-761CB4E8354B}"/>
    <cellStyle name="Normal 7 4 2 2 2 5" xfId="3649" xr:uid="{80C74FAB-5960-450A-A577-1D5E2FE81353}"/>
    <cellStyle name="Normal 7 4 2 2 2 5 2" xfId="10117" xr:uid="{5C24A3A1-588C-45A8-B94C-DACE541987FD}"/>
    <cellStyle name="Normal 7 4 2 2 2 5 2 2" xfId="26454" xr:uid="{ACB8BC26-09F3-4CF0-9703-7B19EF9E50C3}"/>
    <cellStyle name="Normal 7 4 2 2 2 5 3" xfId="19986" xr:uid="{A4A4881B-BD6A-41E7-B758-40FE84A58598}"/>
    <cellStyle name="Normal 7 4 2 2 2 6" xfId="6883" xr:uid="{ABD32FCC-0DD2-4996-85FB-BDF418825339}"/>
    <cellStyle name="Normal 7 4 2 2 2 6 2" xfId="23220" xr:uid="{24474ADC-8233-404E-BB4F-E9EF9E624B4B}"/>
    <cellStyle name="Normal 7 4 2 2 2 7" xfId="13374" xr:uid="{192710DF-5308-4226-A040-79E79A5A363A}"/>
    <cellStyle name="Normal 7 4 2 2 2 7 2" xfId="29688" xr:uid="{94B85FB1-3341-4416-AB2E-E15A3320B3EF}"/>
    <cellStyle name="Normal 7 4 2 2 2 8" xfId="16752" xr:uid="{28D4FFFD-D0AF-4341-A837-650D3702B1EA}"/>
    <cellStyle name="Normal 7 4 2 2 2 9" xfId="33078" xr:uid="{58CB05D8-0F7C-4F38-A265-32D3027A72C8}"/>
    <cellStyle name="Normal 7 4 2 2 3" xfId="594" xr:uid="{4BD04361-CD4C-4D05-8A4E-17941A673108}"/>
    <cellStyle name="Normal 7 4 2 2 3 10" xfId="36505" xr:uid="{5A461763-64F7-4185-A546-93390268A223}"/>
    <cellStyle name="Normal 7 4 2 2 3 11" xfId="39752" xr:uid="{37BB49A7-2274-4A63-BC6F-348C8F123441}"/>
    <cellStyle name="Normal 7 4 2 2 3 12" xfId="42999" xr:uid="{50CA5B98-793E-46F8-9069-33117B6AD460}"/>
    <cellStyle name="Normal 7 4 2 2 3 13" xfId="46246" xr:uid="{F4F88434-4B84-4647-BA3F-DE7D7F8E5D7D}"/>
    <cellStyle name="Normal 7 4 2 2 3 14" xfId="49493" xr:uid="{FC230A64-D6E3-4B4B-856E-C573D951EB55}"/>
    <cellStyle name="Normal 7 4 2 2 3 2" xfId="1133" xr:uid="{674CD3D7-F9F6-46F9-8026-27ABE4B17F5E}"/>
    <cellStyle name="Normal 7 4 2 2 3 2 10" xfId="43537" xr:uid="{373F5E58-1DA2-4104-8E64-77F8EB358218}"/>
    <cellStyle name="Normal 7 4 2 2 3 2 11" xfId="46784" xr:uid="{569272A6-BACB-473D-9FC1-614FA189C5A5}"/>
    <cellStyle name="Normal 7 4 2 2 3 2 12" xfId="50031" xr:uid="{567FA225-2854-4550-84D6-C062378A82C1}"/>
    <cellStyle name="Normal 7 4 2 2 3 2 2" xfId="2750" xr:uid="{86542D3C-1073-473C-BFEA-2101677B2BDA}"/>
    <cellStyle name="Normal 7 4 2 2 3 2 2 10" xfId="48401" xr:uid="{EBDEDBE0-8768-4E80-9323-075D6D415E2B}"/>
    <cellStyle name="Normal 7 4 2 2 3 2 2 11" xfId="51648" xr:uid="{5CB739BF-BF3D-47D7-9B04-F2555ACA7E03}"/>
    <cellStyle name="Normal 7 4 2 2 3 2 2 2" xfId="5984" xr:uid="{39514563-CC1D-4811-AC5A-B6CC2E8F39AB}"/>
    <cellStyle name="Normal 7 4 2 2 3 2 2 2 2" xfId="12452" xr:uid="{28E33668-246B-46CE-9B09-5D2D2B9ECDC2}"/>
    <cellStyle name="Normal 7 4 2 2 3 2 2 2 2 2" xfId="28789" xr:uid="{A040BA75-ABF2-4FD6-98F0-D6F372537F49}"/>
    <cellStyle name="Normal 7 4 2 2 3 2 2 2 3" xfId="22321" xr:uid="{A972EE1E-7A19-4F70-8FA5-3B314626E70D}"/>
    <cellStyle name="Normal 7 4 2 2 3 2 2 3" xfId="9218" xr:uid="{4A91EA0D-DDAB-4F62-B348-63B866950425}"/>
    <cellStyle name="Normal 7 4 2 2 3 2 2 3 2" xfId="25555" xr:uid="{9AA9D07E-E522-4BF1-A03D-28D728C82C15}"/>
    <cellStyle name="Normal 7 4 2 2 3 2 2 4" xfId="15729" xr:uid="{2EA1C872-8838-437E-903C-682ECEA65B87}"/>
    <cellStyle name="Normal 7 4 2 2 3 2 2 4 2" xfId="32023" xr:uid="{7A10CC0A-4BB4-4845-8042-6B8271D6F1A5}"/>
    <cellStyle name="Normal 7 4 2 2 3 2 2 5" xfId="19087" xr:uid="{96525297-88EA-474A-B839-297CBDA73DB4}"/>
    <cellStyle name="Normal 7 4 2 2 3 2 2 6" xfId="35413" xr:uid="{BA0FC5C2-5541-4A47-8023-045D2F50C5DF}"/>
    <cellStyle name="Normal 7 4 2 2 3 2 2 7" xfId="38660" xr:uid="{FD25D381-F0A0-4F60-8F88-DB4CFA1777D6}"/>
    <cellStyle name="Normal 7 4 2 2 3 2 2 8" xfId="41907" xr:uid="{310EE362-2DAE-460A-8AB9-3743D1F5571A}"/>
    <cellStyle name="Normal 7 4 2 2 3 2 2 9" xfId="45154" xr:uid="{C2E4E4C6-C5AB-4215-9FAA-EEF32108CA59}"/>
    <cellStyle name="Normal 7 4 2 2 3 2 3" xfId="4367" xr:uid="{C64EA94D-C475-40BE-80C2-D53DD469F136}"/>
    <cellStyle name="Normal 7 4 2 2 3 2 3 2" xfId="10835" xr:uid="{05FB28FD-3D78-4CE9-BC5C-AFF32C606797}"/>
    <cellStyle name="Normal 7 4 2 2 3 2 3 2 2" xfId="27172" xr:uid="{354E5839-6348-429D-9430-A4C66C96D544}"/>
    <cellStyle name="Normal 7 4 2 2 3 2 3 3" xfId="20704" xr:uid="{819D7A6F-5BFC-4C8B-A682-16FE7DA60AF7}"/>
    <cellStyle name="Normal 7 4 2 2 3 2 4" xfId="7601" xr:uid="{FB18231C-AD55-487A-944A-DC8596F9F2ED}"/>
    <cellStyle name="Normal 7 4 2 2 3 2 4 2" xfId="23938" xr:uid="{ECE84633-208E-4385-9674-254A8A38C408}"/>
    <cellStyle name="Normal 7 4 2 2 3 2 5" xfId="14112" xr:uid="{D6D88E45-22FA-44F8-AA1B-BAF3ABCF6B14}"/>
    <cellStyle name="Normal 7 4 2 2 3 2 5 2" xfId="30406" xr:uid="{4C763EE7-6276-497A-94B9-518016E49150}"/>
    <cellStyle name="Normal 7 4 2 2 3 2 6" xfId="17470" xr:uid="{CDCB4DD6-05C5-4CF2-8AA5-A63D41E6E2B0}"/>
    <cellStyle name="Normal 7 4 2 2 3 2 7" xfId="33796" xr:uid="{36954BB5-024C-4820-956F-18191648A4F1}"/>
    <cellStyle name="Normal 7 4 2 2 3 2 8" xfId="37043" xr:uid="{0C91C229-58DA-41CF-987A-E2924470F101}"/>
    <cellStyle name="Normal 7 4 2 2 3 2 9" xfId="40290" xr:uid="{FB0DC8E0-F08A-4807-9112-BB07CF2796C2}"/>
    <cellStyle name="Normal 7 4 2 2 3 3" xfId="1672" xr:uid="{A2A71001-7CF5-48D5-A00C-7DD1EF6DE0BB}"/>
    <cellStyle name="Normal 7 4 2 2 3 3 10" xfId="44076" xr:uid="{9C0E7540-9D3E-417B-A124-3EE665DFAA2D}"/>
    <cellStyle name="Normal 7 4 2 2 3 3 11" xfId="47323" xr:uid="{4B8AF24E-2EC4-4631-ABF7-373BF711EE69}"/>
    <cellStyle name="Normal 7 4 2 2 3 3 12" xfId="50570" xr:uid="{222A32B7-318C-473E-A78D-71F7153FBFE5}"/>
    <cellStyle name="Normal 7 4 2 2 3 3 2" xfId="3289" xr:uid="{0C7838DC-8B47-4807-9AF7-FA2234BEE440}"/>
    <cellStyle name="Normal 7 4 2 2 3 3 2 10" xfId="48940" xr:uid="{55E96AA4-CC6C-418F-A18E-1043C2DEAFC6}"/>
    <cellStyle name="Normal 7 4 2 2 3 3 2 11" xfId="52187" xr:uid="{374F916F-A8F2-4C8E-98AB-B941F4DC1914}"/>
    <cellStyle name="Normal 7 4 2 2 3 3 2 2" xfId="6523" xr:uid="{EB5C5322-DDCD-449D-A2A6-4F223D74D1C2}"/>
    <cellStyle name="Normal 7 4 2 2 3 3 2 2 2" xfId="12991" xr:uid="{FC02FB53-1A39-4E12-AD08-B1EE663A2D40}"/>
    <cellStyle name="Normal 7 4 2 2 3 3 2 2 2 2" xfId="29328" xr:uid="{CC10D83C-098D-4F6B-AF1D-CA08C4DB8746}"/>
    <cellStyle name="Normal 7 4 2 2 3 3 2 2 3" xfId="22860" xr:uid="{C23B98A1-04D8-4DB1-BD67-20D207281651}"/>
    <cellStyle name="Normal 7 4 2 2 3 3 2 3" xfId="9757" xr:uid="{AD7D052B-3FB0-4E83-99D8-D2FA79490F30}"/>
    <cellStyle name="Normal 7 4 2 2 3 3 2 3 2" xfId="26094" xr:uid="{97B9EEC3-CF2D-4979-9006-B37B031C5F81}"/>
    <cellStyle name="Normal 7 4 2 2 3 3 2 4" xfId="16268" xr:uid="{9DBDC751-67E2-4A9D-9C13-24C7F16208DB}"/>
    <cellStyle name="Normal 7 4 2 2 3 3 2 4 2" xfId="32562" xr:uid="{71E6B94E-67F4-4E93-B6DA-9EE3841E9802}"/>
    <cellStyle name="Normal 7 4 2 2 3 3 2 5" xfId="19626" xr:uid="{D6A543D1-CF77-467C-879A-0D4E395AC783}"/>
    <cellStyle name="Normal 7 4 2 2 3 3 2 6" xfId="35952" xr:uid="{D1EBBCC7-29C3-4343-A0AD-AE7FBC4FD636}"/>
    <cellStyle name="Normal 7 4 2 2 3 3 2 7" xfId="39199" xr:uid="{B7BC3337-94AA-45A5-AD1A-D3A7CC3C3368}"/>
    <cellStyle name="Normal 7 4 2 2 3 3 2 8" xfId="42446" xr:uid="{210A59FE-CFB3-4513-907C-9CC71D1A9FF6}"/>
    <cellStyle name="Normal 7 4 2 2 3 3 2 9" xfId="45693" xr:uid="{AD3BC82A-00C0-4E98-B3F4-BAD77B9765EB}"/>
    <cellStyle name="Normal 7 4 2 2 3 3 3" xfId="4906" xr:uid="{83481E57-C0C1-4062-9F21-2A3FA60F47E1}"/>
    <cellStyle name="Normal 7 4 2 2 3 3 3 2" xfId="11374" xr:uid="{A9AB0254-4171-4E3F-B7D7-F1908E281C76}"/>
    <cellStyle name="Normal 7 4 2 2 3 3 3 2 2" xfId="27711" xr:uid="{1270A186-9A87-4B48-A681-EAC92D85CB3C}"/>
    <cellStyle name="Normal 7 4 2 2 3 3 3 3" xfId="21243" xr:uid="{E1C963A6-BCD0-43C5-B616-889EDF875479}"/>
    <cellStyle name="Normal 7 4 2 2 3 3 4" xfId="8140" xr:uid="{47894820-2632-4E39-BBC2-7F6741F2214B}"/>
    <cellStyle name="Normal 7 4 2 2 3 3 4 2" xfId="24477" xr:uid="{A9366CE1-E543-48C6-814B-313DB8ECAAED}"/>
    <cellStyle name="Normal 7 4 2 2 3 3 5" xfId="14651" xr:uid="{42695297-3368-4A0B-A038-6FC27F82A858}"/>
    <cellStyle name="Normal 7 4 2 2 3 3 5 2" xfId="30945" xr:uid="{2735BD10-5E96-4980-AF23-86B85DD0EA4C}"/>
    <cellStyle name="Normal 7 4 2 2 3 3 6" xfId="18009" xr:uid="{5A351D48-0B77-4FB1-A82C-850B52723BBC}"/>
    <cellStyle name="Normal 7 4 2 2 3 3 7" xfId="34335" xr:uid="{29D0B650-F4D5-4283-BBF2-C1C146C2D2C7}"/>
    <cellStyle name="Normal 7 4 2 2 3 3 8" xfId="37582" xr:uid="{E37DAD73-FEDC-4657-A089-7E6B04D2704B}"/>
    <cellStyle name="Normal 7 4 2 2 3 3 9" xfId="40829" xr:uid="{318DEA2A-D8EF-45E5-8C88-022AE7587923}"/>
    <cellStyle name="Normal 7 4 2 2 3 4" xfId="2211" xr:uid="{0F49E9AC-90F8-406E-BA46-30F67F219C59}"/>
    <cellStyle name="Normal 7 4 2 2 3 4 10" xfId="47862" xr:uid="{221A4BA1-219B-486F-B75F-9CCC318AA53B}"/>
    <cellStyle name="Normal 7 4 2 2 3 4 11" xfId="51109" xr:uid="{DEE2ED06-65FA-4178-875D-DA8D615E4B80}"/>
    <cellStyle name="Normal 7 4 2 2 3 4 2" xfId="5445" xr:uid="{97ECCC73-6096-49BF-ABD0-41D1A50CA5A2}"/>
    <cellStyle name="Normal 7 4 2 2 3 4 2 2" xfId="11913" xr:uid="{5B95AD3A-F450-44DD-BEED-2CF7F29970D5}"/>
    <cellStyle name="Normal 7 4 2 2 3 4 2 2 2" xfId="28250" xr:uid="{92E546B2-60B6-42C1-BF30-F2E98A3F5D19}"/>
    <cellStyle name="Normal 7 4 2 2 3 4 2 3" xfId="21782" xr:uid="{D056D01B-BC2D-435B-AD78-8579E4A703A9}"/>
    <cellStyle name="Normal 7 4 2 2 3 4 3" xfId="8679" xr:uid="{AF3D093F-B883-40EB-9E0A-E8E0C1EB1906}"/>
    <cellStyle name="Normal 7 4 2 2 3 4 3 2" xfId="25016" xr:uid="{C42EE473-400A-4B40-BA66-7064311EAD39}"/>
    <cellStyle name="Normal 7 4 2 2 3 4 4" xfId="15190" xr:uid="{A100E914-25FA-469C-AAF2-E2AB706CB738}"/>
    <cellStyle name="Normal 7 4 2 2 3 4 4 2" xfId="31484" xr:uid="{0449D207-27AD-43C8-86F9-1D7DCC28B340}"/>
    <cellStyle name="Normal 7 4 2 2 3 4 5" xfId="18548" xr:uid="{6FCE2B7A-3829-4295-AFA2-F12971683282}"/>
    <cellStyle name="Normal 7 4 2 2 3 4 6" xfId="34874" xr:uid="{3883C0CC-B925-478A-827E-BAC2042DE663}"/>
    <cellStyle name="Normal 7 4 2 2 3 4 7" xfId="38121" xr:uid="{634A61BB-01A5-4DC9-81BE-4D621D3D7332}"/>
    <cellStyle name="Normal 7 4 2 2 3 4 8" xfId="41368" xr:uid="{F3D5C67D-9DB5-47D8-B277-B27BC924115B}"/>
    <cellStyle name="Normal 7 4 2 2 3 4 9" xfId="44615" xr:uid="{438262CF-D379-4520-91E0-59AB1234A355}"/>
    <cellStyle name="Normal 7 4 2 2 3 5" xfId="3828" xr:uid="{63C9DC3C-AD07-4F97-B053-1CEE29CCDB53}"/>
    <cellStyle name="Normal 7 4 2 2 3 5 2" xfId="10296" xr:uid="{8F7B122F-6D84-41D7-8333-2B8F3B9AB6FF}"/>
    <cellStyle name="Normal 7 4 2 2 3 5 2 2" xfId="26633" xr:uid="{E96A3B91-D9AD-4F22-B601-5E6D88AA7D31}"/>
    <cellStyle name="Normal 7 4 2 2 3 5 3" xfId="20165" xr:uid="{08BD12A2-2989-4D14-91E4-31EB06814299}"/>
    <cellStyle name="Normal 7 4 2 2 3 6" xfId="7062" xr:uid="{B34C2286-C923-4725-9A13-E241170E067C}"/>
    <cellStyle name="Normal 7 4 2 2 3 6 2" xfId="23399" xr:uid="{36DFDC5F-E433-4E65-B8F5-801F4725A67D}"/>
    <cellStyle name="Normal 7 4 2 2 3 7" xfId="13574" xr:uid="{8EC18100-E8D9-4CE9-8643-159FE29CBC04}"/>
    <cellStyle name="Normal 7 4 2 2 3 7 2" xfId="29868" xr:uid="{C5BFA056-B4D1-43DC-83B1-537E55EC260C}"/>
    <cellStyle name="Normal 7 4 2 2 3 8" xfId="16931" xr:uid="{8FAA647D-D8B3-463B-8B58-9FAA8755EFA0}"/>
    <cellStyle name="Normal 7 4 2 2 3 9" xfId="33258" xr:uid="{988F7019-1760-4177-8E79-242280875AD7}"/>
    <cellStyle name="Normal 7 4 2 2 4" xfId="774" xr:uid="{18D96212-455D-4BCD-AC99-7E4EA164D4CF}"/>
    <cellStyle name="Normal 7 4 2 2 4 10" xfId="43179" xr:uid="{287A3BBD-8EFC-438F-96FD-16688C4880F3}"/>
    <cellStyle name="Normal 7 4 2 2 4 11" xfId="46426" xr:uid="{FBB93672-D82C-4F9D-91E6-5CB83DC50191}"/>
    <cellStyle name="Normal 7 4 2 2 4 12" xfId="49673" xr:uid="{E55AFDA7-402D-407D-93B6-34CC7062F81C}"/>
    <cellStyle name="Normal 7 4 2 2 4 2" xfId="2391" xr:uid="{C322BF3E-0D7B-41B3-B7A6-C0F11344906C}"/>
    <cellStyle name="Normal 7 4 2 2 4 2 10" xfId="48042" xr:uid="{4505C137-26DE-46FE-90AC-DBD66A4F7075}"/>
    <cellStyle name="Normal 7 4 2 2 4 2 11" xfId="51289" xr:uid="{56BF70D3-552C-4D88-ACA0-DE1BF026FEBD}"/>
    <cellStyle name="Normal 7 4 2 2 4 2 2" xfId="5625" xr:uid="{459DB8E2-9119-4F6C-B6BE-31CC4BEB8E8F}"/>
    <cellStyle name="Normal 7 4 2 2 4 2 2 2" xfId="12093" xr:uid="{F18EE5F3-9890-4CAC-9FBD-34E8603C3447}"/>
    <cellStyle name="Normal 7 4 2 2 4 2 2 2 2" xfId="28430" xr:uid="{2419E0C7-0327-4823-B668-FCA77727B9ED}"/>
    <cellStyle name="Normal 7 4 2 2 4 2 2 3" xfId="21962" xr:uid="{2F9C91A9-DD49-493A-A14E-FBDEF0113819}"/>
    <cellStyle name="Normal 7 4 2 2 4 2 3" xfId="8859" xr:uid="{C4E6BD7E-33BE-4CB5-8C8B-5B8277BFA835}"/>
    <cellStyle name="Normal 7 4 2 2 4 2 3 2" xfId="25196" xr:uid="{07AC8FAC-F5E2-4721-96F9-31D9E4878B01}"/>
    <cellStyle name="Normal 7 4 2 2 4 2 4" xfId="15370" xr:uid="{EBA0481A-A94B-4AD3-A193-283C8FBA6A75}"/>
    <cellStyle name="Normal 7 4 2 2 4 2 4 2" xfId="31664" xr:uid="{809BF5D6-7E69-4904-BD8B-C9398B85BE14}"/>
    <cellStyle name="Normal 7 4 2 2 4 2 5" xfId="18728" xr:uid="{E2CD6FD8-FABD-451F-B17B-D6BBF78F0903}"/>
    <cellStyle name="Normal 7 4 2 2 4 2 6" xfId="35054" xr:uid="{70B99827-F80D-4CDF-B636-4CEEF9A3A922}"/>
    <cellStyle name="Normal 7 4 2 2 4 2 7" xfId="38301" xr:uid="{8213B8A6-2E83-4144-B4BA-BF6749AB65A6}"/>
    <cellStyle name="Normal 7 4 2 2 4 2 8" xfId="41548" xr:uid="{E4FB6077-5CA5-4DBD-B2C0-030B5287ADAE}"/>
    <cellStyle name="Normal 7 4 2 2 4 2 9" xfId="44795" xr:uid="{1C758ED8-90E6-4BA4-A202-0EE32A43DEE1}"/>
    <cellStyle name="Normal 7 4 2 2 4 3" xfId="4008" xr:uid="{12EB349A-38F6-44FA-8463-A062B870E607}"/>
    <cellStyle name="Normal 7 4 2 2 4 3 2" xfId="10476" xr:uid="{C523ADE2-18C5-4FC7-B946-413BB18932A9}"/>
    <cellStyle name="Normal 7 4 2 2 4 3 2 2" xfId="26813" xr:uid="{7299D64C-38C7-4ADD-96AF-5EF4865951C1}"/>
    <cellStyle name="Normal 7 4 2 2 4 3 3" xfId="20345" xr:uid="{D4D400F9-BEA1-4F92-9119-9CFBC73C40EC}"/>
    <cellStyle name="Normal 7 4 2 2 4 4" xfId="7242" xr:uid="{8F8BB086-BAD0-4A48-ACCD-37E1A3029B81}"/>
    <cellStyle name="Normal 7 4 2 2 4 4 2" xfId="23579" xr:uid="{0019F7A2-B3CF-4352-A72B-C0AF8473286F}"/>
    <cellStyle name="Normal 7 4 2 2 4 5" xfId="13754" xr:uid="{3A1333DA-5B41-4439-B6D7-E39ECC7A6D2E}"/>
    <cellStyle name="Normal 7 4 2 2 4 5 2" xfId="30048" xr:uid="{882D11F9-8C41-4940-B351-751DFCAD0D8B}"/>
    <cellStyle name="Normal 7 4 2 2 4 6" xfId="17111" xr:uid="{CA9C8C35-F3C7-42D8-BB09-5B0884FEACAE}"/>
    <cellStyle name="Normal 7 4 2 2 4 7" xfId="33438" xr:uid="{19502FF8-7BDA-4CD5-8FF8-9C2D8348C082}"/>
    <cellStyle name="Normal 7 4 2 2 4 8" xfId="36685" xr:uid="{07B9FFEC-3A05-4934-89EF-76670F334F17}"/>
    <cellStyle name="Normal 7 4 2 2 4 9" xfId="39932" xr:uid="{FF392F45-DC93-4F37-846A-C4B095934A9D}"/>
    <cellStyle name="Normal 7 4 2 2 5" xfId="1313" xr:uid="{4660BEFB-97DB-4E45-B61E-35AD0E60EE78}"/>
    <cellStyle name="Normal 7 4 2 2 5 10" xfId="43717" xr:uid="{7D893B38-C546-4EAD-94C5-CE0C651F03A6}"/>
    <cellStyle name="Normal 7 4 2 2 5 11" xfId="46964" xr:uid="{128F08A6-7E9D-4192-9196-309CE0882D79}"/>
    <cellStyle name="Normal 7 4 2 2 5 12" xfId="50211" xr:uid="{28EEE499-638F-418C-B888-5401FA5FA980}"/>
    <cellStyle name="Normal 7 4 2 2 5 2" xfId="2930" xr:uid="{1390DB3A-62A7-4192-9C06-0C20C12BB7D5}"/>
    <cellStyle name="Normal 7 4 2 2 5 2 10" xfId="48581" xr:uid="{5ECA1F90-CC71-41B4-8B5A-4E886DBA35B1}"/>
    <cellStyle name="Normal 7 4 2 2 5 2 11" xfId="51828" xr:uid="{6789B3E4-BCD6-46B6-A69C-1D1B5C181F24}"/>
    <cellStyle name="Normal 7 4 2 2 5 2 2" xfId="6164" xr:uid="{7B1A97AE-9CB3-4112-AF34-F50181174AD1}"/>
    <cellStyle name="Normal 7 4 2 2 5 2 2 2" xfId="12632" xr:uid="{0F468BEA-1037-419A-974C-A373F5B0E7ED}"/>
    <cellStyle name="Normal 7 4 2 2 5 2 2 2 2" xfId="28969" xr:uid="{87E56E70-23AE-41B0-8657-1BB9BBDB4789}"/>
    <cellStyle name="Normal 7 4 2 2 5 2 2 3" xfId="22501" xr:uid="{6573C5DD-7139-4F69-BBA6-689E48F5780C}"/>
    <cellStyle name="Normal 7 4 2 2 5 2 3" xfId="9398" xr:uid="{729D163B-0560-4B0C-8CBD-003D9B763AC0}"/>
    <cellStyle name="Normal 7 4 2 2 5 2 3 2" xfId="25735" xr:uid="{AF1905A4-D882-409B-B02D-7C24A03B44F0}"/>
    <cellStyle name="Normal 7 4 2 2 5 2 4" xfId="15909" xr:uid="{9BB6B876-53DF-4DE6-B4F6-9AF267404DD4}"/>
    <cellStyle name="Normal 7 4 2 2 5 2 4 2" xfId="32203" xr:uid="{E4476784-C447-4A7E-9E7B-844BDFC5E91C}"/>
    <cellStyle name="Normal 7 4 2 2 5 2 5" xfId="19267" xr:uid="{BCC7C482-64E7-40B8-829E-F4D53AAA149D}"/>
    <cellStyle name="Normal 7 4 2 2 5 2 6" xfId="35593" xr:uid="{513A420B-1B05-445B-96B5-146304886238}"/>
    <cellStyle name="Normal 7 4 2 2 5 2 7" xfId="38840" xr:uid="{BD44EE63-7A28-4586-8B5D-A78CB650DD67}"/>
    <cellStyle name="Normal 7 4 2 2 5 2 8" xfId="42087" xr:uid="{9801B08B-CB9A-4640-AD5F-7504BADBA511}"/>
    <cellStyle name="Normal 7 4 2 2 5 2 9" xfId="45334" xr:uid="{AFC5B13D-6390-450C-AA3B-98A1D97995E2}"/>
    <cellStyle name="Normal 7 4 2 2 5 3" xfId="4547" xr:uid="{100B213E-0010-432E-B9FF-F8816EBADB53}"/>
    <cellStyle name="Normal 7 4 2 2 5 3 2" xfId="11015" xr:uid="{A6E3C35D-32FA-499C-A38C-E666464C5F75}"/>
    <cellStyle name="Normal 7 4 2 2 5 3 2 2" xfId="27352" xr:uid="{281E5737-5F77-471B-9F5C-771EADB53237}"/>
    <cellStyle name="Normal 7 4 2 2 5 3 3" xfId="20884" xr:uid="{F1C9E041-219F-4F37-AA86-ECCA752A38BE}"/>
    <cellStyle name="Normal 7 4 2 2 5 4" xfId="7781" xr:uid="{691C6551-F145-4974-8C24-8E0F7449C113}"/>
    <cellStyle name="Normal 7 4 2 2 5 4 2" xfId="24118" xr:uid="{1DADA958-A2D2-4A38-9B13-0669077D991B}"/>
    <cellStyle name="Normal 7 4 2 2 5 5" xfId="14292" xr:uid="{B3852AA8-DB70-4FB6-BFF2-028D0A258781}"/>
    <cellStyle name="Normal 7 4 2 2 5 5 2" xfId="30586" xr:uid="{5A2399AC-9D29-4A60-B271-717751A78092}"/>
    <cellStyle name="Normal 7 4 2 2 5 6" xfId="17650" xr:uid="{FE156B02-59EA-4786-8EFE-C77A86ED16E8}"/>
    <cellStyle name="Normal 7 4 2 2 5 7" xfId="33976" xr:uid="{6B8431DB-A70C-48AF-A44C-8FE8BA243781}"/>
    <cellStyle name="Normal 7 4 2 2 5 8" xfId="37223" xr:uid="{95141588-31D8-4512-B663-C0365AB6C839}"/>
    <cellStyle name="Normal 7 4 2 2 5 9" xfId="40470" xr:uid="{11535BBB-24D8-4108-85AE-E5FDCB6BFC6D}"/>
    <cellStyle name="Normal 7 4 2 2 6" xfId="1852" xr:uid="{096F21E8-5A3C-4098-9854-F64371812860}"/>
    <cellStyle name="Normal 7 4 2 2 6 10" xfId="47503" xr:uid="{4AFC3075-67F3-4E9C-90D0-5C49FC05F7FC}"/>
    <cellStyle name="Normal 7 4 2 2 6 11" xfId="50750" xr:uid="{A3A05987-5E7A-46B3-935D-12C54BBB92AE}"/>
    <cellStyle name="Normal 7 4 2 2 6 2" xfId="5086" xr:uid="{2403D627-D62C-4650-BDC2-2D2A57036AA9}"/>
    <cellStyle name="Normal 7 4 2 2 6 2 2" xfId="11554" xr:uid="{7E3E0A1D-1039-41FA-A974-C89DF7A228D4}"/>
    <cellStyle name="Normal 7 4 2 2 6 2 2 2" xfId="27891" xr:uid="{D786E164-5DFD-46B8-A871-6DFDB3ED251E}"/>
    <cellStyle name="Normal 7 4 2 2 6 2 3" xfId="21423" xr:uid="{EF6795EF-EEA0-414B-9B68-7D51F3283FC2}"/>
    <cellStyle name="Normal 7 4 2 2 6 3" xfId="8320" xr:uid="{CC2DA504-870F-4A3D-A488-D63CC7C81DC8}"/>
    <cellStyle name="Normal 7 4 2 2 6 3 2" xfId="24657" xr:uid="{62E88044-C3B2-4DA0-A39C-98A5ED97A111}"/>
    <cellStyle name="Normal 7 4 2 2 6 4" xfId="14831" xr:uid="{A9B67755-19D1-4E2F-AD2A-D57FC5654A06}"/>
    <cellStyle name="Normal 7 4 2 2 6 4 2" xfId="31125" xr:uid="{00CE88F2-FC6E-4673-A0DE-B86A8825CC72}"/>
    <cellStyle name="Normal 7 4 2 2 6 5" xfId="18189" xr:uid="{12172BF3-5486-4E92-B5A4-CDAF7CFD96C8}"/>
    <cellStyle name="Normal 7 4 2 2 6 6" xfId="34515" xr:uid="{A9F597C2-718A-4045-846B-84D2D2B43E56}"/>
    <cellStyle name="Normal 7 4 2 2 6 7" xfId="37762" xr:uid="{8FD837BA-0DA8-478F-9B76-DF2AA3796022}"/>
    <cellStyle name="Normal 7 4 2 2 6 8" xfId="41009" xr:uid="{E3A62AFE-F30C-4C0C-82E5-03E96A188C08}"/>
    <cellStyle name="Normal 7 4 2 2 6 9" xfId="44256" xr:uid="{90DCC919-CC80-4334-92B2-5A57FBF2B2B6}"/>
    <cellStyle name="Normal 7 4 2 2 7" xfId="3469" xr:uid="{946C45B6-ADE7-4661-858D-7B00DE53BB2A}"/>
    <cellStyle name="Normal 7 4 2 2 7 2" xfId="9937" xr:uid="{92E84F8C-FEF8-4844-B73E-9E798A206463}"/>
    <cellStyle name="Normal 7 4 2 2 7 2 2" xfId="26274" xr:uid="{D2FAC5FA-039F-4BAC-B402-7FA14D9C72CE}"/>
    <cellStyle name="Normal 7 4 2 2 7 3" xfId="19806" xr:uid="{4CA00C1B-494A-41ED-86C4-25081E67D7FD}"/>
    <cellStyle name="Normal 7 4 2 2 8" xfId="6703" xr:uid="{4B8E89E8-4F11-4365-B6AF-D82467BA4918}"/>
    <cellStyle name="Normal 7 4 2 2 8 2" xfId="23040" xr:uid="{77DD4C4F-FF14-4013-A5A7-1C43860EA00A}"/>
    <cellStyle name="Normal 7 4 2 2 9" xfId="13194" xr:uid="{A32832D8-2ACE-40FB-BA20-1BBBAA2B4B0A}"/>
    <cellStyle name="Normal 7 4 2 2 9 2" xfId="29508" xr:uid="{27F88D54-FAC3-4833-99E7-56E7B3D87909}"/>
    <cellStyle name="Normal 7 4 2 20" xfId="52488" xr:uid="{B00AE278-AB58-4D43-B71A-9BF545B546B9}"/>
    <cellStyle name="Normal 7 4 2 3" xfId="295" xr:uid="{424DD6E9-8C40-4CE8-9C29-2F77B4485999}"/>
    <cellStyle name="Normal 7 4 2 3 10" xfId="36235" xr:uid="{BB091314-AD01-4460-9D25-B2E9AEFF91D7}"/>
    <cellStyle name="Normal 7 4 2 3 11" xfId="39482" xr:uid="{91758090-56D3-4882-A3DC-D102E2B6C558}"/>
    <cellStyle name="Normal 7 4 2 3 12" xfId="42729" xr:uid="{4C386F9E-BF80-49BC-8978-0B3B4CCC10E2}"/>
    <cellStyle name="Normal 7 4 2 3 13" xfId="45976" xr:uid="{0D573396-D65D-423F-8BC5-97ABCBB3176D}"/>
    <cellStyle name="Normal 7 4 2 3 14" xfId="49223" xr:uid="{F3FD8EF7-C8D1-47A4-A77F-B7B9BA901955}"/>
    <cellStyle name="Normal 7 4 2 3 2" xfId="864" xr:uid="{E3D5EDD6-D921-4F00-BCAC-D78EE2CD5A9B}"/>
    <cellStyle name="Normal 7 4 2 3 2 10" xfId="43269" xr:uid="{01C5D00A-1A5B-433E-BB0F-A18A061B50B9}"/>
    <cellStyle name="Normal 7 4 2 3 2 11" xfId="46516" xr:uid="{22187977-F361-4E7A-923B-2EFBA61C7197}"/>
    <cellStyle name="Normal 7 4 2 3 2 12" xfId="49763" xr:uid="{BAF7417E-A888-4A3D-B123-D7ECFD136062}"/>
    <cellStyle name="Normal 7 4 2 3 2 2" xfId="2481" xr:uid="{A2CBC8B4-ED49-4F50-9BDC-D974D599CA5E}"/>
    <cellStyle name="Normal 7 4 2 3 2 2 10" xfId="48132" xr:uid="{2718B0FB-806D-48C5-BB31-85DEF9AE47AA}"/>
    <cellStyle name="Normal 7 4 2 3 2 2 11" xfId="51379" xr:uid="{38BD28F2-B1A2-4649-803B-2537A659DFE1}"/>
    <cellStyle name="Normal 7 4 2 3 2 2 2" xfId="5715" xr:uid="{EB36E061-2C66-40FE-8176-096A22338807}"/>
    <cellStyle name="Normal 7 4 2 3 2 2 2 2" xfId="12183" xr:uid="{C4839974-AC96-4A15-85FA-9F9D9AE91804}"/>
    <cellStyle name="Normal 7 4 2 3 2 2 2 2 2" xfId="28520" xr:uid="{37962B6F-0DF6-4B8C-A6BD-1B1F8F232930}"/>
    <cellStyle name="Normal 7 4 2 3 2 2 2 3" xfId="22052" xr:uid="{FB0C074F-67EF-4460-8EAE-5A5900647DEB}"/>
    <cellStyle name="Normal 7 4 2 3 2 2 3" xfId="8949" xr:uid="{8B54AF35-D540-499D-82DD-D6CB3959D838}"/>
    <cellStyle name="Normal 7 4 2 3 2 2 3 2" xfId="25286" xr:uid="{D35967DD-5E68-4D02-B61B-97E10EC3E72B}"/>
    <cellStyle name="Normal 7 4 2 3 2 2 4" xfId="15460" xr:uid="{CF681A75-290A-40DD-861F-7EDCA84504F8}"/>
    <cellStyle name="Normal 7 4 2 3 2 2 4 2" xfId="31754" xr:uid="{DA2A0479-5C9D-4A46-9AD2-387A4EAF672D}"/>
    <cellStyle name="Normal 7 4 2 3 2 2 5" xfId="18818" xr:uid="{412FA627-2196-40E1-B682-9959E6DC02C4}"/>
    <cellStyle name="Normal 7 4 2 3 2 2 6" xfId="35144" xr:uid="{6DFBB502-1BE9-4E45-BF27-F45ADBA5C30B}"/>
    <cellStyle name="Normal 7 4 2 3 2 2 7" xfId="38391" xr:uid="{0D39CE1A-7AFE-4085-AEB9-E5CFA29396EC}"/>
    <cellStyle name="Normal 7 4 2 3 2 2 8" xfId="41638" xr:uid="{6BEEC81B-A3AE-4105-956A-04941DC754E4}"/>
    <cellStyle name="Normal 7 4 2 3 2 2 9" xfId="44885" xr:uid="{200126AE-B7DC-40DD-A8A6-5688E5898948}"/>
    <cellStyle name="Normal 7 4 2 3 2 3" xfId="4098" xr:uid="{F88B46FB-B55F-4B93-B866-2925946BE558}"/>
    <cellStyle name="Normal 7 4 2 3 2 3 2" xfId="10566" xr:uid="{E58E77C9-1F3C-4239-B1C8-844B66B45273}"/>
    <cellStyle name="Normal 7 4 2 3 2 3 2 2" xfId="26903" xr:uid="{8886AFB4-8DD5-4FF9-B683-CA10003A03F6}"/>
    <cellStyle name="Normal 7 4 2 3 2 3 3" xfId="20435" xr:uid="{DADEBCD5-BCE5-47C5-B5AA-0D3A056D4224}"/>
    <cellStyle name="Normal 7 4 2 3 2 4" xfId="7332" xr:uid="{811AA26E-8BB8-4123-A6E3-5493811F39D7}"/>
    <cellStyle name="Normal 7 4 2 3 2 4 2" xfId="23669" xr:uid="{155A9427-02BA-439C-8F14-D2CC6DBA7DC3}"/>
    <cellStyle name="Normal 7 4 2 3 2 5" xfId="13844" xr:uid="{0AF76B42-ABBE-4C25-944C-ABF0CF5FFD46}"/>
    <cellStyle name="Normal 7 4 2 3 2 5 2" xfId="30138" xr:uid="{CEED78F6-97EC-42C4-939A-0C091981B7A3}"/>
    <cellStyle name="Normal 7 4 2 3 2 6" xfId="17201" xr:uid="{26E23535-02BF-4F78-AC2E-506950FAEFB1}"/>
    <cellStyle name="Normal 7 4 2 3 2 7" xfId="33528" xr:uid="{82E6DD96-73B2-48BF-8A75-22CAB7B5BF7D}"/>
    <cellStyle name="Normal 7 4 2 3 2 8" xfId="36775" xr:uid="{9C2FD50E-DCE3-4C1E-8C54-C4CA40AFDB3C}"/>
    <cellStyle name="Normal 7 4 2 3 2 9" xfId="40022" xr:uid="{BBF9F945-7EA2-499B-9B60-26EB68B5E8AD}"/>
    <cellStyle name="Normal 7 4 2 3 3" xfId="1403" xr:uid="{0822E765-B5BC-4D84-923D-356625701F98}"/>
    <cellStyle name="Normal 7 4 2 3 3 10" xfId="43807" xr:uid="{315C0F74-A161-40F7-BAED-CF538DFA9461}"/>
    <cellStyle name="Normal 7 4 2 3 3 11" xfId="47054" xr:uid="{0523D213-D36F-44A6-A109-CC7118D4B08F}"/>
    <cellStyle name="Normal 7 4 2 3 3 12" xfId="50301" xr:uid="{74A91372-819E-4EDC-B591-6A7A6A58A5D4}"/>
    <cellStyle name="Normal 7 4 2 3 3 2" xfId="3020" xr:uid="{2F1FB0AC-EBA2-4B5A-B756-E2989EBB6C72}"/>
    <cellStyle name="Normal 7 4 2 3 3 2 10" xfId="48671" xr:uid="{E9D056B5-6689-45D6-92DD-A64FEB581346}"/>
    <cellStyle name="Normal 7 4 2 3 3 2 11" xfId="51918" xr:uid="{DC43B71E-FB33-4121-985C-B060FEBD1074}"/>
    <cellStyle name="Normal 7 4 2 3 3 2 2" xfId="6254" xr:uid="{C6941573-43FB-46A3-9B22-E9E49F4DF207}"/>
    <cellStyle name="Normal 7 4 2 3 3 2 2 2" xfId="12722" xr:uid="{78C8BA8D-5396-4EBD-9504-A957D22BC571}"/>
    <cellStyle name="Normal 7 4 2 3 3 2 2 2 2" xfId="29059" xr:uid="{338F8336-8958-4F84-9BA0-C5FB7328F001}"/>
    <cellStyle name="Normal 7 4 2 3 3 2 2 3" xfId="22591" xr:uid="{5E384F60-7928-4979-9ACB-80ED71517672}"/>
    <cellStyle name="Normal 7 4 2 3 3 2 3" xfId="9488" xr:uid="{F8828F9D-8547-4573-9D0C-02ED84AA4A4A}"/>
    <cellStyle name="Normal 7 4 2 3 3 2 3 2" xfId="25825" xr:uid="{CD17670B-34E6-411F-A805-5C00EEEFC8B5}"/>
    <cellStyle name="Normal 7 4 2 3 3 2 4" xfId="15999" xr:uid="{41AC344E-F811-4D94-B281-7C194CAFF7D8}"/>
    <cellStyle name="Normal 7 4 2 3 3 2 4 2" xfId="32293" xr:uid="{9E0C4824-4E4F-40BB-9EF0-0A0775FA4FEB}"/>
    <cellStyle name="Normal 7 4 2 3 3 2 5" xfId="19357" xr:uid="{3BF6C509-A1AD-4E3D-8AE6-E3AADEB35418}"/>
    <cellStyle name="Normal 7 4 2 3 3 2 6" xfId="35683" xr:uid="{33CE1AAE-F85D-4DE9-8532-6E7AFB0E1EF0}"/>
    <cellStyle name="Normal 7 4 2 3 3 2 7" xfId="38930" xr:uid="{202ABA34-21FF-41CD-907D-98CBCF60FDBA}"/>
    <cellStyle name="Normal 7 4 2 3 3 2 8" xfId="42177" xr:uid="{EF66E04E-2567-4FB4-9EA2-E15BCE5B4B09}"/>
    <cellStyle name="Normal 7 4 2 3 3 2 9" xfId="45424" xr:uid="{52EBEA07-2AC7-49B6-88E3-558093881516}"/>
    <cellStyle name="Normal 7 4 2 3 3 3" xfId="4637" xr:uid="{39B5D647-BC83-49AE-BA01-71ADA909E61E}"/>
    <cellStyle name="Normal 7 4 2 3 3 3 2" xfId="11105" xr:uid="{5C84204B-D8D9-4B83-B947-7C6AA6622C61}"/>
    <cellStyle name="Normal 7 4 2 3 3 3 2 2" xfId="27442" xr:uid="{ED316BA7-E055-43D6-8D21-6B54A253DD66}"/>
    <cellStyle name="Normal 7 4 2 3 3 3 3" xfId="20974" xr:uid="{FAFAD442-3493-40A3-9FF9-9CFE22219E17}"/>
    <cellStyle name="Normal 7 4 2 3 3 4" xfId="7871" xr:uid="{6F93245A-058A-4D81-AB9F-82DFA987E31A}"/>
    <cellStyle name="Normal 7 4 2 3 3 4 2" xfId="24208" xr:uid="{533509BB-E557-4A5D-BACE-B7D42841648A}"/>
    <cellStyle name="Normal 7 4 2 3 3 5" xfId="14382" xr:uid="{236069DC-F30E-4FC9-8976-39DF4246F460}"/>
    <cellStyle name="Normal 7 4 2 3 3 5 2" xfId="30676" xr:uid="{ECDE5F88-9C35-4D83-84BE-1424D7F81474}"/>
    <cellStyle name="Normal 7 4 2 3 3 6" xfId="17740" xr:uid="{008BCEDB-A856-42B8-B299-6E9A9E13C992}"/>
    <cellStyle name="Normal 7 4 2 3 3 7" xfId="34066" xr:uid="{1344499E-0B52-4F58-8D0B-0558359FCDE4}"/>
    <cellStyle name="Normal 7 4 2 3 3 8" xfId="37313" xr:uid="{E611451B-BED9-4C6C-81AC-0360CF899787}"/>
    <cellStyle name="Normal 7 4 2 3 3 9" xfId="40560" xr:uid="{49F65740-AB5D-4D31-9323-21785B6C8C30}"/>
    <cellStyle name="Normal 7 4 2 3 4" xfId="1942" xr:uid="{5F8480CA-991D-45B7-BDE2-CF5BF377A211}"/>
    <cellStyle name="Normal 7 4 2 3 4 10" xfId="47593" xr:uid="{2ABAA44E-B8C4-475B-AA58-704E4A871AD5}"/>
    <cellStyle name="Normal 7 4 2 3 4 11" xfId="50840" xr:uid="{601115B6-E9B9-4BBE-AC57-0012A771DFEB}"/>
    <cellStyle name="Normal 7 4 2 3 4 2" xfId="5176" xr:uid="{F25A7EC5-E6D8-40BD-9B07-C21F83CD1FFC}"/>
    <cellStyle name="Normal 7 4 2 3 4 2 2" xfId="11644" xr:uid="{8D17202D-07AA-4AFA-9C00-7642B1B00944}"/>
    <cellStyle name="Normal 7 4 2 3 4 2 2 2" xfId="27981" xr:uid="{FF3A2DC1-B037-4FF2-98AA-6B3968D25421}"/>
    <cellStyle name="Normal 7 4 2 3 4 2 3" xfId="21513" xr:uid="{1FF82E5F-DE4B-4365-AD36-BBF15E670000}"/>
    <cellStyle name="Normal 7 4 2 3 4 3" xfId="8410" xr:uid="{4B5EEC2E-3D4E-4F62-9792-6EF8DBAD7EC2}"/>
    <cellStyle name="Normal 7 4 2 3 4 3 2" xfId="24747" xr:uid="{B2E8FCDF-C504-4044-AB38-242536E30D52}"/>
    <cellStyle name="Normal 7 4 2 3 4 4" xfId="14921" xr:uid="{D03B1D50-A8F9-442D-9526-94C37A703389}"/>
    <cellStyle name="Normal 7 4 2 3 4 4 2" xfId="31215" xr:uid="{94014265-DE04-4F24-A2DE-E37505ECC1ED}"/>
    <cellStyle name="Normal 7 4 2 3 4 5" xfId="18279" xr:uid="{029B5EAE-803A-4AD9-BEE5-E93212053374}"/>
    <cellStyle name="Normal 7 4 2 3 4 6" xfId="34605" xr:uid="{1E50669D-F188-405C-90A4-895D2EFC257E}"/>
    <cellStyle name="Normal 7 4 2 3 4 7" xfId="37852" xr:uid="{A3AFD48C-0F4D-4AC4-BF05-45932D573D14}"/>
    <cellStyle name="Normal 7 4 2 3 4 8" xfId="41099" xr:uid="{0BA2FF9A-9B14-4706-BC20-04A1BDF8D14B}"/>
    <cellStyle name="Normal 7 4 2 3 4 9" xfId="44346" xr:uid="{1C6BFC1D-46E5-4EEF-A053-CA28A95247AB}"/>
    <cellStyle name="Normal 7 4 2 3 5" xfId="3559" xr:uid="{E9D2B751-073A-4570-9FAD-599F4EB792FF}"/>
    <cellStyle name="Normal 7 4 2 3 5 2" xfId="10027" xr:uid="{946C8A47-E9ED-4D4B-886D-1C1DDD736B33}"/>
    <cellStyle name="Normal 7 4 2 3 5 2 2" xfId="26364" xr:uid="{8C287B3B-6B95-4F7A-AB2E-EAAAE71025DF}"/>
    <cellStyle name="Normal 7 4 2 3 5 3" xfId="19896" xr:uid="{C148FA34-998D-4CE2-8316-DB47C8297C96}"/>
    <cellStyle name="Normal 7 4 2 3 6" xfId="6793" xr:uid="{B38C0E13-76BC-41AE-9366-553D74911390}"/>
    <cellStyle name="Normal 7 4 2 3 6 2" xfId="23130" xr:uid="{693CAB8A-1E8A-428D-BFE6-6BB0E6663121}"/>
    <cellStyle name="Normal 7 4 2 3 7" xfId="13284" xr:uid="{B8E8E456-D000-48C4-AEEF-54A24F7A4491}"/>
    <cellStyle name="Normal 7 4 2 3 7 2" xfId="29598" xr:uid="{26020935-313F-45BB-A46F-FD6A658C9D83}"/>
    <cellStyle name="Normal 7 4 2 3 8" xfId="16662" xr:uid="{861E3A36-D5FF-46D3-AFB9-6EFC0B908BD5}"/>
    <cellStyle name="Normal 7 4 2 3 9" xfId="32988" xr:uid="{EAF3D5B1-0020-44FF-8CCB-95C2EA2B89AB}"/>
    <cellStyle name="Normal 7 4 2 4" xfId="504" xr:uid="{46F31103-94C8-4E01-9195-357E0184BA9A}"/>
    <cellStyle name="Normal 7 4 2 4 10" xfId="36416" xr:uid="{6D318846-1074-4BC5-868A-669A1ECEF012}"/>
    <cellStyle name="Normal 7 4 2 4 11" xfId="39663" xr:uid="{408BCFCE-9811-4008-8989-1EA68D6A1B09}"/>
    <cellStyle name="Normal 7 4 2 4 12" xfId="42910" xr:uid="{204F55D4-1912-4783-8BA7-4C94ABF26585}"/>
    <cellStyle name="Normal 7 4 2 4 13" xfId="46157" xr:uid="{2E482F5B-970B-488F-8DA5-4B17234E8834}"/>
    <cellStyle name="Normal 7 4 2 4 14" xfId="49404" xr:uid="{399E350F-6DD1-4439-A87A-27EA2C22CCA9}"/>
    <cellStyle name="Normal 7 4 2 4 2" xfId="1044" xr:uid="{69505A92-4F98-441A-AB0D-C555A95589A9}"/>
    <cellStyle name="Normal 7 4 2 4 2 10" xfId="43448" xr:uid="{0309242C-4141-4DB0-B0F8-D983CC7E71AA}"/>
    <cellStyle name="Normal 7 4 2 4 2 11" xfId="46695" xr:uid="{78698A2F-33E8-490F-8A5B-2041FBE89A3C}"/>
    <cellStyle name="Normal 7 4 2 4 2 12" xfId="49942" xr:uid="{95397B3A-A044-47C4-9C52-F055B1FA5F90}"/>
    <cellStyle name="Normal 7 4 2 4 2 2" xfId="2661" xr:uid="{8B27F58B-9BFD-48E8-ADF5-F4A446D682C7}"/>
    <cellStyle name="Normal 7 4 2 4 2 2 10" xfId="48312" xr:uid="{4F6C7503-B69D-4F0E-96AA-D990DB132E5C}"/>
    <cellStyle name="Normal 7 4 2 4 2 2 11" xfId="51559" xr:uid="{0F345839-3FB5-4FFA-82F6-406B09FBE0B9}"/>
    <cellStyle name="Normal 7 4 2 4 2 2 2" xfId="5895" xr:uid="{0D082A60-D025-4C9F-A909-330E5E723378}"/>
    <cellStyle name="Normal 7 4 2 4 2 2 2 2" xfId="12363" xr:uid="{E10A79DA-6E38-4B8F-95DA-9F8F03D635E4}"/>
    <cellStyle name="Normal 7 4 2 4 2 2 2 2 2" xfId="28700" xr:uid="{6620D942-8E7C-484D-AAF0-210BF3C37093}"/>
    <cellStyle name="Normal 7 4 2 4 2 2 2 3" xfId="22232" xr:uid="{959A47AE-EE05-4709-B30E-217ABD555770}"/>
    <cellStyle name="Normal 7 4 2 4 2 2 3" xfId="9129" xr:uid="{5C044000-ECFF-4452-AB9E-355E88763EB7}"/>
    <cellStyle name="Normal 7 4 2 4 2 2 3 2" xfId="25466" xr:uid="{F9D191D3-047A-44A6-933B-EEAB1DCBBCE4}"/>
    <cellStyle name="Normal 7 4 2 4 2 2 4" xfId="15640" xr:uid="{A607B567-05C5-4643-92C8-FA1BC0512482}"/>
    <cellStyle name="Normal 7 4 2 4 2 2 4 2" xfId="31934" xr:uid="{A498E278-A1F1-4819-ACA2-15BF20108C21}"/>
    <cellStyle name="Normal 7 4 2 4 2 2 5" xfId="18998" xr:uid="{DF7D12CD-87B5-4633-942D-C94C7F5172EC}"/>
    <cellStyle name="Normal 7 4 2 4 2 2 6" xfId="35324" xr:uid="{91EE807B-905B-428D-9039-42D2F93C38E7}"/>
    <cellStyle name="Normal 7 4 2 4 2 2 7" xfId="38571" xr:uid="{2B967634-6B82-49FF-B8F6-1FBF3451934F}"/>
    <cellStyle name="Normal 7 4 2 4 2 2 8" xfId="41818" xr:uid="{21E73018-5471-4F4B-BF05-DB2F95323BB7}"/>
    <cellStyle name="Normal 7 4 2 4 2 2 9" xfId="45065" xr:uid="{502DDC39-75B4-4E9E-882E-6519FDE55FB8}"/>
    <cellStyle name="Normal 7 4 2 4 2 3" xfId="4278" xr:uid="{2F756D15-C8A1-42CB-AE46-D1943AA566F6}"/>
    <cellStyle name="Normal 7 4 2 4 2 3 2" xfId="10746" xr:uid="{189ECE1C-3A41-4EE0-B84D-C241343BA626}"/>
    <cellStyle name="Normal 7 4 2 4 2 3 2 2" xfId="27083" xr:uid="{9BFE548B-436C-4F9A-9D82-EE370CF4091B}"/>
    <cellStyle name="Normal 7 4 2 4 2 3 3" xfId="20615" xr:uid="{949772B8-8E8D-4CBC-AE01-0335697631BC}"/>
    <cellStyle name="Normal 7 4 2 4 2 4" xfId="7512" xr:uid="{0AD293D5-7E71-40DE-97D6-83D4CB374B16}"/>
    <cellStyle name="Normal 7 4 2 4 2 4 2" xfId="23849" xr:uid="{3865F400-D246-48B8-9720-FEF4384B1DC9}"/>
    <cellStyle name="Normal 7 4 2 4 2 5" xfId="14023" xr:uid="{448FAD04-D6F1-4716-ADA9-321DFB27515E}"/>
    <cellStyle name="Normal 7 4 2 4 2 5 2" xfId="30317" xr:uid="{7DEA4A1F-9DF6-4323-91FF-913B8DDABC4D}"/>
    <cellStyle name="Normal 7 4 2 4 2 6" xfId="17381" xr:uid="{4DF21FAF-7877-4CE7-902B-93495ED2B0CC}"/>
    <cellStyle name="Normal 7 4 2 4 2 7" xfId="33707" xr:uid="{BE6B29B0-4AE8-45EE-8824-0522D3F23BFF}"/>
    <cellStyle name="Normal 7 4 2 4 2 8" xfId="36954" xr:uid="{180ED544-2936-4B1D-A76F-DE8B2AE29014}"/>
    <cellStyle name="Normal 7 4 2 4 2 9" xfId="40201" xr:uid="{45C1D048-F308-4574-8B45-20B9D6C43763}"/>
    <cellStyle name="Normal 7 4 2 4 3" xfId="1583" xr:uid="{AA8E0752-6CBF-47CB-8A67-827CF90C7335}"/>
    <cellStyle name="Normal 7 4 2 4 3 10" xfId="43987" xr:uid="{9DCD1B37-E901-4499-9531-CE206865140A}"/>
    <cellStyle name="Normal 7 4 2 4 3 11" xfId="47234" xr:uid="{4C9677F3-2835-4E16-91F7-30773FAE1923}"/>
    <cellStyle name="Normal 7 4 2 4 3 12" xfId="50481" xr:uid="{652863FE-6D21-46FD-9785-89BF1DB1B436}"/>
    <cellStyle name="Normal 7 4 2 4 3 2" xfId="3200" xr:uid="{1ACC0362-81D4-48C6-80DD-9E14D2DB3F45}"/>
    <cellStyle name="Normal 7 4 2 4 3 2 10" xfId="48851" xr:uid="{86135016-BD51-41AC-B0A6-A245E0A595EE}"/>
    <cellStyle name="Normal 7 4 2 4 3 2 11" xfId="52098" xr:uid="{1106775C-6286-44B6-AA12-361F7BD04530}"/>
    <cellStyle name="Normal 7 4 2 4 3 2 2" xfId="6434" xr:uid="{69093E75-748A-4744-A79C-76A0CF3D4F6A}"/>
    <cellStyle name="Normal 7 4 2 4 3 2 2 2" xfId="12902" xr:uid="{215F22BC-12E1-4059-B628-728994D37D1F}"/>
    <cellStyle name="Normal 7 4 2 4 3 2 2 2 2" xfId="29239" xr:uid="{FF0FCDBE-A580-4814-9FFE-3AF6BC735BB2}"/>
    <cellStyle name="Normal 7 4 2 4 3 2 2 3" xfId="22771" xr:uid="{6BD7AADB-BE46-4837-9115-72499C6DA075}"/>
    <cellStyle name="Normal 7 4 2 4 3 2 3" xfId="9668" xr:uid="{9840C44D-8BC3-4EDB-80D0-79B334F4EAAD}"/>
    <cellStyle name="Normal 7 4 2 4 3 2 3 2" xfId="26005" xr:uid="{897FE52A-11D3-4BC9-A593-36EEE08FB118}"/>
    <cellStyle name="Normal 7 4 2 4 3 2 4" xfId="16179" xr:uid="{DFFF0710-7D07-4CF4-BFC2-6A915359E2FC}"/>
    <cellStyle name="Normal 7 4 2 4 3 2 4 2" xfId="32473" xr:uid="{C33BC06B-EA27-4A7B-9A03-627BC3B7D8E3}"/>
    <cellStyle name="Normal 7 4 2 4 3 2 5" xfId="19537" xr:uid="{CA77FD66-839D-4CCE-B641-FC11F4FF4F57}"/>
    <cellStyle name="Normal 7 4 2 4 3 2 6" xfId="35863" xr:uid="{68D9938C-0805-40E1-A36D-A5E6B78DAD00}"/>
    <cellStyle name="Normal 7 4 2 4 3 2 7" xfId="39110" xr:uid="{F59F9CD3-D665-44C2-9EFB-6837DDD17F84}"/>
    <cellStyle name="Normal 7 4 2 4 3 2 8" xfId="42357" xr:uid="{FE71980B-B6D4-45CB-95DA-AA9041D796F4}"/>
    <cellStyle name="Normal 7 4 2 4 3 2 9" xfId="45604" xr:uid="{32B87961-8CF3-42DB-98DF-E566D5CA3C83}"/>
    <cellStyle name="Normal 7 4 2 4 3 3" xfId="4817" xr:uid="{CFDFFA8F-68FC-4EBD-A5F9-E8043B979059}"/>
    <cellStyle name="Normal 7 4 2 4 3 3 2" xfId="11285" xr:uid="{78EFDE9E-30F2-4BAF-BACA-3A6588F046AB}"/>
    <cellStyle name="Normal 7 4 2 4 3 3 2 2" xfId="27622" xr:uid="{36966333-1B8C-4772-8A7D-667CFF05C2DC}"/>
    <cellStyle name="Normal 7 4 2 4 3 3 3" xfId="21154" xr:uid="{87FF352E-3833-46ED-880E-FD5EB8D99A49}"/>
    <cellStyle name="Normal 7 4 2 4 3 4" xfId="8051" xr:uid="{A515B34C-9999-4475-B137-E81FA8D45EB8}"/>
    <cellStyle name="Normal 7 4 2 4 3 4 2" xfId="24388" xr:uid="{48D1744C-9D76-4637-87BD-31ECFEE6BA9C}"/>
    <cellStyle name="Normal 7 4 2 4 3 5" xfId="14562" xr:uid="{ED1AB96A-D998-47CD-ABD5-7D6DD40D1701}"/>
    <cellStyle name="Normal 7 4 2 4 3 5 2" xfId="30856" xr:uid="{B8B87221-268E-4ABE-811E-943603B0728E}"/>
    <cellStyle name="Normal 7 4 2 4 3 6" xfId="17920" xr:uid="{C115BE90-DC7A-47A9-A7B1-DCD0ADDAB916}"/>
    <cellStyle name="Normal 7 4 2 4 3 7" xfId="34246" xr:uid="{409430D3-14E0-4E35-A577-D8E9057A244B}"/>
    <cellStyle name="Normal 7 4 2 4 3 8" xfId="37493" xr:uid="{0A06879D-0C79-432A-ABE1-700026A89AC4}"/>
    <cellStyle name="Normal 7 4 2 4 3 9" xfId="40740" xr:uid="{2C9DC82B-CFA8-4EDD-A8ED-C35C125283EB}"/>
    <cellStyle name="Normal 7 4 2 4 4" xfId="2122" xr:uid="{B86285D6-FE65-4BBC-A570-106F18AF55BE}"/>
    <cellStyle name="Normal 7 4 2 4 4 10" xfId="47773" xr:uid="{F0BA9571-673D-407A-A5AC-95E254C37FEA}"/>
    <cellStyle name="Normal 7 4 2 4 4 11" xfId="51020" xr:uid="{D4F29C96-9B77-46EB-8919-822BF32503CC}"/>
    <cellStyle name="Normal 7 4 2 4 4 2" xfId="5356" xr:uid="{BE381FBD-94BD-4C6D-9749-AD6B1C61A7C8}"/>
    <cellStyle name="Normal 7 4 2 4 4 2 2" xfId="11824" xr:uid="{2E808CD0-CADE-4949-88D9-DB9137B35B3C}"/>
    <cellStyle name="Normal 7 4 2 4 4 2 2 2" xfId="28161" xr:uid="{0BD07176-904F-4426-91B3-5D355ED8C598}"/>
    <cellStyle name="Normal 7 4 2 4 4 2 3" xfId="21693" xr:uid="{8E2E4F17-C0AC-4307-9C96-C0CDE1B3AFF3}"/>
    <cellStyle name="Normal 7 4 2 4 4 3" xfId="8590" xr:uid="{D2E6F1CC-3F35-4829-973F-F6AF0307D810}"/>
    <cellStyle name="Normal 7 4 2 4 4 3 2" xfId="24927" xr:uid="{50DE11E7-A70E-4CE5-8E35-44F4AE36B3FD}"/>
    <cellStyle name="Normal 7 4 2 4 4 4" xfId="15101" xr:uid="{908B032A-5698-4D0C-9EAE-69983A4049CF}"/>
    <cellStyle name="Normal 7 4 2 4 4 4 2" xfId="31395" xr:uid="{5E89A08F-4F0B-46E7-9D53-8048EE391397}"/>
    <cellStyle name="Normal 7 4 2 4 4 5" xfId="18459" xr:uid="{11D5E347-D129-4D3A-8E97-3CC3F23875D4}"/>
    <cellStyle name="Normal 7 4 2 4 4 6" xfId="34785" xr:uid="{1BE89BA7-88BE-47AE-BE6E-B5BCB959F012}"/>
    <cellStyle name="Normal 7 4 2 4 4 7" xfId="38032" xr:uid="{58A9E24E-9397-4125-86C5-3D86933171B5}"/>
    <cellStyle name="Normal 7 4 2 4 4 8" xfId="41279" xr:uid="{4F5CCD37-F057-4238-B3D2-1727CE616798}"/>
    <cellStyle name="Normal 7 4 2 4 4 9" xfId="44526" xr:uid="{98487C74-8D94-4498-8D64-D4D60136F6D1}"/>
    <cellStyle name="Normal 7 4 2 4 5" xfId="3739" xr:uid="{CB145E01-E27F-4E93-95EC-78E5F60C962A}"/>
    <cellStyle name="Normal 7 4 2 4 5 2" xfId="10207" xr:uid="{A8110511-68DE-4249-9AD2-4A07C7F18722}"/>
    <cellStyle name="Normal 7 4 2 4 5 2 2" xfId="26544" xr:uid="{1F11744A-077A-4268-94E9-0A7B71E6FA22}"/>
    <cellStyle name="Normal 7 4 2 4 5 3" xfId="20076" xr:uid="{1C07F0EB-18CC-40DF-BE26-E8832F043A22}"/>
    <cellStyle name="Normal 7 4 2 4 6" xfId="6973" xr:uid="{7EBDE471-8E1D-48A9-95BF-A060D01C50B7}"/>
    <cellStyle name="Normal 7 4 2 4 6 2" xfId="23310" xr:uid="{722031DE-535D-4242-8BE2-6F10BE50659F}"/>
    <cellStyle name="Normal 7 4 2 4 7" xfId="13484" xr:uid="{A62F4046-0AE4-424A-BE04-AF7735F6C095}"/>
    <cellStyle name="Normal 7 4 2 4 7 2" xfId="29779" xr:uid="{307EB5FE-B87E-4321-9AB6-0C0F6DE87816}"/>
    <cellStyle name="Normal 7 4 2 4 8" xfId="16842" xr:uid="{8054BA96-EA46-42CC-BD6B-A78E0EC9DF99}"/>
    <cellStyle name="Normal 7 4 2 4 9" xfId="33169" xr:uid="{845A3317-F16C-4310-8749-900A81185285}"/>
    <cellStyle name="Normal 7 4 2 5" xfId="684" xr:uid="{91FC3D67-9EC0-46FF-B05B-1463685128A3}"/>
    <cellStyle name="Normal 7 4 2 5 10" xfId="43089" xr:uid="{533BFDE3-4774-4158-925B-496BDCD59C78}"/>
    <cellStyle name="Normal 7 4 2 5 11" xfId="46336" xr:uid="{8DC6CFD8-0F3E-4C06-B883-C6096B720A00}"/>
    <cellStyle name="Normal 7 4 2 5 12" xfId="49583" xr:uid="{36DCD1EA-DB1A-490C-B287-66385BF778B7}"/>
    <cellStyle name="Normal 7 4 2 5 2" xfId="2301" xr:uid="{DE48D125-646B-4381-A7CB-150B0FB198B7}"/>
    <cellStyle name="Normal 7 4 2 5 2 10" xfId="47952" xr:uid="{49CD4CCC-D395-42E7-A7CA-BD808AFA0D39}"/>
    <cellStyle name="Normal 7 4 2 5 2 11" xfId="51199" xr:uid="{6059AD86-80E4-44FB-9604-23A17B0082EB}"/>
    <cellStyle name="Normal 7 4 2 5 2 2" xfId="5535" xr:uid="{47E651E9-B0A8-4FD5-91B1-E8F979564895}"/>
    <cellStyle name="Normal 7 4 2 5 2 2 2" xfId="12003" xr:uid="{55540F3D-8753-4C12-BB1B-640087796E62}"/>
    <cellStyle name="Normal 7 4 2 5 2 2 2 2" xfId="28340" xr:uid="{702AEE38-F10C-4C56-9698-045AB6772DC0}"/>
    <cellStyle name="Normal 7 4 2 5 2 2 3" xfId="21872" xr:uid="{81E1950C-DF4C-4CBC-BFAB-CE4DA4610C5E}"/>
    <cellStyle name="Normal 7 4 2 5 2 3" xfId="8769" xr:uid="{0695DCE0-BDB7-43C3-AA46-F85E9AF9AB4B}"/>
    <cellStyle name="Normal 7 4 2 5 2 3 2" xfId="25106" xr:uid="{3C84FE7E-1643-4BEC-8052-D304331A8CA7}"/>
    <cellStyle name="Normal 7 4 2 5 2 4" xfId="15280" xr:uid="{6A985135-6031-4E4D-BF0B-84B4CCD39C04}"/>
    <cellStyle name="Normal 7 4 2 5 2 4 2" xfId="31574" xr:uid="{5AA15EDC-B1E5-4746-A18C-C03440C99EF3}"/>
    <cellStyle name="Normal 7 4 2 5 2 5" xfId="18638" xr:uid="{03E5D62C-8274-4B8F-A67F-595E2BDF77AC}"/>
    <cellStyle name="Normal 7 4 2 5 2 6" xfId="34964" xr:uid="{749B3DBF-0F7A-4FA5-A704-80D8372D3AD9}"/>
    <cellStyle name="Normal 7 4 2 5 2 7" xfId="38211" xr:uid="{94CB6B58-1E14-4A74-93B8-DE41C766F435}"/>
    <cellStyle name="Normal 7 4 2 5 2 8" xfId="41458" xr:uid="{6E493328-87E2-411F-9420-CB9CD11891B7}"/>
    <cellStyle name="Normal 7 4 2 5 2 9" xfId="44705" xr:uid="{EE99D850-54DA-4AD1-B79A-95D20AB68422}"/>
    <cellStyle name="Normal 7 4 2 5 3" xfId="3918" xr:uid="{44D3D88A-5887-4FDF-8DAD-E2426090A3A5}"/>
    <cellStyle name="Normal 7 4 2 5 3 2" xfId="10386" xr:uid="{25562024-032F-4B19-8CAE-5F1F135232F9}"/>
    <cellStyle name="Normal 7 4 2 5 3 2 2" xfId="26723" xr:uid="{F33BDB11-36DB-4B1B-9B19-C4A52313620A}"/>
    <cellStyle name="Normal 7 4 2 5 3 3" xfId="20255" xr:uid="{EED5CAD0-449C-4C71-922B-DFC89E8CA63A}"/>
    <cellStyle name="Normal 7 4 2 5 4" xfId="7152" xr:uid="{988E3C88-EBCA-482E-BF43-A1A0D99EB18B}"/>
    <cellStyle name="Normal 7 4 2 5 4 2" xfId="23489" xr:uid="{ABD9DDAD-D065-4FB0-B90D-04B716E1AE3E}"/>
    <cellStyle name="Normal 7 4 2 5 5" xfId="13664" xr:uid="{A53574A1-1990-416A-90BC-636E450A1DDC}"/>
    <cellStyle name="Normal 7 4 2 5 5 2" xfId="29958" xr:uid="{C05BD17B-F8F5-4BA3-920C-5A3FF979FFE4}"/>
    <cellStyle name="Normal 7 4 2 5 6" xfId="17021" xr:uid="{8595CA84-6D2C-4FDF-AB1F-81998C4ACF24}"/>
    <cellStyle name="Normal 7 4 2 5 7" xfId="33348" xr:uid="{9509EB1C-7EAB-45D0-BFC9-C05EEBF7666B}"/>
    <cellStyle name="Normal 7 4 2 5 8" xfId="36595" xr:uid="{8D39395E-BA65-41DD-B6DD-37DA536F09E3}"/>
    <cellStyle name="Normal 7 4 2 5 9" xfId="39842" xr:uid="{73646AA5-D4B6-4451-9B76-CA86D4C5A69B}"/>
    <cellStyle name="Normal 7 4 2 6" xfId="1223" xr:uid="{2EAB34C9-0584-4CEF-B439-F24E336CC8C1}"/>
    <cellStyle name="Normal 7 4 2 6 10" xfId="43627" xr:uid="{4440379C-A28A-426F-9FC9-52977C95332F}"/>
    <cellStyle name="Normal 7 4 2 6 11" xfId="46874" xr:uid="{9CF4D6CA-D0C1-4650-8E9D-3A2835FF24B5}"/>
    <cellStyle name="Normal 7 4 2 6 12" xfId="50121" xr:uid="{D689D3C5-8AC5-4CD4-8957-AA752DEEC06E}"/>
    <cellStyle name="Normal 7 4 2 6 2" xfId="2840" xr:uid="{64BCC9B4-7815-47A5-BEE5-3E395543B11B}"/>
    <cellStyle name="Normal 7 4 2 6 2 10" xfId="48491" xr:uid="{EC1691FD-B8B3-4992-BE00-343CBFCBB36A}"/>
    <cellStyle name="Normal 7 4 2 6 2 11" xfId="51738" xr:uid="{FC5E1F92-4F9E-447F-BC03-E3EEF834894D}"/>
    <cellStyle name="Normal 7 4 2 6 2 2" xfId="6074" xr:uid="{A7B26042-45CD-4FA3-A240-AEAF168C6043}"/>
    <cellStyle name="Normal 7 4 2 6 2 2 2" xfId="12542" xr:uid="{79FB5A7E-28C4-43B9-9E12-FB7AFB1CA5D2}"/>
    <cellStyle name="Normal 7 4 2 6 2 2 2 2" xfId="28879" xr:uid="{5926A1CD-A778-4638-994E-3FC9D396E274}"/>
    <cellStyle name="Normal 7 4 2 6 2 2 3" xfId="22411" xr:uid="{34FAC6EC-25EA-44E1-98EB-E27A018A0C96}"/>
    <cellStyle name="Normal 7 4 2 6 2 3" xfId="9308" xr:uid="{CE659E3F-EE10-4AC3-AA3E-630BEFD01E66}"/>
    <cellStyle name="Normal 7 4 2 6 2 3 2" xfId="25645" xr:uid="{E80AC9C9-4424-420B-91C0-41010F261189}"/>
    <cellStyle name="Normal 7 4 2 6 2 4" xfId="15819" xr:uid="{9BA10794-8C4D-4A43-9274-95AA32C337AC}"/>
    <cellStyle name="Normal 7 4 2 6 2 4 2" xfId="32113" xr:uid="{7DD11DA9-0922-4120-BF6C-2DBE1C3122C8}"/>
    <cellStyle name="Normal 7 4 2 6 2 5" xfId="19177" xr:uid="{4E53ECFC-68F5-48F8-B885-B0E391D614C0}"/>
    <cellStyle name="Normal 7 4 2 6 2 6" xfId="35503" xr:uid="{1494D2C7-4E57-4070-8863-92747AA74996}"/>
    <cellStyle name="Normal 7 4 2 6 2 7" xfId="38750" xr:uid="{E138770B-5C37-4EC8-A0B2-D161F7BD0AFF}"/>
    <cellStyle name="Normal 7 4 2 6 2 8" xfId="41997" xr:uid="{6822D64A-9A39-4E98-A59C-E460CEC9AA25}"/>
    <cellStyle name="Normal 7 4 2 6 2 9" xfId="45244" xr:uid="{E912470A-0E1E-4B9C-B0FF-DC8B34EEB6BA}"/>
    <cellStyle name="Normal 7 4 2 6 3" xfId="4457" xr:uid="{7F3F086F-AE1D-40BD-8346-AEF5EB7EA512}"/>
    <cellStyle name="Normal 7 4 2 6 3 2" xfId="10925" xr:uid="{1253D0D9-E57D-48F7-982F-32B0D76DDD1B}"/>
    <cellStyle name="Normal 7 4 2 6 3 2 2" xfId="27262" xr:uid="{ACF52EA6-3D42-4097-B2C2-3DD19B9FF7EB}"/>
    <cellStyle name="Normal 7 4 2 6 3 3" xfId="20794" xr:uid="{9CE6E93D-4FE6-4854-92F3-B689B1196045}"/>
    <cellStyle name="Normal 7 4 2 6 4" xfId="7691" xr:uid="{BF0A7C74-D618-46C9-A287-7AFFD4498E95}"/>
    <cellStyle name="Normal 7 4 2 6 4 2" xfId="24028" xr:uid="{46890185-FAA8-451B-BE08-931F58C30B3A}"/>
    <cellStyle name="Normal 7 4 2 6 5" xfId="14202" xr:uid="{C1288A8F-B667-4EC4-B6AA-56240D71435F}"/>
    <cellStyle name="Normal 7 4 2 6 5 2" xfId="30496" xr:uid="{D402C925-9B52-42AB-B9AF-F17994DC4FD6}"/>
    <cellStyle name="Normal 7 4 2 6 6" xfId="17560" xr:uid="{AF4A139C-66B2-42C3-A9A7-085A8E927078}"/>
    <cellStyle name="Normal 7 4 2 6 7" xfId="33886" xr:uid="{5D2B8A48-19C5-4E4F-9E0A-0F24069BBB12}"/>
    <cellStyle name="Normal 7 4 2 6 8" xfId="37133" xr:uid="{105FC5DF-0A63-442F-BCF9-AAC51269B014}"/>
    <cellStyle name="Normal 7 4 2 6 9" xfId="40380" xr:uid="{98A1E1E2-083C-4ED1-822B-84588067EA0F}"/>
    <cellStyle name="Normal 7 4 2 7" xfId="1762" xr:uid="{825DF0E3-31FC-4685-9906-E7AD60DBFE26}"/>
    <cellStyle name="Normal 7 4 2 7 10" xfId="47413" xr:uid="{63E31653-63EB-4882-BF7A-99D496570A6B}"/>
    <cellStyle name="Normal 7 4 2 7 11" xfId="50660" xr:uid="{31AEBFBF-93CA-4E46-8780-689E0638330B}"/>
    <cellStyle name="Normal 7 4 2 7 2" xfId="4996" xr:uid="{76BCC208-BBF9-4F80-99C4-B88B1C2CEADC}"/>
    <cellStyle name="Normal 7 4 2 7 2 2" xfId="11464" xr:uid="{D1B6AA94-26AB-4109-86C1-D45350296A83}"/>
    <cellStyle name="Normal 7 4 2 7 2 2 2" xfId="27801" xr:uid="{7E50D4C2-8897-4848-9530-779D582402CB}"/>
    <cellStyle name="Normal 7 4 2 7 2 3" xfId="21333" xr:uid="{34EAB533-4FDD-46AB-B6D0-3D6528218A73}"/>
    <cellStyle name="Normal 7 4 2 7 3" xfId="8230" xr:uid="{0112893E-23BB-4473-A22C-C048198B8EAE}"/>
    <cellStyle name="Normal 7 4 2 7 3 2" xfId="24567" xr:uid="{170CFE68-21DD-4F5E-A799-6E3BEC5DFC58}"/>
    <cellStyle name="Normal 7 4 2 7 4" xfId="14741" xr:uid="{C06B8190-3DF2-4309-A0F9-804DAEC3AC67}"/>
    <cellStyle name="Normal 7 4 2 7 4 2" xfId="31035" xr:uid="{26DF5F78-08D4-4EE9-AAF4-604B900EE62A}"/>
    <cellStyle name="Normal 7 4 2 7 5" xfId="18099" xr:uid="{5B5ED7FA-7A12-431F-A76B-65F38FC9043F}"/>
    <cellStyle name="Normal 7 4 2 7 6" xfId="34425" xr:uid="{83EE7AF0-AFA6-4838-A305-81BF9AD5251F}"/>
    <cellStyle name="Normal 7 4 2 7 7" xfId="37672" xr:uid="{00339DEE-25AD-447E-8100-0C0C6B756FE2}"/>
    <cellStyle name="Normal 7 4 2 7 8" xfId="40919" xr:uid="{660FD0FE-708F-4233-851F-698E86BC660D}"/>
    <cellStyle name="Normal 7 4 2 7 9" xfId="44166" xr:uid="{2939D765-3E96-4DF5-A3F6-BC59F8B07DF6}"/>
    <cellStyle name="Normal 7 4 2 8" xfId="3379" xr:uid="{277836B6-AF50-4908-9975-79CDE12CD742}"/>
    <cellStyle name="Normal 7 4 2 8 2" xfId="9847" xr:uid="{FB9A64B1-55C7-46CD-B10B-408519E78D28}"/>
    <cellStyle name="Normal 7 4 2 8 2 2" xfId="26184" xr:uid="{D0B2BC3F-6664-4961-AE94-2529CF574F92}"/>
    <cellStyle name="Normal 7 4 2 8 3" xfId="19716" xr:uid="{8787F58A-8226-40F2-B174-2923697E7C9E}"/>
    <cellStyle name="Normal 7 4 2 9" xfId="6613" xr:uid="{01708052-C2D7-4198-A52D-79C1B5E0D444}"/>
    <cellStyle name="Normal 7 4 2 9 2" xfId="22950" xr:uid="{77F51BB4-0DA2-4DD8-ABA9-BD08496DA666}"/>
    <cellStyle name="Normal 7 4 20" xfId="52313" xr:uid="{EA380F05-ACCA-44D1-ACA8-0F7D680964E7}"/>
    <cellStyle name="Normal 7 4 21" xfId="52487" xr:uid="{75372CBA-20F3-4784-A2A5-52BA46680C00}"/>
    <cellStyle name="Normal 7 4 3" xfId="160" xr:uid="{4CD716E8-0EB9-446A-B73D-765B14D500C0}"/>
    <cellStyle name="Normal 7 4 3 10" xfId="16527" xr:uid="{D4294DE3-4A5A-4487-9C61-A4B7E299C9A2}"/>
    <cellStyle name="Normal 7 4 3 11" xfId="32853" xr:uid="{B4137650-8694-4ABC-9E54-E7189602D9EA}"/>
    <cellStyle name="Normal 7 4 3 12" xfId="36100" xr:uid="{78219311-72A3-4AB7-8822-3407613C699B}"/>
    <cellStyle name="Normal 7 4 3 13" xfId="39347" xr:uid="{38EC96EB-5BAC-44F0-959A-3927F6CA69DF}"/>
    <cellStyle name="Normal 7 4 3 14" xfId="42594" xr:uid="{0644AF1B-0824-4853-A462-A84CB092D44E}"/>
    <cellStyle name="Normal 7 4 3 15" xfId="45841" xr:uid="{AF847A48-0156-4B11-90A2-7E6547BE31B9}"/>
    <cellStyle name="Normal 7 4 3 16" xfId="49088" xr:uid="{E9D4133D-E37F-456B-B5FC-2099965560DB}"/>
    <cellStyle name="Normal 7 4 3 17" xfId="52490" xr:uid="{AC4DC2DC-AD54-4C1B-A3B4-5B3AC787AAA0}"/>
    <cellStyle name="Normal 7 4 3 2" xfId="340" xr:uid="{5C10E722-5BF3-4BD9-91C2-7E5894C4D9DA}"/>
    <cellStyle name="Normal 7 4 3 2 10" xfId="36280" xr:uid="{955C3360-0FF2-413A-BF22-376A546AF979}"/>
    <cellStyle name="Normal 7 4 3 2 11" xfId="39527" xr:uid="{FAEAC8C0-0B17-41EA-8596-68FA85820791}"/>
    <cellStyle name="Normal 7 4 3 2 12" xfId="42774" xr:uid="{8C472398-B66C-4F94-A0F7-BAF4811841D5}"/>
    <cellStyle name="Normal 7 4 3 2 13" xfId="46021" xr:uid="{75CC369E-4796-4142-A3E0-37FD69E59137}"/>
    <cellStyle name="Normal 7 4 3 2 14" xfId="49268" xr:uid="{FE8F91A5-F43A-4AF1-85FC-55E694F8842F}"/>
    <cellStyle name="Normal 7 4 3 2 2" xfId="909" xr:uid="{7CDAF09F-E22D-4288-8BB0-58D0BD6C8E50}"/>
    <cellStyle name="Normal 7 4 3 2 2 10" xfId="43314" xr:uid="{20571C3C-37CC-4BE7-B722-0E58951F44D4}"/>
    <cellStyle name="Normal 7 4 3 2 2 11" xfId="46561" xr:uid="{F304777A-AC3A-4E3D-BAC9-20C649B2CAB5}"/>
    <cellStyle name="Normal 7 4 3 2 2 12" xfId="49808" xr:uid="{51FAD048-5A7F-49B1-8FEC-F1EFA696582E}"/>
    <cellStyle name="Normal 7 4 3 2 2 2" xfId="2526" xr:uid="{56789586-927C-4332-8D4D-9D5150EB8227}"/>
    <cellStyle name="Normal 7 4 3 2 2 2 10" xfId="48177" xr:uid="{869DB560-E17F-4DEB-A83D-7EDEFB921308}"/>
    <cellStyle name="Normal 7 4 3 2 2 2 11" xfId="51424" xr:uid="{F7167359-C2A0-40CA-A57E-97D85D67FD1E}"/>
    <cellStyle name="Normal 7 4 3 2 2 2 2" xfId="5760" xr:uid="{6A557419-3512-4819-BF4D-608071D21E0D}"/>
    <cellStyle name="Normal 7 4 3 2 2 2 2 2" xfId="12228" xr:uid="{DBCE1E33-72B9-47F0-A88A-EA23E16EEA49}"/>
    <cellStyle name="Normal 7 4 3 2 2 2 2 2 2" xfId="28565" xr:uid="{44169177-3779-400D-B58E-0830BAD7F561}"/>
    <cellStyle name="Normal 7 4 3 2 2 2 2 3" xfId="22097" xr:uid="{4E8D7F0D-C4C9-46FB-AF92-8EFF60DFD44D}"/>
    <cellStyle name="Normal 7 4 3 2 2 2 3" xfId="8994" xr:uid="{DB9DBDF9-3E39-47E8-AE2E-C01BA5A63165}"/>
    <cellStyle name="Normal 7 4 3 2 2 2 3 2" xfId="25331" xr:uid="{3CE385A0-3A47-4E2F-8083-39FAF57426E3}"/>
    <cellStyle name="Normal 7 4 3 2 2 2 4" xfId="15505" xr:uid="{4E9DE42D-A9B7-4B3C-BA4D-7B60DED994E8}"/>
    <cellStyle name="Normal 7 4 3 2 2 2 4 2" xfId="31799" xr:uid="{7EDC4742-CEE1-406D-B700-199D96B59BE1}"/>
    <cellStyle name="Normal 7 4 3 2 2 2 5" xfId="18863" xr:uid="{52875D32-1E3B-4C7A-A4FD-3732B69422EC}"/>
    <cellStyle name="Normal 7 4 3 2 2 2 6" xfId="35189" xr:uid="{EF1D7ED9-79F8-4FAB-B114-FCBB9BD7A584}"/>
    <cellStyle name="Normal 7 4 3 2 2 2 7" xfId="38436" xr:uid="{DDC1A7E7-CE42-4509-8EF9-E49971F7AEA5}"/>
    <cellStyle name="Normal 7 4 3 2 2 2 8" xfId="41683" xr:uid="{4194655C-958D-4951-B346-5B98D1A37AF6}"/>
    <cellStyle name="Normal 7 4 3 2 2 2 9" xfId="44930" xr:uid="{8F98DDD8-C656-46FA-B1DC-F7A20631FA08}"/>
    <cellStyle name="Normal 7 4 3 2 2 3" xfId="4143" xr:uid="{02A5AFB8-8875-48DA-A648-56635D1A7C43}"/>
    <cellStyle name="Normal 7 4 3 2 2 3 2" xfId="10611" xr:uid="{9F573CD5-79E7-4FD1-A59D-4FF3A4994C65}"/>
    <cellStyle name="Normal 7 4 3 2 2 3 2 2" xfId="26948" xr:uid="{88877A61-CB92-45A0-8B16-320A866F5150}"/>
    <cellStyle name="Normal 7 4 3 2 2 3 3" xfId="20480" xr:uid="{60CF4CA0-9262-42C3-9822-B91FD9494945}"/>
    <cellStyle name="Normal 7 4 3 2 2 4" xfId="7377" xr:uid="{D7A0B376-09D5-4E21-ACA7-D6B882E3BBF6}"/>
    <cellStyle name="Normal 7 4 3 2 2 4 2" xfId="23714" xr:uid="{E57F7895-E873-4302-AAF2-AD425FBA4AB0}"/>
    <cellStyle name="Normal 7 4 3 2 2 5" xfId="13889" xr:uid="{8756917E-3A66-405A-8FFE-2EB760421B1A}"/>
    <cellStyle name="Normal 7 4 3 2 2 5 2" xfId="30183" xr:uid="{4FD5935C-113F-4E5F-85FA-9001D91BE9F6}"/>
    <cellStyle name="Normal 7 4 3 2 2 6" xfId="17246" xr:uid="{D0A9A564-2C85-4052-B75E-0B2ACC2565A8}"/>
    <cellStyle name="Normal 7 4 3 2 2 7" xfId="33573" xr:uid="{6E889CBE-A38F-4CF6-A85E-DB5A5F5DB63A}"/>
    <cellStyle name="Normal 7 4 3 2 2 8" xfId="36820" xr:uid="{AD5964E4-7BB0-4586-8B82-0D121FCB911F}"/>
    <cellStyle name="Normal 7 4 3 2 2 9" xfId="40067" xr:uid="{7D2CBF50-FE75-476E-9F74-3A42273BBC7E}"/>
    <cellStyle name="Normal 7 4 3 2 3" xfId="1448" xr:uid="{4FED9EE5-E69E-4AE0-8962-87CB7AD655D6}"/>
    <cellStyle name="Normal 7 4 3 2 3 10" xfId="43852" xr:uid="{DB9D199A-DD96-4510-82D8-AEEA359B12F4}"/>
    <cellStyle name="Normal 7 4 3 2 3 11" xfId="47099" xr:uid="{80A286E5-E06E-45B7-8B84-C2F748BBE37F}"/>
    <cellStyle name="Normal 7 4 3 2 3 12" xfId="50346" xr:uid="{9FE0F7AF-D7D6-47D0-9728-863CF1394C1F}"/>
    <cellStyle name="Normal 7 4 3 2 3 2" xfId="3065" xr:uid="{4793C27A-4431-4B1B-BBE0-209222860A26}"/>
    <cellStyle name="Normal 7 4 3 2 3 2 10" xfId="48716" xr:uid="{6C7C19E8-2374-4938-8DF6-9039E77FE87C}"/>
    <cellStyle name="Normal 7 4 3 2 3 2 11" xfId="51963" xr:uid="{8C8BF3E4-C66F-4A50-B18A-E58CEA3323CF}"/>
    <cellStyle name="Normal 7 4 3 2 3 2 2" xfId="6299" xr:uid="{225220E7-58BB-4CEC-BFE9-AF75BF2DBE3F}"/>
    <cellStyle name="Normal 7 4 3 2 3 2 2 2" xfId="12767" xr:uid="{985DD501-06CD-43EE-8922-665CB382B7F1}"/>
    <cellStyle name="Normal 7 4 3 2 3 2 2 2 2" xfId="29104" xr:uid="{0889A500-F082-447A-B373-4D2015B5A386}"/>
    <cellStyle name="Normal 7 4 3 2 3 2 2 3" xfId="22636" xr:uid="{1B2073B4-4686-4198-A74D-676D1B5AF082}"/>
    <cellStyle name="Normal 7 4 3 2 3 2 3" xfId="9533" xr:uid="{D29B53D8-5077-4F93-A9C6-F2BB03F87F54}"/>
    <cellStyle name="Normal 7 4 3 2 3 2 3 2" xfId="25870" xr:uid="{D14F0062-75A2-4910-B80D-EB211F9C2CB8}"/>
    <cellStyle name="Normal 7 4 3 2 3 2 4" xfId="16044" xr:uid="{9F4E81C1-3637-4C74-919F-A2A3889224FD}"/>
    <cellStyle name="Normal 7 4 3 2 3 2 4 2" xfId="32338" xr:uid="{81DDF354-4388-4E43-B6AB-EF6D80973E1E}"/>
    <cellStyle name="Normal 7 4 3 2 3 2 5" xfId="19402" xr:uid="{7D78B1CE-3746-433C-8680-4BC7171E70E4}"/>
    <cellStyle name="Normal 7 4 3 2 3 2 6" xfId="35728" xr:uid="{1F1C29ED-E425-4B9D-A802-D6558BCF5770}"/>
    <cellStyle name="Normal 7 4 3 2 3 2 7" xfId="38975" xr:uid="{9545D362-9689-481C-9FD9-093872E3B7CA}"/>
    <cellStyle name="Normal 7 4 3 2 3 2 8" xfId="42222" xr:uid="{5A021CAD-7DD6-45A7-99C0-CDD9EC36FA3D}"/>
    <cellStyle name="Normal 7 4 3 2 3 2 9" xfId="45469" xr:uid="{0EDDCC5F-E4CD-4550-93D0-5F113DE2F335}"/>
    <cellStyle name="Normal 7 4 3 2 3 3" xfId="4682" xr:uid="{5422764B-DF61-4CB5-98E4-B560EEB2E9A6}"/>
    <cellStyle name="Normal 7 4 3 2 3 3 2" xfId="11150" xr:uid="{0FE2DD40-07B9-49DA-82CA-AAFA7F88FB71}"/>
    <cellStyle name="Normal 7 4 3 2 3 3 2 2" xfId="27487" xr:uid="{B3BCAF18-D729-4B83-8007-C3564888C72D}"/>
    <cellStyle name="Normal 7 4 3 2 3 3 3" xfId="21019" xr:uid="{4583B302-2D4E-4E84-9A2D-C3BC3C6C6FAA}"/>
    <cellStyle name="Normal 7 4 3 2 3 4" xfId="7916" xr:uid="{C44CA12D-A1EE-408C-B67A-DD799BF494CF}"/>
    <cellStyle name="Normal 7 4 3 2 3 4 2" xfId="24253" xr:uid="{A413B2E9-6244-42AB-9851-E76FE71DF2BE}"/>
    <cellStyle name="Normal 7 4 3 2 3 5" xfId="14427" xr:uid="{52EC024D-9E53-48E6-AECB-F9C4453C9AB1}"/>
    <cellStyle name="Normal 7 4 3 2 3 5 2" xfId="30721" xr:uid="{A6E2DB2A-02D2-43C3-A653-BADE4ED781D7}"/>
    <cellStyle name="Normal 7 4 3 2 3 6" xfId="17785" xr:uid="{18E6238F-C434-49C4-939A-09A4DA0C4FEE}"/>
    <cellStyle name="Normal 7 4 3 2 3 7" xfId="34111" xr:uid="{6AA500AF-5067-40B1-A12D-86B6A1666DF0}"/>
    <cellStyle name="Normal 7 4 3 2 3 8" xfId="37358" xr:uid="{E05AAC5B-08BB-4CDB-896C-0E0E07BF1FCA}"/>
    <cellStyle name="Normal 7 4 3 2 3 9" xfId="40605" xr:uid="{73599151-FF3D-443D-95C4-72B59D32D11F}"/>
    <cellStyle name="Normal 7 4 3 2 4" xfId="1987" xr:uid="{EE63DE4D-89DA-4E20-AE94-8C3DE973AD07}"/>
    <cellStyle name="Normal 7 4 3 2 4 10" xfId="47638" xr:uid="{7FDD1FEE-CCFF-4A1B-9B17-2BD78119F210}"/>
    <cellStyle name="Normal 7 4 3 2 4 11" xfId="50885" xr:uid="{DA3B2B7D-E62C-43B0-BE66-43759F8CADD5}"/>
    <cellStyle name="Normal 7 4 3 2 4 2" xfId="5221" xr:uid="{9A94E7BB-176F-4937-B3B3-280496803D33}"/>
    <cellStyle name="Normal 7 4 3 2 4 2 2" xfId="11689" xr:uid="{6D03255D-B7D3-480D-8ED9-2E5D8AD4299B}"/>
    <cellStyle name="Normal 7 4 3 2 4 2 2 2" xfId="28026" xr:uid="{617D4C54-D4CC-4E1D-BF45-9634260E282D}"/>
    <cellStyle name="Normal 7 4 3 2 4 2 3" xfId="21558" xr:uid="{0BAD68F3-0070-41F1-A4FE-69B69DC2D9EB}"/>
    <cellStyle name="Normal 7 4 3 2 4 3" xfId="8455" xr:uid="{1AC9D94D-99F4-4680-919A-3123D4696427}"/>
    <cellStyle name="Normal 7 4 3 2 4 3 2" xfId="24792" xr:uid="{C7B44839-5141-40FF-BF00-10B062866920}"/>
    <cellStyle name="Normal 7 4 3 2 4 4" xfId="14966" xr:uid="{B21278DE-D76E-435C-AD2F-8B95C17B5CA5}"/>
    <cellStyle name="Normal 7 4 3 2 4 4 2" xfId="31260" xr:uid="{745EBD1E-524D-45A4-B8C5-6EEB59F132FD}"/>
    <cellStyle name="Normal 7 4 3 2 4 5" xfId="18324" xr:uid="{C96E05CD-2572-447D-98A7-08936FFCDA3D}"/>
    <cellStyle name="Normal 7 4 3 2 4 6" xfId="34650" xr:uid="{19D3343C-9FD5-4687-A879-C2E08005B45C}"/>
    <cellStyle name="Normal 7 4 3 2 4 7" xfId="37897" xr:uid="{F288EA38-8756-4D6D-8A9E-2EC753F71136}"/>
    <cellStyle name="Normal 7 4 3 2 4 8" xfId="41144" xr:uid="{72E75EDB-31A3-4808-B4D7-A5D91A6271FC}"/>
    <cellStyle name="Normal 7 4 3 2 4 9" xfId="44391" xr:uid="{7BB901BA-8F81-44EF-8D6C-DCEA17E7FEEE}"/>
    <cellStyle name="Normal 7 4 3 2 5" xfId="3604" xr:uid="{A29DCAB9-BF40-48B7-BF91-DC4F63CA9E49}"/>
    <cellStyle name="Normal 7 4 3 2 5 2" xfId="10072" xr:uid="{B8813419-2257-48D6-8DC7-5B99C3747DE3}"/>
    <cellStyle name="Normal 7 4 3 2 5 2 2" xfId="26409" xr:uid="{C75182EC-1325-4BE2-8C1B-96C583919FB4}"/>
    <cellStyle name="Normal 7 4 3 2 5 3" xfId="19941" xr:uid="{C072F67D-D9F1-4684-A0A8-0CF1F3F94BB9}"/>
    <cellStyle name="Normal 7 4 3 2 6" xfId="6838" xr:uid="{2D3583E9-4794-4C79-85C9-42571C64A32F}"/>
    <cellStyle name="Normal 7 4 3 2 6 2" xfId="23175" xr:uid="{68ECD5EA-39E4-4892-8FBB-F531FF27CFF1}"/>
    <cellStyle name="Normal 7 4 3 2 7" xfId="13329" xr:uid="{966B008C-D094-4A93-B3DA-89E338A9184A}"/>
    <cellStyle name="Normal 7 4 3 2 7 2" xfId="29643" xr:uid="{16B108DE-AC62-4E20-96CE-EF1230C65639}"/>
    <cellStyle name="Normal 7 4 3 2 8" xfId="16707" xr:uid="{51E87701-D0E3-452A-AAE5-75948D73BD74}"/>
    <cellStyle name="Normal 7 4 3 2 9" xfId="33033" xr:uid="{9C288D66-CDE3-4A39-80B9-56DDD1672D11}"/>
    <cellStyle name="Normal 7 4 3 3" xfId="549" xr:uid="{7900C080-9705-439C-8734-7DD55EFD9DBA}"/>
    <cellStyle name="Normal 7 4 3 3 10" xfId="36460" xr:uid="{413A3CDD-58A9-46C4-BB99-CEB98043AC51}"/>
    <cellStyle name="Normal 7 4 3 3 11" xfId="39707" xr:uid="{1A40883B-E450-4A1F-B979-6142902FE60A}"/>
    <cellStyle name="Normal 7 4 3 3 12" xfId="42954" xr:uid="{99E289A5-B338-440B-8430-73F9ADEB9331}"/>
    <cellStyle name="Normal 7 4 3 3 13" xfId="46201" xr:uid="{71E13B45-3EC8-4C4D-B758-6BB42FC5A708}"/>
    <cellStyle name="Normal 7 4 3 3 14" xfId="49448" xr:uid="{EF8ABED2-2DB8-4259-B7E6-4FD7DFB37712}"/>
    <cellStyle name="Normal 7 4 3 3 2" xfId="1088" xr:uid="{F4816F30-D0AB-49BE-A087-9E312EA3B20B}"/>
    <cellStyle name="Normal 7 4 3 3 2 10" xfId="43492" xr:uid="{BD0D1D44-B218-4D58-A509-858F043786F3}"/>
    <cellStyle name="Normal 7 4 3 3 2 11" xfId="46739" xr:uid="{265F92E3-947D-44D9-B4F9-8B40C355C980}"/>
    <cellStyle name="Normal 7 4 3 3 2 12" xfId="49986" xr:uid="{DEDF3637-7261-446D-BEF3-E0C26B54725D}"/>
    <cellStyle name="Normal 7 4 3 3 2 2" xfId="2705" xr:uid="{342BD3B0-1891-440F-9E3A-8B76AF335032}"/>
    <cellStyle name="Normal 7 4 3 3 2 2 10" xfId="48356" xr:uid="{7E35CD0B-8CE5-455B-89FB-0D1077A8DE38}"/>
    <cellStyle name="Normal 7 4 3 3 2 2 11" xfId="51603" xr:uid="{A3A30133-1F43-44FE-93FB-FF883B85E0AF}"/>
    <cellStyle name="Normal 7 4 3 3 2 2 2" xfId="5939" xr:uid="{7F142981-884D-402F-9F9C-2755766F645E}"/>
    <cellStyle name="Normal 7 4 3 3 2 2 2 2" xfId="12407" xr:uid="{4F223B00-A07D-4491-AE99-A245C6F227D9}"/>
    <cellStyle name="Normal 7 4 3 3 2 2 2 2 2" xfId="28744" xr:uid="{803B8CE2-B692-4413-B451-086D571656EA}"/>
    <cellStyle name="Normal 7 4 3 3 2 2 2 3" xfId="22276" xr:uid="{D116DE2F-6FDD-42C4-A13A-A2E8E080B9DE}"/>
    <cellStyle name="Normal 7 4 3 3 2 2 3" xfId="9173" xr:uid="{A5201316-56CC-4F32-A643-3F4409728718}"/>
    <cellStyle name="Normal 7 4 3 3 2 2 3 2" xfId="25510" xr:uid="{0116561B-723D-49BC-AA44-4EE75941367D}"/>
    <cellStyle name="Normal 7 4 3 3 2 2 4" xfId="15684" xr:uid="{7634B349-8D6A-4EB4-AA32-272A258B0786}"/>
    <cellStyle name="Normal 7 4 3 3 2 2 4 2" xfId="31978" xr:uid="{FB58E310-BFEB-4A8D-9E94-C72DFD70BCA2}"/>
    <cellStyle name="Normal 7 4 3 3 2 2 5" xfId="19042" xr:uid="{EC917666-B0C3-426D-824F-3815D43C986B}"/>
    <cellStyle name="Normal 7 4 3 3 2 2 6" xfId="35368" xr:uid="{82FF068B-C257-4E46-BA90-6636E5D5026B}"/>
    <cellStyle name="Normal 7 4 3 3 2 2 7" xfId="38615" xr:uid="{A429A50E-2C23-4847-941F-660FA8609473}"/>
    <cellStyle name="Normal 7 4 3 3 2 2 8" xfId="41862" xr:uid="{77E19D57-8B53-4954-806E-2A05AD79251E}"/>
    <cellStyle name="Normal 7 4 3 3 2 2 9" xfId="45109" xr:uid="{2B35DB5A-B62F-44DD-95B0-3B48F6AEB1B8}"/>
    <cellStyle name="Normal 7 4 3 3 2 3" xfId="4322" xr:uid="{053C03C9-252E-44E1-90D1-3D770586BBB6}"/>
    <cellStyle name="Normal 7 4 3 3 2 3 2" xfId="10790" xr:uid="{239FF550-9B79-4B90-828C-16F5E1C47E4F}"/>
    <cellStyle name="Normal 7 4 3 3 2 3 2 2" xfId="27127" xr:uid="{CB664AFB-6A20-449A-B83D-0CA738C027C0}"/>
    <cellStyle name="Normal 7 4 3 3 2 3 3" xfId="20659" xr:uid="{1E151D40-C255-47EA-8EA3-A015223C9AC7}"/>
    <cellStyle name="Normal 7 4 3 3 2 4" xfId="7556" xr:uid="{3049FAF3-2B9B-4A79-9617-804D6FAD08BC}"/>
    <cellStyle name="Normal 7 4 3 3 2 4 2" xfId="23893" xr:uid="{E6B41E8B-1B9C-4458-B1B7-FAA8D2623209}"/>
    <cellStyle name="Normal 7 4 3 3 2 5" xfId="14067" xr:uid="{5A07B941-097D-4644-B70B-FDFD100DCFC9}"/>
    <cellStyle name="Normal 7 4 3 3 2 5 2" xfId="30361" xr:uid="{4EABADEE-7308-43D1-88E9-CE68604EEA4D}"/>
    <cellStyle name="Normal 7 4 3 3 2 6" xfId="17425" xr:uid="{6C915C93-CA4A-4DC0-9438-3DBCD2ED56A1}"/>
    <cellStyle name="Normal 7 4 3 3 2 7" xfId="33751" xr:uid="{205FDBE2-E718-4E15-99C4-F795BC96B12A}"/>
    <cellStyle name="Normal 7 4 3 3 2 8" xfId="36998" xr:uid="{3D1DCCA1-4B51-495F-BDEF-FF987C2DBA17}"/>
    <cellStyle name="Normal 7 4 3 3 2 9" xfId="40245" xr:uid="{C78E2A14-D370-4FC2-806A-83D3543C4957}"/>
    <cellStyle name="Normal 7 4 3 3 3" xfId="1627" xr:uid="{4BB17EC9-C5F8-44F3-B59E-CFEE210D413F}"/>
    <cellStyle name="Normal 7 4 3 3 3 10" xfId="44031" xr:uid="{325585E2-8262-427B-847F-F29081322561}"/>
    <cellStyle name="Normal 7 4 3 3 3 11" xfId="47278" xr:uid="{BA622AA5-89B8-49D0-AEE0-8E5209630423}"/>
    <cellStyle name="Normal 7 4 3 3 3 12" xfId="50525" xr:uid="{6766441F-133C-46B9-8C0D-0F468D496247}"/>
    <cellStyle name="Normal 7 4 3 3 3 2" xfId="3244" xr:uid="{945404DC-515F-4046-BE34-DF36243D4DF2}"/>
    <cellStyle name="Normal 7 4 3 3 3 2 10" xfId="48895" xr:uid="{B64BF7CB-6680-4517-9E5C-D69A6D1D3CD4}"/>
    <cellStyle name="Normal 7 4 3 3 3 2 11" xfId="52142" xr:uid="{C13F8345-116F-480A-96CA-3138829DAAC2}"/>
    <cellStyle name="Normal 7 4 3 3 3 2 2" xfId="6478" xr:uid="{9F770EA7-AA09-4472-9CAE-0543FDCA528D}"/>
    <cellStyle name="Normal 7 4 3 3 3 2 2 2" xfId="12946" xr:uid="{7169425A-4597-4A66-B734-197F7A093985}"/>
    <cellStyle name="Normal 7 4 3 3 3 2 2 2 2" xfId="29283" xr:uid="{1C024E4A-8FAB-457F-9B77-6DDA3D54089D}"/>
    <cellStyle name="Normal 7 4 3 3 3 2 2 3" xfId="22815" xr:uid="{BACC8E56-CE5D-437F-983F-1F8FFCEFEBB2}"/>
    <cellStyle name="Normal 7 4 3 3 3 2 3" xfId="9712" xr:uid="{665CD0FE-F2D2-4A5C-9E64-739633250D06}"/>
    <cellStyle name="Normal 7 4 3 3 3 2 3 2" xfId="26049" xr:uid="{7FC97DBE-1D80-4003-B932-BD62F710D84A}"/>
    <cellStyle name="Normal 7 4 3 3 3 2 4" xfId="16223" xr:uid="{533E6A32-8B51-4209-8903-F401B4DC286C}"/>
    <cellStyle name="Normal 7 4 3 3 3 2 4 2" xfId="32517" xr:uid="{76F21BB8-E7DF-4B1A-A143-D88B4BB32CD5}"/>
    <cellStyle name="Normal 7 4 3 3 3 2 5" xfId="19581" xr:uid="{F316683A-31EF-4D6F-9B7D-07A86B3DB506}"/>
    <cellStyle name="Normal 7 4 3 3 3 2 6" xfId="35907" xr:uid="{F6A620BC-4D36-4369-A247-7049249AA669}"/>
    <cellStyle name="Normal 7 4 3 3 3 2 7" xfId="39154" xr:uid="{D54A378E-57F1-4EBF-9D37-5BE9F06F8400}"/>
    <cellStyle name="Normal 7 4 3 3 3 2 8" xfId="42401" xr:uid="{55C98ECD-2E99-4920-963B-9548A679D029}"/>
    <cellStyle name="Normal 7 4 3 3 3 2 9" xfId="45648" xr:uid="{97651A8C-F552-4EF7-A65D-BC506F95E11A}"/>
    <cellStyle name="Normal 7 4 3 3 3 3" xfId="4861" xr:uid="{CF7779F8-EAE7-43DB-B009-1785AB50E065}"/>
    <cellStyle name="Normal 7 4 3 3 3 3 2" xfId="11329" xr:uid="{ED4AB7D0-F9C1-46A4-A3CF-EDDF81BD5FDC}"/>
    <cellStyle name="Normal 7 4 3 3 3 3 2 2" xfId="27666" xr:uid="{1A3B5F77-F627-4EC1-9D26-500E686F236B}"/>
    <cellStyle name="Normal 7 4 3 3 3 3 3" xfId="21198" xr:uid="{B1538C3B-FDF5-417D-B307-5ABA289AF41F}"/>
    <cellStyle name="Normal 7 4 3 3 3 4" xfId="8095" xr:uid="{FBD2F71A-7EEC-486B-9463-F3CF5C65D7F7}"/>
    <cellStyle name="Normal 7 4 3 3 3 4 2" xfId="24432" xr:uid="{B8A0C0AB-4B57-463C-BDC9-72EF8B64EEB5}"/>
    <cellStyle name="Normal 7 4 3 3 3 5" xfId="14606" xr:uid="{2D129293-C407-4B94-B8B6-DE64BA23774D}"/>
    <cellStyle name="Normal 7 4 3 3 3 5 2" xfId="30900" xr:uid="{5271D0CC-BA67-4727-9206-41820B33939F}"/>
    <cellStyle name="Normal 7 4 3 3 3 6" xfId="17964" xr:uid="{7A323A7D-E61D-4D98-B7EC-1142A0E65558}"/>
    <cellStyle name="Normal 7 4 3 3 3 7" xfId="34290" xr:uid="{6E5C2058-7639-4AEA-A102-1B1E7F04363A}"/>
    <cellStyle name="Normal 7 4 3 3 3 8" xfId="37537" xr:uid="{B37C9804-4CBD-420C-884D-2D62102467F4}"/>
    <cellStyle name="Normal 7 4 3 3 3 9" xfId="40784" xr:uid="{70B05A55-A04C-48E1-9C31-53EB2D7DBA1F}"/>
    <cellStyle name="Normal 7 4 3 3 4" xfId="2166" xr:uid="{1FCFBB6A-FB50-4ED1-98F5-C1395BD0A8D7}"/>
    <cellStyle name="Normal 7 4 3 3 4 10" xfId="47817" xr:uid="{244E5D8B-D3D2-4C4C-8309-480EB037F4FB}"/>
    <cellStyle name="Normal 7 4 3 3 4 11" xfId="51064" xr:uid="{5E735FCC-28B3-47F5-B5DB-0EF5050FFF88}"/>
    <cellStyle name="Normal 7 4 3 3 4 2" xfId="5400" xr:uid="{D8A108F9-877E-4BBB-9061-3C9D342A8AF4}"/>
    <cellStyle name="Normal 7 4 3 3 4 2 2" xfId="11868" xr:uid="{B1BC46DE-D06E-483B-83BE-C4518D4E3435}"/>
    <cellStyle name="Normal 7 4 3 3 4 2 2 2" xfId="28205" xr:uid="{D595A5CC-7C86-42CC-9329-F9C710F46F65}"/>
    <cellStyle name="Normal 7 4 3 3 4 2 3" xfId="21737" xr:uid="{782D8779-AF5C-4E19-8152-81AB77CC54FB}"/>
    <cellStyle name="Normal 7 4 3 3 4 3" xfId="8634" xr:uid="{A73CC07B-221C-4958-99D1-3320EFF0195B}"/>
    <cellStyle name="Normal 7 4 3 3 4 3 2" xfId="24971" xr:uid="{B56B936B-A47C-4B20-8099-35F5EA58565F}"/>
    <cellStyle name="Normal 7 4 3 3 4 4" xfId="15145" xr:uid="{303C516C-AF0E-4265-A716-D3D030788EFF}"/>
    <cellStyle name="Normal 7 4 3 3 4 4 2" xfId="31439" xr:uid="{1E4665BD-3ACA-4CDE-B297-7CA6BCC47C81}"/>
    <cellStyle name="Normal 7 4 3 3 4 5" xfId="18503" xr:uid="{F0C78776-BE72-40A7-BFFB-7852020D0379}"/>
    <cellStyle name="Normal 7 4 3 3 4 6" xfId="34829" xr:uid="{97493ACF-B159-4584-BDD7-2352BB190237}"/>
    <cellStyle name="Normal 7 4 3 3 4 7" xfId="38076" xr:uid="{807BD227-D882-483E-9B66-021AA1372576}"/>
    <cellStyle name="Normal 7 4 3 3 4 8" xfId="41323" xr:uid="{EDFD7EF4-BAB1-4A61-B41C-07F227016F82}"/>
    <cellStyle name="Normal 7 4 3 3 4 9" xfId="44570" xr:uid="{D1C109F3-9438-45DF-A91B-7AFC911D5CDC}"/>
    <cellStyle name="Normal 7 4 3 3 5" xfId="3783" xr:uid="{A7FAEA76-4B50-46CA-AF5A-9DA718604E49}"/>
    <cellStyle name="Normal 7 4 3 3 5 2" xfId="10251" xr:uid="{825275B1-0E4B-40AF-A2A8-4B1B93A0CABB}"/>
    <cellStyle name="Normal 7 4 3 3 5 2 2" xfId="26588" xr:uid="{9F154F61-5F1A-4B87-AFC6-E455495D9A7E}"/>
    <cellStyle name="Normal 7 4 3 3 5 3" xfId="20120" xr:uid="{F0DE8A18-7925-4D49-B94E-8067A94EC893}"/>
    <cellStyle name="Normal 7 4 3 3 6" xfId="7017" xr:uid="{4F27120B-ECF3-4602-A5DE-FADD107E7FBD}"/>
    <cellStyle name="Normal 7 4 3 3 6 2" xfId="23354" xr:uid="{14DBFFA6-C7C1-4219-B9D1-E0BE7EA246CA}"/>
    <cellStyle name="Normal 7 4 3 3 7" xfId="13529" xr:uid="{514CDB8E-32C3-4050-B487-601F4AABAD2C}"/>
    <cellStyle name="Normal 7 4 3 3 7 2" xfId="29823" xr:uid="{ECD59B80-6A50-4B8D-9298-4F95EDB1E383}"/>
    <cellStyle name="Normal 7 4 3 3 8" xfId="16886" xr:uid="{D4CDD413-049D-46BF-999D-83E5A0A165C1}"/>
    <cellStyle name="Normal 7 4 3 3 9" xfId="33213" xr:uid="{C4C098AF-2FDB-4F2F-976A-CAB6E571E775}"/>
    <cellStyle name="Normal 7 4 3 4" xfId="729" xr:uid="{DABCAC3F-41C3-41C8-B8A1-A98216275114}"/>
    <cellStyle name="Normal 7 4 3 4 10" xfId="43134" xr:uid="{3A053473-EEB0-4159-839E-30B7D77A44EE}"/>
    <cellStyle name="Normal 7 4 3 4 11" xfId="46381" xr:uid="{BDBC2BAD-2A56-4071-BF48-8A7F1753C114}"/>
    <cellStyle name="Normal 7 4 3 4 12" xfId="49628" xr:uid="{9526F2E2-183D-4466-8D9B-A4A064D27C22}"/>
    <cellStyle name="Normal 7 4 3 4 2" xfId="2346" xr:uid="{5BDB0365-8F31-4488-BCB5-32A517A7FB42}"/>
    <cellStyle name="Normal 7 4 3 4 2 10" xfId="47997" xr:uid="{5EDFC8D1-CD6D-44F7-B152-8EFC3168C0B1}"/>
    <cellStyle name="Normal 7 4 3 4 2 11" xfId="51244" xr:uid="{EF3281CF-57C9-4B2B-96E0-7716FE728652}"/>
    <cellStyle name="Normal 7 4 3 4 2 2" xfId="5580" xr:uid="{79EBC8E1-6F9C-4014-82C3-4F459B31819E}"/>
    <cellStyle name="Normal 7 4 3 4 2 2 2" xfId="12048" xr:uid="{149A1E27-5E68-4097-A230-44D4E6163845}"/>
    <cellStyle name="Normal 7 4 3 4 2 2 2 2" xfId="28385" xr:uid="{29814EA9-B78E-45F5-B500-F5F58CF7A48C}"/>
    <cellStyle name="Normal 7 4 3 4 2 2 3" xfId="21917" xr:uid="{97518E80-FFEA-420C-B846-C449FF5B6F5C}"/>
    <cellStyle name="Normal 7 4 3 4 2 3" xfId="8814" xr:uid="{962FF560-5367-4DFE-A77D-731738767B4B}"/>
    <cellStyle name="Normal 7 4 3 4 2 3 2" xfId="25151" xr:uid="{3FFB50F8-D169-4E02-93BF-4FF0C89D1A34}"/>
    <cellStyle name="Normal 7 4 3 4 2 4" xfId="15325" xr:uid="{76328ADF-9138-4094-B33C-162578591BA1}"/>
    <cellStyle name="Normal 7 4 3 4 2 4 2" xfId="31619" xr:uid="{E8EE47DD-0A64-4B0A-9DD1-F486C8FB7538}"/>
    <cellStyle name="Normal 7 4 3 4 2 5" xfId="18683" xr:uid="{8578FA13-2693-4F7A-845B-BF8501A2B7D9}"/>
    <cellStyle name="Normal 7 4 3 4 2 6" xfId="35009" xr:uid="{7AC3571C-39CA-47ED-B770-9C8DEDDC3A17}"/>
    <cellStyle name="Normal 7 4 3 4 2 7" xfId="38256" xr:uid="{30CE850F-4805-47B2-972A-2E5418AFF963}"/>
    <cellStyle name="Normal 7 4 3 4 2 8" xfId="41503" xr:uid="{4B5706E1-5FF3-43A5-B614-92B0A7BC383E}"/>
    <cellStyle name="Normal 7 4 3 4 2 9" xfId="44750" xr:uid="{CE1298C5-B60A-4EA6-927E-C320F32C974D}"/>
    <cellStyle name="Normal 7 4 3 4 3" xfId="3963" xr:uid="{C229762F-D04E-4CED-BF5D-0A40A76483DD}"/>
    <cellStyle name="Normal 7 4 3 4 3 2" xfId="10431" xr:uid="{49FE1D8D-B94A-4A52-A2E1-8BAF19A70BCD}"/>
    <cellStyle name="Normal 7 4 3 4 3 2 2" xfId="26768" xr:uid="{AA2DF0AA-98E5-47BD-AF67-8EF13417FAD0}"/>
    <cellStyle name="Normal 7 4 3 4 3 3" xfId="20300" xr:uid="{7536627B-9A45-479C-8724-86B6E1A08A87}"/>
    <cellStyle name="Normal 7 4 3 4 4" xfId="7197" xr:uid="{5731ADB7-EE6E-4E4A-905C-2301A88AA8EA}"/>
    <cellStyle name="Normal 7 4 3 4 4 2" xfId="23534" xr:uid="{8B377C7B-A7C0-4843-B253-D04E14413A78}"/>
    <cellStyle name="Normal 7 4 3 4 5" xfId="13709" xr:uid="{2B1C9A5C-3692-47A5-938B-5B425436970F}"/>
    <cellStyle name="Normal 7 4 3 4 5 2" xfId="30003" xr:uid="{393716A2-686F-486A-BC5E-C27DF8188350}"/>
    <cellStyle name="Normal 7 4 3 4 6" xfId="17066" xr:uid="{A3EF461B-A567-4EA1-AC03-75444857C891}"/>
    <cellStyle name="Normal 7 4 3 4 7" xfId="33393" xr:uid="{CA33CBC2-DBEA-4AD4-BEF6-8D71DEAC6CC5}"/>
    <cellStyle name="Normal 7 4 3 4 8" xfId="36640" xr:uid="{3FC517C3-FDA2-4ED2-A4A3-10DAB95F7170}"/>
    <cellStyle name="Normal 7 4 3 4 9" xfId="39887" xr:uid="{95C21F26-8DF8-4A7F-B3FE-C142FE8B4259}"/>
    <cellStyle name="Normal 7 4 3 5" xfId="1268" xr:uid="{0A055850-ADA4-44AE-8CC3-1D6CEE07797E}"/>
    <cellStyle name="Normal 7 4 3 5 10" xfId="43672" xr:uid="{BF69C7FD-B3A9-4540-9AB2-60A611DC07B2}"/>
    <cellStyle name="Normal 7 4 3 5 11" xfId="46919" xr:uid="{213C4B3A-008E-4388-9C95-82C85260BE08}"/>
    <cellStyle name="Normal 7 4 3 5 12" xfId="50166" xr:uid="{7A97FBE7-AFDB-4E95-99D5-3FFBEB07504A}"/>
    <cellStyle name="Normal 7 4 3 5 2" xfId="2885" xr:uid="{7E873E34-8A79-430F-A8A1-6D125C101FA7}"/>
    <cellStyle name="Normal 7 4 3 5 2 10" xfId="48536" xr:uid="{63B4CF2E-0DBC-411E-B4F9-B1C19D700826}"/>
    <cellStyle name="Normal 7 4 3 5 2 11" xfId="51783" xr:uid="{41CB19CD-F089-4CF8-8D32-4A01805E21F7}"/>
    <cellStyle name="Normal 7 4 3 5 2 2" xfId="6119" xr:uid="{29D8B4F2-3633-40C9-AE1A-95F435489A98}"/>
    <cellStyle name="Normal 7 4 3 5 2 2 2" xfId="12587" xr:uid="{C290B273-C028-43AD-9B33-A7B3DF44496D}"/>
    <cellStyle name="Normal 7 4 3 5 2 2 2 2" xfId="28924" xr:uid="{82912EA8-EDE9-4EF5-AA39-D18396F36ED4}"/>
    <cellStyle name="Normal 7 4 3 5 2 2 3" xfId="22456" xr:uid="{8DC13886-0E57-4918-A9B6-B313978E58AF}"/>
    <cellStyle name="Normal 7 4 3 5 2 3" xfId="9353" xr:uid="{7CEF7250-55B1-4B99-8996-90BF13B6D4F7}"/>
    <cellStyle name="Normal 7 4 3 5 2 3 2" xfId="25690" xr:uid="{86CD515D-7EEF-4FFA-9659-F4B92966DFB0}"/>
    <cellStyle name="Normal 7 4 3 5 2 4" xfId="15864" xr:uid="{9DAFB69F-138B-43DF-8AC3-EB95FB24EB0F}"/>
    <cellStyle name="Normal 7 4 3 5 2 4 2" xfId="32158" xr:uid="{9F71A994-B900-4D8E-BE76-CA5AB438E156}"/>
    <cellStyle name="Normal 7 4 3 5 2 5" xfId="19222" xr:uid="{108E296B-4CB9-4FE1-BB55-4C66543FEF47}"/>
    <cellStyle name="Normal 7 4 3 5 2 6" xfId="35548" xr:uid="{68427D2A-F32C-4FCB-B3F7-4EC8493823B5}"/>
    <cellStyle name="Normal 7 4 3 5 2 7" xfId="38795" xr:uid="{50005687-9019-409C-9C5D-FC69B7D11467}"/>
    <cellStyle name="Normal 7 4 3 5 2 8" xfId="42042" xr:uid="{2DBF0E73-02C2-4059-90D4-DA1FCA64A341}"/>
    <cellStyle name="Normal 7 4 3 5 2 9" xfId="45289" xr:uid="{F76E531A-16E8-40AE-907D-091754DBDE4A}"/>
    <cellStyle name="Normal 7 4 3 5 3" xfId="4502" xr:uid="{D556FDBC-818A-459E-A78A-AE1D7D01A82D}"/>
    <cellStyle name="Normal 7 4 3 5 3 2" xfId="10970" xr:uid="{4626DCBC-8BFA-4357-B130-CF7110C916BF}"/>
    <cellStyle name="Normal 7 4 3 5 3 2 2" xfId="27307" xr:uid="{426C566D-0A8A-48F9-843C-785ACB42FDA8}"/>
    <cellStyle name="Normal 7 4 3 5 3 3" xfId="20839" xr:uid="{5C12FB5A-E930-4DE0-BAB4-53A34D98334A}"/>
    <cellStyle name="Normal 7 4 3 5 4" xfId="7736" xr:uid="{D0A83B00-6B51-4265-BEEB-514D6EE1AC46}"/>
    <cellStyle name="Normal 7 4 3 5 4 2" xfId="24073" xr:uid="{39AE1399-8F6D-4B79-9F38-CE7284CEC5DC}"/>
    <cellStyle name="Normal 7 4 3 5 5" xfId="14247" xr:uid="{94287ACB-2DC5-4D2B-9B91-3B0CE0999206}"/>
    <cellStyle name="Normal 7 4 3 5 5 2" xfId="30541" xr:uid="{3D3A8447-BD11-4730-8B12-C8A6A3552BE2}"/>
    <cellStyle name="Normal 7 4 3 5 6" xfId="17605" xr:uid="{5B84C229-0C76-476F-A82E-43A1AD1F480E}"/>
    <cellStyle name="Normal 7 4 3 5 7" xfId="33931" xr:uid="{2532D033-E11D-4F78-82E9-4374698EB387}"/>
    <cellStyle name="Normal 7 4 3 5 8" xfId="37178" xr:uid="{1F452598-62DD-45DD-9FFD-5679561FA648}"/>
    <cellStyle name="Normal 7 4 3 5 9" xfId="40425" xr:uid="{9145897B-60D0-4D20-9020-8DF971305F28}"/>
    <cellStyle name="Normal 7 4 3 6" xfId="1807" xr:uid="{F5AB06D9-FCA0-44BB-9B20-9E4DCD0B7D27}"/>
    <cellStyle name="Normal 7 4 3 6 10" xfId="47458" xr:uid="{20902F6B-E6CC-4F63-AE75-41A65045D2A9}"/>
    <cellStyle name="Normal 7 4 3 6 11" xfId="50705" xr:uid="{8F673CBC-D98B-4B77-9989-34939783575D}"/>
    <cellStyle name="Normal 7 4 3 6 2" xfId="5041" xr:uid="{C25F9CB9-3B16-4A28-9C89-9E0A8489DF75}"/>
    <cellStyle name="Normal 7 4 3 6 2 2" xfId="11509" xr:uid="{DF309D01-A0B4-4FA2-B9FD-83E10920BDE5}"/>
    <cellStyle name="Normal 7 4 3 6 2 2 2" xfId="27846" xr:uid="{201F1681-C7EE-49DC-A47A-DACC8395E88C}"/>
    <cellStyle name="Normal 7 4 3 6 2 3" xfId="21378" xr:uid="{975B221C-377A-43DE-A7ED-C95D8A42896B}"/>
    <cellStyle name="Normal 7 4 3 6 3" xfId="8275" xr:uid="{ECC402E6-7FF4-45A2-8393-43AA8ACE9150}"/>
    <cellStyle name="Normal 7 4 3 6 3 2" xfId="24612" xr:uid="{65C55FB4-AE62-4F2C-AEEE-8AA13AA6268B}"/>
    <cellStyle name="Normal 7 4 3 6 4" xfId="14786" xr:uid="{04DABA59-D54C-410A-9286-46EE0C147B28}"/>
    <cellStyle name="Normal 7 4 3 6 4 2" xfId="31080" xr:uid="{46A8979E-6E08-4EC7-84F2-1894F2F7D5EC}"/>
    <cellStyle name="Normal 7 4 3 6 5" xfId="18144" xr:uid="{E665BD66-6891-4611-99C6-F0B10C907FD0}"/>
    <cellStyle name="Normal 7 4 3 6 6" xfId="34470" xr:uid="{27DF94E9-E1C1-434C-9E31-221442B474F6}"/>
    <cellStyle name="Normal 7 4 3 6 7" xfId="37717" xr:uid="{ACD18E86-84FA-4F0D-BD1E-57C4017FC747}"/>
    <cellStyle name="Normal 7 4 3 6 8" xfId="40964" xr:uid="{37116C27-2796-41CB-8100-DD2E598C5A5E}"/>
    <cellStyle name="Normal 7 4 3 6 9" xfId="44211" xr:uid="{52372DEE-8B6B-45BF-A24F-ED0103A27F69}"/>
    <cellStyle name="Normal 7 4 3 7" xfId="3424" xr:uid="{C172463E-6C29-48E8-A3F1-52D3736080DA}"/>
    <cellStyle name="Normal 7 4 3 7 2" xfId="9892" xr:uid="{19031B7C-7E72-4A94-B44B-65A12F5D517F}"/>
    <cellStyle name="Normal 7 4 3 7 2 2" xfId="26229" xr:uid="{C5E34300-AE1D-4FAD-92DA-3EBBDEC5A4B6}"/>
    <cellStyle name="Normal 7 4 3 7 3" xfId="19761" xr:uid="{323F3477-96E4-46B2-8992-F5C9044EA901}"/>
    <cellStyle name="Normal 7 4 3 8" xfId="6658" xr:uid="{4A6103EC-BF51-44A7-9A23-CF0EE07AD66A}"/>
    <cellStyle name="Normal 7 4 3 8 2" xfId="22995" xr:uid="{E0151C6C-0625-495D-9CBB-4A68B864468E}"/>
    <cellStyle name="Normal 7 4 3 9" xfId="13149" xr:uid="{37E66819-FE5C-4BB7-A400-463EA0EBC03C}"/>
    <cellStyle name="Normal 7 4 3 9 2" xfId="29463" xr:uid="{2DEA91EE-E7EE-4CA8-8259-AEA06ABA2C7C}"/>
    <cellStyle name="Normal 7 4 4" xfId="250" xr:uid="{F58BB015-67CB-4E72-AE6F-1F9645BA1DF7}"/>
    <cellStyle name="Normal 7 4 4 10" xfId="36190" xr:uid="{6BBF8782-72BA-4D1E-96CB-2F41A9580C58}"/>
    <cellStyle name="Normal 7 4 4 11" xfId="39437" xr:uid="{10FD78E4-A746-49B3-8376-7AFDA6039CE3}"/>
    <cellStyle name="Normal 7 4 4 12" xfId="42684" xr:uid="{2B18476C-29C9-4366-9FAE-521C80D17973}"/>
    <cellStyle name="Normal 7 4 4 13" xfId="45931" xr:uid="{9963EB53-9B28-4C82-9AB4-5841C2FD8B8C}"/>
    <cellStyle name="Normal 7 4 4 14" xfId="49178" xr:uid="{AAB43346-3D88-4C58-992A-E1BECDAAE649}"/>
    <cellStyle name="Normal 7 4 4 2" xfId="819" xr:uid="{23B32510-1397-4C65-9CC2-5C1A2604378B}"/>
    <cellStyle name="Normal 7 4 4 2 10" xfId="43224" xr:uid="{64DB8274-AFE1-47EB-8920-9AA16BCC5CA5}"/>
    <cellStyle name="Normal 7 4 4 2 11" xfId="46471" xr:uid="{CC4A2E78-5BF8-424C-8CD3-AF4E78958878}"/>
    <cellStyle name="Normal 7 4 4 2 12" xfId="49718" xr:uid="{06546F64-8ED0-42E7-B378-A15E11F4DD52}"/>
    <cellStyle name="Normal 7 4 4 2 2" xfId="2436" xr:uid="{FEC79629-C7A1-4FD4-8882-7B0A41E98809}"/>
    <cellStyle name="Normal 7 4 4 2 2 10" xfId="48087" xr:uid="{E99975CA-1527-4FCD-9E74-82A3408B8B35}"/>
    <cellStyle name="Normal 7 4 4 2 2 11" xfId="51334" xr:uid="{31303C7E-37BB-4BD2-ADC8-F102D06C8ED4}"/>
    <cellStyle name="Normal 7 4 4 2 2 2" xfId="5670" xr:uid="{1B1171F2-4F56-4423-8034-AEA456324E43}"/>
    <cellStyle name="Normal 7 4 4 2 2 2 2" xfId="12138" xr:uid="{E15E392F-AA5F-46D9-90CB-4D9466013F45}"/>
    <cellStyle name="Normal 7 4 4 2 2 2 2 2" xfId="28475" xr:uid="{046E2BBC-9D2B-40D5-893C-00BFEC6496E2}"/>
    <cellStyle name="Normal 7 4 4 2 2 2 3" xfId="22007" xr:uid="{C6D059AE-1D4D-44B1-AA2D-0BA6C46EC450}"/>
    <cellStyle name="Normal 7 4 4 2 2 3" xfId="8904" xr:uid="{47C79CE8-BAB0-4064-8977-0088167918BD}"/>
    <cellStyle name="Normal 7 4 4 2 2 3 2" xfId="25241" xr:uid="{5C962496-A048-4E19-B129-137456F41FC0}"/>
    <cellStyle name="Normal 7 4 4 2 2 4" xfId="15415" xr:uid="{296B5D00-9420-490E-BA18-D50A7E08AB33}"/>
    <cellStyle name="Normal 7 4 4 2 2 4 2" xfId="31709" xr:uid="{D8DD812E-C356-4C96-9609-C5D3D4A5F790}"/>
    <cellStyle name="Normal 7 4 4 2 2 5" xfId="18773" xr:uid="{B54DF61D-09CD-4512-B43F-031103DA9C4F}"/>
    <cellStyle name="Normal 7 4 4 2 2 6" xfId="35099" xr:uid="{DD495F11-A2E5-4A42-BAEF-6C990EDC669C}"/>
    <cellStyle name="Normal 7 4 4 2 2 7" xfId="38346" xr:uid="{5129D36C-1511-45C7-80B0-E168C6D85FF1}"/>
    <cellStyle name="Normal 7 4 4 2 2 8" xfId="41593" xr:uid="{941D6907-FF9C-41F7-BCCF-66D3C4ABBF5B}"/>
    <cellStyle name="Normal 7 4 4 2 2 9" xfId="44840" xr:uid="{BEDC2BE1-DCE9-4606-A29B-6ABEEB014163}"/>
    <cellStyle name="Normal 7 4 4 2 3" xfId="4053" xr:uid="{C603CF14-0945-4886-8745-06484949C012}"/>
    <cellStyle name="Normal 7 4 4 2 3 2" xfId="10521" xr:uid="{F65C7F7F-E532-4E40-925E-DFA336590986}"/>
    <cellStyle name="Normal 7 4 4 2 3 2 2" xfId="26858" xr:uid="{EC3FFBC0-703D-476A-A393-E29869F07539}"/>
    <cellStyle name="Normal 7 4 4 2 3 3" xfId="20390" xr:uid="{A03395AF-AB38-4A83-9EA2-4CF4C4C17D24}"/>
    <cellStyle name="Normal 7 4 4 2 4" xfId="7287" xr:uid="{0A156986-90E1-4390-8281-26CA16F3960D}"/>
    <cellStyle name="Normal 7 4 4 2 4 2" xfId="23624" xr:uid="{32E0F745-EB6A-4F2C-8304-AF82808E931C}"/>
    <cellStyle name="Normal 7 4 4 2 5" xfId="13799" xr:uid="{41C35BF4-19B4-43D2-BF03-36986B36848E}"/>
    <cellStyle name="Normal 7 4 4 2 5 2" xfId="30093" xr:uid="{6ED17FB0-43E9-4931-9428-E9A3D973E53A}"/>
    <cellStyle name="Normal 7 4 4 2 6" xfId="17156" xr:uid="{029C1FDF-AE25-4822-AFE7-06899EE15F94}"/>
    <cellStyle name="Normal 7 4 4 2 7" xfId="33483" xr:uid="{028E5916-5EC5-4F35-895C-49841757725A}"/>
    <cellStyle name="Normal 7 4 4 2 8" xfId="36730" xr:uid="{730F8708-91A3-4D21-93B8-180F51183D12}"/>
    <cellStyle name="Normal 7 4 4 2 9" xfId="39977" xr:uid="{F3A487E1-CD13-463E-B3C6-CF679B585073}"/>
    <cellStyle name="Normal 7 4 4 3" xfId="1358" xr:uid="{83B9B269-45B8-49F7-938C-6EA8ACE36C66}"/>
    <cellStyle name="Normal 7 4 4 3 10" xfId="43762" xr:uid="{B2FA0F60-F2D1-43D1-B44F-3A6070F5B10B}"/>
    <cellStyle name="Normal 7 4 4 3 11" xfId="47009" xr:uid="{991AF219-0C07-48AA-B0BB-5149416FF2DB}"/>
    <cellStyle name="Normal 7 4 4 3 12" xfId="50256" xr:uid="{66402020-9283-46F5-B4F4-A68E7B1CA6E0}"/>
    <cellStyle name="Normal 7 4 4 3 2" xfId="2975" xr:uid="{4382D26C-EF5A-4AD6-91B5-C772444BFCF5}"/>
    <cellStyle name="Normal 7 4 4 3 2 10" xfId="48626" xr:uid="{5FAC3C99-F03F-4FD0-9BFB-1BFB820372B3}"/>
    <cellStyle name="Normal 7 4 4 3 2 11" xfId="51873" xr:uid="{E072FEB3-64DF-4B09-98CB-775035EAEBA6}"/>
    <cellStyle name="Normal 7 4 4 3 2 2" xfId="6209" xr:uid="{3761FD61-5A6E-4C23-B01B-B4B967CC4697}"/>
    <cellStyle name="Normal 7 4 4 3 2 2 2" xfId="12677" xr:uid="{73EF8BAA-2380-493D-B870-CF84DDD6D5FE}"/>
    <cellStyle name="Normal 7 4 4 3 2 2 2 2" xfId="29014" xr:uid="{23E2D54F-406A-41F9-A8C7-A007801CF078}"/>
    <cellStyle name="Normal 7 4 4 3 2 2 3" xfId="22546" xr:uid="{2780852A-F7B8-4B5A-9528-8EBBF0FB951D}"/>
    <cellStyle name="Normal 7 4 4 3 2 3" xfId="9443" xr:uid="{AE73E40F-CEEA-4CA1-9747-A0A889131ECF}"/>
    <cellStyle name="Normal 7 4 4 3 2 3 2" xfId="25780" xr:uid="{AE9C784A-BCBB-4876-A28F-FFDCB6EF89B2}"/>
    <cellStyle name="Normal 7 4 4 3 2 4" xfId="15954" xr:uid="{F59FC5B9-6949-4291-845C-3BA0866E91D2}"/>
    <cellStyle name="Normal 7 4 4 3 2 4 2" xfId="32248" xr:uid="{141B2955-4FC7-489F-AD12-9348D0C9EEF8}"/>
    <cellStyle name="Normal 7 4 4 3 2 5" xfId="19312" xr:uid="{8BE6E1AD-71FE-4D2C-A0F1-AD54198AA3D9}"/>
    <cellStyle name="Normal 7 4 4 3 2 6" xfId="35638" xr:uid="{06538CB9-4302-4316-8BEA-8E88F977A129}"/>
    <cellStyle name="Normal 7 4 4 3 2 7" xfId="38885" xr:uid="{B412B29E-7209-4D4A-BDD3-E4A6E7C9F3AC}"/>
    <cellStyle name="Normal 7 4 4 3 2 8" xfId="42132" xr:uid="{42E860E2-A648-414E-8379-BDC20A300267}"/>
    <cellStyle name="Normal 7 4 4 3 2 9" xfId="45379" xr:uid="{00213805-F90C-4132-8AFE-EE3D9EF2EA02}"/>
    <cellStyle name="Normal 7 4 4 3 3" xfId="4592" xr:uid="{410A484E-F7C2-4701-AB5F-69A6A3ECB7A5}"/>
    <cellStyle name="Normal 7 4 4 3 3 2" xfId="11060" xr:uid="{A115A5BE-866A-45AC-96B7-75292891B5FC}"/>
    <cellStyle name="Normal 7 4 4 3 3 2 2" xfId="27397" xr:uid="{47B18110-E003-424B-AEFC-A2B7A9007DC9}"/>
    <cellStyle name="Normal 7 4 4 3 3 3" xfId="20929" xr:uid="{5125D0DE-8475-413B-A64E-AC5AFA904813}"/>
    <cellStyle name="Normal 7 4 4 3 4" xfId="7826" xr:uid="{5F1515F3-81BA-4F51-94B5-8DACC8B1B1CC}"/>
    <cellStyle name="Normal 7 4 4 3 4 2" xfId="24163" xr:uid="{A59BDD36-5E7D-484B-B2D1-29CFC9AE201D}"/>
    <cellStyle name="Normal 7 4 4 3 5" xfId="14337" xr:uid="{B415BE0C-9302-4F21-AD23-734F684B4FF0}"/>
    <cellStyle name="Normal 7 4 4 3 5 2" xfId="30631" xr:uid="{A76DE707-87A0-461A-801E-6D6554E9441C}"/>
    <cellStyle name="Normal 7 4 4 3 6" xfId="17695" xr:uid="{133AB7FD-4C3F-467B-893B-A8C1365174EB}"/>
    <cellStyle name="Normal 7 4 4 3 7" xfId="34021" xr:uid="{3DC29B8F-33D0-4A3E-A1B6-73DC41EC775D}"/>
    <cellStyle name="Normal 7 4 4 3 8" xfId="37268" xr:uid="{BF935DB8-4611-4FA9-9D5E-2AE75B0C92DC}"/>
    <cellStyle name="Normal 7 4 4 3 9" xfId="40515" xr:uid="{EB7AD8EF-61BB-494E-80D1-6EF0219D399D}"/>
    <cellStyle name="Normal 7 4 4 4" xfId="1897" xr:uid="{483C88B1-0341-4954-9994-B63282362C78}"/>
    <cellStyle name="Normal 7 4 4 4 10" xfId="47548" xr:uid="{4DC603C5-9F33-45C1-B364-0E9721EC745D}"/>
    <cellStyle name="Normal 7 4 4 4 11" xfId="50795" xr:uid="{7F6C2D85-1A90-4AB5-8BAB-0134910C6B9A}"/>
    <cellStyle name="Normal 7 4 4 4 2" xfId="5131" xr:uid="{23A957F9-C182-483E-8D47-552F2AB22DE1}"/>
    <cellStyle name="Normal 7 4 4 4 2 2" xfId="11599" xr:uid="{C2A28870-3D1C-42E3-8A81-CF15B8FDEA07}"/>
    <cellStyle name="Normal 7 4 4 4 2 2 2" xfId="27936" xr:uid="{0A33CB8F-B8CB-4F30-84C3-34CF86AE3147}"/>
    <cellStyle name="Normal 7 4 4 4 2 3" xfId="21468" xr:uid="{240D0825-F515-45D1-8C0E-E867E0B0720B}"/>
    <cellStyle name="Normal 7 4 4 4 3" xfId="8365" xr:uid="{57EF5E2A-B608-439C-9F08-210E9344EFAE}"/>
    <cellStyle name="Normal 7 4 4 4 3 2" xfId="24702" xr:uid="{25D30B62-4BD7-4D5A-A2DD-5F98D57A9D8A}"/>
    <cellStyle name="Normal 7 4 4 4 4" xfId="14876" xr:uid="{894B9F85-5A6B-4348-926E-212D3F0A9709}"/>
    <cellStyle name="Normal 7 4 4 4 4 2" xfId="31170" xr:uid="{2131E0A5-1EA6-43D0-A032-E2A1CDA8B19F}"/>
    <cellStyle name="Normal 7 4 4 4 5" xfId="18234" xr:uid="{9C133920-9841-49FC-BDD5-B65580922409}"/>
    <cellStyle name="Normal 7 4 4 4 6" xfId="34560" xr:uid="{31E9DFE4-20E3-482F-B8D7-03B2A17C8166}"/>
    <cellStyle name="Normal 7 4 4 4 7" xfId="37807" xr:uid="{BFA34CBD-0F76-405A-9287-42466EA53D2A}"/>
    <cellStyle name="Normal 7 4 4 4 8" xfId="41054" xr:uid="{7B74D80F-D632-459F-A896-79DE9E5C8484}"/>
    <cellStyle name="Normal 7 4 4 4 9" xfId="44301" xr:uid="{301DA29E-2131-4C3E-B3BE-CD0B2B451EC2}"/>
    <cellStyle name="Normal 7 4 4 5" xfId="3514" xr:uid="{44BB69EC-5FA0-41FC-9E4E-CA25D714E152}"/>
    <cellStyle name="Normal 7 4 4 5 2" xfId="9982" xr:uid="{20CCE4FA-49BD-4707-B8AC-9DF97A984064}"/>
    <cellStyle name="Normal 7 4 4 5 2 2" xfId="26319" xr:uid="{A45987CC-6B0A-41E3-B115-7A47216479F1}"/>
    <cellStyle name="Normal 7 4 4 5 3" xfId="19851" xr:uid="{9AAA1E0E-943C-453C-9991-D7B17DCBE74D}"/>
    <cellStyle name="Normal 7 4 4 6" xfId="6748" xr:uid="{60ACD393-31BE-4C05-89AB-A21213D8BBCD}"/>
    <cellStyle name="Normal 7 4 4 6 2" xfId="23085" xr:uid="{5F079CFD-ECDA-4C25-AEE5-26EDEF706D80}"/>
    <cellStyle name="Normal 7 4 4 7" xfId="13239" xr:uid="{62F17616-FAAB-49D5-A1AC-2641C96A4DA6}"/>
    <cellStyle name="Normal 7 4 4 7 2" xfId="29553" xr:uid="{C0076A2A-D9C2-41EC-BB44-F9A60E67B93D}"/>
    <cellStyle name="Normal 7 4 4 8" xfId="16617" xr:uid="{3DF7B722-45AE-484E-9532-D841A9BDCE70}"/>
    <cellStyle name="Normal 7 4 4 9" xfId="32943" xr:uid="{90575475-E6E1-4E12-9556-4E4383396FAC}"/>
    <cellStyle name="Normal 7 4 5" xfId="458" xr:uid="{D38F27F6-AD1C-417F-8051-8F8D5AEBF789}"/>
    <cellStyle name="Normal 7 4 5 10" xfId="36371" xr:uid="{E94373C0-719B-43C4-9232-0D62BDD649B9}"/>
    <cellStyle name="Normal 7 4 5 11" xfId="39618" xr:uid="{FE27AC61-8519-4BC2-850A-CAA146313417}"/>
    <cellStyle name="Normal 7 4 5 12" xfId="42865" xr:uid="{9F816AB0-1585-432F-A7A8-17146F6551FD}"/>
    <cellStyle name="Normal 7 4 5 13" xfId="46112" xr:uid="{84FD2F4D-7D06-4FFD-BA8F-1A7E410CCAA5}"/>
    <cellStyle name="Normal 7 4 5 14" xfId="49359" xr:uid="{446A7FED-1491-4798-BF30-8E026774E276}"/>
    <cellStyle name="Normal 7 4 5 2" xfId="999" xr:uid="{E706FF10-215D-43A6-A9DB-090566915AC4}"/>
    <cellStyle name="Normal 7 4 5 2 10" xfId="43403" xr:uid="{45C3BA50-7152-42C2-BB1E-CD47F7CFF232}"/>
    <cellStyle name="Normal 7 4 5 2 11" xfId="46650" xr:uid="{E9C0E41F-634A-4906-AC4D-CC6D85BF30AD}"/>
    <cellStyle name="Normal 7 4 5 2 12" xfId="49897" xr:uid="{3F8CC4BC-FFE7-480D-9A71-CA7754057D01}"/>
    <cellStyle name="Normal 7 4 5 2 2" xfId="2616" xr:uid="{A1C70E6A-351F-4318-8A07-2962F761FCEC}"/>
    <cellStyle name="Normal 7 4 5 2 2 10" xfId="48267" xr:uid="{3CD0C33B-8C9C-4E64-B2CA-BB12F8D4D758}"/>
    <cellStyle name="Normal 7 4 5 2 2 11" xfId="51514" xr:uid="{CA226BF3-3F22-4260-9812-89E45F3BF105}"/>
    <cellStyle name="Normal 7 4 5 2 2 2" xfId="5850" xr:uid="{80E2E9B1-4636-472B-B3DA-AFB7D896D48C}"/>
    <cellStyle name="Normal 7 4 5 2 2 2 2" xfId="12318" xr:uid="{5196A83C-2E7E-4047-81B0-E44EE70FA162}"/>
    <cellStyle name="Normal 7 4 5 2 2 2 2 2" xfId="28655" xr:uid="{91DF5A83-D162-4ADE-89FC-53EBF4A7AE02}"/>
    <cellStyle name="Normal 7 4 5 2 2 2 3" xfId="22187" xr:uid="{34402A97-838B-4867-AF73-1FA4AC22AF8F}"/>
    <cellStyle name="Normal 7 4 5 2 2 3" xfId="9084" xr:uid="{A6A850BD-FD38-4F3C-9D81-9AA6D135599B}"/>
    <cellStyle name="Normal 7 4 5 2 2 3 2" xfId="25421" xr:uid="{767F8E60-965D-4E08-99B0-785926307320}"/>
    <cellStyle name="Normal 7 4 5 2 2 4" xfId="15595" xr:uid="{E76F2A0E-3C54-4207-BA4B-DAFC855FB3D2}"/>
    <cellStyle name="Normal 7 4 5 2 2 4 2" xfId="31889" xr:uid="{4B7DDB60-6D02-47B7-908C-333532FDB533}"/>
    <cellStyle name="Normal 7 4 5 2 2 5" xfId="18953" xr:uid="{2F53BB87-9A9E-46FE-BF96-AF79B7553EF7}"/>
    <cellStyle name="Normal 7 4 5 2 2 6" xfId="35279" xr:uid="{701DE8B8-0751-427F-97A9-0A7EF5FC4D83}"/>
    <cellStyle name="Normal 7 4 5 2 2 7" xfId="38526" xr:uid="{C46AB087-6359-4399-99CB-A005AB24B197}"/>
    <cellStyle name="Normal 7 4 5 2 2 8" xfId="41773" xr:uid="{53D394D8-1D48-46F9-B74D-97CC54FEF624}"/>
    <cellStyle name="Normal 7 4 5 2 2 9" xfId="45020" xr:uid="{738C0D11-064E-44D6-B605-975C9E6336E1}"/>
    <cellStyle name="Normal 7 4 5 2 3" xfId="4233" xr:uid="{FD83C7B4-F419-4AA6-AC72-E4587CBE401A}"/>
    <cellStyle name="Normal 7 4 5 2 3 2" xfId="10701" xr:uid="{F6D4C1E1-8272-40B1-8C64-F3E394C25A73}"/>
    <cellStyle name="Normal 7 4 5 2 3 2 2" xfId="27038" xr:uid="{E0CDEA4B-AAAD-4CDF-B2D3-AD2B46EC4346}"/>
    <cellStyle name="Normal 7 4 5 2 3 3" xfId="20570" xr:uid="{48FB038E-1E3B-4B1C-9F37-CFD02BDD2CCB}"/>
    <cellStyle name="Normal 7 4 5 2 4" xfId="7467" xr:uid="{FFE99BDD-5FAD-4270-B1E3-34FA48E07BC0}"/>
    <cellStyle name="Normal 7 4 5 2 4 2" xfId="23804" xr:uid="{7AF61996-4447-44F4-93DF-34DAEAB26F88}"/>
    <cellStyle name="Normal 7 4 5 2 5" xfId="13978" xr:uid="{0794033E-96D5-45A8-908C-7C49680007AC}"/>
    <cellStyle name="Normal 7 4 5 2 5 2" xfId="30272" xr:uid="{F79E8112-F0B1-4EC2-BE13-A853CE90AFE1}"/>
    <cellStyle name="Normal 7 4 5 2 6" xfId="17336" xr:uid="{13B6D579-D5B2-4CB3-AFA4-2E0567F15C29}"/>
    <cellStyle name="Normal 7 4 5 2 7" xfId="33662" xr:uid="{F5F563DA-463F-44D0-8C61-E3D7CE1F2D01}"/>
    <cellStyle name="Normal 7 4 5 2 8" xfId="36909" xr:uid="{85F5A4E3-ECFB-4FB6-8781-6B5A1F4E62E6}"/>
    <cellStyle name="Normal 7 4 5 2 9" xfId="40156" xr:uid="{E5EF14EA-C948-4A24-85D4-862EF6430CF1}"/>
    <cellStyle name="Normal 7 4 5 3" xfId="1538" xr:uid="{7E9B259F-50DA-40FA-94F9-1D0A8E36816E}"/>
    <cellStyle name="Normal 7 4 5 3 10" xfId="43942" xr:uid="{50F3FD5B-257F-4700-A869-A9C3996502D1}"/>
    <cellStyle name="Normal 7 4 5 3 11" xfId="47189" xr:uid="{3501E65B-5C8E-43BD-B426-E4FE90F46579}"/>
    <cellStyle name="Normal 7 4 5 3 12" xfId="50436" xr:uid="{66843A29-FA8C-41B1-9200-CEE26FE53F45}"/>
    <cellStyle name="Normal 7 4 5 3 2" xfId="3155" xr:uid="{EF2D8B0D-D32D-4F47-980A-3FFE38608015}"/>
    <cellStyle name="Normal 7 4 5 3 2 10" xfId="48806" xr:uid="{C030C00D-CE35-42CE-8638-44BBA1AB837F}"/>
    <cellStyle name="Normal 7 4 5 3 2 11" xfId="52053" xr:uid="{82C52F5B-7A23-4565-AA09-0F4FDB763D59}"/>
    <cellStyle name="Normal 7 4 5 3 2 2" xfId="6389" xr:uid="{21A53C81-309E-43E9-8A4C-24E793AA4A44}"/>
    <cellStyle name="Normal 7 4 5 3 2 2 2" xfId="12857" xr:uid="{F4130B92-4DA2-4BB8-891B-6F40A96EA8F3}"/>
    <cellStyle name="Normal 7 4 5 3 2 2 2 2" xfId="29194" xr:uid="{7B4E99D0-2264-4C2C-8E42-6ED121DE79F3}"/>
    <cellStyle name="Normal 7 4 5 3 2 2 3" xfId="22726" xr:uid="{ACD7B7E6-8EFF-455D-B1E8-DFC339DA0CCC}"/>
    <cellStyle name="Normal 7 4 5 3 2 3" xfId="9623" xr:uid="{90EBB58F-AD3D-478C-8EE5-8F27C21C6DE8}"/>
    <cellStyle name="Normal 7 4 5 3 2 3 2" xfId="25960" xr:uid="{13B1196B-E491-40D4-93A2-B6C4E00FA9CC}"/>
    <cellStyle name="Normal 7 4 5 3 2 4" xfId="16134" xr:uid="{A8DE50A1-3A4E-46C1-B91C-E2789BEE898B}"/>
    <cellStyle name="Normal 7 4 5 3 2 4 2" xfId="32428" xr:uid="{98BC3A6A-E528-4899-9BB6-4E3A79548C1C}"/>
    <cellStyle name="Normal 7 4 5 3 2 5" xfId="19492" xr:uid="{3044B699-4F2A-4182-9B45-D8FF6152DA30}"/>
    <cellStyle name="Normal 7 4 5 3 2 6" xfId="35818" xr:uid="{3CD7CCF8-346C-4098-9258-D88197B309B4}"/>
    <cellStyle name="Normal 7 4 5 3 2 7" xfId="39065" xr:uid="{D6432C21-9FD8-4AB6-988E-FCB0B95F3CFB}"/>
    <cellStyle name="Normal 7 4 5 3 2 8" xfId="42312" xr:uid="{FB25C1B5-E8C8-4972-A4F7-212E789BC18D}"/>
    <cellStyle name="Normal 7 4 5 3 2 9" xfId="45559" xr:uid="{ADB4D92A-77F5-46FB-9A6C-4EC2D4625473}"/>
    <cellStyle name="Normal 7 4 5 3 3" xfId="4772" xr:uid="{89CDF4DE-29DB-4EE0-B137-D73B7AA8CFF0}"/>
    <cellStyle name="Normal 7 4 5 3 3 2" xfId="11240" xr:uid="{CDEA70E8-51E0-4851-86C3-4484D60E569E}"/>
    <cellStyle name="Normal 7 4 5 3 3 2 2" xfId="27577" xr:uid="{CC8E11CB-F472-497E-B7AF-B109C9528027}"/>
    <cellStyle name="Normal 7 4 5 3 3 3" xfId="21109" xr:uid="{C6B63FCA-FE37-4DDC-8967-D1192F07D80F}"/>
    <cellStyle name="Normal 7 4 5 3 4" xfId="8006" xr:uid="{B1EC0B81-025F-4364-82D6-1D7EC009D280}"/>
    <cellStyle name="Normal 7 4 5 3 4 2" xfId="24343" xr:uid="{246F5BF9-C641-498B-AD6C-7E5222C33606}"/>
    <cellStyle name="Normal 7 4 5 3 5" xfId="14517" xr:uid="{AEC3572C-BE7A-4B80-B0A2-99F26496C209}"/>
    <cellStyle name="Normal 7 4 5 3 5 2" xfId="30811" xr:uid="{9CC59211-9BAB-4CE1-9823-0D395C4E8048}"/>
    <cellStyle name="Normal 7 4 5 3 6" xfId="17875" xr:uid="{7D6EFC24-EF3B-4EF5-884F-57A31542BEA1}"/>
    <cellStyle name="Normal 7 4 5 3 7" xfId="34201" xr:uid="{D0EBB234-BF73-4691-8238-2D6DAC54C17F}"/>
    <cellStyle name="Normal 7 4 5 3 8" xfId="37448" xr:uid="{A034BC94-456D-4189-85AB-087763AECD43}"/>
    <cellStyle name="Normal 7 4 5 3 9" xfId="40695" xr:uid="{0602B3B4-A4EA-4916-A86A-90B9AD3C64AE}"/>
    <cellStyle name="Normal 7 4 5 4" xfId="2077" xr:uid="{58AFAAB3-91D0-4D03-9E85-39B809904F4E}"/>
    <cellStyle name="Normal 7 4 5 4 10" xfId="47728" xr:uid="{6112D005-5692-4710-B80F-50357AEEC500}"/>
    <cellStyle name="Normal 7 4 5 4 11" xfId="50975" xr:uid="{796EF572-EBC4-4112-B223-178296398AB2}"/>
    <cellStyle name="Normal 7 4 5 4 2" xfId="5311" xr:uid="{1D71214B-8B2C-4E0C-BF99-2D0319115A75}"/>
    <cellStyle name="Normal 7 4 5 4 2 2" xfId="11779" xr:uid="{0788BCC0-40DF-44DE-8383-73C1C4D388EB}"/>
    <cellStyle name="Normal 7 4 5 4 2 2 2" xfId="28116" xr:uid="{9B9C4B49-F200-41EB-A424-7F0E44BFCCC4}"/>
    <cellStyle name="Normal 7 4 5 4 2 3" xfId="21648" xr:uid="{00B08D13-8528-490C-9984-1E0177581E77}"/>
    <cellStyle name="Normal 7 4 5 4 3" xfId="8545" xr:uid="{982BCBE8-1DE2-4716-82F5-930634CC90F9}"/>
    <cellStyle name="Normal 7 4 5 4 3 2" xfId="24882" xr:uid="{3B410B71-7E34-4C86-9F2C-78550AEF1560}"/>
    <cellStyle name="Normal 7 4 5 4 4" xfId="15056" xr:uid="{05D12EB1-5425-4CC9-AE7A-2B923C03FB13}"/>
    <cellStyle name="Normal 7 4 5 4 4 2" xfId="31350" xr:uid="{BE6B6F3B-A19A-4D65-A027-3498A16FC899}"/>
    <cellStyle name="Normal 7 4 5 4 5" xfId="18414" xr:uid="{91391D6C-7222-4A8B-9BAF-EA526B6FA46E}"/>
    <cellStyle name="Normal 7 4 5 4 6" xfId="34740" xr:uid="{FD888994-90E4-46AF-91CB-6470C4370017}"/>
    <cellStyle name="Normal 7 4 5 4 7" xfId="37987" xr:uid="{ED1C9DAB-BBD3-45C0-8FFB-B6B5C714BCFF}"/>
    <cellStyle name="Normal 7 4 5 4 8" xfId="41234" xr:uid="{2B19A1C7-1EF4-4780-A60A-5B62FC61A9A7}"/>
    <cellStyle name="Normal 7 4 5 4 9" xfId="44481" xr:uid="{1FE81770-02F8-4B9E-A8ED-D61FCCB0BDC5}"/>
    <cellStyle name="Normal 7 4 5 5" xfId="3694" xr:uid="{F422DF7A-68BA-4B17-BF10-31EA330466FD}"/>
    <cellStyle name="Normal 7 4 5 5 2" xfId="10162" xr:uid="{F47F3D21-885A-4F41-9485-F22EDF49FEB7}"/>
    <cellStyle name="Normal 7 4 5 5 2 2" xfId="26499" xr:uid="{588A3796-333A-4140-9798-C2476A7F41CA}"/>
    <cellStyle name="Normal 7 4 5 5 3" xfId="20031" xr:uid="{B9B612EE-2E0B-4B0A-823B-850644501A14}"/>
    <cellStyle name="Normal 7 4 5 6" xfId="6928" xr:uid="{787AD319-3444-4D88-92CB-E19369FEA2F6}"/>
    <cellStyle name="Normal 7 4 5 6 2" xfId="23265" xr:uid="{44366176-ACF3-4D11-A3FE-BB6A1898007D}"/>
    <cellStyle name="Normal 7 4 5 7" xfId="13439" xr:uid="{D5AA8157-53F2-49D5-8882-EDAF5439FFA3}"/>
    <cellStyle name="Normal 7 4 5 7 2" xfId="29734" xr:uid="{0C104BCC-3E5D-44AF-ABA6-690ED6254A62}"/>
    <cellStyle name="Normal 7 4 5 8" xfId="16797" xr:uid="{037C6134-A2E3-460B-BF71-CC415E7ED2E3}"/>
    <cellStyle name="Normal 7 4 5 9" xfId="33124" xr:uid="{847E3281-57E3-4DED-AB05-631EA8F49B2F}"/>
    <cellStyle name="Normal 7 4 6" xfId="639" xr:uid="{6A1D9AE1-8105-4699-921E-680107DC600E}"/>
    <cellStyle name="Normal 7 4 6 10" xfId="43044" xr:uid="{EF98C5BA-F5E5-48FA-BF4C-84C387C951D2}"/>
    <cellStyle name="Normal 7 4 6 11" xfId="46291" xr:uid="{E3E32A93-F17F-45D0-9B3F-C2F7A8AD5917}"/>
    <cellStyle name="Normal 7 4 6 12" xfId="49538" xr:uid="{F5826CCB-0C9C-48EB-8118-111150DE88F7}"/>
    <cellStyle name="Normal 7 4 6 2" xfId="2256" xr:uid="{FEF51AFC-6FBA-4F98-8B22-1FDCD5EA3E1C}"/>
    <cellStyle name="Normal 7 4 6 2 10" xfId="47907" xr:uid="{1991A335-6A28-4B42-9031-D6082EB5CC45}"/>
    <cellStyle name="Normal 7 4 6 2 11" xfId="51154" xr:uid="{FC688021-CBE4-4963-B0A0-FFC26B55991A}"/>
    <cellStyle name="Normal 7 4 6 2 2" xfId="5490" xr:uid="{6D6F1A79-DD13-4F22-8B23-03EC1996D8CE}"/>
    <cellStyle name="Normal 7 4 6 2 2 2" xfId="11958" xr:uid="{C8E47494-764D-4B35-A3ED-719D64BA0F18}"/>
    <cellStyle name="Normal 7 4 6 2 2 2 2" xfId="28295" xr:uid="{9C01F7AC-1375-46D7-8935-DF6DB687B1EA}"/>
    <cellStyle name="Normal 7 4 6 2 2 3" xfId="21827" xr:uid="{5654EA94-179B-4229-8C8D-44E2E0ECBEF2}"/>
    <cellStyle name="Normal 7 4 6 2 3" xfId="8724" xr:uid="{C4743A92-AA1A-4330-B17C-6986287F6D77}"/>
    <cellStyle name="Normal 7 4 6 2 3 2" xfId="25061" xr:uid="{016DE4D0-EE38-4DEC-BD49-6A2D7812FF75}"/>
    <cellStyle name="Normal 7 4 6 2 4" xfId="15235" xr:uid="{3A3772A4-9EDF-4138-8E9B-2F9C6398CA91}"/>
    <cellStyle name="Normal 7 4 6 2 4 2" xfId="31529" xr:uid="{8237921A-0D59-4118-92A5-CA7EE2820D33}"/>
    <cellStyle name="Normal 7 4 6 2 5" xfId="18593" xr:uid="{8E1A12FF-61FB-40EC-B730-C8EA04253B76}"/>
    <cellStyle name="Normal 7 4 6 2 6" xfId="34919" xr:uid="{CEBF33E5-7EB6-4573-9B8C-35492BD80875}"/>
    <cellStyle name="Normal 7 4 6 2 7" xfId="38166" xr:uid="{B5212C4C-50A6-461C-8541-909018F2B58D}"/>
    <cellStyle name="Normal 7 4 6 2 8" xfId="41413" xr:uid="{61D195C9-28BA-4C19-B6AD-743D7A25CB88}"/>
    <cellStyle name="Normal 7 4 6 2 9" xfId="44660" xr:uid="{31585BFA-046D-41A3-A009-E67904D84353}"/>
    <cellStyle name="Normal 7 4 6 3" xfId="3873" xr:uid="{FD361EFB-A861-499D-B207-D601DFB6C0BA}"/>
    <cellStyle name="Normal 7 4 6 3 2" xfId="10341" xr:uid="{91535308-F267-4161-8805-13ED6C865B2C}"/>
    <cellStyle name="Normal 7 4 6 3 2 2" xfId="26678" xr:uid="{E1A5FCB3-0709-4B7C-BD53-E668051A56D7}"/>
    <cellStyle name="Normal 7 4 6 3 3" xfId="20210" xr:uid="{850B0B4D-743A-44AA-A43C-E53A5D838D51}"/>
    <cellStyle name="Normal 7 4 6 4" xfId="7107" xr:uid="{4B3706B3-ACC8-4F1E-B665-0E6C6480F340}"/>
    <cellStyle name="Normal 7 4 6 4 2" xfId="23444" xr:uid="{C97CA7C8-9537-47A5-AB6B-25419BB67493}"/>
    <cellStyle name="Normal 7 4 6 5" xfId="13619" xr:uid="{9C8D9BBE-B8CD-419B-B5ED-0AF024792A5B}"/>
    <cellStyle name="Normal 7 4 6 5 2" xfId="29913" xr:uid="{B796CE97-9E8E-4987-A3F6-3CCC32D10E6C}"/>
    <cellStyle name="Normal 7 4 6 6" xfId="16976" xr:uid="{0B43202D-CE11-4B7D-9896-4544FEB976A5}"/>
    <cellStyle name="Normal 7 4 6 7" xfId="33303" xr:uid="{028C9E2F-AFC6-4BF2-B376-9DEDFF34A697}"/>
    <cellStyle name="Normal 7 4 6 8" xfId="36550" xr:uid="{23FB722D-7446-4335-A3C2-233455AE936B}"/>
    <cellStyle name="Normal 7 4 6 9" xfId="39797" xr:uid="{D2465791-BDFC-4238-814B-23E6739D1A77}"/>
    <cellStyle name="Normal 7 4 7" xfId="1178" xr:uid="{D96BB293-1F36-4CE8-8DE4-B5A0FE4A3592}"/>
    <cellStyle name="Normal 7 4 7 10" xfId="43582" xr:uid="{DF63B76A-398F-43F9-BB47-F61248D677DF}"/>
    <cellStyle name="Normal 7 4 7 11" xfId="46829" xr:uid="{CBB97008-19AA-42AD-AD96-E3513CBF3129}"/>
    <cellStyle name="Normal 7 4 7 12" xfId="50076" xr:uid="{9F1125CB-D33F-4720-894D-2512D820B329}"/>
    <cellStyle name="Normal 7 4 7 2" xfId="2795" xr:uid="{C6EF5C07-FC24-4B69-886B-9CAE3307D90F}"/>
    <cellStyle name="Normal 7 4 7 2 10" xfId="48446" xr:uid="{D8F9DB2D-28E1-4A5F-AF82-D077C1E6F6FA}"/>
    <cellStyle name="Normal 7 4 7 2 11" xfId="51693" xr:uid="{0D002E36-8B9B-4DA5-BAFB-8261DF76708B}"/>
    <cellStyle name="Normal 7 4 7 2 2" xfId="6029" xr:uid="{9CD7A3A3-1A57-4791-B83B-5F853EC6CB36}"/>
    <cellStyle name="Normal 7 4 7 2 2 2" xfId="12497" xr:uid="{30FB2761-78F7-4CB0-A6D4-63EBF0CC9824}"/>
    <cellStyle name="Normal 7 4 7 2 2 2 2" xfId="28834" xr:uid="{E3B71ED7-B6EC-426B-B1B4-2E38EF06B486}"/>
    <cellStyle name="Normal 7 4 7 2 2 3" xfId="22366" xr:uid="{9AC5E0D1-13F8-438D-8986-F36451388C3D}"/>
    <cellStyle name="Normal 7 4 7 2 3" xfId="9263" xr:uid="{7A7CA073-6956-499E-93E0-C7018B157252}"/>
    <cellStyle name="Normal 7 4 7 2 3 2" xfId="25600" xr:uid="{189A91B7-5953-41DE-967B-980399D97FEC}"/>
    <cellStyle name="Normal 7 4 7 2 4" xfId="15774" xr:uid="{0B218F25-35D9-469C-AA0C-1F42247406CC}"/>
    <cellStyle name="Normal 7 4 7 2 4 2" xfId="32068" xr:uid="{CEB47D37-4239-4AFF-8C7F-82EB743E2BA1}"/>
    <cellStyle name="Normal 7 4 7 2 5" xfId="19132" xr:uid="{3736F3B5-14C4-4F7A-8A0C-29AE92D7644B}"/>
    <cellStyle name="Normal 7 4 7 2 6" xfId="35458" xr:uid="{1EFB98D0-EFFE-49AB-9AF3-E9366E657707}"/>
    <cellStyle name="Normal 7 4 7 2 7" xfId="38705" xr:uid="{6FC26485-7D93-4E7C-AC0E-AD106DC4AD6E}"/>
    <cellStyle name="Normal 7 4 7 2 8" xfId="41952" xr:uid="{5D58FAE1-1E57-44CA-8794-61C1293DF5AF}"/>
    <cellStyle name="Normal 7 4 7 2 9" xfId="45199" xr:uid="{5D0DD5A4-08E2-4992-868B-A93836117563}"/>
    <cellStyle name="Normal 7 4 7 3" xfId="4412" xr:uid="{CC9F1FA0-38FA-4A6E-B944-72ADE63CBCAB}"/>
    <cellStyle name="Normal 7 4 7 3 2" xfId="10880" xr:uid="{543D25B0-C65C-4311-BCB9-B317F5D0D396}"/>
    <cellStyle name="Normal 7 4 7 3 2 2" xfId="27217" xr:uid="{212409FF-A1B1-4083-839B-75BA11BD6A83}"/>
    <cellStyle name="Normal 7 4 7 3 3" xfId="20749" xr:uid="{5E9A328F-3256-4EDC-AB4D-E5A5C5F8340F}"/>
    <cellStyle name="Normal 7 4 7 4" xfId="7646" xr:uid="{CF927B5E-C9EB-427F-879F-17E86F9234AD}"/>
    <cellStyle name="Normal 7 4 7 4 2" xfId="23983" xr:uid="{D0DE8030-24DF-4D93-8449-9A5232F7539E}"/>
    <cellStyle name="Normal 7 4 7 5" xfId="14157" xr:uid="{87167EE8-B4A9-4526-A4BF-367103503064}"/>
    <cellStyle name="Normal 7 4 7 5 2" xfId="30451" xr:uid="{89C85207-0B1E-4CC5-AFE9-2BDEC23FD99F}"/>
    <cellStyle name="Normal 7 4 7 6" xfId="17515" xr:uid="{8D825F23-CA65-4065-9DCE-933FBAB262E3}"/>
    <cellStyle name="Normal 7 4 7 7" xfId="33841" xr:uid="{3C5E8BC7-31B9-4BAB-AF43-AEE739491151}"/>
    <cellStyle name="Normal 7 4 7 8" xfId="37088" xr:uid="{FCABF000-B606-4729-AFCE-BF144CA9C623}"/>
    <cellStyle name="Normal 7 4 7 9" xfId="40335" xr:uid="{FAC92D6F-8A0A-4FFC-80EC-A87E7B7845F8}"/>
    <cellStyle name="Normal 7 4 8" xfId="1717" xr:uid="{3115BA0D-FA19-45B3-8B99-562E1F9CD257}"/>
    <cellStyle name="Normal 7 4 8 10" xfId="47368" xr:uid="{A6EE143A-32FE-417B-940F-B76ED252257E}"/>
    <cellStyle name="Normal 7 4 8 11" xfId="50615" xr:uid="{97AB7641-AFE6-4269-B7FE-6F0F9205EE6F}"/>
    <cellStyle name="Normal 7 4 8 2" xfId="4951" xr:uid="{995C70B4-0F96-41FB-AA93-2BFE329E00C0}"/>
    <cellStyle name="Normal 7 4 8 2 2" xfId="11419" xr:uid="{EA2A5B8C-1766-4969-A883-60793B1CB7AE}"/>
    <cellStyle name="Normal 7 4 8 2 2 2" xfId="27756" xr:uid="{1733FF97-3663-4123-988A-80E6BDE7F613}"/>
    <cellStyle name="Normal 7 4 8 2 3" xfId="21288" xr:uid="{2FCCB3B3-90A1-4BD0-BD35-D9C5CD84039F}"/>
    <cellStyle name="Normal 7 4 8 3" xfId="8185" xr:uid="{FD5AAEFA-40CE-4C10-BA4B-0DD44FF3169A}"/>
    <cellStyle name="Normal 7 4 8 3 2" xfId="24522" xr:uid="{CF8025CD-0DE8-4883-B207-6CF3A2668169}"/>
    <cellStyle name="Normal 7 4 8 4" xfId="14696" xr:uid="{F18C085C-9198-4001-8891-CE1CF0EC8EB8}"/>
    <cellStyle name="Normal 7 4 8 4 2" xfId="30990" xr:uid="{3344DA6B-74E7-4D95-83A8-24CEA9C21C3E}"/>
    <cellStyle name="Normal 7 4 8 5" xfId="18054" xr:uid="{7A037CFE-615E-4CCD-9865-DA7EB80D4336}"/>
    <cellStyle name="Normal 7 4 8 6" xfId="34380" xr:uid="{7AEBB14D-0F0B-4723-B1BB-980752D6845E}"/>
    <cellStyle name="Normal 7 4 8 7" xfId="37627" xr:uid="{EBC2A3EE-8AF8-4E96-892A-BF9FA6F86F9D}"/>
    <cellStyle name="Normal 7 4 8 8" xfId="40874" xr:uid="{C2D193F7-08E6-4D3A-94A8-92CDD63F4BB8}"/>
    <cellStyle name="Normal 7 4 8 9" xfId="44121" xr:uid="{5F65C9F4-76F1-4795-988B-F5346FDD8F54}"/>
    <cellStyle name="Normal 7 4 9" xfId="3334" xr:uid="{A936DBBF-1019-4C7C-A510-681F9FA20E1C}"/>
    <cellStyle name="Normal 7 4 9 2" xfId="9802" xr:uid="{F95F507A-182B-406A-8E22-1451FBBABB27}"/>
    <cellStyle name="Normal 7 4 9 2 2" xfId="26139" xr:uid="{825AA515-E246-4359-8D09-F17216FD1F4F}"/>
    <cellStyle name="Normal 7 4 9 3" xfId="19671" xr:uid="{D60C3782-7480-46DB-8F1B-4F2A96768897}"/>
    <cellStyle name="Normal 7 5" xfId="85" xr:uid="{C1FF099A-C73A-4A1D-A007-4C7B3B692FF7}"/>
    <cellStyle name="Normal 7 5 10" xfId="6583" xr:uid="{AFA6DCA4-55E5-4638-B4B4-E09DD8AB7ED6}"/>
    <cellStyle name="Normal 7 5 10 2" xfId="22920" xr:uid="{79D9AECE-C4DC-45EE-905A-8CCEDACF21B5}"/>
    <cellStyle name="Normal 7 5 11" xfId="13074" xr:uid="{91006BCA-7470-45D0-B224-9CB49AD69147}"/>
    <cellStyle name="Normal 7 5 11 2" xfId="29388" xr:uid="{E9657577-EF91-49B4-AE22-E4D8CC5D23D8}"/>
    <cellStyle name="Normal 7 5 12" xfId="16452" xr:uid="{27DE6430-CCCB-47E6-A2D5-51C7A4E0204C}"/>
    <cellStyle name="Normal 7 5 13" xfId="32742" xr:uid="{084A3785-A851-42C6-9E50-0F0AA08BE098}"/>
    <cellStyle name="Normal 7 5 14" xfId="32778" xr:uid="{8CBF2959-03D0-4BEB-8CA4-D51D9566C022}"/>
    <cellStyle name="Normal 7 5 15" xfId="36025" xr:uid="{383FA934-027E-4556-B3E3-91A78AF5E8A0}"/>
    <cellStyle name="Normal 7 5 16" xfId="39272" xr:uid="{083B89D8-D25A-4222-9FB0-3164DB372C56}"/>
    <cellStyle name="Normal 7 5 17" xfId="42519" xr:uid="{2DC0D1F7-D9D5-4009-9C49-C6D0B2C66363}"/>
    <cellStyle name="Normal 7 5 18" xfId="45766" xr:uid="{73E323BE-0CB3-4A86-AAEA-79CEB2E69F06}"/>
    <cellStyle name="Normal 7 5 19" xfId="49013" xr:uid="{2D689780-4AEA-44A4-93C8-97C787C78FCB}"/>
    <cellStyle name="Normal 7 5 2" xfId="130" xr:uid="{7F57D191-1AEC-466E-AA3D-AA19AC7B51B6}"/>
    <cellStyle name="Normal 7 5 2 10" xfId="13119" xr:uid="{93C3B8BD-31C7-4120-BE2A-A8BF72B8BD66}"/>
    <cellStyle name="Normal 7 5 2 10 2" xfId="29433" xr:uid="{C03DFAC0-2A61-4011-9488-829B6E495726}"/>
    <cellStyle name="Normal 7 5 2 11" xfId="16497" xr:uid="{3E1BD628-22E4-443C-8B51-2E075787B095}"/>
    <cellStyle name="Normal 7 5 2 12" xfId="32743" xr:uid="{F06D7CA8-7CEA-4AF8-AF85-E06FA5E19213}"/>
    <cellStyle name="Normal 7 5 2 13" xfId="32823" xr:uid="{D81210F2-5FD3-45CF-AE4B-E15970E27102}"/>
    <cellStyle name="Normal 7 5 2 14" xfId="36070" xr:uid="{A3DA2188-2BD8-4315-A88C-266949443CFC}"/>
    <cellStyle name="Normal 7 5 2 15" xfId="39317" xr:uid="{106DB24F-5BA9-4EA6-B1DE-66F5CA8A4451}"/>
    <cellStyle name="Normal 7 5 2 16" xfId="42564" xr:uid="{E8AFAA01-86C7-4A28-9982-24A728A2A825}"/>
    <cellStyle name="Normal 7 5 2 17" xfId="45811" xr:uid="{497E2218-5D71-460B-8D6F-226DF3FDA548}"/>
    <cellStyle name="Normal 7 5 2 18" xfId="49058" xr:uid="{7C7329ED-A681-4B2F-9BFB-BC683AC3531C}"/>
    <cellStyle name="Normal 7 5 2 19" xfId="52316" xr:uid="{600D6DC1-720A-43AE-9E26-95D98939FA90}"/>
    <cellStyle name="Normal 7 5 2 2" xfId="220" xr:uid="{E5DDE79D-01F6-435D-B1A0-A656634EDD4C}"/>
    <cellStyle name="Normal 7 5 2 2 10" xfId="16587" xr:uid="{E0A58057-3534-4BB9-A4CD-22A4E25C0B04}"/>
    <cellStyle name="Normal 7 5 2 2 11" xfId="32913" xr:uid="{E12B1AD3-635E-4D29-903E-77C48AB3995A}"/>
    <cellStyle name="Normal 7 5 2 2 12" xfId="36160" xr:uid="{178C38D8-1BA8-4F78-9E65-BF9AADF78899}"/>
    <cellStyle name="Normal 7 5 2 2 13" xfId="39407" xr:uid="{1B08642C-7269-44A0-B984-3247E8F36B76}"/>
    <cellStyle name="Normal 7 5 2 2 14" xfId="42654" xr:uid="{FA00CC60-CDF1-4389-A6BC-A4D0D842B055}"/>
    <cellStyle name="Normal 7 5 2 2 15" xfId="45901" xr:uid="{C8AE276C-14B3-4743-9F88-5B6F7934B4F4}"/>
    <cellStyle name="Normal 7 5 2 2 16" xfId="49148" xr:uid="{3D0EBA0A-00C2-441A-BC5D-93BAEDF3DD78}"/>
    <cellStyle name="Normal 7 5 2 2 17" xfId="52493" xr:uid="{300FFF1C-9F9B-46F7-9D6F-E61457566EDD}"/>
    <cellStyle name="Normal 7 5 2 2 2" xfId="400" xr:uid="{7F2C1183-151C-40ED-A024-C0B38D049698}"/>
    <cellStyle name="Normal 7 5 2 2 2 10" xfId="36340" xr:uid="{423AC686-20F0-4363-A13C-1A21AFF53E85}"/>
    <cellStyle name="Normal 7 5 2 2 2 11" xfId="39587" xr:uid="{6D0F5A57-D2B9-410D-8F7C-9CCEDF691632}"/>
    <cellStyle name="Normal 7 5 2 2 2 12" xfId="42834" xr:uid="{6E568DE6-5E00-40D7-86B6-DF5A55B8355C}"/>
    <cellStyle name="Normal 7 5 2 2 2 13" xfId="46081" xr:uid="{FDE25F05-E793-483F-8F98-3E51D5217030}"/>
    <cellStyle name="Normal 7 5 2 2 2 14" xfId="49328" xr:uid="{AB400551-EDEF-4A68-9DF6-3666ADBB6457}"/>
    <cellStyle name="Normal 7 5 2 2 2 2" xfId="969" xr:uid="{35B610BC-4F69-40AF-95F7-3BD1AA0C6F6C}"/>
    <cellStyle name="Normal 7 5 2 2 2 2 10" xfId="43374" xr:uid="{D6D9E1AD-B93F-482D-89BA-44007DCD145F}"/>
    <cellStyle name="Normal 7 5 2 2 2 2 11" xfId="46621" xr:uid="{BE8BC496-443F-4AF3-AF6E-3DC1B2FB272A}"/>
    <cellStyle name="Normal 7 5 2 2 2 2 12" xfId="49868" xr:uid="{54F6EBA9-38C2-4CF7-A851-CB42FAB1F81B}"/>
    <cellStyle name="Normal 7 5 2 2 2 2 2" xfId="2586" xr:uid="{121A43FA-8C0C-4377-87DC-D2441F34F0E1}"/>
    <cellStyle name="Normal 7 5 2 2 2 2 2 10" xfId="48237" xr:uid="{F9522C5A-E27C-41BD-9BAB-F426F0F49BD4}"/>
    <cellStyle name="Normal 7 5 2 2 2 2 2 11" xfId="51484" xr:uid="{38BC567D-3BD4-4786-A9E4-9C293CACE477}"/>
    <cellStyle name="Normal 7 5 2 2 2 2 2 2" xfId="5820" xr:uid="{CD719263-8A02-484A-B56B-C1611D07BCED}"/>
    <cellStyle name="Normal 7 5 2 2 2 2 2 2 2" xfId="12288" xr:uid="{A5475B5C-FD5D-4EB2-89E3-FC94A64BA02D}"/>
    <cellStyle name="Normal 7 5 2 2 2 2 2 2 2 2" xfId="28625" xr:uid="{25C5C1E7-8F80-4161-B2C1-A0BE2F5F4E49}"/>
    <cellStyle name="Normal 7 5 2 2 2 2 2 2 3" xfId="22157" xr:uid="{079CBE2B-892E-4DE2-AFBA-4BAFCDC117A2}"/>
    <cellStyle name="Normal 7 5 2 2 2 2 2 3" xfId="9054" xr:uid="{A43CD626-B616-42A0-A5CB-0CE97E927B4E}"/>
    <cellStyle name="Normal 7 5 2 2 2 2 2 3 2" xfId="25391" xr:uid="{06922E17-695A-4B93-A458-AF39E0236DC7}"/>
    <cellStyle name="Normal 7 5 2 2 2 2 2 4" xfId="15565" xr:uid="{2AC7928F-75C9-41A4-9B89-69C5F5B9ADD3}"/>
    <cellStyle name="Normal 7 5 2 2 2 2 2 4 2" xfId="31859" xr:uid="{437113DC-CDF7-4697-AB21-CAA66EDC2F45}"/>
    <cellStyle name="Normal 7 5 2 2 2 2 2 5" xfId="18923" xr:uid="{2C3298AE-D646-43DE-B5D5-C275BE85E68A}"/>
    <cellStyle name="Normal 7 5 2 2 2 2 2 6" xfId="35249" xr:uid="{52ABF1AC-56BE-4775-AC5A-C1AB0BE18784}"/>
    <cellStyle name="Normal 7 5 2 2 2 2 2 7" xfId="38496" xr:uid="{CBD319AA-8588-4319-9851-DE520854B3E9}"/>
    <cellStyle name="Normal 7 5 2 2 2 2 2 8" xfId="41743" xr:uid="{7806C4B0-51FF-4BEC-BDAB-F39D83A089C1}"/>
    <cellStyle name="Normal 7 5 2 2 2 2 2 9" xfId="44990" xr:uid="{BD1F0A76-6C3D-4C1D-B516-EEC5CA57157E}"/>
    <cellStyle name="Normal 7 5 2 2 2 2 3" xfId="4203" xr:uid="{A51CE961-CB47-4CFA-86A8-20568BF07479}"/>
    <cellStyle name="Normal 7 5 2 2 2 2 3 2" xfId="10671" xr:uid="{4877FBBB-166E-4582-AFA2-F29D202EA3C6}"/>
    <cellStyle name="Normal 7 5 2 2 2 2 3 2 2" xfId="27008" xr:uid="{9B0657DC-0376-4F99-B7CC-07B6D0A6941B}"/>
    <cellStyle name="Normal 7 5 2 2 2 2 3 3" xfId="20540" xr:uid="{FA82F4C5-3547-42FF-AB7B-72291277FC4B}"/>
    <cellStyle name="Normal 7 5 2 2 2 2 4" xfId="7437" xr:uid="{916D7C3F-42EE-4B6E-872B-FAB0C90BE3C2}"/>
    <cellStyle name="Normal 7 5 2 2 2 2 4 2" xfId="23774" xr:uid="{3E0400F5-385E-4151-BB7A-E916AFF8FC66}"/>
    <cellStyle name="Normal 7 5 2 2 2 2 5" xfId="13949" xr:uid="{7651F90D-40A0-4D06-928E-D41278F6244D}"/>
    <cellStyle name="Normal 7 5 2 2 2 2 5 2" xfId="30243" xr:uid="{3DED6F42-234A-433C-A405-F3558BC278AB}"/>
    <cellStyle name="Normal 7 5 2 2 2 2 6" xfId="17306" xr:uid="{98D55521-FA77-4DB3-AFF5-8E6D29B457DD}"/>
    <cellStyle name="Normal 7 5 2 2 2 2 7" xfId="33633" xr:uid="{F4809EF1-CABF-421E-A8CB-79E9DB05ECAE}"/>
    <cellStyle name="Normal 7 5 2 2 2 2 8" xfId="36880" xr:uid="{ACD87EE7-7AAF-423D-A3DE-ED51C461475E}"/>
    <cellStyle name="Normal 7 5 2 2 2 2 9" xfId="40127" xr:uid="{352CC7AB-EF21-4AD4-A171-A5CBA1D967AC}"/>
    <cellStyle name="Normal 7 5 2 2 2 3" xfId="1508" xr:uid="{919C89D1-DE95-4834-B868-8FE2BAC6986A}"/>
    <cellStyle name="Normal 7 5 2 2 2 3 10" xfId="43912" xr:uid="{1FCB2E2B-CC64-4115-9F0E-150BE27650FA}"/>
    <cellStyle name="Normal 7 5 2 2 2 3 11" xfId="47159" xr:uid="{25AB20B1-E587-4FC1-BA7A-FAB1E59073C7}"/>
    <cellStyle name="Normal 7 5 2 2 2 3 12" xfId="50406" xr:uid="{E5321111-1446-44FF-B7C6-948B2AC51C06}"/>
    <cellStyle name="Normal 7 5 2 2 2 3 2" xfId="3125" xr:uid="{0126A9E8-F7C4-4DC8-A562-FF3FD8797B31}"/>
    <cellStyle name="Normal 7 5 2 2 2 3 2 10" xfId="48776" xr:uid="{42E034AC-35A4-4AC9-AA5F-7E27558F077E}"/>
    <cellStyle name="Normal 7 5 2 2 2 3 2 11" xfId="52023" xr:uid="{D9F7B1B2-FECE-490E-BE52-838D8D2E5C73}"/>
    <cellStyle name="Normal 7 5 2 2 2 3 2 2" xfId="6359" xr:uid="{6C9131AC-3D60-4399-9836-7D3D14491E39}"/>
    <cellStyle name="Normal 7 5 2 2 2 3 2 2 2" xfId="12827" xr:uid="{98BD8325-23AF-45C8-973C-C40243D142BB}"/>
    <cellStyle name="Normal 7 5 2 2 2 3 2 2 2 2" xfId="29164" xr:uid="{0F26770F-E4A1-4861-BC31-F0401967667F}"/>
    <cellStyle name="Normal 7 5 2 2 2 3 2 2 3" xfId="22696" xr:uid="{CDEC1BD8-1309-44E6-B37C-DA4FD8612810}"/>
    <cellStyle name="Normal 7 5 2 2 2 3 2 3" xfId="9593" xr:uid="{8B45DDFE-96E1-4F10-A474-0308727D61C7}"/>
    <cellStyle name="Normal 7 5 2 2 2 3 2 3 2" xfId="25930" xr:uid="{5FC04B66-0092-401A-8129-51B55215B2BF}"/>
    <cellStyle name="Normal 7 5 2 2 2 3 2 4" xfId="16104" xr:uid="{A23DB615-26F8-4DD3-9378-95A9111B62C2}"/>
    <cellStyle name="Normal 7 5 2 2 2 3 2 4 2" xfId="32398" xr:uid="{06FCA0C8-46C7-4EF8-B8DC-2EE683674D85}"/>
    <cellStyle name="Normal 7 5 2 2 2 3 2 5" xfId="19462" xr:uid="{4AC6C466-0F7F-423D-8B99-DE8DB3F2C808}"/>
    <cellStyle name="Normal 7 5 2 2 2 3 2 6" xfId="35788" xr:uid="{359241B0-ECA2-4CCF-9CFE-344C457C9075}"/>
    <cellStyle name="Normal 7 5 2 2 2 3 2 7" xfId="39035" xr:uid="{BEEDE9C6-13EE-4007-82CC-BFFD6F0304EB}"/>
    <cellStyle name="Normal 7 5 2 2 2 3 2 8" xfId="42282" xr:uid="{F3716995-9E3E-44D6-850C-268F9987DA0A}"/>
    <cellStyle name="Normal 7 5 2 2 2 3 2 9" xfId="45529" xr:uid="{E79FADD1-BFC6-4EA1-AA0C-E9BF6B72BD46}"/>
    <cellStyle name="Normal 7 5 2 2 2 3 3" xfId="4742" xr:uid="{AEB58AA2-3D23-4F34-B03E-B451069C1DDF}"/>
    <cellStyle name="Normal 7 5 2 2 2 3 3 2" xfId="11210" xr:uid="{DBA23071-7D2F-4B42-B8EB-14E12CEA84FF}"/>
    <cellStyle name="Normal 7 5 2 2 2 3 3 2 2" xfId="27547" xr:uid="{9C0B5D7F-AB7C-4A52-8C02-A900964252F7}"/>
    <cellStyle name="Normal 7 5 2 2 2 3 3 3" xfId="21079" xr:uid="{5FB2F8E3-19FC-488E-9809-38893172184B}"/>
    <cellStyle name="Normal 7 5 2 2 2 3 4" xfId="7976" xr:uid="{51B05C25-5322-431F-90C3-4A521C21CF79}"/>
    <cellStyle name="Normal 7 5 2 2 2 3 4 2" xfId="24313" xr:uid="{C73F43DD-E2AA-4237-99E4-DA85E313B62E}"/>
    <cellStyle name="Normal 7 5 2 2 2 3 5" xfId="14487" xr:uid="{8D04AF05-4D3A-4748-B337-E37B69380267}"/>
    <cellStyle name="Normal 7 5 2 2 2 3 5 2" xfId="30781" xr:uid="{D7AD59D1-1AA6-40E8-9373-DB87704CCB79}"/>
    <cellStyle name="Normal 7 5 2 2 2 3 6" xfId="17845" xr:uid="{938CB7D5-396F-4204-9CFB-9736096F8ED5}"/>
    <cellStyle name="Normal 7 5 2 2 2 3 7" xfId="34171" xr:uid="{00CCC0AE-5A09-4120-AB45-0ACB3707C460}"/>
    <cellStyle name="Normal 7 5 2 2 2 3 8" xfId="37418" xr:uid="{F4787282-FFF3-457C-B067-377093E678CA}"/>
    <cellStyle name="Normal 7 5 2 2 2 3 9" xfId="40665" xr:uid="{8AE68566-485E-4062-8EDB-4291646B201D}"/>
    <cellStyle name="Normal 7 5 2 2 2 4" xfId="2047" xr:uid="{8BA934E5-C2F6-4AC7-9EDC-5157A371EFEE}"/>
    <cellStyle name="Normal 7 5 2 2 2 4 10" xfId="47698" xr:uid="{29150DFA-2EAB-4361-BC6E-31D76E60126D}"/>
    <cellStyle name="Normal 7 5 2 2 2 4 11" xfId="50945" xr:uid="{3FFA1934-8157-41CC-AA72-5AA97BDBFA48}"/>
    <cellStyle name="Normal 7 5 2 2 2 4 2" xfId="5281" xr:uid="{9D01AC93-671B-4720-922F-4B53E22D9F03}"/>
    <cellStyle name="Normal 7 5 2 2 2 4 2 2" xfId="11749" xr:uid="{636EB03C-277F-4E6B-9073-64C45C67A077}"/>
    <cellStyle name="Normal 7 5 2 2 2 4 2 2 2" xfId="28086" xr:uid="{1FB325FC-DF05-47C5-87FC-C2F2D02BEDC5}"/>
    <cellStyle name="Normal 7 5 2 2 2 4 2 3" xfId="21618" xr:uid="{83C2AE3F-0287-45EE-9B4C-35EF61B22AE1}"/>
    <cellStyle name="Normal 7 5 2 2 2 4 3" xfId="8515" xr:uid="{C4223BFC-C4CB-49D8-A7DA-CC1A30EF3FE9}"/>
    <cellStyle name="Normal 7 5 2 2 2 4 3 2" xfId="24852" xr:uid="{16448DD0-54D5-49F1-B6FF-86C2252046C0}"/>
    <cellStyle name="Normal 7 5 2 2 2 4 4" xfId="15026" xr:uid="{A756FCAA-1105-4166-954B-B5301897F50A}"/>
    <cellStyle name="Normal 7 5 2 2 2 4 4 2" xfId="31320" xr:uid="{1E654888-B0A6-4F45-B943-ADC83F971308}"/>
    <cellStyle name="Normal 7 5 2 2 2 4 5" xfId="18384" xr:uid="{31035A04-A4C6-4140-BD4F-20E48EF6E1F8}"/>
    <cellStyle name="Normal 7 5 2 2 2 4 6" xfId="34710" xr:uid="{AC158739-8026-4566-AEB9-89A7821B5E6B}"/>
    <cellStyle name="Normal 7 5 2 2 2 4 7" xfId="37957" xr:uid="{F04F165D-7641-4759-84E0-5FC5D73461DF}"/>
    <cellStyle name="Normal 7 5 2 2 2 4 8" xfId="41204" xr:uid="{3002A07A-79DF-4BC5-8CD8-7A712F59C3D5}"/>
    <cellStyle name="Normal 7 5 2 2 2 4 9" xfId="44451" xr:uid="{EDEBAF38-2AC8-409E-85B1-B210EB75B126}"/>
    <cellStyle name="Normal 7 5 2 2 2 5" xfId="3664" xr:uid="{F364C6E4-7AB7-4B6D-9B30-ECBD613851A4}"/>
    <cellStyle name="Normal 7 5 2 2 2 5 2" xfId="10132" xr:uid="{5BBC71B0-6F73-41EE-AF81-4D64C48414C3}"/>
    <cellStyle name="Normal 7 5 2 2 2 5 2 2" xfId="26469" xr:uid="{9A4E9CBF-B123-41E3-95C1-6558E64A0113}"/>
    <cellStyle name="Normal 7 5 2 2 2 5 3" xfId="20001" xr:uid="{2C1873F0-F7C2-49E3-A3BB-CE4EDEFE1066}"/>
    <cellStyle name="Normal 7 5 2 2 2 6" xfId="6898" xr:uid="{E80EE90E-8C4B-44F5-BB21-48C5950EF849}"/>
    <cellStyle name="Normal 7 5 2 2 2 6 2" xfId="23235" xr:uid="{B42F7B1D-8B19-4246-A695-2DD6CF3CE131}"/>
    <cellStyle name="Normal 7 5 2 2 2 7" xfId="13389" xr:uid="{AA49A7BB-A463-4259-AC22-41BC6C7DB749}"/>
    <cellStyle name="Normal 7 5 2 2 2 7 2" xfId="29703" xr:uid="{CB5EF28F-C59F-4ABD-82E8-6A308D90F3A4}"/>
    <cellStyle name="Normal 7 5 2 2 2 8" xfId="16767" xr:uid="{485465DC-F316-4C2C-ACC3-ACEC4A39D382}"/>
    <cellStyle name="Normal 7 5 2 2 2 9" xfId="33093" xr:uid="{26FD0069-40FE-48A4-BECF-2F63B190B20B}"/>
    <cellStyle name="Normal 7 5 2 2 3" xfId="609" xr:uid="{27DE17BE-A458-4D3A-BB9B-EB43AE2933A1}"/>
    <cellStyle name="Normal 7 5 2 2 3 10" xfId="36520" xr:uid="{54AE0850-1C80-4FF4-82BA-FA959470AB0E}"/>
    <cellStyle name="Normal 7 5 2 2 3 11" xfId="39767" xr:uid="{D51B276F-348A-49B0-8DAA-7689F1E88C55}"/>
    <cellStyle name="Normal 7 5 2 2 3 12" xfId="43014" xr:uid="{B4875371-EF8D-4E5E-8992-A92EDAEFDA6E}"/>
    <cellStyle name="Normal 7 5 2 2 3 13" xfId="46261" xr:uid="{B704793E-E394-4DB5-9550-C730E4B07692}"/>
    <cellStyle name="Normal 7 5 2 2 3 14" xfId="49508" xr:uid="{42A6B92B-31AC-4C73-B1B8-A7D862C85AA2}"/>
    <cellStyle name="Normal 7 5 2 2 3 2" xfId="1148" xr:uid="{238A126D-8EE2-4E67-B090-6C1212FE1D92}"/>
    <cellStyle name="Normal 7 5 2 2 3 2 10" xfId="43552" xr:uid="{85E4E497-2806-4E65-8C52-8BD27349F67C}"/>
    <cellStyle name="Normal 7 5 2 2 3 2 11" xfId="46799" xr:uid="{990894C6-2DD1-456E-B3B0-0CAD6BEFAD1C}"/>
    <cellStyle name="Normal 7 5 2 2 3 2 12" xfId="50046" xr:uid="{9629871B-E5B4-4F15-B94B-0637086D33FB}"/>
    <cellStyle name="Normal 7 5 2 2 3 2 2" xfId="2765" xr:uid="{78551BB8-CEB2-4F98-98D4-23DFD114D9C4}"/>
    <cellStyle name="Normal 7 5 2 2 3 2 2 10" xfId="48416" xr:uid="{A9917F45-2283-4CFA-BA03-882E66D17259}"/>
    <cellStyle name="Normal 7 5 2 2 3 2 2 11" xfId="51663" xr:uid="{351D9D2D-6B9A-44FD-900C-00554F54F279}"/>
    <cellStyle name="Normal 7 5 2 2 3 2 2 2" xfId="5999" xr:uid="{9281E073-3627-4E86-AEF8-0D913C8AB8F3}"/>
    <cellStyle name="Normal 7 5 2 2 3 2 2 2 2" xfId="12467" xr:uid="{F5CE8A9A-B81C-4634-894F-F73A251C6293}"/>
    <cellStyle name="Normal 7 5 2 2 3 2 2 2 2 2" xfId="28804" xr:uid="{7E3C7562-A46F-4203-8EF8-EDD95C0150D7}"/>
    <cellStyle name="Normal 7 5 2 2 3 2 2 2 3" xfId="22336" xr:uid="{50982C92-BBA1-4888-938F-DAF0A236A964}"/>
    <cellStyle name="Normal 7 5 2 2 3 2 2 3" xfId="9233" xr:uid="{EF9749E9-E756-48B7-9C7C-7AA2A004861A}"/>
    <cellStyle name="Normal 7 5 2 2 3 2 2 3 2" xfId="25570" xr:uid="{50230C9D-1BFB-4F13-A48B-1FB9A6889B04}"/>
    <cellStyle name="Normal 7 5 2 2 3 2 2 4" xfId="15744" xr:uid="{95084925-3C3C-42F7-BA9A-0C3968CE97B6}"/>
    <cellStyle name="Normal 7 5 2 2 3 2 2 4 2" xfId="32038" xr:uid="{2B2D3032-4978-4BA5-AE85-A9BA23990061}"/>
    <cellStyle name="Normal 7 5 2 2 3 2 2 5" xfId="19102" xr:uid="{14F88B3B-A045-439A-94FD-943FCB4EB103}"/>
    <cellStyle name="Normal 7 5 2 2 3 2 2 6" xfId="35428" xr:uid="{E2BC68EF-476D-4FCB-BB5F-A79E2F005A69}"/>
    <cellStyle name="Normal 7 5 2 2 3 2 2 7" xfId="38675" xr:uid="{830AD02E-0ACB-40A8-B8C1-D2097173F678}"/>
    <cellStyle name="Normal 7 5 2 2 3 2 2 8" xfId="41922" xr:uid="{BE00298B-2B08-4AC5-9659-FEAAF3385357}"/>
    <cellStyle name="Normal 7 5 2 2 3 2 2 9" xfId="45169" xr:uid="{A8910915-63FD-404E-A6C1-192E55766584}"/>
    <cellStyle name="Normal 7 5 2 2 3 2 3" xfId="4382" xr:uid="{EC986CD2-465F-448F-9A59-9FC15FFB93F4}"/>
    <cellStyle name="Normal 7 5 2 2 3 2 3 2" xfId="10850" xr:uid="{816F311A-BB4B-480A-B736-0FC02FBC2A51}"/>
    <cellStyle name="Normal 7 5 2 2 3 2 3 2 2" xfId="27187" xr:uid="{18BDE992-70AF-4C8F-A562-051D6C623BF6}"/>
    <cellStyle name="Normal 7 5 2 2 3 2 3 3" xfId="20719" xr:uid="{663685B4-6BCE-46A3-AF5D-8423F5D19259}"/>
    <cellStyle name="Normal 7 5 2 2 3 2 4" xfId="7616" xr:uid="{9983F879-5FB2-4C9F-AE4D-19EFE14AE9C8}"/>
    <cellStyle name="Normal 7 5 2 2 3 2 4 2" xfId="23953" xr:uid="{DC7EEFF1-3090-4D33-984F-313C3A97B7FD}"/>
    <cellStyle name="Normal 7 5 2 2 3 2 5" xfId="14127" xr:uid="{EBD46D33-6CF6-4E63-8D18-EE465EA7B486}"/>
    <cellStyle name="Normal 7 5 2 2 3 2 5 2" xfId="30421" xr:uid="{E5822125-11D2-4E46-ADEF-D874AE2F3ACE}"/>
    <cellStyle name="Normal 7 5 2 2 3 2 6" xfId="17485" xr:uid="{EA786F57-A554-4B81-8AAD-4934E9DA8C41}"/>
    <cellStyle name="Normal 7 5 2 2 3 2 7" xfId="33811" xr:uid="{EAA15E74-9079-49C2-A8F6-83449A73447E}"/>
    <cellStyle name="Normal 7 5 2 2 3 2 8" xfId="37058" xr:uid="{62749322-C4C5-42BA-A992-ABC37DA4EB5C}"/>
    <cellStyle name="Normal 7 5 2 2 3 2 9" xfId="40305" xr:uid="{D313F867-83FC-467F-B6A6-756D8C30C219}"/>
    <cellStyle name="Normal 7 5 2 2 3 3" xfId="1687" xr:uid="{81EF39B2-93EB-4E56-95CF-37F9ED9879EB}"/>
    <cellStyle name="Normal 7 5 2 2 3 3 10" xfId="44091" xr:uid="{4DAB4E48-B01C-4CE3-84D2-20857A154E59}"/>
    <cellStyle name="Normal 7 5 2 2 3 3 11" xfId="47338" xr:uid="{9AEC5993-370B-4B40-A31C-58348ED5A3E7}"/>
    <cellStyle name="Normal 7 5 2 2 3 3 12" xfId="50585" xr:uid="{B6E06EF9-9D46-4BC6-981B-267094CD8E80}"/>
    <cellStyle name="Normal 7 5 2 2 3 3 2" xfId="3304" xr:uid="{3E5DFB88-62D0-4584-B9B0-BC595D8B73D6}"/>
    <cellStyle name="Normal 7 5 2 2 3 3 2 10" xfId="48955" xr:uid="{AADC23B9-1AC2-470A-BE7E-78B25BF74D3F}"/>
    <cellStyle name="Normal 7 5 2 2 3 3 2 11" xfId="52202" xr:uid="{FC4CC04F-F239-4F34-9860-77F5A2442BDC}"/>
    <cellStyle name="Normal 7 5 2 2 3 3 2 2" xfId="6538" xr:uid="{84DCE715-8594-47AD-97B3-854780E0C1F1}"/>
    <cellStyle name="Normal 7 5 2 2 3 3 2 2 2" xfId="13006" xr:uid="{D7069A2E-E07F-4A79-9C1B-5623C0EAD900}"/>
    <cellStyle name="Normal 7 5 2 2 3 3 2 2 2 2" xfId="29343" xr:uid="{7DF72DB2-DDCA-4E3C-8DD6-0D85DF22B3F4}"/>
    <cellStyle name="Normal 7 5 2 2 3 3 2 2 3" xfId="22875" xr:uid="{00F71CE4-3653-4DE7-AB62-09F227EB824B}"/>
    <cellStyle name="Normal 7 5 2 2 3 3 2 3" xfId="9772" xr:uid="{D57C269F-9934-49E8-A384-ADE692A6A3C6}"/>
    <cellStyle name="Normal 7 5 2 2 3 3 2 3 2" xfId="26109" xr:uid="{4B9075C6-6FD7-42C0-A6D9-88813CBECC18}"/>
    <cellStyle name="Normal 7 5 2 2 3 3 2 4" xfId="16283" xr:uid="{4DF37DA6-11D2-4745-A252-83D979E6BF81}"/>
    <cellStyle name="Normal 7 5 2 2 3 3 2 4 2" xfId="32577" xr:uid="{D48002AD-145D-484B-8D0C-6053851569D3}"/>
    <cellStyle name="Normal 7 5 2 2 3 3 2 5" xfId="19641" xr:uid="{2F575308-85F7-410F-B7F0-A31E22AA4F92}"/>
    <cellStyle name="Normal 7 5 2 2 3 3 2 6" xfId="35967" xr:uid="{2C287B57-F011-4C55-99AA-1D651266F640}"/>
    <cellStyle name="Normal 7 5 2 2 3 3 2 7" xfId="39214" xr:uid="{EC5D8976-1CDD-4822-8760-4E39AB7C43BA}"/>
    <cellStyle name="Normal 7 5 2 2 3 3 2 8" xfId="42461" xr:uid="{9F499D67-16D7-40C4-A47D-CC0C81C2A4D4}"/>
    <cellStyle name="Normal 7 5 2 2 3 3 2 9" xfId="45708" xr:uid="{544AECFF-46D7-4E72-8370-2F85CA065573}"/>
    <cellStyle name="Normal 7 5 2 2 3 3 3" xfId="4921" xr:uid="{DC3BDC94-6F51-45D8-A44D-66DE09B97D41}"/>
    <cellStyle name="Normal 7 5 2 2 3 3 3 2" xfId="11389" xr:uid="{3464AF87-C1E6-466D-BF61-6CF622325C2B}"/>
    <cellStyle name="Normal 7 5 2 2 3 3 3 2 2" xfId="27726" xr:uid="{EB519100-F029-43A2-8325-A59F3057739D}"/>
    <cellStyle name="Normal 7 5 2 2 3 3 3 3" xfId="21258" xr:uid="{6682BB0D-0DB4-44C2-9BA4-25DE8A22755F}"/>
    <cellStyle name="Normal 7 5 2 2 3 3 4" xfId="8155" xr:uid="{B3943810-A3CF-452F-A19B-D962B1B69E29}"/>
    <cellStyle name="Normal 7 5 2 2 3 3 4 2" xfId="24492" xr:uid="{F8E272EE-3060-442F-BE0A-21758FAED6B9}"/>
    <cellStyle name="Normal 7 5 2 2 3 3 5" xfId="14666" xr:uid="{43972CE2-94D2-49B4-AAC7-5EEBBD5C1D19}"/>
    <cellStyle name="Normal 7 5 2 2 3 3 5 2" xfId="30960" xr:uid="{7587A499-EF0D-4201-A857-8F9ACBA2C6AE}"/>
    <cellStyle name="Normal 7 5 2 2 3 3 6" xfId="18024" xr:uid="{2797EB8A-F862-4D18-85A0-1A35EEBFA181}"/>
    <cellStyle name="Normal 7 5 2 2 3 3 7" xfId="34350" xr:uid="{2A46136C-5C8C-46AA-85E7-ECDBC3A74936}"/>
    <cellStyle name="Normal 7 5 2 2 3 3 8" xfId="37597" xr:uid="{CCC08121-B1FE-450F-9247-59F25B24F239}"/>
    <cellStyle name="Normal 7 5 2 2 3 3 9" xfId="40844" xr:uid="{7265EA37-558B-4133-8C46-2E9D24232C59}"/>
    <cellStyle name="Normal 7 5 2 2 3 4" xfId="2226" xr:uid="{ACB26098-A1EF-4459-8E8B-4F7783051CB7}"/>
    <cellStyle name="Normal 7 5 2 2 3 4 10" xfId="47877" xr:uid="{040BC74B-ACCA-4E28-96CA-E10B92415875}"/>
    <cellStyle name="Normal 7 5 2 2 3 4 11" xfId="51124" xr:uid="{D44164DE-744B-442A-B2CB-85CD6D46CB85}"/>
    <cellStyle name="Normal 7 5 2 2 3 4 2" xfId="5460" xr:uid="{E032A2F5-1A55-4CFF-8446-0CBCEB8C405F}"/>
    <cellStyle name="Normal 7 5 2 2 3 4 2 2" xfId="11928" xr:uid="{A40459C7-AE56-456D-8205-115D83767D7E}"/>
    <cellStyle name="Normal 7 5 2 2 3 4 2 2 2" xfId="28265" xr:uid="{D7F02179-3C87-465E-AE34-84D2136508C2}"/>
    <cellStyle name="Normal 7 5 2 2 3 4 2 3" xfId="21797" xr:uid="{C1028A5D-E0BC-475E-B6E0-7627F5FF5015}"/>
    <cellStyle name="Normal 7 5 2 2 3 4 3" xfId="8694" xr:uid="{B0010811-347E-4984-B851-E7769B0D38F5}"/>
    <cellStyle name="Normal 7 5 2 2 3 4 3 2" xfId="25031" xr:uid="{2CBC37E2-C01E-4A88-AEB6-C4F304E9ED65}"/>
    <cellStyle name="Normal 7 5 2 2 3 4 4" xfId="15205" xr:uid="{691890F7-24E1-491C-8C72-10CA7FAA1818}"/>
    <cellStyle name="Normal 7 5 2 2 3 4 4 2" xfId="31499" xr:uid="{AB713D91-4DEE-49F7-B8B8-2FCEEE230ED1}"/>
    <cellStyle name="Normal 7 5 2 2 3 4 5" xfId="18563" xr:uid="{6F8A080F-F34A-4947-9E85-43197977069E}"/>
    <cellStyle name="Normal 7 5 2 2 3 4 6" xfId="34889" xr:uid="{97B38B61-FF1D-4AA7-9C23-0EF570AB5D5B}"/>
    <cellStyle name="Normal 7 5 2 2 3 4 7" xfId="38136" xr:uid="{920DD153-BAAA-4657-876B-30A979601E86}"/>
    <cellStyle name="Normal 7 5 2 2 3 4 8" xfId="41383" xr:uid="{B2A9D62D-F198-44DF-9FD7-4D3484051187}"/>
    <cellStyle name="Normal 7 5 2 2 3 4 9" xfId="44630" xr:uid="{E1CF5882-FC02-466A-AE7E-129233E0E54B}"/>
    <cellStyle name="Normal 7 5 2 2 3 5" xfId="3843" xr:uid="{47436BF4-51DC-4AAB-8505-30379131EDBE}"/>
    <cellStyle name="Normal 7 5 2 2 3 5 2" xfId="10311" xr:uid="{66E6009D-89CB-4D1D-8A95-CF2B737FF0F9}"/>
    <cellStyle name="Normal 7 5 2 2 3 5 2 2" xfId="26648" xr:uid="{CDDA199F-D2A9-4165-9AC2-59A53BAAA613}"/>
    <cellStyle name="Normal 7 5 2 2 3 5 3" xfId="20180" xr:uid="{F5261836-3936-4B0B-A930-2E6FBD3FAF80}"/>
    <cellStyle name="Normal 7 5 2 2 3 6" xfId="7077" xr:uid="{74102F4E-0F8C-4A32-8316-B8DB48C27A1F}"/>
    <cellStyle name="Normal 7 5 2 2 3 6 2" xfId="23414" xr:uid="{78B4C3FD-7A89-4E01-8E86-0D2E66C0030E}"/>
    <cellStyle name="Normal 7 5 2 2 3 7" xfId="13589" xr:uid="{D7D3C0B4-CDD4-4F5F-A54F-F8B03BC4F035}"/>
    <cellStyle name="Normal 7 5 2 2 3 7 2" xfId="29883" xr:uid="{495D190F-329C-4E16-83FD-5EB31E87B4CB}"/>
    <cellStyle name="Normal 7 5 2 2 3 8" xfId="16946" xr:uid="{4C66EAD5-0767-4A7A-BF27-8A56A8C25F8A}"/>
    <cellStyle name="Normal 7 5 2 2 3 9" xfId="33273" xr:uid="{101C2AC6-8904-4F60-8728-A04913F6B75F}"/>
    <cellStyle name="Normal 7 5 2 2 4" xfId="789" xr:uid="{D55CBC07-3F9E-4918-B5B3-B0428B5D68E2}"/>
    <cellStyle name="Normal 7 5 2 2 4 10" xfId="43194" xr:uid="{A8EBF038-CF60-496C-A752-263258300288}"/>
    <cellStyle name="Normal 7 5 2 2 4 11" xfId="46441" xr:uid="{4747179D-8A38-40F8-B2EB-4DBB8E44C8F8}"/>
    <cellStyle name="Normal 7 5 2 2 4 12" xfId="49688" xr:uid="{0B2AA83B-3A68-4AFD-B107-41BB02A2D1AC}"/>
    <cellStyle name="Normal 7 5 2 2 4 2" xfId="2406" xr:uid="{40A84C31-A542-4EA8-A1D5-13DA63D5EF40}"/>
    <cellStyle name="Normal 7 5 2 2 4 2 10" xfId="48057" xr:uid="{96DB23F9-5088-4900-A684-D9449C56AE96}"/>
    <cellStyle name="Normal 7 5 2 2 4 2 11" xfId="51304" xr:uid="{E0434A13-8E5C-45B7-AB9A-1471D0662655}"/>
    <cellStyle name="Normal 7 5 2 2 4 2 2" xfId="5640" xr:uid="{BAF695D5-83EB-45F9-8760-33AC795EFB85}"/>
    <cellStyle name="Normal 7 5 2 2 4 2 2 2" xfId="12108" xr:uid="{41140027-E2B4-4537-A59D-AC9B7FF63A1E}"/>
    <cellStyle name="Normal 7 5 2 2 4 2 2 2 2" xfId="28445" xr:uid="{6F8FEE6C-4C63-4D3B-9275-9B2F32C550B5}"/>
    <cellStyle name="Normal 7 5 2 2 4 2 2 3" xfId="21977" xr:uid="{A48CE409-AD05-4572-A88B-B929A2B78715}"/>
    <cellStyle name="Normal 7 5 2 2 4 2 3" xfId="8874" xr:uid="{8F5A5F5E-F75D-4A9B-AB5C-F2DFFE3E4D26}"/>
    <cellStyle name="Normal 7 5 2 2 4 2 3 2" xfId="25211" xr:uid="{6595CFFC-7C4F-44D0-8E69-DF36D69AF8E9}"/>
    <cellStyle name="Normal 7 5 2 2 4 2 4" xfId="15385" xr:uid="{6FE193A2-1CDE-484F-AACF-6556B8F3CEAF}"/>
    <cellStyle name="Normal 7 5 2 2 4 2 4 2" xfId="31679" xr:uid="{97F05C52-8E3B-4754-9527-7FC634722421}"/>
    <cellStyle name="Normal 7 5 2 2 4 2 5" xfId="18743" xr:uid="{54A8CCE5-6601-4CFE-B81D-6E26DF93B10A}"/>
    <cellStyle name="Normal 7 5 2 2 4 2 6" xfId="35069" xr:uid="{D8032E99-9241-440A-B3F3-0F77F81B169B}"/>
    <cellStyle name="Normal 7 5 2 2 4 2 7" xfId="38316" xr:uid="{9138B83B-6FB4-432F-A6EE-BBEE048A09CF}"/>
    <cellStyle name="Normal 7 5 2 2 4 2 8" xfId="41563" xr:uid="{63476A3E-8962-4B1C-8C6C-50BE9ED36CE2}"/>
    <cellStyle name="Normal 7 5 2 2 4 2 9" xfId="44810" xr:uid="{EEC8554B-B642-4B1F-B4BF-FB4424E1E58A}"/>
    <cellStyle name="Normal 7 5 2 2 4 3" xfId="4023" xr:uid="{A5EC3EC8-B6B9-4C1A-914B-99FAC023A2AE}"/>
    <cellStyle name="Normal 7 5 2 2 4 3 2" xfId="10491" xr:uid="{741CAA19-D950-4C49-91FF-71E26796C17A}"/>
    <cellStyle name="Normal 7 5 2 2 4 3 2 2" xfId="26828" xr:uid="{485CFE11-B9C4-41DF-BAFF-71AF05509198}"/>
    <cellStyle name="Normal 7 5 2 2 4 3 3" xfId="20360" xr:uid="{0F1C3C57-2083-4146-961A-7C41C5DDD7E5}"/>
    <cellStyle name="Normal 7 5 2 2 4 4" xfId="7257" xr:uid="{161F7995-F79E-4E36-8B5C-495F7DE466A0}"/>
    <cellStyle name="Normal 7 5 2 2 4 4 2" xfId="23594" xr:uid="{A045E679-D9C1-4EAF-8B7C-C3D3C89AAA8A}"/>
    <cellStyle name="Normal 7 5 2 2 4 5" xfId="13769" xr:uid="{079BCAD9-BD43-4A13-9A93-A60FAD8A60C5}"/>
    <cellStyle name="Normal 7 5 2 2 4 5 2" xfId="30063" xr:uid="{4FFED285-07CD-43DB-8FAC-330D87BED4E9}"/>
    <cellStyle name="Normal 7 5 2 2 4 6" xfId="17126" xr:uid="{031991B2-75A0-472F-9467-287EC0138BBC}"/>
    <cellStyle name="Normal 7 5 2 2 4 7" xfId="33453" xr:uid="{3E1C4A25-2693-45CE-A49E-8A2B59B1ADF1}"/>
    <cellStyle name="Normal 7 5 2 2 4 8" xfId="36700" xr:uid="{7BD5AC46-CEA0-48BB-A697-9B369E740A87}"/>
    <cellStyle name="Normal 7 5 2 2 4 9" xfId="39947" xr:uid="{01CC92CB-87DD-4DAA-AF35-197BEFE904FA}"/>
    <cellStyle name="Normal 7 5 2 2 5" xfId="1328" xr:uid="{ADDB3E28-EBEC-416B-85C8-E54315A30B6A}"/>
    <cellStyle name="Normal 7 5 2 2 5 10" xfId="43732" xr:uid="{139916D9-ED66-4779-BBB0-4E14011EE87D}"/>
    <cellStyle name="Normal 7 5 2 2 5 11" xfId="46979" xr:uid="{365FDB74-CC2A-4424-B117-BC089F473109}"/>
    <cellStyle name="Normal 7 5 2 2 5 12" xfId="50226" xr:uid="{645D1EC2-B892-48AA-BFB1-8526C5C5CF77}"/>
    <cellStyle name="Normal 7 5 2 2 5 2" xfId="2945" xr:uid="{2F42C2E8-801C-4E48-B143-C828EBCF665A}"/>
    <cellStyle name="Normal 7 5 2 2 5 2 10" xfId="48596" xr:uid="{B82274BB-CB19-481F-BCD6-E6B617951E79}"/>
    <cellStyle name="Normal 7 5 2 2 5 2 11" xfId="51843" xr:uid="{2CCC8B40-CAB9-4BE2-9CF9-EFE9DB5446E2}"/>
    <cellStyle name="Normal 7 5 2 2 5 2 2" xfId="6179" xr:uid="{7187377A-21EC-4E1A-981B-F305F2F2F0A4}"/>
    <cellStyle name="Normal 7 5 2 2 5 2 2 2" xfId="12647" xr:uid="{32EB83BE-8A2D-47E0-90AF-48EDEACF2EF2}"/>
    <cellStyle name="Normal 7 5 2 2 5 2 2 2 2" xfId="28984" xr:uid="{55113F51-F03F-4EFF-8EBF-F158E2DCB458}"/>
    <cellStyle name="Normal 7 5 2 2 5 2 2 3" xfId="22516" xr:uid="{A6599C04-9288-4FCF-8A9A-18CE9B0933A9}"/>
    <cellStyle name="Normal 7 5 2 2 5 2 3" xfId="9413" xr:uid="{D7A994A2-5960-4815-9B9D-06B758374680}"/>
    <cellStyle name="Normal 7 5 2 2 5 2 3 2" xfId="25750" xr:uid="{4EF44D6F-7B63-439E-8A03-8E60E0925300}"/>
    <cellStyle name="Normal 7 5 2 2 5 2 4" xfId="15924" xr:uid="{352B655D-DDCE-4881-9C83-1EE53213BAB5}"/>
    <cellStyle name="Normal 7 5 2 2 5 2 4 2" xfId="32218" xr:uid="{B4CC137C-C0CE-45F6-A756-72F11BF5F09A}"/>
    <cellStyle name="Normal 7 5 2 2 5 2 5" xfId="19282" xr:uid="{9C7DCBA2-22CA-4B9F-9EAF-E51FAD3D47F8}"/>
    <cellStyle name="Normal 7 5 2 2 5 2 6" xfId="35608" xr:uid="{02541604-089B-4D45-84A0-6615C596F6A9}"/>
    <cellStyle name="Normal 7 5 2 2 5 2 7" xfId="38855" xr:uid="{CF6CA638-5B25-4D72-9974-099082C5BC73}"/>
    <cellStyle name="Normal 7 5 2 2 5 2 8" xfId="42102" xr:uid="{579F51BA-C2D5-431F-9A28-416034D22FB8}"/>
    <cellStyle name="Normal 7 5 2 2 5 2 9" xfId="45349" xr:uid="{DEF6CDDF-FC12-44D0-8BCF-30B4562BA2E5}"/>
    <cellStyle name="Normal 7 5 2 2 5 3" xfId="4562" xr:uid="{9DBD7E36-519C-4BF4-B02C-21921EBC5D11}"/>
    <cellStyle name="Normal 7 5 2 2 5 3 2" xfId="11030" xr:uid="{D1DA36EE-339E-4177-AC2F-0091920C493A}"/>
    <cellStyle name="Normal 7 5 2 2 5 3 2 2" xfId="27367" xr:uid="{6F3A61FC-15E2-43BA-9A25-2BB905BF10F1}"/>
    <cellStyle name="Normal 7 5 2 2 5 3 3" xfId="20899" xr:uid="{2315CDC9-8D15-49B6-8DAC-299B499433AB}"/>
    <cellStyle name="Normal 7 5 2 2 5 4" xfId="7796" xr:uid="{38CFA3F0-D3AA-49CA-BC6E-501AFF7264D6}"/>
    <cellStyle name="Normal 7 5 2 2 5 4 2" xfId="24133" xr:uid="{FE874C80-6C49-4E5F-9E57-511572FED47C}"/>
    <cellStyle name="Normal 7 5 2 2 5 5" xfId="14307" xr:uid="{4D01C06E-CD9B-4FF0-BFE0-AC04F06E5E22}"/>
    <cellStyle name="Normal 7 5 2 2 5 5 2" xfId="30601" xr:uid="{227B69BE-CD4A-4FFD-9B95-4180F7E1A800}"/>
    <cellStyle name="Normal 7 5 2 2 5 6" xfId="17665" xr:uid="{2C95BCC3-4AA1-49D1-B42C-912A29480938}"/>
    <cellStyle name="Normal 7 5 2 2 5 7" xfId="33991" xr:uid="{615EC728-3316-4C40-8A58-4AC32D8434B7}"/>
    <cellStyle name="Normal 7 5 2 2 5 8" xfId="37238" xr:uid="{0A2EDB55-55CC-43D7-999C-9D450037CE41}"/>
    <cellStyle name="Normal 7 5 2 2 5 9" xfId="40485" xr:uid="{9A34EC6D-DE58-4997-809C-7DD6DF1F54E3}"/>
    <cellStyle name="Normal 7 5 2 2 6" xfId="1867" xr:uid="{7D421A47-A4B4-4610-82E9-68B23C617D8D}"/>
    <cellStyle name="Normal 7 5 2 2 6 10" xfId="47518" xr:uid="{A21D5A5F-AEDF-401E-BF1F-61D380D0847D}"/>
    <cellStyle name="Normal 7 5 2 2 6 11" xfId="50765" xr:uid="{6B3B4327-422E-4EF7-BC83-53BBA3118E5D}"/>
    <cellStyle name="Normal 7 5 2 2 6 2" xfId="5101" xr:uid="{641C2DAF-08D6-453B-8B9E-73825D6C06DE}"/>
    <cellStyle name="Normal 7 5 2 2 6 2 2" xfId="11569" xr:uid="{975682FC-8DB9-4A0D-A002-AB8390B375D9}"/>
    <cellStyle name="Normal 7 5 2 2 6 2 2 2" xfId="27906" xr:uid="{16756603-6404-4A00-99CB-91BF572F0AC3}"/>
    <cellStyle name="Normal 7 5 2 2 6 2 3" xfId="21438" xr:uid="{0BD6080E-747F-46EA-8D0C-057FEEB4D84F}"/>
    <cellStyle name="Normal 7 5 2 2 6 3" xfId="8335" xr:uid="{574DB579-15D6-4502-B31A-055A56B9722D}"/>
    <cellStyle name="Normal 7 5 2 2 6 3 2" xfId="24672" xr:uid="{298EEF65-890D-41E9-9D40-F6B4B9971633}"/>
    <cellStyle name="Normal 7 5 2 2 6 4" xfId="14846" xr:uid="{7CF9E67F-A3D1-4215-A7BD-C4F40215ACD9}"/>
    <cellStyle name="Normal 7 5 2 2 6 4 2" xfId="31140" xr:uid="{37346E5F-D7B4-4384-B5BF-A4804B2CF890}"/>
    <cellStyle name="Normal 7 5 2 2 6 5" xfId="18204" xr:uid="{3C7DD802-078F-4D10-8468-6E17EDFF858E}"/>
    <cellStyle name="Normal 7 5 2 2 6 6" xfId="34530" xr:uid="{88C7FB50-71BC-4B5B-8C8A-6A33EA7A74BD}"/>
    <cellStyle name="Normal 7 5 2 2 6 7" xfId="37777" xr:uid="{0FC13373-3359-4D4D-9196-DEA2666CD354}"/>
    <cellStyle name="Normal 7 5 2 2 6 8" xfId="41024" xr:uid="{22FA7612-7904-4796-983C-BB7C2BDCE541}"/>
    <cellStyle name="Normal 7 5 2 2 6 9" xfId="44271" xr:uid="{ED4BEDFC-1C0C-4B8E-B675-CF6215D3C504}"/>
    <cellStyle name="Normal 7 5 2 2 7" xfId="3484" xr:uid="{70E800E6-0E26-4311-BF6B-CD863466027E}"/>
    <cellStyle name="Normal 7 5 2 2 7 2" xfId="9952" xr:uid="{6D265020-DDB4-42E2-8E2B-CE3349AB95DE}"/>
    <cellStyle name="Normal 7 5 2 2 7 2 2" xfId="26289" xr:uid="{C068995C-E592-492D-B35F-B8F7433F404A}"/>
    <cellStyle name="Normal 7 5 2 2 7 3" xfId="19821" xr:uid="{5F52A8DD-0D21-4290-9314-95DA4214E4A3}"/>
    <cellStyle name="Normal 7 5 2 2 8" xfId="6718" xr:uid="{D6B0A80C-0CCB-4A27-8C9E-8BE60D99AA85}"/>
    <cellStyle name="Normal 7 5 2 2 8 2" xfId="23055" xr:uid="{DD3B42F2-4ECB-4914-BB7C-0B04FC048AD7}"/>
    <cellStyle name="Normal 7 5 2 2 9" xfId="13209" xr:uid="{F407757C-2830-411F-9DD1-40DCD60E203A}"/>
    <cellStyle name="Normal 7 5 2 2 9 2" xfId="29523" xr:uid="{03F89779-3E9F-4206-9ABA-DBD24446D3BF}"/>
    <cellStyle name="Normal 7 5 2 20" xfId="52492" xr:uid="{30E65783-9640-4E0A-9624-02BB0EB3ABB3}"/>
    <cellStyle name="Normal 7 5 2 3" xfId="310" xr:uid="{98E67920-F2BA-4DB2-8E4A-30A732C51481}"/>
    <cellStyle name="Normal 7 5 2 3 10" xfId="36250" xr:uid="{AA6EF89F-2040-40E5-92C8-2C0F326EABD5}"/>
    <cellStyle name="Normal 7 5 2 3 11" xfId="39497" xr:uid="{1366F655-A397-4C89-82D8-42322DB9B4A2}"/>
    <cellStyle name="Normal 7 5 2 3 12" xfId="42744" xr:uid="{72015125-E94A-4B85-9718-0B09FFA4A561}"/>
    <cellStyle name="Normal 7 5 2 3 13" xfId="45991" xr:uid="{4AD1F94B-A813-4270-AD8A-32FCC527B910}"/>
    <cellStyle name="Normal 7 5 2 3 14" xfId="49238" xr:uid="{FE4EDACE-0649-4CE7-864B-0F9555D7F0B3}"/>
    <cellStyle name="Normal 7 5 2 3 2" xfId="879" xr:uid="{A354D2E7-7BE4-4003-98F1-06C80171A5B7}"/>
    <cellStyle name="Normal 7 5 2 3 2 10" xfId="43284" xr:uid="{6817E189-C0A6-4689-85AE-C23747231A05}"/>
    <cellStyle name="Normal 7 5 2 3 2 11" xfId="46531" xr:uid="{5972AED2-0EBD-40B3-899D-96478BD0958F}"/>
    <cellStyle name="Normal 7 5 2 3 2 12" xfId="49778" xr:uid="{6CDDFCAA-2443-43C3-B1DB-0AD858B5A4E2}"/>
    <cellStyle name="Normal 7 5 2 3 2 2" xfId="2496" xr:uid="{E7E3569C-E299-4A16-911E-7E8FFF23ED28}"/>
    <cellStyle name="Normal 7 5 2 3 2 2 10" xfId="48147" xr:uid="{21C745B2-8FCB-41B7-84A3-E1F3F089728B}"/>
    <cellStyle name="Normal 7 5 2 3 2 2 11" xfId="51394" xr:uid="{8B77C2EF-9E35-48CF-B4D6-F80DD94F05E1}"/>
    <cellStyle name="Normal 7 5 2 3 2 2 2" xfId="5730" xr:uid="{FADFE394-CBD7-44CA-AC9F-955102576113}"/>
    <cellStyle name="Normal 7 5 2 3 2 2 2 2" xfId="12198" xr:uid="{0D6B1617-1076-4B16-B493-6F32E4B20B72}"/>
    <cellStyle name="Normal 7 5 2 3 2 2 2 2 2" xfId="28535" xr:uid="{19ECD3CF-B3DE-4B7C-A632-3706E3BE2FDE}"/>
    <cellStyle name="Normal 7 5 2 3 2 2 2 3" xfId="22067" xr:uid="{2CD5A32B-FCF7-4CEA-805A-DB2F2023814C}"/>
    <cellStyle name="Normal 7 5 2 3 2 2 3" xfId="8964" xr:uid="{B17BD306-8E65-4B05-912A-5633C9E78883}"/>
    <cellStyle name="Normal 7 5 2 3 2 2 3 2" xfId="25301" xr:uid="{A6A50164-D992-4C1B-959B-55EB5A812F54}"/>
    <cellStyle name="Normal 7 5 2 3 2 2 4" xfId="15475" xr:uid="{C59C5A97-F305-4F51-BC7F-2E53A5C86A8B}"/>
    <cellStyle name="Normal 7 5 2 3 2 2 4 2" xfId="31769" xr:uid="{45AB88CF-1FB6-4C95-8CFE-9CC774749077}"/>
    <cellStyle name="Normal 7 5 2 3 2 2 5" xfId="18833" xr:uid="{4E673947-9EF8-40CD-B162-314B2C910F27}"/>
    <cellStyle name="Normal 7 5 2 3 2 2 6" xfId="35159" xr:uid="{F53B3F09-6F44-4B38-835C-D0391C09CCAF}"/>
    <cellStyle name="Normal 7 5 2 3 2 2 7" xfId="38406" xr:uid="{C0D2E37D-A9F3-431B-81D0-16B361406E9C}"/>
    <cellStyle name="Normal 7 5 2 3 2 2 8" xfId="41653" xr:uid="{68314FAB-AD9C-4EBF-948C-5BEE8E947DEE}"/>
    <cellStyle name="Normal 7 5 2 3 2 2 9" xfId="44900" xr:uid="{288EE0A3-D23A-49CE-B556-DDAA2ECEDB1E}"/>
    <cellStyle name="Normal 7 5 2 3 2 3" xfId="4113" xr:uid="{7337259A-070A-4586-B132-22BF52791163}"/>
    <cellStyle name="Normal 7 5 2 3 2 3 2" xfId="10581" xr:uid="{0807AFA1-7214-4642-B4AE-4BB5E3C684CE}"/>
    <cellStyle name="Normal 7 5 2 3 2 3 2 2" xfId="26918" xr:uid="{164D70FB-2E71-41D1-B712-C7E202827397}"/>
    <cellStyle name="Normal 7 5 2 3 2 3 3" xfId="20450" xr:uid="{21374EAC-7DC0-45D9-AC34-FA96E5CD4B50}"/>
    <cellStyle name="Normal 7 5 2 3 2 4" xfId="7347" xr:uid="{85AE55F9-4D9D-4974-9A11-1CC9C7CA65EF}"/>
    <cellStyle name="Normal 7 5 2 3 2 4 2" xfId="23684" xr:uid="{776AB733-16A4-47BC-BA73-5F44155FDC9F}"/>
    <cellStyle name="Normal 7 5 2 3 2 5" xfId="13859" xr:uid="{668B3023-D4FC-42D6-A2B2-B0384E557619}"/>
    <cellStyle name="Normal 7 5 2 3 2 5 2" xfId="30153" xr:uid="{F7489720-EF49-4DC9-965A-E32CE53880FA}"/>
    <cellStyle name="Normal 7 5 2 3 2 6" xfId="17216" xr:uid="{E51153BC-997C-4D73-A9D5-1FAC1B69DC7B}"/>
    <cellStyle name="Normal 7 5 2 3 2 7" xfId="33543" xr:uid="{9CE9B00A-FBF0-4904-9AF6-99E23DCC66ED}"/>
    <cellStyle name="Normal 7 5 2 3 2 8" xfId="36790" xr:uid="{31C553E3-9DF6-4CD1-A6A5-2F99A2C24A29}"/>
    <cellStyle name="Normal 7 5 2 3 2 9" xfId="40037" xr:uid="{351A5483-DA0C-4A89-9B93-016C7E92B018}"/>
    <cellStyle name="Normal 7 5 2 3 3" xfId="1418" xr:uid="{0EA89FBE-7C10-4C55-B9A0-445CBCFB43A3}"/>
    <cellStyle name="Normal 7 5 2 3 3 10" xfId="43822" xr:uid="{A3F2DA40-41B2-40F1-956E-DD9B003D6C5D}"/>
    <cellStyle name="Normal 7 5 2 3 3 11" xfId="47069" xr:uid="{E1921ACF-BEC9-4AC7-ACAA-7E493527D2C6}"/>
    <cellStyle name="Normal 7 5 2 3 3 12" xfId="50316" xr:uid="{2A6CE0CE-87A1-4B0F-B7B8-0940C2DA1DF5}"/>
    <cellStyle name="Normal 7 5 2 3 3 2" xfId="3035" xr:uid="{6764001F-1908-44C6-B172-DB02F91D293A}"/>
    <cellStyle name="Normal 7 5 2 3 3 2 10" xfId="48686" xr:uid="{860D8C77-C7E5-41C0-A2AC-404E7E0A9E44}"/>
    <cellStyle name="Normal 7 5 2 3 3 2 11" xfId="51933" xr:uid="{D4D7F503-12A9-4AA9-AAA2-96D9E48334F1}"/>
    <cellStyle name="Normal 7 5 2 3 3 2 2" xfId="6269" xr:uid="{A8C4382F-6B11-4F95-B47D-646B226766DD}"/>
    <cellStyle name="Normal 7 5 2 3 3 2 2 2" xfId="12737" xr:uid="{028F123F-1380-4A65-84B6-F26FD22AB268}"/>
    <cellStyle name="Normal 7 5 2 3 3 2 2 2 2" xfId="29074" xr:uid="{6E86C4DF-0352-4299-BB5E-26C1B1BFC6FE}"/>
    <cellStyle name="Normal 7 5 2 3 3 2 2 3" xfId="22606" xr:uid="{1050454E-0601-42CB-B456-321FAD7AA610}"/>
    <cellStyle name="Normal 7 5 2 3 3 2 3" xfId="9503" xr:uid="{08588DCE-8FFB-46B7-8F97-D3FDF47CCE81}"/>
    <cellStyle name="Normal 7 5 2 3 3 2 3 2" xfId="25840" xr:uid="{913F2618-B127-4690-8652-4724CE4D48DF}"/>
    <cellStyle name="Normal 7 5 2 3 3 2 4" xfId="16014" xr:uid="{7FED5FBE-9C8E-45B2-9EE1-C2D990F66CAA}"/>
    <cellStyle name="Normal 7 5 2 3 3 2 4 2" xfId="32308" xr:uid="{0C2CCDE6-86DD-417D-BB15-2D2CB0B7504E}"/>
    <cellStyle name="Normal 7 5 2 3 3 2 5" xfId="19372" xr:uid="{DB966F4D-8615-4696-94EE-B12620FFE7AB}"/>
    <cellStyle name="Normal 7 5 2 3 3 2 6" xfId="35698" xr:uid="{FF6A7EB2-8D82-48E3-BF4B-3BE7C188564F}"/>
    <cellStyle name="Normal 7 5 2 3 3 2 7" xfId="38945" xr:uid="{4335EFDD-F925-4F7D-A917-18671ADC73FA}"/>
    <cellStyle name="Normal 7 5 2 3 3 2 8" xfId="42192" xr:uid="{4162F473-61AD-49E0-90BF-FC5F7097E29E}"/>
    <cellStyle name="Normal 7 5 2 3 3 2 9" xfId="45439" xr:uid="{36F829C2-8AB3-4612-8A13-2BC2526D1BFE}"/>
    <cellStyle name="Normal 7 5 2 3 3 3" xfId="4652" xr:uid="{8B9C378A-E67E-48AF-B816-EB8828F1DA86}"/>
    <cellStyle name="Normal 7 5 2 3 3 3 2" xfId="11120" xr:uid="{F568793B-1AB2-4A3F-939A-43AED57CEE2E}"/>
    <cellStyle name="Normal 7 5 2 3 3 3 2 2" xfId="27457" xr:uid="{D2B6BA13-02C5-496F-A80C-1EBC108A3E88}"/>
    <cellStyle name="Normal 7 5 2 3 3 3 3" xfId="20989" xr:uid="{DB0B76B9-1689-4D38-9558-1C44DC4E78DC}"/>
    <cellStyle name="Normal 7 5 2 3 3 4" xfId="7886" xr:uid="{BD34D6C6-6EF4-4A64-9986-9662456DECA8}"/>
    <cellStyle name="Normal 7 5 2 3 3 4 2" xfId="24223" xr:uid="{42FFAC1B-E5C5-4505-B1E3-F2E9C3B612D1}"/>
    <cellStyle name="Normal 7 5 2 3 3 5" xfId="14397" xr:uid="{8F8D1AB0-9F00-475F-8321-60B106E6D102}"/>
    <cellStyle name="Normal 7 5 2 3 3 5 2" xfId="30691" xr:uid="{467F1798-3EF5-4E64-82A9-1B44E1F08A89}"/>
    <cellStyle name="Normal 7 5 2 3 3 6" xfId="17755" xr:uid="{31380B17-1246-4A43-A568-415900610935}"/>
    <cellStyle name="Normal 7 5 2 3 3 7" xfId="34081" xr:uid="{E4DFE4B5-6296-42A9-BF08-979C28889810}"/>
    <cellStyle name="Normal 7 5 2 3 3 8" xfId="37328" xr:uid="{728D9683-E33A-41A2-B311-2E743A1367DE}"/>
    <cellStyle name="Normal 7 5 2 3 3 9" xfId="40575" xr:uid="{E4D92E19-5000-4F24-8AF7-B8797E285D5C}"/>
    <cellStyle name="Normal 7 5 2 3 4" xfId="1957" xr:uid="{368B7399-5F2D-4446-B983-30259F73085B}"/>
    <cellStyle name="Normal 7 5 2 3 4 10" xfId="47608" xr:uid="{0E0F0923-73F6-4C88-917F-A3351BBF22B3}"/>
    <cellStyle name="Normal 7 5 2 3 4 11" xfId="50855" xr:uid="{AC7BADD0-D584-4667-85FE-20A02DFC13F1}"/>
    <cellStyle name="Normal 7 5 2 3 4 2" xfId="5191" xr:uid="{9648CEB1-900D-4FCF-8608-82145A49CC4D}"/>
    <cellStyle name="Normal 7 5 2 3 4 2 2" xfId="11659" xr:uid="{57E15252-B6B6-45CD-AE51-C5C7E050CC5E}"/>
    <cellStyle name="Normal 7 5 2 3 4 2 2 2" xfId="27996" xr:uid="{E0EC71E7-832C-43FB-8871-CE721C1A117D}"/>
    <cellStyle name="Normal 7 5 2 3 4 2 3" xfId="21528" xr:uid="{2D9EFF5F-007B-40B8-ADD8-4A3549E66C38}"/>
    <cellStyle name="Normal 7 5 2 3 4 3" xfId="8425" xr:uid="{B89B2DAF-4391-4F2F-9D3C-F836C92AEFBC}"/>
    <cellStyle name="Normal 7 5 2 3 4 3 2" xfId="24762" xr:uid="{86B22462-456A-4E40-8779-E9BF35953315}"/>
    <cellStyle name="Normal 7 5 2 3 4 4" xfId="14936" xr:uid="{24AF369B-3310-412C-800F-5F2118562578}"/>
    <cellStyle name="Normal 7 5 2 3 4 4 2" xfId="31230" xr:uid="{C03C7A1D-578A-4BBE-BB3E-764C33767DEA}"/>
    <cellStyle name="Normal 7 5 2 3 4 5" xfId="18294" xr:uid="{EC21E86D-5D35-436F-95C5-56ED0B0D9893}"/>
    <cellStyle name="Normal 7 5 2 3 4 6" xfId="34620" xr:uid="{D15DEF44-19C0-4B9F-971D-A12F537CADFB}"/>
    <cellStyle name="Normal 7 5 2 3 4 7" xfId="37867" xr:uid="{4A3ABCAA-4BA5-49B0-A572-2C86980F15A6}"/>
    <cellStyle name="Normal 7 5 2 3 4 8" xfId="41114" xr:uid="{AFF9ABE4-6275-4E9C-8841-D78F49A4B51C}"/>
    <cellStyle name="Normal 7 5 2 3 4 9" xfId="44361" xr:uid="{952771A9-F4E0-4B7E-9597-817530C176D4}"/>
    <cellStyle name="Normal 7 5 2 3 5" xfId="3574" xr:uid="{CAF65993-9502-4D39-98E1-492CBD4610DB}"/>
    <cellStyle name="Normal 7 5 2 3 5 2" xfId="10042" xr:uid="{7F57E0DD-CAC4-406D-83F3-B010B5229499}"/>
    <cellStyle name="Normal 7 5 2 3 5 2 2" xfId="26379" xr:uid="{A1A321DB-66A0-4785-A68B-4E91C31AE958}"/>
    <cellStyle name="Normal 7 5 2 3 5 3" xfId="19911" xr:uid="{58796331-B1E4-4B0B-82AC-1C522E7F2E56}"/>
    <cellStyle name="Normal 7 5 2 3 6" xfId="6808" xr:uid="{C90C4380-6932-41B0-94CD-EC02F46CF809}"/>
    <cellStyle name="Normal 7 5 2 3 6 2" xfId="23145" xr:uid="{28B5566C-9A12-4407-9FA1-62FCAD76F1D3}"/>
    <cellStyle name="Normal 7 5 2 3 7" xfId="13299" xr:uid="{7A1F87B6-3CE3-400A-BF18-5FE9E38A749D}"/>
    <cellStyle name="Normal 7 5 2 3 7 2" xfId="29613" xr:uid="{549F57B1-77E2-4246-98F9-FCBAD146B54F}"/>
    <cellStyle name="Normal 7 5 2 3 8" xfId="16677" xr:uid="{8E5F0CA3-FD02-4AAB-8268-4682A362FF3D}"/>
    <cellStyle name="Normal 7 5 2 3 9" xfId="33003" xr:uid="{DE55FA93-98BB-4DDA-9F58-66AB7FA97711}"/>
    <cellStyle name="Normal 7 5 2 4" xfId="519" xr:uid="{DD425667-8915-45D6-A29D-9CE41EE2BA99}"/>
    <cellStyle name="Normal 7 5 2 4 10" xfId="36431" xr:uid="{B93992D9-04EA-4135-8A05-00E24D60D981}"/>
    <cellStyle name="Normal 7 5 2 4 11" xfId="39678" xr:uid="{658FD88F-9BD1-48A0-9ED8-478C4649946A}"/>
    <cellStyle name="Normal 7 5 2 4 12" xfId="42925" xr:uid="{DAF9C152-D82C-413E-8531-192A5ACEFFE0}"/>
    <cellStyle name="Normal 7 5 2 4 13" xfId="46172" xr:uid="{57465E10-3C13-4CCB-A702-DFC2D6E08B80}"/>
    <cellStyle name="Normal 7 5 2 4 14" xfId="49419" xr:uid="{7C96EFD3-C687-44E9-B8BD-4C0F2E01BEB2}"/>
    <cellStyle name="Normal 7 5 2 4 2" xfId="1059" xr:uid="{522044C9-0CEB-404F-A4EE-44DF09584F47}"/>
    <cellStyle name="Normal 7 5 2 4 2 10" xfId="43463" xr:uid="{A74B7046-BF2E-456F-B5F0-DC0A64BE129A}"/>
    <cellStyle name="Normal 7 5 2 4 2 11" xfId="46710" xr:uid="{AD5906DD-9564-488E-ADDF-414863868B48}"/>
    <cellStyle name="Normal 7 5 2 4 2 12" xfId="49957" xr:uid="{2F258938-BC80-4157-A55C-85B9742D47B7}"/>
    <cellStyle name="Normal 7 5 2 4 2 2" xfId="2676" xr:uid="{40AC66CE-91F0-4B2C-B580-EDBE14D9E066}"/>
    <cellStyle name="Normal 7 5 2 4 2 2 10" xfId="48327" xr:uid="{3B591544-DAC3-4909-BD40-1C9C927D5231}"/>
    <cellStyle name="Normal 7 5 2 4 2 2 11" xfId="51574" xr:uid="{1BA3B22C-B6CD-4F51-B6CE-17DF77345781}"/>
    <cellStyle name="Normal 7 5 2 4 2 2 2" xfId="5910" xr:uid="{81747E79-75D6-49A1-BB24-0B9327D9671A}"/>
    <cellStyle name="Normal 7 5 2 4 2 2 2 2" xfId="12378" xr:uid="{788E0BF7-E85E-44E2-968E-2A3F7E2D2E51}"/>
    <cellStyle name="Normal 7 5 2 4 2 2 2 2 2" xfId="28715" xr:uid="{BC2AEE75-D2F2-46CF-A657-FAA1D6B542DA}"/>
    <cellStyle name="Normal 7 5 2 4 2 2 2 3" xfId="22247" xr:uid="{D96B5A8F-7C3F-4BD1-B618-3AE3DCA8E871}"/>
    <cellStyle name="Normal 7 5 2 4 2 2 3" xfId="9144" xr:uid="{E0BD0E7F-945B-499E-921B-0987720586A8}"/>
    <cellStyle name="Normal 7 5 2 4 2 2 3 2" xfId="25481" xr:uid="{6FB5ECE3-BC29-4F3F-84D7-602426B4EC5F}"/>
    <cellStyle name="Normal 7 5 2 4 2 2 4" xfId="15655" xr:uid="{7FBDB25C-4AC4-46E8-9C59-79E51C8C12AF}"/>
    <cellStyle name="Normal 7 5 2 4 2 2 4 2" xfId="31949" xr:uid="{82D9EE52-DC54-4DA6-93CB-0647DD618348}"/>
    <cellStyle name="Normal 7 5 2 4 2 2 5" xfId="19013" xr:uid="{9D2A7E56-C60D-4463-8BF1-5213A0FB7F88}"/>
    <cellStyle name="Normal 7 5 2 4 2 2 6" xfId="35339" xr:uid="{3202B7B3-6B55-48ED-B7E0-32B13B892649}"/>
    <cellStyle name="Normal 7 5 2 4 2 2 7" xfId="38586" xr:uid="{F71B6F30-1C69-4077-9EEF-F05E5D6CF4F8}"/>
    <cellStyle name="Normal 7 5 2 4 2 2 8" xfId="41833" xr:uid="{E50CF891-E6F0-41D5-945F-8874C1800416}"/>
    <cellStyle name="Normal 7 5 2 4 2 2 9" xfId="45080" xr:uid="{C51D4322-0AEF-48A8-873B-794E58DB762F}"/>
    <cellStyle name="Normal 7 5 2 4 2 3" xfId="4293" xr:uid="{D9DECC5C-AD4A-42B1-830E-1CE2DCC258ED}"/>
    <cellStyle name="Normal 7 5 2 4 2 3 2" xfId="10761" xr:uid="{2B647349-CD96-4148-A325-8F2D85B72C15}"/>
    <cellStyle name="Normal 7 5 2 4 2 3 2 2" xfId="27098" xr:uid="{5C4840F0-BB0A-428E-9F0F-264C73E9450E}"/>
    <cellStyle name="Normal 7 5 2 4 2 3 3" xfId="20630" xr:uid="{1BB2B56D-E72B-45D9-9212-65D53090F65A}"/>
    <cellStyle name="Normal 7 5 2 4 2 4" xfId="7527" xr:uid="{79E647EA-ED36-4BB0-98A4-2A4EDA5CB8A3}"/>
    <cellStyle name="Normal 7 5 2 4 2 4 2" xfId="23864" xr:uid="{E3C5669B-D028-4BB0-8C37-98E09ADC610F}"/>
    <cellStyle name="Normal 7 5 2 4 2 5" xfId="14038" xr:uid="{059451F3-963A-48D5-A47E-CBBC82418866}"/>
    <cellStyle name="Normal 7 5 2 4 2 5 2" xfId="30332" xr:uid="{CDFE3E0B-EEFF-41D4-BE44-85618F237AB5}"/>
    <cellStyle name="Normal 7 5 2 4 2 6" xfId="17396" xr:uid="{D576BC4D-A154-493D-96E2-82D20A5222AC}"/>
    <cellStyle name="Normal 7 5 2 4 2 7" xfId="33722" xr:uid="{DA3DD5B2-A808-4999-A988-E1A2C976040B}"/>
    <cellStyle name="Normal 7 5 2 4 2 8" xfId="36969" xr:uid="{C3EFED33-CD19-4FC2-BC2F-9F03EF4F0182}"/>
    <cellStyle name="Normal 7 5 2 4 2 9" xfId="40216" xr:uid="{7F8E545B-AD00-48F3-9ACF-F0A6089AC62D}"/>
    <cellStyle name="Normal 7 5 2 4 3" xfId="1598" xr:uid="{99FE4CE7-62D9-4093-AD6E-8BDCCD30FEFD}"/>
    <cellStyle name="Normal 7 5 2 4 3 10" xfId="44002" xr:uid="{EAEDA613-6B4D-4041-B3E0-5F69C17CE2E8}"/>
    <cellStyle name="Normal 7 5 2 4 3 11" xfId="47249" xr:uid="{A1ED1F2C-C3B8-4F02-982B-6DD0023E1A8C}"/>
    <cellStyle name="Normal 7 5 2 4 3 12" xfId="50496" xr:uid="{62007DD8-DAEB-466A-84EE-B7D811DDB31B}"/>
    <cellStyle name="Normal 7 5 2 4 3 2" xfId="3215" xr:uid="{6B6E87C5-71BD-49C0-B530-85C24DBC5AB9}"/>
    <cellStyle name="Normal 7 5 2 4 3 2 10" xfId="48866" xr:uid="{268678AF-3888-4BF1-83ED-845147AA1980}"/>
    <cellStyle name="Normal 7 5 2 4 3 2 11" xfId="52113" xr:uid="{47D0FE8C-D42E-482E-8080-3187A71D36E4}"/>
    <cellStyle name="Normal 7 5 2 4 3 2 2" xfId="6449" xr:uid="{A5B2C7B5-D2C1-464F-8A48-003E16E27860}"/>
    <cellStyle name="Normal 7 5 2 4 3 2 2 2" xfId="12917" xr:uid="{988D7A91-75D9-4E7F-BCCB-84DC6A6453AD}"/>
    <cellStyle name="Normal 7 5 2 4 3 2 2 2 2" xfId="29254" xr:uid="{93AEA003-D650-4CDF-8666-8D65A094AD17}"/>
    <cellStyle name="Normal 7 5 2 4 3 2 2 3" xfId="22786" xr:uid="{EED374C2-A012-48AC-9274-7161F44345AA}"/>
    <cellStyle name="Normal 7 5 2 4 3 2 3" xfId="9683" xr:uid="{16CFFD59-897E-40E7-A77C-12D40B332B60}"/>
    <cellStyle name="Normal 7 5 2 4 3 2 3 2" xfId="26020" xr:uid="{30061D47-E481-4E58-A5F0-35B40503AB83}"/>
    <cellStyle name="Normal 7 5 2 4 3 2 4" xfId="16194" xr:uid="{1F98803A-8357-48E9-9ADF-1C7B7F6CB4D2}"/>
    <cellStyle name="Normal 7 5 2 4 3 2 4 2" xfId="32488" xr:uid="{F00F7DB3-DE5E-4030-8FF4-9CC0E8C077B5}"/>
    <cellStyle name="Normal 7 5 2 4 3 2 5" xfId="19552" xr:uid="{01647BC5-1391-43E3-B583-2E71C046EC19}"/>
    <cellStyle name="Normal 7 5 2 4 3 2 6" xfId="35878" xr:uid="{A6CD2482-8E9F-4DBE-BEE9-8B7841CDD337}"/>
    <cellStyle name="Normal 7 5 2 4 3 2 7" xfId="39125" xr:uid="{7AA10B37-512B-4DA7-B7BE-5D068FDC0B2D}"/>
    <cellStyle name="Normal 7 5 2 4 3 2 8" xfId="42372" xr:uid="{79E1C570-CD2E-4114-9210-78E75729DADF}"/>
    <cellStyle name="Normal 7 5 2 4 3 2 9" xfId="45619" xr:uid="{A278F237-9309-42B2-9BD0-97EC1D6AAEB3}"/>
    <cellStyle name="Normal 7 5 2 4 3 3" xfId="4832" xr:uid="{290D5F46-CA2B-4100-BFF4-569F81AAA6FA}"/>
    <cellStyle name="Normal 7 5 2 4 3 3 2" xfId="11300" xr:uid="{49C69A79-D0BE-4E51-8D3D-BDDB28E0E36A}"/>
    <cellStyle name="Normal 7 5 2 4 3 3 2 2" xfId="27637" xr:uid="{40812EEA-89AB-4DE2-B94C-18ADC37D9F0D}"/>
    <cellStyle name="Normal 7 5 2 4 3 3 3" xfId="21169" xr:uid="{4B3359DB-45CC-418E-94FE-69A7691C8705}"/>
    <cellStyle name="Normal 7 5 2 4 3 4" xfId="8066" xr:uid="{59EBA7C8-1E5E-4CF1-AB0C-49D87DD32135}"/>
    <cellStyle name="Normal 7 5 2 4 3 4 2" xfId="24403" xr:uid="{4C28575D-97F3-4E6E-9FE1-BF360BD26C3D}"/>
    <cellStyle name="Normal 7 5 2 4 3 5" xfId="14577" xr:uid="{519B43E8-15F9-402A-9180-61ECF86FD934}"/>
    <cellStyle name="Normal 7 5 2 4 3 5 2" xfId="30871" xr:uid="{750824A7-1289-4B2C-B938-AE482E427199}"/>
    <cellStyle name="Normal 7 5 2 4 3 6" xfId="17935" xr:uid="{0236EB9F-C96B-4436-B9B0-5F022C0CFCFA}"/>
    <cellStyle name="Normal 7 5 2 4 3 7" xfId="34261" xr:uid="{A90504D6-D17B-4177-90CE-1F1798ADB63A}"/>
    <cellStyle name="Normal 7 5 2 4 3 8" xfId="37508" xr:uid="{37B583C9-A9F8-41E7-9CA0-FC0411AC601D}"/>
    <cellStyle name="Normal 7 5 2 4 3 9" xfId="40755" xr:uid="{5D0464DE-4B56-4AF2-9F56-E2A0B04F1498}"/>
    <cellStyle name="Normal 7 5 2 4 4" xfId="2137" xr:uid="{A9A32D53-8D17-4B1D-B311-036A7E07165B}"/>
    <cellStyle name="Normal 7 5 2 4 4 10" xfId="47788" xr:uid="{6D3C556C-48B9-4193-9A10-D1D014D9B99A}"/>
    <cellStyle name="Normal 7 5 2 4 4 11" xfId="51035" xr:uid="{44DA23CD-7AB0-4C8C-87AB-8A4DE2E4ADB0}"/>
    <cellStyle name="Normal 7 5 2 4 4 2" xfId="5371" xr:uid="{D20F353F-352C-4C8A-B93A-F3A1B827120A}"/>
    <cellStyle name="Normal 7 5 2 4 4 2 2" xfId="11839" xr:uid="{AA4FA0BD-1195-443D-BF22-2367B27C76F2}"/>
    <cellStyle name="Normal 7 5 2 4 4 2 2 2" xfId="28176" xr:uid="{F0583845-CBE5-487B-B649-E0850D3ED830}"/>
    <cellStyle name="Normal 7 5 2 4 4 2 3" xfId="21708" xr:uid="{47002867-E800-417B-927B-268CCAE20BC6}"/>
    <cellStyle name="Normal 7 5 2 4 4 3" xfId="8605" xr:uid="{DE84FC96-74BB-4239-87A8-A981AC133651}"/>
    <cellStyle name="Normal 7 5 2 4 4 3 2" xfId="24942" xr:uid="{35DC583E-6F37-4C6F-ABC7-BEAF28F78A31}"/>
    <cellStyle name="Normal 7 5 2 4 4 4" xfId="15116" xr:uid="{E937CCC7-8D56-4AF7-BEC9-79F515CAFBCB}"/>
    <cellStyle name="Normal 7 5 2 4 4 4 2" xfId="31410" xr:uid="{AC90EC6F-0462-4986-9AB8-1CBE376EEE4B}"/>
    <cellStyle name="Normal 7 5 2 4 4 5" xfId="18474" xr:uid="{DA2A5C07-BC7E-4240-8434-B04A6B001818}"/>
    <cellStyle name="Normal 7 5 2 4 4 6" xfId="34800" xr:uid="{44990C64-699C-418E-A99A-3155719A797D}"/>
    <cellStyle name="Normal 7 5 2 4 4 7" xfId="38047" xr:uid="{40A650CF-8921-45FE-896D-BFDA549F1039}"/>
    <cellStyle name="Normal 7 5 2 4 4 8" xfId="41294" xr:uid="{4584FFCA-C984-4728-B43A-05FF4C53CDB4}"/>
    <cellStyle name="Normal 7 5 2 4 4 9" xfId="44541" xr:uid="{689BD046-8E35-4258-83A8-15CE11C32185}"/>
    <cellStyle name="Normal 7 5 2 4 5" xfId="3754" xr:uid="{72691B5E-8595-4A77-A35A-7AA1B05D3FD8}"/>
    <cellStyle name="Normal 7 5 2 4 5 2" xfId="10222" xr:uid="{DB873BA9-1E62-4E05-B525-18B9C912CC0E}"/>
    <cellStyle name="Normal 7 5 2 4 5 2 2" xfId="26559" xr:uid="{05676FA2-2DB4-4DD6-86AA-6938025A6BE9}"/>
    <cellStyle name="Normal 7 5 2 4 5 3" xfId="20091" xr:uid="{0E399564-D6A5-4F92-909B-41A1B14C6006}"/>
    <cellStyle name="Normal 7 5 2 4 6" xfId="6988" xr:uid="{848200A6-B357-470A-9240-A59411B10FB6}"/>
    <cellStyle name="Normal 7 5 2 4 6 2" xfId="23325" xr:uid="{5D5D2EFA-6AF5-42EF-9FFE-74D16C0CB927}"/>
    <cellStyle name="Normal 7 5 2 4 7" xfId="13499" xr:uid="{0D414CFE-0C39-4DE5-9079-F375FF4EB293}"/>
    <cellStyle name="Normal 7 5 2 4 7 2" xfId="29794" xr:uid="{A829893F-ABE8-4E82-9D95-BE99F1E30F04}"/>
    <cellStyle name="Normal 7 5 2 4 8" xfId="16857" xr:uid="{1EB37289-D7C2-42D9-8E16-A4ECF5E54B92}"/>
    <cellStyle name="Normal 7 5 2 4 9" xfId="33184" xr:uid="{9B5AEA1A-92EF-4D88-B2EB-D5D02F7C66EC}"/>
    <cellStyle name="Normal 7 5 2 5" xfId="699" xr:uid="{12AF4E8D-B91C-4586-B938-418E65508D23}"/>
    <cellStyle name="Normal 7 5 2 5 10" xfId="43104" xr:uid="{47E5376E-0D85-4F3A-AABB-18B0719317A1}"/>
    <cellStyle name="Normal 7 5 2 5 11" xfId="46351" xr:uid="{FB68E452-A110-44B8-93F0-A01F5CF487FF}"/>
    <cellStyle name="Normal 7 5 2 5 12" xfId="49598" xr:uid="{6942EC4C-76CB-4B26-AE16-5D648C634F4C}"/>
    <cellStyle name="Normal 7 5 2 5 2" xfId="2316" xr:uid="{5D0E5E3F-75D3-49A2-812D-B6DF81C9716B}"/>
    <cellStyle name="Normal 7 5 2 5 2 10" xfId="47967" xr:uid="{BA4006FA-D2B0-49C8-816E-818BF277FA42}"/>
    <cellStyle name="Normal 7 5 2 5 2 11" xfId="51214" xr:uid="{DE053A8E-6037-414E-A32A-7D38BF2857B8}"/>
    <cellStyle name="Normal 7 5 2 5 2 2" xfId="5550" xr:uid="{2F96D875-D3B9-41AD-B62F-146A46C62357}"/>
    <cellStyle name="Normal 7 5 2 5 2 2 2" xfId="12018" xr:uid="{F6D8E78D-6CCF-418B-BB03-A200D14A7336}"/>
    <cellStyle name="Normal 7 5 2 5 2 2 2 2" xfId="28355" xr:uid="{5D75F3D5-F62E-49CB-AD59-379B086B7775}"/>
    <cellStyle name="Normal 7 5 2 5 2 2 3" xfId="21887" xr:uid="{7F4F82C6-8051-4824-81C0-1151A506A2BC}"/>
    <cellStyle name="Normal 7 5 2 5 2 3" xfId="8784" xr:uid="{9ABCB9BC-3B58-46B0-902C-C2527E9EC6A9}"/>
    <cellStyle name="Normal 7 5 2 5 2 3 2" xfId="25121" xr:uid="{91DB4C7D-26B4-4742-A0DD-221D71477249}"/>
    <cellStyle name="Normal 7 5 2 5 2 4" xfId="15295" xr:uid="{B528FCDF-B258-4C2A-A973-D20F89FDB034}"/>
    <cellStyle name="Normal 7 5 2 5 2 4 2" xfId="31589" xr:uid="{9A3FFD9E-3AEE-4160-B40C-E171FA2AEF3A}"/>
    <cellStyle name="Normal 7 5 2 5 2 5" xfId="18653" xr:uid="{0DB1D362-EBE2-4A86-ACB5-5421D61CB701}"/>
    <cellStyle name="Normal 7 5 2 5 2 6" xfId="34979" xr:uid="{30F471DD-EC9B-4F92-ACEF-69565A4D12AE}"/>
    <cellStyle name="Normal 7 5 2 5 2 7" xfId="38226" xr:uid="{3548A8AD-D3CA-4D44-8983-C5E1635631F5}"/>
    <cellStyle name="Normal 7 5 2 5 2 8" xfId="41473" xr:uid="{E67398A3-9523-4E14-8A1A-199299895B8A}"/>
    <cellStyle name="Normal 7 5 2 5 2 9" xfId="44720" xr:uid="{E61E0D91-8659-4F1A-A0EF-DAEE626C9C5D}"/>
    <cellStyle name="Normal 7 5 2 5 3" xfId="3933" xr:uid="{EA54D3F9-E057-47D4-B21E-8A0EA11F5656}"/>
    <cellStyle name="Normal 7 5 2 5 3 2" xfId="10401" xr:uid="{7F4A9895-2DBC-4FFD-945D-2C793FD31DDC}"/>
    <cellStyle name="Normal 7 5 2 5 3 2 2" xfId="26738" xr:uid="{74D3A6D9-CD7E-4B8C-8F14-0413D0672BD0}"/>
    <cellStyle name="Normal 7 5 2 5 3 3" xfId="20270" xr:uid="{E64CEDD3-1891-4787-82B7-477CAF538A6E}"/>
    <cellStyle name="Normal 7 5 2 5 4" xfId="7167" xr:uid="{B282F150-2337-4E01-90BE-B7153FB6D064}"/>
    <cellStyle name="Normal 7 5 2 5 4 2" xfId="23504" xr:uid="{2C7CDA2D-ED9D-4A5B-A4F3-E642D4D9BBB0}"/>
    <cellStyle name="Normal 7 5 2 5 5" xfId="13679" xr:uid="{FD44A754-C43E-4948-9878-A51665A56FBA}"/>
    <cellStyle name="Normal 7 5 2 5 5 2" xfId="29973" xr:uid="{F239CE2A-00C4-4A66-9A88-C6A3442BE923}"/>
    <cellStyle name="Normal 7 5 2 5 6" xfId="17036" xr:uid="{BE270832-DD53-4E14-939C-3AA576461095}"/>
    <cellStyle name="Normal 7 5 2 5 7" xfId="33363" xr:uid="{FF507B41-DB7A-4919-A6AA-A190CAE59C03}"/>
    <cellStyle name="Normal 7 5 2 5 8" xfId="36610" xr:uid="{7940DAE0-E46A-4042-BBE4-ADF978FAC202}"/>
    <cellStyle name="Normal 7 5 2 5 9" xfId="39857" xr:uid="{6DC094C9-BCF7-43BA-92BD-7A6435DB84E5}"/>
    <cellStyle name="Normal 7 5 2 6" xfId="1238" xr:uid="{821737C3-7105-4AC8-8B1A-9BAE8B3902D4}"/>
    <cellStyle name="Normal 7 5 2 6 10" xfId="43642" xr:uid="{F04A251B-F367-4831-ABF2-EFC9FACD8B39}"/>
    <cellStyle name="Normal 7 5 2 6 11" xfId="46889" xr:uid="{E3834381-CA35-4A09-837F-E2A4716313FE}"/>
    <cellStyle name="Normal 7 5 2 6 12" xfId="50136" xr:uid="{366C3E5A-5738-4210-AA80-0E7A389FE931}"/>
    <cellStyle name="Normal 7 5 2 6 2" xfId="2855" xr:uid="{90A30F0E-C451-447F-BC1A-3D76EE953F7C}"/>
    <cellStyle name="Normal 7 5 2 6 2 10" xfId="48506" xr:uid="{0E9A7F93-88A4-44F6-8412-47C0EF8FB00F}"/>
    <cellStyle name="Normal 7 5 2 6 2 11" xfId="51753" xr:uid="{BB618532-8407-474F-8BC6-2238DC8C5B68}"/>
    <cellStyle name="Normal 7 5 2 6 2 2" xfId="6089" xr:uid="{B7FB6801-0655-4F2A-A604-C38C87AE828A}"/>
    <cellStyle name="Normal 7 5 2 6 2 2 2" xfId="12557" xr:uid="{6E9E875A-9E3D-4E44-9AB0-44C3809EDDF7}"/>
    <cellStyle name="Normal 7 5 2 6 2 2 2 2" xfId="28894" xr:uid="{D50889B4-8726-4EDF-A2F0-1F8CB63FF4D0}"/>
    <cellStyle name="Normal 7 5 2 6 2 2 3" xfId="22426" xr:uid="{FC18BA66-3FBC-4D2C-883E-2827D401F7C2}"/>
    <cellStyle name="Normal 7 5 2 6 2 3" xfId="9323" xr:uid="{80DD77B0-C8B9-42CF-B1DD-5268AF148E01}"/>
    <cellStyle name="Normal 7 5 2 6 2 3 2" xfId="25660" xr:uid="{D9C505C1-B530-4394-9301-330E7220AB0F}"/>
    <cellStyle name="Normal 7 5 2 6 2 4" xfId="15834" xr:uid="{6FE96800-5315-4CC0-90E1-124652BCCEB2}"/>
    <cellStyle name="Normal 7 5 2 6 2 4 2" xfId="32128" xr:uid="{CAC606D0-C70A-42D0-B3B3-C78FFB8D3EAF}"/>
    <cellStyle name="Normal 7 5 2 6 2 5" xfId="19192" xr:uid="{25B954B1-217D-4EF7-8A72-E1FE54E2A2A9}"/>
    <cellStyle name="Normal 7 5 2 6 2 6" xfId="35518" xr:uid="{7B300DF5-DE6B-4438-B80E-D4967ABEB514}"/>
    <cellStyle name="Normal 7 5 2 6 2 7" xfId="38765" xr:uid="{B56B1531-40D0-49C9-BE0E-7EA006DEC6DD}"/>
    <cellStyle name="Normal 7 5 2 6 2 8" xfId="42012" xr:uid="{75291435-5B97-45DF-868B-421A85B9746B}"/>
    <cellStyle name="Normal 7 5 2 6 2 9" xfId="45259" xr:uid="{3EA640A6-B201-4033-9073-5A3886AFD012}"/>
    <cellStyle name="Normal 7 5 2 6 3" xfId="4472" xr:uid="{D6580E0D-2C39-41FB-9D25-2A7CBF52675E}"/>
    <cellStyle name="Normal 7 5 2 6 3 2" xfId="10940" xr:uid="{202A3098-BA63-44F8-B1DF-7FDF0EE5060E}"/>
    <cellStyle name="Normal 7 5 2 6 3 2 2" xfId="27277" xr:uid="{23D726E2-1A1B-43F1-AA87-59529052B850}"/>
    <cellStyle name="Normal 7 5 2 6 3 3" xfId="20809" xr:uid="{A20ED5E8-8DC8-4072-B22B-9142FC972504}"/>
    <cellStyle name="Normal 7 5 2 6 4" xfId="7706" xr:uid="{2945651D-1420-4263-B7F3-3B001233AF28}"/>
    <cellStyle name="Normal 7 5 2 6 4 2" xfId="24043" xr:uid="{54765473-0275-4D29-B6A0-0FD0526F6DF2}"/>
    <cellStyle name="Normal 7 5 2 6 5" xfId="14217" xr:uid="{070CE045-A1F4-45FE-9E47-8CB8143F1BF5}"/>
    <cellStyle name="Normal 7 5 2 6 5 2" xfId="30511" xr:uid="{E5F59CAB-136F-4997-B567-CEB381BC5623}"/>
    <cellStyle name="Normal 7 5 2 6 6" xfId="17575" xr:uid="{88073862-07E8-40C8-A5AF-88E7AD5EB8DF}"/>
    <cellStyle name="Normal 7 5 2 6 7" xfId="33901" xr:uid="{6C17B1FB-7D1D-410A-A23F-23B4DC93C95A}"/>
    <cellStyle name="Normal 7 5 2 6 8" xfId="37148" xr:uid="{C72B695A-FDED-4B1A-A394-098E78A7BABD}"/>
    <cellStyle name="Normal 7 5 2 6 9" xfId="40395" xr:uid="{6B39E77A-D374-4ECA-93FD-1C4F5C4DDD11}"/>
    <cellStyle name="Normal 7 5 2 7" xfId="1777" xr:uid="{E58513E5-7D5C-4E3D-8FC6-28F7438036E8}"/>
    <cellStyle name="Normal 7 5 2 7 10" xfId="47428" xr:uid="{959A87D8-F4A7-4C81-80F4-8F7D2BCCD969}"/>
    <cellStyle name="Normal 7 5 2 7 11" xfId="50675" xr:uid="{183A97BA-C9A7-43FE-B771-603C3D6A778F}"/>
    <cellStyle name="Normal 7 5 2 7 2" xfId="5011" xr:uid="{0BFC62C2-A9D9-4DEF-944B-62906EEDDCCC}"/>
    <cellStyle name="Normal 7 5 2 7 2 2" xfId="11479" xr:uid="{E7E3847F-F58B-4DF2-98CE-B12CDCB01E6E}"/>
    <cellStyle name="Normal 7 5 2 7 2 2 2" xfId="27816" xr:uid="{53D6B0DD-4481-4FEF-979A-9675B333068D}"/>
    <cellStyle name="Normal 7 5 2 7 2 3" xfId="21348" xr:uid="{1EB3C1E3-539D-4AA0-B4AB-BAF196DAB12D}"/>
    <cellStyle name="Normal 7 5 2 7 3" xfId="8245" xr:uid="{CE3783A5-2009-48D1-81ED-BBA0C1EF6909}"/>
    <cellStyle name="Normal 7 5 2 7 3 2" xfId="24582" xr:uid="{167A1EF5-FA3E-4D25-880A-28CF38E7BCF8}"/>
    <cellStyle name="Normal 7 5 2 7 4" xfId="14756" xr:uid="{26A0E837-0C6F-4BB1-8DD5-462B35203456}"/>
    <cellStyle name="Normal 7 5 2 7 4 2" xfId="31050" xr:uid="{14496E46-F318-4244-AE91-3DA08B4CD2AB}"/>
    <cellStyle name="Normal 7 5 2 7 5" xfId="18114" xr:uid="{2E8A300A-7E17-42D9-973D-60F7EB947AB2}"/>
    <cellStyle name="Normal 7 5 2 7 6" xfId="34440" xr:uid="{A0F2B86F-B329-4562-B872-76F2BB1CCD52}"/>
    <cellStyle name="Normal 7 5 2 7 7" xfId="37687" xr:uid="{77E4CF20-FD66-4482-B925-FB7480EE8DAA}"/>
    <cellStyle name="Normal 7 5 2 7 8" xfId="40934" xr:uid="{184EC917-9691-4C38-86C9-915CADC3D850}"/>
    <cellStyle name="Normal 7 5 2 7 9" xfId="44181" xr:uid="{C494C1A2-6560-4C42-8A28-969CDAC5A95C}"/>
    <cellStyle name="Normal 7 5 2 8" xfId="3394" xr:uid="{AF9E33D8-CE53-441D-A3B9-10F33B92CD92}"/>
    <cellStyle name="Normal 7 5 2 8 2" xfId="9862" xr:uid="{B8E9593C-8152-40B0-92CD-CA12CE880C34}"/>
    <cellStyle name="Normal 7 5 2 8 2 2" xfId="26199" xr:uid="{429EF9EB-F443-4EC6-B573-142528233AD0}"/>
    <cellStyle name="Normal 7 5 2 8 3" xfId="19731" xr:uid="{7C8D82FB-7EA2-4BA9-9DD0-50DB855B2DDC}"/>
    <cellStyle name="Normal 7 5 2 9" xfId="6628" xr:uid="{F2BA6784-D9C3-49F5-8109-E87C06308B97}"/>
    <cellStyle name="Normal 7 5 2 9 2" xfId="22965" xr:uid="{0E4295C0-C97D-4156-926C-4FE80C214627}"/>
    <cellStyle name="Normal 7 5 20" xfId="52315" xr:uid="{C1E65DFD-F8B5-4BB5-8B01-25DE9317AA13}"/>
    <cellStyle name="Normal 7 5 21" xfId="52491" xr:uid="{4CCEE039-1727-4D2E-B924-2B1BAD708381}"/>
    <cellStyle name="Normal 7 5 3" xfId="175" xr:uid="{A50B7653-B11C-4325-9805-C3E22CAFD861}"/>
    <cellStyle name="Normal 7 5 3 10" xfId="16542" xr:uid="{3175ABAD-C5CA-496C-B537-02BE3A6D53D5}"/>
    <cellStyle name="Normal 7 5 3 11" xfId="32868" xr:uid="{D366BFBD-B346-48CA-AFFE-C433AE9B48CD}"/>
    <cellStyle name="Normal 7 5 3 12" xfId="36115" xr:uid="{529F3EA0-E739-462E-9AD3-3EFD1494C60A}"/>
    <cellStyle name="Normal 7 5 3 13" xfId="39362" xr:uid="{1AED4AFD-4DB6-4596-A9F9-2BA8C0582A60}"/>
    <cellStyle name="Normal 7 5 3 14" xfId="42609" xr:uid="{7DA96259-F258-4894-9558-EC6622092DBB}"/>
    <cellStyle name="Normal 7 5 3 15" xfId="45856" xr:uid="{444C3371-C967-4362-A9E8-7A149617D20C}"/>
    <cellStyle name="Normal 7 5 3 16" xfId="49103" xr:uid="{C74FD913-6310-4367-844A-AD6D21D05A53}"/>
    <cellStyle name="Normal 7 5 3 17" xfId="52494" xr:uid="{A3A29588-1542-451B-8D1D-517A0FF9AEEA}"/>
    <cellStyle name="Normal 7 5 3 2" xfId="355" xr:uid="{0C14891C-10E3-4A6C-94AC-E26655288564}"/>
    <cellStyle name="Normal 7 5 3 2 10" xfId="36295" xr:uid="{AA968455-ADAD-4E8D-98E0-3A3C1FADC8E6}"/>
    <cellStyle name="Normal 7 5 3 2 11" xfId="39542" xr:uid="{4D4CAAC5-1E47-4A5C-A4F1-ECABA3E6618D}"/>
    <cellStyle name="Normal 7 5 3 2 12" xfId="42789" xr:uid="{861C3FED-8B7B-41DE-B009-6DD423D91C4B}"/>
    <cellStyle name="Normal 7 5 3 2 13" xfId="46036" xr:uid="{2600053E-0E39-4925-99B4-6A85B1088D3B}"/>
    <cellStyle name="Normal 7 5 3 2 14" xfId="49283" xr:uid="{EF257CC1-808E-48F9-A444-D2F3F0976B36}"/>
    <cellStyle name="Normal 7 5 3 2 2" xfId="924" xr:uid="{DAFF833D-EC12-4AEA-BF2A-329F6CB40980}"/>
    <cellStyle name="Normal 7 5 3 2 2 10" xfId="43329" xr:uid="{D6DD2195-FE36-4503-8E26-2504AD547143}"/>
    <cellStyle name="Normal 7 5 3 2 2 11" xfId="46576" xr:uid="{A09F27A8-1BBF-4B74-947E-81C594943237}"/>
    <cellStyle name="Normal 7 5 3 2 2 12" xfId="49823" xr:uid="{D3293393-0375-4A37-8788-AB30A2DADA9B}"/>
    <cellStyle name="Normal 7 5 3 2 2 2" xfId="2541" xr:uid="{ABA73EEE-BC95-41E7-91D5-37256AC8BAA7}"/>
    <cellStyle name="Normal 7 5 3 2 2 2 10" xfId="48192" xr:uid="{C8F51AB2-D57E-4B1A-8D19-8EC1A2D26467}"/>
    <cellStyle name="Normal 7 5 3 2 2 2 11" xfId="51439" xr:uid="{A5613B7D-0C76-46D1-9584-2FC182CCD60C}"/>
    <cellStyle name="Normal 7 5 3 2 2 2 2" xfId="5775" xr:uid="{F7947D07-F59D-436D-A650-069D40574B12}"/>
    <cellStyle name="Normal 7 5 3 2 2 2 2 2" xfId="12243" xr:uid="{9ED46569-C425-43A0-B46C-9A55175133D7}"/>
    <cellStyle name="Normal 7 5 3 2 2 2 2 2 2" xfId="28580" xr:uid="{FE55B8F3-5BAB-41BB-94DF-36028D696B6D}"/>
    <cellStyle name="Normal 7 5 3 2 2 2 2 3" xfId="22112" xr:uid="{C83B3C9A-07E8-44A0-94AE-556CF3B1359C}"/>
    <cellStyle name="Normal 7 5 3 2 2 2 3" xfId="9009" xr:uid="{B754EA74-14BD-461F-A57D-48DC5A991D53}"/>
    <cellStyle name="Normal 7 5 3 2 2 2 3 2" xfId="25346" xr:uid="{E686C777-BF1C-4F4D-99EF-38CDEF588E8F}"/>
    <cellStyle name="Normal 7 5 3 2 2 2 4" xfId="15520" xr:uid="{A488A00A-FE1D-46B1-B5D7-DD865D15D02C}"/>
    <cellStyle name="Normal 7 5 3 2 2 2 4 2" xfId="31814" xr:uid="{0085F0A0-2E33-47D7-8E21-1F55C6680248}"/>
    <cellStyle name="Normal 7 5 3 2 2 2 5" xfId="18878" xr:uid="{D87642DF-8144-48A6-BD4B-0A8CEFDA0606}"/>
    <cellStyle name="Normal 7 5 3 2 2 2 6" xfId="35204" xr:uid="{217EC284-DDB4-4E8D-AD77-1BBC4F5992BF}"/>
    <cellStyle name="Normal 7 5 3 2 2 2 7" xfId="38451" xr:uid="{EE58F558-16F8-4237-8CC8-02DEED88A6F5}"/>
    <cellStyle name="Normal 7 5 3 2 2 2 8" xfId="41698" xr:uid="{3D0F0C66-EEF7-4A6D-B29E-0AF807FA9925}"/>
    <cellStyle name="Normal 7 5 3 2 2 2 9" xfId="44945" xr:uid="{C0E2833A-3B15-435B-B4BC-2F3919EFB1A6}"/>
    <cellStyle name="Normal 7 5 3 2 2 3" xfId="4158" xr:uid="{F925A274-CC37-4370-A9AB-6578D08C5817}"/>
    <cellStyle name="Normal 7 5 3 2 2 3 2" xfId="10626" xr:uid="{8DDE6DB9-D155-47B6-AFE0-6BE3E6C65EF1}"/>
    <cellStyle name="Normal 7 5 3 2 2 3 2 2" xfId="26963" xr:uid="{6CB87806-571C-43A8-9D3E-144344576C26}"/>
    <cellStyle name="Normal 7 5 3 2 2 3 3" xfId="20495" xr:uid="{59A19D9C-C1A3-4E30-B34B-A70205601DC5}"/>
    <cellStyle name="Normal 7 5 3 2 2 4" xfId="7392" xr:uid="{B9407EE9-1AE0-43A1-B802-B62406F9F53B}"/>
    <cellStyle name="Normal 7 5 3 2 2 4 2" xfId="23729" xr:uid="{DA1FDDDB-AC0C-408A-A509-CD9A94F70D15}"/>
    <cellStyle name="Normal 7 5 3 2 2 5" xfId="13904" xr:uid="{F559138F-4D9F-4183-AFE7-350CEF12EA7E}"/>
    <cellStyle name="Normal 7 5 3 2 2 5 2" xfId="30198" xr:uid="{F0757295-1CD3-48A7-986C-EE4AB2C00631}"/>
    <cellStyle name="Normal 7 5 3 2 2 6" xfId="17261" xr:uid="{375811D4-CF93-46C3-A7FB-A009FD4EE5C7}"/>
    <cellStyle name="Normal 7 5 3 2 2 7" xfId="33588" xr:uid="{E1934FEC-052C-4256-A1BA-E66EBB83938D}"/>
    <cellStyle name="Normal 7 5 3 2 2 8" xfId="36835" xr:uid="{EFB7CD83-B5FE-434E-84A4-217448333BD6}"/>
    <cellStyle name="Normal 7 5 3 2 2 9" xfId="40082" xr:uid="{F78D2D91-6133-4290-B156-41A59AA9B8F2}"/>
    <cellStyle name="Normal 7 5 3 2 3" xfId="1463" xr:uid="{76F8644A-9812-4E3F-B219-75BD3AC99749}"/>
    <cellStyle name="Normal 7 5 3 2 3 10" xfId="43867" xr:uid="{75DDD47E-F282-4815-B22B-00B4D4BBED91}"/>
    <cellStyle name="Normal 7 5 3 2 3 11" xfId="47114" xr:uid="{0A9F948E-B262-43FD-B088-8911E8097DFE}"/>
    <cellStyle name="Normal 7 5 3 2 3 12" xfId="50361" xr:uid="{45FCA1B5-3ADB-4280-BCCE-492CA8A606FD}"/>
    <cellStyle name="Normal 7 5 3 2 3 2" xfId="3080" xr:uid="{ADA7E420-3645-48F0-8B21-7CEEDC750C31}"/>
    <cellStyle name="Normal 7 5 3 2 3 2 10" xfId="48731" xr:uid="{D9A0E2BF-A41C-438C-92C7-9FFD02AC32FC}"/>
    <cellStyle name="Normal 7 5 3 2 3 2 11" xfId="51978" xr:uid="{274F720A-6ABE-410B-A504-32C90038981A}"/>
    <cellStyle name="Normal 7 5 3 2 3 2 2" xfId="6314" xr:uid="{1DDB8DAC-FA07-4D49-92A4-42CABCCEDC62}"/>
    <cellStyle name="Normal 7 5 3 2 3 2 2 2" xfId="12782" xr:uid="{EB4F27F2-A4BE-4361-A89A-AF319D7AA251}"/>
    <cellStyle name="Normal 7 5 3 2 3 2 2 2 2" xfId="29119" xr:uid="{4B15C50C-8858-4C23-A21A-84CB864C2B8B}"/>
    <cellStyle name="Normal 7 5 3 2 3 2 2 3" xfId="22651" xr:uid="{EA61CF62-6C3A-44A3-9306-F56592FB52EE}"/>
    <cellStyle name="Normal 7 5 3 2 3 2 3" xfId="9548" xr:uid="{BFDB7D5E-41A0-4E60-B9F5-E76FF6CB7AEA}"/>
    <cellStyle name="Normal 7 5 3 2 3 2 3 2" xfId="25885" xr:uid="{D4A7754A-C2FD-4BAA-A583-59A40C16B424}"/>
    <cellStyle name="Normal 7 5 3 2 3 2 4" xfId="16059" xr:uid="{3C49A641-9E46-4586-A6A8-AF43D76FA04A}"/>
    <cellStyle name="Normal 7 5 3 2 3 2 4 2" xfId="32353" xr:uid="{1C967736-7391-40B4-8BD5-C03372EDD470}"/>
    <cellStyle name="Normal 7 5 3 2 3 2 5" xfId="19417" xr:uid="{920C6B46-63BC-4EAA-836A-FCF65470A98E}"/>
    <cellStyle name="Normal 7 5 3 2 3 2 6" xfId="35743" xr:uid="{6BD26CAA-FAD5-4556-BDFD-5D15DA7833CB}"/>
    <cellStyle name="Normal 7 5 3 2 3 2 7" xfId="38990" xr:uid="{07D64D5B-FF91-4AC8-8E3F-E87AB654E2BF}"/>
    <cellStyle name="Normal 7 5 3 2 3 2 8" xfId="42237" xr:uid="{305246E9-3B4A-4197-9F99-4338DD8ABDC9}"/>
    <cellStyle name="Normal 7 5 3 2 3 2 9" xfId="45484" xr:uid="{0FC54549-581E-47B5-93B5-31777279FB81}"/>
    <cellStyle name="Normal 7 5 3 2 3 3" xfId="4697" xr:uid="{4C496238-C405-4FC3-BFF4-4316B76FD5C9}"/>
    <cellStyle name="Normal 7 5 3 2 3 3 2" xfId="11165" xr:uid="{7D3C9DB4-D410-4D7C-AE81-7EF152CE79D8}"/>
    <cellStyle name="Normal 7 5 3 2 3 3 2 2" xfId="27502" xr:uid="{032536E8-2D50-4C0D-B05A-0CEF1CEC6393}"/>
    <cellStyle name="Normal 7 5 3 2 3 3 3" xfId="21034" xr:uid="{960029E3-30E0-43FC-96AA-52F97814390C}"/>
    <cellStyle name="Normal 7 5 3 2 3 4" xfId="7931" xr:uid="{1436594E-A896-442D-AA2F-B9B94DFC918F}"/>
    <cellStyle name="Normal 7 5 3 2 3 4 2" xfId="24268" xr:uid="{E504EA94-E4BE-459D-A151-D488A4385EFB}"/>
    <cellStyle name="Normal 7 5 3 2 3 5" xfId="14442" xr:uid="{B9818BA1-1AFA-4A4C-982C-AC653CBAB9B1}"/>
    <cellStyle name="Normal 7 5 3 2 3 5 2" xfId="30736" xr:uid="{A8C23031-E0AF-43F3-9F8D-29204BD8B30A}"/>
    <cellStyle name="Normal 7 5 3 2 3 6" xfId="17800" xr:uid="{24E7ED36-93C8-4BC7-9E1B-D8F3A6A8F509}"/>
    <cellStyle name="Normal 7 5 3 2 3 7" xfId="34126" xr:uid="{B8DAA734-AF5C-4A17-AA1A-AD7F7C265762}"/>
    <cellStyle name="Normal 7 5 3 2 3 8" xfId="37373" xr:uid="{D61AC3A1-4EB7-469E-80BF-88241477A8CF}"/>
    <cellStyle name="Normal 7 5 3 2 3 9" xfId="40620" xr:uid="{54946567-38C6-4750-BD05-B982BD54DF05}"/>
    <cellStyle name="Normal 7 5 3 2 4" xfId="2002" xr:uid="{022A8E73-E216-45D3-8EE4-E3599A006B53}"/>
    <cellStyle name="Normal 7 5 3 2 4 10" xfId="47653" xr:uid="{7BD6DF9A-0CE9-4ACB-9C70-40A0C0EC9CF2}"/>
    <cellStyle name="Normal 7 5 3 2 4 11" xfId="50900" xr:uid="{6B56999C-26E7-41A5-B785-A68656C586A9}"/>
    <cellStyle name="Normal 7 5 3 2 4 2" xfId="5236" xr:uid="{234F63D6-BD53-4B34-AEAD-B682E4855333}"/>
    <cellStyle name="Normal 7 5 3 2 4 2 2" xfId="11704" xr:uid="{5A051397-0B3C-4FFC-B6D6-282DB750B441}"/>
    <cellStyle name="Normal 7 5 3 2 4 2 2 2" xfId="28041" xr:uid="{E4A35F52-2E47-47C0-8EB5-D8827389A269}"/>
    <cellStyle name="Normal 7 5 3 2 4 2 3" xfId="21573" xr:uid="{522F7CED-369A-4B86-982B-D67A41C96180}"/>
    <cellStyle name="Normal 7 5 3 2 4 3" xfId="8470" xr:uid="{B9822B54-5297-4C2D-81AE-209A9661753E}"/>
    <cellStyle name="Normal 7 5 3 2 4 3 2" xfId="24807" xr:uid="{9CEF5043-544B-4143-BB30-118BDF8A13FF}"/>
    <cellStyle name="Normal 7 5 3 2 4 4" xfId="14981" xr:uid="{0E8A5B65-6628-4150-99BB-F085888EA9BB}"/>
    <cellStyle name="Normal 7 5 3 2 4 4 2" xfId="31275" xr:uid="{F4BF4D58-43AD-41CC-8D6B-D7FFFA0490C5}"/>
    <cellStyle name="Normal 7 5 3 2 4 5" xfId="18339" xr:uid="{F1A41FCC-169C-4A2C-A70E-2B0EF92F19FA}"/>
    <cellStyle name="Normal 7 5 3 2 4 6" xfId="34665" xr:uid="{1E8222F8-7FE1-44FB-A9E7-F47BCB881E0C}"/>
    <cellStyle name="Normal 7 5 3 2 4 7" xfId="37912" xr:uid="{9A1B7403-2D07-44F6-BC0B-595132B1E0F8}"/>
    <cellStyle name="Normal 7 5 3 2 4 8" xfId="41159" xr:uid="{F3D58596-EB62-4DF4-B0A5-A905D8DC49D7}"/>
    <cellStyle name="Normal 7 5 3 2 4 9" xfId="44406" xr:uid="{B7835FBA-5816-496F-9E19-51447888654F}"/>
    <cellStyle name="Normal 7 5 3 2 5" xfId="3619" xr:uid="{B5A26E0F-C559-4A85-9330-3F89F80D3162}"/>
    <cellStyle name="Normal 7 5 3 2 5 2" xfId="10087" xr:uid="{781E4156-27C3-4A6E-93D7-F77E2B63933F}"/>
    <cellStyle name="Normal 7 5 3 2 5 2 2" xfId="26424" xr:uid="{63B1C97D-E75F-4F7F-BD06-835088A4DE6D}"/>
    <cellStyle name="Normal 7 5 3 2 5 3" xfId="19956" xr:uid="{E4500484-A483-4392-A41D-953F9D58F2DF}"/>
    <cellStyle name="Normal 7 5 3 2 6" xfId="6853" xr:uid="{597AC007-5883-4B59-8A01-6FC2FB89C432}"/>
    <cellStyle name="Normal 7 5 3 2 6 2" xfId="23190" xr:uid="{0DC7EE83-62E0-4358-8B44-DAE655100658}"/>
    <cellStyle name="Normal 7 5 3 2 7" xfId="13344" xr:uid="{89954812-7485-41C2-B406-89C5029C59A0}"/>
    <cellStyle name="Normal 7 5 3 2 7 2" xfId="29658" xr:uid="{5FD4257A-C6AA-4668-A090-CDCB5FA16B4B}"/>
    <cellStyle name="Normal 7 5 3 2 8" xfId="16722" xr:uid="{0E16979B-8BA0-409F-BB51-36F26E6BA081}"/>
    <cellStyle name="Normal 7 5 3 2 9" xfId="33048" xr:uid="{4271FB8E-4460-4D44-8CE6-AB7645B467F7}"/>
    <cellStyle name="Normal 7 5 3 3" xfId="564" xr:uid="{D7421045-E867-407D-9D40-249C0D07C5B4}"/>
    <cellStyle name="Normal 7 5 3 3 10" xfId="36475" xr:uid="{6CD5AC33-63D3-460B-8657-9239A7A8D0B9}"/>
    <cellStyle name="Normal 7 5 3 3 11" xfId="39722" xr:uid="{D15128FC-5EC9-495C-A22E-51F952E2BFB6}"/>
    <cellStyle name="Normal 7 5 3 3 12" xfId="42969" xr:uid="{17A9ED68-95C5-498D-84EA-49663472E3CE}"/>
    <cellStyle name="Normal 7 5 3 3 13" xfId="46216" xr:uid="{A4829F45-94B1-4289-B856-F5AD1E1B923E}"/>
    <cellStyle name="Normal 7 5 3 3 14" xfId="49463" xr:uid="{25AA8756-F6F6-4CD4-A6BA-3EBED3536843}"/>
    <cellStyle name="Normal 7 5 3 3 2" xfId="1103" xr:uid="{48ECE035-4ECA-4C17-A20A-E129BFBE1704}"/>
    <cellStyle name="Normal 7 5 3 3 2 10" xfId="43507" xr:uid="{3E35E604-0BB1-485D-AC7C-87714CDE9EF0}"/>
    <cellStyle name="Normal 7 5 3 3 2 11" xfId="46754" xr:uid="{CB426A25-E5AA-49A6-BCEC-6D2EA685340E}"/>
    <cellStyle name="Normal 7 5 3 3 2 12" xfId="50001" xr:uid="{8AB8839A-5179-4B43-8DF7-69CEC3F77973}"/>
    <cellStyle name="Normal 7 5 3 3 2 2" xfId="2720" xr:uid="{AE8B3DF5-207C-46AC-9389-5259510CE877}"/>
    <cellStyle name="Normal 7 5 3 3 2 2 10" xfId="48371" xr:uid="{D78F4731-EBCA-4798-A51A-51433BC8D6D9}"/>
    <cellStyle name="Normal 7 5 3 3 2 2 11" xfId="51618" xr:uid="{5FF2B383-A7C7-42FB-A7C0-9CB7EA3AAA79}"/>
    <cellStyle name="Normal 7 5 3 3 2 2 2" xfId="5954" xr:uid="{7A736E98-740A-4FB3-9D75-1796D9DC8142}"/>
    <cellStyle name="Normal 7 5 3 3 2 2 2 2" xfId="12422" xr:uid="{76D8664F-DB81-425F-AABF-51A560B58FD9}"/>
    <cellStyle name="Normal 7 5 3 3 2 2 2 2 2" xfId="28759" xr:uid="{90E6502E-514B-4D99-865E-F5FB35D81C7A}"/>
    <cellStyle name="Normal 7 5 3 3 2 2 2 3" xfId="22291" xr:uid="{2DF16A89-D7DC-4F1E-945F-EB889076D247}"/>
    <cellStyle name="Normal 7 5 3 3 2 2 3" xfId="9188" xr:uid="{28061EE6-7D11-40A9-8959-AE5D6068515C}"/>
    <cellStyle name="Normal 7 5 3 3 2 2 3 2" xfId="25525" xr:uid="{E6BD118C-A510-4C12-AF22-81B2421EEA56}"/>
    <cellStyle name="Normal 7 5 3 3 2 2 4" xfId="15699" xr:uid="{96499F84-984C-46BF-9B19-C84560D51951}"/>
    <cellStyle name="Normal 7 5 3 3 2 2 4 2" xfId="31993" xr:uid="{B4528BF6-2B8D-4C33-9319-6D4937EBA94F}"/>
    <cellStyle name="Normal 7 5 3 3 2 2 5" xfId="19057" xr:uid="{B2DB9219-B667-4F72-A0E7-F6D2960C3918}"/>
    <cellStyle name="Normal 7 5 3 3 2 2 6" xfId="35383" xr:uid="{24C8E9F2-85FA-446C-A49F-76C876869B2D}"/>
    <cellStyle name="Normal 7 5 3 3 2 2 7" xfId="38630" xr:uid="{2BD3AEA0-648D-46D1-82E5-E5244B95F19B}"/>
    <cellStyle name="Normal 7 5 3 3 2 2 8" xfId="41877" xr:uid="{548C3B9E-D566-4058-89B6-B0561B40E74C}"/>
    <cellStyle name="Normal 7 5 3 3 2 2 9" xfId="45124" xr:uid="{CE9DE5BE-8950-472C-9306-54FD2B5046A8}"/>
    <cellStyle name="Normal 7 5 3 3 2 3" xfId="4337" xr:uid="{97F5FE4B-612F-417C-82D3-59A7EFEADD2B}"/>
    <cellStyle name="Normal 7 5 3 3 2 3 2" xfId="10805" xr:uid="{5129AA77-3749-49C1-A79C-3B2CAA3B1CD3}"/>
    <cellStyle name="Normal 7 5 3 3 2 3 2 2" xfId="27142" xr:uid="{791C708F-F716-4FC2-92D1-9EF92A296884}"/>
    <cellStyle name="Normal 7 5 3 3 2 3 3" xfId="20674" xr:uid="{91BD438E-FF8E-4C2E-AA73-6F8DF8FC50F2}"/>
    <cellStyle name="Normal 7 5 3 3 2 4" xfId="7571" xr:uid="{2C1B3655-AF00-4053-84F2-D8D5B4918CE4}"/>
    <cellStyle name="Normal 7 5 3 3 2 4 2" xfId="23908" xr:uid="{57397E8F-9C49-4853-ACB7-E0515E6D1958}"/>
    <cellStyle name="Normal 7 5 3 3 2 5" xfId="14082" xr:uid="{446BE6D8-F914-40E8-838F-4F917743985B}"/>
    <cellStyle name="Normal 7 5 3 3 2 5 2" xfId="30376" xr:uid="{CE1D5D8A-04FF-41C8-82DC-203FB3E6DE17}"/>
    <cellStyle name="Normal 7 5 3 3 2 6" xfId="17440" xr:uid="{5EC75A38-E4B8-4AF3-B9A0-E1B174946C24}"/>
    <cellStyle name="Normal 7 5 3 3 2 7" xfId="33766" xr:uid="{A9DB6187-BB4D-4FB7-B3A2-F551AC3BEAB2}"/>
    <cellStyle name="Normal 7 5 3 3 2 8" xfId="37013" xr:uid="{2AEE77FB-C578-4B62-88BD-ED77A9106122}"/>
    <cellStyle name="Normal 7 5 3 3 2 9" xfId="40260" xr:uid="{C54EF250-AA9D-4706-9C0B-4898115BB4FB}"/>
    <cellStyle name="Normal 7 5 3 3 3" xfId="1642" xr:uid="{6FC6E62A-43F1-41BE-8EA6-46E6E3807D8F}"/>
    <cellStyle name="Normal 7 5 3 3 3 10" xfId="44046" xr:uid="{92DBC4C2-3056-4F28-A695-670AA304156C}"/>
    <cellStyle name="Normal 7 5 3 3 3 11" xfId="47293" xr:uid="{127F4FB3-6189-42F5-A3B9-47BE559DBE6B}"/>
    <cellStyle name="Normal 7 5 3 3 3 12" xfId="50540" xr:uid="{FEDCFFE2-953E-4A5E-94CD-D0887D6AC961}"/>
    <cellStyle name="Normal 7 5 3 3 3 2" xfId="3259" xr:uid="{71C64F19-E8AD-47F7-B3FB-2053E0E9242C}"/>
    <cellStyle name="Normal 7 5 3 3 3 2 10" xfId="48910" xr:uid="{A198470E-978B-4662-94E7-21EEBE38DF09}"/>
    <cellStyle name="Normal 7 5 3 3 3 2 11" xfId="52157" xr:uid="{68475648-C59B-4169-AE85-96D258ED58CB}"/>
    <cellStyle name="Normal 7 5 3 3 3 2 2" xfId="6493" xr:uid="{53225E23-252D-4C00-896D-C852CC7962E7}"/>
    <cellStyle name="Normal 7 5 3 3 3 2 2 2" xfId="12961" xr:uid="{FB174E58-8803-4469-BD13-D36BD592F784}"/>
    <cellStyle name="Normal 7 5 3 3 3 2 2 2 2" xfId="29298" xr:uid="{6653C4CE-64EC-4832-90D7-4651687E0934}"/>
    <cellStyle name="Normal 7 5 3 3 3 2 2 3" xfId="22830" xr:uid="{1DE6D3AD-792C-4C7B-A30B-8A06483F896D}"/>
    <cellStyle name="Normal 7 5 3 3 3 2 3" xfId="9727" xr:uid="{50CF0F07-6411-45BB-AB30-B24F9E70B0DA}"/>
    <cellStyle name="Normal 7 5 3 3 3 2 3 2" xfId="26064" xr:uid="{7F0E420B-C6A8-40F7-BF23-DAEFCEDC084E}"/>
    <cellStyle name="Normal 7 5 3 3 3 2 4" xfId="16238" xr:uid="{C78402E9-A85B-454D-A6E6-4A2B4F9C6185}"/>
    <cellStyle name="Normal 7 5 3 3 3 2 4 2" xfId="32532" xr:uid="{693EDA50-972B-49AC-83A8-AC0FFD3A4556}"/>
    <cellStyle name="Normal 7 5 3 3 3 2 5" xfId="19596" xr:uid="{B664E416-B762-4455-9CFA-6F5BFD327023}"/>
    <cellStyle name="Normal 7 5 3 3 3 2 6" xfId="35922" xr:uid="{751D9D98-4031-40B2-98F6-2B6B39B29354}"/>
    <cellStyle name="Normal 7 5 3 3 3 2 7" xfId="39169" xr:uid="{A37952BB-C010-4D04-9647-170035241150}"/>
    <cellStyle name="Normal 7 5 3 3 3 2 8" xfId="42416" xr:uid="{83BD8DEE-F9F5-428C-BE12-6F99ACA4279B}"/>
    <cellStyle name="Normal 7 5 3 3 3 2 9" xfId="45663" xr:uid="{E0F5BB60-0DE2-450A-B55B-E8C9023B8F60}"/>
    <cellStyle name="Normal 7 5 3 3 3 3" xfId="4876" xr:uid="{7C828A6D-042E-4AE7-B3D3-90A4E0D50CCE}"/>
    <cellStyle name="Normal 7 5 3 3 3 3 2" xfId="11344" xr:uid="{2ABF4DF5-DE71-48FF-B042-E8214A072166}"/>
    <cellStyle name="Normal 7 5 3 3 3 3 2 2" xfId="27681" xr:uid="{3ED2711F-A901-4F55-87EB-102A594A9F4E}"/>
    <cellStyle name="Normal 7 5 3 3 3 3 3" xfId="21213" xr:uid="{A6BC6E28-A913-4565-9711-C6EA4D8A3DF0}"/>
    <cellStyle name="Normal 7 5 3 3 3 4" xfId="8110" xr:uid="{10738257-7E7F-48ED-A3CC-3FE4D20AEC63}"/>
    <cellStyle name="Normal 7 5 3 3 3 4 2" xfId="24447" xr:uid="{C0C73BEC-37E3-4D29-845F-5575BEAE5A16}"/>
    <cellStyle name="Normal 7 5 3 3 3 5" xfId="14621" xr:uid="{74B0BF3B-F8B1-49F6-BE86-16EF2E174333}"/>
    <cellStyle name="Normal 7 5 3 3 3 5 2" xfId="30915" xr:uid="{07B59C45-6655-4CB5-8957-D3464448A41D}"/>
    <cellStyle name="Normal 7 5 3 3 3 6" xfId="17979" xr:uid="{4084A963-CD52-411C-BE70-355703899AEF}"/>
    <cellStyle name="Normal 7 5 3 3 3 7" xfId="34305" xr:uid="{FB1C0090-021F-4C9D-BB02-4A84BADC8972}"/>
    <cellStyle name="Normal 7 5 3 3 3 8" xfId="37552" xr:uid="{BCA019C8-6560-4580-88DC-5D60DDC1FB48}"/>
    <cellStyle name="Normal 7 5 3 3 3 9" xfId="40799" xr:uid="{8814339C-387A-43C7-98BD-DFA11299C0F2}"/>
    <cellStyle name="Normal 7 5 3 3 4" xfId="2181" xr:uid="{7B3E2D24-BE9A-4C0D-91CB-60BFCAED59B6}"/>
    <cellStyle name="Normal 7 5 3 3 4 10" xfId="47832" xr:uid="{033BA360-9EAB-415A-B606-E675ED7DD40E}"/>
    <cellStyle name="Normal 7 5 3 3 4 11" xfId="51079" xr:uid="{B992A9B2-3476-479D-B38A-601BD7CACCD5}"/>
    <cellStyle name="Normal 7 5 3 3 4 2" xfId="5415" xr:uid="{5B723B24-FF7E-4A65-9BD7-E5A647A42E3C}"/>
    <cellStyle name="Normal 7 5 3 3 4 2 2" xfId="11883" xr:uid="{DE99CCBF-E51C-4107-8E33-798D24FF6F8F}"/>
    <cellStyle name="Normal 7 5 3 3 4 2 2 2" xfId="28220" xr:uid="{5B69FDA2-BA37-49F4-AA98-D6182B53D8BE}"/>
    <cellStyle name="Normal 7 5 3 3 4 2 3" xfId="21752" xr:uid="{24DA9373-A5F2-4BA7-BD9F-FED55BBEB938}"/>
    <cellStyle name="Normal 7 5 3 3 4 3" xfId="8649" xr:uid="{897DB43A-2E02-4EE7-BE1B-F0F44B48C18C}"/>
    <cellStyle name="Normal 7 5 3 3 4 3 2" xfId="24986" xr:uid="{2122D1A6-2AB1-4084-9A6F-B5CA4E7FA587}"/>
    <cellStyle name="Normal 7 5 3 3 4 4" xfId="15160" xr:uid="{D989EEBC-78F5-41B3-BD25-BEC18822E64B}"/>
    <cellStyle name="Normal 7 5 3 3 4 4 2" xfId="31454" xr:uid="{9176C536-561D-4290-9790-7552E36B06EF}"/>
    <cellStyle name="Normal 7 5 3 3 4 5" xfId="18518" xr:uid="{AC4B1441-4548-4155-A64C-1ABDD4B49250}"/>
    <cellStyle name="Normal 7 5 3 3 4 6" xfId="34844" xr:uid="{B21CCEC7-6297-406A-B0C9-FA3609C50FF3}"/>
    <cellStyle name="Normal 7 5 3 3 4 7" xfId="38091" xr:uid="{549B9BD2-3F5F-4182-82D0-042538FED902}"/>
    <cellStyle name="Normal 7 5 3 3 4 8" xfId="41338" xr:uid="{1972B9DD-E3A8-42BC-B298-588A93E0D2B9}"/>
    <cellStyle name="Normal 7 5 3 3 4 9" xfId="44585" xr:uid="{45765305-2798-4265-8727-944D9385362C}"/>
    <cellStyle name="Normal 7 5 3 3 5" xfId="3798" xr:uid="{11384B55-6716-4E7A-87EB-26BA19715DBE}"/>
    <cellStyle name="Normal 7 5 3 3 5 2" xfId="10266" xr:uid="{70F9CBEA-57C3-411F-AF3D-3D4BEFAB613A}"/>
    <cellStyle name="Normal 7 5 3 3 5 2 2" xfId="26603" xr:uid="{B2483982-512C-4E38-A544-396061E9C53C}"/>
    <cellStyle name="Normal 7 5 3 3 5 3" xfId="20135" xr:uid="{C3E0CBDD-4F3E-4C31-9FE7-D8F179FDD594}"/>
    <cellStyle name="Normal 7 5 3 3 6" xfId="7032" xr:uid="{B5E70837-7FC6-4175-BBC8-F0344FF9F07E}"/>
    <cellStyle name="Normal 7 5 3 3 6 2" xfId="23369" xr:uid="{B627533D-EAD2-4E82-93C7-24203AA786C9}"/>
    <cellStyle name="Normal 7 5 3 3 7" xfId="13544" xr:uid="{65242E86-99CF-41CA-856E-6317E8DF3EFD}"/>
    <cellStyle name="Normal 7 5 3 3 7 2" xfId="29838" xr:uid="{48208678-B656-4B3A-9A6D-A2F03511D954}"/>
    <cellStyle name="Normal 7 5 3 3 8" xfId="16901" xr:uid="{32CCCC6E-3543-48D0-A249-C1E54C374067}"/>
    <cellStyle name="Normal 7 5 3 3 9" xfId="33228" xr:uid="{D50A9B3D-675D-4599-BBA2-59F737F111E9}"/>
    <cellStyle name="Normal 7 5 3 4" xfId="744" xr:uid="{E9C13A60-A32F-4682-B1B7-39B01E283D25}"/>
    <cellStyle name="Normal 7 5 3 4 10" xfId="43149" xr:uid="{C3AB94C5-4478-48F3-BFDA-9E021549A8A1}"/>
    <cellStyle name="Normal 7 5 3 4 11" xfId="46396" xr:uid="{1E437191-2665-4BCC-B7ED-B58763313ABD}"/>
    <cellStyle name="Normal 7 5 3 4 12" xfId="49643" xr:uid="{9F37BB6A-16A9-43EE-BA35-65AA5538369E}"/>
    <cellStyle name="Normal 7 5 3 4 2" xfId="2361" xr:uid="{27E4A2CB-165D-4D9E-BB38-7548177832E7}"/>
    <cellStyle name="Normal 7 5 3 4 2 10" xfId="48012" xr:uid="{1F533DAC-512C-4607-9527-B5BBBC69FADC}"/>
    <cellStyle name="Normal 7 5 3 4 2 11" xfId="51259" xr:uid="{438E95B3-3002-481C-B9BA-8EA095B93917}"/>
    <cellStyle name="Normal 7 5 3 4 2 2" xfId="5595" xr:uid="{30FE0335-2AF7-448F-8A48-66448765C059}"/>
    <cellStyle name="Normal 7 5 3 4 2 2 2" xfId="12063" xr:uid="{AB375D9F-4E36-4023-9B5D-F0AE416D6734}"/>
    <cellStyle name="Normal 7 5 3 4 2 2 2 2" xfId="28400" xr:uid="{BEB485A1-3377-4B0D-93E6-D4DE60E34EA4}"/>
    <cellStyle name="Normal 7 5 3 4 2 2 3" xfId="21932" xr:uid="{B489E1CC-0623-4AE8-BFA7-C9C7C145AC88}"/>
    <cellStyle name="Normal 7 5 3 4 2 3" xfId="8829" xr:uid="{FC6A327E-034B-4F6E-B342-3A8EB093211C}"/>
    <cellStyle name="Normal 7 5 3 4 2 3 2" xfId="25166" xr:uid="{AF1B5698-6B86-4DD7-B1F6-CBA0D86EE011}"/>
    <cellStyle name="Normal 7 5 3 4 2 4" xfId="15340" xr:uid="{53FC485A-03BA-4AEA-9E90-E73FB4A54D0B}"/>
    <cellStyle name="Normal 7 5 3 4 2 4 2" xfId="31634" xr:uid="{480A8C15-6599-4853-85F7-2D8A23220790}"/>
    <cellStyle name="Normal 7 5 3 4 2 5" xfId="18698" xr:uid="{35156CB5-590F-49EC-9BCA-FA2EECE5C540}"/>
    <cellStyle name="Normal 7 5 3 4 2 6" xfId="35024" xr:uid="{42581C3C-1E9E-4645-B902-19362548CB4E}"/>
    <cellStyle name="Normal 7 5 3 4 2 7" xfId="38271" xr:uid="{9CACA5AB-9993-4201-B4FB-21954CDBBCEB}"/>
    <cellStyle name="Normal 7 5 3 4 2 8" xfId="41518" xr:uid="{73F80630-8333-4F3C-ABA2-0FAC578D9B38}"/>
    <cellStyle name="Normal 7 5 3 4 2 9" xfId="44765" xr:uid="{2942B364-9791-4619-BC88-203114B1F2D2}"/>
    <cellStyle name="Normal 7 5 3 4 3" xfId="3978" xr:uid="{2A0D17AA-9EEE-42E0-8051-034E9EEA2043}"/>
    <cellStyle name="Normal 7 5 3 4 3 2" xfId="10446" xr:uid="{9E8DEB5A-9930-4538-9CA4-7D04953CDFE5}"/>
    <cellStyle name="Normal 7 5 3 4 3 2 2" xfId="26783" xr:uid="{4C7D2AF9-C0EB-476A-AF4B-33066AA533CD}"/>
    <cellStyle name="Normal 7 5 3 4 3 3" xfId="20315" xr:uid="{18EB8DCD-83A2-4B62-9A7E-7F8F9C52D3E2}"/>
    <cellStyle name="Normal 7 5 3 4 4" xfId="7212" xr:uid="{5C194B90-1708-4C28-9409-EBABA74FA540}"/>
    <cellStyle name="Normal 7 5 3 4 4 2" xfId="23549" xr:uid="{91E82F96-C81D-4900-AB81-950494FEE5A5}"/>
    <cellStyle name="Normal 7 5 3 4 5" xfId="13724" xr:uid="{E19B301E-7640-4146-AFB1-B06F0CD19F49}"/>
    <cellStyle name="Normal 7 5 3 4 5 2" xfId="30018" xr:uid="{A4FE6F38-E446-4606-8107-01121C733748}"/>
    <cellStyle name="Normal 7 5 3 4 6" xfId="17081" xr:uid="{08A9A904-D027-4567-9620-CBABA503F41D}"/>
    <cellStyle name="Normal 7 5 3 4 7" xfId="33408" xr:uid="{27911CFE-1A07-4C6F-A053-5B3FB5605F07}"/>
    <cellStyle name="Normal 7 5 3 4 8" xfId="36655" xr:uid="{80B78DC1-2C02-4AB9-9F9D-66BE69CCAE22}"/>
    <cellStyle name="Normal 7 5 3 4 9" xfId="39902" xr:uid="{FB04DC96-D470-41CC-A7CE-10B4D78AD6B8}"/>
    <cellStyle name="Normal 7 5 3 5" xfId="1283" xr:uid="{0673A0C9-820D-4001-85FF-54276639919B}"/>
    <cellStyle name="Normal 7 5 3 5 10" xfId="43687" xr:uid="{BD80C4F1-1911-4756-A4DC-F03D544D521E}"/>
    <cellStyle name="Normal 7 5 3 5 11" xfId="46934" xr:uid="{CC74C789-1915-44BD-B692-FF1B32C9D04F}"/>
    <cellStyle name="Normal 7 5 3 5 12" xfId="50181" xr:uid="{65B6A954-373C-4785-BE80-EA7234B035B1}"/>
    <cellStyle name="Normal 7 5 3 5 2" xfId="2900" xr:uid="{BCA9EBA9-466B-4A1A-B13D-E915449DD89F}"/>
    <cellStyle name="Normal 7 5 3 5 2 10" xfId="48551" xr:uid="{41CE880C-3701-4CBA-9521-44061C05AAAB}"/>
    <cellStyle name="Normal 7 5 3 5 2 11" xfId="51798" xr:uid="{6D5D55FD-4576-4DA0-ACE4-CF241FCF0C5F}"/>
    <cellStyle name="Normal 7 5 3 5 2 2" xfId="6134" xr:uid="{9F516377-FFB8-4E07-B837-222DF978880F}"/>
    <cellStyle name="Normal 7 5 3 5 2 2 2" xfId="12602" xr:uid="{426B751E-F073-4293-833F-466CC05DDEBA}"/>
    <cellStyle name="Normal 7 5 3 5 2 2 2 2" xfId="28939" xr:uid="{67D5E2EC-638D-4448-ABF1-CB0EC16D6D08}"/>
    <cellStyle name="Normal 7 5 3 5 2 2 3" xfId="22471" xr:uid="{5BCEBAAB-3011-4205-9E4A-8CA884DED376}"/>
    <cellStyle name="Normal 7 5 3 5 2 3" xfId="9368" xr:uid="{BC7C412D-8C7E-4747-B60A-450416DB7EDF}"/>
    <cellStyle name="Normal 7 5 3 5 2 3 2" xfId="25705" xr:uid="{80F9D689-3810-4873-8213-7271976B905F}"/>
    <cellStyle name="Normal 7 5 3 5 2 4" xfId="15879" xr:uid="{6A88BEAD-DBF3-4CCB-A7B8-1BE24529F984}"/>
    <cellStyle name="Normal 7 5 3 5 2 4 2" xfId="32173" xr:uid="{FAECF991-7B03-44F5-BE4F-53D2265FFC8E}"/>
    <cellStyle name="Normal 7 5 3 5 2 5" xfId="19237" xr:uid="{6F0BAB11-1FDE-403C-B9A9-181973C7D9C0}"/>
    <cellStyle name="Normal 7 5 3 5 2 6" xfId="35563" xr:uid="{46DDD74D-9E13-494B-A727-70963C1DA75E}"/>
    <cellStyle name="Normal 7 5 3 5 2 7" xfId="38810" xr:uid="{C1302243-8BC5-4D39-91D6-C5F99AA866B8}"/>
    <cellStyle name="Normal 7 5 3 5 2 8" xfId="42057" xr:uid="{A5DB0CD0-545E-4C55-BA23-517E455F50BA}"/>
    <cellStyle name="Normal 7 5 3 5 2 9" xfId="45304" xr:uid="{DF577294-7402-46B2-B54C-8652C0FD95E9}"/>
    <cellStyle name="Normal 7 5 3 5 3" xfId="4517" xr:uid="{937AF6E6-766C-4A6A-92B3-1EB34C6843F5}"/>
    <cellStyle name="Normal 7 5 3 5 3 2" xfId="10985" xr:uid="{DB95FDF5-0EC3-46F7-BB62-8EFA02371BBC}"/>
    <cellStyle name="Normal 7 5 3 5 3 2 2" xfId="27322" xr:uid="{A6F87420-B8CF-4CEC-8404-C3D5567E104D}"/>
    <cellStyle name="Normal 7 5 3 5 3 3" xfId="20854" xr:uid="{BF38427F-245E-4F00-A4A8-766C9CFCE8AF}"/>
    <cellStyle name="Normal 7 5 3 5 4" xfId="7751" xr:uid="{10BD4118-6F6F-43B0-A7E5-7E2D5E1BC6EC}"/>
    <cellStyle name="Normal 7 5 3 5 4 2" xfId="24088" xr:uid="{CA2B66F7-13B5-4601-80AD-CE3EF0A8C6BF}"/>
    <cellStyle name="Normal 7 5 3 5 5" xfId="14262" xr:uid="{66BC81A1-EE9C-4C5B-9B6C-BB2695E8FB62}"/>
    <cellStyle name="Normal 7 5 3 5 5 2" xfId="30556" xr:uid="{E5868690-B8F5-48B6-8A67-FCB01EC79DE1}"/>
    <cellStyle name="Normal 7 5 3 5 6" xfId="17620" xr:uid="{075DFB04-0496-4597-8FCA-9F98B9CDADD4}"/>
    <cellStyle name="Normal 7 5 3 5 7" xfId="33946" xr:uid="{BC36E86F-ADF8-46E9-86D5-3F5302ADD3FC}"/>
    <cellStyle name="Normal 7 5 3 5 8" xfId="37193" xr:uid="{9A27BE28-4D1B-4520-BCC6-16799C9DB756}"/>
    <cellStyle name="Normal 7 5 3 5 9" xfId="40440" xr:uid="{4924E0B3-C14B-4C08-8BDD-ADEC05625F1F}"/>
    <cellStyle name="Normal 7 5 3 6" xfId="1822" xr:uid="{65343417-42B5-41CC-8B73-762301785814}"/>
    <cellStyle name="Normal 7 5 3 6 10" xfId="47473" xr:uid="{06CCB266-E023-4425-BE69-1379EB0DB255}"/>
    <cellStyle name="Normal 7 5 3 6 11" xfId="50720" xr:uid="{6D0C7AE7-3B0F-42FA-B18B-1E310C2886EC}"/>
    <cellStyle name="Normal 7 5 3 6 2" xfId="5056" xr:uid="{E3D44C8C-719B-4305-A3B3-E690190E1D21}"/>
    <cellStyle name="Normal 7 5 3 6 2 2" xfId="11524" xr:uid="{6FA64E29-F807-41C5-A06A-BCB442785CD2}"/>
    <cellStyle name="Normal 7 5 3 6 2 2 2" xfId="27861" xr:uid="{FEA9D5BE-762C-4753-9F61-04F2991F0B4D}"/>
    <cellStyle name="Normal 7 5 3 6 2 3" xfId="21393" xr:uid="{1193B33E-B3DA-48DF-86DB-E1A1876BF41F}"/>
    <cellStyle name="Normal 7 5 3 6 3" xfId="8290" xr:uid="{2A5DF3BC-6521-4C24-A516-C67AE3AF5FC7}"/>
    <cellStyle name="Normal 7 5 3 6 3 2" xfId="24627" xr:uid="{B17F0744-EE66-4623-BE53-427179F14EFF}"/>
    <cellStyle name="Normal 7 5 3 6 4" xfId="14801" xr:uid="{CB9F1BA1-A345-45E4-8F06-B7AA1CEABCF8}"/>
    <cellStyle name="Normal 7 5 3 6 4 2" xfId="31095" xr:uid="{ABE0A8F8-9689-4B48-B2EE-04058F203CCA}"/>
    <cellStyle name="Normal 7 5 3 6 5" xfId="18159" xr:uid="{6E3C5F04-EA58-4B8C-B9BD-90C9348FB6F9}"/>
    <cellStyle name="Normal 7 5 3 6 6" xfId="34485" xr:uid="{55EF7DFD-7EA0-411E-85D7-4B2A17E247BC}"/>
    <cellStyle name="Normal 7 5 3 6 7" xfId="37732" xr:uid="{49D6C192-1856-4938-BEF9-532A883A3E99}"/>
    <cellStyle name="Normal 7 5 3 6 8" xfId="40979" xr:uid="{9147B3CA-4B89-41C7-BB3C-4FADB610A1EB}"/>
    <cellStyle name="Normal 7 5 3 6 9" xfId="44226" xr:uid="{553BCC94-5309-4A8F-AFB0-29220474701F}"/>
    <cellStyle name="Normal 7 5 3 7" xfId="3439" xr:uid="{7C060E62-9540-4650-9FA8-0AD01C9CDEE0}"/>
    <cellStyle name="Normal 7 5 3 7 2" xfId="9907" xr:uid="{20156E81-498D-4272-BFDB-D01F94E41AF7}"/>
    <cellStyle name="Normal 7 5 3 7 2 2" xfId="26244" xr:uid="{43D31310-D0E2-4F5E-AFAB-E65F18573C32}"/>
    <cellStyle name="Normal 7 5 3 7 3" xfId="19776" xr:uid="{0E8C4641-C232-41DD-8020-835E1673C200}"/>
    <cellStyle name="Normal 7 5 3 8" xfId="6673" xr:uid="{FFAD83B6-1A90-4791-B3FE-F0488A58323E}"/>
    <cellStyle name="Normal 7 5 3 8 2" xfId="23010" xr:uid="{48B1E77C-622E-4CF0-A552-FF58B05126A1}"/>
    <cellStyle name="Normal 7 5 3 9" xfId="13164" xr:uid="{5D10FDFC-6962-4C2B-B4B7-B4213C5F5A3A}"/>
    <cellStyle name="Normal 7 5 3 9 2" xfId="29478" xr:uid="{98B143EA-5930-431B-B534-394F90CA4405}"/>
    <cellStyle name="Normal 7 5 4" xfId="265" xr:uid="{F1CB9D5D-1487-4B79-8CD3-622F3DE90160}"/>
    <cellStyle name="Normal 7 5 4 10" xfId="36205" xr:uid="{2E5836E4-11D7-4078-8A9B-E96FCEF31B04}"/>
    <cellStyle name="Normal 7 5 4 11" xfId="39452" xr:uid="{382B6DE1-4C25-4539-A423-7EBD850AD01A}"/>
    <cellStyle name="Normal 7 5 4 12" xfId="42699" xr:uid="{0DB64696-6C79-4256-B60B-89951CB89232}"/>
    <cellStyle name="Normal 7 5 4 13" xfId="45946" xr:uid="{6787D7A4-E2EB-4F3A-87FC-9C7852451A9F}"/>
    <cellStyle name="Normal 7 5 4 14" xfId="49193" xr:uid="{07BA6360-56AA-49DD-8E50-19583EEC9D62}"/>
    <cellStyle name="Normal 7 5 4 2" xfId="834" xr:uid="{00DBDBA3-26BF-423B-9735-7AD0A4E002CD}"/>
    <cellStyle name="Normal 7 5 4 2 10" xfId="43239" xr:uid="{60932B23-9183-45D2-A4DF-360A1F161B14}"/>
    <cellStyle name="Normal 7 5 4 2 11" xfId="46486" xr:uid="{B7A8BD72-39F2-4961-8727-AE8F9523A183}"/>
    <cellStyle name="Normal 7 5 4 2 12" xfId="49733" xr:uid="{A98357E2-F744-4CFD-8B31-F5DAA1AEC5F7}"/>
    <cellStyle name="Normal 7 5 4 2 2" xfId="2451" xr:uid="{249E2817-83BA-4A83-85A1-B5ED7DFE7EB2}"/>
    <cellStyle name="Normal 7 5 4 2 2 10" xfId="48102" xr:uid="{A4D9A7D9-ACB9-46A9-B4E8-383E6A1A38B5}"/>
    <cellStyle name="Normal 7 5 4 2 2 11" xfId="51349" xr:uid="{7D11C126-BB97-4828-B04E-9430C3BB1857}"/>
    <cellStyle name="Normal 7 5 4 2 2 2" xfId="5685" xr:uid="{AF0E6BD2-EA12-4AA0-BFC2-74FA1CB0464B}"/>
    <cellStyle name="Normal 7 5 4 2 2 2 2" xfId="12153" xr:uid="{EED59B2C-FE96-4E12-B5C7-AC5A1777323F}"/>
    <cellStyle name="Normal 7 5 4 2 2 2 2 2" xfId="28490" xr:uid="{30D19F70-B116-4A91-9300-B1199EEC1145}"/>
    <cellStyle name="Normal 7 5 4 2 2 2 3" xfId="22022" xr:uid="{E1B6F8A3-A829-43DE-A368-D31EE833995B}"/>
    <cellStyle name="Normal 7 5 4 2 2 3" xfId="8919" xr:uid="{02071743-476C-40F8-AFFD-BEF2E0422DA8}"/>
    <cellStyle name="Normal 7 5 4 2 2 3 2" xfId="25256" xr:uid="{F0D4FF64-713B-4447-B522-7936EC3190A8}"/>
    <cellStyle name="Normal 7 5 4 2 2 4" xfId="15430" xr:uid="{182DDB6F-6FB9-442B-BB61-79F600312E8F}"/>
    <cellStyle name="Normal 7 5 4 2 2 4 2" xfId="31724" xr:uid="{B899B377-FD8A-4CDC-86C7-77C397FFFE20}"/>
    <cellStyle name="Normal 7 5 4 2 2 5" xfId="18788" xr:uid="{DCCC062E-34DC-4ADB-AD8E-EB778C70337E}"/>
    <cellStyle name="Normal 7 5 4 2 2 6" xfId="35114" xr:uid="{F319AC8F-5560-4C2A-A8B7-27B235687924}"/>
    <cellStyle name="Normal 7 5 4 2 2 7" xfId="38361" xr:uid="{EC2C88BF-04C3-4E4C-B22C-85F22C1B268A}"/>
    <cellStyle name="Normal 7 5 4 2 2 8" xfId="41608" xr:uid="{C57D8436-67EB-4845-B644-AACD4A80CF3C}"/>
    <cellStyle name="Normal 7 5 4 2 2 9" xfId="44855" xr:uid="{875DA707-6143-46FE-8F19-DA80E1EF923A}"/>
    <cellStyle name="Normal 7 5 4 2 3" xfId="4068" xr:uid="{0BA80ECD-989D-4377-9541-1790C91D4FB6}"/>
    <cellStyle name="Normal 7 5 4 2 3 2" xfId="10536" xr:uid="{EF2116A1-94F7-4BA2-A247-DB936FF63A5B}"/>
    <cellStyle name="Normal 7 5 4 2 3 2 2" xfId="26873" xr:uid="{9DAB253C-D9AE-4788-814D-1E53DFA3FF90}"/>
    <cellStyle name="Normal 7 5 4 2 3 3" xfId="20405" xr:uid="{2F6D4BE3-63AB-4F8A-BE78-3205A34B8D9C}"/>
    <cellStyle name="Normal 7 5 4 2 4" xfId="7302" xr:uid="{AA66E085-E2FC-4668-8406-32EBC94236E7}"/>
    <cellStyle name="Normal 7 5 4 2 4 2" xfId="23639" xr:uid="{99D09B77-763F-496A-AD86-C1BBED20B790}"/>
    <cellStyle name="Normal 7 5 4 2 5" xfId="13814" xr:uid="{AB582DDA-3994-4CB1-BC81-1C8642B7944F}"/>
    <cellStyle name="Normal 7 5 4 2 5 2" xfId="30108" xr:uid="{04D658F7-E43C-4915-B27E-2C6566FC2436}"/>
    <cellStyle name="Normal 7 5 4 2 6" xfId="17171" xr:uid="{974CC65C-696C-4FD9-96F2-985EFCDA1142}"/>
    <cellStyle name="Normal 7 5 4 2 7" xfId="33498" xr:uid="{53E395E1-EBF3-4A22-8864-5885E6D3B412}"/>
    <cellStyle name="Normal 7 5 4 2 8" xfId="36745" xr:uid="{DA860DD9-7BB7-4974-B339-5F3209B6F508}"/>
    <cellStyle name="Normal 7 5 4 2 9" xfId="39992" xr:uid="{56967814-773C-44BB-9FF1-76C2FD7ABD4E}"/>
    <cellStyle name="Normal 7 5 4 3" xfId="1373" xr:uid="{532A16DF-0694-40EC-85F0-EC6C6AA850D4}"/>
    <cellStyle name="Normal 7 5 4 3 10" xfId="43777" xr:uid="{51C7580C-3E78-403E-B832-24E050307787}"/>
    <cellStyle name="Normal 7 5 4 3 11" xfId="47024" xr:uid="{675589CC-3E21-46E3-AFE3-0359B8C3B6B7}"/>
    <cellStyle name="Normal 7 5 4 3 12" xfId="50271" xr:uid="{3796FA0E-E649-4883-84A6-B404583EE3AE}"/>
    <cellStyle name="Normal 7 5 4 3 2" xfId="2990" xr:uid="{AECAFB07-AF34-4F81-AB76-A70CE21048C7}"/>
    <cellStyle name="Normal 7 5 4 3 2 10" xfId="48641" xr:uid="{1D2F5671-84DD-4164-853C-73AC8A3E9822}"/>
    <cellStyle name="Normal 7 5 4 3 2 11" xfId="51888" xr:uid="{F4F95708-111A-4435-89DE-252BDF405EC0}"/>
    <cellStyle name="Normal 7 5 4 3 2 2" xfId="6224" xr:uid="{99B1B73F-26BB-41DB-8DDB-C641CCFAC6C2}"/>
    <cellStyle name="Normal 7 5 4 3 2 2 2" xfId="12692" xr:uid="{55BA445F-2A96-48A7-B09D-AF5780663117}"/>
    <cellStyle name="Normal 7 5 4 3 2 2 2 2" xfId="29029" xr:uid="{2459A32F-C6F4-4D47-A6F4-8942B5C2240A}"/>
    <cellStyle name="Normal 7 5 4 3 2 2 3" xfId="22561" xr:uid="{12387A4E-148E-439B-A148-0AC9DA1F90A6}"/>
    <cellStyle name="Normal 7 5 4 3 2 3" xfId="9458" xr:uid="{07238BAA-1493-4F77-8CAA-D8CC1518DF24}"/>
    <cellStyle name="Normal 7 5 4 3 2 3 2" xfId="25795" xr:uid="{5D55A32D-783D-4DFE-9745-C9261683E2A7}"/>
    <cellStyle name="Normal 7 5 4 3 2 4" xfId="15969" xr:uid="{A38DA815-C031-4B2A-BCD0-C3CA1B664AF7}"/>
    <cellStyle name="Normal 7 5 4 3 2 4 2" xfId="32263" xr:uid="{911C1E3C-EAE5-44A6-A50F-2D6EA9143D09}"/>
    <cellStyle name="Normal 7 5 4 3 2 5" xfId="19327" xr:uid="{D998F729-45EB-41F8-933D-AE9C136C6652}"/>
    <cellStyle name="Normal 7 5 4 3 2 6" xfId="35653" xr:uid="{70656F39-8212-45C3-AE29-CEDF0843BF7D}"/>
    <cellStyle name="Normal 7 5 4 3 2 7" xfId="38900" xr:uid="{5F715147-7E73-4B6A-9788-156F642FD3C8}"/>
    <cellStyle name="Normal 7 5 4 3 2 8" xfId="42147" xr:uid="{477EA3BE-8BED-44EE-B7F3-8D38A40EDC59}"/>
    <cellStyle name="Normal 7 5 4 3 2 9" xfId="45394" xr:uid="{9D5DB8C6-4217-4F21-B4ED-DFF6730F7B9A}"/>
    <cellStyle name="Normal 7 5 4 3 3" xfId="4607" xr:uid="{4850202C-DC8B-44A0-A2D0-FFAA51D79640}"/>
    <cellStyle name="Normal 7 5 4 3 3 2" xfId="11075" xr:uid="{BE9B2701-749D-4C8C-8A69-03A7851B7421}"/>
    <cellStyle name="Normal 7 5 4 3 3 2 2" xfId="27412" xr:uid="{FBE6169F-2F3E-4FC6-8F8E-13FBEFE4E93D}"/>
    <cellStyle name="Normal 7 5 4 3 3 3" xfId="20944" xr:uid="{969D23B7-FB90-42C7-AAFC-8CAEC1188D9C}"/>
    <cellStyle name="Normal 7 5 4 3 4" xfId="7841" xr:uid="{D7C17319-8A9C-4D6B-AF6D-998A7365C782}"/>
    <cellStyle name="Normal 7 5 4 3 4 2" xfId="24178" xr:uid="{DF05DD9B-0E1B-43CA-8027-EE22D4851D78}"/>
    <cellStyle name="Normal 7 5 4 3 5" xfId="14352" xr:uid="{DA605CD9-1345-4D2C-A209-3F50A7502798}"/>
    <cellStyle name="Normal 7 5 4 3 5 2" xfId="30646" xr:uid="{081AB33C-335F-4DA4-8828-B48B63DCC687}"/>
    <cellStyle name="Normal 7 5 4 3 6" xfId="17710" xr:uid="{0D71E5C8-0355-4BFF-A119-D7E20C3D7BB0}"/>
    <cellStyle name="Normal 7 5 4 3 7" xfId="34036" xr:uid="{2199009D-E7C3-4FC5-9A6D-5FB117C00188}"/>
    <cellStyle name="Normal 7 5 4 3 8" xfId="37283" xr:uid="{95C7630E-3C8F-4939-B443-128BA702B1F9}"/>
    <cellStyle name="Normal 7 5 4 3 9" xfId="40530" xr:uid="{34B3952B-A6DD-4887-81F6-E792A88B52B2}"/>
    <cellStyle name="Normal 7 5 4 4" xfId="1912" xr:uid="{54D4162E-1063-4366-9AA0-2FFEF6055DA0}"/>
    <cellStyle name="Normal 7 5 4 4 10" xfId="47563" xr:uid="{7331024C-67CB-4218-92D4-1F5078AC0737}"/>
    <cellStyle name="Normal 7 5 4 4 11" xfId="50810" xr:uid="{2887545E-418B-44CC-B59C-011360FEE62B}"/>
    <cellStyle name="Normal 7 5 4 4 2" xfId="5146" xr:uid="{F70C868D-1451-4D32-8921-C444FA5BEE7B}"/>
    <cellStyle name="Normal 7 5 4 4 2 2" xfId="11614" xr:uid="{425C98D3-ABE0-47A9-977F-00C604FB9305}"/>
    <cellStyle name="Normal 7 5 4 4 2 2 2" xfId="27951" xr:uid="{8B8E904E-70BB-4B04-B7BE-0A714A498975}"/>
    <cellStyle name="Normal 7 5 4 4 2 3" xfId="21483" xr:uid="{213682A0-CA64-44B6-8131-77AB7DBAD276}"/>
    <cellStyle name="Normal 7 5 4 4 3" xfId="8380" xr:uid="{1FB96A26-F1C4-4820-BAD2-B401A5BC7CF1}"/>
    <cellStyle name="Normal 7 5 4 4 3 2" xfId="24717" xr:uid="{49B5AA1B-86E9-4A41-9F47-F5BF78EA825C}"/>
    <cellStyle name="Normal 7 5 4 4 4" xfId="14891" xr:uid="{02E75554-BE8C-4628-850F-36CC4E4B4318}"/>
    <cellStyle name="Normal 7 5 4 4 4 2" xfId="31185" xr:uid="{9CAB8AD0-3168-4C25-8A73-32F0CC888E8B}"/>
    <cellStyle name="Normal 7 5 4 4 5" xfId="18249" xr:uid="{A03BFDB5-3230-4C4F-8C0C-1CCBFE814C69}"/>
    <cellStyle name="Normal 7 5 4 4 6" xfId="34575" xr:uid="{38E4EE38-F79C-48A6-8474-F517E05D27FC}"/>
    <cellStyle name="Normal 7 5 4 4 7" xfId="37822" xr:uid="{0A4E327B-31B1-4C30-9B78-11B3A688F192}"/>
    <cellStyle name="Normal 7 5 4 4 8" xfId="41069" xr:uid="{397580B1-22DF-4AD1-BD77-637AF39F39DD}"/>
    <cellStyle name="Normal 7 5 4 4 9" xfId="44316" xr:uid="{A0D6B734-4062-4A19-9E4A-ACAD1A6CB516}"/>
    <cellStyle name="Normal 7 5 4 5" xfId="3529" xr:uid="{BE16F08A-383F-4F54-8126-079BB848AF31}"/>
    <cellStyle name="Normal 7 5 4 5 2" xfId="9997" xr:uid="{7EEF080A-E1F2-47EF-A97B-A6D0168E9649}"/>
    <cellStyle name="Normal 7 5 4 5 2 2" xfId="26334" xr:uid="{D53D3896-FD1E-4103-99E8-CC12A4578351}"/>
    <cellStyle name="Normal 7 5 4 5 3" xfId="19866" xr:uid="{0A990062-EC0F-4E62-B4EF-97689DBB645C}"/>
    <cellStyle name="Normal 7 5 4 6" xfId="6763" xr:uid="{8B770FEE-0707-49F0-B574-018AEC373005}"/>
    <cellStyle name="Normal 7 5 4 6 2" xfId="23100" xr:uid="{74F6D469-2E04-4EAB-BFD4-8CFDB6B915DC}"/>
    <cellStyle name="Normal 7 5 4 7" xfId="13254" xr:uid="{D4D273C2-4397-46EA-A5DA-5B2C30D33169}"/>
    <cellStyle name="Normal 7 5 4 7 2" xfId="29568" xr:uid="{E5740FDC-F7DC-4103-B7D9-A739861FF0C3}"/>
    <cellStyle name="Normal 7 5 4 8" xfId="16632" xr:uid="{7E4C0432-CFF6-471C-AE6F-0227EECCAE97}"/>
    <cellStyle name="Normal 7 5 4 9" xfId="32958" xr:uid="{928C11A7-79E3-42E6-B859-6FAF27D6D38B}"/>
    <cellStyle name="Normal 7 5 5" xfId="474" xr:uid="{6BD3E136-BBDA-4DC2-9FEF-66613D721077}"/>
    <cellStyle name="Normal 7 5 5 10" xfId="36386" xr:uid="{39163CA5-2FA4-4ECF-AE1D-E18395328612}"/>
    <cellStyle name="Normal 7 5 5 11" xfId="39633" xr:uid="{D4D08EAB-1C79-445F-B241-BF78B1EC1331}"/>
    <cellStyle name="Normal 7 5 5 12" xfId="42880" xr:uid="{AEBE77D6-3A8B-4A6B-8324-95EF4E133057}"/>
    <cellStyle name="Normal 7 5 5 13" xfId="46127" xr:uid="{2EA93943-DA84-4BBC-9593-1E9DC3808BA5}"/>
    <cellStyle name="Normal 7 5 5 14" xfId="49374" xr:uid="{2633ABF0-8667-4828-9D30-D09A3ED36A1C}"/>
    <cellStyle name="Normal 7 5 5 2" xfId="1014" xr:uid="{936272EE-2626-427D-B0CD-5E6AD70A2311}"/>
    <cellStyle name="Normal 7 5 5 2 10" xfId="43418" xr:uid="{7B639837-2D41-486D-8A9A-8E5AF3FD02E6}"/>
    <cellStyle name="Normal 7 5 5 2 11" xfId="46665" xr:uid="{594C02D5-16FB-4B61-9618-3CB27C1E15B7}"/>
    <cellStyle name="Normal 7 5 5 2 12" xfId="49912" xr:uid="{FB624901-27D9-408D-A4E7-EEDE14C3B9CC}"/>
    <cellStyle name="Normal 7 5 5 2 2" xfId="2631" xr:uid="{E01A7BFE-D8D1-484E-ACE1-091A5C61A7CD}"/>
    <cellStyle name="Normal 7 5 5 2 2 10" xfId="48282" xr:uid="{F833EDFF-8888-4FC1-8026-E15292AC6B43}"/>
    <cellStyle name="Normal 7 5 5 2 2 11" xfId="51529" xr:uid="{4D7D7C1A-D96E-41AB-9D08-264BFD4C286E}"/>
    <cellStyle name="Normal 7 5 5 2 2 2" xfId="5865" xr:uid="{F8901E73-E8D8-4CF9-B326-694E1F7214E6}"/>
    <cellStyle name="Normal 7 5 5 2 2 2 2" xfId="12333" xr:uid="{67099E75-BEF4-4172-A5B5-99A00F56C019}"/>
    <cellStyle name="Normal 7 5 5 2 2 2 2 2" xfId="28670" xr:uid="{C2ACAB22-7256-4ECF-A329-1171C3363F91}"/>
    <cellStyle name="Normal 7 5 5 2 2 2 3" xfId="22202" xr:uid="{DE3F4EDC-6922-4B30-9B9C-C01AAFB1FAD3}"/>
    <cellStyle name="Normal 7 5 5 2 2 3" xfId="9099" xr:uid="{87F0DBC1-64BB-4B9E-BFBD-F95C27E0FC61}"/>
    <cellStyle name="Normal 7 5 5 2 2 3 2" xfId="25436" xr:uid="{1831182A-2072-4246-AFA0-F7B0826F1DAD}"/>
    <cellStyle name="Normal 7 5 5 2 2 4" xfId="15610" xr:uid="{2D83E230-C605-479D-A482-545EEE19A170}"/>
    <cellStyle name="Normal 7 5 5 2 2 4 2" xfId="31904" xr:uid="{E0C2EB06-2F26-4AE7-8867-1A2FE5DBDFD7}"/>
    <cellStyle name="Normal 7 5 5 2 2 5" xfId="18968" xr:uid="{8537E694-7FC5-440A-A883-9A39EEE036F2}"/>
    <cellStyle name="Normal 7 5 5 2 2 6" xfId="35294" xr:uid="{A1702FE9-B6C0-488E-B632-7CBBAB958DC1}"/>
    <cellStyle name="Normal 7 5 5 2 2 7" xfId="38541" xr:uid="{DD8AA438-96BB-4995-B6E2-E27D0875B25D}"/>
    <cellStyle name="Normal 7 5 5 2 2 8" xfId="41788" xr:uid="{00EB7E17-4E33-4FC1-AC7A-9C3B9D7A6C0F}"/>
    <cellStyle name="Normal 7 5 5 2 2 9" xfId="45035" xr:uid="{5BEAF159-9B54-452D-A0CA-7C3E7831C0FE}"/>
    <cellStyle name="Normal 7 5 5 2 3" xfId="4248" xr:uid="{ADFC7C0C-033A-445F-8A39-F6A5DD37C47D}"/>
    <cellStyle name="Normal 7 5 5 2 3 2" xfId="10716" xr:uid="{92963624-985B-4DD2-94F8-5C36A59444E8}"/>
    <cellStyle name="Normal 7 5 5 2 3 2 2" xfId="27053" xr:uid="{3AA6640D-0B98-4400-9FCA-4E9E097D5B1B}"/>
    <cellStyle name="Normal 7 5 5 2 3 3" xfId="20585" xr:uid="{943918FF-03FC-478C-B4FB-7421D4BE07B6}"/>
    <cellStyle name="Normal 7 5 5 2 4" xfId="7482" xr:uid="{0840923A-D650-4C7A-A7C8-B6F3C87B539B}"/>
    <cellStyle name="Normal 7 5 5 2 4 2" xfId="23819" xr:uid="{72263686-B908-4867-8190-190F53808C71}"/>
    <cellStyle name="Normal 7 5 5 2 5" xfId="13993" xr:uid="{E87C0C2B-4F14-46EC-8707-08D2133F3688}"/>
    <cellStyle name="Normal 7 5 5 2 5 2" xfId="30287" xr:uid="{0C7EC56C-1067-4F60-8CCF-0E4ED5045DA6}"/>
    <cellStyle name="Normal 7 5 5 2 6" xfId="17351" xr:uid="{40BE9D74-F078-48B1-B2B3-DF4223E33E5C}"/>
    <cellStyle name="Normal 7 5 5 2 7" xfId="33677" xr:uid="{09794DDF-EC81-4032-84E1-433054B498BF}"/>
    <cellStyle name="Normal 7 5 5 2 8" xfId="36924" xr:uid="{E4801FFF-4D0A-42F6-BA15-B24AFF390D96}"/>
    <cellStyle name="Normal 7 5 5 2 9" xfId="40171" xr:uid="{9ED58058-7E3C-4E87-A182-F70978BA82AE}"/>
    <cellStyle name="Normal 7 5 5 3" xfId="1553" xr:uid="{F0F330AF-2239-4AAA-9713-4CED96CE4B07}"/>
    <cellStyle name="Normal 7 5 5 3 10" xfId="43957" xr:uid="{DA287B48-2463-4E87-962D-68ADC5CA57FE}"/>
    <cellStyle name="Normal 7 5 5 3 11" xfId="47204" xr:uid="{C49A0AFA-150D-418A-975E-BD3F74591BDA}"/>
    <cellStyle name="Normal 7 5 5 3 12" xfId="50451" xr:uid="{09C68F43-9682-4D3F-A028-2FE9141D8994}"/>
    <cellStyle name="Normal 7 5 5 3 2" xfId="3170" xr:uid="{107AD927-E1E5-46AD-AD77-377FA7404273}"/>
    <cellStyle name="Normal 7 5 5 3 2 10" xfId="48821" xr:uid="{F49BF6D5-7689-4D4C-9A71-7A837DDE2E64}"/>
    <cellStyle name="Normal 7 5 5 3 2 11" xfId="52068" xr:uid="{97A566AF-442C-4BF3-B49E-AC693BC5DA97}"/>
    <cellStyle name="Normal 7 5 5 3 2 2" xfId="6404" xr:uid="{1E993B12-6703-45CA-944A-FE5626836608}"/>
    <cellStyle name="Normal 7 5 5 3 2 2 2" xfId="12872" xr:uid="{286E3A65-4E8D-40BC-9F68-056185CF2FF3}"/>
    <cellStyle name="Normal 7 5 5 3 2 2 2 2" xfId="29209" xr:uid="{478EF1DD-54A0-4549-B171-00487DF764B6}"/>
    <cellStyle name="Normal 7 5 5 3 2 2 3" xfId="22741" xr:uid="{A8440B60-ED11-46E9-8C3F-E43FA970872A}"/>
    <cellStyle name="Normal 7 5 5 3 2 3" xfId="9638" xr:uid="{77D465C9-6C19-45D3-A6B5-EF183A9E61C6}"/>
    <cellStyle name="Normal 7 5 5 3 2 3 2" xfId="25975" xr:uid="{E5A7DC9C-72E6-46E3-B3E1-2525AB1644E2}"/>
    <cellStyle name="Normal 7 5 5 3 2 4" xfId="16149" xr:uid="{9EB712BA-1B09-4763-BFC4-E882B6D60835}"/>
    <cellStyle name="Normal 7 5 5 3 2 4 2" xfId="32443" xr:uid="{8615554A-CF93-4CE8-AE3A-BA78A497DAF5}"/>
    <cellStyle name="Normal 7 5 5 3 2 5" xfId="19507" xr:uid="{8BAAED6C-94F0-4485-8AC2-E58009C04573}"/>
    <cellStyle name="Normal 7 5 5 3 2 6" xfId="35833" xr:uid="{D1736E3B-8BEF-4CC6-8B4E-168503CAE6B7}"/>
    <cellStyle name="Normal 7 5 5 3 2 7" xfId="39080" xr:uid="{C8147660-14AC-4DD2-838A-6D1236661C01}"/>
    <cellStyle name="Normal 7 5 5 3 2 8" xfId="42327" xr:uid="{E1B458C0-60F8-4F89-93E9-8C443E3A597B}"/>
    <cellStyle name="Normal 7 5 5 3 2 9" xfId="45574" xr:uid="{E4C1AF89-AB7C-4DB9-B875-3F04284D45D3}"/>
    <cellStyle name="Normal 7 5 5 3 3" xfId="4787" xr:uid="{81254A0F-EB6E-4BAB-A88B-06B95F914611}"/>
    <cellStyle name="Normal 7 5 5 3 3 2" xfId="11255" xr:uid="{19A19ED8-D07B-4EBD-A086-CE93E78ED5AB}"/>
    <cellStyle name="Normal 7 5 5 3 3 2 2" xfId="27592" xr:uid="{58E895E5-20C6-4E7B-A835-4A348DD382FF}"/>
    <cellStyle name="Normal 7 5 5 3 3 3" xfId="21124" xr:uid="{BB6FCC31-7E32-4826-AA1F-7A6C1D21E205}"/>
    <cellStyle name="Normal 7 5 5 3 4" xfId="8021" xr:uid="{7826BC4E-C182-4BE8-99F4-C53D2273B4C3}"/>
    <cellStyle name="Normal 7 5 5 3 4 2" xfId="24358" xr:uid="{98D97997-5883-47E1-A25F-BE7C6A62B763}"/>
    <cellStyle name="Normal 7 5 5 3 5" xfId="14532" xr:uid="{894601F7-F136-4188-84F3-4A5CBBC14DA5}"/>
    <cellStyle name="Normal 7 5 5 3 5 2" xfId="30826" xr:uid="{1B508CA7-9CD4-4210-9508-3D8320DF915C}"/>
    <cellStyle name="Normal 7 5 5 3 6" xfId="17890" xr:uid="{276991B7-2A6F-40DE-B79E-BF142AB83EA7}"/>
    <cellStyle name="Normal 7 5 5 3 7" xfId="34216" xr:uid="{A5048550-75E0-48E3-BFF8-4E1D58F1AA04}"/>
    <cellStyle name="Normal 7 5 5 3 8" xfId="37463" xr:uid="{5E41626C-FDEE-44C0-950B-5681F8D5CC0C}"/>
    <cellStyle name="Normal 7 5 5 3 9" xfId="40710" xr:uid="{795AB986-6C67-47CE-A680-7D5DD201ECFE}"/>
    <cellStyle name="Normal 7 5 5 4" xfId="2092" xr:uid="{FB8586E0-93FC-4E94-A45D-208D4AD8528E}"/>
    <cellStyle name="Normal 7 5 5 4 10" xfId="47743" xr:uid="{BB381529-F277-4AE0-B3B2-E0E924B08AC3}"/>
    <cellStyle name="Normal 7 5 5 4 11" xfId="50990" xr:uid="{6EDA3B3B-6A14-4813-82B2-D0A88B21852F}"/>
    <cellStyle name="Normal 7 5 5 4 2" xfId="5326" xr:uid="{CB2A3563-EEA4-4F2D-BEDF-9043F7A09254}"/>
    <cellStyle name="Normal 7 5 5 4 2 2" xfId="11794" xr:uid="{40B120C3-655A-4CB8-99B4-0C28395FF75C}"/>
    <cellStyle name="Normal 7 5 5 4 2 2 2" xfId="28131" xr:uid="{7BF77731-5CD0-4934-A903-680B2EFE415E}"/>
    <cellStyle name="Normal 7 5 5 4 2 3" xfId="21663" xr:uid="{EF3F519A-D794-4CDC-AC0D-85C6676F3B4D}"/>
    <cellStyle name="Normal 7 5 5 4 3" xfId="8560" xr:uid="{05D4559F-B15B-4DF1-9821-3F71DECAB1A2}"/>
    <cellStyle name="Normal 7 5 5 4 3 2" xfId="24897" xr:uid="{34020DD9-284E-42CD-85B8-60383D58587D}"/>
    <cellStyle name="Normal 7 5 5 4 4" xfId="15071" xr:uid="{9AF8A283-9D87-4800-90C8-E9306E1360CF}"/>
    <cellStyle name="Normal 7 5 5 4 4 2" xfId="31365" xr:uid="{04FDF277-E9A7-432D-BF8E-F6757F105E72}"/>
    <cellStyle name="Normal 7 5 5 4 5" xfId="18429" xr:uid="{35B7437C-9D7E-46FC-9A21-0709CD05942E}"/>
    <cellStyle name="Normal 7 5 5 4 6" xfId="34755" xr:uid="{A22145A7-903A-44F8-85DC-E1F530E3B081}"/>
    <cellStyle name="Normal 7 5 5 4 7" xfId="38002" xr:uid="{271F420A-F761-4763-99DB-B1588E7D1811}"/>
    <cellStyle name="Normal 7 5 5 4 8" xfId="41249" xr:uid="{7852CE26-10BC-4D6F-8E28-5DF644228436}"/>
    <cellStyle name="Normal 7 5 5 4 9" xfId="44496" xr:uid="{39CE947E-4430-42FF-B2AE-565F19706393}"/>
    <cellStyle name="Normal 7 5 5 5" xfId="3709" xr:uid="{1697729D-E628-4E36-AF73-6930C6049426}"/>
    <cellStyle name="Normal 7 5 5 5 2" xfId="10177" xr:uid="{FF0F519D-53EF-4F74-9722-EE662FA110AA}"/>
    <cellStyle name="Normal 7 5 5 5 2 2" xfId="26514" xr:uid="{477BF81F-41A9-4052-9F25-561D209154C3}"/>
    <cellStyle name="Normal 7 5 5 5 3" xfId="20046" xr:uid="{B93B9B4D-D1EB-4B0D-80DB-3E97648D0F43}"/>
    <cellStyle name="Normal 7 5 5 6" xfId="6943" xr:uid="{376F9404-ABED-44F4-B4DA-F11635F06E33}"/>
    <cellStyle name="Normal 7 5 5 6 2" xfId="23280" xr:uid="{9C137519-D5C1-4870-89D8-5AF7D38ED801}"/>
    <cellStyle name="Normal 7 5 5 7" xfId="13454" xr:uid="{EF33133B-69C0-4426-95F0-76DBB063C14A}"/>
    <cellStyle name="Normal 7 5 5 7 2" xfId="29749" xr:uid="{796BD86C-5D9C-4AAC-A6A3-35B32E652654}"/>
    <cellStyle name="Normal 7 5 5 8" xfId="16812" xr:uid="{B77ED518-9455-4F29-857D-49FC3D1C0A81}"/>
    <cellStyle name="Normal 7 5 5 9" xfId="33139" xr:uid="{90477CD8-7045-498B-B61D-9B4B7373D3D3}"/>
    <cellStyle name="Normal 7 5 6" xfId="654" xr:uid="{64A93FAD-0296-4FE4-919C-2A8AD58E1B28}"/>
    <cellStyle name="Normal 7 5 6 10" xfId="43059" xr:uid="{21CE96DA-E2AF-4C53-B8FE-25091230235E}"/>
    <cellStyle name="Normal 7 5 6 11" xfId="46306" xr:uid="{A05C6A4D-A5EC-4C84-9FD0-536760D716AE}"/>
    <cellStyle name="Normal 7 5 6 12" xfId="49553" xr:uid="{44F9C85F-4EEE-49A9-AC23-B516C07F2A75}"/>
    <cellStyle name="Normal 7 5 6 2" xfId="2271" xr:uid="{A128B4A2-6105-43E9-AB6F-1A5A6C56A5B5}"/>
    <cellStyle name="Normal 7 5 6 2 10" xfId="47922" xr:uid="{45A5A03E-2BAB-45DD-8CD1-CD7FA2D30710}"/>
    <cellStyle name="Normal 7 5 6 2 11" xfId="51169" xr:uid="{0B21E7F5-4993-4EFC-8625-05DEC97CD39F}"/>
    <cellStyle name="Normal 7 5 6 2 2" xfId="5505" xr:uid="{9853A7EC-6C82-4CE3-BD13-A13A5CA8EEC6}"/>
    <cellStyle name="Normal 7 5 6 2 2 2" xfId="11973" xr:uid="{4B3F54CD-F2FE-4F4D-8C2E-E2ED919EB336}"/>
    <cellStyle name="Normal 7 5 6 2 2 2 2" xfId="28310" xr:uid="{2CF8FE5F-0A25-494E-880B-09E3F3194F04}"/>
    <cellStyle name="Normal 7 5 6 2 2 3" xfId="21842" xr:uid="{76ECAA21-578C-4813-A1D0-8C6DE9EE6C0B}"/>
    <cellStyle name="Normal 7 5 6 2 3" xfId="8739" xr:uid="{BD9FE000-EBA6-4AE2-AB99-C5FABB2E6871}"/>
    <cellStyle name="Normal 7 5 6 2 3 2" xfId="25076" xr:uid="{5A869535-8C64-40E9-A116-1738385F9AA0}"/>
    <cellStyle name="Normal 7 5 6 2 4" xfId="15250" xr:uid="{D376FAD4-9B7A-4A28-833F-37C9D2E159D4}"/>
    <cellStyle name="Normal 7 5 6 2 4 2" xfId="31544" xr:uid="{09A088B2-4E54-4B7D-8F35-CF56EFD8C8E4}"/>
    <cellStyle name="Normal 7 5 6 2 5" xfId="18608" xr:uid="{ADAB879A-B955-4C48-92CE-8C5025BCF362}"/>
    <cellStyle name="Normal 7 5 6 2 6" xfId="34934" xr:uid="{604E38C8-C941-4C75-88A7-F55A68EFE870}"/>
    <cellStyle name="Normal 7 5 6 2 7" xfId="38181" xr:uid="{F7A3E18A-0B6F-42E7-8139-D02BBD197D20}"/>
    <cellStyle name="Normal 7 5 6 2 8" xfId="41428" xr:uid="{2FF0C98F-CD05-48DF-BAA3-1F1A2B151CAB}"/>
    <cellStyle name="Normal 7 5 6 2 9" xfId="44675" xr:uid="{4A10A457-D665-4EDE-A779-94C90E38D102}"/>
    <cellStyle name="Normal 7 5 6 3" xfId="3888" xr:uid="{3D4F6D14-5409-42BD-8B8D-F1DBFBF27CA9}"/>
    <cellStyle name="Normal 7 5 6 3 2" xfId="10356" xr:uid="{823B32CB-8B9C-4961-A89E-523A62F6A771}"/>
    <cellStyle name="Normal 7 5 6 3 2 2" xfId="26693" xr:uid="{EE2954A1-347F-4929-BB0A-916BA5AB25B3}"/>
    <cellStyle name="Normal 7 5 6 3 3" xfId="20225" xr:uid="{CD0CC459-C521-43BF-8E97-7C46278C2E47}"/>
    <cellStyle name="Normal 7 5 6 4" xfId="7122" xr:uid="{90F97911-F7B5-4E68-A6CC-834BC50D7544}"/>
    <cellStyle name="Normal 7 5 6 4 2" xfId="23459" xr:uid="{18BFF510-52BF-4E2E-A448-8A74B9CDCC67}"/>
    <cellStyle name="Normal 7 5 6 5" xfId="13634" xr:uid="{11BBA94C-0459-49C6-B040-2DB504A6D08A}"/>
    <cellStyle name="Normal 7 5 6 5 2" xfId="29928" xr:uid="{68FE1DC3-E7F7-4350-A638-4759C9C8B944}"/>
    <cellStyle name="Normal 7 5 6 6" xfId="16991" xr:uid="{824CFD6E-5511-4D23-BC5B-3036ACECA500}"/>
    <cellStyle name="Normal 7 5 6 7" xfId="33318" xr:uid="{51CC625A-5433-476B-9566-644175467917}"/>
    <cellStyle name="Normal 7 5 6 8" xfId="36565" xr:uid="{751B3461-49A9-4F27-9385-354AC194311F}"/>
    <cellStyle name="Normal 7 5 6 9" xfId="39812" xr:uid="{9D9EF1F4-4FB6-43AA-8538-20B9AE17DC79}"/>
    <cellStyle name="Normal 7 5 7" xfId="1193" xr:uid="{B5365CB0-0967-4998-BF86-1B737B5F45A6}"/>
    <cellStyle name="Normal 7 5 7 10" xfId="43597" xr:uid="{C3BB9325-7FFA-456D-9545-DD15B5FE70A0}"/>
    <cellStyle name="Normal 7 5 7 11" xfId="46844" xr:uid="{05B99693-4DF1-4E4D-9713-E7AB886A2904}"/>
    <cellStyle name="Normal 7 5 7 12" xfId="50091" xr:uid="{8534E14E-E048-45B3-8721-190D7AEE2129}"/>
    <cellStyle name="Normal 7 5 7 2" xfId="2810" xr:uid="{FA785F15-5B0D-4F55-BE20-2FE85113B356}"/>
    <cellStyle name="Normal 7 5 7 2 10" xfId="48461" xr:uid="{2CCD4619-4398-40F5-89E4-8CEED7C2AC69}"/>
    <cellStyle name="Normal 7 5 7 2 11" xfId="51708" xr:uid="{9FC27DB6-71B4-4C19-AB34-A7124F76FFA9}"/>
    <cellStyle name="Normal 7 5 7 2 2" xfId="6044" xr:uid="{E586C882-3CDB-4263-A59F-985AD761B4F4}"/>
    <cellStyle name="Normal 7 5 7 2 2 2" xfId="12512" xr:uid="{987A3AA2-7DFF-4B55-B2CE-5B471396FAA7}"/>
    <cellStyle name="Normal 7 5 7 2 2 2 2" xfId="28849" xr:uid="{4A371C9C-D5C9-4B77-B96F-FD1C11DFCEC9}"/>
    <cellStyle name="Normal 7 5 7 2 2 3" xfId="22381" xr:uid="{D69E1B15-38D6-4024-89F0-8CE86CDF144C}"/>
    <cellStyle name="Normal 7 5 7 2 3" xfId="9278" xr:uid="{E57FDC48-21B2-4D2A-91CA-19A8BD0DBFA4}"/>
    <cellStyle name="Normal 7 5 7 2 3 2" xfId="25615" xr:uid="{CCB8EC56-4F42-41CC-98E7-3D84493885C3}"/>
    <cellStyle name="Normal 7 5 7 2 4" xfId="15789" xr:uid="{41B5E854-2AD5-48B8-825A-2C1ADB31D5A3}"/>
    <cellStyle name="Normal 7 5 7 2 4 2" xfId="32083" xr:uid="{234A5285-1131-4BE4-9E3B-27F918A8EA50}"/>
    <cellStyle name="Normal 7 5 7 2 5" xfId="19147" xr:uid="{FE84C613-9339-461A-83D8-47E06D5679B6}"/>
    <cellStyle name="Normal 7 5 7 2 6" xfId="35473" xr:uid="{2CD29CE2-D5E4-4A19-916E-50F10CA874D3}"/>
    <cellStyle name="Normal 7 5 7 2 7" xfId="38720" xr:uid="{CA819673-F505-4BF9-9ED2-280248FD02BA}"/>
    <cellStyle name="Normal 7 5 7 2 8" xfId="41967" xr:uid="{00840B15-9B2A-4E2A-A568-B99C2409F06F}"/>
    <cellStyle name="Normal 7 5 7 2 9" xfId="45214" xr:uid="{D529EC0B-5322-4BA8-8C5A-4E3E9892F7EA}"/>
    <cellStyle name="Normal 7 5 7 3" xfId="4427" xr:uid="{3E3EDA82-4804-466D-83F1-A5880560B99E}"/>
    <cellStyle name="Normal 7 5 7 3 2" xfId="10895" xr:uid="{3D5E2551-B6AB-43C6-816F-9D944430DF66}"/>
    <cellStyle name="Normal 7 5 7 3 2 2" xfId="27232" xr:uid="{6F550FF3-7C1F-4BC1-A558-CCC1BC5EABAB}"/>
    <cellStyle name="Normal 7 5 7 3 3" xfId="20764" xr:uid="{99217872-5274-4D45-BFC6-76B9642586C9}"/>
    <cellStyle name="Normal 7 5 7 4" xfId="7661" xr:uid="{DF5EEDB1-5487-4DA7-873B-0AAF717C03A9}"/>
    <cellStyle name="Normal 7 5 7 4 2" xfId="23998" xr:uid="{CC15CDFD-BA15-4B35-A88F-032B66B87F1A}"/>
    <cellStyle name="Normal 7 5 7 5" xfId="14172" xr:uid="{C0FE9448-A17E-4475-9C5F-169030DA648B}"/>
    <cellStyle name="Normal 7 5 7 5 2" xfId="30466" xr:uid="{4BD9EF44-594F-4B3C-9EAC-CC1D8F5353A2}"/>
    <cellStyle name="Normal 7 5 7 6" xfId="17530" xr:uid="{883DF41F-E7FE-41F6-BFD6-132E35AFB6E3}"/>
    <cellStyle name="Normal 7 5 7 7" xfId="33856" xr:uid="{F5B5B5AC-A745-4249-996D-4AD06F55DC42}"/>
    <cellStyle name="Normal 7 5 7 8" xfId="37103" xr:uid="{AF7598FF-ABD4-4432-B2DA-238BE8EF439F}"/>
    <cellStyle name="Normal 7 5 7 9" xfId="40350" xr:uid="{C2CA1829-0BD8-46F8-84A5-C0A885EC0899}"/>
    <cellStyle name="Normal 7 5 8" xfId="1732" xr:uid="{7F4D9C8F-F135-444D-ADED-0E4E8FB6FE62}"/>
    <cellStyle name="Normal 7 5 8 10" xfId="47383" xr:uid="{A418048E-6C87-4590-88A1-FD3436B4C128}"/>
    <cellStyle name="Normal 7 5 8 11" xfId="50630" xr:uid="{F6D86E49-EABA-46B8-A576-456E9E9A3407}"/>
    <cellStyle name="Normal 7 5 8 2" xfId="4966" xr:uid="{FFA89613-E197-4F58-BEAD-66B013148163}"/>
    <cellStyle name="Normal 7 5 8 2 2" xfId="11434" xr:uid="{0F3FC6E2-3176-4483-9757-318C7B981A06}"/>
    <cellStyle name="Normal 7 5 8 2 2 2" xfId="27771" xr:uid="{AAB74F0A-B29F-4AE0-976A-BCEE57EBF4DB}"/>
    <cellStyle name="Normal 7 5 8 2 3" xfId="21303" xr:uid="{5BF8CAEF-9D88-47EB-BF47-1B4697D095D7}"/>
    <cellStyle name="Normal 7 5 8 3" xfId="8200" xr:uid="{7C1C2720-6CB9-4018-941A-422B8C3A3652}"/>
    <cellStyle name="Normal 7 5 8 3 2" xfId="24537" xr:uid="{8609C2B7-33AD-4F64-8E3D-701B41ABCAA1}"/>
    <cellStyle name="Normal 7 5 8 4" xfId="14711" xr:uid="{488A0CB9-3ACA-4645-95B3-30EE410C450A}"/>
    <cellStyle name="Normal 7 5 8 4 2" xfId="31005" xr:uid="{DE863511-1399-4985-B12A-1ECD6D6E9565}"/>
    <cellStyle name="Normal 7 5 8 5" xfId="18069" xr:uid="{0CF79E4A-748C-43DE-9AFB-C20590695590}"/>
    <cellStyle name="Normal 7 5 8 6" xfId="34395" xr:uid="{FDEAA941-E4C6-4D14-8D29-57C474D004C6}"/>
    <cellStyle name="Normal 7 5 8 7" xfId="37642" xr:uid="{FAFE5668-7983-411F-8BDE-B6A5E17A01AC}"/>
    <cellStyle name="Normal 7 5 8 8" xfId="40889" xr:uid="{532F7058-0348-40A5-970F-5344FC5E6FEA}"/>
    <cellStyle name="Normal 7 5 8 9" xfId="44136" xr:uid="{D1E60191-BD1F-4307-BDB9-58DCC93E050A}"/>
    <cellStyle name="Normal 7 5 9" xfId="3349" xr:uid="{07A1444A-1AB7-4AC4-82B3-02C5E07ADEAE}"/>
    <cellStyle name="Normal 7 5 9 2" xfId="9817" xr:uid="{356E58B0-FCF1-47C7-9D69-F78E92CB21C1}"/>
    <cellStyle name="Normal 7 5 9 2 2" xfId="26154" xr:uid="{A38BB63D-3120-437A-8799-60FE940C3514}"/>
    <cellStyle name="Normal 7 5 9 3" xfId="19686" xr:uid="{00A39BFD-9F5D-4BFE-88BD-7E0620DBA53B}"/>
    <cellStyle name="Normal 7 6" xfId="100" xr:uid="{2C4E14B5-3BFB-487A-A11B-0E93FF98962E}"/>
    <cellStyle name="Normal 7 6 10" xfId="13089" xr:uid="{5D5FB29A-851D-4F82-85C6-873679240B13}"/>
    <cellStyle name="Normal 7 6 10 2" xfId="29403" xr:uid="{44F0197B-48E3-4456-A7AF-41B6F078A7F9}"/>
    <cellStyle name="Normal 7 6 11" xfId="16467" xr:uid="{A11E8C17-6A07-4588-B55E-B64060716FE3}"/>
    <cellStyle name="Normal 7 6 12" xfId="32744" xr:uid="{616AB23B-A099-4B8B-B339-64FA8205B608}"/>
    <cellStyle name="Normal 7 6 13" xfId="32793" xr:uid="{91E3DB36-CD1A-4EBD-9167-6A36475AAD26}"/>
    <cellStyle name="Normal 7 6 14" xfId="36040" xr:uid="{AA645290-C47B-4C4B-AD6E-4BEDE93CBDE6}"/>
    <cellStyle name="Normal 7 6 15" xfId="39287" xr:uid="{4C161A1A-CCEB-4D07-A60F-3D7123BAF153}"/>
    <cellStyle name="Normal 7 6 16" xfId="42534" xr:uid="{FF6FF3B7-6613-4C6B-89DD-ACBACCA68E78}"/>
    <cellStyle name="Normal 7 6 17" xfId="45781" xr:uid="{CBF42947-960C-498D-A531-2C3765876218}"/>
    <cellStyle name="Normal 7 6 18" xfId="49028" xr:uid="{19A96993-2E7C-4C1D-A9DD-4205146688DF}"/>
    <cellStyle name="Normal 7 6 19" xfId="52317" xr:uid="{7B993022-EE85-46F0-B4FE-1F54B59A93FC}"/>
    <cellStyle name="Normal 7 6 2" xfId="190" xr:uid="{A1E5E903-D550-49F7-8E50-5899AEEB6253}"/>
    <cellStyle name="Normal 7 6 2 10" xfId="16557" xr:uid="{13F3AA29-73D9-4531-A5D6-10134B13EFFA}"/>
    <cellStyle name="Normal 7 6 2 11" xfId="32883" xr:uid="{7939B8AE-98DA-4BA4-A9DA-5EAFBA173C8C}"/>
    <cellStyle name="Normal 7 6 2 12" xfId="36130" xr:uid="{9887DAC5-5C15-4EF9-B8FC-151E30B42939}"/>
    <cellStyle name="Normal 7 6 2 13" xfId="39377" xr:uid="{82940B1F-CDE1-4F2F-9C48-8B04A3F4D6EB}"/>
    <cellStyle name="Normal 7 6 2 14" xfId="42624" xr:uid="{BAF59723-F0E7-406D-91D7-27E7C1597D20}"/>
    <cellStyle name="Normal 7 6 2 15" xfId="45871" xr:uid="{AAE70CFC-F264-478E-B5BF-E7C66DE993C8}"/>
    <cellStyle name="Normal 7 6 2 16" xfId="49118" xr:uid="{97410362-22D6-4034-9B1A-97028EE9E430}"/>
    <cellStyle name="Normal 7 6 2 17" xfId="52496" xr:uid="{B6DFDA82-34B5-4A19-B49B-25909DD63DA3}"/>
    <cellStyle name="Normal 7 6 2 2" xfId="370" xr:uid="{3114744C-CE1A-4B40-B07E-FCFB8FED7158}"/>
    <cellStyle name="Normal 7 6 2 2 10" xfId="36310" xr:uid="{7CC00D07-414D-4490-825B-7A013A462011}"/>
    <cellStyle name="Normal 7 6 2 2 11" xfId="39557" xr:uid="{873245C4-9F6A-45D2-B786-CD5300157B89}"/>
    <cellStyle name="Normal 7 6 2 2 12" xfId="42804" xr:uid="{E3C2416D-C36D-4D36-B4E7-E3E8C1C66941}"/>
    <cellStyle name="Normal 7 6 2 2 13" xfId="46051" xr:uid="{25F8C604-77BF-45A7-BB24-A1E7EE86BA3B}"/>
    <cellStyle name="Normal 7 6 2 2 14" xfId="49298" xr:uid="{C230569C-9DB2-47E4-AA98-1FD0E0156AFF}"/>
    <cellStyle name="Normal 7 6 2 2 2" xfId="939" xr:uid="{5F422F17-2662-4F50-8C35-D5579E2B8BB9}"/>
    <cellStyle name="Normal 7 6 2 2 2 10" xfId="43344" xr:uid="{54D76A23-20D1-4EDA-A8E8-E5F237C70491}"/>
    <cellStyle name="Normal 7 6 2 2 2 11" xfId="46591" xr:uid="{B6FA1795-2FB9-4BFF-AC66-46218EE6C0AC}"/>
    <cellStyle name="Normal 7 6 2 2 2 12" xfId="49838" xr:uid="{CB515848-8BF2-44DF-9476-193B868C67B6}"/>
    <cellStyle name="Normal 7 6 2 2 2 2" xfId="2556" xr:uid="{10552032-FE49-40E9-A93A-D044223EEFBE}"/>
    <cellStyle name="Normal 7 6 2 2 2 2 10" xfId="48207" xr:uid="{0B8DFBAE-028D-4355-9608-4CB259342CA7}"/>
    <cellStyle name="Normal 7 6 2 2 2 2 11" xfId="51454" xr:uid="{AA096703-947A-41B6-8239-A29E005B3252}"/>
    <cellStyle name="Normal 7 6 2 2 2 2 2" xfId="5790" xr:uid="{B0FADF34-6DB3-47C0-94C9-0F4781786170}"/>
    <cellStyle name="Normal 7 6 2 2 2 2 2 2" xfId="12258" xr:uid="{F775C57D-8DB1-4466-8A57-8B1C9BE0C8C7}"/>
    <cellStyle name="Normal 7 6 2 2 2 2 2 2 2" xfId="28595" xr:uid="{5A078718-D95B-43B2-9982-F1AD321ABCBC}"/>
    <cellStyle name="Normal 7 6 2 2 2 2 2 3" xfId="22127" xr:uid="{28FAF5D0-B530-4B83-90D8-53FDB2A3B554}"/>
    <cellStyle name="Normal 7 6 2 2 2 2 3" xfId="9024" xr:uid="{9E3B2CBF-C23E-454B-83D3-625DEBD48F9B}"/>
    <cellStyle name="Normal 7 6 2 2 2 2 3 2" xfId="25361" xr:uid="{DF1289B6-F24C-492B-A26E-46E1E1550B9B}"/>
    <cellStyle name="Normal 7 6 2 2 2 2 4" xfId="15535" xr:uid="{D72C3AEC-A5B0-45E1-8B6A-4C4D874D6AEA}"/>
    <cellStyle name="Normal 7 6 2 2 2 2 4 2" xfId="31829" xr:uid="{1C74FFF1-1F34-4A2D-A5A5-0592EFDEB8CF}"/>
    <cellStyle name="Normal 7 6 2 2 2 2 5" xfId="18893" xr:uid="{5689DADC-E410-4E03-83AB-17A524F68DE3}"/>
    <cellStyle name="Normal 7 6 2 2 2 2 6" xfId="35219" xr:uid="{CBA3AA39-8E09-4C9D-83CC-8D5CAA4F9692}"/>
    <cellStyle name="Normal 7 6 2 2 2 2 7" xfId="38466" xr:uid="{E0B3F825-53EB-47B4-BF7F-8358D9E7975C}"/>
    <cellStyle name="Normal 7 6 2 2 2 2 8" xfId="41713" xr:uid="{248058DA-C85C-4B68-8B1E-396F346D87E0}"/>
    <cellStyle name="Normal 7 6 2 2 2 2 9" xfId="44960" xr:uid="{6A361269-8CD2-4D83-929C-1180168785ED}"/>
    <cellStyle name="Normal 7 6 2 2 2 3" xfId="4173" xr:uid="{D199A514-BB4A-4B57-AE31-C6FDA70931FE}"/>
    <cellStyle name="Normal 7 6 2 2 2 3 2" xfId="10641" xr:uid="{7FD33D1C-9D95-476F-8E80-617A4D8286D4}"/>
    <cellStyle name="Normal 7 6 2 2 2 3 2 2" xfId="26978" xr:uid="{25D94043-9C3A-475D-AF40-FF23DBCF1B92}"/>
    <cellStyle name="Normal 7 6 2 2 2 3 3" xfId="20510" xr:uid="{CDDEF8F7-EF91-485D-92EA-2DDC75DB16BE}"/>
    <cellStyle name="Normal 7 6 2 2 2 4" xfId="7407" xr:uid="{C1B2A4BD-02FD-4060-8BC1-4BF6FBB3D610}"/>
    <cellStyle name="Normal 7 6 2 2 2 4 2" xfId="23744" xr:uid="{62EAFC4C-BE07-4A81-B720-34776867CDDA}"/>
    <cellStyle name="Normal 7 6 2 2 2 5" xfId="13919" xr:uid="{EC9F99C1-497A-4C8B-8962-1A7A8A738D17}"/>
    <cellStyle name="Normal 7 6 2 2 2 5 2" xfId="30213" xr:uid="{8F5B02F0-A64A-4067-9F7C-2CACAED781B8}"/>
    <cellStyle name="Normal 7 6 2 2 2 6" xfId="17276" xr:uid="{8C0FA8BC-CB4D-4A44-BDE1-A3D0184FF736}"/>
    <cellStyle name="Normal 7 6 2 2 2 7" xfId="33603" xr:uid="{991F9634-A166-4154-AB2E-AF6D11B2CF7E}"/>
    <cellStyle name="Normal 7 6 2 2 2 8" xfId="36850" xr:uid="{BC2C6A79-6692-43DC-91D2-664032A75A81}"/>
    <cellStyle name="Normal 7 6 2 2 2 9" xfId="40097" xr:uid="{8C40A74F-00A9-456C-9A94-5F26A9782267}"/>
    <cellStyle name="Normal 7 6 2 2 3" xfId="1478" xr:uid="{84AE8BAF-5D39-4E65-8BC7-6026F3D00B86}"/>
    <cellStyle name="Normal 7 6 2 2 3 10" xfId="43882" xr:uid="{83321D60-FCE8-4129-8D28-F874BC99E6F6}"/>
    <cellStyle name="Normal 7 6 2 2 3 11" xfId="47129" xr:uid="{A3371D6B-26C0-49D6-B021-9A7D8CC88B9B}"/>
    <cellStyle name="Normal 7 6 2 2 3 12" xfId="50376" xr:uid="{427AA510-575C-41C5-82D2-E2AE7B74AD8C}"/>
    <cellStyle name="Normal 7 6 2 2 3 2" xfId="3095" xr:uid="{75ACC10F-9B0A-4B12-AD97-807FCF5BFB1B}"/>
    <cellStyle name="Normal 7 6 2 2 3 2 10" xfId="48746" xr:uid="{5BE8BF7E-04A9-4409-A23C-B33219A53BAC}"/>
    <cellStyle name="Normal 7 6 2 2 3 2 11" xfId="51993" xr:uid="{A4BCCAAB-FF49-45D4-B23D-97E0F8B68D90}"/>
    <cellStyle name="Normal 7 6 2 2 3 2 2" xfId="6329" xr:uid="{5564BBCA-FF9E-4889-A9F2-D14DA5DEB2AB}"/>
    <cellStyle name="Normal 7 6 2 2 3 2 2 2" xfId="12797" xr:uid="{6CD45491-89B6-48F2-969F-F92A825EF795}"/>
    <cellStyle name="Normal 7 6 2 2 3 2 2 2 2" xfId="29134" xr:uid="{355F1D1F-B114-4B1A-A52F-B856C782F466}"/>
    <cellStyle name="Normal 7 6 2 2 3 2 2 3" xfId="22666" xr:uid="{E45DE7D2-8947-4839-8A79-3B2D142F427E}"/>
    <cellStyle name="Normal 7 6 2 2 3 2 3" xfId="9563" xr:uid="{B30FA7E7-65C7-4CB2-B143-F6CDC5A3044C}"/>
    <cellStyle name="Normal 7 6 2 2 3 2 3 2" xfId="25900" xr:uid="{589C8452-4271-4F62-A702-4DAE901FA8F2}"/>
    <cellStyle name="Normal 7 6 2 2 3 2 4" xfId="16074" xr:uid="{8F03B380-CE4C-448E-BE06-3A308257D455}"/>
    <cellStyle name="Normal 7 6 2 2 3 2 4 2" xfId="32368" xr:uid="{D2D545F4-261F-4635-AF5B-C3FC6AD0DFCA}"/>
    <cellStyle name="Normal 7 6 2 2 3 2 5" xfId="19432" xr:uid="{08D74D2A-8AA1-4364-8FBC-CBDF2982F569}"/>
    <cellStyle name="Normal 7 6 2 2 3 2 6" xfId="35758" xr:uid="{330451E9-BD33-41BD-A555-8A99495E9BDB}"/>
    <cellStyle name="Normal 7 6 2 2 3 2 7" xfId="39005" xr:uid="{40504456-183B-48FD-BD95-6301E05EAB70}"/>
    <cellStyle name="Normal 7 6 2 2 3 2 8" xfId="42252" xr:uid="{CA150C91-6609-436A-ABA9-C84BBC71BF09}"/>
    <cellStyle name="Normal 7 6 2 2 3 2 9" xfId="45499" xr:uid="{BF916AAA-53F9-4EFF-9DD9-2D8CE1151911}"/>
    <cellStyle name="Normal 7 6 2 2 3 3" xfId="4712" xr:uid="{209135D8-5E97-46A0-81AD-DF8814CF5B14}"/>
    <cellStyle name="Normal 7 6 2 2 3 3 2" xfId="11180" xr:uid="{3E7FD64A-3BCF-4543-9E83-F90756E643AE}"/>
    <cellStyle name="Normal 7 6 2 2 3 3 2 2" xfId="27517" xr:uid="{83978DC0-C384-4ADE-B34B-9721B9E445D9}"/>
    <cellStyle name="Normal 7 6 2 2 3 3 3" xfId="21049" xr:uid="{6565F887-A5AC-4163-AB06-1D850BD89268}"/>
    <cellStyle name="Normal 7 6 2 2 3 4" xfId="7946" xr:uid="{213782D7-C903-4F0A-8B44-5781F3FED0DD}"/>
    <cellStyle name="Normal 7 6 2 2 3 4 2" xfId="24283" xr:uid="{DE54BE66-D136-4D52-BAE7-DBC8226A92D4}"/>
    <cellStyle name="Normal 7 6 2 2 3 5" xfId="14457" xr:uid="{1FF8CD62-79CA-4760-998D-C2D99310E78B}"/>
    <cellStyle name="Normal 7 6 2 2 3 5 2" xfId="30751" xr:uid="{B6965A66-81F3-42ED-A334-9B59AB79CB5B}"/>
    <cellStyle name="Normal 7 6 2 2 3 6" xfId="17815" xr:uid="{34CF8FD3-3B19-4401-8E30-43531F9281AD}"/>
    <cellStyle name="Normal 7 6 2 2 3 7" xfId="34141" xr:uid="{0695A3B6-C00D-42B9-BAED-16E4FDA5044D}"/>
    <cellStyle name="Normal 7 6 2 2 3 8" xfId="37388" xr:uid="{DE66567E-2D31-4F20-B2DE-FEDB64670578}"/>
    <cellStyle name="Normal 7 6 2 2 3 9" xfId="40635" xr:uid="{774771A4-7B57-4A0D-865C-140B3EBD7F63}"/>
    <cellStyle name="Normal 7 6 2 2 4" xfId="2017" xr:uid="{6968AA02-5DD1-400E-B4F3-60C3B1685C4D}"/>
    <cellStyle name="Normal 7 6 2 2 4 10" xfId="47668" xr:uid="{8B097110-FB7A-4C90-B6E3-E7DFFBCA466B}"/>
    <cellStyle name="Normal 7 6 2 2 4 11" xfId="50915" xr:uid="{19477104-19F8-4D3E-8B5B-50C7F7636E62}"/>
    <cellStyle name="Normal 7 6 2 2 4 2" xfId="5251" xr:uid="{6C804E61-207D-4C74-A340-CD521861C501}"/>
    <cellStyle name="Normal 7 6 2 2 4 2 2" xfId="11719" xr:uid="{4BE8FE4B-B42D-483E-A0B1-2DD99ECAB83A}"/>
    <cellStyle name="Normal 7 6 2 2 4 2 2 2" xfId="28056" xr:uid="{E3743C56-BBFB-4B5D-A8F3-E620035E184D}"/>
    <cellStyle name="Normal 7 6 2 2 4 2 3" xfId="21588" xr:uid="{22E3D75E-9E16-48FD-A0FD-42D3C7F951DD}"/>
    <cellStyle name="Normal 7 6 2 2 4 3" xfId="8485" xr:uid="{E9FAF615-0817-450F-B3C7-11CDB4AAD01C}"/>
    <cellStyle name="Normal 7 6 2 2 4 3 2" xfId="24822" xr:uid="{B2B7A569-E5F4-4F4F-A9C1-83699096B1DE}"/>
    <cellStyle name="Normal 7 6 2 2 4 4" xfId="14996" xr:uid="{89039B56-A19F-4DD0-8EB3-66A0F401859E}"/>
    <cellStyle name="Normal 7 6 2 2 4 4 2" xfId="31290" xr:uid="{44F3AB1B-36AE-4621-A3C4-9787D27816B7}"/>
    <cellStyle name="Normal 7 6 2 2 4 5" xfId="18354" xr:uid="{753415B7-49BE-4C6E-9261-4248C2FE5B65}"/>
    <cellStyle name="Normal 7 6 2 2 4 6" xfId="34680" xr:uid="{7B16082F-88D8-4AC0-8F44-E58CDA0E07BA}"/>
    <cellStyle name="Normal 7 6 2 2 4 7" xfId="37927" xr:uid="{8075FE31-AEDA-4517-BAB8-FADC1B48313D}"/>
    <cellStyle name="Normal 7 6 2 2 4 8" xfId="41174" xr:uid="{F557D99C-C845-4F8F-B86A-D29E1A6039D8}"/>
    <cellStyle name="Normal 7 6 2 2 4 9" xfId="44421" xr:uid="{AE2F1EB9-BA6E-4230-95D1-B0803FE78C8B}"/>
    <cellStyle name="Normal 7 6 2 2 5" xfId="3634" xr:uid="{5C59E512-226F-49BB-8E84-D85E54956709}"/>
    <cellStyle name="Normal 7 6 2 2 5 2" xfId="10102" xr:uid="{ED667FDA-7ACE-43CD-97A0-EFCFE8B56FE2}"/>
    <cellStyle name="Normal 7 6 2 2 5 2 2" xfId="26439" xr:uid="{0C4BE7CD-F323-4729-834F-BEA1E5807A92}"/>
    <cellStyle name="Normal 7 6 2 2 5 3" xfId="19971" xr:uid="{D2399C99-F53F-4314-89AC-0B88CE58D5CA}"/>
    <cellStyle name="Normal 7 6 2 2 6" xfId="6868" xr:uid="{C117CBE0-6409-403B-9656-4C404E53CEA1}"/>
    <cellStyle name="Normal 7 6 2 2 6 2" xfId="23205" xr:uid="{B5E1876D-59DB-437E-A367-426DE4D04704}"/>
    <cellStyle name="Normal 7 6 2 2 7" xfId="13359" xr:uid="{1AF63717-183D-4B17-954D-6E07AA8A73C2}"/>
    <cellStyle name="Normal 7 6 2 2 7 2" xfId="29673" xr:uid="{4246E1AC-81AE-424B-9435-D0240724CF87}"/>
    <cellStyle name="Normal 7 6 2 2 8" xfId="16737" xr:uid="{DD33AAAD-4E4A-427C-A90A-28A0DBF0513B}"/>
    <cellStyle name="Normal 7 6 2 2 9" xfId="33063" xr:uid="{4788D0A0-29EC-4FFE-B0F2-D27F32624125}"/>
    <cellStyle name="Normal 7 6 2 3" xfId="579" xr:uid="{63030E68-0EA2-4124-8276-85D961A9145E}"/>
    <cellStyle name="Normal 7 6 2 3 10" xfId="36490" xr:uid="{7211DC93-3740-450D-BB4C-B2893E46D981}"/>
    <cellStyle name="Normal 7 6 2 3 11" xfId="39737" xr:uid="{28D8225F-5903-4B29-B856-C59F3374CBA1}"/>
    <cellStyle name="Normal 7 6 2 3 12" xfId="42984" xr:uid="{C0C92245-1625-496F-83E4-20A0D3FEDB3D}"/>
    <cellStyle name="Normal 7 6 2 3 13" xfId="46231" xr:uid="{61AFA6A5-18CA-4BD4-9EDF-5528E27AE168}"/>
    <cellStyle name="Normal 7 6 2 3 14" xfId="49478" xr:uid="{8974F423-FBE8-4970-BDA4-2F14E7232E55}"/>
    <cellStyle name="Normal 7 6 2 3 2" xfId="1118" xr:uid="{803BA77B-5F6D-4B51-9A03-1DBB1029DCE1}"/>
    <cellStyle name="Normal 7 6 2 3 2 10" xfId="43522" xr:uid="{F422E39F-F491-40E7-A74D-7927DED29D8C}"/>
    <cellStyle name="Normal 7 6 2 3 2 11" xfId="46769" xr:uid="{6FBBA2F7-43C3-413B-B866-37408AFC33E0}"/>
    <cellStyle name="Normal 7 6 2 3 2 12" xfId="50016" xr:uid="{DD5AE403-53FF-4643-AF08-97CA04F135C6}"/>
    <cellStyle name="Normal 7 6 2 3 2 2" xfId="2735" xr:uid="{D5FC0324-FCBA-4CF0-B1B0-E842254B3C7A}"/>
    <cellStyle name="Normal 7 6 2 3 2 2 10" xfId="48386" xr:uid="{096B1C42-748E-4DDB-9F8A-545AA7CA2C53}"/>
    <cellStyle name="Normal 7 6 2 3 2 2 11" xfId="51633" xr:uid="{F2A754C1-CA08-420B-BD79-EE294AD4EDBF}"/>
    <cellStyle name="Normal 7 6 2 3 2 2 2" xfId="5969" xr:uid="{0D552239-F6C0-4998-B4CF-506A86B09814}"/>
    <cellStyle name="Normal 7 6 2 3 2 2 2 2" xfId="12437" xr:uid="{31EE9185-0AB2-44E0-80DF-9076C3E19E26}"/>
    <cellStyle name="Normal 7 6 2 3 2 2 2 2 2" xfId="28774" xr:uid="{1D3FFECC-ECC4-4FCC-809C-BC8757E46F56}"/>
    <cellStyle name="Normal 7 6 2 3 2 2 2 3" xfId="22306" xr:uid="{F64231C0-B1AD-4FAE-BE32-CECCC0D8CAC4}"/>
    <cellStyle name="Normal 7 6 2 3 2 2 3" xfId="9203" xr:uid="{B4A6A86E-C7D5-4405-91AE-FE9E8A159AD5}"/>
    <cellStyle name="Normal 7 6 2 3 2 2 3 2" xfId="25540" xr:uid="{75F44D15-422A-44F8-AB35-A2CDB5ADF9D2}"/>
    <cellStyle name="Normal 7 6 2 3 2 2 4" xfId="15714" xr:uid="{DD82FFD2-D5F8-40B9-A3E3-0B8F08271F87}"/>
    <cellStyle name="Normal 7 6 2 3 2 2 4 2" xfId="32008" xr:uid="{A6828ED4-F801-45DC-9528-23A951588818}"/>
    <cellStyle name="Normal 7 6 2 3 2 2 5" xfId="19072" xr:uid="{30DCBC58-971F-4CC0-A681-945C9967C9A0}"/>
    <cellStyle name="Normal 7 6 2 3 2 2 6" xfId="35398" xr:uid="{CD399373-6AAF-413A-924E-14EE8ABA70E5}"/>
    <cellStyle name="Normal 7 6 2 3 2 2 7" xfId="38645" xr:uid="{978DBABB-7680-44B4-A27D-FF528C2FA602}"/>
    <cellStyle name="Normal 7 6 2 3 2 2 8" xfId="41892" xr:uid="{FA0C8925-88B1-48B2-9D95-2C309A26A4AB}"/>
    <cellStyle name="Normal 7 6 2 3 2 2 9" xfId="45139" xr:uid="{CEE17EFB-63C6-4F40-B85D-9FC384D879A8}"/>
    <cellStyle name="Normal 7 6 2 3 2 3" xfId="4352" xr:uid="{181114C4-1454-4D54-8299-ED086FE55411}"/>
    <cellStyle name="Normal 7 6 2 3 2 3 2" xfId="10820" xr:uid="{AA65BD1B-347F-44F0-953A-B0E3F6C65598}"/>
    <cellStyle name="Normal 7 6 2 3 2 3 2 2" xfId="27157" xr:uid="{E4EF9C2C-CCB3-499A-A864-4A3919E5B1A9}"/>
    <cellStyle name="Normal 7 6 2 3 2 3 3" xfId="20689" xr:uid="{99192798-CE2B-4FFF-A40A-1C6C525BC22A}"/>
    <cellStyle name="Normal 7 6 2 3 2 4" xfId="7586" xr:uid="{526D9EF1-1AA5-4A5D-8B94-EF76A148653A}"/>
    <cellStyle name="Normal 7 6 2 3 2 4 2" xfId="23923" xr:uid="{5D9193DD-AE49-4FCB-8252-E3539B64266E}"/>
    <cellStyle name="Normal 7 6 2 3 2 5" xfId="14097" xr:uid="{4355F860-3E91-4EE3-BFEC-801134BF97B7}"/>
    <cellStyle name="Normal 7 6 2 3 2 5 2" xfId="30391" xr:uid="{D90D11A4-97D7-4A9A-A0D7-C4C1970D1A95}"/>
    <cellStyle name="Normal 7 6 2 3 2 6" xfId="17455" xr:uid="{34B8CB8E-5609-4245-8A6B-8DCB7F6B1CA7}"/>
    <cellStyle name="Normal 7 6 2 3 2 7" xfId="33781" xr:uid="{AC3B9FF4-EC3E-42A6-B47C-171B775D0B85}"/>
    <cellStyle name="Normal 7 6 2 3 2 8" xfId="37028" xr:uid="{F39893D7-D1A2-4464-B986-E9FD74A04DD0}"/>
    <cellStyle name="Normal 7 6 2 3 2 9" xfId="40275" xr:uid="{421321FC-9B2E-4BAF-8416-B6FAB6A1EE8F}"/>
    <cellStyle name="Normal 7 6 2 3 3" xfId="1657" xr:uid="{25C95AA6-238A-45C9-8D5B-43FE973A6A57}"/>
    <cellStyle name="Normal 7 6 2 3 3 10" xfId="44061" xr:uid="{FBECABD2-86D0-4F9C-8016-C8034CDDAB98}"/>
    <cellStyle name="Normal 7 6 2 3 3 11" xfId="47308" xr:uid="{493AEDCD-D5FB-4060-8234-FCEB63B1E54F}"/>
    <cellStyle name="Normal 7 6 2 3 3 12" xfId="50555" xr:uid="{ED021046-3E4B-4DF2-92DA-C1710AA11606}"/>
    <cellStyle name="Normal 7 6 2 3 3 2" xfId="3274" xr:uid="{35817110-76E6-4899-87F4-3FF082DBA3CC}"/>
    <cellStyle name="Normal 7 6 2 3 3 2 10" xfId="48925" xr:uid="{FAF3B170-859B-4A73-9C90-B9763ACC2E97}"/>
    <cellStyle name="Normal 7 6 2 3 3 2 11" xfId="52172" xr:uid="{9E3DFF4F-19E3-4F92-A248-FDC11218379D}"/>
    <cellStyle name="Normal 7 6 2 3 3 2 2" xfId="6508" xr:uid="{6BFB0A09-29FA-40B4-9A08-965B7F65A136}"/>
    <cellStyle name="Normal 7 6 2 3 3 2 2 2" xfId="12976" xr:uid="{BE7844C9-7E33-4527-8001-E49D70F4CF0B}"/>
    <cellStyle name="Normal 7 6 2 3 3 2 2 2 2" xfId="29313" xr:uid="{D94F40DA-3D4A-4ED3-BD30-82021EBA1AE0}"/>
    <cellStyle name="Normal 7 6 2 3 3 2 2 3" xfId="22845" xr:uid="{B18C1BE7-5C0D-47BD-81A2-0FF0DA69C69B}"/>
    <cellStyle name="Normal 7 6 2 3 3 2 3" xfId="9742" xr:uid="{A9BD5B34-B507-4273-A707-DCB1E71246B0}"/>
    <cellStyle name="Normal 7 6 2 3 3 2 3 2" xfId="26079" xr:uid="{4CA3EC0B-0869-4506-B3E3-2DB6433B74F8}"/>
    <cellStyle name="Normal 7 6 2 3 3 2 4" xfId="16253" xr:uid="{ECADD40F-6E67-42D4-91AC-A3E7E9F607A9}"/>
    <cellStyle name="Normal 7 6 2 3 3 2 4 2" xfId="32547" xr:uid="{5D90FACC-6FBE-44B1-ADA7-E43D5B49BC14}"/>
    <cellStyle name="Normal 7 6 2 3 3 2 5" xfId="19611" xr:uid="{BD5D7852-06B3-4A30-B6C7-507DC099D23C}"/>
    <cellStyle name="Normal 7 6 2 3 3 2 6" xfId="35937" xr:uid="{64D3D739-B71A-44CE-B8D9-951DBADA3B1D}"/>
    <cellStyle name="Normal 7 6 2 3 3 2 7" xfId="39184" xr:uid="{9026663D-A30E-46D6-869F-DD2FC7A421AD}"/>
    <cellStyle name="Normal 7 6 2 3 3 2 8" xfId="42431" xr:uid="{DE816282-0CC7-492F-9388-C8328BEB531E}"/>
    <cellStyle name="Normal 7 6 2 3 3 2 9" xfId="45678" xr:uid="{93DCE6A6-5DF8-49D5-8002-69499BD2227C}"/>
    <cellStyle name="Normal 7 6 2 3 3 3" xfId="4891" xr:uid="{785F572C-1795-45D6-80B7-09E592D4C36A}"/>
    <cellStyle name="Normal 7 6 2 3 3 3 2" xfId="11359" xr:uid="{E7817789-8DF8-4DAA-BBAA-64B265536F64}"/>
    <cellStyle name="Normal 7 6 2 3 3 3 2 2" xfId="27696" xr:uid="{C97D7331-D63B-4D75-9831-FDD41D424AA9}"/>
    <cellStyle name="Normal 7 6 2 3 3 3 3" xfId="21228" xr:uid="{17D4649A-8969-49B2-92D2-A1BD159FFC23}"/>
    <cellStyle name="Normal 7 6 2 3 3 4" xfId="8125" xr:uid="{A8193C66-0FCF-4762-B5CA-527DC6DB4BF4}"/>
    <cellStyle name="Normal 7 6 2 3 3 4 2" xfId="24462" xr:uid="{413872B3-30FF-4FE6-B0CB-87B9D9912538}"/>
    <cellStyle name="Normal 7 6 2 3 3 5" xfId="14636" xr:uid="{96CC0C14-D580-4508-8664-4875785D8DDF}"/>
    <cellStyle name="Normal 7 6 2 3 3 5 2" xfId="30930" xr:uid="{F55B88C3-EBBE-439D-8CF1-EB0F90ECC31F}"/>
    <cellStyle name="Normal 7 6 2 3 3 6" xfId="17994" xr:uid="{38AD8B4C-9325-4468-AA49-975E8F84DD2B}"/>
    <cellStyle name="Normal 7 6 2 3 3 7" xfId="34320" xr:uid="{DF354F5B-7C0E-4A83-B39C-2055FA8E0EB7}"/>
    <cellStyle name="Normal 7 6 2 3 3 8" xfId="37567" xr:uid="{8344C7F5-E4A2-4090-9046-C258B25453AD}"/>
    <cellStyle name="Normal 7 6 2 3 3 9" xfId="40814" xr:uid="{E5A140A1-426C-4BC5-9FF7-FEDFA1500703}"/>
    <cellStyle name="Normal 7 6 2 3 4" xfId="2196" xr:uid="{777D2504-41CA-4F68-B036-CC9828B6FDAC}"/>
    <cellStyle name="Normal 7 6 2 3 4 10" xfId="47847" xr:uid="{3FDA5EEC-C50D-4B53-9219-7033D76DE974}"/>
    <cellStyle name="Normal 7 6 2 3 4 11" xfId="51094" xr:uid="{86F5690B-8E6E-4BB4-8574-12AC8C498526}"/>
    <cellStyle name="Normal 7 6 2 3 4 2" xfId="5430" xr:uid="{6201F25E-5D32-4EB1-A2A7-697E2BBFE53D}"/>
    <cellStyle name="Normal 7 6 2 3 4 2 2" xfId="11898" xr:uid="{B8BA249C-E897-4948-BEBC-92224CB5B7F0}"/>
    <cellStyle name="Normal 7 6 2 3 4 2 2 2" xfId="28235" xr:uid="{44AEE2B2-81BC-411F-B6E2-08728C5299F6}"/>
    <cellStyle name="Normal 7 6 2 3 4 2 3" xfId="21767" xr:uid="{BC008387-B32C-4A28-A84C-FA04E6135921}"/>
    <cellStyle name="Normal 7 6 2 3 4 3" xfId="8664" xr:uid="{5596FBC6-2216-4D1F-AF73-8FD020992C21}"/>
    <cellStyle name="Normal 7 6 2 3 4 3 2" xfId="25001" xr:uid="{E80E3DFC-6D3B-4678-8BC5-C49E8FE694A8}"/>
    <cellStyle name="Normal 7 6 2 3 4 4" xfId="15175" xr:uid="{F8B179C8-2F3C-4F22-8053-373F950D17EE}"/>
    <cellStyle name="Normal 7 6 2 3 4 4 2" xfId="31469" xr:uid="{EE12709E-B3A6-4E71-88F9-D910F1B8AF51}"/>
    <cellStyle name="Normal 7 6 2 3 4 5" xfId="18533" xr:uid="{F5B57B34-4B4C-4445-8780-A08104A76C32}"/>
    <cellStyle name="Normal 7 6 2 3 4 6" xfId="34859" xr:uid="{3358DA12-6125-49FE-A217-482EB5000CFF}"/>
    <cellStyle name="Normal 7 6 2 3 4 7" xfId="38106" xr:uid="{3BF820CC-F464-48FB-B0D7-25E306CE0B51}"/>
    <cellStyle name="Normal 7 6 2 3 4 8" xfId="41353" xr:uid="{26D0D1E0-7D56-4E40-BF28-7A2B0B8228D3}"/>
    <cellStyle name="Normal 7 6 2 3 4 9" xfId="44600" xr:uid="{EF87CCC1-7F75-4CBA-8C93-7A01B37EFCBF}"/>
    <cellStyle name="Normal 7 6 2 3 5" xfId="3813" xr:uid="{26A8ECFC-E941-4D48-A6CB-8C6332CC93B0}"/>
    <cellStyle name="Normal 7 6 2 3 5 2" xfId="10281" xr:uid="{DEC831D9-B188-46AD-AEB9-1D33F6277AFA}"/>
    <cellStyle name="Normal 7 6 2 3 5 2 2" xfId="26618" xr:uid="{3E740078-CFBD-4ECB-AA9C-65598903388E}"/>
    <cellStyle name="Normal 7 6 2 3 5 3" xfId="20150" xr:uid="{04894A86-5F75-4CDB-9B05-0F2962026ED1}"/>
    <cellStyle name="Normal 7 6 2 3 6" xfId="7047" xr:uid="{738C070B-5A41-47E7-9359-19C304E7917B}"/>
    <cellStyle name="Normal 7 6 2 3 6 2" xfId="23384" xr:uid="{620BE3A9-082E-4C3E-9B37-D9580625534C}"/>
    <cellStyle name="Normal 7 6 2 3 7" xfId="13559" xr:uid="{865D9D58-B066-420A-A46C-C79DD6F7769E}"/>
    <cellStyle name="Normal 7 6 2 3 7 2" xfId="29853" xr:uid="{C67F366A-28E4-4B05-92D5-286F5594CD3D}"/>
    <cellStyle name="Normal 7 6 2 3 8" xfId="16916" xr:uid="{71EA2246-89AA-4639-8AF4-F772D0486233}"/>
    <cellStyle name="Normal 7 6 2 3 9" xfId="33243" xr:uid="{16986A26-6F55-4608-B541-BE6FE5EF82E7}"/>
    <cellStyle name="Normal 7 6 2 4" xfId="759" xr:uid="{902ED42A-AA2E-402C-B7CA-9266906A1365}"/>
    <cellStyle name="Normal 7 6 2 4 10" xfId="43164" xr:uid="{244DBDC8-9692-4B44-8369-4931EE7FB6C0}"/>
    <cellStyle name="Normal 7 6 2 4 11" xfId="46411" xr:uid="{13D1B122-111C-4ADE-8EBE-D749480BD0E4}"/>
    <cellStyle name="Normal 7 6 2 4 12" xfId="49658" xr:uid="{1D9D67B5-58C7-4C3E-ABDC-45FE0E6E85E4}"/>
    <cellStyle name="Normal 7 6 2 4 2" xfId="2376" xr:uid="{29A5733B-D1B1-451F-BD17-EFCAE973F1D6}"/>
    <cellStyle name="Normal 7 6 2 4 2 10" xfId="48027" xr:uid="{3AC1D004-FDFE-47DB-BCC7-E07B3BCEAA18}"/>
    <cellStyle name="Normal 7 6 2 4 2 11" xfId="51274" xr:uid="{57B25067-BDE7-4971-AE98-57251EADED08}"/>
    <cellStyle name="Normal 7 6 2 4 2 2" xfId="5610" xr:uid="{3202A1DB-C011-4262-8D86-4571019160DB}"/>
    <cellStyle name="Normal 7 6 2 4 2 2 2" xfId="12078" xr:uid="{A44B47CB-DBEE-427B-93C8-F13BE2CA94BD}"/>
    <cellStyle name="Normal 7 6 2 4 2 2 2 2" xfId="28415" xr:uid="{56E0C604-91C2-48FF-B567-7D3EEDBE483E}"/>
    <cellStyle name="Normal 7 6 2 4 2 2 3" xfId="21947" xr:uid="{2A2A141C-1255-4BD9-A94F-9A91720F69A4}"/>
    <cellStyle name="Normal 7 6 2 4 2 3" xfId="8844" xr:uid="{9B3F3598-4C9D-4B31-964C-9F147918CE8A}"/>
    <cellStyle name="Normal 7 6 2 4 2 3 2" xfId="25181" xr:uid="{3E02AF33-9390-4B26-801F-3C3661ACA065}"/>
    <cellStyle name="Normal 7 6 2 4 2 4" xfId="15355" xr:uid="{BCDEEBB0-85E6-4951-8258-9049D4D426AE}"/>
    <cellStyle name="Normal 7 6 2 4 2 4 2" xfId="31649" xr:uid="{5617F249-55EE-45F7-8ECB-171166BCF443}"/>
    <cellStyle name="Normal 7 6 2 4 2 5" xfId="18713" xr:uid="{11085597-1126-49AD-81C2-EBD94EC580AA}"/>
    <cellStyle name="Normal 7 6 2 4 2 6" xfId="35039" xr:uid="{949BED96-8050-4614-B206-EDA8BCAF4E00}"/>
    <cellStyle name="Normal 7 6 2 4 2 7" xfId="38286" xr:uid="{B8BA2BF2-3B37-46EC-B71F-66457E175EA6}"/>
    <cellStyle name="Normal 7 6 2 4 2 8" xfId="41533" xr:uid="{8DC9DC74-2E71-4ACE-AA1A-15D0EF9A6893}"/>
    <cellStyle name="Normal 7 6 2 4 2 9" xfId="44780" xr:uid="{BD4F4CDE-D89D-4117-8A71-BD174FF3E654}"/>
    <cellStyle name="Normal 7 6 2 4 3" xfId="3993" xr:uid="{EB0BFFA9-CC0F-4B1A-A475-E1CB65EB5F11}"/>
    <cellStyle name="Normal 7 6 2 4 3 2" xfId="10461" xr:uid="{64DFCD60-019D-4CB7-B48A-8EB545B2737B}"/>
    <cellStyle name="Normal 7 6 2 4 3 2 2" xfId="26798" xr:uid="{09031724-A4AE-4F15-ABE2-777E86CD0C3F}"/>
    <cellStyle name="Normal 7 6 2 4 3 3" xfId="20330" xr:uid="{EF299570-82B1-41FE-92A0-311C10B93A85}"/>
    <cellStyle name="Normal 7 6 2 4 4" xfId="7227" xr:uid="{233F5DA5-31C1-4F49-AD0F-5CEF2D82726A}"/>
    <cellStyle name="Normal 7 6 2 4 4 2" xfId="23564" xr:uid="{D77BE7A1-3677-413D-9F8C-7765534C4096}"/>
    <cellStyle name="Normal 7 6 2 4 5" xfId="13739" xr:uid="{3ECD61DC-01DD-419F-B3BF-DBA4401FD911}"/>
    <cellStyle name="Normal 7 6 2 4 5 2" xfId="30033" xr:uid="{AE1D6FB2-B1B2-4307-9317-6FEDAC080E5B}"/>
    <cellStyle name="Normal 7 6 2 4 6" xfId="17096" xr:uid="{C2CF8AF8-0144-4A36-8B66-76B5296C981A}"/>
    <cellStyle name="Normal 7 6 2 4 7" xfId="33423" xr:uid="{74B43402-955F-4FE2-8C6D-A05247763537}"/>
    <cellStyle name="Normal 7 6 2 4 8" xfId="36670" xr:uid="{6CBE32EF-516C-409B-8C3F-002586E44EB0}"/>
    <cellStyle name="Normal 7 6 2 4 9" xfId="39917" xr:uid="{CD9155DD-B937-48E9-AD90-BA355A7D84D7}"/>
    <cellStyle name="Normal 7 6 2 5" xfId="1298" xr:uid="{EEC8FC89-EEBA-4A11-9942-05E23DCB2186}"/>
    <cellStyle name="Normal 7 6 2 5 10" xfId="43702" xr:uid="{91C14ED6-6A7A-42E3-A9CB-D03D2012FC09}"/>
    <cellStyle name="Normal 7 6 2 5 11" xfId="46949" xr:uid="{1B52DD40-6065-4031-A02C-2B9EB5FD0594}"/>
    <cellStyle name="Normal 7 6 2 5 12" xfId="50196" xr:uid="{C8BD485A-15A7-4237-8DDB-0E57B9317C89}"/>
    <cellStyle name="Normal 7 6 2 5 2" xfId="2915" xr:uid="{12625E04-66CD-4A7D-B386-388237D7B281}"/>
    <cellStyle name="Normal 7 6 2 5 2 10" xfId="48566" xr:uid="{59D2902B-9074-454D-A4C2-7F0A1FEC29F5}"/>
    <cellStyle name="Normal 7 6 2 5 2 11" xfId="51813" xr:uid="{E8FB9061-95B2-4AF7-9299-16815D056961}"/>
    <cellStyle name="Normal 7 6 2 5 2 2" xfId="6149" xr:uid="{DDF349DB-D0C8-49FD-A3E9-E00AC8E8B086}"/>
    <cellStyle name="Normal 7 6 2 5 2 2 2" xfId="12617" xr:uid="{AACB133F-EAF0-4317-85C9-3B543C98D9B3}"/>
    <cellStyle name="Normal 7 6 2 5 2 2 2 2" xfId="28954" xr:uid="{4A362605-0D39-498D-8972-4F0E7532AF4E}"/>
    <cellStyle name="Normal 7 6 2 5 2 2 3" xfId="22486" xr:uid="{734B5289-F95C-4DB1-8616-E23DCBD728C6}"/>
    <cellStyle name="Normal 7 6 2 5 2 3" xfId="9383" xr:uid="{55766882-108D-4D23-91CE-402C505BFBD6}"/>
    <cellStyle name="Normal 7 6 2 5 2 3 2" xfId="25720" xr:uid="{1FBE8059-D43F-45D4-BADF-5D0DD5CCE38D}"/>
    <cellStyle name="Normal 7 6 2 5 2 4" xfId="15894" xr:uid="{B7BFBB11-E5C8-4CBB-B547-AA379009D957}"/>
    <cellStyle name="Normal 7 6 2 5 2 4 2" xfId="32188" xr:uid="{F75E6B8D-76CE-4C83-857D-3903DA1474B8}"/>
    <cellStyle name="Normal 7 6 2 5 2 5" xfId="19252" xr:uid="{24EB599D-94C7-420B-AFC0-A0260604C569}"/>
    <cellStyle name="Normal 7 6 2 5 2 6" xfId="35578" xr:uid="{FE3686D9-8342-4A76-9B14-BA0E9E636461}"/>
    <cellStyle name="Normal 7 6 2 5 2 7" xfId="38825" xr:uid="{EA3546DE-21A1-4F77-BFB3-911D99147D63}"/>
    <cellStyle name="Normal 7 6 2 5 2 8" xfId="42072" xr:uid="{AE6E45F8-756C-41ED-A97C-3EEEAF62E739}"/>
    <cellStyle name="Normal 7 6 2 5 2 9" xfId="45319" xr:uid="{043161F0-664F-40F0-96F6-6CD0FB3AE904}"/>
    <cellStyle name="Normal 7 6 2 5 3" xfId="4532" xr:uid="{F5A01D26-C584-476A-8A5E-941D86B168A3}"/>
    <cellStyle name="Normal 7 6 2 5 3 2" xfId="11000" xr:uid="{43156922-3775-4CBC-B0CC-A62D6EB5CE93}"/>
    <cellStyle name="Normal 7 6 2 5 3 2 2" xfId="27337" xr:uid="{3272E342-8003-42BB-A528-5577BCC50974}"/>
    <cellStyle name="Normal 7 6 2 5 3 3" xfId="20869" xr:uid="{828D563C-895E-4F21-BCCF-235E825D564B}"/>
    <cellStyle name="Normal 7 6 2 5 4" xfId="7766" xr:uid="{FF44E1AF-AA6B-4BD3-878E-87EC589F7AE1}"/>
    <cellStyle name="Normal 7 6 2 5 4 2" xfId="24103" xr:uid="{384940DF-18BC-480E-8001-5A0A519B2C04}"/>
    <cellStyle name="Normal 7 6 2 5 5" xfId="14277" xr:uid="{41B2BF65-3FE9-4D81-A02A-5AC1BA3AD492}"/>
    <cellStyle name="Normal 7 6 2 5 5 2" xfId="30571" xr:uid="{9EF9EF7A-FE3D-4746-8CF6-EFF12E2DFE50}"/>
    <cellStyle name="Normal 7 6 2 5 6" xfId="17635" xr:uid="{F1062522-FDE7-4689-8259-CF2B8383C82B}"/>
    <cellStyle name="Normal 7 6 2 5 7" xfId="33961" xr:uid="{1B4421B1-A710-42DD-A828-25967E005B5B}"/>
    <cellStyle name="Normal 7 6 2 5 8" xfId="37208" xr:uid="{93BA577E-46EF-4808-9450-F2802B1A3666}"/>
    <cellStyle name="Normal 7 6 2 5 9" xfId="40455" xr:uid="{9835C1E2-1E1E-42EE-A96F-DD35A959B4A4}"/>
    <cellStyle name="Normal 7 6 2 6" xfId="1837" xr:uid="{FA37A3FA-FBA9-451E-AC8B-8286D6F71E3B}"/>
    <cellStyle name="Normal 7 6 2 6 10" xfId="47488" xr:uid="{51C956CF-16FA-4913-BDD6-1A035E9CC7DD}"/>
    <cellStyle name="Normal 7 6 2 6 11" xfId="50735" xr:uid="{C06D3420-134F-4AA0-8217-64DC81D294EC}"/>
    <cellStyle name="Normal 7 6 2 6 2" xfId="5071" xr:uid="{E20CD22F-EBAB-4E00-A4E8-22CF9B437E64}"/>
    <cellStyle name="Normal 7 6 2 6 2 2" xfId="11539" xr:uid="{F5890317-C94D-4D06-836A-F8B3268B8838}"/>
    <cellStyle name="Normal 7 6 2 6 2 2 2" xfId="27876" xr:uid="{634F263D-7662-4D10-B7F9-D8F828017B99}"/>
    <cellStyle name="Normal 7 6 2 6 2 3" xfId="21408" xr:uid="{FC4CA481-656F-4C3A-9664-43153D921AA8}"/>
    <cellStyle name="Normal 7 6 2 6 3" xfId="8305" xr:uid="{6483D24E-B00F-4702-B599-22805CD0A72E}"/>
    <cellStyle name="Normal 7 6 2 6 3 2" xfId="24642" xr:uid="{78D95AD7-14CF-45E3-BD06-0A6A2A2D66F7}"/>
    <cellStyle name="Normal 7 6 2 6 4" xfId="14816" xr:uid="{B337C409-7166-408A-87CF-C2D1BB123575}"/>
    <cellStyle name="Normal 7 6 2 6 4 2" xfId="31110" xr:uid="{C07D63A2-3028-449E-A1AE-DD91B568ECD7}"/>
    <cellStyle name="Normal 7 6 2 6 5" xfId="18174" xr:uid="{AD54A19C-31C6-4193-8E1D-974834B509D6}"/>
    <cellStyle name="Normal 7 6 2 6 6" xfId="34500" xr:uid="{270E0183-EAF9-45C7-9AFD-5A643D97D3F5}"/>
    <cellStyle name="Normal 7 6 2 6 7" xfId="37747" xr:uid="{DDF9CAE9-38A9-436C-8C8E-2FBA8D8475EA}"/>
    <cellStyle name="Normal 7 6 2 6 8" xfId="40994" xr:uid="{5EA28C1D-CCB5-4207-A222-3CE3437528CD}"/>
    <cellStyle name="Normal 7 6 2 6 9" xfId="44241" xr:uid="{ED2E4B99-1295-46AA-B357-B0FF1E5F0C7F}"/>
    <cellStyle name="Normal 7 6 2 7" xfId="3454" xr:uid="{545DA915-69A9-47DE-A887-650F66BBBBEA}"/>
    <cellStyle name="Normal 7 6 2 7 2" xfId="9922" xr:uid="{45594F93-D4FE-4389-9E24-5CFC4FC0CCCD}"/>
    <cellStyle name="Normal 7 6 2 7 2 2" xfId="26259" xr:uid="{A3684D76-5C54-4B04-A7EC-EA64A735DBCE}"/>
    <cellStyle name="Normal 7 6 2 7 3" xfId="19791" xr:uid="{BAF57B8E-BE1D-4CA2-8071-229E460C6A94}"/>
    <cellStyle name="Normal 7 6 2 8" xfId="6688" xr:uid="{C7EE0D5C-B68A-4CB3-8977-FD7C946CBD52}"/>
    <cellStyle name="Normal 7 6 2 8 2" xfId="23025" xr:uid="{D691A89C-22E6-432A-8117-C6324FA1F3F4}"/>
    <cellStyle name="Normal 7 6 2 9" xfId="13179" xr:uid="{8062D24B-165A-4E09-A6F3-A821C05257A8}"/>
    <cellStyle name="Normal 7 6 2 9 2" xfId="29493" xr:uid="{FD62B699-B309-4B7B-A8EB-3B3B7782D7C1}"/>
    <cellStyle name="Normal 7 6 20" xfId="52495" xr:uid="{2574E12B-BC39-41CF-807B-DFAEE8BB77D6}"/>
    <cellStyle name="Normal 7 6 3" xfId="280" xr:uid="{04AED00E-8502-41C9-BD0F-07537D1E91D8}"/>
    <cellStyle name="Normal 7 6 3 10" xfId="36220" xr:uid="{0748A3CF-A928-4986-A9C5-25CDF8FC2F6C}"/>
    <cellStyle name="Normal 7 6 3 11" xfId="39467" xr:uid="{20C44CFD-0060-4F6E-8095-93D9AB7F78A6}"/>
    <cellStyle name="Normal 7 6 3 12" xfId="42714" xr:uid="{197955BD-D28C-4748-B390-B56B2E942BBA}"/>
    <cellStyle name="Normal 7 6 3 13" xfId="45961" xr:uid="{6F35F771-A05F-44BD-9FFD-880598F3ED83}"/>
    <cellStyle name="Normal 7 6 3 14" xfId="49208" xr:uid="{B90F4CF6-7805-45BE-8D51-7D5758E498A3}"/>
    <cellStyle name="Normal 7 6 3 2" xfId="849" xr:uid="{EE84C4AC-7519-443C-B646-331E3E104470}"/>
    <cellStyle name="Normal 7 6 3 2 10" xfId="43254" xr:uid="{D7FC3DFB-718A-4E6A-ACD1-027D286A0BE6}"/>
    <cellStyle name="Normal 7 6 3 2 11" xfId="46501" xr:uid="{44CC2529-AAEE-465C-8DE7-824FC4BB3A5D}"/>
    <cellStyle name="Normal 7 6 3 2 12" xfId="49748" xr:uid="{1F0237BA-AAA7-4D60-BC88-4618021C5737}"/>
    <cellStyle name="Normal 7 6 3 2 2" xfId="2466" xr:uid="{FC4131A5-C4F6-4290-A109-3CA35EF23A7A}"/>
    <cellStyle name="Normal 7 6 3 2 2 10" xfId="48117" xr:uid="{D398C72B-4849-4BDE-A195-4F1CD60AB3B2}"/>
    <cellStyle name="Normal 7 6 3 2 2 11" xfId="51364" xr:uid="{833DBAE8-127E-4463-92DE-DB6E9D4D9A76}"/>
    <cellStyle name="Normal 7 6 3 2 2 2" xfId="5700" xr:uid="{AA42CC3F-BD3F-4301-8F3E-CDA6BC24274F}"/>
    <cellStyle name="Normal 7 6 3 2 2 2 2" xfId="12168" xr:uid="{11F25C65-9D45-44DC-8379-77054CC9B7C4}"/>
    <cellStyle name="Normal 7 6 3 2 2 2 2 2" xfId="28505" xr:uid="{E07E38D1-7FF5-41F6-BB36-C23969EC48E6}"/>
    <cellStyle name="Normal 7 6 3 2 2 2 3" xfId="22037" xr:uid="{E94D59BF-8B7B-4733-9F35-28231F0C50D2}"/>
    <cellStyle name="Normal 7 6 3 2 2 3" xfId="8934" xr:uid="{4E47A4C4-C514-4F39-9256-16FD9C5A8D8F}"/>
    <cellStyle name="Normal 7 6 3 2 2 3 2" xfId="25271" xr:uid="{F34B2076-FEB3-48AA-97D4-D3EF35B01B3B}"/>
    <cellStyle name="Normal 7 6 3 2 2 4" xfId="15445" xr:uid="{06F4CB74-4DCE-4D91-9B04-15F309CE5CA2}"/>
    <cellStyle name="Normal 7 6 3 2 2 4 2" xfId="31739" xr:uid="{DAF1751A-6126-4660-AE10-7F353AC57D80}"/>
    <cellStyle name="Normal 7 6 3 2 2 5" xfId="18803" xr:uid="{6B27F402-7588-49FB-A832-2101C11EA42B}"/>
    <cellStyle name="Normal 7 6 3 2 2 6" xfId="35129" xr:uid="{752B0948-267B-4193-A38E-03965C0F08CC}"/>
    <cellStyle name="Normal 7 6 3 2 2 7" xfId="38376" xr:uid="{6B849668-5339-4228-A485-B7513890074F}"/>
    <cellStyle name="Normal 7 6 3 2 2 8" xfId="41623" xr:uid="{4A3A22CF-DBFA-4CFF-93A3-5902C916FAC3}"/>
    <cellStyle name="Normal 7 6 3 2 2 9" xfId="44870" xr:uid="{16647585-1B29-413A-82FA-B3B28D80038C}"/>
    <cellStyle name="Normal 7 6 3 2 3" xfId="4083" xr:uid="{E184DEA8-C030-4268-9FC9-1AC19F65B973}"/>
    <cellStyle name="Normal 7 6 3 2 3 2" xfId="10551" xr:uid="{833D647F-2E93-4403-968F-69443429D815}"/>
    <cellStyle name="Normal 7 6 3 2 3 2 2" xfId="26888" xr:uid="{876DF753-AB92-43BE-8462-0D157055D741}"/>
    <cellStyle name="Normal 7 6 3 2 3 3" xfId="20420" xr:uid="{5C268F7E-449E-474C-B29E-605AB4FCF253}"/>
    <cellStyle name="Normal 7 6 3 2 4" xfId="7317" xr:uid="{DB6565B8-288B-4323-B0FE-C4EA02F71AE3}"/>
    <cellStyle name="Normal 7 6 3 2 4 2" xfId="23654" xr:uid="{337AA903-B527-4BAD-A0BF-D33A1931D1A9}"/>
    <cellStyle name="Normal 7 6 3 2 5" xfId="13829" xr:uid="{EA5133A6-22C1-4A9B-996F-9A4FE4A000FB}"/>
    <cellStyle name="Normal 7 6 3 2 5 2" xfId="30123" xr:uid="{C05F0EC7-E409-4562-A4A6-81CE8672E87A}"/>
    <cellStyle name="Normal 7 6 3 2 6" xfId="17186" xr:uid="{6CC39910-1FDA-47A0-9D6F-661AF9A73ABD}"/>
    <cellStyle name="Normal 7 6 3 2 7" xfId="33513" xr:uid="{9B9604C2-467E-4363-827C-ACB91F648190}"/>
    <cellStyle name="Normal 7 6 3 2 8" xfId="36760" xr:uid="{D9A5B32F-D33E-4C32-9333-FBBDFB083660}"/>
    <cellStyle name="Normal 7 6 3 2 9" xfId="40007" xr:uid="{6A860CD8-3E87-40CB-827D-C9D6D7F1ED2B}"/>
    <cellStyle name="Normal 7 6 3 3" xfId="1388" xr:uid="{CD3C518D-4762-4CC2-B42D-B535A916C03F}"/>
    <cellStyle name="Normal 7 6 3 3 10" xfId="43792" xr:uid="{853005CD-B313-42C3-B20D-552396A56E6B}"/>
    <cellStyle name="Normal 7 6 3 3 11" xfId="47039" xr:uid="{5A7F658F-33E7-449B-8390-735F416E20BC}"/>
    <cellStyle name="Normal 7 6 3 3 12" xfId="50286" xr:uid="{8A1ED7B0-362E-482B-B590-58A3AB377B38}"/>
    <cellStyle name="Normal 7 6 3 3 2" xfId="3005" xr:uid="{71B263AB-6009-4CCF-97D0-795259DC6F2D}"/>
    <cellStyle name="Normal 7 6 3 3 2 10" xfId="48656" xr:uid="{BA34DAFF-1020-4AD6-94F4-B27AEB936A67}"/>
    <cellStyle name="Normal 7 6 3 3 2 11" xfId="51903" xr:uid="{CEF9F468-B139-4CF0-887D-3D478901CB38}"/>
    <cellStyle name="Normal 7 6 3 3 2 2" xfId="6239" xr:uid="{1CA6B350-4528-49BD-B288-55912971D45F}"/>
    <cellStyle name="Normal 7 6 3 3 2 2 2" xfId="12707" xr:uid="{38B61B57-9AFF-4C82-8066-A67145CF49EB}"/>
    <cellStyle name="Normal 7 6 3 3 2 2 2 2" xfId="29044" xr:uid="{2CEF96CB-92DD-4CFF-A6F9-2200C5F9AC49}"/>
    <cellStyle name="Normal 7 6 3 3 2 2 3" xfId="22576" xr:uid="{A9697197-231D-4BD7-802B-E1815832D20F}"/>
    <cellStyle name="Normal 7 6 3 3 2 3" xfId="9473" xr:uid="{C281A962-4B7B-4C52-B166-F3C0F64893DD}"/>
    <cellStyle name="Normal 7 6 3 3 2 3 2" xfId="25810" xr:uid="{8EBF34BD-6C6B-4CD7-A4A9-FE7B7A4DB6A0}"/>
    <cellStyle name="Normal 7 6 3 3 2 4" xfId="15984" xr:uid="{6BFAA323-1578-4200-9C40-36A202262661}"/>
    <cellStyle name="Normal 7 6 3 3 2 4 2" xfId="32278" xr:uid="{420417DA-5F64-42D2-B685-8FC0EB2AEF3D}"/>
    <cellStyle name="Normal 7 6 3 3 2 5" xfId="19342" xr:uid="{1DA0B7A5-A5CD-4C5C-B832-4A9D665EAC87}"/>
    <cellStyle name="Normal 7 6 3 3 2 6" xfId="35668" xr:uid="{A36410DB-DC4D-46AE-B858-BC76B5E3F222}"/>
    <cellStyle name="Normal 7 6 3 3 2 7" xfId="38915" xr:uid="{E9D147E0-70D5-489A-A9F0-0039BB6E9523}"/>
    <cellStyle name="Normal 7 6 3 3 2 8" xfId="42162" xr:uid="{D3FB39A4-DE99-491F-A9D8-8AD5ABCF55DF}"/>
    <cellStyle name="Normal 7 6 3 3 2 9" xfId="45409" xr:uid="{B8E99AFE-C97C-4E8C-B5AF-15319066DF0B}"/>
    <cellStyle name="Normal 7 6 3 3 3" xfId="4622" xr:uid="{BD87A6CA-180F-4F79-BB45-FE48ABE153A7}"/>
    <cellStyle name="Normal 7 6 3 3 3 2" xfId="11090" xr:uid="{F8091FCC-1B3A-4925-AE6A-4D744A6A7ED5}"/>
    <cellStyle name="Normal 7 6 3 3 3 2 2" xfId="27427" xr:uid="{169A7D54-7394-455F-9CAB-D0244FB2A458}"/>
    <cellStyle name="Normal 7 6 3 3 3 3" xfId="20959" xr:uid="{6C031736-EBEE-422C-9782-47FF4D555966}"/>
    <cellStyle name="Normal 7 6 3 3 4" xfId="7856" xr:uid="{632FC26E-AE0B-4F94-88AA-389E0114A714}"/>
    <cellStyle name="Normal 7 6 3 3 4 2" xfId="24193" xr:uid="{2A669F2E-BD44-4048-BD83-27FF476A7BC1}"/>
    <cellStyle name="Normal 7 6 3 3 5" xfId="14367" xr:uid="{CB235E8B-B955-4434-9268-ADC50BEC5016}"/>
    <cellStyle name="Normal 7 6 3 3 5 2" xfId="30661" xr:uid="{7C0B89A9-05EB-4F5E-96B8-436DF423BFC5}"/>
    <cellStyle name="Normal 7 6 3 3 6" xfId="17725" xr:uid="{34D479DC-A7C1-476B-8639-DB6C41C914CC}"/>
    <cellStyle name="Normal 7 6 3 3 7" xfId="34051" xr:uid="{3F310682-53A2-45CF-BAD1-355E220B5131}"/>
    <cellStyle name="Normal 7 6 3 3 8" xfId="37298" xr:uid="{E1ED8B4B-1AB8-4950-96B0-3147ADA0E118}"/>
    <cellStyle name="Normal 7 6 3 3 9" xfId="40545" xr:uid="{7D103BBC-ED36-493B-8142-13BD65142D76}"/>
    <cellStyle name="Normal 7 6 3 4" xfId="1927" xr:uid="{DAC77B60-EB35-498A-82DA-76143155DAC6}"/>
    <cellStyle name="Normal 7 6 3 4 10" xfId="47578" xr:uid="{DBD9412F-E0F5-4B72-933D-7FCA47392555}"/>
    <cellStyle name="Normal 7 6 3 4 11" xfId="50825" xr:uid="{9668BF66-DC85-47BE-856C-F24CAF21E3F6}"/>
    <cellStyle name="Normal 7 6 3 4 2" xfId="5161" xr:uid="{EEC94100-072F-44DB-BE79-4E793F7F8B24}"/>
    <cellStyle name="Normal 7 6 3 4 2 2" xfId="11629" xr:uid="{6172A233-DD12-4DC1-AE37-30CE45581493}"/>
    <cellStyle name="Normal 7 6 3 4 2 2 2" xfId="27966" xr:uid="{BB3BC377-FDB6-41E5-A0E4-64798198477F}"/>
    <cellStyle name="Normal 7 6 3 4 2 3" xfId="21498" xr:uid="{3F517F55-461F-452B-9345-4D4D95558011}"/>
    <cellStyle name="Normal 7 6 3 4 3" xfId="8395" xr:uid="{5C6A2255-3E17-4A04-BE26-573EED3A0DC1}"/>
    <cellStyle name="Normal 7 6 3 4 3 2" xfId="24732" xr:uid="{74FBC583-A3AA-4861-BE72-6AA24E6B39ED}"/>
    <cellStyle name="Normal 7 6 3 4 4" xfId="14906" xr:uid="{7DF33EE4-CB85-48D9-B9F4-094D0BCB605F}"/>
    <cellStyle name="Normal 7 6 3 4 4 2" xfId="31200" xr:uid="{D09578B5-EE05-443F-A2B1-F62896EA938E}"/>
    <cellStyle name="Normal 7 6 3 4 5" xfId="18264" xr:uid="{C7EEAD81-27C7-414C-9106-9B97B1D40A10}"/>
    <cellStyle name="Normal 7 6 3 4 6" xfId="34590" xr:uid="{BD6AD18F-4594-47AC-8A6D-FB21F2009AE8}"/>
    <cellStyle name="Normal 7 6 3 4 7" xfId="37837" xr:uid="{C6144111-4127-419D-B17F-A2F7378D1373}"/>
    <cellStyle name="Normal 7 6 3 4 8" xfId="41084" xr:uid="{FFF842BE-B24E-456A-BB1E-E293853054B1}"/>
    <cellStyle name="Normal 7 6 3 4 9" xfId="44331" xr:uid="{F8739DC9-75F4-4675-B223-D3D84F713E82}"/>
    <cellStyle name="Normal 7 6 3 5" xfId="3544" xr:uid="{7666F2E7-7E5D-4240-AEA4-92142E06CE6A}"/>
    <cellStyle name="Normal 7 6 3 5 2" xfId="10012" xr:uid="{3CFF63A8-BAD5-4CDB-882E-F98E34796DF3}"/>
    <cellStyle name="Normal 7 6 3 5 2 2" xfId="26349" xr:uid="{4B652E2A-5959-4D38-AD21-6967D42713A2}"/>
    <cellStyle name="Normal 7 6 3 5 3" xfId="19881" xr:uid="{2BE4F6F6-6407-45BF-9465-0B9772EC20A9}"/>
    <cellStyle name="Normal 7 6 3 6" xfId="6778" xr:uid="{2B07ACB4-0877-439E-A107-AA021FB012C0}"/>
    <cellStyle name="Normal 7 6 3 6 2" xfId="23115" xr:uid="{44F85AC4-A734-4EDC-BE88-59332662CFCD}"/>
    <cellStyle name="Normal 7 6 3 7" xfId="13269" xr:uid="{8A3D7B08-5C9A-4328-82DB-39C0E6F5AB0D}"/>
    <cellStyle name="Normal 7 6 3 7 2" xfId="29583" xr:uid="{46ECD01B-5285-4020-9AB4-0567A2751DE9}"/>
    <cellStyle name="Normal 7 6 3 8" xfId="16647" xr:uid="{42F371BA-D0A4-4FB5-B8C9-5C069FE84BFA}"/>
    <cellStyle name="Normal 7 6 3 9" xfId="32973" xr:uid="{C149E91A-71F7-4EA9-BE10-8435AB24F0E4}"/>
    <cellStyle name="Normal 7 6 4" xfId="489" xr:uid="{F19CFE3D-32C3-4964-9E16-12CD034054E0}"/>
    <cellStyle name="Normal 7 6 4 10" xfId="36401" xr:uid="{D244BD8A-3609-4F75-8188-4D227D74E45B}"/>
    <cellStyle name="Normal 7 6 4 11" xfId="39648" xr:uid="{BD8B8713-B3A0-4454-A007-D8C0B8E62440}"/>
    <cellStyle name="Normal 7 6 4 12" xfId="42895" xr:uid="{CAEEC7C4-FC07-4BF6-BDB3-AC90712BF4E7}"/>
    <cellStyle name="Normal 7 6 4 13" xfId="46142" xr:uid="{99DBC160-8057-4AB3-9D14-3F7042550C41}"/>
    <cellStyle name="Normal 7 6 4 14" xfId="49389" xr:uid="{5AFEF6C8-915B-42D3-BCD1-CC9C80D4DB9F}"/>
    <cellStyle name="Normal 7 6 4 2" xfId="1029" xr:uid="{F2CA6449-D316-477C-848B-B301545D4A01}"/>
    <cellStyle name="Normal 7 6 4 2 10" xfId="43433" xr:uid="{12094AC3-D976-45C5-A06D-03AB799EFDDE}"/>
    <cellStyle name="Normal 7 6 4 2 11" xfId="46680" xr:uid="{A5821851-9540-473D-81ED-1DA5F289B458}"/>
    <cellStyle name="Normal 7 6 4 2 12" xfId="49927" xr:uid="{317D9205-206B-4C09-B027-BF8D0591C938}"/>
    <cellStyle name="Normal 7 6 4 2 2" xfId="2646" xr:uid="{996A7870-F73F-4C3E-835D-5AE8128590A3}"/>
    <cellStyle name="Normal 7 6 4 2 2 10" xfId="48297" xr:uid="{C4D272E4-306D-4613-B4A3-065D2B3D1C27}"/>
    <cellStyle name="Normal 7 6 4 2 2 11" xfId="51544" xr:uid="{A61F2E07-AF34-4AC6-9111-C29A7B3A9857}"/>
    <cellStyle name="Normal 7 6 4 2 2 2" xfId="5880" xr:uid="{82FB65E5-2C55-4E6C-BC33-270B43794C37}"/>
    <cellStyle name="Normal 7 6 4 2 2 2 2" xfId="12348" xr:uid="{2659FDB6-4B9E-4925-BD8A-036E4537A6FE}"/>
    <cellStyle name="Normal 7 6 4 2 2 2 2 2" xfId="28685" xr:uid="{457FB3C4-503E-4F27-BA9C-7117DB41CB33}"/>
    <cellStyle name="Normal 7 6 4 2 2 2 3" xfId="22217" xr:uid="{4AE58B02-DF04-4A07-9E2D-5876A210B4D3}"/>
    <cellStyle name="Normal 7 6 4 2 2 3" xfId="9114" xr:uid="{DDBC691A-7973-49D4-9405-009CCFD7733C}"/>
    <cellStyle name="Normal 7 6 4 2 2 3 2" xfId="25451" xr:uid="{44E9B32F-AFD1-4D5B-93C1-E0465AA1E8FE}"/>
    <cellStyle name="Normal 7 6 4 2 2 4" xfId="15625" xr:uid="{91CBEADE-EA29-4130-A746-6119ACA94AA8}"/>
    <cellStyle name="Normal 7 6 4 2 2 4 2" xfId="31919" xr:uid="{35AA7287-C9F7-4B0C-97A0-0E869C74E57C}"/>
    <cellStyle name="Normal 7 6 4 2 2 5" xfId="18983" xr:uid="{8EB6BD70-FCD0-4488-B11D-DEAC7A66A940}"/>
    <cellStyle name="Normal 7 6 4 2 2 6" xfId="35309" xr:uid="{2B25BD79-58C2-47AA-8D86-48FA7CB51DF3}"/>
    <cellStyle name="Normal 7 6 4 2 2 7" xfId="38556" xr:uid="{C7E9938C-EBD7-481C-A60B-08E74C4ED6CC}"/>
    <cellStyle name="Normal 7 6 4 2 2 8" xfId="41803" xr:uid="{F2F2A38C-50A8-4D81-B88B-C78B678244F4}"/>
    <cellStyle name="Normal 7 6 4 2 2 9" xfId="45050" xr:uid="{760D6283-6DA4-4523-97AA-C2CC166F450B}"/>
    <cellStyle name="Normal 7 6 4 2 3" xfId="4263" xr:uid="{9E8C9280-AEB3-4EC6-AC48-55EC22453EF4}"/>
    <cellStyle name="Normal 7 6 4 2 3 2" xfId="10731" xr:uid="{9793C37B-7B53-477B-9C59-230207F45094}"/>
    <cellStyle name="Normal 7 6 4 2 3 2 2" xfId="27068" xr:uid="{13DBF18D-DC1B-4798-87B6-8EE526B24B66}"/>
    <cellStyle name="Normal 7 6 4 2 3 3" xfId="20600" xr:uid="{8091A96A-BD71-4E0C-B3DE-6A7F8A6760A7}"/>
    <cellStyle name="Normal 7 6 4 2 4" xfId="7497" xr:uid="{000CE102-4F2A-42EC-9C36-F748DE14324B}"/>
    <cellStyle name="Normal 7 6 4 2 4 2" xfId="23834" xr:uid="{3DFEAFCF-BB79-480F-970B-CACECA3F2D3A}"/>
    <cellStyle name="Normal 7 6 4 2 5" xfId="14008" xr:uid="{748EACC6-B896-4C97-BD1F-9E1F00007FD1}"/>
    <cellStyle name="Normal 7 6 4 2 5 2" xfId="30302" xr:uid="{BF57D114-2D2A-4DA7-A6CF-85C8B6B0B39E}"/>
    <cellStyle name="Normal 7 6 4 2 6" xfId="17366" xr:uid="{BA54BAC1-578A-4F2C-97AE-C5DB489E2BA1}"/>
    <cellStyle name="Normal 7 6 4 2 7" xfId="33692" xr:uid="{C924B7A0-2122-4D5B-A17D-D31E3A3650B5}"/>
    <cellStyle name="Normal 7 6 4 2 8" xfId="36939" xr:uid="{B8968D65-660A-44E6-846B-1685E70BB19C}"/>
    <cellStyle name="Normal 7 6 4 2 9" xfId="40186" xr:uid="{1F7DD74D-7F44-4892-8C3D-16922C92076B}"/>
    <cellStyle name="Normal 7 6 4 3" xfId="1568" xr:uid="{5CA33804-1B36-4092-A067-EAFE90CF2DE4}"/>
    <cellStyle name="Normal 7 6 4 3 10" xfId="43972" xr:uid="{89D57A10-80F4-42E6-BB05-57390C1F9FB9}"/>
    <cellStyle name="Normal 7 6 4 3 11" xfId="47219" xr:uid="{77CC1B3B-966B-4184-847E-D6C390B982A7}"/>
    <cellStyle name="Normal 7 6 4 3 12" xfId="50466" xr:uid="{EA6403E7-8EB1-4AA4-8F30-A05D120F4BEF}"/>
    <cellStyle name="Normal 7 6 4 3 2" xfId="3185" xr:uid="{20BEE1D0-DC17-4BAA-A31B-9C3D499D5163}"/>
    <cellStyle name="Normal 7 6 4 3 2 10" xfId="48836" xr:uid="{39793E31-28B2-4495-B693-A054DFA53E47}"/>
    <cellStyle name="Normal 7 6 4 3 2 11" xfId="52083" xr:uid="{B5C7AA16-8764-4E33-B551-0D3D3DF98734}"/>
    <cellStyle name="Normal 7 6 4 3 2 2" xfId="6419" xr:uid="{0B55D2C3-DC8A-4878-9E58-50B30AC1BBDA}"/>
    <cellStyle name="Normal 7 6 4 3 2 2 2" xfId="12887" xr:uid="{5B4602C7-BF03-4285-890B-896BAE964055}"/>
    <cellStyle name="Normal 7 6 4 3 2 2 2 2" xfId="29224" xr:uid="{DF79571F-7FC2-4711-BF15-838380F11EFA}"/>
    <cellStyle name="Normal 7 6 4 3 2 2 3" xfId="22756" xr:uid="{C2936DDB-083F-43CF-8C10-AE400F80F55C}"/>
    <cellStyle name="Normal 7 6 4 3 2 3" xfId="9653" xr:uid="{3927E368-CAD8-494E-89E6-5DFDC9930F3A}"/>
    <cellStyle name="Normal 7 6 4 3 2 3 2" xfId="25990" xr:uid="{572324CD-248B-4F64-8CFE-0250DAB822F0}"/>
    <cellStyle name="Normal 7 6 4 3 2 4" xfId="16164" xr:uid="{3BE753E5-BC30-4367-9B3D-2E74C5A8AC17}"/>
    <cellStyle name="Normal 7 6 4 3 2 4 2" xfId="32458" xr:uid="{4B786139-DCB1-495A-B6DE-4FFD11793D81}"/>
    <cellStyle name="Normal 7 6 4 3 2 5" xfId="19522" xr:uid="{681A83B6-62FE-4F69-AE32-86F54F7FC471}"/>
    <cellStyle name="Normal 7 6 4 3 2 6" xfId="35848" xr:uid="{3D0FD871-B922-4C5C-BC46-267031BA7472}"/>
    <cellStyle name="Normal 7 6 4 3 2 7" xfId="39095" xr:uid="{343B0EED-7AC0-4BC2-A663-DDDFB1CEEBCA}"/>
    <cellStyle name="Normal 7 6 4 3 2 8" xfId="42342" xr:uid="{53DFF04B-DFA1-4F99-B91B-4A190B6EF75C}"/>
    <cellStyle name="Normal 7 6 4 3 2 9" xfId="45589" xr:uid="{50C91ED8-499A-4CB8-804B-151DF4B1AE8A}"/>
    <cellStyle name="Normal 7 6 4 3 3" xfId="4802" xr:uid="{9CEA4985-A9E4-435B-BA4D-92A1BE75A25D}"/>
    <cellStyle name="Normal 7 6 4 3 3 2" xfId="11270" xr:uid="{A648D155-1046-49FC-8EF2-7E2FC9C30FB1}"/>
    <cellStyle name="Normal 7 6 4 3 3 2 2" xfId="27607" xr:uid="{6040E09C-7C74-43E9-8614-B38F6A10F426}"/>
    <cellStyle name="Normal 7 6 4 3 3 3" xfId="21139" xr:uid="{EB4FEEEB-E4C8-4045-8E21-A669C37E8343}"/>
    <cellStyle name="Normal 7 6 4 3 4" xfId="8036" xr:uid="{03BBA2A3-04A9-4F0F-BF41-06ED7FDC883E}"/>
    <cellStyle name="Normal 7 6 4 3 4 2" xfId="24373" xr:uid="{06259BC8-0376-4EE8-A049-3D69ED5A619C}"/>
    <cellStyle name="Normal 7 6 4 3 5" xfId="14547" xr:uid="{7E8C6B0D-2176-4C5A-BE0A-5A87A40C4A55}"/>
    <cellStyle name="Normal 7 6 4 3 5 2" xfId="30841" xr:uid="{12C777D9-B741-4807-BBEF-F5414C131CEB}"/>
    <cellStyle name="Normal 7 6 4 3 6" xfId="17905" xr:uid="{20F8CA4F-2A26-4D17-A87B-2A526FF4EC01}"/>
    <cellStyle name="Normal 7 6 4 3 7" xfId="34231" xr:uid="{59DDD7FF-1A5F-47FF-82F8-7BFD0A648838}"/>
    <cellStyle name="Normal 7 6 4 3 8" xfId="37478" xr:uid="{43A9068C-339F-40CF-A3DD-AA817F478A21}"/>
    <cellStyle name="Normal 7 6 4 3 9" xfId="40725" xr:uid="{80BAB4B1-CC4B-4FB9-A0F5-6D5107AC2697}"/>
    <cellStyle name="Normal 7 6 4 4" xfId="2107" xr:uid="{97000DA1-8DA3-4118-BCB0-16F1CDA062CB}"/>
    <cellStyle name="Normal 7 6 4 4 10" xfId="47758" xr:uid="{EBF756C1-92D1-422B-B470-115EBE24E82D}"/>
    <cellStyle name="Normal 7 6 4 4 11" xfId="51005" xr:uid="{ACA2BF72-D07F-4192-B0BB-A48D1D877F82}"/>
    <cellStyle name="Normal 7 6 4 4 2" xfId="5341" xr:uid="{C1E3B27F-6A4E-4D91-8405-92BC69FD4BA9}"/>
    <cellStyle name="Normal 7 6 4 4 2 2" xfId="11809" xr:uid="{FD199F19-E507-4771-88FC-4E8341EC5E4F}"/>
    <cellStyle name="Normal 7 6 4 4 2 2 2" xfId="28146" xr:uid="{4116800C-4FBF-4630-870A-395ADD4AE045}"/>
    <cellStyle name="Normal 7 6 4 4 2 3" xfId="21678" xr:uid="{B7F03DF5-0525-45EF-9D89-8B63AA0CB73F}"/>
    <cellStyle name="Normal 7 6 4 4 3" xfId="8575" xr:uid="{DD129737-7E7E-4574-8B05-E4A4CC4B5AA5}"/>
    <cellStyle name="Normal 7 6 4 4 3 2" xfId="24912" xr:uid="{9F2F9C84-CFEA-4113-9186-7675167A4C73}"/>
    <cellStyle name="Normal 7 6 4 4 4" xfId="15086" xr:uid="{3718270F-E534-403C-80B9-8CDA316996FC}"/>
    <cellStyle name="Normal 7 6 4 4 4 2" xfId="31380" xr:uid="{86F91AED-D76F-48E1-8D71-507201C7FD90}"/>
    <cellStyle name="Normal 7 6 4 4 5" xfId="18444" xr:uid="{A89985B4-76B0-48CC-9885-6780F56179C0}"/>
    <cellStyle name="Normal 7 6 4 4 6" xfId="34770" xr:uid="{BC4ACD6D-6DC0-4CB6-A9A0-3DDEC1D37F10}"/>
    <cellStyle name="Normal 7 6 4 4 7" xfId="38017" xr:uid="{4793BE82-ACED-45CE-B0F9-6D23DDA5AA24}"/>
    <cellStyle name="Normal 7 6 4 4 8" xfId="41264" xr:uid="{13598C36-D8CA-4702-99E0-D3365C96D76D}"/>
    <cellStyle name="Normal 7 6 4 4 9" xfId="44511" xr:uid="{DFC1F333-27A3-4EDD-9979-27BFA123999F}"/>
    <cellStyle name="Normal 7 6 4 5" xfId="3724" xr:uid="{47AC8610-953B-4592-8987-532EEA2DFDA7}"/>
    <cellStyle name="Normal 7 6 4 5 2" xfId="10192" xr:uid="{314768F1-C4A8-4E24-9516-D255BB15672D}"/>
    <cellStyle name="Normal 7 6 4 5 2 2" xfId="26529" xr:uid="{CEFDC60D-D640-4B98-97BB-B932244E1312}"/>
    <cellStyle name="Normal 7 6 4 5 3" xfId="20061" xr:uid="{A7F6F357-92CD-4766-89F7-CEDE864122A1}"/>
    <cellStyle name="Normal 7 6 4 6" xfId="6958" xr:uid="{9C999AEA-767B-4D37-9ACE-D86E3E6A088C}"/>
    <cellStyle name="Normal 7 6 4 6 2" xfId="23295" xr:uid="{D253C740-1196-4471-AC0E-95B0B1D9D89D}"/>
    <cellStyle name="Normal 7 6 4 7" xfId="13469" xr:uid="{6343E7E2-B9C8-4EC6-9595-ECD5D1465745}"/>
    <cellStyle name="Normal 7 6 4 7 2" xfId="29764" xr:uid="{21729328-6311-4D7C-83A7-347C6682861B}"/>
    <cellStyle name="Normal 7 6 4 8" xfId="16827" xr:uid="{5E856419-9314-49FF-9FFB-629496697D24}"/>
    <cellStyle name="Normal 7 6 4 9" xfId="33154" xr:uid="{42F67996-82E0-47B7-B4A7-8329D19EC537}"/>
    <cellStyle name="Normal 7 6 5" xfId="669" xr:uid="{93873D79-60F7-4F1B-9F82-394ED68828E1}"/>
    <cellStyle name="Normal 7 6 5 10" xfId="43074" xr:uid="{754BC080-D3D5-4A41-B236-815CB3395591}"/>
    <cellStyle name="Normal 7 6 5 11" xfId="46321" xr:uid="{EE4090AF-F5A4-49EA-B892-98EFB12640AA}"/>
    <cellStyle name="Normal 7 6 5 12" xfId="49568" xr:uid="{CA204396-C3FB-4367-897E-2BCA545B9B81}"/>
    <cellStyle name="Normal 7 6 5 2" xfId="2286" xr:uid="{594576DC-D656-4A08-9BB9-673C0CC52DE9}"/>
    <cellStyle name="Normal 7 6 5 2 10" xfId="47937" xr:uid="{6E4EEB82-70E7-4819-B22B-628DB7A33258}"/>
    <cellStyle name="Normal 7 6 5 2 11" xfId="51184" xr:uid="{F1934566-A902-4F7B-9169-5B3D905F103B}"/>
    <cellStyle name="Normal 7 6 5 2 2" xfId="5520" xr:uid="{5EDACB95-8F72-4C7C-8454-602F7CCDF046}"/>
    <cellStyle name="Normal 7 6 5 2 2 2" xfId="11988" xr:uid="{38F1CBF2-3A12-44EE-ACC7-884C8879BE95}"/>
    <cellStyle name="Normal 7 6 5 2 2 2 2" xfId="28325" xr:uid="{33E445F4-B130-44CD-A283-ABCF1BF22CE9}"/>
    <cellStyle name="Normal 7 6 5 2 2 3" xfId="21857" xr:uid="{03B5B522-2DEC-4E13-8292-19090FDF5208}"/>
    <cellStyle name="Normal 7 6 5 2 3" xfId="8754" xr:uid="{1C29BB8F-B37F-47DD-A043-6B4C37E71437}"/>
    <cellStyle name="Normal 7 6 5 2 3 2" xfId="25091" xr:uid="{25E15999-46CF-4C53-BEE1-D21194C918C2}"/>
    <cellStyle name="Normal 7 6 5 2 4" xfId="15265" xr:uid="{F77A19A6-E25D-4807-A2A3-D4CD8E30AD3C}"/>
    <cellStyle name="Normal 7 6 5 2 4 2" xfId="31559" xr:uid="{FBF8BE39-F93E-4E98-98A4-116D6F09E9E5}"/>
    <cellStyle name="Normal 7 6 5 2 5" xfId="18623" xr:uid="{BE3D7FFA-C17B-46B3-B4BE-D664128BAF58}"/>
    <cellStyle name="Normal 7 6 5 2 6" xfId="34949" xr:uid="{E9C91AB1-B085-4AFD-BA5E-F08B0483ADD7}"/>
    <cellStyle name="Normal 7 6 5 2 7" xfId="38196" xr:uid="{C8584AAC-F55C-4976-ACA2-AC95F1D49F20}"/>
    <cellStyle name="Normal 7 6 5 2 8" xfId="41443" xr:uid="{EB7D4B1A-4A84-4409-8598-BD3901E611DB}"/>
    <cellStyle name="Normal 7 6 5 2 9" xfId="44690" xr:uid="{EC44AAF6-ED41-401D-8362-DE5EC6FEC2F2}"/>
    <cellStyle name="Normal 7 6 5 3" xfId="3903" xr:uid="{1B819189-E02F-4147-AABB-67FD104B49B9}"/>
    <cellStyle name="Normal 7 6 5 3 2" xfId="10371" xr:uid="{0810EC67-8E7A-4523-950E-8A7F3DD1C0A5}"/>
    <cellStyle name="Normal 7 6 5 3 2 2" xfId="26708" xr:uid="{7D984721-6070-421A-880E-CC78F2F94C14}"/>
    <cellStyle name="Normal 7 6 5 3 3" xfId="20240" xr:uid="{22238779-0189-4866-929B-6FCA5CE80BF5}"/>
    <cellStyle name="Normal 7 6 5 4" xfId="7137" xr:uid="{EDD38B66-3C1B-4D53-B1AB-3E57D0018DA8}"/>
    <cellStyle name="Normal 7 6 5 4 2" xfId="23474" xr:uid="{C8D78E40-ABFA-492C-8683-02E5FBABE11E}"/>
    <cellStyle name="Normal 7 6 5 5" xfId="13649" xr:uid="{9A44B18B-3D71-4239-B2C6-49C03AC1178F}"/>
    <cellStyle name="Normal 7 6 5 5 2" xfId="29943" xr:uid="{24A25D66-18F3-4FDF-ABB8-994CA97230CA}"/>
    <cellStyle name="Normal 7 6 5 6" xfId="17006" xr:uid="{436CFF65-4CD2-4EE8-B9EA-D8D5430711AA}"/>
    <cellStyle name="Normal 7 6 5 7" xfId="33333" xr:uid="{903DADC8-DCD8-473A-8F36-14F69256B0C3}"/>
    <cellStyle name="Normal 7 6 5 8" xfId="36580" xr:uid="{E47392AC-B52B-4A88-9E0C-997005EF0251}"/>
    <cellStyle name="Normal 7 6 5 9" xfId="39827" xr:uid="{84CFD8D1-C807-4772-B140-8E5702A8C407}"/>
    <cellStyle name="Normal 7 6 6" xfId="1208" xr:uid="{E8CB61C7-6804-4BAB-9BDE-4D7FFCFFAEBD}"/>
    <cellStyle name="Normal 7 6 6 10" xfId="43612" xr:uid="{DB865BBB-B30B-479D-B5C7-3885057974D4}"/>
    <cellStyle name="Normal 7 6 6 11" xfId="46859" xr:uid="{5CEB0A98-6E0A-472A-BF7F-850E55A465CE}"/>
    <cellStyle name="Normal 7 6 6 12" xfId="50106" xr:uid="{77327A81-C007-4308-970A-284519275373}"/>
    <cellStyle name="Normal 7 6 6 2" xfId="2825" xr:uid="{1074E936-4002-41A4-BEB9-472B4F0637EA}"/>
    <cellStyle name="Normal 7 6 6 2 10" xfId="48476" xr:uid="{77EC0CE7-A50B-4691-A1B9-D651810C3972}"/>
    <cellStyle name="Normal 7 6 6 2 11" xfId="51723" xr:uid="{B32B5060-8112-4D8A-9B7E-4310F4C1FEF7}"/>
    <cellStyle name="Normal 7 6 6 2 2" xfId="6059" xr:uid="{F78B3613-1459-466A-874D-DCCCE1F9DA19}"/>
    <cellStyle name="Normal 7 6 6 2 2 2" xfId="12527" xr:uid="{A327B588-0975-4AB4-8704-E77D8B36F610}"/>
    <cellStyle name="Normal 7 6 6 2 2 2 2" xfId="28864" xr:uid="{9B1EA560-3BDF-42D7-8F29-0A5195F9663B}"/>
    <cellStyle name="Normal 7 6 6 2 2 3" xfId="22396" xr:uid="{57DC752F-7275-4DD6-8B82-AE622186F040}"/>
    <cellStyle name="Normal 7 6 6 2 3" xfId="9293" xr:uid="{3C72E7AD-DAE0-4A14-9036-BBD426E9EBDE}"/>
    <cellStyle name="Normal 7 6 6 2 3 2" xfId="25630" xr:uid="{7615A2B2-6DAE-4C3F-929C-6EC774DF35F5}"/>
    <cellStyle name="Normal 7 6 6 2 4" xfId="15804" xr:uid="{A6E5C487-27C3-497D-8575-45CF6EBCD814}"/>
    <cellStyle name="Normal 7 6 6 2 4 2" xfId="32098" xr:uid="{22C8A0DC-71E7-44A4-BBE1-7D3AB59FB46F}"/>
    <cellStyle name="Normal 7 6 6 2 5" xfId="19162" xr:uid="{96F204AE-B594-4A66-8E43-72AB222D9A77}"/>
    <cellStyle name="Normal 7 6 6 2 6" xfId="35488" xr:uid="{84F8885F-24C3-4335-AEDA-906987CE7EBC}"/>
    <cellStyle name="Normal 7 6 6 2 7" xfId="38735" xr:uid="{3F8AEDC7-61B6-4E91-8AB4-7D41630BD6A1}"/>
    <cellStyle name="Normal 7 6 6 2 8" xfId="41982" xr:uid="{6A598584-DA3C-4EC5-803E-BEB182323662}"/>
    <cellStyle name="Normal 7 6 6 2 9" xfId="45229" xr:uid="{70598403-9A37-4A45-A9D5-23D9845F6AC9}"/>
    <cellStyle name="Normal 7 6 6 3" xfId="4442" xr:uid="{605DB04F-820E-4730-AB4A-3E10FA04E28E}"/>
    <cellStyle name="Normal 7 6 6 3 2" xfId="10910" xr:uid="{B89065C9-717F-4AC4-B1DF-8E81D965F4CE}"/>
    <cellStyle name="Normal 7 6 6 3 2 2" xfId="27247" xr:uid="{38436D39-2964-473B-8A80-B0E262272A02}"/>
    <cellStyle name="Normal 7 6 6 3 3" xfId="20779" xr:uid="{1307CF2A-C34C-4FDE-B297-14F8DE1EDFC7}"/>
    <cellStyle name="Normal 7 6 6 4" xfId="7676" xr:uid="{7A6BA98C-9804-42B8-9CAF-AF6C5C203FB1}"/>
    <cellStyle name="Normal 7 6 6 4 2" xfId="24013" xr:uid="{DE4476CD-A7B6-47B0-A301-BB23D7E5BA62}"/>
    <cellStyle name="Normal 7 6 6 5" xfId="14187" xr:uid="{2A400107-002B-4559-8291-CC299BDD759A}"/>
    <cellStyle name="Normal 7 6 6 5 2" xfId="30481" xr:uid="{70EABC46-5379-4C5D-B93C-BB6862DE2FA4}"/>
    <cellStyle name="Normal 7 6 6 6" xfId="17545" xr:uid="{777CFCC6-21B0-41A2-B716-5A5F9970776E}"/>
    <cellStyle name="Normal 7 6 6 7" xfId="33871" xr:uid="{41F21D53-AF8A-443F-A08B-908962C4D452}"/>
    <cellStyle name="Normal 7 6 6 8" xfId="37118" xr:uid="{C0E83907-E034-4371-BF66-93C5F772EC0A}"/>
    <cellStyle name="Normal 7 6 6 9" xfId="40365" xr:uid="{5B34A904-C5BC-48FE-BA3F-C0D489DD2847}"/>
    <cellStyle name="Normal 7 6 7" xfId="1747" xr:uid="{FE7A5AAD-1E15-4BCE-85FD-208D135FCE45}"/>
    <cellStyle name="Normal 7 6 7 10" xfId="47398" xr:uid="{952B4AC4-7CCD-403D-B7AF-59817FA9A493}"/>
    <cellStyle name="Normal 7 6 7 11" xfId="50645" xr:uid="{70ED20DA-8D22-431C-BF0D-947A512D6CDF}"/>
    <cellStyle name="Normal 7 6 7 2" xfId="4981" xr:uid="{F4C06AEC-5E0B-4C62-A086-402BCD7B13CB}"/>
    <cellStyle name="Normal 7 6 7 2 2" xfId="11449" xr:uid="{EFD41784-CA96-4448-AF4D-0A560160EEAC}"/>
    <cellStyle name="Normal 7 6 7 2 2 2" xfId="27786" xr:uid="{BDC8BDE6-7C4A-434D-AB10-22C04DB3C43C}"/>
    <cellStyle name="Normal 7 6 7 2 3" xfId="21318" xr:uid="{5D9083D7-0C44-4869-A1EC-7BE438892E9E}"/>
    <cellStyle name="Normal 7 6 7 3" xfId="8215" xr:uid="{57145985-09E7-4104-8ACE-A2FC55C60036}"/>
    <cellStyle name="Normal 7 6 7 3 2" xfId="24552" xr:uid="{5EE707EF-F3CF-4388-91D9-08E33784D8C6}"/>
    <cellStyle name="Normal 7 6 7 4" xfId="14726" xr:uid="{E086ED7C-0D1B-464C-8643-232009EA39B2}"/>
    <cellStyle name="Normal 7 6 7 4 2" xfId="31020" xr:uid="{50179BF4-8787-43E8-99B3-954CA571FD45}"/>
    <cellStyle name="Normal 7 6 7 5" xfId="18084" xr:uid="{48ECD749-912B-40CD-92F9-9BB29859D38C}"/>
    <cellStyle name="Normal 7 6 7 6" xfId="34410" xr:uid="{5D825B5B-B5DC-40CD-8FE0-392D96B8A87A}"/>
    <cellStyle name="Normal 7 6 7 7" xfId="37657" xr:uid="{20BA5E9B-09D0-483C-AE02-A43A6945AD7B}"/>
    <cellStyle name="Normal 7 6 7 8" xfId="40904" xr:uid="{F167F532-7591-4B29-AE75-D8D1B8755ACE}"/>
    <cellStyle name="Normal 7 6 7 9" xfId="44151" xr:uid="{683C95EC-453E-46D8-A23F-AD43C00B2FC1}"/>
    <cellStyle name="Normal 7 6 8" xfId="3364" xr:uid="{61C6F42A-F3B6-484D-83FF-B0BB37EC0CD4}"/>
    <cellStyle name="Normal 7 6 8 2" xfId="9832" xr:uid="{7E142036-41A7-44F6-805D-BCD5472DB548}"/>
    <cellStyle name="Normal 7 6 8 2 2" xfId="26169" xr:uid="{E42F515E-0E01-4AD6-86CD-3104977FD11F}"/>
    <cellStyle name="Normal 7 6 8 3" xfId="19701" xr:uid="{B2DFD8A8-2B24-408F-B407-A7791CCFB189}"/>
    <cellStyle name="Normal 7 6 9" xfId="6598" xr:uid="{A3AAD42C-9ACE-4AA2-BA90-32D90CF2BB3C}"/>
    <cellStyle name="Normal 7 6 9 2" xfId="22935" xr:uid="{79FFFE73-362F-464B-8565-FC60E22230FF}"/>
    <cellStyle name="Normal 7 7" xfId="145" xr:uid="{67A8AD0F-56F9-4266-A860-6C19BDE30CE4}"/>
    <cellStyle name="Normal 7 7 10" xfId="16512" xr:uid="{5E8CB661-3C33-4BAB-8986-C13C857901C7}"/>
    <cellStyle name="Normal 7 7 11" xfId="32838" xr:uid="{15516C15-61E9-4803-8B84-DB9DBB9B7368}"/>
    <cellStyle name="Normal 7 7 12" xfId="36085" xr:uid="{2719D15F-2C94-4CB4-B512-4A5600191742}"/>
    <cellStyle name="Normal 7 7 13" xfId="39332" xr:uid="{46695219-4E6A-4142-BD17-6C36EB94A807}"/>
    <cellStyle name="Normal 7 7 14" xfId="42579" xr:uid="{93BEA081-ED56-439F-91BD-FFAE28B4F712}"/>
    <cellStyle name="Normal 7 7 15" xfId="45826" xr:uid="{E4992A30-8169-4C66-BAEC-A7C58CB91744}"/>
    <cellStyle name="Normal 7 7 16" xfId="49073" xr:uid="{FA636D97-7B17-49AD-92CC-776E63C8990B}"/>
    <cellStyle name="Normal 7 7 17" xfId="52497" xr:uid="{F7F1FDF9-BA48-4E19-9939-9D214AD2A728}"/>
    <cellStyle name="Normal 7 7 2" xfId="325" xr:uid="{B2C11E23-C699-4E81-98EF-F20A04FA2B29}"/>
    <cellStyle name="Normal 7 7 2 10" xfId="36265" xr:uid="{94CE0AD5-EFB3-44FF-9FAA-79376C43CEF0}"/>
    <cellStyle name="Normal 7 7 2 11" xfId="39512" xr:uid="{FE4D0D89-EEA1-4DA2-AF8A-5765196B0CB7}"/>
    <cellStyle name="Normal 7 7 2 12" xfId="42759" xr:uid="{8F7C58C1-B864-4C52-B5F8-1AA288951B5F}"/>
    <cellStyle name="Normal 7 7 2 13" xfId="46006" xr:uid="{6AEB8A98-86CC-4756-9720-1B61B41820A3}"/>
    <cellStyle name="Normal 7 7 2 14" xfId="49253" xr:uid="{90701011-37B9-493A-8448-773C10F97A15}"/>
    <cellStyle name="Normal 7 7 2 2" xfId="894" xr:uid="{86C318BA-55F2-42CB-859D-BB2C630FE7B5}"/>
    <cellStyle name="Normal 7 7 2 2 10" xfId="43299" xr:uid="{D6095521-259F-4DC0-9869-E7FE49544398}"/>
    <cellStyle name="Normal 7 7 2 2 11" xfId="46546" xr:uid="{01DB488D-86F3-4045-A2EF-8B607DB299D5}"/>
    <cellStyle name="Normal 7 7 2 2 12" xfId="49793" xr:uid="{10627D13-03F0-46AB-9DBC-B631FE74DBFB}"/>
    <cellStyle name="Normal 7 7 2 2 2" xfId="2511" xr:uid="{383B6D13-6E9B-4E94-B719-7EBF21209918}"/>
    <cellStyle name="Normal 7 7 2 2 2 10" xfId="48162" xr:uid="{AD185822-3D88-4A9B-A84B-1430FCF3D548}"/>
    <cellStyle name="Normal 7 7 2 2 2 11" xfId="51409" xr:uid="{A582F1E5-FBD8-469A-85F7-C37443041781}"/>
    <cellStyle name="Normal 7 7 2 2 2 2" xfId="5745" xr:uid="{9222BAA2-6129-4AEA-98B9-933978AD69CA}"/>
    <cellStyle name="Normal 7 7 2 2 2 2 2" xfId="12213" xr:uid="{F603E915-E84A-452B-9B9A-52D5F42E3C00}"/>
    <cellStyle name="Normal 7 7 2 2 2 2 2 2" xfId="28550" xr:uid="{1839DDAD-6A6A-43EA-8594-EBD2369ABEED}"/>
    <cellStyle name="Normal 7 7 2 2 2 2 3" xfId="22082" xr:uid="{8BEC2498-2222-4853-8895-976553425007}"/>
    <cellStyle name="Normal 7 7 2 2 2 3" xfId="8979" xr:uid="{DE2C0983-6708-4C94-ACF4-6D4B4D09E346}"/>
    <cellStyle name="Normal 7 7 2 2 2 3 2" xfId="25316" xr:uid="{EB939553-0EF5-4CAC-9B1B-C341BA453FB4}"/>
    <cellStyle name="Normal 7 7 2 2 2 4" xfId="15490" xr:uid="{3260B738-7CE4-4E44-A3FD-459EEC5C8662}"/>
    <cellStyle name="Normal 7 7 2 2 2 4 2" xfId="31784" xr:uid="{C81BAE32-3EFF-41BF-B3E1-87CE75A25983}"/>
    <cellStyle name="Normal 7 7 2 2 2 5" xfId="18848" xr:uid="{06DC8007-6226-4A57-9AFE-4450BF34A6DB}"/>
    <cellStyle name="Normal 7 7 2 2 2 6" xfId="35174" xr:uid="{4AB35419-42E7-494D-ACC9-04C21C05A609}"/>
    <cellStyle name="Normal 7 7 2 2 2 7" xfId="38421" xr:uid="{D122BFA7-B268-433D-997E-EED7DF9DA06B}"/>
    <cellStyle name="Normal 7 7 2 2 2 8" xfId="41668" xr:uid="{FDFF7D1B-68F3-4033-85DE-E95201BF3645}"/>
    <cellStyle name="Normal 7 7 2 2 2 9" xfId="44915" xr:uid="{B3597204-D314-48A0-B7C7-A7818DE16190}"/>
    <cellStyle name="Normal 7 7 2 2 3" xfId="4128" xr:uid="{66C92BE5-282B-417D-A966-D66AA2DB4676}"/>
    <cellStyle name="Normal 7 7 2 2 3 2" xfId="10596" xr:uid="{7F2D69D2-1A37-4F64-ADED-EE6C083D0D99}"/>
    <cellStyle name="Normal 7 7 2 2 3 2 2" xfId="26933" xr:uid="{B5BBFAB1-B36F-47DE-8406-F67C74E14396}"/>
    <cellStyle name="Normal 7 7 2 2 3 3" xfId="20465" xr:uid="{81153EA5-26DA-4C3F-947B-998E16774DE1}"/>
    <cellStyle name="Normal 7 7 2 2 4" xfId="7362" xr:uid="{9A9E1BA8-5793-4AE6-8EF7-3C593A0E8142}"/>
    <cellStyle name="Normal 7 7 2 2 4 2" xfId="23699" xr:uid="{3CC762E8-F3E1-4293-BDE8-EB4E09FA04E4}"/>
    <cellStyle name="Normal 7 7 2 2 5" xfId="13874" xr:uid="{7D016F0F-9A4D-4537-8FF9-28ECCBB2E1CC}"/>
    <cellStyle name="Normal 7 7 2 2 5 2" xfId="30168" xr:uid="{43223B6C-FFE4-4B69-AD42-911CA354E403}"/>
    <cellStyle name="Normal 7 7 2 2 6" xfId="17231" xr:uid="{5B116C82-3A44-49A3-9A54-85E5E7BACD39}"/>
    <cellStyle name="Normal 7 7 2 2 7" xfId="33558" xr:uid="{63B0BF73-9B32-48D6-BBB6-911C1AD3780C}"/>
    <cellStyle name="Normal 7 7 2 2 8" xfId="36805" xr:uid="{D1493283-DDE3-4DA5-90F3-6E3FE4FE9AC8}"/>
    <cellStyle name="Normal 7 7 2 2 9" xfId="40052" xr:uid="{A5BAB0BE-16FA-4BDE-872D-039CA3C1776F}"/>
    <cellStyle name="Normal 7 7 2 3" xfId="1433" xr:uid="{847EB70E-E50E-493E-89E2-924DFD63C083}"/>
    <cellStyle name="Normal 7 7 2 3 10" xfId="43837" xr:uid="{DD4228FE-C02D-4A2B-B9A3-3E67FCF72765}"/>
    <cellStyle name="Normal 7 7 2 3 11" xfId="47084" xr:uid="{CF296B1F-936F-49E0-8EEE-38D70EDBB158}"/>
    <cellStyle name="Normal 7 7 2 3 12" xfId="50331" xr:uid="{4ABAAF1D-D689-4496-804E-623CCEB2D92A}"/>
    <cellStyle name="Normal 7 7 2 3 2" xfId="3050" xr:uid="{FD28FBA0-3D50-4620-986D-45AB2E9D91D3}"/>
    <cellStyle name="Normal 7 7 2 3 2 10" xfId="48701" xr:uid="{1DB118A1-F966-4733-B26C-D03751600AD7}"/>
    <cellStyle name="Normal 7 7 2 3 2 11" xfId="51948" xr:uid="{135FA2F9-40B7-4005-800B-6A8B527F008A}"/>
    <cellStyle name="Normal 7 7 2 3 2 2" xfId="6284" xr:uid="{20E81C10-386E-42E2-92D4-4D5739F409FE}"/>
    <cellStyle name="Normal 7 7 2 3 2 2 2" xfId="12752" xr:uid="{7032D3ED-F518-4CD4-ACD1-F0902A268472}"/>
    <cellStyle name="Normal 7 7 2 3 2 2 2 2" xfId="29089" xr:uid="{E49EA849-72D6-4B29-A069-8F143C9E55BD}"/>
    <cellStyle name="Normal 7 7 2 3 2 2 3" xfId="22621" xr:uid="{1AA23151-783D-4B7B-931C-A0C8AD2A518D}"/>
    <cellStyle name="Normal 7 7 2 3 2 3" xfId="9518" xr:uid="{08689D69-0752-4298-BF18-2895CDA931DD}"/>
    <cellStyle name="Normal 7 7 2 3 2 3 2" xfId="25855" xr:uid="{BF092FBB-2E88-4E16-925E-AA3C26513545}"/>
    <cellStyle name="Normal 7 7 2 3 2 4" xfId="16029" xr:uid="{9B01D0D5-9765-45C2-9217-8A63E29B4FBA}"/>
    <cellStyle name="Normal 7 7 2 3 2 4 2" xfId="32323" xr:uid="{E19023B8-DCA2-41D1-9646-B9B6EDFEA20B}"/>
    <cellStyle name="Normal 7 7 2 3 2 5" xfId="19387" xr:uid="{5B2F2A16-6981-441B-A934-E3C6C64E04D3}"/>
    <cellStyle name="Normal 7 7 2 3 2 6" xfId="35713" xr:uid="{AFD4D898-4B91-4335-9453-4F0A35E9EDAB}"/>
    <cellStyle name="Normal 7 7 2 3 2 7" xfId="38960" xr:uid="{E9077A48-0B81-4DB9-9FCD-9C3E1CD65A7E}"/>
    <cellStyle name="Normal 7 7 2 3 2 8" xfId="42207" xr:uid="{65BEF83C-5F00-4F0B-B17F-925C344A5B9C}"/>
    <cellStyle name="Normal 7 7 2 3 2 9" xfId="45454" xr:uid="{23B5646A-26D0-4C7E-8717-F3E34572A545}"/>
    <cellStyle name="Normal 7 7 2 3 3" xfId="4667" xr:uid="{8E8F6DDB-2DE5-4DFC-8898-D9EFCFF44414}"/>
    <cellStyle name="Normal 7 7 2 3 3 2" xfId="11135" xr:uid="{A1710F15-1A2B-4669-9187-60F6F5010AB0}"/>
    <cellStyle name="Normal 7 7 2 3 3 2 2" xfId="27472" xr:uid="{66ADA914-7D29-456C-B212-DF4830AAB4C0}"/>
    <cellStyle name="Normal 7 7 2 3 3 3" xfId="21004" xr:uid="{9BB129E9-466F-4E23-A82C-88C8001C885E}"/>
    <cellStyle name="Normal 7 7 2 3 4" xfId="7901" xr:uid="{CFD07C96-7ABF-4F33-B773-A29A303D1A72}"/>
    <cellStyle name="Normal 7 7 2 3 4 2" xfId="24238" xr:uid="{827663DA-7427-4A1F-8EC3-86E63461845D}"/>
    <cellStyle name="Normal 7 7 2 3 5" xfId="14412" xr:uid="{9AC2708F-383A-4025-B29E-40B47A16C17A}"/>
    <cellStyle name="Normal 7 7 2 3 5 2" xfId="30706" xr:uid="{EE7E31AE-193A-4EAE-943C-07C5C7674367}"/>
    <cellStyle name="Normal 7 7 2 3 6" xfId="17770" xr:uid="{6CF5426D-9C7C-4E36-968A-B5DB0BE4C1CB}"/>
    <cellStyle name="Normal 7 7 2 3 7" xfId="34096" xr:uid="{88090C7E-C49F-4E9C-81CC-6D6E7E99CB65}"/>
    <cellStyle name="Normal 7 7 2 3 8" xfId="37343" xr:uid="{B9D65401-2DE5-4594-A531-0E9D32057514}"/>
    <cellStyle name="Normal 7 7 2 3 9" xfId="40590" xr:uid="{4744B4F6-29A8-437D-A4F8-E1662D7E4D88}"/>
    <cellStyle name="Normal 7 7 2 4" xfId="1972" xr:uid="{7FB3CC71-58AD-445B-BFCD-CFE6DCED1B34}"/>
    <cellStyle name="Normal 7 7 2 4 10" xfId="47623" xr:uid="{B8A937EF-E3BF-4E7B-8520-E6CCDCAB8979}"/>
    <cellStyle name="Normal 7 7 2 4 11" xfId="50870" xr:uid="{61A7EED4-B847-4EA8-9AEE-C58BD72ADA84}"/>
    <cellStyle name="Normal 7 7 2 4 2" xfId="5206" xr:uid="{61B9F73A-A071-4F3F-8571-DAC1594DBF6E}"/>
    <cellStyle name="Normal 7 7 2 4 2 2" xfId="11674" xr:uid="{55EA656B-5F6D-4A2B-AF59-2A810FF1739A}"/>
    <cellStyle name="Normal 7 7 2 4 2 2 2" xfId="28011" xr:uid="{DA0F7CAF-4EC2-4FF5-8D10-EC8E01FFEEA8}"/>
    <cellStyle name="Normal 7 7 2 4 2 3" xfId="21543" xr:uid="{EE0EA1F0-E11D-49CC-AA7F-CB7F5819E5FC}"/>
    <cellStyle name="Normal 7 7 2 4 3" xfId="8440" xr:uid="{F1940E15-DC41-47AE-B562-A360D76050C7}"/>
    <cellStyle name="Normal 7 7 2 4 3 2" xfId="24777" xr:uid="{BEA070CB-F327-490A-BC70-D7E095B8D576}"/>
    <cellStyle name="Normal 7 7 2 4 4" xfId="14951" xr:uid="{AD64F306-B326-4E40-A542-39BC0C90CC0A}"/>
    <cellStyle name="Normal 7 7 2 4 4 2" xfId="31245" xr:uid="{18E6BBD4-09A3-49C0-B0C7-FD3AF99E02DD}"/>
    <cellStyle name="Normal 7 7 2 4 5" xfId="18309" xr:uid="{988752E0-7957-4E23-9680-D48E4BC8340D}"/>
    <cellStyle name="Normal 7 7 2 4 6" xfId="34635" xr:uid="{F0F6D841-9A35-42BB-96CC-F65569976460}"/>
    <cellStyle name="Normal 7 7 2 4 7" xfId="37882" xr:uid="{A893702A-1644-4CC3-9F5A-87016BF2E727}"/>
    <cellStyle name="Normal 7 7 2 4 8" xfId="41129" xr:uid="{92BB3DBF-9FE2-4118-85B4-E5A5F615786C}"/>
    <cellStyle name="Normal 7 7 2 4 9" xfId="44376" xr:uid="{C1B8771F-4E9A-4D72-BFCA-16E0B6056D2B}"/>
    <cellStyle name="Normal 7 7 2 5" xfId="3589" xr:uid="{EF346020-9EC2-444D-89F9-DED56C714CA1}"/>
    <cellStyle name="Normal 7 7 2 5 2" xfId="10057" xr:uid="{F52FD392-E346-4F0D-AEE3-C73593F8FADE}"/>
    <cellStyle name="Normal 7 7 2 5 2 2" xfId="26394" xr:uid="{409340FA-6EA6-440F-94AB-86DDC77B93BF}"/>
    <cellStyle name="Normal 7 7 2 5 3" xfId="19926" xr:uid="{88353C58-07A0-484A-A0E1-5F941B5E6B9A}"/>
    <cellStyle name="Normal 7 7 2 6" xfId="6823" xr:uid="{05967B5F-2140-46A9-936D-1DBA6601B6EE}"/>
    <cellStyle name="Normal 7 7 2 6 2" xfId="23160" xr:uid="{11A478E5-99BE-4CF5-9B7C-446C4DAE8F8F}"/>
    <cellStyle name="Normal 7 7 2 7" xfId="13314" xr:uid="{B4658B3B-1B5C-4784-B54E-9C01EFDEF3F0}"/>
    <cellStyle name="Normal 7 7 2 7 2" xfId="29628" xr:uid="{593DA16D-6B95-489B-8732-B5AD522F44E5}"/>
    <cellStyle name="Normal 7 7 2 8" xfId="16692" xr:uid="{486E0504-1FF7-4414-A66F-A1B41A2B2D2D}"/>
    <cellStyle name="Normal 7 7 2 9" xfId="33018" xr:uid="{9BB5858F-F5C5-4244-9513-4595AC15144E}"/>
    <cellStyle name="Normal 7 7 3" xfId="535" xr:uid="{F8DDA25D-3D73-4ACA-A412-87B26FB580DC}"/>
    <cellStyle name="Normal 7 7 3 10" xfId="36446" xr:uid="{365249C4-233B-4504-B0F5-A04F2145B357}"/>
    <cellStyle name="Normal 7 7 3 11" xfId="39693" xr:uid="{4AE28B99-51CF-4E66-AFFD-2EF760BDED99}"/>
    <cellStyle name="Normal 7 7 3 12" xfId="42940" xr:uid="{398C974A-FEB8-482A-BE87-2B697FA1D6E7}"/>
    <cellStyle name="Normal 7 7 3 13" xfId="46187" xr:uid="{64AC003A-EA77-487F-9493-262B1650619A}"/>
    <cellStyle name="Normal 7 7 3 14" xfId="49434" xr:uid="{F05E97B3-7C1E-4FD4-A5A7-7062F3295B95}"/>
    <cellStyle name="Normal 7 7 3 2" xfId="1074" xr:uid="{CEE6CF04-5A08-4D11-B572-1B4A65738530}"/>
    <cellStyle name="Normal 7 7 3 2 10" xfId="43478" xr:uid="{CE00B02B-898F-4EAF-801A-29DBA5A1AAB3}"/>
    <cellStyle name="Normal 7 7 3 2 11" xfId="46725" xr:uid="{B6F182A1-9956-4E24-BFF5-37A719063485}"/>
    <cellStyle name="Normal 7 7 3 2 12" xfId="49972" xr:uid="{B0A759AB-C44F-4220-B4AA-53AF549D5B63}"/>
    <cellStyle name="Normal 7 7 3 2 2" xfId="2691" xr:uid="{20011070-41AE-404E-BBCF-285460A3D527}"/>
    <cellStyle name="Normal 7 7 3 2 2 10" xfId="48342" xr:uid="{E097AE53-364F-4343-8E07-4CE2F1857985}"/>
    <cellStyle name="Normal 7 7 3 2 2 11" xfId="51589" xr:uid="{95C4F6B3-65A6-4446-933B-91C14CF589F1}"/>
    <cellStyle name="Normal 7 7 3 2 2 2" xfId="5925" xr:uid="{1CC219BF-947B-4C1F-9E88-2C4C91518981}"/>
    <cellStyle name="Normal 7 7 3 2 2 2 2" xfId="12393" xr:uid="{24B8B1F7-B7E2-4ACA-A253-42F7CA602822}"/>
    <cellStyle name="Normal 7 7 3 2 2 2 2 2" xfId="28730" xr:uid="{38D2789E-825D-47F8-8957-6763D0A9423D}"/>
    <cellStyle name="Normal 7 7 3 2 2 2 3" xfId="22262" xr:uid="{2586B49B-00AF-4621-984D-C8F2BAA3F8FF}"/>
    <cellStyle name="Normal 7 7 3 2 2 3" xfId="9159" xr:uid="{6CC07D4E-D0EB-4B4D-B56D-E2CD3A9304D8}"/>
    <cellStyle name="Normal 7 7 3 2 2 3 2" xfId="25496" xr:uid="{22288BCB-E17A-48CD-9909-59D861D102B4}"/>
    <cellStyle name="Normal 7 7 3 2 2 4" xfId="15670" xr:uid="{61E00136-B234-4A92-B978-574D007A27CD}"/>
    <cellStyle name="Normal 7 7 3 2 2 4 2" xfId="31964" xr:uid="{82FB9342-CBB9-4C77-9856-4C3164E96E66}"/>
    <cellStyle name="Normal 7 7 3 2 2 5" xfId="19028" xr:uid="{621AF0EF-02FE-45CB-930C-29C28ED0A3B8}"/>
    <cellStyle name="Normal 7 7 3 2 2 6" xfId="35354" xr:uid="{15CA241D-9503-4619-8DCC-0D3333FA3F58}"/>
    <cellStyle name="Normal 7 7 3 2 2 7" xfId="38601" xr:uid="{CCE06623-01E2-4A65-8EB7-DFBB44667F01}"/>
    <cellStyle name="Normal 7 7 3 2 2 8" xfId="41848" xr:uid="{35462C89-C1D4-4EB6-A0E3-5F45AB74A01F}"/>
    <cellStyle name="Normal 7 7 3 2 2 9" xfId="45095" xr:uid="{442318CD-E2AA-422E-83A6-F7B54AC18060}"/>
    <cellStyle name="Normal 7 7 3 2 3" xfId="4308" xr:uid="{EB4E03BD-C907-42A3-83C4-E97329FD8684}"/>
    <cellStyle name="Normal 7 7 3 2 3 2" xfId="10776" xr:uid="{C29BE362-EF88-4E91-8330-4329443CA579}"/>
    <cellStyle name="Normal 7 7 3 2 3 2 2" xfId="27113" xr:uid="{658BAA43-1EDF-4269-B413-ED6CFF7DB502}"/>
    <cellStyle name="Normal 7 7 3 2 3 3" xfId="20645" xr:uid="{174F6C21-680A-491D-8F4E-7BA52F0EBFD1}"/>
    <cellStyle name="Normal 7 7 3 2 4" xfId="7542" xr:uid="{F84E8A26-19F2-4913-8AB1-0A31FF38218D}"/>
    <cellStyle name="Normal 7 7 3 2 4 2" xfId="23879" xr:uid="{7D6A355C-16A1-4560-903A-BDDF41E58487}"/>
    <cellStyle name="Normal 7 7 3 2 5" xfId="14053" xr:uid="{EBF6D203-A400-4E69-B383-B2A7BB98B670}"/>
    <cellStyle name="Normal 7 7 3 2 5 2" xfId="30347" xr:uid="{5244E1CA-BE1A-472D-A2BE-8024613A93FD}"/>
    <cellStyle name="Normal 7 7 3 2 6" xfId="17411" xr:uid="{F23F1206-224E-4749-8188-A1DEF639E1BD}"/>
    <cellStyle name="Normal 7 7 3 2 7" xfId="33737" xr:uid="{B1885EED-8869-4898-AC4D-4D8ECB093417}"/>
    <cellStyle name="Normal 7 7 3 2 8" xfId="36984" xr:uid="{9ABA3F4E-26EF-4633-979E-B1DFC7F3172E}"/>
    <cellStyle name="Normal 7 7 3 2 9" xfId="40231" xr:uid="{379053A2-EC57-46DF-B660-007C6A72C50B}"/>
    <cellStyle name="Normal 7 7 3 3" xfId="1613" xr:uid="{3BBF2BBA-2053-4CEF-AD6E-BD41E8CA6A3B}"/>
    <cellStyle name="Normal 7 7 3 3 10" xfId="44017" xr:uid="{6D7F13A9-F667-4E80-AC6D-7BEA0E6F3BD6}"/>
    <cellStyle name="Normal 7 7 3 3 11" xfId="47264" xr:uid="{C5C4F7D5-16BB-4CA3-98E7-A5C820787532}"/>
    <cellStyle name="Normal 7 7 3 3 12" xfId="50511" xr:uid="{5E80E89A-0B92-4BEF-909F-578103A2986D}"/>
    <cellStyle name="Normal 7 7 3 3 2" xfId="3230" xr:uid="{DF85FEDB-6860-4557-8199-813DD5BFBFA6}"/>
    <cellStyle name="Normal 7 7 3 3 2 10" xfId="48881" xr:uid="{18AB5064-E206-46F1-B86A-7B1C9412A1DC}"/>
    <cellStyle name="Normal 7 7 3 3 2 11" xfId="52128" xr:uid="{C553090F-80BB-42E3-8940-7E920C7A77CB}"/>
    <cellStyle name="Normal 7 7 3 3 2 2" xfId="6464" xr:uid="{02ADB9A7-D84F-488C-8170-A4A584D6D316}"/>
    <cellStyle name="Normal 7 7 3 3 2 2 2" xfId="12932" xr:uid="{7848D684-6AE9-41E8-9F0E-93B313854EB9}"/>
    <cellStyle name="Normal 7 7 3 3 2 2 2 2" xfId="29269" xr:uid="{E8F8B770-73F1-4150-A31E-E3CC19B9D8AD}"/>
    <cellStyle name="Normal 7 7 3 3 2 2 3" xfId="22801" xr:uid="{3752879B-C416-4028-AB7A-862B5D2F13E8}"/>
    <cellStyle name="Normal 7 7 3 3 2 3" xfId="9698" xr:uid="{E8ECA13D-71E8-48E2-AF43-853AD4DCBD47}"/>
    <cellStyle name="Normal 7 7 3 3 2 3 2" xfId="26035" xr:uid="{449C5CAB-0DEB-4D68-9D2A-394133D24EC0}"/>
    <cellStyle name="Normal 7 7 3 3 2 4" xfId="16209" xr:uid="{CD624AE0-A663-498E-8E02-1D7A889EF693}"/>
    <cellStyle name="Normal 7 7 3 3 2 4 2" xfId="32503" xr:uid="{CE66F879-3EF8-46A4-8A94-2C1D71F6ECB2}"/>
    <cellStyle name="Normal 7 7 3 3 2 5" xfId="19567" xr:uid="{3DBAF398-4E51-42CF-B843-B2F21892503A}"/>
    <cellStyle name="Normal 7 7 3 3 2 6" xfId="35893" xr:uid="{30FA6E0F-F3A7-49F9-9570-9A29D42C34A2}"/>
    <cellStyle name="Normal 7 7 3 3 2 7" xfId="39140" xr:uid="{5F2CC58D-0215-4341-8A1F-002816C9EA4B}"/>
    <cellStyle name="Normal 7 7 3 3 2 8" xfId="42387" xr:uid="{F449D35F-8A65-4445-AC04-DC37C288FFC0}"/>
    <cellStyle name="Normal 7 7 3 3 2 9" xfId="45634" xr:uid="{C129AE5A-2FD4-4F66-8AAE-1CC71DF09FC9}"/>
    <cellStyle name="Normal 7 7 3 3 3" xfId="4847" xr:uid="{3369238A-0AC7-4874-A36D-B1251A7036D1}"/>
    <cellStyle name="Normal 7 7 3 3 3 2" xfId="11315" xr:uid="{9B710CA0-1DFC-4B59-B616-F6311665A18E}"/>
    <cellStyle name="Normal 7 7 3 3 3 2 2" xfId="27652" xr:uid="{9AE0F124-202C-4795-AED1-623877E1B502}"/>
    <cellStyle name="Normal 7 7 3 3 3 3" xfId="21184" xr:uid="{58935378-B22B-495C-BA3C-6C4224D8411C}"/>
    <cellStyle name="Normal 7 7 3 3 4" xfId="8081" xr:uid="{D091FD8A-8857-4963-9534-E90C18CEF72B}"/>
    <cellStyle name="Normal 7 7 3 3 4 2" xfId="24418" xr:uid="{96C28DA1-49A2-4B4A-AC79-EB95D54EB5DF}"/>
    <cellStyle name="Normal 7 7 3 3 5" xfId="14592" xr:uid="{BAAADEF4-3D65-4669-8280-F69EB0FAF241}"/>
    <cellStyle name="Normal 7 7 3 3 5 2" xfId="30886" xr:uid="{7E1F81AE-E9A5-4C29-B8EF-584676100214}"/>
    <cellStyle name="Normal 7 7 3 3 6" xfId="17950" xr:uid="{5E814C58-BBD1-4DEB-BF06-C890799F5D27}"/>
    <cellStyle name="Normal 7 7 3 3 7" xfId="34276" xr:uid="{1C1EBB6A-6FAE-4DDD-9E70-8CD5B6520BC4}"/>
    <cellStyle name="Normal 7 7 3 3 8" xfId="37523" xr:uid="{59685529-3998-4E50-8152-6855CE0EB36D}"/>
    <cellStyle name="Normal 7 7 3 3 9" xfId="40770" xr:uid="{FD933A0C-E9ED-4192-817E-18DBD4290ED9}"/>
    <cellStyle name="Normal 7 7 3 4" xfId="2152" xr:uid="{48073192-C88F-4B26-A3F3-817C940ABA9B}"/>
    <cellStyle name="Normal 7 7 3 4 10" xfId="47803" xr:uid="{B59F291C-1CE3-443D-83D7-953594BBD38E}"/>
    <cellStyle name="Normal 7 7 3 4 11" xfId="51050" xr:uid="{48FF1BC7-4D8C-45B9-BC37-EB19B50F9624}"/>
    <cellStyle name="Normal 7 7 3 4 2" xfId="5386" xr:uid="{D5A9FE7D-E6DF-4088-9D2E-FCF77A41D2DA}"/>
    <cellStyle name="Normal 7 7 3 4 2 2" xfId="11854" xr:uid="{13105637-635C-4EE5-8536-696659BCD699}"/>
    <cellStyle name="Normal 7 7 3 4 2 2 2" xfId="28191" xr:uid="{03DF9DAB-5B7F-4005-B64C-5DF2F0F25716}"/>
    <cellStyle name="Normal 7 7 3 4 2 3" xfId="21723" xr:uid="{979A1E65-C9D8-4B41-8886-8BE9C3F3339E}"/>
    <cellStyle name="Normal 7 7 3 4 3" xfId="8620" xr:uid="{8CAA35CD-3D6D-41AD-BFA5-8348210AAE5B}"/>
    <cellStyle name="Normal 7 7 3 4 3 2" xfId="24957" xr:uid="{776FDA33-C85C-4095-9432-8DCD917149EA}"/>
    <cellStyle name="Normal 7 7 3 4 4" xfId="15131" xr:uid="{DB2C25E8-22DF-485D-A39C-786963A1EDA2}"/>
    <cellStyle name="Normal 7 7 3 4 4 2" xfId="31425" xr:uid="{5C0A8BE4-F015-4365-8C44-F8DB6C70A703}"/>
    <cellStyle name="Normal 7 7 3 4 5" xfId="18489" xr:uid="{B8099E90-1894-40AA-A87C-8FB342B0D87F}"/>
    <cellStyle name="Normal 7 7 3 4 6" xfId="34815" xr:uid="{0D9ABE3D-5AEA-4726-960B-BB69C7ABDFCE}"/>
    <cellStyle name="Normal 7 7 3 4 7" xfId="38062" xr:uid="{AC752F8B-45D2-4C60-9D2F-943FDE905871}"/>
    <cellStyle name="Normal 7 7 3 4 8" xfId="41309" xr:uid="{D3A98430-8834-4CF9-8A45-2DA76C65D67E}"/>
    <cellStyle name="Normal 7 7 3 4 9" xfId="44556" xr:uid="{02160557-F818-40DA-9051-5F8CF8F66393}"/>
    <cellStyle name="Normal 7 7 3 5" xfId="3769" xr:uid="{7E890AFF-08A2-4D28-A055-B36CA6066AF6}"/>
    <cellStyle name="Normal 7 7 3 5 2" xfId="10237" xr:uid="{E8105972-C25C-45E7-9412-374B60899582}"/>
    <cellStyle name="Normal 7 7 3 5 2 2" xfId="26574" xr:uid="{DC82339A-D652-4EFE-B060-542E2A6D5E5D}"/>
    <cellStyle name="Normal 7 7 3 5 3" xfId="20106" xr:uid="{E39E09B9-35D3-44F4-A7D5-C9DE96A8AEEE}"/>
    <cellStyle name="Normal 7 7 3 6" xfId="7003" xr:uid="{398338E0-58F4-41F0-BA17-ADC0500E5F7D}"/>
    <cellStyle name="Normal 7 7 3 6 2" xfId="23340" xr:uid="{326C8770-FE33-42D0-9A4A-21FA16AB824B}"/>
    <cellStyle name="Normal 7 7 3 7" xfId="13515" xr:uid="{19655EF7-5B63-4935-91B4-5866813DB509}"/>
    <cellStyle name="Normal 7 7 3 7 2" xfId="29809" xr:uid="{24291586-D0F1-4E0F-99C3-435D6BDCA700}"/>
    <cellStyle name="Normal 7 7 3 8" xfId="16872" xr:uid="{C470EB42-1EE5-48E5-80D4-D1B179234DBE}"/>
    <cellStyle name="Normal 7 7 3 9" xfId="33199" xr:uid="{F92BA62B-44B0-400B-A3B8-129F5717B5EB}"/>
    <cellStyle name="Normal 7 7 4" xfId="714" xr:uid="{BC68375E-5954-44DC-B8FD-2E9E318E8929}"/>
    <cellStyle name="Normal 7 7 4 10" xfId="43119" xr:uid="{7E8BDB2C-D211-47C2-B8EC-29992AB97CBB}"/>
    <cellStyle name="Normal 7 7 4 11" xfId="46366" xr:uid="{FF106D98-5604-4BC1-9D01-C0AC0B1018EF}"/>
    <cellStyle name="Normal 7 7 4 12" xfId="49613" xr:uid="{83F6207C-B35B-49B1-A2E8-9117A13EA307}"/>
    <cellStyle name="Normal 7 7 4 2" xfId="2331" xr:uid="{8B01CB43-A075-4CAB-AB15-BEDD151F13F9}"/>
    <cellStyle name="Normal 7 7 4 2 10" xfId="47982" xr:uid="{89E9B2D2-BD11-4A49-9F85-FAD6558BE872}"/>
    <cellStyle name="Normal 7 7 4 2 11" xfId="51229" xr:uid="{97F2235D-7274-45CD-A9D4-ED36944DB6CB}"/>
    <cellStyle name="Normal 7 7 4 2 2" xfId="5565" xr:uid="{FCCBC723-460A-4D80-8739-DFB022F75D36}"/>
    <cellStyle name="Normal 7 7 4 2 2 2" xfId="12033" xr:uid="{C6A76C16-EDFA-4F96-84D7-0C6A8A220C4F}"/>
    <cellStyle name="Normal 7 7 4 2 2 2 2" xfId="28370" xr:uid="{E425C3BD-58AD-46F6-B242-143716BEE98E}"/>
    <cellStyle name="Normal 7 7 4 2 2 3" xfId="21902" xr:uid="{6EA1B48C-D8A5-484C-96F9-CA032FB18C6F}"/>
    <cellStyle name="Normal 7 7 4 2 3" xfId="8799" xr:uid="{F1AD8A7C-9F92-42FC-B264-0705198BF999}"/>
    <cellStyle name="Normal 7 7 4 2 3 2" xfId="25136" xr:uid="{62A659B2-C304-4C22-84AF-A54FC198FE4F}"/>
    <cellStyle name="Normal 7 7 4 2 4" xfId="15310" xr:uid="{04A69656-3E03-45CA-9147-26473F70983D}"/>
    <cellStyle name="Normal 7 7 4 2 4 2" xfId="31604" xr:uid="{FC82EEAE-7992-40EC-90C2-393B7802C95C}"/>
    <cellStyle name="Normal 7 7 4 2 5" xfId="18668" xr:uid="{20F64273-0CE0-449F-805C-360FA23AA0D8}"/>
    <cellStyle name="Normal 7 7 4 2 6" xfId="34994" xr:uid="{A3913513-ED9B-47C6-B5B0-9E504B283144}"/>
    <cellStyle name="Normal 7 7 4 2 7" xfId="38241" xr:uid="{02ADB345-5E07-46BF-8F15-72B18FF5C31E}"/>
    <cellStyle name="Normal 7 7 4 2 8" xfId="41488" xr:uid="{21D407F8-DF43-4094-B749-B9652730FC4D}"/>
    <cellStyle name="Normal 7 7 4 2 9" xfId="44735" xr:uid="{74AFD93A-352D-4285-B5CB-1785066C48EB}"/>
    <cellStyle name="Normal 7 7 4 3" xfId="3948" xr:uid="{61954051-27E0-4A48-AE54-25FE429F81D5}"/>
    <cellStyle name="Normal 7 7 4 3 2" xfId="10416" xr:uid="{FA57409F-B183-434D-A5E7-0F71C9F66E67}"/>
    <cellStyle name="Normal 7 7 4 3 2 2" xfId="26753" xr:uid="{C2227106-D57C-4106-BF6B-686E82803058}"/>
    <cellStyle name="Normal 7 7 4 3 3" xfId="20285" xr:uid="{6919C5EA-EA4E-40B9-9264-CF077D5B8379}"/>
    <cellStyle name="Normal 7 7 4 4" xfId="7182" xr:uid="{42723CFF-A3C8-4F0B-ABF9-E8C9F177DD97}"/>
    <cellStyle name="Normal 7 7 4 4 2" xfId="23519" xr:uid="{0720B001-E78F-4853-A80D-18FC0E87F3F6}"/>
    <cellStyle name="Normal 7 7 4 5" xfId="13694" xr:uid="{E1000AA3-62DC-4946-8373-28ED459E89EA}"/>
    <cellStyle name="Normal 7 7 4 5 2" xfId="29988" xr:uid="{60B21848-6DB7-4D65-9C3C-DEC9D41A78C5}"/>
    <cellStyle name="Normal 7 7 4 6" xfId="17051" xr:uid="{B652F332-5057-474D-AA8C-5BB557AAF758}"/>
    <cellStyle name="Normal 7 7 4 7" xfId="33378" xr:uid="{09F8264E-1C27-401C-825D-0155EA0FABCD}"/>
    <cellStyle name="Normal 7 7 4 8" xfId="36625" xr:uid="{C233B399-3740-4973-A6EC-8A10A07A915A}"/>
    <cellStyle name="Normal 7 7 4 9" xfId="39872" xr:uid="{7FAB4ECE-1754-4BD3-B553-2F25C21F9BE1}"/>
    <cellStyle name="Normal 7 7 5" xfId="1253" xr:uid="{56B962CB-4C7E-48DF-B760-47099A186839}"/>
    <cellStyle name="Normal 7 7 5 10" xfId="43657" xr:uid="{877EF7DF-0B84-4451-8992-04CE46958FAC}"/>
    <cellStyle name="Normal 7 7 5 11" xfId="46904" xr:uid="{AC00100F-AA92-48E1-844E-809A47833A38}"/>
    <cellStyle name="Normal 7 7 5 12" xfId="50151" xr:uid="{C70DB5D1-5540-43F3-848C-5D256A926A66}"/>
    <cellStyle name="Normal 7 7 5 2" xfId="2870" xr:uid="{220A542F-FEBF-41A5-A178-987495B5D4C7}"/>
    <cellStyle name="Normal 7 7 5 2 10" xfId="48521" xr:uid="{ACF90860-DF52-42E9-A8BD-76709487855D}"/>
    <cellStyle name="Normal 7 7 5 2 11" xfId="51768" xr:uid="{07E39AE0-FD16-4448-A95F-F58122AFA2D1}"/>
    <cellStyle name="Normal 7 7 5 2 2" xfId="6104" xr:uid="{51E6603E-0AA1-43FD-885A-6D349812F6EF}"/>
    <cellStyle name="Normal 7 7 5 2 2 2" xfId="12572" xr:uid="{F2B656DF-D678-40D9-A541-CA9DA7FAB391}"/>
    <cellStyle name="Normal 7 7 5 2 2 2 2" xfId="28909" xr:uid="{6BA60D7E-427A-421F-8952-AC688E68F565}"/>
    <cellStyle name="Normal 7 7 5 2 2 3" xfId="22441" xr:uid="{EEE078F2-FEDA-461A-A84C-38E674A41AD2}"/>
    <cellStyle name="Normal 7 7 5 2 3" xfId="9338" xr:uid="{5F44C8F3-C198-4C39-9B1F-BB11FE786F42}"/>
    <cellStyle name="Normal 7 7 5 2 3 2" xfId="25675" xr:uid="{8D6741AB-7FE2-4186-BEE8-388BEB68DDFE}"/>
    <cellStyle name="Normal 7 7 5 2 4" xfId="15849" xr:uid="{28ABC240-792F-489C-BF02-431A1A788DDF}"/>
    <cellStyle name="Normal 7 7 5 2 4 2" xfId="32143" xr:uid="{D00DC397-EE65-4C7C-A0D4-182FF2B58508}"/>
    <cellStyle name="Normal 7 7 5 2 5" xfId="19207" xr:uid="{D008B0A7-8C89-4E95-A476-94E38CAB68AD}"/>
    <cellStyle name="Normal 7 7 5 2 6" xfId="35533" xr:uid="{2AD69DF2-F9FB-4DB6-AE1B-3F06168A9CA1}"/>
    <cellStyle name="Normal 7 7 5 2 7" xfId="38780" xr:uid="{470EED85-434A-4CD3-9CE5-F3558664ECBC}"/>
    <cellStyle name="Normal 7 7 5 2 8" xfId="42027" xr:uid="{524E921B-C87D-4A45-9CF8-FA84EC72D1CA}"/>
    <cellStyle name="Normal 7 7 5 2 9" xfId="45274" xr:uid="{52B1BADE-E7BB-40F1-A8E6-B1CAE12A7313}"/>
    <cellStyle name="Normal 7 7 5 3" xfId="4487" xr:uid="{282E3D80-8694-46AF-85CB-BD9125758B1F}"/>
    <cellStyle name="Normal 7 7 5 3 2" xfId="10955" xr:uid="{6009F5FC-6295-4D2A-90E9-A22444A775C7}"/>
    <cellStyle name="Normal 7 7 5 3 2 2" xfId="27292" xr:uid="{4325AE69-5B73-4E2A-BD9A-7CF01D3CF38C}"/>
    <cellStyle name="Normal 7 7 5 3 3" xfId="20824" xr:uid="{7B76C821-D3CE-46AA-8BCE-02A810BEF967}"/>
    <cellStyle name="Normal 7 7 5 4" xfId="7721" xr:uid="{B3344A39-97E7-439A-AC4F-816D274DF42B}"/>
    <cellStyle name="Normal 7 7 5 4 2" xfId="24058" xr:uid="{D8CDFFF0-A625-41E6-9FBE-E9DA94067C8C}"/>
    <cellStyle name="Normal 7 7 5 5" xfId="14232" xr:uid="{7CC5A309-0ED7-4147-B464-334A519A41AF}"/>
    <cellStyle name="Normal 7 7 5 5 2" xfId="30526" xr:uid="{4787ED8A-55ED-41FC-B3B4-34B2043C717D}"/>
    <cellStyle name="Normal 7 7 5 6" xfId="17590" xr:uid="{CBE98CCC-DCE3-4B61-9EFA-EB973655F2A7}"/>
    <cellStyle name="Normal 7 7 5 7" xfId="33916" xr:uid="{E2D86742-111F-4F7D-AD65-0A0E3052A718}"/>
    <cellStyle name="Normal 7 7 5 8" xfId="37163" xr:uid="{CE4F7EEE-4D7B-4781-9FCF-3A453644A4A3}"/>
    <cellStyle name="Normal 7 7 5 9" xfId="40410" xr:uid="{87C65358-9282-4960-8817-9EE814176F76}"/>
    <cellStyle name="Normal 7 7 6" xfId="1792" xr:uid="{E7FDDC21-9EEE-4C9F-868D-A2988009C367}"/>
    <cellStyle name="Normal 7 7 6 10" xfId="47443" xr:uid="{BB86469B-477B-4C76-BADD-E200511EDA6E}"/>
    <cellStyle name="Normal 7 7 6 11" xfId="50690" xr:uid="{F6170270-8FB9-45E1-8A56-F89BF2FF5B8A}"/>
    <cellStyle name="Normal 7 7 6 2" xfId="5026" xr:uid="{372183E6-8C78-47CE-965D-E70E8D50B53E}"/>
    <cellStyle name="Normal 7 7 6 2 2" xfId="11494" xr:uid="{D59DFF48-2C96-437D-A036-E429660F07AF}"/>
    <cellStyle name="Normal 7 7 6 2 2 2" xfId="27831" xr:uid="{048762BF-9756-4D75-886E-53A413B6BB88}"/>
    <cellStyle name="Normal 7 7 6 2 3" xfId="21363" xr:uid="{D330BD94-586B-4CE6-9C37-8F360EB25E54}"/>
    <cellStyle name="Normal 7 7 6 3" xfId="8260" xr:uid="{75B1903B-9AE9-46EA-9D06-1C14376F5EE4}"/>
    <cellStyle name="Normal 7 7 6 3 2" xfId="24597" xr:uid="{A26BDE56-0F2B-4F2E-AC02-1B16E7C1D1A3}"/>
    <cellStyle name="Normal 7 7 6 4" xfId="14771" xr:uid="{375CFABA-5207-4F97-AC86-461F95F864CA}"/>
    <cellStyle name="Normal 7 7 6 4 2" xfId="31065" xr:uid="{103A7007-363D-4D19-9CCE-868AB424B756}"/>
    <cellStyle name="Normal 7 7 6 5" xfId="18129" xr:uid="{39FFDB1B-4461-493B-9429-C905657588E2}"/>
    <cellStyle name="Normal 7 7 6 6" xfId="34455" xr:uid="{1BA97EFA-152F-4CF3-B21A-5DE8D4C2EB72}"/>
    <cellStyle name="Normal 7 7 6 7" xfId="37702" xr:uid="{2AA97F06-C09C-4524-BDF8-79B8CFAC334A}"/>
    <cellStyle name="Normal 7 7 6 8" xfId="40949" xr:uid="{E92A0845-5F90-4C97-9206-8657DC9A6F22}"/>
    <cellStyle name="Normal 7 7 6 9" xfId="44196" xr:uid="{61DA5707-F2DE-40F9-9C50-87F68FF9EE31}"/>
    <cellStyle name="Normal 7 7 7" xfId="3409" xr:uid="{F98ABCE6-DEC9-4959-89D3-4E6C79C8E2A1}"/>
    <cellStyle name="Normal 7 7 7 2" xfId="9877" xr:uid="{06AFB9DC-1ACE-4219-8043-30F247B01E34}"/>
    <cellStyle name="Normal 7 7 7 2 2" xfId="26214" xr:uid="{51BF0ECE-2260-45C3-BAA8-E5DE998B43BD}"/>
    <cellStyle name="Normal 7 7 7 3" xfId="19746" xr:uid="{7B00552F-B0A6-41A5-8C08-E71F2F9BDD7A}"/>
    <cellStyle name="Normal 7 7 8" xfId="6643" xr:uid="{D5744CF5-7D3D-4C64-8D0D-C22C7BAE6B78}"/>
    <cellStyle name="Normal 7 7 8 2" xfId="22980" xr:uid="{890EC942-F04D-4509-82D5-87D7ABE1B229}"/>
    <cellStyle name="Normal 7 7 9" xfId="13134" xr:uid="{50D17D20-8916-40A8-8943-E68EA1DCF5E5}"/>
    <cellStyle name="Normal 7 7 9 2" xfId="29448" xr:uid="{BF801C1A-2773-4E07-80D1-BB749B84CA52}"/>
    <cellStyle name="Normal 7 8" xfId="235" xr:uid="{09C52A06-8DE9-4610-AEBD-55FD01DAE949}"/>
    <cellStyle name="Normal 7 8 10" xfId="36175" xr:uid="{A1AE6B74-8F72-48AD-9B4A-3BD9F93592D4}"/>
    <cellStyle name="Normal 7 8 11" xfId="39422" xr:uid="{5A6F6AA3-F865-487B-82E4-22731A749785}"/>
    <cellStyle name="Normal 7 8 12" xfId="42669" xr:uid="{F2E8FCBF-E3E6-4BAF-A6D3-96AB67B27959}"/>
    <cellStyle name="Normal 7 8 13" xfId="45916" xr:uid="{D47FF084-3DA1-4921-8B1B-6E937BCE5BA8}"/>
    <cellStyle name="Normal 7 8 14" xfId="49163" xr:uid="{CF768BED-4373-443F-BB8C-E7EE5C983416}"/>
    <cellStyle name="Normal 7 8 15" xfId="52498" xr:uid="{625AC9F6-1818-49FD-A8FE-DF1336FAA58B}"/>
    <cellStyle name="Normal 7 8 2" xfId="804" xr:uid="{C69D6533-3D8F-47CC-A94C-9CBA343EA56E}"/>
    <cellStyle name="Normal 7 8 2 10" xfId="43209" xr:uid="{FA4E07A4-405A-4719-9244-A68D4F9F41D9}"/>
    <cellStyle name="Normal 7 8 2 11" xfId="46456" xr:uid="{ED1C793E-4DE7-41F3-B13A-C9DB3A56E2C4}"/>
    <cellStyle name="Normal 7 8 2 12" xfId="49703" xr:uid="{98E10513-18A0-408E-9D33-74D59A14ED4C}"/>
    <cellStyle name="Normal 7 8 2 2" xfId="2421" xr:uid="{B5A6823A-C756-4E3B-93BC-CCBCE3130D35}"/>
    <cellStyle name="Normal 7 8 2 2 10" xfId="48072" xr:uid="{CC04A6D9-9A3D-48FB-BF2D-E1E90FB9C6EF}"/>
    <cellStyle name="Normal 7 8 2 2 11" xfId="51319" xr:uid="{7C0AA60A-533E-4551-B3E1-18F3B1C43203}"/>
    <cellStyle name="Normal 7 8 2 2 2" xfId="5655" xr:uid="{48482279-6EFE-4412-87F8-238E6BFF9B2C}"/>
    <cellStyle name="Normal 7 8 2 2 2 2" xfId="12123" xr:uid="{7C7BC46A-5B77-4F09-ABA9-65FEB8D8AA97}"/>
    <cellStyle name="Normal 7 8 2 2 2 2 2" xfId="28460" xr:uid="{351F9613-CB9E-4C3A-9240-E03107FCD07C}"/>
    <cellStyle name="Normal 7 8 2 2 2 3" xfId="21992" xr:uid="{306F8FEB-71F3-4D67-82A7-588505FAB193}"/>
    <cellStyle name="Normal 7 8 2 2 3" xfId="8889" xr:uid="{DBC9A04B-18FD-424C-8D58-FA30ED7DFCA4}"/>
    <cellStyle name="Normal 7 8 2 2 3 2" xfId="25226" xr:uid="{26CDBE97-AD6F-4EB7-8560-EEA014BE3D53}"/>
    <cellStyle name="Normal 7 8 2 2 4" xfId="15400" xr:uid="{9C17A163-C45F-44A4-8F83-AC2C96FFDDBC}"/>
    <cellStyle name="Normal 7 8 2 2 4 2" xfId="31694" xr:uid="{6CA39167-2A02-4847-AB47-2EF5F61307D2}"/>
    <cellStyle name="Normal 7 8 2 2 5" xfId="18758" xr:uid="{37EF0488-B752-4A2C-AC52-5D5E1DC15BC9}"/>
    <cellStyle name="Normal 7 8 2 2 6" xfId="35084" xr:uid="{F12A5878-CC98-4C01-AC32-D03D7F49A795}"/>
    <cellStyle name="Normal 7 8 2 2 7" xfId="38331" xr:uid="{1E53136C-BE2C-46E0-85AB-D5E327BC57E7}"/>
    <cellStyle name="Normal 7 8 2 2 8" xfId="41578" xr:uid="{55BCC0B9-428F-49D5-8B59-95B4752A7140}"/>
    <cellStyle name="Normal 7 8 2 2 9" xfId="44825" xr:uid="{12380BFC-A180-42B1-87AA-0E87611168C2}"/>
    <cellStyle name="Normal 7 8 2 3" xfId="4038" xr:uid="{8256C426-6FF2-4CA2-81D8-A25434AE18C2}"/>
    <cellStyle name="Normal 7 8 2 3 2" xfId="10506" xr:uid="{11D8AA1A-F1D6-4B3E-9CBC-5002C8282E4F}"/>
    <cellStyle name="Normal 7 8 2 3 2 2" xfId="26843" xr:uid="{EE22686C-6DA2-4AEE-8F68-9237509986E0}"/>
    <cellStyle name="Normal 7 8 2 3 3" xfId="20375" xr:uid="{02AF7F32-D442-4598-B649-AD5A62C6FD93}"/>
    <cellStyle name="Normal 7 8 2 4" xfId="7272" xr:uid="{5BEF8DFE-4309-41BC-A36E-E007D87C5BED}"/>
    <cellStyle name="Normal 7 8 2 4 2" xfId="23609" xr:uid="{A7A080BC-8E5C-4487-92EF-ABF2FEB73FBB}"/>
    <cellStyle name="Normal 7 8 2 5" xfId="13784" xr:uid="{2B340972-FA30-457D-BFEE-3DD4CABAFCF4}"/>
    <cellStyle name="Normal 7 8 2 5 2" xfId="30078" xr:uid="{D3E98C51-B007-4F95-87EF-4247767D376F}"/>
    <cellStyle name="Normal 7 8 2 6" xfId="17141" xr:uid="{E110D4BC-991E-4FEC-99A0-7D17AA5B382A}"/>
    <cellStyle name="Normal 7 8 2 7" xfId="33468" xr:uid="{8506D07C-078D-427F-AAD1-AEA318CB01A1}"/>
    <cellStyle name="Normal 7 8 2 8" xfId="36715" xr:uid="{88E84676-951E-4370-8F4B-71AB53DA4101}"/>
    <cellStyle name="Normal 7 8 2 9" xfId="39962" xr:uid="{DF9E1052-8FAB-45E5-B990-679CBBE641B9}"/>
    <cellStyle name="Normal 7 8 3" xfId="1343" xr:uid="{3999E354-105D-45E8-851E-BBA2BB6049E3}"/>
    <cellStyle name="Normal 7 8 3 10" xfId="43747" xr:uid="{47D4F471-A22E-43B0-B676-3B8BF4DCD636}"/>
    <cellStyle name="Normal 7 8 3 11" xfId="46994" xr:uid="{35D3D6DA-F579-4B82-B568-102B9CDE3C85}"/>
    <cellStyle name="Normal 7 8 3 12" xfId="50241" xr:uid="{8BEC9A52-8237-41D6-8F5A-AC3D4A7EF237}"/>
    <cellStyle name="Normal 7 8 3 2" xfId="2960" xr:uid="{41D482E1-CC9A-4AD6-92CF-B3F8E1B719C1}"/>
    <cellStyle name="Normal 7 8 3 2 10" xfId="48611" xr:uid="{454B8A0D-092E-4EC6-A970-D91F4019E5AD}"/>
    <cellStyle name="Normal 7 8 3 2 11" xfId="51858" xr:uid="{421E4E10-D8A4-4260-B870-A72FAAD3BAD8}"/>
    <cellStyle name="Normal 7 8 3 2 2" xfId="6194" xr:uid="{2E31D618-4B0D-4748-B4FF-9EB3825960EC}"/>
    <cellStyle name="Normal 7 8 3 2 2 2" xfId="12662" xr:uid="{64FD7427-B746-4741-A4D8-2CCA909E6B5C}"/>
    <cellStyle name="Normal 7 8 3 2 2 2 2" xfId="28999" xr:uid="{B4DDDFB9-9C10-43A7-85A9-FAE147561C05}"/>
    <cellStyle name="Normal 7 8 3 2 2 3" xfId="22531" xr:uid="{775BDF14-BAB7-4507-A9B0-CD1292D43D80}"/>
    <cellStyle name="Normal 7 8 3 2 3" xfId="9428" xr:uid="{808BD3C6-33D4-4329-9356-22B464C7A03B}"/>
    <cellStyle name="Normal 7 8 3 2 3 2" xfId="25765" xr:uid="{6A8EF38B-2C46-407D-8D21-58E95020979E}"/>
    <cellStyle name="Normal 7 8 3 2 4" xfId="15939" xr:uid="{40F40E40-F656-487B-80DC-57A56479B7CF}"/>
    <cellStyle name="Normal 7 8 3 2 4 2" xfId="32233" xr:uid="{D1C3A689-1E46-4666-8A1B-6E8C5D60B3F1}"/>
    <cellStyle name="Normal 7 8 3 2 5" xfId="19297" xr:uid="{753088F1-6E16-4321-8F5E-34EB7FF610B3}"/>
    <cellStyle name="Normal 7 8 3 2 6" xfId="35623" xr:uid="{8A9FF360-B9F7-430D-84A7-0FB2C8803337}"/>
    <cellStyle name="Normal 7 8 3 2 7" xfId="38870" xr:uid="{950144D6-CAC8-430C-98A6-BC043C35C922}"/>
    <cellStyle name="Normal 7 8 3 2 8" xfId="42117" xr:uid="{8E6C3526-7D08-4A9B-A6AD-1213C61F81F8}"/>
    <cellStyle name="Normal 7 8 3 2 9" xfId="45364" xr:uid="{0C9C2110-2B84-42D2-B72F-7FACE4C0FCCE}"/>
    <cellStyle name="Normal 7 8 3 3" xfId="4577" xr:uid="{6531CE4C-0A6E-4166-A3BF-8FE79CE7F9C2}"/>
    <cellStyle name="Normal 7 8 3 3 2" xfId="11045" xr:uid="{A24FB9A0-35D4-403A-80CD-DA7055D6629C}"/>
    <cellStyle name="Normal 7 8 3 3 2 2" xfId="27382" xr:uid="{C919B5EA-05AE-473E-95E5-2E0C80807C42}"/>
    <cellStyle name="Normal 7 8 3 3 3" xfId="20914" xr:uid="{7402B61B-42E1-4E95-A275-60E7559BB4EC}"/>
    <cellStyle name="Normal 7 8 3 4" xfId="7811" xr:uid="{C26F15CF-3CF4-493F-B20D-000957904FC6}"/>
    <cellStyle name="Normal 7 8 3 4 2" xfId="24148" xr:uid="{DAF5F645-F380-4CC9-B7BD-18C4B011E932}"/>
    <cellStyle name="Normal 7 8 3 5" xfId="14322" xr:uid="{15003155-A36B-463A-9BD6-826CE4D2C9FC}"/>
    <cellStyle name="Normal 7 8 3 5 2" xfId="30616" xr:uid="{38072332-1CC8-4BEF-9F2A-B74950ABA3E5}"/>
    <cellStyle name="Normal 7 8 3 6" xfId="17680" xr:uid="{FC63A92E-E978-47D1-93C3-4D496565D029}"/>
    <cellStyle name="Normal 7 8 3 7" xfId="34006" xr:uid="{D88E3A16-6C10-424E-A666-A881514F362D}"/>
    <cellStyle name="Normal 7 8 3 8" xfId="37253" xr:uid="{9B8A2D5F-54E3-4859-87EB-792B43F19B2E}"/>
    <cellStyle name="Normal 7 8 3 9" xfId="40500" xr:uid="{F975CD44-9FEC-4C8F-9CBD-B91F498173DD}"/>
    <cellStyle name="Normal 7 8 4" xfId="1882" xr:uid="{D6EA2C30-C571-4633-8A71-BD75F6EE7E06}"/>
    <cellStyle name="Normal 7 8 4 10" xfId="47533" xr:uid="{0D0F383B-2C12-421E-B675-4C2E089EA84B}"/>
    <cellStyle name="Normal 7 8 4 11" xfId="50780" xr:uid="{8FBABE29-A324-448A-A547-22597B593399}"/>
    <cellStyle name="Normal 7 8 4 2" xfId="5116" xr:uid="{D99C3096-E764-4E72-9287-F32ADF6711EA}"/>
    <cellStyle name="Normal 7 8 4 2 2" xfId="11584" xr:uid="{08C617C7-EA1C-4F1E-9124-7EC63096FC5E}"/>
    <cellStyle name="Normal 7 8 4 2 2 2" xfId="27921" xr:uid="{5039360C-2D86-4CA7-9EA2-8F47F86EC98C}"/>
    <cellStyle name="Normal 7 8 4 2 3" xfId="21453" xr:uid="{0AB5FE27-9215-4EB9-A71A-8C62A909C104}"/>
    <cellStyle name="Normal 7 8 4 3" xfId="8350" xr:uid="{8BEFD3D5-F58B-4473-8E07-6186506269EB}"/>
    <cellStyle name="Normal 7 8 4 3 2" xfId="24687" xr:uid="{98D0ED12-CD88-4B5A-A9E1-D4572AC6D2B5}"/>
    <cellStyle name="Normal 7 8 4 4" xfId="14861" xr:uid="{ED051C89-3F96-4F1A-9F05-55348AAEACCD}"/>
    <cellStyle name="Normal 7 8 4 4 2" xfId="31155" xr:uid="{49C9ED01-1982-43F8-8ED2-093F26F2BDD1}"/>
    <cellStyle name="Normal 7 8 4 5" xfId="18219" xr:uid="{88DB5BF8-389D-451E-8632-684DD1A913F0}"/>
    <cellStyle name="Normal 7 8 4 6" xfId="34545" xr:uid="{40717357-80B0-43B3-9B12-9ABA9F4ED804}"/>
    <cellStyle name="Normal 7 8 4 7" xfId="37792" xr:uid="{F50745B3-EAA5-4BDA-A915-9F39EBBF593C}"/>
    <cellStyle name="Normal 7 8 4 8" xfId="41039" xr:uid="{83398D19-3016-479C-BF42-9300E60589A1}"/>
    <cellStyle name="Normal 7 8 4 9" xfId="44286" xr:uid="{7F1AD64C-EA30-41B7-9758-B2A98DFE4993}"/>
    <cellStyle name="Normal 7 8 5" xfId="3499" xr:uid="{230A8224-A059-4262-815C-F9F0A4CB403B}"/>
    <cellStyle name="Normal 7 8 5 2" xfId="9967" xr:uid="{D073406A-000E-4819-A2DB-BC411E7ACD2C}"/>
    <cellStyle name="Normal 7 8 5 2 2" xfId="26304" xr:uid="{89F888E0-3FEC-4B38-A3DF-4AA8391A8041}"/>
    <cellStyle name="Normal 7 8 5 3" xfId="19836" xr:uid="{20C5A1CC-6854-4FB7-B9F7-54AF2437322B}"/>
    <cellStyle name="Normal 7 8 6" xfId="6733" xr:uid="{7439A795-FA4A-4B32-8A16-DCD31C66272D}"/>
    <cellStyle name="Normal 7 8 6 2" xfId="23070" xr:uid="{FAABAC2A-64D0-4F76-99E0-C652603CAE0D}"/>
    <cellStyle name="Normal 7 8 7" xfId="13224" xr:uid="{0BF4EE39-BBBA-4BA4-ABC7-F85B746FC1A2}"/>
    <cellStyle name="Normal 7 8 7 2" xfId="29538" xr:uid="{756EAF5A-B9CD-4353-800B-4585CC4FB1EB}"/>
    <cellStyle name="Normal 7 8 8" xfId="16602" xr:uid="{BE10A220-FEB4-4599-AE7C-008B943781A2}"/>
    <cellStyle name="Normal 7 8 9" xfId="32928" xr:uid="{EAA25168-DCCE-449D-AE3E-CF4D81163E3F}"/>
    <cellStyle name="Normal 7 9" xfId="419" xr:uid="{932F235D-00C4-4084-A84E-DD7D2D74D792}"/>
    <cellStyle name="Normal 70" xfId="52574" xr:uid="{5F0A9F8B-1D11-46C3-B8C5-AD43A0334F27}"/>
    <cellStyle name="Normal 71" xfId="52575" xr:uid="{C2C910A2-C440-4000-8D12-30950F9CF159}"/>
    <cellStyle name="Normal 72" xfId="52576" xr:uid="{B8A10D6C-BBDC-49EB-A680-C062F1CD2A10}"/>
    <cellStyle name="Normal 73" xfId="52578" xr:uid="{C1945074-DC94-4C6F-B1DA-B0B156B92FD0}"/>
    <cellStyle name="Normal 74" xfId="52579" xr:uid="{456D0C20-B994-4480-A6D1-D9C2F62AB1E9}"/>
    <cellStyle name="Normal 75" xfId="52580" xr:uid="{92F202F8-6440-4754-A62E-17C32018998A}"/>
    <cellStyle name="Normal 76" xfId="52581" xr:uid="{6755CA04-D291-4F03-81EC-A5D5CD812A43}"/>
    <cellStyle name="Normal 77" xfId="52582" xr:uid="{B81BC916-E131-414B-B2BF-8D5997DFADC3}"/>
    <cellStyle name="Normal 78" xfId="52586" xr:uid="{DC09892F-CFBD-4C4B-975F-9D30701EA2CD}"/>
    <cellStyle name="Normal 79" xfId="52587" xr:uid="{F788069F-5316-4A87-B2F4-4DD31DE46DA9}"/>
    <cellStyle name="Normal 8" xfId="51" xr:uid="{391E750D-74FC-45D9-BA6D-2EFED90867BE}"/>
    <cellStyle name="Normal 8 2" xfId="444" xr:uid="{33EF82B4-565B-4EDD-A227-0673431266FE}"/>
    <cellStyle name="Normal 8 3" xfId="13045" xr:uid="{093B4FC3-3FA1-41F0-B6B9-5A0A86D1DD15}"/>
    <cellStyle name="Normal 8 4" xfId="13050" xr:uid="{F4959D62-B153-4DA2-AE49-E6B4244D769E}"/>
    <cellStyle name="Normal 8 5" xfId="16379" xr:uid="{26955A91-D076-4B64-AF26-C6DD64FBBBC3}"/>
    <cellStyle name="Normal 8 6" xfId="16361" xr:uid="{9A97FF8B-D53F-4FDE-9E4A-5BCEDAE8153D}"/>
    <cellStyle name="Normal 8 7" xfId="16410" xr:uid="{95D0E60E-2DD0-4946-8344-32000AFF6F57}"/>
    <cellStyle name="Normal 8 8" xfId="16328" xr:uid="{4A13F7B7-A419-49D4-8A7F-46051D706455}"/>
    <cellStyle name="Normal 80" xfId="52588" xr:uid="{3E4B9069-A85F-4295-AC18-D974E9BD8340}"/>
    <cellStyle name="Normal 81" xfId="52589" xr:uid="{2A6C280E-6F55-4759-A75C-A56ED4201D47}"/>
    <cellStyle name="Normal 82" xfId="52590" xr:uid="{5FBA34C2-627F-4480-9830-C4172B2D0DE0}"/>
    <cellStyle name="Normal 83" xfId="52591" xr:uid="{662FB78B-4D35-42C3-A4EF-B59555E8907C}"/>
    <cellStyle name="Normal 84" xfId="52592" xr:uid="{C8F91D6B-7FF5-43AE-88E9-3709C6384FBF}"/>
    <cellStyle name="Normal 85" xfId="52593" xr:uid="{50EA178E-DEE3-43F9-9195-AB9405766DC7}"/>
    <cellStyle name="Normal 86" xfId="52594" xr:uid="{522F8D16-961F-4A12-A3B6-1E02276C55C1}"/>
    <cellStyle name="Normal 87" xfId="52595" xr:uid="{21E1F7AC-550F-4DBA-952C-0CC74273FBB8}"/>
    <cellStyle name="Normal 88" xfId="52597" xr:uid="{8860F4A7-B400-4B36-BF2C-58CFC39CA6E9}"/>
    <cellStyle name="Normal 89" xfId="52598" xr:uid="{72825066-8280-49BA-A0CC-61DA2950DAF9}"/>
    <cellStyle name="Normal 9" xfId="80" xr:uid="{1265CDE7-CF40-46AF-918B-92DE2BDEC66D}"/>
    <cellStyle name="Normal 9 2" xfId="469" xr:uid="{D3C5B695-BF4C-45B3-B533-AA316D821A63}"/>
    <cellStyle name="Normal 9 3" xfId="13069" xr:uid="{9946BDB8-A966-4C0C-BF7F-1915AF9F0A2B}"/>
    <cellStyle name="Normal 9 4" xfId="16297" xr:uid="{0A5F8582-DB5E-4499-B728-7FD6751654BA}"/>
    <cellStyle name="Normal 9 5" xfId="16301" xr:uid="{BC3BB6F2-2A4B-49A3-AB5B-745217A5326A}"/>
    <cellStyle name="Normal 9 6" xfId="16349" xr:uid="{56EC5469-1A74-4F8F-96E5-2B8709FF8585}"/>
    <cellStyle name="Normal 9 7" xfId="16378" xr:uid="{87CEFAD8-D316-4194-A57D-84EDEA85E973}"/>
    <cellStyle name="Normal 9 8" xfId="16394" xr:uid="{BD15B633-7207-40CF-9797-ECDDB29AB843}"/>
    <cellStyle name="Normal 90" xfId="52599" xr:uid="{356957EC-571B-4BE0-AFBB-7C60DC724FBD}"/>
    <cellStyle name="Normal 91" xfId="52600" xr:uid="{00397376-1C11-408E-9D87-0471F18CCC28}"/>
    <cellStyle name="Normal 92" xfId="52601" xr:uid="{E4EE02D5-A084-4A26-81BC-BBF6428A1B1D}"/>
    <cellStyle name="Normal 93" xfId="52602" xr:uid="{34F93FE2-7CCD-494F-816F-9F59DF89C150}"/>
    <cellStyle name="Normal 94" xfId="52604" xr:uid="{88EBE951-896F-4F14-B298-64CD262C9D74}"/>
    <cellStyle name="Normal 95" xfId="52605" xr:uid="{041D3A76-1A27-4B13-821A-A2EE56CB6C56}"/>
    <cellStyle name="Normal 96" xfId="52606" xr:uid="{390A858E-62E4-4882-93ED-3302FF87501D}"/>
    <cellStyle name="Normal 97" xfId="52607" xr:uid="{F80E6D11-5927-4D57-9ABD-F2062F70B57A}"/>
    <cellStyle name="Normal 98" xfId="52609" xr:uid="{5673FDB8-1C20-4A96-9FDD-8D239703A0DD}"/>
    <cellStyle name="Normal 99" xfId="52610" xr:uid="{A85B77E5-7440-456C-B9DA-B5D5EDB91C12}"/>
    <cellStyle name="Notas 2" xfId="32648" xr:uid="{63D4A4A3-EE85-42E3-A25D-532F95925FF6}"/>
    <cellStyle name="Notas 3" xfId="52516" xr:uid="{A5F8F6B5-F345-4353-9C7B-AF9B4DD45ECF}"/>
    <cellStyle name="Notas 4" xfId="52544" xr:uid="{E9E4ADCC-22F5-4173-AD2B-E66B28A72FC9}"/>
    <cellStyle name="Notas 5" xfId="52772" xr:uid="{EA39A9FE-B2C6-4FBC-958E-DA124CE3DACA}"/>
    <cellStyle name="Porcentaje" xfId="4" builtinId="5"/>
    <cellStyle name="Porcentaje 2" xfId="2" xr:uid="{00000000-0005-0000-0000-000006000000}"/>
    <cellStyle name="Porcentaje 2 2" xfId="52683" xr:uid="{8697F285-8262-457C-B9AD-64E2A98E8B2B}"/>
    <cellStyle name="Porcentaje 3" xfId="52741" xr:uid="{5C1524BA-3A13-47C0-88BC-B93961D4CBEB}"/>
    <cellStyle name="Salida 2" xfId="52511" xr:uid="{F38FBEDC-B785-44E0-BA31-9A64A1F2043E}"/>
    <cellStyle name="Salida 3" xfId="52767" xr:uid="{5D23099D-0B8D-45C0-8498-8B3FC9E920C9}"/>
    <cellStyle name="Salida 4" xfId="32613" xr:uid="{F85D1761-0CC6-4AB0-A019-1E5FF9C300CD}"/>
    <cellStyle name="Texto de advertencia 2" xfId="52515" xr:uid="{9EC241BB-9AA7-4DAF-8FDA-041E41CDB0F0}"/>
    <cellStyle name="Texto de advertencia 3" xfId="52771" xr:uid="{A86EF37F-AE5A-41B7-B368-D320BE0925A9}"/>
    <cellStyle name="Texto de advertencia 4" xfId="32617" xr:uid="{ADD0D8A9-AC12-478F-8950-C788FFB9AFDB}"/>
    <cellStyle name="Texto explicativo 2" xfId="52517" xr:uid="{3A9F8D66-E114-42F4-ABE3-B712A20C20D6}"/>
    <cellStyle name="Texto explicativo 3" xfId="52773" xr:uid="{02AE3DE7-DA78-468C-8BD9-71C7B85DD094}"/>
    <cellStyle name="Texto explicativo 4" xfId="32618" xr:uid="{591A3D1C-C79F-416A-A926-50F88A757E9C}"/>
    <cellStyle name="Título 1 2" xfId="52503" xr:uid="{D4688A9D-4E8E-4ADB-A51C-1F229ABB9C8B}"/>
    <cellStyle name="Título 1 3" xfId="52759" xr:uid="{6F3CFF54-148E-4D09-BF0F-CFBBF270A959}"/>
    <cellStyle name="Título 2 2" xfId="52504" xr:uid="{556C176C-8126-4217-B066-6C7836EB5F11}"/>
    <cellStyle name="Título 2 3" xfId="52760" xr:uid="{1F1E0F2F-46A3-4C8B-A65C-D870E445B889}"/>
    <cellStyle name="Título 2 4" xfId="32606" xr:uid="{DE7BB146-B064-449F-89A5-D9504C202132}"/>
    <cellStyle name="Título 3 2" xfId="52505" xr:uid="{E22DC967-39A1-4EE0-9796-88892594358D}"/>
    <cellStyle name="Título 3 3" xfId="52761" xr:uid="{5C2933FC-C3AD-41B1-A49E-7E79B8E6E50E}"/>
    <cellStyle name="Título 3 4" xfId="32607" xr:uid="{EFE01E71-0E19-44C1-A061-E470955B6BD8}"/>
    <cellStyle name="Título 4" xfId="52502" xr:uid="{7A11DAC4-4C66-41B9-AAA8-98174097E321}"/>
    <cellStyle name="Título 5" xfId="52758" xr:uid="{D93C519A-8BE4-46CC-B042-6582A46D745A}"/>
    <cellStyle name="Título 6" xfId="32604" xr:uid="{1E85BF56-F9E0-42CE-B24C-B58C355535D8}"/>
    <cellStyle name="Total 2" xfId="52518" xr:uid="{4ED8BCFE-6D5E-4111-8EA2-35F25C068E2F}"/>
    <cellStyle name="Total 3" xfId="52774" xr:uid="{6E265478-9510-4C14-89B3-214256A63CA9}"/>
    <cellStyle name="Total 4" xfId="32619" xr:uid="{BDCCE4AB-FC9D-4F13-A94E-21C5E68412FE}"/>
  </cellStyles>
  <dxfs count="0"/>
  <tableStyles count="0" defaultTableStyle="TableStyleMedium2" defaultPivotStyle="PivotStyleLight16"/>
  <colors>
    <mruColors>
      <color rgb="FFFDD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c:rich>
      </c:tx>
      <c:overlay val="0"/>
    </c:title>
    <c:autoTitleDeleted val="0"/>
    <c:plotArea>
      <c:layout/>
      <c:lineChart>
        <c:grouping val="standard"/>
        <c:varyColors val="0"/>
        <c:ser>
          <c:idx val="2"/>
          <c:order val="0"/>
          <c:tx>
            <c:strRef>
              <c:f>'Datos ICP (2)'!$D$2</c:f>
              <c:strCache>
                <c:ptCount val="1"/>
                <c:pt idx="0">
                  <c:v>ICP Norm.</c:v>
                </c:pt>
              </c:strCache>
            </c:strRef>
          </c:tx>
          <c:spPr>
            <a:ln w="12700">
              <a:solidFill>
                <a:srgbClr val="C0504D">
                  <a:lumMod val="60000"/>
                  <a:lumOff val="40000"/>
                </a:srgbClr>
              </a:solidFill>
            </a:ln>
          </c:spPr>
          <c:marker>
            <c:symbol val="none"/>
          </c:marker>
          <c:cat>
            <c:numRef>
              <c:f>'Datos ICP (2)'!$A$3:$A$155</c:f>
              <c:numCache>
                <c:formatCode>dd\-mm\-yyyy</c:formatCode>
                <c:ptCount val="153"/>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1" formatCode="m/d/yyyy">
                  <c:v>39325</c:v>
                </c:pt>
                <c:pt idx="22" formatCode="m/d/yyyy">
                  <c:v>39353</c:v>
                </c:pt>
                <c:pt idx="23" formatCode="m/d/yyyy">
                  <c:v>39386</c:v>
                </c:pt>
                <c:pt idx="24" formatCode="m/d/yyyy">
                  <c:v>39416</c:v>
                </c:pt>
                <c:pt idx="25" formatCode="m/d/yyyy">
                  <c:v>39447</c:v>
                </c:pt>
                <c:pt idx="26" formatCode="m/d/yyyy">
                  <c:v>39478</c:v>
                </c:pt>
                <c:pt idx="27" formatCode="m/d/yyyy">
                  <c:v>39507</c:v>
                </c:pt>
                <c:pt idx="28" formatCode="m/d/yyyy">
                  <c:v>39538</c:v>
                </c:pt>
                <c:pt idx="29" formatCode="m/d/yyyy">
                  <c:v>39568</c:v>
                </c:pt>
                <c:pt idx="30" formatCode="m/d/yyyy">
                  <c:v>39598</c:v>
                </c:pt>
                <c:pt idx="31" formatCode="m/d/yyyy">
                  <c:v>39629</c:v>
                </c:pt>
                <c:pt idx="32" formatCode="m/d/yyyy">
                  <c:v>39660</c:v>
                </c:pt>
                <c:pt idx="33" formatCode="m/d/yyyy">
                  <c:v>39689</c:v>
                </c:pt>
                <c:pt idx="35" formatCode="m/d/yyyy">
                  <c:v>39721</c:v>
                </c:pt>
                <c:pt idx="36" formatCode="m/d/yyyy">
                  <c:v>39752</c:v>
                </c:pt>
                <c:pt idx="37" formatCode="m/d/yyyy">
                  <c:v>39780</c:v>
                </c:pt>
                <c:pt idx="38" formatCode="m/d/yyyy">
                  <c:v>39813</c:v>
                </c:pt>
                <c:pt idx="39" formatCode="m/d/yyyy">
                  <c:v>39843</c:v>
                </c:pt>
                <c:pt idx="40" formatCode="m/d/yyyy">
                  <c:v>39871</c:v>
                </c:pt>
                <c:pt idx="41" formatCode="m/d/yyyy">
                  <c:v>39903</c:v>
                </c:pt>
                <c:pt idx="42" formatCode="m/d/yyyy">
                  <c:v>39933</c:v>
                </c:pt>
                <c:pt idx="43" formatCode="m/d/yyyy">
                  <c:v>39962</c:v>
                </c:pt>
                <c:pt idx="44" formatCode="m/d/yyyy">
                  <c:v>39994</c:v>
                </c:pt>
                <c:pt idx="45" formatCode="m/d/yyyy">
                  <c:v>40025</c:v>
                </c:pt>
                <c:pt idx="46" formatCode="m/d/yyyy">
                  <c:v>40056</c:v>
                </c:pt>
                <c:pt idx="47" formatCode="m/d/yyyy">
                  <c:v>40086</c:v>
                </c:pt>
                <c:pt idx="48" formatCode="m/d/yyyy">
                  <c:v>40116</c:v>
                </c:pt>
                <c:pt idx="49" formatCode="m/d/yyyy">
                  <c:v>40147</c:v>
                </c:pt>
                <c:pt idx="50" formatCode="m/d/yyyy">
                  <c:v>40178</c:v>
                </c:pt>
                <c:pt idx="51" formatCode="m/d/yyyy">
                  <c:v>40207</c:v>
                </c:pt>
                <c:pt idx="52" formatCode="m/d/yyyy">
                  <c:v>40235</c:v>
                </c:pt>
                <c:pt idx="53" formatCode="m/d/yyyy">
                  <c:v>40268</c:v>
                </c:pt>
                <c:pt idx="54" formatCode="m/d/yyyy">
                  <c:v>40298</c:v>
                </c:pt>
                <c:pt idx="55" formatCode="m/d/yyyy">
                  <c:v>40329</c:v>
                </c:pt>
                <c:pt idx="56" formatCode="m/d/yyyy">
                  <c:v>40359</c:v>
                </c:pt>
                <c:pt idx="57" formatCode="m/d/yyyy">
                  <c:v>40389</c:v>
                </c:pt>
                <c:pt idx="58" formatCode="m/d/yyyy">
                  <c:v>40421</c:v>
                </c:pt>
                <c:pt idx="59" formatCode="m/d/yyyy">
                  <c:v>40451</c:v>
                </c:pt>
                <c:pt idx="60" formatCode="m/d/yyyy">
                  <c:v>40480</c:v>
                </c:pt>
                <c:pt idx="61" formatCode="m/d/yyyy">
                  <c:v>40512</c:v>
                </c:pt>
                <c:pt idx="62" formatCode="m/d/yyyy">
                  <c:v>40543</c:v>
                </c:pt>
                <c:pt idx="63" formatCode="m/d/yyyy">
                  <c:v>40574</c:v>
                </c:pt>
                <c:pt idx="64" formatCode="m/d/yyyy">
                  <c:v>40602</c:v>
                </c:pt>
                <c:pt idx="65" formatCode="m/d/yyyy">
                  <c:v>40633</c:v>
                </c:pt>
                <c:pt idx="66" formatCode="m/d/yyyy">
                  <c:v>40662</c:v>
                </c:pt>
                <c:pt idx="67" formatCode="m/d/yyyy">
                  <c:v>40694</c:v>
                </c:pt>
                <c:pt idx="68" formatCode="m/d/yyyy">
                  <c:v>40724</c:v>
                </c:pt>
                <c:pt idx="69" formatCode="m/d/yyyy">
                  <c:v>40753</c:v>
                </c:pt>
                <c:pt idx="70" formatCode="m/d/yyyy">
                  <c:v>40786</c:v>
                </c:pt>
                <c:pt idx="71" formatCode="m/d/yyyy">
                  <c:v>40816</c:v>
                </c:pt>
                <c:pt idx="72" formatCode="m/d/yyyy">
                  <c:v>40847</c:v>
                </c:pt>
                <c:pt idx="73" formatCode="m/d/yyyy">
                  <c:v>40877</c:v>
                </c:pt>
                <c:pt idx="74" formatCode="m/d/yyyy">
                  <c:v>40907</c:v>
                </c:pt>
                <c:pt idx="75" formatCode="m/d/yyyy">
                  <c:v>40939</c:v>
                </c:pt>
                <c:pt idx="76" formatCode="m/d/yyyy">
                  <c:v>40968</c:v>
                </c:pt>
                <c:pt idx="77" formatCode="m/d/yyyy">
                  <c:v>40998</c:v>
                </c:pt>
                <c:pt idx="78" formatCode="m/d/yyyy">
                  <c:v>41029</c:v>
                </c:pt>
                <c:pt idx="79" formatCode="m/d/yyyy">
                  <c:v>41060</c:v>
                </c:pt>
                <c:pt idx="80" formatCode="m/d/yyyy">
                  <c:v>41089</c:v>
                </c:pt>
                <c:pt idx="81" formatCode="m/d/yyyy">
                  <c:v>41121</c:v>
                </c:pt>
                <c:pt idx="82" formatCode="m/d/yyyy">
                  <c:v>41152</c:v>
                </c:pt>
                <c:pt idx="83" formatCode="m/d/yyyy">
                  <c:v>41180</c:v>
                </c:pt>
                <c:pt idx="84" formatCode="m/d/yyyy">
                  <c:v>41213</c:v>
                </c:pt>
                <c:pt idx="85" formatCode="m/d/yyyy">
                  <c:v>41243</c:v>
                </c:pt>
                <c:pt idx="86" formatCode="m/d/yyyy">
                  <c:v>41274</c:v>
                </c:pt>
                <c:pt idx="87" formatCode="m/d/yyyy">
                  <c:v>41305</c:v>
                </c:pt>
                <c:pt idx="88" formatCode="m/d/yyyy">
                  <c:v>41333</c:v>
                </c:pt>
                <c:pt idx="89" formatCode="m/d/yyyy">
                  <c:v>41362</c:v>
                </c:pt>
                <c:pt idx="90" formatCode="m/d/yyyy">
                  <c:v>41394</c:v>
                </c:pt>
                <c:pt idx="91" formatCode="m/d/yyyy">
                  <c:v>41425</c:v>
                </c:pt>
                <c:pt idx="92" formatCode="m/d/yyyy">
                  <c:v>41453</c:v>
                </c:pt>
                <c:pt idx="93" formatCode="m/d/yyyy">
                  <c:v>41486</c:v>
                </c:pt>
                <c:pt idx="94" formatCode="m/d/yyyy">
                  <c:v>41516</c:v>
                </c:pt>
                <c:pt idx="95" formatCode="m/d/yyyy">
                  <c:v>41547</c:v>
                </c:pt>
                <c:pt idx="96" formatCode="m/d/yyyy">
                  <c:v>41578</c:v>
                </c:pt>
                <c:pt idx="97" formatCode="m/d/yyyy">
                  <c:v>41607</c:v>
                </c:pt>
                <c:pt idx="98" formatCode="m/d/yyyy">
                  <c:v>41639</c:v>
                </c:pt>
                <c:pt idx="99" formatCode="m/d/yyyy">
                  <c:v>41670</c:v>
                </c:pt>
                <c:pt idx="100" formatCode="m/d/yyyy">
                  <c:v>41698</c:v>
                </c:pt>
                <c:pt idx="101" formatCode="m/d/yyyy">
                  <c:v>41729</c:v>
                </c:pt>
                <c:pt idx="102" formatCode="m/d/yyyy">
                  <c:v>41759</c:v>
                </c:pt>
                <c:pt idx="103" formatCode="m/d/yyyy">
                  <c:v>41789</c:v>
                </c:pt>
                <c:pt idx="104" formatCode="m/d/yyyy">
                  <c:v>41820</c:v>
                </c:pt>
                <c:pt idx="105" formatCode="m/d/yyyy">
                  <c:v>41851</c:v>
                </c:pt>
                <c:pt idx="106" formatCode="m/d/yyyy">
                  <c:v>41880</c:v>
                </c:pt>
                <c:pt idx="107" formatCode="m/d/yyyy">
                  <c:v>41912</c:v>
                </c:pt>
                <c:pt idx="108" formatCode="m/d/yyyy">
                  <c:v>41943</c:v>
                </c:pt>
                <c:pt idx="109" formatCode="m/d/yyyy">
                  <c:v>41971</c:v>
                </c:pt>
                <c:pt idx="110" formatCode="m/d/yyyy">
                  <c:v>42004</c:v>
                </c:pt>
                <c:pt idx="111" formatCode="m/d/yyyy">
                  <c:v>42034</c:v>
                </c:pt>
                <c:pt idx="112" formatCode="m/d/yyyy">
                  <c:v>42062</c:v>
                </c:pt>
                <c:pt idx="113" formatCode="m/d/yyyy">
                  <c:v>42094</c:v>
                </c:pt>
                <c:pt idx="114" formatCode="m/d/yyyy">
                  <c:v>42124</c:v>
                </c:pt>
                <c:pt idx="115" formatCode="m/d/yyyy">
                  <c:v>42153</c:v>
                </c:pt>
                <c:pt idx="116" formatCode="m/d/yyyy">
                  <c:v>42185</c:v>
                </c:pt>
                <c:pt idx="117" formatCode="m/d/yyyy">
                  <c:v>42216</c:v>
                </c:pt>
                <c:pt idx="118" formatCode="m/d/yyyy">
                  <c:v>42247</c:v>
                </c:pt>
                <c:pt idx="119" formatCode="m/d/yyyy">
                  <c:v>42277</c:v>
                </c:pt>
                <c:pt idx="120" formatCode="m/d/yyyy">
                  <c:v>42307</c:v>
                </c:pt>
                <c:pt idx="121" formatCode="m/d/yyyy">
                  <c:v>42338</c:v>
                </c:pt>
                <c:pt idx="122" formatCode="m/d/yyyy">
                  <c:v>42369</c:v>
                </c:pt>
                <c:pt idx="123" formatCode="m/d/yyyy">
                  <c:v>42398</c:v>
                </c:pt>
                <c:pt idx="124" formatCode="m/d/yyyy">
                  <c:v>42429</c:v>
                </c:pt>
                <c:pt idx="125" formatCode="m/d/yyyy">
                  <c:v>42460</c:v>
                </c:pt>
                <c:pt idx="126" formatCode="m/d/yyyy">
                  <c:v>42489</c:v>
                </c:pt>
                <c:pt idx="127" formatCode="m/d/yyyy">
                  <c:v>42521</c:v>
                </c:pt>
                <c:pt idx="128" formatCode="m/d/yyyy">
                  <c:v>42551</c:v>
                </c:pt>
                <c:pt idx="129" formatCode="m/d/yyyy">
                  <c:v>42582</c:v>
                </c:pt>
                <c:pt idx="130" formatCode="m/d/yyyy">
                  <c:v>42613</c:v>
                </c:pt>
                <c:pt idx="131" formatCode="m/d/yyyy">
                  <c:v>42643</c:v>
                </c:pt>
                <c:pt idx="132" formatCode="m/d/yyyy">
                  <c:v>42674</c:v>
                </c:pt>
                <c:pt idx="133" formatCode="m/d/yyyy">
                  <c:v>42704</c:v>
                </c:pt>
                <c:pt idx="134" formatCode="m/d/yyyy">
                  <c:v>42735</c:v>
                </c:pt>
                <c:pt idx="135" formatCode="m/d/yyyy">
                  <c:v>42766</c:v>
                </c:pt>
                <c:pt idx="136" formatCode="m/d/yyyy">
                  <c:v>42794</c:v>
                </c:pt>
                <c:pt idx="137" formatCode="m/d/yyyy">
                  <c:v>42825</c:v>
                </c:pt>
                <c:pt idx="138" formatCode="m/d/yyyy">
                  <c:v>42855</c:v>
                </c:pt>
                <c:pt idx="139" formatCode="m/d/yyyy">
                  <c:v>42886</c:v>
                </c:pt>
                <c:pt idx="140" formatCode="m/d/yyyy">
                  <c:v>42916</c:v>
                </c:pt>
                <c:pt idx="141" formatCode="m/d/yyyy">
                  <c:v>42947</c:v>
                </c:pt>
                <c:pt idx="142" formatCode="m/d/yyyy">
                  <c:v>42978</c:v>
                </c:pt>
                <c:pt idx="143" formatCode="m/d/yyyy">
                  <c:v>43008</c:v>
                </c:pt>
                <c:pt idx="144" formatCode="m/d/yyyy">
                  <c:v>43039</c:v>
                </c:pt>
                <c:pt idx="145" formatCode="m/d/yyyy">
                  <c:v>43069</c:v>
                </c:pt>
                <c:pt idx="146" formatCode="m/d/yyyy">
                  <c:v>43100</c:v>
                </c:pt>
                <c:pt idx="147" formatCode="m/d/yyyy">
                  <c:v>43131</c:v>
                </c:pt>
                <c:pt idx="148" formatCode="m/d/yyyy">
                  <c:v>43159</c:v>
                </c:pt>
                <c:pt idx="149" formatCode="m/d/yyyy">
                  <c:v>43190</c:v>
                </c:pt>
                <c:pt idx="150" formatCode="m/d/yyyy">
                  <c:v>43220</c:v>
                </c:pt>
                <c:pt idx="151" formatCode="m/d/yyyy">
                  <c:v>43251</c:v>
                </c:pt>
                <c:pt idx="152" formatCode="m/d/yyyy">
                  <c:v>43281</c:v>
                </c:pt>
              </c:numCache>
            </c:numRef>
          </c:cat>
          <c:val>
            <c:numRef>
              <c:f>'Datos ICP (2)'!$D$3:$D$155</c:f>
              <c:numCache>
                <c:formatCode>0.00</c:formatCode>
                <c:ptCount val="153"/>
              </c:numCache>
            </c:numRef>
          </c:val>
          <c:smooth val="0"/>
          <c:extLst>
            <c:ext xmlns:c16="http://schemas.microsoft.com/office/drawing/2014/chart" uri="{C3380CC4-5D6E-409C-BE32-E72D297353CC}">
              <c16:uniqueId val="{00000000-AC72-463E-BC87-D81112F27929}"/>
            </c:ext>
          </c:extLst>
        </c:ser>
        <c:ser>
          <c:idx val="0"/>
          <c:order val="1"/>
          <c:tx>
            <c:strRef>
              <c:f>'Datos ICP (2)'!$J$2</c:f>
              <c:strCache>
                <c:ptCount val="1"/>
                <c:pt idx="0">
                  <c:v>Fondo Liquidez Rendimiento</c:v>
                </c:pt>
              </c:strCache>
            </c:strRef>
          </c:tx>
          <c:spPr>
            <a:ln>
              <a:solidFill>
                <a:srgbClr val="C0504D">
                  <a:lumMod val="50000"/>
                </a:srgbClr>
              </a:solidFill>
            </a:ln>
          </c:spPr>
          <c:marker>
            <c:symbol val="none"/>
          </c:marker>
          <c:cat>
            <c:numRef>
              <c:f>'Datos ICP (2)'!$A$3:$A$155</c:f>
              <c:numCache>
                <c:formatCode>dd\-mm\-yyyy</c:formatCode>
                <c:ptCount val="153"/>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1" formatCode="m/d/yyyy">
                  <c:v>39325</c:v>
                </c:pt>
                <c:pt idx="22" formatCode="m/d/yyyy">
                  <c:v>39353</c:v>
                </c:pt>
                <c:pt idx="23" formatCode="m/d/yyyy">
                  <c:v>39386</c:v>
                </c:pt>
                <c:pt idx="24" formatCode="m/d/yyyy">
                  <c:v>39416</c:v>
                </c:pt>
                <c:pt idx="25" formatCode="m/d/yyyy">
                  <c:v>39447</c:v>
                </c:pt>
                <c:pt idx="26" formatCode="m/d/yyyy">
                  <c:v>39478</c:v>
                </c:pt>
                <c:pt idx="27" formatCode="m/d/yyyy">
                  <c:v>39507</c:v>
                </c:pt>
                <c:pt idx="28" formatCode="m/d/yyyy">
                  <c:v>39538</c:v>
                </c:pt>
                <c:pt idx="29" formatCode="m/d/yyyy">
                  <c:v>39568</c:v>
                </c:pt>
                <c:pt idx="30" formatCode="m/d/yyyy">
                  <c:v>39598</c:v>
                </c:pt>
                <c:pt idx="31" formatCode="m/d/yyyy">
                  <c:v>39629</c:v>
                </c:pt>
                <c:pt idx="32" formatCode="m/d/yyyy">
                  <c:v>39660</c:v>
                </c:pt>
                <c:pt idx="33" formatCode="m/d/yyyy">
                  <c:v>39689</c:v>
                </c:pt>
                <c:pt idx="35" formatCode="m/d/yyyy">
                  <c:v>39721</c:v>
                </c:pt>
                <c:pt idx="36" formatCode="m/d/yyyy">
                  <c:v>39752</c:v>
                </c:pt>
                <c:pt idx="37" formatCode="m/d/yyyy">
                  <c:v>39780</c:v>
                </c:pt>
                <c:pt idx="38" formatCode="m/d/yyyy">
                  <c:v>39813</c:v>
                </c:pt>
                <c:pt idx="39" formatCode="m/d/yyyy">
                  <c:v>39843</c:v>
                </c:pt>
                <c:pt idx="40" formatCode="m/d/yyyy">
                  <c:v>39871</c:v>
                </c:pt>
                <c:pt idx="41" formatCode="m/d/yyyy">
                  <c:v>39903</c:v>
                </c:pt>
                <c:pt idx="42" formatCode="m/d/yyyy">
                  <c:v>39933</c:v>
                </c:pt>
                <c:pt idx="43" formatCode="m/d/yyyy">
                  <c:v>39962</c:v>
                </c:pt>
                <c:pt idx="44" formatCode="m/d/yyyy">
                  <c:v>39994</c:v>
                </c:pt>
                <c:pt idx="45" formatCode="m/d/yyyy">
                  <c:v>40025</c:v>
                </c:pt>
                <c:pt idx="46" formatCode="m/d/yyyy">
                  <c:v>40056</c:v>
                </c:pt>
                <c:pt idx="47" formatCode="m/d/yyyy">
                  <c:v>40086</c:v>
                </c:pt>
                <c:pt idx="48" formatCode="m/d/yyyy">
                  <c:v>40116</c:v>
                </c:pt>
                <c:pt idx="49" formatCode="m/d/yyyy">
                  <c:v>40147</c:v>
                </c:pt>
                <c:pt idx="50" formatCode="m/d/yyyy">
                  <c:v>40178</c:v>
                </c:pt>
                <c:pt idx="51" formatCode="m/d/yyyy">
                  <c:v>40207</c:v>
                </c:pt>
                <c:pt idx="52" formatCode="m/d/yyyy">
                  <c:v>40235</c:v>
                </c:pt>
                <c:pt idx="53" formatCode="m/d/yyyy">
                  <c:v>40268</c:v>
                </c:pt>
                <c:pt idx="54" formatCode="m/d/yyyy">
                  <c:v>40298</c:v>
                </c:pt>
                <c:pt idx="55" formatCode="m/d/yyyy">
                  <c:v>40329</c:v>
                </c:pt>
                <c:pt idx="56" formatCode="m/d/yyyy">
                  <c:v>40359</c:v>
                </c:pt>
                <c:pt idx="57" formatCode="m/d/yyyy">
                  <c:v>40389</c:v>
                </c:pt>
                <c:pt idx="58" formatCode="m/d/yyyy">
                  <c:v>40421</c:v>
                </c:pt>
                <c:pt idx="59" formatCode="m/d/yyyy">
                  <c:v>40451</c:v>
                </c:pt>
                <c:pt idx="60" formatCode="m/d/yyyy">
                  <c:v>40480</c:v>
                </c:pt>
                <c:pt idx="61" formatCode="m/d/yyyy">
                  <c:v>40512</c:v>
                </c:pt>
                <c:pt idx="62" formatCode="m/d/yyyy">
                  <c:v>40543</c:v>
                </c:pt>
                <c:pt idx="63" formatCode="m/d/yyyy">
                  <c:v>40574</c:v>
                </c:pt>
                <c:pt idx="64" formatCode="m/d/yyyy">
                  <c:v>40602</c:v>
                </c:pt>
                <c:pt idx="65" formatCode="m/d/yyyy">
                  <c:v>40633</c:v>
                </c:pt>
                <c:pt idx="66" formatCode="m/d/yyyy">
                  <c:v>40662</c:v>
                </c:pt>
                <c:pt idx="67" formatCode="m/d/yyyy">
                  <c:v>40694</c:v>
                </c:pt>
                <c:pt idx="68" formatCode="m/d/yyyy">
                  <c:v>40724</c:v>
                </c:pt>
                <c:pt idx="69" formatCode="m/d/yyyy">
                  <c:v>40753</c:v>
                </c:pt>
                <c:pt idx="70" formatCode="m/d/yyyy">
                  <c:v>40786</c:v>
                </c:pt>
                <c:pt idx="71" formatCode="m/d/yyyy">
                  <c:v>40816</c:v>
                </c:pt>
                <c:pt idx="72" formatCode="m/d/yyyy">
                  <c:v>40847</c:v>
                </c:pt>
                <c:pt idx="73" formatCode="m/d/yyyy">
                  <c:v>40877</c:v>
                </c:pt>
                <c:pt idx="74" formatCode="m/d/yyyy">
                  <c:v>40907</c:v>
                </c:pt>
                <c:pt idx="75" formatCode="m/d/yyyy">
                  <c:v>40939</c:v>
                </c:pt>
                <c:pt idx="76" formatCode="m/d/yyyy">
                  <c:v>40968</c:v>
                </c:pt>
                <c:pt idx="77" formatCode="m/d/yyyy">
                  <c:v>40998</c:v>
                </c:pt>
                <c:pt idx="78" formatCode="m/d/yyyy">
                  <c:v>41029</c:v>
                </c:pt>
                <c:pt idx="79" formatCode="m/d/yyyy">
                  <c:v>41060</c:v>
                </c:pt>
                <c:pt idx="80" formatCode="m/d/yyyy">
                  <c:v>41089</c:v>
                </c:pt>
                <c:pt idx="81" formatCode="m/d/yyyy">
                  <c:v>41121</c:v>
                </c:pt>
                <c:pt idx="82" formatCode="m/d/yyyy">
                  <c:v>41152</c:v>
                </c:pt>
                <c:pt idx="83" formatCode="m/d/yyyy">
                  <c:v>41180</c:v>
                </c:pt>
                <c:pt idx="84" formatCode="m/d/yyyy">
                  <c:v>41213</c:v>
                </c:pt>
                <c:pt idx="85" formatCode="m/d/yyyy">
                  <c:v>41243</c:v>
                </c:pt>
                <c:pt idx="86" formatCode="m/d/yyyy">
                  <c:v>41274</c:v>
                </c:pt>
                <c:pt idx="87" formatCode="m/d/yyyy">
                  <c:v>41305</c:v>
                </c:pt>
                <c:pt idx="88" formatCode="m/d/yyyy">
                  <c:v>41333</c:v>
                </c:pt>
                <c:pt idx="89" formatCode="m/d/yyyy">
                  <c:v>41362</c:v>
                </c:pt>
                <c:pt idx="90" formatCode="m/d/yyyy">
                  <c:v>41394</c:v>
                </c:pt>
                <c:pt idx="91" formatCode="m/d/yyyy">
                  <c:v>41425</c:v>
                </c:pt>
                <c:pt idx="92" formatCode="m/d/yyyy">
                  <c:v>41453</c:v>
                </c:pt>
                <c:pt idx="93" formatCode="m/d/yyyy">
                  <c:v>41486</c:v>
                </c:pt>
                <c:pt idx="94" formatCode="m/d/yyyy">
                  <c:v>41516</c:v>
                </c:pt>
                <c:pt idx="95" formatCode="m/d/yyyy">
                  <c:v>41547</c:v>
                </c:pt>
                <c:pt idx="96" formatCode="m/d/yyyy">
                  <c:v>41578</c:v>
                </c:pt>
                <c:pt idx="97" formatCode="m/d/yyyy">
                  <c:v>41607</c:v>
                </c:pt>
                <c:pt idx="98" formatCode="m/d/yyyy">
                  <c:v>41639</c:v>
                </c:pt>
                <c:pt idx="99" formatCode="m/d/yyyy">
                  <c:v>41670</c:v>
                </c:pt>
                <c:pt idx="100" formatCode="m/d/yyyy">
                  <c:v>41698</c:v>
                </c:pt>
                <c:pt idx="101" formatCode="m/d/yyyy">
                  <c:v>41729</c:v>
                </c:pt>
                <c:pt idx="102" formatCode="m/d/yyyy">
                  <c:v>41759</c:v>
                </c:pt>
                <c:pt idx="103" formatCode="m/d/yyyy">
                  <c:v>41789</c:v>
                </c:pt>
                <c:pt idx="104" formatCode="m/d/yyyy">
                  <c:v>41820</c:v>
                </c:pt>
                <c:pt idx="105" formatCode="m/d/yyyy">
                  <c:v>41851</c:v>
                </c:pt>
                <c:pt idx="106" formatCode="m/d/yyyy">
                  <c:v>41880</c:v>
                </c:pt>
                <c:pt idx="107" formatCode="m/d/yyyy">
                  <c:v>41912</c:v>
                </c:pt>
                <c:pt idx="108" formatCode="m/d/yyyy">
                  <c:v>41943</c:v>
                </c:pt>
                <c:pt idx="109" formatCode="m/d/yyyy">
                  <c:v>41971</c:v>
                </c:pt>
                <c:pt idx="110" formatCode="m/d/yyyy">
                  <c:v>42004</c:v>
                </c:pt>
                <c:pt idx="111" formatCode="m/d/yyyy">
                  <c:v>42034</c:v>
                </c:pt>
                <c:pt idx="112" formatCode="m/d/yyyy">
                  <c:v>42062</c:v>
                </c:pt>
                <c:pt idx="113" formatCode="m/d/yyyy">
                  <c:v>42094</c:v>
                </c:pt>
                <c:pt idx="114" formatCode="m/d/yyyy">
                  <c:v>42124</c:v>
                </c:pt>
                <c:pt idx="115" formatCode="m/d/yyyy">
                  <c:v>42153</c:v>
                </c:pt>
                <c:pt idx="116" formatCode="m/d/yyyy">
                  <c:v>42185</c:v>
                </c:pt>
                <c:pt idx="117" formatCode="m/d/yyyy">
                  <c:v>42216</c:v>
                </c:pt>
                <c:pt idx="118" formatCode="m/d/yyyy">
                  <c:v>42247</c:v>
                </c:pt>
                <c:pt idx="119" formatCode="m/d/yyyy">
                  <c:v>42277</c:v>
                </c:pt>
                <c:pt idx="120" formatCode="m/d/yyyy">
                  <c:v>42307</c:v>
                </c:pt>
                <c:pt idx="121" formatCode="m/d/yyyy">
                  <c:v>42338</c:v>
                </c:pt>
                <c:pt idx="122" formatCode="m/d/yyyy">
                  <c:v>42369</c:v>
                </c:pt>
                <c:pt idx="123" formatCode="m/d/yyyy">
                  <c:v>42398</c:v>
                </c:pt>
                <c:pt idx="124" formatCode="m/d/yyyy">
                  <c:v>42429</c:v>
                </c:pt>
                <c:pt idx="125" formatCode="m/d/yyyy">
                  <c:v>42460</c:v>
                </c:pt>
                <c:pt idx="126" formatCode="m/d/yyyy">
                  <c:v>42489</c:v>
                </c:pt>
                <c:pt idx="127" formatCode="m/d/yyyy">
                  <c:v>42521</c:v>
                </c:pt>
                <c:pt idx="128" formatCode="m/d/yyyy">
                  <c:v>42551</c:v>
                </c:pt>
                <c:pt idx="129" formatCode="m/d/yyyy">
                  <c:v>42582</c:v>
                </c:pt>
                <c:pt idx="130" formatCode="m/d/yyyy">
                  <c:v>42613</c:v>
                </c:pt>
                <c:pt idx="131" formatCode="m/d/yyyy">
                  <c:v>42643</c:v>
                </c:pt>
                <c:pt idx="132" formatCode="m/d/yyyy">
                  <c:v>42674</c:v>
                </c:pt>
                <c:pt idx="133" formatCode="m/d/yyyy">
                  <c:v>42704</c:v>
                </c:pt>
                <c:pt idx="134" formatCode="m/d/yyyy">
                  <c:v>42735</c:v>
                </c:pt>
                <c:pt idx="135" formatCode="m/d/yyyy">
                  <c:v>42766</c:v>
                </c:pt>
                <c:pt idx="136" formatCode="m/d/yyyy">
                  <c:v>42794</c:v>
                </c:pt>
                <c:pt idx="137" formatCode="m/d/yyyy">
                  <c:v>42825</c:v>
                </c:pt>
                <c:pt idx="138" formatCode="m/d/yyyy">
                  <c:v>42855</c:v>
                </c:pt>
                <c:pt idx="139" formatCode="m/d/yyyy">
                  <c:v>42886</c:v>
                </c:pt>
                <c:pt idx="140" formatCode="m/d/yyyy">
                  <c:v>42916</c:v>
                </c:pt>
                <c:pt idx="141" formatCode="m/d/yyyy">
                  <c:v>42947</c:v>
                </c:pt>
                <c:pt idx="142" formatCode="m/d/yyyy">
                  <c:v>42978</c:v>
                </c:pt>
                <c:pt idx="143" formatCode="m/d/yyyy">
                  <c:v>43008</c:v>
                </c:pt>
                <c:pt idx="144" formatCode="m/d/yyyy">
                  <c:v>43039</c:v>
                </c:pt>
                <c:pt idx="145" formatCode="m/d/yyyy">
                  <c:v>43069</c:v>
                </c:pt>
                <c:pt idx="146" formatCode="m/d/yyyy">
                  <c:v>43100</c:v>
                </c:pt>
                <c:pt idx="147" formatCode="m/d/yyyy">
                  <c:v>43131</c:v>
                </c:pt>
                <c:pt idx="148" formatCode="m/d/yyyy">
                  <c:v>43159</c:v>
                </c:pt>
                <c:pt idx="149" formatCode="m/d/yyyy">
                  <c:v>43190</c:v>
                </c:pt>
                <c:pt idx="150" formatCode="m/d/yyyy">
                  <c:v>43220</c:v>
                </c:pt>
                <c:pt idx="151" formatCode="m/d/yyyy">
                  <c:v>43251</c:v>
                </c:pt>
                <c:pt idx="152" formatCode="m/d/yyyy">
                  <c:v>43281</c:v>
                </c:pt>
              </c:numCache>
            </c:numRef>
          </c:cat>
          <c:val>
            <c:numRef>
              <c:f>'Datos ICP (2)'!$J$3:$J$155</c:f>
              <c:numCache>
                <c:formatCode>General</c:formatCode>
                <c:ptCount val="153"/>
              </c:numCache>
            </c:numRef>
          </c:val>
          <c:smooth val="0"/>
          <c:extLst>
            <c:ext xmlns:c16="http://schemas.microsoft.com/office/drawing/2014/chart" uri="{C3380CC4-5D6E-409C-BE32-E72D297353CC}">
              <c16:uniqueId val="{00000001-AC72-463E-BC87-D81112F27929}"/>
            </c:ext>
          </c:extLst>
        </c:ser>
        <c:dLbls>
          <c:showLegendKey val="0"/>
          <c:showVal val="0"/>
          <c:showCatName val="0"/>
          <c:showSerName val="0"/>
          <c:showPercent val="0"/>
          <c:showBubbleSize val="0"/>
        </c:dLbls>
        <c:smooth val="0"/>
        <c:axId val="226663040"/>
        <c:axId val="232120704"/>
      </c:lineChart>
      <c:dateAx>
        <c:axId val="226663040"/>
        <c:scaling>
          <c:orientation val="minMax"/>
          <c:max val="43373"/>
          <c:min val="38687"/>
        </c:scaling>
        <c:delete val="0"/>
        <c:axPos val="b"/>
        <c:numFmt formatCode="mmm/yyyy" sourceLinked="0"/>
        <c:majorTickMark val="out"/>
        <c:minorTickMark val="none"/>
        <c:tickLblPos val="nextTo"/>
        <c:txPr>
          <a:bodyPr/>
          <a:lstStyle/>
          <a:p>
            <a:pPr>
              <a:defRPr sz="700" b="1">
                <a:solidFill>
                  <a:schemeClr val="bg1">
                    <a:lumMod val="50000"/>
                  </a:schemeClr>
                </a:solidFill>
              </a:defRPr>
            </a:pPr>
            <a:endParaRPr lang="es-CL"/>
          </a:p>
        </c:txPr>
        <c:crossAx val="232120704"/>
        <c:crosses val="autoZero"/>
        <c:auto val="1"/>
        <c:lblOffset val="100"/>
        <c:baseTimeUnit val="months"/>
        <c:majorUnit val="6"/>
        <c:majorTimeUnit val="months"/>
        <c:minorUnit val="6"/>
        <c:minorTimeUnit val="months"/>
      </c:dateAx>
      <c:valAx>
        <c:axId val="232120704"/>
        <c:scaling>
          <c:orientation val="minMax"/>
          <c:min val="100"/>
        </c:scaling>
        <c:delete val="0"/>
        <c:axPos val="l"/>
        <c:majorGridlines>
          <c:spPr>
            <a:ln>
              <a:solidFill>
                <a:schemeClr val="bg1">
                  <a:lumMod val="85000"/>
                </a:schemeClr>
              </a:solidFill>
            </a:ln>
          </c:spPr>
        </c:majorGridlines>
        <c:numFmt formatCode="0.00" sourceLinked="1"/>
        <c:majorTickMark val="out"/>
        <c:minorTickMark val="none"/>
        <c:tickLblPos val="nextTo"/>
        <c:txPr>
          <a:bodyPr/>
          <a:lstStyle/>
          <a:p>
            <a:pPr>
              <a:defRPr sz="700" b="1">
                <a:solidFill>
                  <a:schemeClr val="bg1">
                    <a:lumMod val="50000"/>
                  </a:schemeClr>
                </a:solidFill>
              </a:defRPr>
            </a:pPr>
            <a:endParaRPr lang="es-CL"/>
          </a:p>
        </c:txPr>
        <c:crossAx val="226663040"/>
        <c:crossesAt val="38687"/>
        <c:crossBetween val="between"/>
      </c:valAx>
      <c:spPr>
        <a:ln>
          <a:noFill/>
        </a:ln>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FIP</a:t>
            </a:r>
            <a:r>
              <a:rPr lang="es-CL" baseline="0"/>
              <a:t> Liquidez Rendimiento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2"/>
          <c:order val="0"/>
          <c:tx>
            <c:v>ICP Nom</c:v>
          </c:tx>
          <c:spPr>
            <a:ln w="28575" cap="rnd">
              <a:solidFill>
                <a:schemeClr val="accent3"/>
              </a:solidFill>
              <a:round/>
            </a:ln>
            <a:effectLst/>
          </c:spPr>
          <c:marker>
            <c:symbol val="none"/>
          </c:marker>
          <c:cat>
            <c:numRef>
              <c:f>'Datos ICP (2)'!$A$191:$A$244</c:f>
              <c:numCache>
                <c:formatCode>m/d/yyyy</c:formatCode>
                <c:ptCount val="54"/>
                <c:pt idx="0">
                  <c:v>44377</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44925</c:v>
                </c:pt>
                <c:pt idx="19">
                  <c:v>44957</c:v>
                </c:pt>
                <c:pt idx="20">
                  <c:v>44985</c:v>
                </c:pt>
                <c:pt idx="21">
                  <c:v>45016</c:v>
                </c:pt>
                <c:pt idx="22">
                  <c:v>45044</c:v>
                </c:pt>
                <c:pt idx="23">
                  <c:v>45077</c:v>
                </c:pt>
                <c:pt idx="24">
                  <c:v>45107</c:v>
                </c:pt>
                <c:pt idx="25">
                  <c:v>45138</c:v>
                </c:pt>
                <c:pt idx="26">
                  <c:v>45169</c:v>
                </c:pt>
                <c:pt idx="27">
                  <c:v>45199</c:v>
                </c:pt>
                <c:pt idx="28">
                  <c:v>45230</c:v>
                </c:pt>
                <c:pt idx="29">
                  <c:v>45260</c:v>
                </c:pt>
                <c:pt idx="30">
                  <c:v>45291</c:v>
                </c:pt>
                <c:pt idx="31">
                  <c:v>45322</c:v>
                </c:pt>
                <c:pt idx="32">
                  <c:v>45351</c:v>
                </c:pt>
                <c:pt idx="33">
                  <c:v>45379</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numCache>
            </c:numRef>
          </c:cat>
          <c:val>
            <c:numRef>
              <c:f>'Datos ICP (2)'!$D$191:$D$244</c:f>
              <c:numCache>
                <c:formatCode>0.00</c:formatCode>
                <c:ptCount val="54"/>
                <c:pt idx="0">
                  <c:v>100</c:v>
                </c:pt>
                <c:pt idx="1">
                  <c:v>100.04857324329144</c:v>
                </c:pt>
                <c:pt idx="2">
                  <c:v>100.10946701567121</c:v>
                </c:pt>
                <c:pt idx="3">
                  <c:v>100.23436460269396</c:v>
                </c:pt>
                <c:pt idx="4">
                  <c:v>100.43532015993183</c:v>
                </c:pt>
                <c:pt idx="5">
                  <c:v>100.65037798843842</c:v>
                </c:pt>
                <c:pt idx="6">
                  <c:v>100.96062412352754</c:v>
                </c:pt>
                <c:pt idx="7">
                  <c:v>101.29629092462289</c:v>
                </c:pt>
                <c:pt idx="8">
                  <c:v>101.76148290461263</c:v>
                </c:pt>
                <c:pt idx="9">
                  <c:v>102.23728150484868</c:v>
                </c:pt>
                <c:pt idx="10">
                  <c:v>102.79472372848082</c:v>
                </c:pt>
                <c:pt idx="11">
                  <c:v>103.5023293723624</c:v>
                </c:pt>
                <c:pt idx="12">
                  <c:v>104.26406888606404</c:v>
                </c:pt>
                <c:pt idx="13">
                  <c:v>105.02983930613746</c:v>
                </c:pt>
                <c:pt idx="14">
                  <c:v>105.94216999471087</c:v>
                </c:pt>
                <c:pt idx="15">
                  <c:v>106.87444376559471</c:v>
                </c:pt>
                <c:pt idx="16">
                  <c:v>107.76423232032758</c:v>
                </c:pt>
                <c:pt idx="17">
                  <c:v>108.88080328483872</c:v>
                </c:pt>
                <c:pt idx="18">
                  <c:v>109.90609583418818</c:v>
                </c:pt>
                <c:pt idx="19">
                  <c:v>110.94130381011264</c:v>
                </c:pt>
                <c:pt idx="20">
                  <c:v>111.98558147098419</c:v>
                </c:pt>
                <c:pt idx="21">
                  <c:v>113.04024915379549</c:v>
                </c:pt>
                <c:pt idx="22">
                  <c:v>114.10427004039455</c:v>
                </c:pt>
                <c:pt idx="23">
                  <c:v>115.17909732091513</c:v>
                </c:pt>
                <c:pt idx="24">
                  <c:v>116.26351659979962</c:v>
                </c:pt>
                <c:pt idx="25">
                  <c:v>117.35844093157017</c:v>
                </c:pt>
                <c:pt idx="26">
                  <c:v>118.36507810736776</c:v>
                </c:pt>
                <c:pt idx="27">
                  <c:v>119.28777474389696</c:v>
                </c:pt>
                <c:pt idx="28">
                  <c:v>120.26441302019242</c:v>
                </c:pt>
                <c:pt idx="29">
                  <c:v>121.16959687229159</c:v>
                </c:pt>
                <c:pt idx="30">
                  <c:v>122.00003269839033</c:v>
                </c:pt>
                <c:pt idx="31">
                  <c:v>122.86866017914905</c:v>
                </c:pt>
                <c:pt idx="32">
                  <c:v>123.64554674250876</c:v>
                </c:pt>
                <c:pt idx="33">
                  <c:v>124.39369305357909</c:v>
                </c:pt>
                <c:pt idx="34">
                  <c:v>125.08269659720585</c:v>
                </c:pt>
                <c:pt idx="35">
                  <c:v>125.75016844577841</c:v>
                </c:pt>
                <c:pt idx="36">
                  <c:v>126.33032301761062</c:v>
                </c:pt>
                <c:pt idx="37">
                  <c:v>126.97636206955865</c:v>
                </c:pt>
                <c:pt idx="38">
                  <c:v>127.56647677063368</c:v>
                </c:pt>
                <c:pt idx="39">
                  <c:v>128.17637764463078</c:v>
                </c:pt>
                <c:pt idx="40">
                  <c:v>128.73586015460765</c:v>
                </c:pt>
                <c:pt idx="41">
                  <c:v>129.3002800751722</c:v>
                </c:pt>
                <c:pt idx="42">
                  <c:v>129.85663801345578</c:v>
                </c:pt>
                <c:pt idx="43">
                  <c:v>130.41641607156231</c:v>
                </c:pt>
                <c:pt idx="44">
                  <c:v>130.96084821068669</c:v>
                </c:pt>
                <c:pt idx="45">
                  <c:v>131.50756354628609</c:v>
                </c:pt>
                <c:pt idx="46">
                  <c:v>132.05670184182145</c:v>
                </c:pt>
                <c:pt idx="47">
                  <c:v>132.59015472242913</c:v>
                </c:pt>
                <c:pt idx="48">
                  <c:v>133.16222371403111</c:v>
                </c:pt>
                <c:pt idx="49">
                  <c:v>133.71715736073486</c:v>
                </c:pt>
                <c:pt idx="50">
                  <c:v>134.21319729123636</c:v>
                </c:pt>
                <c:pt idx="51">
                  <c:v>134.78092566060664</c:v>
                </c:pt>
                <c:pt idx="52">
                  <c:v>135.29824835862641</c:v>
                </c:pt>
                <c:pt idx="53">
                  <c:v>135.81677073052754</c:v>
                </c:pt>
              </c:numCache>
            </c:numRef>
          </c:val>
          <c:smooth val="0"/>
          <c:extLst>
            <c:ext xmlns:c16="http://schemas.microsoft.com/office/drawing/2014/chart" uri="{C3380CC4-5D6E-409C-BE32-E72D297353CC}">
              <c16:uniqueId val="{00000000-BF7A-4118-97AA-A61AA822C6B2}"/>
            </c:ext>
          </c:extLst>
        </c:ser>
        <c:ser>
          <c:idx val="0"/>
          <c:order val="1"/>
          <c:tx>
            <c:v>FIP Liquidez Rendimiento</c:v>
          </c:tx>
          <c:spPr>
            <a:ln w="28575" cap="rnd">
              <a:solidFill>
                <a:schemeClr val="tx1"/>
              </a:solidFill>
              <a:round/>
            </a:ln>
            <a:effectLst/>
          </c:spPr>
          <c:marker>
            <c:symbol val="none"/>
          </c:marker>
          <c:cat>
            <c:numRef>
              <c:f>'Datos ICP (2)'!$A$191:$A$244</c:f>
              <c:numCache>
                <c:formatCode>m/d/yyyy</c:formatCode>
                <c:ptCount val="54"/>
                <c:pt idx="0">
                  <c:v>44377</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44925</c:v>
                </c:pt>
                <c:pt idx="19">
                  <c:v>44957</c:v>
                </c:pt>
                <c:pt idx="20">
                  <c:v>44985</c:v>
                </c:pt>
                <c:pt idx="21">
                  <c:v>45016</c:v>
                </c:pt>
                <c:pt idx="22">
                  <c:v>45044</c:v>
                </c:pt>
                <c:pt idx="23">
                  <c:v>45077</c:v>
                </c:pt>
                <c:pt idx="24">
                  <c:v>45107</c:v>
                </c:pt>
                <c:pt idx="25">
                  <c:v>45138</c:v>
                </c:pt>
                <c:pt idx="26">
                  <c:v>45169</c:v>
                </c:pt>
                <c:pt idx="27">
                  <c:v>45199</c:v>
                </c:pt>
                <c:pt idx="28">
                  <c:v>45230</c:v>
                </c:pt>
                <c:pt idx="29">
                  <c:v>45260</c:v>
                </c:pt>
                <c:pt idx="30">
                  <c:v>45291</c:v>
                </c:pt>
                <c:pt idx="31">
                  <c:v>45322</c:v>
                </c:pt>
                <c:pt idx="32">
                  <c:v>45351</c:v>
                </c:pt>
                <c:pt idx="33">
                  <c:v>45379</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numCache>
            </c:numRef>
          </c:cat>
          <c:val>
            <c:numRef>
              <c:f>'Datos ICP (2)'!$J$191:$J$244</c:f>
              <c:numCache>
                <c:formatCode>#,##0.00</c:formatCode>
                <c:ptCount val="54"/>
                <c:pt idx="0">
                  <c:v>100</c:v>
                </c:pt>
                <c:pt idx="1">
                  <c:v>100.01136129032258</c:v>
                </c:pt>
                <c:pt idx="2">
                  <c:v>100.16207684864527</c:v>
                </c:pt>
                <c:pt idx="3">
                  <c:v>100.2915498643422</c:v>
                </c:pt>
                <c:pt idx="4">
                  <c:v>100.41276268046674</c:v>
                </c:pt>
                <c:pt idx="5">
                  <c:v>100.55811899016452</c:v>
                </c:pt>
                <c:pt idx="6">
                  <c:v>100.73204723468731</c:v>
                </c:pt>
                <c:pt idx="7">
                  <c:v>101.03297898926999</c:v>
                </c:pt>
                <c:pt idx="8">
                  <c:v>101.41721467180736</c:v>
                </c:pt>
                <c:pt idx="9">
                  <c:v>101.83587017881459</c:v>
                </c:pt>
                <c:pt idx="10">
                  <c:v>102.45734600642766</c:v>
                </c:pt>
                <c:pt idx="11">
                  <c:v>103.23475361794077</c:v>
                </c:pt>
                <c:pt idx="12">
                  <c:v>103.9948598447636</c:v>
                </c:pt>
                <c:pt idx="13">
                  <c:v>104.8214951974786</c:v>
                </c:pt>
                <c:pt idx="14">
                  <c:v>105.70386084415918</c:v>
                </c:pt>
                <c:pt idx="15">
                  <c:v>106.69353253413269</c:v>
                </c:pt>
                <c:pt idx="16">
                  <c:v>107.75880835722928</c:v>
                </c:pt>
                <c:pt idx="17">
                  <c:v>108.78840491316491</c:v>
                </c:pt>
                <c:pt idx="18">
                  <c:v>109.88351445618812</c:v>
                </c:pt>
                <c:pt idx="19">
                  <c:v>111.03481815263378</c:v>
                </c:pt>
                <c:pt idx="20">
                  <c:v>112.15251170617925</c:v>
                </c:pt>
                <c:pt idx="21">
                  <c:v>113.33125814874245</c:v>
                </c:pt>
                <c:pt idx="22">
                  <c:v>114.54560419027024</c:v>
                </c:pt>
                <c:pt idx="23">
                  <c:v>115.76163336577343</c:v>
                </c:pt>
                <c:pt idx="24">
                  <c:v>116.97867207651598</c:v>
                </c:pt>
                <c:pt idx="25">
                  <c:v>118.20999963316781</c:v>
                </c:pt>
                <c:pt idx="26">
                  <c:v>119.42140553770547</c:v>
                </c:pt>
                <c:pt idx="27">
                  <c:v>120.5768895974817</c:v>
                </c:pt>
                <c:pt idx="28">
                  <c:v>121.69019668943409</c:v>
                </c:pt>
                <c:pt idx="29">
                  <c:v>122.76829377357858</c:v>
                </c:pt>
                <c:pt idx="30">
                  <c:v>123.80891175640517</c:v>
                </c:pt>
                <c:pt idx="31">
                  <c:v>124.82132130967307</c:v>
                </c:pt>
                <c:pt idx="32">
                  <c:v>125.6821628739788</c:v>
                </c:pt>
                <c:pt idx="33">
                  <c:v>126.52790194072701</c:v>
                </c:pt>
                <c:pt idx="34">
                  <c:v>127.37558249847773</c:v>
                </c:pt>
                <c:pt idx="35">
                  <c:v>128.15171994084082</c:v>
                </c:pt>
                <c:pt idx="36">
                  <c:v>128.91692126220414</c:v>
                </c:pt>
                <c:pt idx="37">
                  <c:v>129.60250803532097</c:v>
                </c:pt>
                <c:pt idx="38">
                  <c:v>130.27151789936715</c:v>
                </c:pt>
                <c:pt idx="39">
                  <c:v>130.93158487281931</c:v>
                </c:pt>
                <c:pt idx="40">
                  <c:v>131.59811875685386</c:v>
                </c:pt>
                <c:pt idx="41">
                  <c:v>132.26299370303499</c:v>
                </c:pt>
                <c:pt idx="42">
                  <c:v>132.82553680168976</c:v>
                </c:pt>
                <c:pt idx="43">
                  <c:v>133.39274175235127</c:v>
                </c:pt>
                <c:pt idx="44">
                  <c:v>134.04839476007479</c:v>
                </c:pt>
                <c:pt idx="45">
                  <c:v>134.76229020308259</c:v>
                </c:pt>
                <c:pt idx="46">
                  <c:v>135.55029387410903</c:v>
                </c:pt>
                <c:pt idx="47">
                  <c:v>136.30768439372497</c:v>
                </c:pt>
                <c:pt idx="48">
                  <c:v>137.08999714197662</c:v>
                </c:pt>
                <c:pt idx="49">
                  <c:v>137.85620701020002</c:v>
                </c:pt>
                <c:pt idx="50">
                  <c:v>138.61563836647633</c:v>
                </c:pt>
                <c:pt idx="51">
                  <c:v>139.35460344922168</c:v>
                </c:pt>
                <c:pt idx="52">
                  <c:v>140.12737875574953</c:v>
                </c:pt>
                <c:pt idx="53">
                  <c:v>140.93119896902343</c:v>
                </c:pt>
              </c:numCache>
            </c:numRef>
          </c:val>
          <c:smooth val="0"/>
          <c:extLst>
            <c:ext xmlns:c16="http://schemas.microsoft.com/office/drawing/2014/chart" uri="{C3380CC4-5D6E-409C-BE32-E72D297353CC}">
              <c16:uniqueId val="{00000001-BF7A-4118-97AA-A61AA822C6B2}"/>
            </c:ext>
          </c:extLst>
        </c:ser>
        <c:ser>
          <c:idx val="1"/>
          <c:order val="2"/>
          <c:tx>
            <c:v>Competencia Relevante</c:v>
          </c:tx>
          <c:spPr>
            <a:ln w="28575" cap="rnd">
              <a:solidFill>
                <a:schemeClr val="bg1">
                  <a:lumMod val="85000"/>
                </a:schemeClr>
              </a:solidFill>
              <a:round/>
            </a:ln>
            <a:effectLst/>
          </c:spPr>
          <c:marker>
            <c:symbol val="none"/>
          </c:marker>
          <c:dPt>
            <c:idx val="0"/>
            <c:marker>
              <c:symbol val="none"/>
            </c:marker>
            <c:bubble3D val="0"/>
            <c:extLst>
              <c:ext xmlns:c16="http://schemas.microsoft.com/office/drawing/2014/chart" uri="{C3380CC4-5D6E-409C-BE32-E72D297353CC}">
                <c16:uniqueId val="{00000001-5695-4325-B3B7-D2C5BC7C67AE}"/>
              </c:ext>
            </c:extLst>
          </c:dPt>
          <c:dPt>
            <c:idx val="1"/>
            <c:marker>
              <c:symbol val="none"/>
            </c:marker>
            <c:bubble3D val="0"/>
            <c:extLst>
              <c:ext xmlns:c16="http://schemas.microsoft.com/office/drawing/2014/chart" uri="{C3380CC4-5D6E-409C-BE32-E72D297353CC}">
                <c16:uniqueId val="{00000003-5695-4325-B3B7-D2C5BC7C67AE}"/>
              </c:ext>
            </c:extLst>
          </c:dPt>
          <c:cat>
            <c:numRef>
              <c:f>'Datos ICP (2)'!$A$191:$A$244</c:f>
              <c:numCache>
                <c:formatCode>m/d/yyyy</c:formatCode>
                <c:ptCount val="54"/>
                <c:pt idx="0">
                  <c:v>44377</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44925</c:v>
                </c:pt>
                <c:pt idx="19">
                  <c:v>44957</c:v>
                </c:pt>
                <c:pt idx="20">
                  <c:v>44985</c:v>
                </c:pt>
                <c:pt idx="21">
                  <c:v>45016</c:v>
                </c:pt>
                <c:pt idx="22">
                  <c:v>45044</c:v>
                </c:pt>
                <c:pt idx="23">
                  <c:v>45077</c:v>
                </c:pt>
                <c:pt idx="24">
                  <c:v>45107</c:v>
                </c:pt>
                <c:pt idx="25">
                  <c:v>45138</c:v>
                </c:pt>
                <c:pt idx="26">
                  <c:v>45169</c:v>
                </c:pt>
                <c:pt idx="27">
                  <c:v>45199</c:v>
                </c:pt>
                <c:pt idx="28">
                  <c:v>45230</c:v>
                </c:pt>
                <c:pt idx="29">
                  <c:v>45260</c:v>
                </c:pt>
                <c:pt idx="30">
                  <c:v>45291</c:v>
                </c:pt>
                <c:pt idx="31">
                  <c:v>45322</c:v>
                </c:pt>
                <c:pt idx="32">
                  <c:v>45351</c:v>
                </c:pt>
                <c:pt idx="33">
                  <c:v>45379</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numCache>
            </c:numRef>
          </c:cat>
          <c:val>
            <c:numRef>
              <c:f>'Datos ICP (2)'!$M$191:$M$244</c:f>
              <c:numCache>
                <c:formatCode>0.00</c:formatCode>
                <c:ptCount val="54"/>
                <c:pt idx="0">
                  <c:v>100</c:v>
                </c:pt>
                <c:pt idx="1">
                  <c:v>100.00598889646375</c:v>
                </c:pt>
                <c:pt idx="2">
                  <c:v>100.0119935515704</c:v>
                </c:pt>
                <c:pt idx="3">
                  <c:v>100.000215435608</c:v>
                </c:pt>
                <c:pt idx="4">
                  <c:v>100.09915011148824</c:v>
                </c:pt>
                <c:pt idx="5">
                  <c:v>100.22519746618163</c:v>
                </c:pt>
                <c:pt idx="6">
                  <c:v>100.40202305698234</c:v>
                </c:pt>
                <c:pt idx="7">
                  <c:v>100.65189463382609</c:v>
                </c:pt>
                <c:pt idx="8">
                  <c:v>101.00780817276751</c:v>
                </c:pt>
                <c:pt idx="9">
                  <c:v>101.37853354509711</c:v>
                </c:pt>
                <c:pt idx="10">
                  <c:v>101.8419969931193</c:v>
                </c:pt>
                <c:pt idx="11">
                  <c:v>102.38510000307176</c:v>
                </c:pt>
                <c:pt idx="12">
                  <c:v>102.98749210217069</c:v>
                </c:pt>
                <c:pt idx="13">
                  <c:v>103.63649936899381</c:v>
                </c:pt>
                <c:pt idx="14">
                  <c:v>104.34160754612158</c:v>
                </c:pt>
                <c:pt idx="15">
                  <c:v>105.10703102143174</c:v>
                </c:pt>
                <c:pt idx="16">
                  <c:v>105.92261497383119</c:v>
                </c:pt>
                <c:pt idx="17">
                  <c:v>106.76439207657904</c:v>
                </c:pt>
                <c:pt idx="18">
                  <c:v>107.61083853522608</c:v>
                </c:pt>
                <c:pt idx="19">
                  <c:v>108.46244169239765</c:v>
                </c:pt>
                <c:pt idx="20">
                  <c:v>109.32097252988019</c:v>
                </c:pt>
                <c:pt idx="21">
                  <c:v>110.18958534738638</c:v>
                </c:pt>
                <c:pt idx="22">
                  <c:v>111.07009998354619</c:v>
                </c:pt>
                <c:pt idx="23">
                  <c:v>111.96119282030789</c:v>
                </c:pt>
                <c:pt idx="24">
                  <c:v>112.85720608232106</c:v>
                </c:pt>
                <c:pt idx="25">
                  <c:v>113.75327104798602</c:v>
                </c:pt>
                <c:pt idx="26">
                  <c:v>114.58949911185312</c:v>
                </c:pt>
                <c:pt idx="27">
                  <c:v>115.36696853664635</c:v>
                </c:pt>
                <c:pt idx="28">
                  <c:v>116.11232281639379</c:v>
                </c:pt>
                <c:pt idx="29">
                  <c:v>116.82868559846503</c:v>
                </c:pt>
                <c:pt idx="30">
                  <c:v>117.51852716399105</c:v>
                </c:pt>
                <c:pt idx="31">
                  <c:v>118.18632768273585</c:v>
                </c:pt>
                <c:pt idx="32">
                  <c:v>118.80801761091203</c:v>
                </c:pt>
                <c:pt idx="33">
                  <c:v>119.37449630366277</c:v>
                </c:pt>
                <c:pt idx="34">
                  <c:v>119.88673487548367</c:v>
                </c:pt>
                <c:pt idx="35">
                  <c:v>120.3702802529203</c:v>
                </c:pt>
                <c:pt idx="36">
                  <c:v>120.80965502268698</c:v>
                </c:pt>
                <c:pt idx="37">
                  <c:v>121.23453003956396</c:v>
                </c:pt>
                <c:pt idx="38">
                  <c:v>121.66014177838275</c:v>
                </c:pt>
                <c:pt idx="39">
                  <c:v>122.07079893063056</c:v>
                </c:pt>
                <c:pt idx="40">
                  <c:v>122.47372860874559</c:v>
                </c:pt>
                <c:pt idx="41">
                  <c:v>122.86813989412624</c:v>
                </c:pt>
                <c:pt idx="42">
                  <c:v>123.25218478458</c:v>
                </c:pt>
                <c:pt idx="43">
                  <c:v>123.61242432217377</c:v>
                </c:pt>
                <c:pt idx="44">
                  <c:v>123.97824704218756</c:v>
                </c:pt>
                <c:pt idx="45">
                  <c:v>124.3457217966418</c:v>
                </c:pt>
                <c:pt idx="46">
                  <c:v>124.71576840835546</c:v>
                </c:pt>
                <c:pt idx="47">
                  <c:v>125.08868012502938</c:v>
                </c:pt>
                <c:pt idx="48">
                  <c:v>125.46357746119443</c:v>
                </c:pt>
                <c:pt idx="49">
                  <c:v>125.82182246046717</c:v>
                </c:pt>
                <c:pt idx="50">
                  <c:v>126.1871776412615</c:v>
                </c:pt>
                <c:pt idx="51">
                  <c:v>126.53565803957024</c:v>
                </c:pt>
                <c:pt idx="52">
                  <c:v>126.88651220073805</c:v>
                </c:pt>
                <c:pt idx="53">
                  <c:v>127.24116200247647</c:v>
                </c:pt>
              </c:numCache>
            </c:numRef>
          </c:val>
          <c:smooth val="0"/>
          <c:extLst>
            <c:ext xmlns:c16="http://schemas.microsoft.com/office/drawing/2014/chart" uri="{C3380CC4-5D6E-409C-BE32-E72D297353CC}">
              <c16:uniqueId val="{00000002-BF7A-4118-97AA-A61AA822C6B2}"/>
            </c:ext>
          </c:extLst>
        </c:ser>
        <c:dLbls>
          <c:showLegendKey val="0"/>
          <c:showVal val="0"/>
          <c:showCatName val="0"/>
          <c:showSerName val="0"/>
          <c:showPercent val="0"/>
          <c:showBubbleSize val="0"/>
        </c:dLbls>
        <c:smooth val="0"/>
        <c:axId val="231479168"/>
        <c:axId val="231480704"/>
      </c:lineChart>
      <c:dateAx>
        <c:axId val="231479168"/>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31480704"/>
        <c:crosses val="autoZero"/>
        <c:auto val="1"/>
        <c:lblOffset val="100"/>
        <c:baseTimeUnit val="months"/>
        <c:majorUnit val="2"/>
        <c:majorTimeUnit val="months"/>
        <c:minorUnit val="2"/>
        <c:minorTimeUnit val="months"/>
      </c:dateAx>
      <c:valAx>
        <c:axId val="231480704"/>
        <c:scaling>
          <c:orientation val="minMax"/>
          <c:max val="148"/>
          <c:min val="8"/>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31479168"/>
        <c:crosses val="autoZero"/>
        <c:crossBetween val="between"/>
        <c:majorUnit val="20"/>
        <c:minorUnit val="4"/>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noFill/>
      <a:round/>
    </a:ln>
    <a:effectLst/>
  </c:spPr>
  <c:txPr>
    <a:bodyPr/>
    <a:lstStyle/>
    <a:p>
      <a:pPr>
        <a:defRPr/>
      </a:pPr>
      <a:endParaRPr lang="es-CL"/>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4-17B3-4997-ADE4-65804F1E5062}"/>
              </c:ext>
            </c:extLst>
          </c:dPt>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0.41980000000000001</c:v>
                </c:pt>
                <c:pt idx="1">
                  <c:v>0.46229999999999999</c:v>
                </c:pt>
                <c:pt idx="2">
                  <c:v>0.11799999999999999</c:v>
                </c:pt>
                <c:pt idx="3">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explosion val="2"/>
          <c:dPt>
            <c:idx val="0"/>
            <c:bubble3D val="0"/>
            <c:spPr>
              <a:solidFill>
                <a:schemeClr val="accent3">
                  <a:shade val="55000"/>
                </a:schemeClr>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accent3">
                  <a:shade val="68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accent3">
                  <a:shade val="80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shade val="93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94000"/>
                </a:schemeClr>
              </a:solidFill>
              <a:ln w="19050">
                <a:solidFill>
                  <a:schemeClr val="lt1"/>
                </a:solidFill>
              </a:ln>
              <a:effectLst/>
            </c:spPr>
            <c:extLst>
              <c:ext xmlns:c16="http://schemas.microsoft.com/office/drawing/2014/chart" uri="{C3380CC4-5D6E-409C-BE32-E72D297353CC}">
                <c16:uniqueId val="{00000014-087D-45E1-A7D9-C84D2AF7E522}"/>
              </c:ext>
            </c:extLst>
          </c:dPt>
          <c:dPt>
            <c:idx val="5"/>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B-B161-4879-822D-04B59AFEABE4}"/>
              </c:ext>
            </c:extLst>
          </c:dPt>
          <c:dPt>
            <c:idx val="6"/>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D-B161-4879-822D-04B59AFEABE4}"/>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B161-4879-822D-04B59AFEABE4}"/>
              </c:ext>
            </c:extLst>
          </c:dPt>
          <c:dPt>
            <c:idx val="8"/>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1-B161-4879-822D-04B59AFEABE4}"/>
              </c:ext>
            </c:extLst>
          </c:dPt>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0.2215</c:v>
                </c:pt>
                <c:pt idx="3">
                  <c:v>0.66200000000000003</c:v>
                </c:pt>
                <c:pt idx="4">
                  <c:v>0</c:v>
                </c:pt>
                <c:pt idx="5">
                  <c:v>0.11650000000000001</c:v>
                </c:pt>
                <c:pt idx="6">
                  <c:v>0</c:v>
                </c:pt>
                <c:pt idx="7">
                  <c:v>0</c:v>
                </c:pt>
                <c:pt idx="8">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2-1A4A-4078-93C9-F5DB9EA212B7}"/>
              </c:ext>
            </c:extLst>
          </c:dPt>
          <c:cat>
            <c:strRef>
              <c:f>composición!$S$3:$S$4</c:f>
              <c:strCache>
                <c:ptCount val="2"/>
                <c:pt idx="0">
                  <c:v>Pesos</c:v>
                </c:pt>
                <c:pt idx="1">
                  <c:v>UF</c:v>
                </c:pt>
              </c:strCache>
            </c:strRef>
          </c:cat>
          <c:val>
            <c:numRef>
              <c:f>composición!$T$3:$T$4</c:f>
              <c:numCache>
                <c:formatCode>0.00%</c:formatCode>
                <c:ptCount val="2"/>
                <c:pt idx="0">
                  <c:v>1</c:v>
                </c:pt>
                <c:pt idx="1">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45</xdr:col>
      <xdr:colOff>361950</xdr:colOff>
      <xdr:row>0</xdr:row>
      <xdr:rowOff>142875</xdr:rowOff>
    </xdr:from>
    <xdr:to>
      <xdr:col>51</xdr:col>
      <xdr:colOff>257176</xdr:colOff>
      <xdr:row>15</xdr:row>
      <xdr:rowOff>28575</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123142</xdr:colOff>
      <xdr:row>266</xdr:row>
      <xdr:rowOff>22265</xdr:rowOff>
    </xdr:from>
    <xdr:to>
      <xdr:col>10</xdr:col>
      <xdr:colOff>203201</xdr:colOff>
      <xdr:row>291</xdr:row>
      <xdr:rowOff>187325</xdr:rowOff>
    </xdr:to>
    <xdr:graphicFrame macro="">
      <xdr:nvGraphicFramePr>
        <xdr:cNvPr id="3" name="34 Gráfico">
          <a:extLst>
            <a:ext uri="{FF2B5EF4-FFF2-40B4-BE49-F238E27FC236}">
              <a16:creationId xmlns:a16="http://schemas.microsoft.com/office/drawing/2014/main" id="{00000000-0008-0000-0000-000023000000}"/>
            </a:ext>
            <a:ext uri="{147F2762-F138-4A5C-976F-8EAC2B608ADB}">
              <a16:predDERef xmlns:a16="http://schemas.microsoft.com/office/drawing/2014/main"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33</xdr:row>
      <xdr:rowOff>34290</xdr:rowOff>
    </xdr:from>
    <xdr:to>
      <xdr:col>8</xdr:col>
      <xdr:colOff>716280</xdr:colOff>
      <xdr:row>48</xdr:row>
      <xdr:rowOff>34290</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18</xdr:row>
      <xdr:rowOff>34290</xdr:rowOff>
    </xdr:from>
    <xdr:to>
      <xdr:col>8</xdr:col>
      <xdr:colOff>685800</xdr:colOff>
      <xdr:row>33</xdr:row>
      <xdr:rowOff>34290</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xdr:row>
      <xdr:rowOff>167640</xdr:rowOff>
    </xdr:from>
    <xdr:to>
      <xdr:col>8</xdr:col>
      <xdr:colOff>784860</xdr:colOff>
      <xdr:row>18</xdr:row>
      <xdr:rowOff>167640</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CABEZAS\Desktop\fondos%20fin\Copia%20de%20Factsheet%20Vantrust%20Alto%20Patrimonio%20Noviembre%202018%20(0000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orge%20Valenzuela\Downloads\ICP%20hist&#243;ric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72820-D6FD-44DB-B0F3-3DB749A19295}">
  <dimension ref="A2:A4"/>
  <sheetViews>
    <sheetView showGridLines="0" workbookViewId="0">
      <selection activeCell="A2" sqref="A2"/>
    </sheetView>
  </sheetViews>
  <sheetFormatPr defaultColWidth="11.42578125" defaultRowHeight="15"/>
  <cols>
    <col min="1" max="1" width="68.28515625" customWidth="1"/>
  </cols>
  <sheetData>
    <row r="2" spans="1:1" ht="204">
      <c r="A2" s="96" t="s">
        <v>0</v>
      </c>
    </row>
    <row r="3" spans="1:1">
      <c r="A3" s="96"/>
    </row>
    <row r="4" spans="1:1">
      <c r="A4" s="8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49"/>
  <sheetViews>
    <sheetView showGridLines="0" topLeftCell="S9" zoomScale="84" zoomScaleNormal="84" workbookViewId="0">
      <selection activeCell="AQ23" sqref="AQ23"/>
    </sheetView>
  </sheetViews>
  <sheetFormatPr defaultColWidth="12.28515625" defaultRowHeight="15"/>
  <cols>
    <col min="1" max="2" width="18.28515625" style="9" customWidth="1"/>
    <col min="3" max="4" width="12.28515625" style="9" bestFit="1" customWidth="1"/>
    <col min="5" max="5" width="12.28515625" style="9"/>
    <col min="6" max="6" width="16.140625" style="9" customWidth="1"/>
    <col min="7" max="7" width="15.42578125" style="10" bestFit="1" customWidth="1"/>
    <col min="8" max="8" width="14.5703125" style="10" customWidth="1"/>
    <col min="9" max="9" width="12.28515625" style="11" bestFit="1" customWidth="1"/>
    <col min="10" max="10" width="12.28515625" style="9" bestFit="1" customWidth="1"/>
    <col min="11" max="11" width="15.140625" style="9" customWidth="1"/>
    <col min="12" max="12" width="12.28515625" style="9" bestFit="1" customWidth="1"/>
    <col min="13" max="15" width="11.85546875" style="9" bestFit="1" customWidth="1"/>
    <col min="16" max="16" width="13.85546875" style="9" customWidth="1"/>
    <col min="17" max="17" width="14.42578125" style="9" customWidth="1"/>
    <col min="18" max="18" width="15.42578125" style="9" customWidth="1"/>
    <col min="19" max="19" width="13.85546875" style="9" customWidth="1"/>
    <col min="20" max="20" width="15.140625" style="9" customWidth="1"/>
    <col min="21" max="21" width="13.85546875" style="9" customWidth="1"/>
    <col min="22" max="22" width="14.5703125" style="9" customWidth="1"/>
    <col min="23" max="23" width="14.42578125" style="9" customWidth="1"/>
    <col min="24" max="24" width="14.7109375" style="9" customWidth="1"/>
    <col min="25" max="25" width="15.85546875" style="9" customWidth="1"/>
    <col min="26" max="26" width="16" style="9" customWidth="1"/>
    <col min="27" max="27" width="15" style="9" customWidth="1"/>
    <col min="28" max="28" width="5.5703125" style="9" bestFit="1" customWidth="1"/>
    <col min="29" max="29" width="8.42578125" style="9" customWidth="1"/>
    <col min="30" max="30" width="14.140625" style="9" customWidth="1"/>
    <col min="31" max="32" width="8.85546875" style="9" customWidth="1"/>
    <col min="33" max="33" width="7.42578125" style="9" customWidth="1"/>
    <col min="34" max="34" width="7.85546875" style="9" customWidth="1"/>
    <col min="35" max="35" width="7.28515625" style="9" customWidth="1"/>
    <col min="36" max="36" width="8.42578125" style="9" customWidth="1"/>
    <col min="37" max="37" width="8" style="9" customWidth="1"/>
    <col min="38" max="38" width="8.140625" style="9" bestFit="1" customWidth="1"/>
    <col min="39" max="39" width="8.5703125" style="9" customWidth="1"/>
    <col min="40" max="40" width="7.28515625" style="9" bestFit="1" customWidth="1"/>
    <col min="41" max="41" width="7.140625" style="9" customWidth="1"/>
    <col min="42" max="42" width="7.7109375" style="9" customWidth="1"/>
    <col min="43" max="43" width="9" style="9" bestFit="1" customWidth="1"/>
    <col min="44" max="44" width="3.85546875" style="9" customWidth="1"/>
    <col min="45" max="45" width="11.7109375" style="9" customWidth="1"/>
    <col min="46" max="46" width="12.28515625" style="9"/>
    <col min="47" max="47" width="12.7109375" style="9" customWidth="1"/>
    <col min="48" max="48" width="11.7109375" style="9" customWidth="1"/>
    <col min="49" max="49" width="14.28515625" style="9" bestFit="1" customWidth="1"/>
    <col min="50" max="51" width="14.140625" style="9" bestFit="1" customWidth="1"/>
    <col min="52" max="52" width="13.5703125" style="9" customWidth="1"/>
    <col min="53" max="53" width="14" style="9" customWidth="1"/>
    <col min="54" max="54" width="14.140625" style="9" bestFit="1" customWidth="1"/>
    <col min="55" max="16384" width="12.28515625" style="9"/>
  </cols>
  <sheetData>
    <row r="1" spans="1:45" ht="15.75">
      <c r="A1" s="9" t="s">
        <v>1</v>
      </c>
      <c r="F1" s="9" t="s">
        <v>2</v>
      </c>
      <c r="AC1" s="12"/>
      <c r="AD1" s="13" t="s">
        <v>3</v>
      </c>
      <c r="AE1" s="14" t="s">
        <v>4</v>
      </c>
      <c r="AF1" s="14" t="s">
        <v>5</v>
      </c>
      <c r="AG1" s="14" t="s">
        <v>6</v>
      </c>
      <c r="AH1" s="14" t="s">
        <v>7</v>
      </c>
      <c r="AI1" s="14" t="s">
        <v>8</v>
      </c>
      <c r="AJ1" s="14" t="s">
        <v>9</v>
      </c>
      <c r="AK1" s="14" t="s">
        <v>10</v>
      </c>
      <c r="AL1" s="14" t="s">
        <v>11</v>
      </c>
      <c r="AM1" s="14" t="s">
        <v>12</v>
      </c>
      <c r="AN1" s="14" t="s">
        <v>13</v>
      </c>
      <c r="AO1" s="14" t="s">
        <v>14</v>
      </c>
      <c r="AP1" s="14" t="s">
        <v>15</v>
      </c>
      <c r="AQ1" s="14" t="s">
        <v>16</v>
      </c>
      <c r="AR1" s="15"/>
      <c r="AS1" s="15"/>
    </row>
    <row r="2" spans="1:45">
      <c r="A2" s="16" t="s">
        <v>17</v>
      </c>
      <c r="B2" s="16" t="s">
        <v>3</v>
      </c>
      <c r="C2" s="16"/>
      <c r="D2" s="16" t="s">
        <v>18</v>
      </c>
      <c r="E2" s="16"/>
      <c r="F2" s="16"/>
      <c r="G2" s="17"/>
      <c r="H2" s="17"/>
      <c r="J2" s="9" t="s">
        <v>19</v>
      </c>
      <c r="K2" s="18" t="s">
        <v>20</v>
      </c>
      <c r="L2" s="19"/>
      <c r="M2" s="9" t="s">
        <v>21</v>
      </c>
      <c r="P2" s="9" t="s">
        <v>4</v>
      </c>
      <c r="Q2" s="9" t="s">
        <v>5</v>
      </c>
      <c r="R2" s="9" t="s">
        <v>6</v>
      </c>
      <c r="S2" s="9" t="s">
        <v>7</v>
      </c>
      <c r="T2" s="9" t="s">
        <v>8</v>
      </c>
      <c r="U2" s="9" t="s">
        <v>9</v>
      </c>
      <c r="V2" s="9" t="s">
        <v>10</v>
      </c>
      <c r="W2" s="9" t="s">
        <v>11</v>
      </c>
      <c r="X2" s="9" t="s">
        <v>12</v>
      </c>
      <c r="Y2" s="9" t="s">
        <v>13</v>
      </c>
      <c r="Z2" s="9" t="s">
        <v>14</v>
      </c>
      <c r="AA2" s="9" t="s">
        <v>15</v>
      </c>
      <c r="AC2" s="12"/>
      <c r="AD2" s="20">
        <v>2006</v>
      </c>
      <c r="AE2" s="21">
        <f>P3/N3-1</f>
        <v>3.9906364750199597E-3</v>
      </c>
      <c r="AF2" s="21">
        <f t="shared" ref="AF2:AP12" si="0">Q3/P3-1</f>
        <v>3.4791781282821344E-3</v>
      </c>
      <c r="AG2" s="21">
        <f t="shared" si="0"/>
        <v>3.9464944164580018E-3</v>
      </c>
      <c r="AH2" s="21">
        <f t="shared" si="0"/>
        <v>3.624987137433644E-3</v>
      </c>
      <c r="AI2" s="21">
        <f t="shared" si="0"/>
        <v>4.5220625929731639E-3</v>
      </c>
      <c r="AJ2" s="21">
        <f t="shared" si="0"/>
        <v>4.1131335559714266E-3</v>
      </c>
      <c r="AK2" s="21">
        <f t="shared" si="0"/>
        <v>4.2960167774701574E-3</v>
      </c>
      <c r="AL2" s="21">
        <f t="shared" si="0"/>
        <v>4.4454427774651695E-3</v>
      </c>
      <c r="AM2" s="21">
        <f t="shared" si="0"/>
        <v>4.2100927316455206E-3</v>
      </c>
      <c r="AN2" s="21">
        <f t="shared" si="0"/>
        <v>4.5858962126306135E-3</v>
      </c>
      <c r="AO2" s="21">
        <f t="shared" si="0"/>
        <v>4.3800852009372448E-3</v>
      </c>
      <c r="AP2" s="21">
        <f t="shared" si="0"/>
        <v>4.3164927885432913E-3</v>
      </c>
      <c r="AQ2" s="22">
        <f>AA3/N3-1</f>
        <v>5.1067547753429698E-2</v>
      </c>
      <c r="AR2" s="15"/>
      <c r="AS2" s="15"/>
    </row>
    <row r="3" spans="1:45">
      <c r="A3" s="23">
        <v>38717</v>
      </c>
      <c r="B3" s="24">
        <v>10953.14</v>
      </c>
      <c r="D3" s="25"/>
      <c r="E3" s="25"/>
      <c r="F3" s="25"/>
      <c r="K3" s="18" t="s">
        <v>22</v>
      </c>
      <c r="L3" s="19"/>
      <c r="N3" s="24">
        <f>B3</f>
        <v>10953.14</v>
      </c>
      <c r="O3" s="9">
        <v>2006</v>
      </c>
      <c r="P3" s="26">
        <v>10996.85</v>
      </c>
      <c r="Q3" s="26">
        <v>11035.11</v>
      </c>
      <c r="R3" s="26">
        <v>11078.66</v>
      </c>
      <c r="S3" s="26">
        <v>11118.82</v>
      </c>
      <c r="T3" s="26">
        <v>11169.1</v>
      </c>
      <c r="U3" s="26">
        <v>11215.04</v>
      </c>
      <c r="V3" s="26">
        <v>11263.22</v>
      </c>
      <c r="W3" s="26">
        <v>11313.29</v>
      </c>
      <c r="X3" s="26">
        <v>11360.92</v>
      </c>
      <c r="Y3" s="26">
        <v>11413.02</v>
      </c>
      <c r="Z3" s="26">
        <v>11463.01</v>
      </c>
      <c r="AA3" s="26">
        <v>11512.49</v>
      </c>
      <c r="AC3" s="12"/>
      <c r="AD3" s="27">
        <v>2007</v>
      </c>
      <c r="AE3" s="28">
        <f t="shared" ref="AE3:AE13" si="1">P4/AA3-1</f>
        <v>4.7548358348192821E-3</v>
      </c>
      <c r="AF3" s="28">
        <f t="shared" si="0"/>
        <v>3.929203448016505E-3</v>
      </c>
      <c r="AG3" s="28">
        <f t="shared" si="0"/>
        <v>4.2040252551520663E-3</v>
      </c>
      <c r="AH3" s="28">
        <f t="shared" si="0"/>
        <v>4.3802255284484115E-3</v>
      </c>
      <c r="AI3" s="28">
        <f t="shared" si="0"/>
        <v>4.3713682211776739E-3</v>
      </c>
      <c r="AJ3" s="28">
        <f t="shared" si="0"/>
        <v>4.1185741317841806E-3</v>
      </c>
      <c r="AK3" s="28">
        <f t="shared" si="0"/>
        <v>4.5969304695219204E-3</v>
      </c>
      <c r="AL3" s="28">
        <f t="shared" si="0"/>
        <v>4.7149419417469307E-3</v>
      </c>
      <c r="AM3" s="28">
        <f t="shared" si="0"/>
        <v>4.4562876180125333E-3</v>
      </c>
      <c r="AN3" s="28">
        <f t="shared" si="0"/>
        <v>5.2849082426698057E-3</v>
      </c>
      <c r="AO3" s="28">
        <f t="shared" si="0"/>
        <v>4.8135627009113779E-3</v>
      </c>
      <c r="AP3" s="28">
        <f t="shared" si="0"/>
        <v>4.6086377858698402E-3</v>
      </c>
      <c r="AQ3" s="29">
        <f t="shared" ref="AQ3:AQ11" si="2">AA4/AA3-1</f>
        <v>5.5601351228101059E-2</v>
      </c>
      <c r="AR3" s="15"/>
      <c r="AS3" s="15"/>
    </row>
    <row r="4" spans="1:45">
      <c r="A4" s="30">
        <v>38748</v>
      </c>
      <c r="B4" s="26">
        <v>10996.85</v>
      </c>
      <c r="C4" s="31">
        <f>(B4/B3-1)/(A4-A3)*30</f>
        <v>3.8619062661483482E-3</v>
      </c>
      <c r="D4" s="25"/>
      <c r="E4" s="25"/>
      <c r="F4" s="25"/>
      <c r="K4" s="18" t="s">
        <v>23</v>
      </c>
      <c r="L4" s="19"/>
      <c r="O4" s="9">
        <v>2007</v>
      </c>
      <c r="P4" s="26">
        <v>11567.23</v>
      </c>
      <c r="Q4" s="26">
        <v>11612.68</v>
      </c>
      <c r="R4" s="26">
        <v>11661.5</v>
      </c>
      <c r="S4" s="26">
        <v>11712.58</v>
      </c>
      <c r="T4" s="26">
        <v>11763.78</v>
      </c>
      <c r="U4" s="26">
        <v>11812.23</v>
      </c>
      <c r="V4" s="26">
        <v>11866.53</v>
      </c>
      <c r="W4" s="26">
        <v>11922.48</v>
      </c>
      <c r="X4" s="26">
        <v>11975.61</v>
      </c>
      <c r="Y4" s="26">
        <v>12038.9</v>
      </c>
      <c r="Z4" s="26">
        <v>12096.85</v>
      </c>
      <c r="AA4" s="26">
        <v>12152.6</v>
      </c>
      <c r="AC4" s="12"/>
      <c r="AD4" s="20">
        <v>2008</v>
      </c>
      <c r="AE4" s="21">
        <f t="shared" si="1"/>
        <v>5.8045191975379939E-3</v>
      </c>
      <c r="AF4" s="21">
        <f t="shared" si="0"/>
        <v>5.0510752556216509E-3</v>
      </c>
      <c r="AG4" s="21">
        <f t="shared" si="0"/>
        <v>5.4188563502453047E-3</v>
      </c>
      <c r="AH4" s="21">
        <f t="shared" si="0"/>
        <v>5.2406802440199129E-3</v>
      </c>
      <c r="AI4" s="21">
        <f t="shared" si="0"/>
        <v>5.2592665376951508E-3</v>
      </c>
      <c r="AJ4" s="21">
        <f t="shared" si="0"/>
        <v>5.6683982989196302E-3</v>
      </c>
      <c r="AK4" s="21">
        <f t="shared" si="0"/>
        <v>6.108078006856088E-3</v>
      </c>
      <c r="AL4" s="21">
        <f t="shared" si="0"/>
        <v>5.9965634378291721E-3</v>
      </c>
      <c r="AM4" s="21">
        <f t="shared" si="0"/>
        <v>7.2666421611649046E-3</v>
      </c>
      <c r="AN4" s="21">
        <f t="shared" si="0"/>
        <v>6.9094588945022295E-3</v>
      </c>
      <c r="AO4" s="21">
        <f t="shared" si="0"/>
        <v>6.64008872077404E-3</v>
      </c>
      <c r="AP4" s="21">
        <f t="shared" si="0"/>
        <v>7.3549082448212122E-3</v>
      </c>
      <c r="AQ4" s="22">
        <f t="shared" si="2"/>
        <v>7.5188025607688891E-2</v>
      </c>
      <c r="AR4" s="15"/>
      <c r="AS4" s="15"/>
    </row>
    <row r="5" spans="1:45">
      <c r="A5" s="23">
        <v>38776</v>
      </c>
      <c r="B5" s="26">
        <v>11035.11</v>
      </c>
      <c r="C5" s="31">
        <f t="shared" ref="C5:C70" si="3">(B5/B4-1)/(A5-A4)*30</f>
        <v>3.7276908517308582E-3</v>
      </c>
      <c r="D5" s="25"/>
      <c r="E5" s="25"/>
      <c r="F5" s="25"/>
      <c r="O5" s="9">
        <v>2008</v>
      </c>
      <c r="P5" s="26">
        <v>12223.14</v>
      </c>
      <c r="Q5" s="26">
        <v>12284.88</v>
      </c>
      <c r="R5" s="26">
        <v>12351.45</v>
      </c>
      <c r="S5" s="26">
        <v>12416.18</v>
      </c>
      <c r="T5" s="26">
        <v>12481.48</v>
      </c>
      <c r="U5" s="26">
        <v>12552.23</v>
      </c>
      <c r="V5" s="26">
        <v>12628.9</v>
      </c>
      <c r="W5" s="26">
        <v>12704.63</v>
      </c>
      <c r="X5" s="26">
        <v>12796.95</v>
      </c>
      <c r="Y5" s="26">
        <v>12885.37</v>
      </c>
      <c r="Z5" s="26">
        <v>12970.93</v>
      </c>
      <c r="AA5" s="26">
        <v>13066.33</v>
      </c>
      <c r="AC5" s="12"/>
      <c r="AD5" s="27">
        <v>2009</v>
      </c>
      <c r="AE5" s="28">
        <f t="shared" si="1"/>
        <v>6.492259111778198E-3</v>
      </c>
      <c r="AF5" s="28">
        <f t="shared" si="0"/>
        <v>4.6330513810188823E-3</v>
      </c>
      <c r="AG5" s="28">
        <f t="shared" si="0"/>
        <v>2.9586537784711542E-3</v>
      </c>
      <c r="AH5" s="28">
        <f t="shared" si="0"/>
        <v>1.6179691167126364E-3</v>
      </c>
      <c r="AI5" s="28">
        <f t="shared" si="0"/>
        <v>1.0804196910632058E-3</v>
      </c>
      <c r="AJ5" s="28">
        <f t="shared" si="0"/>
        <v>9.1217253608055771E-4</v>
      </c>
      <c r="AK5" s="28">
        <f t="shared" si="0"/>
        <v>4.7070925206860181E-4</v>
      </c>
      <c r="AL5" s="28">
        <f t="shared" si="0"/>
        <v>3.5549636461751355E-4</v>
      </c>
      <c r="AM5" s="28">
        <f t="shared" si="0"/>
        <v>3.7415280310315602E-4</v>
      </c>
      <c r="AN5" s="28">
        <f t="shared" si="0"/>
        <v>3.522329995007123E-4</v>
      </c>
      <c r="AO5" s="28">
        <f t="shared" si="0"/>
        <v>3.5811509834271504E-4</v>
      </c>
      <c r="AP5" s="28">
        <f t="shared" si="0"/>
        <v>3.7449782393506048E-4</v>
      </c>
      <c r="AQ5" s="29">
        <f t="shared" si="2"/>
        <v>2.0141080165585912E-2</v>
      </c>
      <c r="AR5" s="15"/>
      <c r="AS5" s="15"/>
    </row>
    <row r="6" spans="1:45">
      <c r="A6" s="23">
        <v>38807</v>
      </c>
      <c r="B6" s="26">
        <v>11078.66</v>
      </c>
      <c r="C6" s="31">
        <f t="shared" si="3"/>
        <v>3.8191881449593569E-3</v>
      </c>
      <c r="D6" s="25"/>
      <c r="E6" s="25"/>
      <c r="F6" s="25"/>
      <c r="O6" s="9">
        <v>2009</v>
      </c>
      <c r="P6" s="26">
        <v>13151.16</v>
      </c>
      <c r="Q6" s="26">
        <v>13212.09</v>
      </c>
      <c r="R6" s="26">
        <v>13251.18</v>
      </c>
      <c r="S6" s="26">
        <v>13272.62</v>
      </c>
      <c r="T6" s="26">
        <v>13286.96</v>
      </c>
      <c r="U6" s="26">
        <v>13299.08</v>
      </c>
      <c r="V6" s="26">
        <v>13305.34</v>
      </c>
      <c r="W6" s="26">
        <v>13310.07</v>
      </c>
      <c r="X6" s="26">
        <v>13315.05</v>
      </c>
      <c r="Y6" s="26">
        <v>13319.74</v>
      </c>
      <c r="Z6" s="26">
        <v>13324.51</v>
      </c>
      <c r="AA6" s="26">
        <v>13329.5</v>
      </c>
      <c r="AC6" s="12"/>
      <c r="AD6" s="20">
        <v>2010</v>
      </c>
      <c r="AE6" s="21">
        <f t="shared" si="1"/>
        <v>3.5635245132970006E-4</v>
      </c>
      <c r="AF6" s="21">
        <f t="shared" si="0"/>
        <v>3.2097793276708586E-4</v>
      </c>
      <c r="AG6" s="21">
        <f t="shared" si="0"/>
        <v>3.9434630352830347E-4</v>
      </c>
      <c r="AH6" s="21">
        <f t="shared" si="0"/>
        <v>3.6271554033739939E-4</v>
      </c>
      <c r="AI6" s="21">
        <f t="shared" si="0"/>
        <v>3.6483144712229354E-4</v>
      </c>
      <c r="AJ6" s="21">
        <f t="shared" si="0"/>
        <v>5.5416183023182519E-4</v>
      </c>
      <c r="AK6" s="21">
        <f t="shared" si="0"/>
        <v>9.7972441976224012E-4</v>
      </c>
      <c r="AL6" s="21">
        <f t="shared" si="0"/>
        <v>1.5866618712889746E-3</v>
      </c>
      <c r="AM6" s="21">
        <f t="shared" si="0"/>
        <v>1.8349842966256524E-3</v>
      </c>
      <c r="AN6" s="21">
        <f t="shared" si="0"/>
        <v>2.1535359346158689E-3</v>
      </c>
      <c r="AO6" s="21">
        <f t="shared" si="0"/>
        <v>2.5526649807527946E-3</v>
      </c>
      <c r="AP6" s="21">
        <f t="shared" si="0"/>
        <v>2.9600193428476196E-3</v>
      </c>
      <c r="AQ6" s="22">
        <f t="shared" si="2"/>
        <v>1.4511422033834709E-2</v>
      </c>
      <c r="AR6" s="15"/>
      <c r="AS6" s="15"/>
    </row>
    <row r="7" spans="1:45">
      <c r="A7" s="23">
        <v>38835</v>
      </c>
      <c r="B7" s="26">
        <v>11118.82</v>
      </c>
      <c r="C7" s="31">
        <f t="shared" si="3"/>
        <v>3.8839147901074756E-3</v>
      </c>
      <c r="D7" s="25"/>
      <c r="E7" s="25"/>
      <c r="F7" s="25"/>
      <c r="O7" s="9">
        <v>2010</v>
      </c>
      <c r="P7" s="26">
        <v>13334.25</v>
      </c>
      <c r="Q7" s="26">
        <v>13338.53</v>
      </c>
      <c r="R7" s="26">
        <v>13343.79</v>
      </c>
      <c r="S7" s="26">
        <v>13348.63</v>
      </c>
      <c r="T7" s="26">
        <v>13353.5</v>
      </c>
      <c r="U7" s="26">
        <v>13360.9</v>
      </c>
      <c r="V7" s="26">
        <v>13373.99</v>
      </c>
      <c r="W7" s="26">
        <v>13395.21</v>
      </c>
      <c r="X7" s="26">
        <v>13419.79</v>
      </c>
      <c r="Y7" s="26">
        <v>13448.69</v>
      </c>
      <c r="Z7" s="26">
        <v>13483.02</v>
      </c>
      <c r="AA7" s="26">
        <v>13522.93</v>
      </c>
      <c r="AC7" s="12"/>
      <c r="AD7" s="27">
        <v>2011</v>
      </c>
      <c r="AE7" s="28">
        <f t="shared" si="1"/>
        <v>2.5282982312264668E-3</v>
      </c>
      <c r="AF7" s="28">
        <f t="shared" si="0"/>
        <v>2.5949464192984717E-3</v>
      </c>
      <c r="AG7" s="28">
        <f t="shared" si="0"/>
        <v>3.2084341870028954E-3</v>
      </c>
      <c r="AH7" s="28">
        <f t="shared" si="0"/>
        <v>3.4489814027813814E-3</v>
      </c>
      <c r="AI7" s="28">
        <f t="shared" si="0"/>
        <v>4.2476251448884117E-3</v>
      </c>
      <c r="AJ7" s="28">
        <f t="shared" si="0"/>
        <v>4.2704129084656373E-3</v>
      </c>
      <c r="AK7" s="28">
        <f t="shared" si="0"/>
        <v>4.2319637906220731E-3</v>
      </c>
      <c r="AL7" s="28">
        <f t="shared" si="0"/>
        <v>4.8267660739464979E-3</v>
      </c>
      <c r="AM7" s="28">
        <f t="shared" si="0"/>
        <v>4.3762921875212246E-3</v>
      </c>
      <c r="AN7" s="28">
        <f t="shared" si="0"/>
        <v>4.0926728714560934E-3</v>
      </c>
      <c r="AO7" s="28">
        <f t="shared" si="0"/>
        <v>4.8179867708308954E-3</v>
      </c>
      <c r="AP7" s="28">
        <f t="shared" si="0"/>
        <v>4.3767676975265957E-3</v>
      </c>
      <c r="AQ7" s="29">
        <f t="shared" si="2"/>
        <v>4.8044321755714048E-2</v>
      </c>
      <c r="AR7" s="15"/>
      <c r="AS7" s="15"/>
    </row>
    <row r="8" spans="1:45">
      <c r="A8" s="23">
        <v>38868</v>
      </c>
      <c r="B8" s="26">
        <v>11169.1</v>
      </c>
      <c r="C8" s="31">
        <f t="shared" si="3"/>
        <v>4.1109659936119673E-3</v>
      </c>
      <c r="D8" s="25"/>
      <c r="E8" s="25"/>
      <c r="F8" s="25"/>
      <c r="O8" s="9">
        <v>2011</v>
      </c>
      <c r="P8" s="26">
        <v>13557.12</v>
      </c>
      <c r="Q8" s="26">
        <v>13592.3</v>
      </c>
      <c r="R8" s="26">
        <v>13635.91</v>
      </c>
      <c r="S8" s="26">
        <v>13682.94</v>
      </c>
      <c r="T8" s="26">
        <v>13741.06</v>
      </c>
      <c r="U8" s="26">
        <v>13799.74</v>
      </c>
      <c r="V8" s="26">
        <v>13858.14</v>
      </c>
      <c r="W8" s="26">
        <v>13925.03</v>
      </c>
      <c r="X8" s="26">
        <v>13985.97</v>
      </c>
      <c r="Y8" s="26">
        <v>14043.21</v>
      </c>
      <c r="Z8" s="26">
        <v>14110.87</v>
      </c>
      <c r="AA8" s="26">
        <v>14172.63</v>
      </c>
      <c r="AC8" s="12"/>
      <c r="AD8" s="20">
        <v>2012</v>
      </c>
      <c r="AE8" s="21">
        <f t="shared" si="1"/>
        <v>4.498106561731996E-3</v>
      </c>
      <c r="AF8" s="21">
        <f t="shared" si="0"/>
        <v>4.0241971624810358E-3</v>
      </c>
      <c r="AG8" s="21">
        <f t="shared" si="0"/>
        <v>4.1745751790827068E-3</v>
      </c>
      <c r="AH8" s="21">
        <f t="shared" si="0"/>
        <v>4.3104949788690394E-3</v>
      </c>
      <c r="AI8" s="21">
        <f t="shared" si="0"/>
        <v>4.3245988091744625E-3</v>
      </c>
      <c r="AJ8" s="21">
        <f t="shared" si="0"/>
        <v>4.0462647340191449E-3</v>
      </c>
      <c r="AK8" s="21">
        <f t="shared" si="0"/>
        <v>4.4358436530218537E-3</v>
      </c>
      <c r="AL8" s="21">
        <f t="shared" si="0"/>
        <v>4.295710932625374E-3</v>
      </c>
      <c r="AM8" s="21">
        <f t="shared" si="0"/>
        <v>3.9111170518566496E-3</v>
      </c>
      <c r="AN8" s="21">
        <f t="shared" si="0"/>
        <v>4.6112000260856156E-3</v>
      </c>
      <c r="AO8" s="21">
        <f t="shared" si="0"/>
        <v>4.1802582536771826E-3</v>
      </c>
      <c r="AP8" s="21">
        <f t="shared" si="0"/>
        <v>3.8935030618745259E-3</v>
      </c>
      <c r="AQ8" s="22">
        <f t="shared" si="2"/>
        <v>5.190074107628595E-2</v>
      </c>
      <c r="AR8" s="15"/>
      <c r="AS8" s="15"/>
    </row>
    <row r="9" spans="1:45">
      <c r="A9" s="23">
        <v>38898</v>
      </c>
      <c r="B9" s="26">
        <v>11215.04</v>
      </c>
      <c r="C9" s="31">
        <f t="shared" si="3"/>
        <v>4.1131335559714266E-3</v>
      </c>
      <c r="D9" s="25"/>
      <c r="E9" s="25"/>
      <c r="F9" s="25"/>
      <c r="O9" s="9">
        <v>2012</v>
      </c>
      <c r="P9" s="26">
        <v>14236.38</v>
      </c>
      <c r="Q9" s="26">
        <v>14293.67</v>
      </c>
      <c r="R9" s="26">
        <v>14353.34</v>
      </c>
      <c r="S9" s="26">
        <v>14415.21</v>
      </c>
      <c r="T9" s="26">
        <v>14477.55</v>
      </c>
      <c r="U9" s="26">
        <v>14536.13</v>
      </c>
      <c r="V9" s="26">
        <v>14600.61</v>
      </c>
      <c r="W9" s="26">
        <v>14663.33</v>
      </c>
      <c r="X9" s="26">
        <v>14720.68</v>
      </c>
      <c r="Y9" s="26">
        <v>14788.56</v>
      </c>
      <c r="Z9" s="26">
        <v>14850.38</v>
      </c>
      <c r="AA9" s="26">
        <v>14908.2</v>
      </c>
      <c r="AC9" s="12"/>
      <c r="AD9" s="27">
        <v>2013</v>
      </c>
      <c r="AE9" s="28">
        <f t="shared" si="1"/>
        <v>4.7208918581720383E-3</v>
      </c>
      <c r="AF9" s="28">
        <f t="shared" si="0"/>
        <v>3.8962304837975026E-3</v>
      </c>
      <c r="AG9" s="28">
        <f t="shared" si="0"/>
        <v>3.8950743967856027E-3</v>
      </c>
      <c r="AH9" s="28">
        <f t="shared" si="0"/>
        <v>4.5881192487038369E-3</v>
      </c>
      <c r="AI9" s="28">
        <f t="shared" si="0"/>
        <v>4.3264751130416279E-3</v>
      </c>
      <c r="AJ9" s="28">
        <f t="shared" si="0"/>
        <v>3.8974733394703254E-3</v>
      </c>
      <c r="AK9" s="28">
        <f t="shared" si="0"/>
        <v>4.6128972762127241E-3</v>
      </c>
      <c r="AL9" s="28">
        <f t="shared" si="0"/>
        <v>4.1770099093310087E-3</v>
      </c>
      <c r="AM9" s="28">
        <f t="shared" si="0"/>
        <v>4.3152323943249637E-3</v>
      </c>
      <c r="AN9" s="28">
        <f t="shared" si="0"/>
        <v>4.0907650188917177E-3</v>
      </c>
      <c r="AO9" s="28">
        <f t="shared" si="0"/>
        <v>3.9024427877456525E-3</v>
      </c>
      <c r="AP9" s="28">
        <f t="shared" si="0"/>
        <v>3.8821496683330015E-3</v>
      </c>
      <c r="AQ9" s="29">
        <f t="shared" si="2"/>
        <v>5.1480393340577635E-2</v>
      </c>
      <c r="AR9" s="15"/>
      <c r="AS9" s="15"/>
    </row>
    <row r="10" spans="1:45">
      <c r="A10" s="23">
        <v>38929</v>
      </c>
      <c r="B10" s="26">
        <v>11263.22</v>
      </c>
      <c r="C10" s="31">
        <f t="shared" si="3"/>
        <v>4.1574355911001525E-3</v>
      </c>
      <c r="D10" s="25"/>
      <c r="E10" s="25"/>
      <c r="F10" s="25"/>
      <c r="O10" s="9">
        <v>2013</v>
      </c>
      <c r="P10" s="26">
        <v>14978.58</v>
      </c>
      <c r="Q10" s="26">
        <v>15036.94</v>
      </c>
      <c r="R10" s="26">
        <v>15095.51</v>
      </c>
      <c r="S10" s="26">
        <v>15164.77</v>
      </c>
      <c r="T10" s="26">
        <v>15230.38</v>
      </c>
      <c r="U10" s="26">
        <v>15289.74</v>
      </c>
      <c r="V10" s="26">
        <v>15360.27</v>
      </c>
      <c r="W10" s="26">
        <v>15424.43</v>
      </c>
      <c r="X10" s="26">
        <v>15490.99</v>
      </c>
      <c r="Y10" s="26">
        <v>15554.36</v>
      </c>
      <c r="Z10" s="26">
        <v>15615.06</v>
      </c>
      <c r="AA10" s="26">
        <v>15675.68</v>
      </c>
      <c r="AC10" s="12"/>
      <c r="AD10" s="20">
        <v>2014</v>
      </c>
      <c r="AE10" s="21">
        <f t="shared" si="1"/>
        <v>4.0042919988161341E-3</v>
      </c>
      <c r="AF10" s="21">
        <f t="shared" si="0"/>
        <v>3.432358332618346E-3</v>
      </c>
      <c r="AG10" s="21">
        <f t="shared" si="0"/>
        <v>3.5497930342753836E-3</v>
      </c>
      <c r="AH10" s="21">
        <f t="shared" si="0"/>
        <v>3.3378489992446081E-3</v>
      </c>
      <c r="AI10" s="21">
        <f t="shared" si="0"/>
        <v>3.3374356897462043E-3</v>
      </c>
      <c r="AJ10" s="21">
        <f t="shared" si="0"/>
        <v>3.4491836159078471E-3</v>
      </c>
      <c r="AK10" s="21">
        <f t="shared" si="0"/>
        <v>3.3511289837990788E-3</v>
      </c>
      <c r="AL10" s="21">
        <f t="shared" si="0"/>
        <v>2.9489802143785049E-3</v>
      </c>
      <c r="AM10" s="21">
        <f t="shared" si="0"/>
        <v>2.9682413077145586E-3</v>
      </c>
      <c r="AN10" s="21">
        <f t="shared" si="0"/>
        <v>2.6295969209766401E-3</v>
      </c>
      <c r="AO10" s="21">
        <f t="shared" si="0"/>
        <v>2.4227108931254016E-3</v>
      </c>
      <c r="AP10" s="21">
        <f t="shared" si="0"/>
        <v>2.6711641731489433E-3</v>
      </c>
      <c r="AQ10" s="22">
        <f t="shared" si="2"/>
        <v>3.8774075510599859E-2</v>
      </c>
      <c r="AR10" s="15"/>
      <c r="AS10" s="15"/>
    </row>
    <row r="11" spans="1:45">
      <c r="A11" s="23">
        <v>38960</v>
      </c>
      <c r="B11" s="26">
        <v>11313.29</v>
      </c>
      <c r="C11" s="31">
        <f t="shared" si="3"/>
        <v>4.3020413975469376E-3</v>
      </c>
      <c r="D11" s="25"/>
      <c r="E11" s="25"/>
      <c r="F11" s="25"/>
      <c r="O11" s="9">
        <v>2014</v>
      </c>
      <c r="P11" s="26">
        <v>15738.45</v>
      </c>
      <c r="Q11" s="26">
        <v>15792.47</v>
      </c>
      <c r="R11" s="26">
        <v>15848.53</v>
      </c>
      <c r="S11" s="26">
        <v>15901.43</v>
      </c>
      <c r="T11" s="26">
        <v>15954.5</v>
      </c>
      <c r="U11" s="26">
        <v>16009.53</v>
      </c>
      <c r="V11" s="26">
        <v>16063.18</v>
      </c>
      <c r="W11" s="26">
        <v>16110.55</v>
      </c>
      <c r="X11" s="26">
        <v>16158.37</v>
      </c>
      <c r="Y11" s="26">
        <v>16200.86</v>
      </c>
      <c r="Z11" s="26">
        <v>16240.11</v>
      </c>
      <c r="AA11" s="26">
        <v>16283.49</v>
      </c>
      <c r="AC11" s="12"/>
      <c r="AD11" s="27">
        <v>2015</v>
      </c>
      <c r="AE11" s="28">
        <f t="shared" si="1"/>
        <v>2.5891255498666776E-3</v>
      </c>
      <c r="AF11" s="28">
        <f t="shared" si="0"/>
        <v>2.3349759427648831E-3</v>
      </c>
      <c r="AG11" s="28">
        <f t="shared" si="0"/>
        <v>2.6717559584374939E-3</v>
      </c>
      <c r="AH11" s="28">
        <f t="shared" si="0"/>
        <v>2.5049535303691695E-3</v>
      </c>
      <c r="AI11" s="28">
        <f t="shared" si="0"/>
        <v>2.4184443772992115E-3</v>
      </c>
      <c r="AJ11" s="28">
        <f t="shared" si="0"/>
        <v>2.6691540764793853E-3</v>
      </c>
      <c r="AK11" s="28">
        <f t="shared" si="0"/>
        <v>2.5846248392549231E-3</v>
      </c>
      <c r="AL11" s="28">
        <f t="shared" si="0"/>
        <v>2.5839949176806876E-3</v>
      </c>
      <c r="AM11" s="28">
        <f t="shared" si="0"/>
        <v>2.5057257397729238E-3</v>
      </c>
      <c r="AN11" s="28">
        <f t="shared" si="0"/>
        <v>2.6027066708762536E-3</v>
      </c>
      <c r="AO11" s="28">
        <f t="shared" si="0"/>
        <v>2.8025006376124484E-3</v>
      </c>
      <c r="AP11" s="28">
        <f t="shared" si="0"/>
        <v>2.7922804817983593E-3</v>
      </c>
      <c r="AQ11" s="29">
        <f t="shared" si="2"/>
        <v>3.1506145181407819E-2</v>
      </c>
      <c r="AR11" s="15"/>
      <c r="AS11" s="15"/>
    </row>
    <row r="12" spans="1:45">
      <c r="A12" s="23">
        <v>38989</v>
      </c>
      <c r="B12" s="26">
        <v>11360.92</v>
      </c>
      <c r="C12" s="31">
        <f t="shared" si="3"/>
        <v>4.3552683430815734E-3</v>
      </c>
      <c r="D12" s="25"/>
      <c r="E12" s="25"/>
      <c r="F12" s="25"/>
      <c r="O12" s="9">
        <v>2015</v>
      </c>
      <c r="P12" s="26">
        <v>16325.65</v>
      </c>
      <c r="Q12" s="26">
        <v>16363.77</v>
      </c>
      <c r="R12" s="26">
        <v>16407.490000000002</v>
      </c>
      <c r="S12" s="26">
        <v>16448.59</v>
      </c>
      <c r="T12" s="26">
        <v>16488.37</v>
      </c>
      <c r="U12" s="26">
        <v>16532.38</v>
      </c>
      <c r="V12" s="26">
        <v>16575.11</v>
      </c>
      <c r="W12" s="26">
        <v>16617.939999999999</v>
      </c>
      <c r="X12" s="26">
        <v>16659.580000000002</v>
      </c>
      <c r="Y12" s="26">
        <v>16702.939999999999</v>
      </c>
      <c r="Z12" s="26">
        <v>16749.75</v>
      </c>
      <c r="AA12" s="26">
        <v>16796.52</v>
      </c>
      <c r="AC12" s="12"/>
      <c r="AD12" s="20">
        <v>2016</v>
      </c>
      <c r="AE12" s="21">
        <f t="shared" si="1"/>
        <v>2.9214384884488354E-3</v>
      </c>
      <c r="AF12" s="21">
        <f t="shared" si="0"/>
        <v>3.0180005568223311E-3</v>
      </c>
      <c r="AG12" s="21">
        <f t="shared" si="0"/>
        <v>3.0183890916601896E-3</v>
      </c>
      <c r="AH12" s="21">
        <f t="shared" si="0"/>
        <v>2.8228468859290423E-3</v>
      </c>
      <c r="AI12" s="21">
        <f t="shared" si="0"/>
        <v>3.1161611436594239E-3</v>
      </c>
      <c r="AJ12" s="21">
        <f t="shared" si="0"/>
        <v>2.9205377918999353E-3</v>
      </c>
      <c r="AK12" s="21">
        <f t="shared" si="0"/>
        <v>3.0178932999258556E-3</v>
      </c>
      <c r="AL12" s="21">
        <f t="shared" si="0"/>
        <v>3.0181426760478303E-3</v>
      </c>
      <c r="AM12" s="21">
        <f t="shared" si="0"/>
        <v>2.9247653385948702E-3</v>
      </c>
      <c r="AN12" s="21">
        <f t="shared" si="0"/>
        <v>3.013617796285617E-3</v>
      </c>
      <c r="AO12" s="21">
        <f t="shared" si="0"/>
        <v>2.9201880756000165E-3</v>
      </c>
      <c r="AP12" s="21">
        <f t="shared" si="0"/>
        <v>3.0401844854939242E-3</v>
      </c>
      <c r="AQ12" s="22">
        <f>AA13/AA12-1</f>
        <v>3.6343837890229658E-2</v>
      </c>
      <c r="AR12" s="32"/>
      <c r="AS12" s="15"/>
    </row>
    <row r="13" spans="1:45">
      <c r="A13" s="23">
        <v>39021</v>
      </c>
      <c r="B13" s="26">
        <v>11413.02</v>
      </c>
      <c r="C13" s="31">
        <f t="shared" si="3"/>
        <v>4.2992776993412002E-3</v>
      </c>
      <c r="D13" s="25"/>
      <c r="E13" s="25"/>
      <c r="F13" s="25"/>
      <c r="O13" s="9">
        <v>2016</v>
      </c>
      <c r="P13" s="26">
        <v>16845.59</v>
      </c>
      <c r="Q13" s="26">
        <v>16896.43</v>
      </c>
      <c r="R13" s="26">
        <v>16947.43</v>
      </c>
      <c r="S13" s="26">
        <v>16995.27</v>
      </c>
      <c r="T13" s="26">
        <v>17048.23</v>
      </c>
      <c r="U13" s="26">
        <v>17098.02</v>
      </c>
      <c r="V13" s="26">
        <v>17149.62</v>
      </c>
      <c r="W13" s="26">
        <v>17201.38</v>
      </c>
      <c r="X13" s="26">
        <v>17251.689999999999</v>
      </c>
      <c r="Y13" s="26">
        <f>+B135</f>
        <v>17303.68</v>
      </c>
      <c r="Z13" s="26">
        <f>+B136</f>
        <v>17354.21</v>
      </c>
      <c r="AA13" s="26">
        <f>+B137</f>
        <v>17406.97</v>
      </c>
      <c r="AC13" s="12"/>
      <c r="AD13" s="27">
        <v>2017</v>
      </c>
      <c r="AE13" s="28">
        <f t="shared" si="1"/>
        <v>2.8965408683991889E-3</v>
      </c>
      <c r="AF13" s="28">
        <f t="shared" ref="AF13:AL14" si="4">+Q14/P14-1</f>
        <v>2.5015194138413577E-3</v>
      </c>
      <c r="AG13" s="28">
        <f t="shared" si="4"/>
        <v>2.702122042893329E-3</v>
      </c>
      <c r="AH13" s="28">
        <f t="shared" si="4"/>
        <v>2.254912855054636E-3</v>
      </c>
      <c r="AI13" s="28">
        <f t="shared" si="4"/>
        <v>2.4374684442505234E-3</v>
      </c>
      <c r="AJ13" s="28">
        <f t="shared" si="4"/>
        <v>2.0872575760926271E-3</v>
      </c>
      <c r="AK13" s="28">
        <f t="shared" si="4"/>
        <v>2.1564910664102488E-3</v>
      </c>
      <c r="AL13" s="28">
        <f>+W14/V14-1</f>
        <v>2.1541097805284348E-3</v>
      </c>
      <c r="AM13" s="28">
        <f>+X14/W14-1</f>
        <v>2.0825098076344695E-3</v>
      </c>
      <c r="AN13" s="28">
        <f>+Y14/X14-1</f>
        <v>2.1578522613547868E-3</v>
      </c>
      <c r="AO13" s="28">
        <f>+Z14/Y14-1</f>
        <v>2.0859580844203585E-3</v>
      </c>
      <c r="AP13" s="28">
        <f>+AA14/Z14-1</f>
        <v>9.0276159925450905E-4</v>
      </c>
      <c r="AQ13" s="29">
        <f>AA14/AA13-1</f>
        <v>2.6740437882066592E-2</v>
      </c>
      <c r="AR13" s="32"/>
      <c r="AS13" s="15"/>
    </row>
    <row r="14" spans="1:45">
      <c r="A14" s="23">
        <v>39051</v>
      </c>
      <c r="B14" s="26">
        <v>11463.01</v>
      </c>
      <c r="C14" s="31">
        <f t="shared" si="3"/>
        <v>4.3800852009372448E-3</v>
      </c>
      <c r="D14" s="25"/>
      <c r="E14" s="25"/>
      <c r="F14" s="25"/>
      <c r="O14" s="9">
        <v>2017</v>
      </c>
      <c r="P14" s="26">
        <f>+B138</f>
        <v>17457.39</v>
      </c>
      <c r="Q14" s="26">
        <f>+B139</f>
        <v>17501.060000000001</v>
      </c>
      <c r="R14" s="26">
        <f>+B140</f>
        <v>17548.349999999999</v>
      </c>
      <c r="S14" s="26">
        <f>+B141</f>
        <v>17587.919999999998</v>
      </c>
      <c r="T14" s="26">
        <f>+B142</f>
        <v>17630.79</v>
      </c>
      <c r="U14" s="26">
        <f>+$B143</f>
        <v>17667.59</v>
      </c>
      <c r="V14" s="26">
        <f>+$B144</f>
        <v>17705.689999999999</v>
      </c>
      <c r="W14" s="26">
        <f>+$B145</f>
        <v>17743.830000000002</v>
      </c>
      <c r="X14" s="26">
        <f>+$B146</f>
        <v>17780.7817</v>
      </c>
      <c r="Y14" s="26">
        <f>+$B147</f>
        <v>17819.150000000001</v>
      </c>
      <c r="Z14" s="26">
        <f>+$B148</f>
        <v>17856.32</v>
      </c>
      <c r="AA14" s="26">
        <f>+$B149</f>
        <v>17872.439999999999</v>
      </c>
      <c r="AC14" s="12"/>
      <c r="AD14" s="20">
        <v>2018</v>
      </c>
      <c r="AE14" s="21">
        <f>P15/AA14-1</f>
        <v>3.4041238913098404E-3</v>
      </c>
      <c r="AF14" s="21">
        <f t="shared" si="4"/>
        <v>1.9421990846071324E-3</v>
      </c>
      <c r="AG14" s="21">
        <f t="shared" si="4"/>
        <v>2.154928926859867E-3</v>
      </c>
      <c r="AH14" s="21">
        <f t="shared" si="4"/>
        <v>2.0781003652501351E-3</v>
      </c>
      <c r="AI14" s="21">
        <f t="shared" si="4"/>
        <v>2.1402939994734638E-3</v>
      </c>
      <c r="AJ14" s="21">
        <f t="shared" si="4"/>
        <v>2.0877493450983664E-3</v>
      </c>
      <c r="AK14" s="33">
        <f t="shared" si="4"/>
        <v>2.1543134072796732E-3</v>
      </c>
      <c r="AL14" s="33">
        <f t="shared" si="4"/>
        <v>2.1454146167934063E-3</v>
      </c>
      <c r="AM14" s="33">
        <f t="shared" ref="AM14:AP16" si="5">+X15/W15-1</f>
        <v>2.0485069747047113E-3</v>
      </c>
      <c r="AN14" s="66">
        <f t="shared" si="5"/>
        <v>2.2757308386205377E-3</v>
      </c>
      <c r="AO14" s="66">
        <f t="shared" si="5"/>
        <v>2.2929957214921082E-3</v>
      </c>
      <c r="AP14" s="66">
        <f t="shared" si="5"/>
        <v>2.3676655943918323E-3</v>
      </c>
      <c r="AQ14" s="22">
        <f>+AA15/AA14-1</f>
        <v>2.7430166222407459E-2</v>
      </c>
      <c r="AR14" s="32"/>
      <c r="AS14" s="15"/>
    </row>
    <row r="15" spans="1:45">
      <c r="A15" s="23">
        <v>39080</v>
      </c>
      <c r="B15" s="26">
        <v>11512.49</v>
      </c>
      <c r="C15" s="31">
        <f t="shared" si="3"/>
        <v>4.4653373674585772E-3</v>
      </c>
      <c r="D15" s="25"/>
      <c r="E15" s="25"/>
      <c r="F15" s="25"/>
      <c r="O15" s="9">
        <v>2018</v>
      </c>
      <c r="P15" s="9">
        <f>+B150</f>
        <v>17933.28</v>
      </c>
      <c r="Q15" s="9">
        <f>+B151</f>
        <v>17968.11</v>
      </c>
      <c r="R15" s="9">
        <f>+B152</f>
        <v>18006.830000000002</v>
      </c>
      <c r="S15" s="9">
        <f>+B153</f>
        <v>18044.25</v>
      </c>
      <c r="T15" s="24">
        <f>+B154</f>
        <v>18082.87</v>
      </c>
      <c r="U15" s="25">
        <f>+B155</f>
        <v>18120.622499999998</v>
      </c>
      <c r="V15" s="24">
        <f>+B156</f>
        <v>18159.66</v>
      </c>
      <c r="W15" s="24">
        <f>+B157</f>
        <v>18198.62</v>
      </c>
      <c r="X15" s="24">
        <f>+B158</f>
        <v>18235.900000000001</v>
      </c>
      <c r="Y15" s="34">
        <f>+B159</f>
        <v>18277.400000000001</v>
      </c>
      <c r="Z15" s="64">
        <f>+B160</f>
        <v>18319.310000000001</v>
      </c>
      <c r="AA15" s="9">
        <f>+B161</f>
        <v>18362.684000000001</v>
      </c>
      <c r="AC15" s="12"/>
      <c r="AD15" s="27">
        <v>2019</v>
      </c>
      <c r="AE15" s="28">
        <f>+P16/AA15-1</f>
        <v>2.4509488917849875E-3</v>
      </c>
      <c r="AF15" s="28">
        <f t="shared" ref="AF15:AL16" si="6">+Q16/P16-1</f>
        <v>2.2528627981024396E-3</v>
      </c>
      <c r="AG15" s="28">
        <f t="shared" si="6"/>
        <v>2.583315446340162E-3</v>
      </c>
      <c r="AH15" s="28">
        <f t="shared" si="6"/>
        <v>2.5004298036095385E-3</v>
      </c>
      <c r="AI15" s="28">
        <f t="shared" si="6"/>
        <v>2.5858717030136091E-3</v>
      </c>
      <c r="AJ15" s="28">
        <f t="shared" si="6"/>
        <v>2.2209647453448333E-3</v>
      </c>
      <c r="AK15" s="28">
        <f t="shared" si="6"/>
        <v>2.1468084204265825E-3</v>
      </c>
      <c r="AL15" s="28">
        <f t="shared" si="6"/>
        <v>2.1550627640607445E-3</v>
      </c>
      <c r="AM15" s="28">
        <f t="shared" si="5"/>
        <v>1.7218390866022837E-3</v>
      </c>
      <c r="AN15" s="28">
        <f t="shared" si="5"/>
        <v>1.6715062388068525E-3</v>
      </c>
      <c r="AO15" s="28">
        <f t="shared" si="5"/>
        <v>1.4213812856365138E-3</v>
      </c>
      <c r="AP15" s="28">
        <f t="shared" si="5"/>
        <v>1.4832905116739514E-3</v>
      </c>
      <c r="AQ15" s="29">
        <f>+(AA16/AA15-1)/COUNTA(AE15:AP15)*12</f>
        <v>2.5486252445448665E-2</v>
      </c>
      <c r="AR15" s="32" t="s">
        <v>24</v>
      </c>
      <c r="AS15" s="15"/>
    </row>
    <row r="16" spans="1:45">
      <c r="A16" s="23">
        <v>39113</v>
      </c>
      <c r="B16" s="26">
        <v>11567.23</v>
      </c>
      <c r="C16" s="31">
        <f t="shared" si="3"/>
        <v>4.3225780316538927E-3</v>
      </c>
      <c r="D16" s="25"/>
      <c r="E16" s="25"/>
      <c r="F16" s="25"/>
      <c r="O16" s="9">
        <v>2019</v>
      </c>
      <c r="P16" s="9">
        <f>+B162</f>
        <v>18407.689999999999</v>
      </c>
      <c r="Q16" s="9">
        <f>+B163</f>
        <v>18449.16</v>
      </c>
      <c r="R16" s="9">
        <f>+B164</f>
        <v>18496.82</v>
      </c>
      <c r="S16" s="9">
        <f>+B165</f>
        <v>18543.07</v>
      </c>
      <c r="T16" s="9">
        <f>+B166</f>
        <v>18591.02</v>
      </c>
      <c r="U16" s="25">
        <f>+B167</f>
        <v>18632.310000000001</v>
      </c>
      <c r="V16" s="25">
        <f>+B168</f>
        <v>18672.310000000001</v>
      </c>
      <c r="W16" s="25">
        <f>+B169</f>
        <v>18712.55</v>
      </c>
      <c r="X16" s="9">
        <f>+B170</f>
        <v>18744.77</v>
      </c>
      <c r="Y16" s="25">
        <f>+B171</f>
        <v>18776.101999999999</v>
      </c>
      <c r="Z16" s="9">
        <f>+B172</f>
        <v>18802.79</v>
      </c>
      <c r="AA16" s="25">
        <f>+B173</f>
        <v>18830.68</v>
      </c>
      <c r="AD16" s="27">
        <v>2020</v>
      </c>
      <c r="AE16" s="28">
        <f>+P17/AA16-1</f>
        <v>1.6558084997462252E-3</v>
      </c>
      <c r="AF16" s="28">
        <f>+Q17/P17-1</f>
        <v>1.3798586141557934E-3</v>
      </c>
      <c r="AG16" s="28">
        <f>+R17/Q17-1</f>
        <v>1.1056451328672612E-3</v>
      </c>
      <c r="AH16" s="28">
        <f>+S17/R17-1</f>
        <v>4.8443129828124043E-4</v>
      </c>
      <c r="AI16" s="28">
        <f t="shared" si="6"/>
        <v>3.8640591227490084E-4</v>
      </c>
      <c r="AJ16" s="28">
        <f t="shared" si="6"/>
        <v>3.904838194919158E-4</v>
      </c>
      <c r="AK16" s="28">
        <f t="shared" si="6"/>
        <v>4.2836098312815096E-4</v>
      </c>
      <c r="AL16" s="28">
        <f t="shared" ref="AL16" si="7">+W17/V17-1</f>
        <v>4.1973016893726012E-4</v>
      </c>
      <c r="AM16" s="28">
        <f t="shared" si="5"/>
        <v>3.9475024394830527E-4</v>
      </c>
      <c r="AN16" s="28">
        <f t="shared" ref="AN16" si="8">+Y17/X17-1</f>
        <v>3.7243810326681448E-4</v>
      </c>
      <c r="AO16" s="28">
        <f t="shared" ref="AO16" si="9">+Z17/Y17-1</f>
        <v>3.2958520252091006E-4</v>
      </c>
      <c r="AP16" s="28">
        <f t="shared" si="5"/>
        <v>3.9010030849562227E-4</v>
      </c>
      <c r="AQ16" s="29">
        <f>+(AA17/AA16-1)/COUNTA(AE16:AP16)*12</f>
        <v>7.7639256787327415E-3</v>
      </c>
      <c r="AR16" s="32"/>
      <c r="AS16" s="15"/>
    </row>
    <row r="17" spans="1:56">
      <c r="A17" s="23">
        <v>39141</v>
      </c>
      <c r="B17" s="26">
        <v>11612.68</v>
      </c>
      <c r="C17" s="31">
        <f t="shared" si="3"/>
        <v>4.2098608371605416E-3</v>
      </c>
      <c r="D17" s="25"/>
      <c r="E17" s="25"/>
      <c r="F17" s="25"/>
      <c r="O17" s="9">
        <v>2020</v>
      </c>
      <c r="P17" s="9">
        <f>+B174</f>
        <v>18861.86</v>
      </c>
      <c r="Q17" s="25">
        <f>+B175</f>
        <v>18887.886699999999</v>
      </c>
      <c r="R17" s="25">
        <f>+B176</f>
        <v>18908.77</v>
      </c>
      <c r="S17" s="25">
        <f>+B177</f>
        <v>18917.93</v>
      </c>
      <c r="T17" s="9">
        <f>+B178</f>
        <v>18925.240000000002</v>
      </c>
      <c r="U17" s="25">
        <f>+B179</f>
        <v>18932.63</v>
      </c>
      <c r="V17" s="25">
        <f>+B180</f>
        <v>18940.740000000002</v>
      </c>
      <c r="W17" s="25">
        <f>+B181</f>
        <v>18948.689999999999</v>
      </c>
      <c r="X17" s="25">
        <f>+B182</f>
        <v>18956.169999999998</v>
      </c>
      <c r="Y17" s="25">
        <f>+B183</f>
        <v>18963.23</v>
      </c>
      <c r="Z17" s="25">
        <f>+B184</f>
        <v>18969.48</v>
      </c>
      <c r="AA17" s="25">
        <f>+B185</f>
        <v>18976.88</v>
      </c>
      <c r="AD17" s="27">
        <v>2021</v>
      </c>
      <c r="AE17" s="28"/>
      <c r="AF17" s="28">
        <f>+C186</f>
        <v>1.6314589121071421E-4</v>
      </c>
      <c r="AG17" s="28">
        <f t="shared" ref="AG17:AP18" si="10">+R18/Q18-1</f>
        <v>2.591303963113134E-4</v>
      </c>
      <c r="AH17" s="28">
        <f t="shared" si="10"/>
        <v>2.943422057235523E-4</v>
      </c>
      <c r="AI17" s="28">
        <f t="shared" si="10"/>
        <v>2.4266874558165341E-4</v>
      </c>
      <c r="AJ17" s="28">
        <f t="shared" si="10"/>
        <v>2.7260718777788462E-4</v>
      </c>
      <c r="AK17" s="28">
        <f t="shared" si="10"/>
        <v>5.0192351401157076E-4</v>
      </c>
      <c r="AL17" s="28">
        <f t="shared" si="10"/>
        <v>6.2893015614950976E-4</v>
      </c>
      <c r="AM17" s="28">
        <f t="shared" si="10"/>
        <v>1.2476101486305069E-3</v>
      </c>
      <c r="AN17" s="28">
        <f t="shared" si="10"/>
        <v>2.0716854607256696E-3</v>
      </c>
      <c r="AO17" s="28">
        <f t="shared" si="10"/>
        <v>2.1412569618350918E-3</v>
      </c>
      <c r="AP17" s="28">
        <f t="shared" si="10"/>
        <v>3.1851611422883952E-3</v>
      </c>
      <c r="AQ17" s="29">
        <f>+(AA18/Q18-1)/COUNTA(AF17:AP17)*12</f>
        <v>1.1883800414436072E-2</v>
      </c>
      <c r="AR17" s="32"/>
      <c r="AS17" s="15"/>
    </row>
    <row r="18" spans="1:56">
      <c r="A18" s="23">
        <v>39171</v>
      </c>
      <c r="B18" s="26">
        <v>11661.5</v>
      </c>
      <c r="C18" s="31">
        <f t="shared" si="3"/>
        <v>4.2040252551520663E-3</v>
      </c>
      <c r="D18" s="25"/>
      <c r="E18" s="25"/>
      <c r="F18" s="25"/>
      <c r="O18" s="9">
        <v>2021</v>
      </c>
      <c r="Q18" s="9">
        <f>+B187</f>
        <v>18986.580000000002</v>
      </c>
      <c r="R18" s="9">
        <f>+B188</f>
        <v>18991.5</v>
      </c>
      <c r="S18" s="9">
        <f>+B189</f>
        <v>18997.09</v>
      </c>
      <c r="T18" s="9">
        <f>+B190</f>
        <v>19001.7</v>
      </c>
      <c r="U18" s="9">
        <f>+B191</f>
        <v>19006.88</v>
      </c>
      <c r="V18" s="9">
        <f>+B192</f>
        <v>19016.419999999998</v>
      </c>
      <c r="W18" s="9">
        <f>+B193</f>
        <v>19028.38</v>
      </c>
      <c r="X18" s="9">
        <f>+B194</f>
        <v>19052.12</v>
      </c>
      <c r="Y18" s="9">
        <f>+B195</f>
        <v>19091.59</v>
      </c>
      <c r="Z18" s="9">
        <f>+B196</f>
        <v>19132.47</v>
      </c>
      <c r="AA18" s="9">
        <f>+B197</f>
        <v>19193.41</v>
      </c>
      <c r="AD18" s="27">
        <v>2022</v>
      </c>
      <c r="AE18" s="28">
        <f>+P19/AA18-1</f>
        <v>3.4355541823989366E-3</v>
      </c>
      <c r="AF18" s="28">
        <f t="shared" ref="AF18:AP19" si="11">+Q19/P19-1</f>
        <v>4.2862298052634973E-3</v>
      </c>
      <c r="AG18" s="28">
        <f t="shared" si="11"/>
        <v>4.8314798442756768E-3</v>
      </c>
      <c r="AH18" s="28">
        <f t="shared" si="11"/>
        <v>5.4524358964465058E-3</v>
      </c>
      <c r="AI18" s="28">
        <f t="shared" si="10"/>
        <v>7.1131325826505609E-3</v>
      </c>
      <c r="AJ18" s="28">
        <f t="shared" si="10"/>
        <v>7.3596364286758753E-3</v>
      </c>
      <c r="AK18" s="28">
        <f t="shared" ref="AK18" si="12">+V19/U19-1</f>
        <v>7.5893460632852072E-3</v>
      </c>
      <c r="AL18" s="28">
        <f t="shared" ref="AL18" si="13">+W19/V19-1</f>
        <v>8.9759416728991681E-3</v>
      </c>
      <c r="AM18" s="28">
        <f t="shared" si="10"/>
        <v>8.7998364667287721E-3</v>
      </c>
      <c r="AN18" s="28">
        <f t="shared" si="10"/>
        <v>8.6030686179809912E-3</v>
      </c>
      <c r="AO18" s="28">
        <f t="shared" si="10"/>
        <v>1.036123897948027E-2</v>
      </c>
      <c r="AP18" s="28">
        <f t="shared" si="10"/>
        <v>9.416651222412753E-3</v>
      </c>
      <c r="AQ18" s="29">
        <f>+(AA19/AA18-1)/COUNTA(AE18:AP18)*12</f>
        <v>8.9685991181348346E-2</v>
      </c>
      <c r="AR18" s="32"/>
      <c r="AS18" s="15"/>
      <c r="AV18" s="34"/>
      <c r="AW18" s="34"/>
      <c r="AX18" s="34">
        <v>-1</v>
      </c>
      <c r="AY18" s="34">
        <v>-3</v>
      </c>
      <c r="AZ18" s="34">
        <v>-6</v>
      </c>
      <c r="BA18" s="34">
        <v>-12</v>
      </c>
      <c r="BB18" s="34"/>
    </row>
    <row r="19" spans="1:56">
      <c r="A19" s="23">
        <v>39202</v>
      </c>
      <c r="B19" s="26">
        <v>11712.58</v>
      </c>
      <c r="C19" s="31">
        <f t="shared" si="3"/>
        <v>4.2389279307565274E-3</v>
      </c>
      <c r="D19" s="25"/>
      <c r="E19" s="25"/>
      <c r="F19" s="25"/>
      <c r="O19" s="9">
        <v>2022</v>
      </c>
      <c r="P19" s="9">
        <f>+B198</f>
        <v>19259.349999999999</v>
      </c>
      <c r="Q19" s="25">
        <f>+B199</f>
        <v>19341.900000000001</v>
      </c>
      <c r="R19" s="9">
        <f>+B200</f>
        <v>19435.349999999999</v>
      </c>
      <c r="S19" s="9">
        <f>+B201</f>
        <v>19541.32</v>
      </c>
      <c r="T19" s="9">
        <f>+B202</f>
        <v>19680.32</v>
      </c>
      <c r="U19" s="9">
        <f>+B203</f>
        <v>19825.16</v>
      </c>
      <c r="V19" s="9">
        <f>+B204</f>
        <v>19975.62</v>
      </c>
      <c r="W19" s="9">
        <f>+B205</f>
        <v>20154.919999999998</v>
      </c>
      <c r="X19" s="9">
        <f>+B206</f>
        <v>20332.28</v>
      </c>
      <c r="Y19" s="9">
        <f>+B207</f>
        <v>20507.2</v>
      </c>
      <c r="Z19" s="9">
        <f>+B208</f>
        <v>20719.68</v>
      </c>
      <c r="AA19" s="9">
        <f>+B209</f>
        <v>20914.79</v>
      </c>
      <c r="AD19" s="27">
        <v>2023</v>
      </c>
      <c r="AE19" s="28">
        <f>+P20/AA19-1</f>
        <v>1.004695720110016E-2</v>
      </c>
      <c r="AF19" s="28">
        <f t="shared" si="11"/>
        <v>8.7853587137844968E-3</v>
      </c>
      <c r="AG19" s="28">
        <f t="shared" si="11"/>
        <v>9.7318177744223355E-3</v>
      </c>
      <c r="AH19" s="28">
        <f t="shared" si="11"/>
        <v>8.7852439132070081E-3</v>
      </c>
      <c r="AI19" s="28">
        <f t="shared" si="11"/>
        <v>1.036166313630571E-2</v>
      </c>
      <c r="AJ19" s="28">
        <f t="shared" si="11"/>
        <v>9.4150701308506335E-3</v>
      </c>
      <c r="AK19" s="28">
        <f t="shared" si="11"/>
        <v>9.7315292241744178E-3</v>
      </c>
      <c r="AL19" s="28">
        <f t="shared" si="11"/>
        <v>8.8633739513521714E-3</v>
      </c>
      <c r="AM19" s="28">
        <f t="shared" si="11"/>
        <v>7.7953451413450559E-3</v>
      </c>
      <c r="AN19" s="28">
        <f t="shared" si="11"/>
        <v>8.4601535041790576E-3</v>
      </c>
      <c r="AO19" s="28">
        <f t="shared" si="11"/>
        <v>7.5266143106456074E-3</v>
      </c>
      <c r="AP19" s="28">
        <f t="shared" si="11"/>
        <v>7.0819499482732695E-3</v>
      </c>
      <c r="AQ19" s="29">
        <f>+(AA20/AA19-1)/COUNTA(AE19:AP19)*12</f>
        <v>0.11194279263621576</v>
      </c>
      <c r="AR19" s="32"/>
      <c r="AS19" s="15"/>
      <c r="AV19" s="36" t="s">
        <v>25</v>
      </c>
      <c r="AW19" s="79">
        <v>46142</v>
      </c>
      <c r="AX19" s="37">
        <f>EOMONTH($AW19,AX18)</f>
        <v>46112</v>
      </c>
      <c r="AY19" s="37">
        <f>EOMONTH($AW19,AY18)</f>
        <v>46053</v>
      </c>
      <c r="AZ19" s="37">
        <f>EOMONTH($AW19,AZ18)</f>
        <v>45961</v>
      </c>
      <c r="BA19" s="37">
        <f>EOMONTH($AW19,BA18)</f>
        <v>45777</v>
      </c>
      <c r="BB19" s="37">
        <v>43100</v>
      </c>
    </row>
    <row r="20" spans="1:56">
      <c r="A20" s="23">
        <v>39233</v>
      </c>
      <c r="B20" s="26">
        <v>11763.78</v>
      </c>
      <c r="C20" s="31">
        <f t="shared" si="3"/>
        <v>4.2303563430751683E-3</v>
      </c>
      <c r="D20" s="25"/>
      <c r="E20" s="25"/>
      <c r="F20" s="25"/>
      <c r="O20" s="9">
        <v>2023</v>
      </c>
      <c r="P20" s="9">
        <f>+B210</f>
        <v>21124.92</v>
      </c>
      <c r="Q20" s="25">
        <f>+B211</f>
        <v>21310.51</v>
      </c>
      <c r="R20" s="9">
        <f>+B212</f>
        <v>21517.9</v>
      </c>
      <c r="S20" s="9">
        <f>+B213</f>
        <v>21706.94</v>
      </c>
      <c r="T20" s="9">
        <f>+B214</f>
        <v>21931.86</v>
      </c>
      <c r="U20" s="9">
        <f>+B215</f>
        <v>22138.35</v>
      </c>
      <c r="V20" s="9">
        <f>+B216</f>
        <v>22353.79</v>
      </c>
      <c r="W20" s="9">
        <f>+B217</f>
        <v>22551.919999999998</v>
      </c>
      <c r="X20" s="9">
        <f>+B218</f>
        <v>22727.72</v>
      </c>
      <c r="Y20" s="25">
        <f>+B219</f>
        <v>22920</v>
      </c>
      <c r="Z20" s="9">
        <f>+B220</f>
        <v>23092.51</v>
      </c>
      <c r="AA20" s="9">
        <f>+B221</f>
        <v>23256.05</v>
      </c>
      <c r="AD20" s="27">
        <v>2024</v>
      </c>
      <c r="AE20" s="28">
        <f>+P21/AA20-1</f>
        <v>7.3572253241631635E-3</v>
      </c>
      <c r="AF20" s="28">
        <f t="shared" ref="AF20:AP20" si="14">+Q21/P21-1</f>
        <v>6.1121391206355735E-3</v>
      </c>
      <c r="AG20" s="28">
        <f t="shared" si="14"/>
        <v>5.6473517140609442E-3</v>
      </c>
      <c r="AH20" s="28">
        <f t="shared" si="14"/>
        <v>6.0927839618283297E-3</v>
      </c>
      <c r="AI20" s="28">
        <f t="shared" si="14"/>
        <v>5.5141192903180869E-3</v>
      </c>
      <c r="AJ20" s="28">
        <f t="shared" si="14"/>
        <v>4.6135490632155385E-3</v>
      </c>
      <c r="AK20" s="28">
        <f t="shared" si="14"/>
        <v>5.2843503528434699E-3</v>
      </c>
      <c r="AL20" s="28">
        <f t="shared" si="14"/>
        <v>4.8023520375928275E-3</v>
      </c>
      <c r="AM20" s="28">
        <f t="shared" si="14"/>
        <v>4.7810434954138614E-3</v>
      </c>
      <c r="AN20" s="28">
        <f t="shared" si="14"/>
        <v>4.510440516418468E-3</v>
      </c>
      <c r="AO20" s="28">
        <f t="shared" si="14"/>
        <v>4.3843255475723986E-3</v>
      </c>
      <c r="AP20" s="28">
        <f t="shared" si="14"/>
        <v>4.4462641732778696E-3</v>
      </c>
      <c r="AQ20" s="29">
        <f>+(AA21/AA20-1)/COUNTA(AE20:AP20)*12</f>
        <v>6.5425125934971851E-2</v>
      </c>
      <c r="AR20" s="15"/>
      <c r="AS20" s="15"/>
      <c r="AV20" s="34" t="s">
        <v>3</v>
      </c>
      <c r="AW20" s="39">
        <f t="shared" ref="AW20:BB20" si="15">LOOKUP(AW19,$A$3:$A$2973,$B$3:$B$2973)</f>
        <v>26432.560000000001</v>
      </c>
      <c r="AX20" s="39">
        <f>LOOKUP(AX19,$A$3:$A$2973,$B$3:$B$2973)</f>
        <v>26333.64</v>
      </c>
      <c r="AY20" s="39">
        <f t="shared" si="15"/>
        <v>26136.9</v>
      </c>
      <c r="AZ20" s="39">
        <f t="shared" si="15"/>
        <v>25829.5</v>
      </c>
      <c r="BA20" s="39">
        <f t="shared" si="15"/>
        <v>25197.48</v>
      </c>
      <c r="BB20" s="39">
        <f t="shared" si="15"/>
        <v>17872.439999999999</v>
      </c>
    </row>
    <row r="21" spans="1:56">
      <c r="A21" s="23">
        <v>39262</v>
      </c>
      <c r="B21" s="26">
        <v>11812.23</v>
      </c>
      <c r="C21" s="31">
        <f t="shared" si="3"/>
        <v>4.2605939294319117E-3</v>
      </c>
      <c r="D21" s="25"/>
      <c r="E21" s="25"/>
      <c r="F21" s="25"/>
      <c r="O21" s="9">
        <v>2024</v>
      </c>
      <c r="P21" s="9">
        <f>+B222</f>
        <v>23427.15</v>
      </c>
      <c r="Q21" s="25">
        <f>+B223</f>
        <v>23570.34</v>
      </c>
      <c r="R21" s="9">
        <f>+B224</f>
        <v>23703.45</v>
      </c>
      <c r="S21" s="9">
        <f>+B225</f>
        <v>23847.87</v>
      </c>
      <c r="T21" s="9">
        <f>+B226</f>
        <v>23979.37</v>
      </c>
      <c r="U21" s="25">
        <f>+B227</f>
        <v>24090</v>
      </c>
      <c r="V21" s="9">
        <f>+B228</f>
        <v>24217.3</v>
      </c>
      <c r="W21" s="9">
        <f>+B229</f>
        <v>24333.599999999999</v>
      </c>
      <c r="X21" s="9">
        <f>+B230</f>
        <v>24449.94</v>
      </c>
      <c r="Y21" s="25">
        <f>+B231</f>
        <v>24560.22</v>
      </c>
      <c r="Z21" s="9">
        <f>+B232</f>
        <v>24667.9</v>
      </c>
      <c r="AA21" s="9">
        <f>+B233</f>
        <v>24777.58</v>
      </c>
      <c r="AD21" s="27">
        <v>2025</v>
      </c>
      <c r="AE21" s="28">
        <f>+P22/AA21-1</f>
        <v>4.4544301743754122E-3</v>
      </c>
      <c r="AF21" s="28">
        <f t="shared" ref="AF21:AP22" si="16">+Q22/P22-1</f>
        <v>3.8962630509944418E-3</v>
      </c>
      <c r="AG21" s="28">
        <f t="shared" si="16"/>
        <v>4.3138020854180947E-3</v>
      </c>
      <c r="AH21" s="28">
        <f t="shared" si="16"/>
        <v>4.175716443427735E-3</v>
      </c>
      <c r="AI21" s="28">
        <f t="shared" si="16"/>
        <v>4.1742269465041559E-3</v>
      </c>
      <c r="AJ21" s="28">
        <f t="shared" si="16"/>
        <v>4.3145661365249222E-3</v>
      </c>
      <c r="AK21" s="28">
        <f t="shared" si="16"/>
        <v>4.3062620834468657E-3</v>
      </c>
      <c r="AL21" s="28">
        <f t="shared" si="16"/>
        <v>3.8332746894158554E-3</v>
      </c>
      <c r="AM21" s="28">
        <f t="shared" si="16"/>
        <v>4.230048764417349E-3</v>
      </c>
      <c r="AN21" s="28">
        <f t="shared" si="16"/>
        <v>3.9661902107710478E-3</v>
      </c>
      <c r="AO21" s="28">
        <f t="shared" si="16"/>
        <v>3.8324396523354842E-3</v>
      </c>
      <c r="AP21" s="28">
        <f t="shared" si="16"/>
        <v>4.1394620357759759E-3</v>
      </c>
      <c r="AQ21" s="29">
        <f>+(AA22/P22-1)/COUNTA(AE21:AP21)*12</f>
        <v>4.6121516637569471E-2</v>
      </c>
      <c r="AV21" s="34" t="s">
        <v>26</v>
      </c>
      <c r="AW21" s="39">
        <f>LOOKUP(AW19,$F$2:$F$2974,$K$2:$K$2974)</f>
        <v>6351.9305000000004</v>
      </c>
      <c r="AX21" s="39">
        <f t="shared" ref="AX21:BB21" si="17">LOOKUP(AX19,$F$2:$F$2974,$K$2:$K$2974)</f>
        <v>6335.4773999999998</v>
      </c>
      <c r="AY21" s="39">
        <f t="shared" si="17"/>
        <v>6303.0823</v>
      </c>
      <c r="AZ21" s="39">
        <f t="shared" si="17"/>
        <v>6250.6981999999998</v>
      </c>
      <c r="BA21" s="39">
        <f t="shared" si="17"/>
        <v>6141.4105</v>
      </c>
      <c r="BB21" s="39">
        <f t="shared" si="17"/>
        <v>1066.0204000000001</v>
      </c>
    </row>
    <row r="22" spans="1:56">
      <c r="A22" s="23">
        <v>39294</v>
      </c>
      <c r="B22" s="26">
        <v>11866.53</v>
      </c>
      <c r="C22" s="31">
        <f t="shared" si="3"/>
        <v>4.3096223151768004E-3</v>
      </c>
      <c r="D22" s="25"/>
      <c r="E22" s="25"/>
      <c r="F22" s="25"/>
      <c r="O22" s="9">
        <v>2025</v>
      </c>
      <c r="P22" s="9">
        <f>+B234</f>
        <v>24887.95</v>
      </c>
      <c r="Q22" s="25">
        <f>+B235</f>
        <v>24984.92</v>
      </c>
      <c r="R22" s="9">
        <f>+B236</f>
        <v>25092.7</v>
      </c>
      <c r="S22" s="9">
        <f>+B237</f>
        <v>25197.48</v>
      </c>
      <c r="T22" s="9">
        <f>+B238</f>
        <v>25302.66</v>
      </c>
      <c r="U22" s="25">
        <f>+B239</f>
        <v>25411.83</v>
      </c>
      <c r="V22" s="9">
        <f>+B240</f>
        <v>25521.26</v>
      </c>
      <c r="W22" s="9">
        <f>+B241</f>
        <v>25619.09</v>
      </c>
      <c r="X22" s="9">
        <f>+B242</f>
        <v>25727.46</v>
      </c>
      <c r="Y22" s="25">
        <f>+B243</f>
        <v>25829.5</v>
      </c>
      <c r="Z22" s="9">
        <f>+B244</f>
        <v>25928.49</v>
      </c>
      <c r="AA22" s="9">
        <f>+B245</f>
        <v>26035.82</v>
      </c>
      <c r="AD22" s="27">
        <v>2026</v>
      </c>
      <c r="AE22" s="28">
        <f>+P23/AA22-1</f>
        <v>3.8823436327337646E-3</v>
      </c>
      <c r="AF22" s="28">
        <f t="shared" ref="AF22" si="18">+Q23/P23-1</f>
        <v>3.6312646105696178E-3</v>
      </c>
      <c r="AG22" s="28">
        <f t="shared" ref="AG22" si="19">+R23/Q23-1</f>
        <v>3.881928086548303E-3</v>
      </c>
      <c r="AH22" s="28">
        <f t="shared" si="16"/>
        <v>3.7564119506456883E-3</v>
      </c>
      <c r="AI22" s="15"/>
      <c r="AJ22" s="15"/>
      <c r="AK22" s="15"/>
      <c r="AL22" s="15"/>
      <c r="AM22" s="15"/>
      <c r="AN22" s="15"/>
      <c r="AO22" s="15"/>
      <c r="AP22" s="15"/>
      <c r="AQ22" s="29">
        <f>+(S23/P23-1)/COUNTA(AE22:AP22)*12</f>
        <v>3.393592966266068E-2</v>
      </c>
      <c r="AV22" s="34" t="s">
        <v>27</v>
      </c>
      <c r="AW22" s="39">
        <f t="shared" ref="AW22:BB22" si="20">LOOKUP(AW19,$F$2:$F$2972,$H$2:$H$2972)</f>
        <v>1458.9629151670381</v>
      </c>
      <c r="AX22" s="39">
        <f t="shared" si="20"/>
        <v>1450.2962151670381</v>
      </c>
      <c r="AY22" s="39">
        <f t="shared" si="20"/>
        <v>1433.637115167038</v>
      </c>
      <c r="AZ22" s="39">
        <f>LOOKUP(AZ19,$F$2:$F$2972,$H$2:$H$2972)</f>
        <v>1408.3685151670381</v>
      </c>
      <c r="BA22" s="39">
        <f t="shared" si="20"/>
        <v>1361.3624151670381</v>
      </c>
      <c r="BB22" s="39">
        <f t="shared" si="20"/>
        <v>0</v>
      </c>
    </row>
    <row r="23" spans="1:56">
      <c r="A23" s="23"/>
      <c r="B23" s="26"/>
      <c r="C23" s="31"/>
      <c r="D23" s="25"/>
      <c r="E23" s="25"/>
      <c r="F23" s="25"/>
      <c r="O23" s="9">
        <v>2026</v>
      </c>
      <c r="P23" s="9">
        <f>+B246</f>
        <v>26136.9</v>
      </c>
      <c r="Q23" s="25">
        <f>+B247</f>
        <v>26231.81</v>
      </c>
      <c r="R23" s="25">
        <f>+B248</f>
        <v>26333.64</v>
      </c>
      <c r="S23" s="9">
        <f>+B249</f>
        <v>26432.560000000001</v>
      </c>
      <c r="U23" s="25"/>
      <c r="Y23" s="25"/>
      <c r="AD23" s="32"/>
      <c r="AE23" s="15"/>
      <c r="AF23" s="15"/>
      <c r="AG23" s="15"/>
      <c r="AH23" s="15"/>
      <c r="AI23" s="15"/>
      <c r="AJ23" s="15"/>
      <c r="AK23" s="15"/>
      <c r="AL23" s="15"/>
      <c r="AM23" s="15"/>
      <c r="AN23" s="15"/>
      <c r="AO23" s="15"/>
      <c r="AP23" s="15"/>
      <c r="AQ23" s="15"/>
      <c r="AV23" s="34"/>
      <c r="AW23" s="39"/>
      <c r="AX23" s="39"/>
      <c r="AY23" s="39"/>
      <c r="AZ23" s="39"/>
      <c r="BA23" s="39"/>
      <c r="BB23" s="39"/>
    </row>
    <row r="24" spans="1:56">
      <c r="A24" s="23">
        <v>39325</v>
      </c>
      <c r="B24" s="26">
        <v>11922.48</v>
      </c>
      <c r="C24" s="31">
        <f>(B24/B22-1)/(A24-A22)*30</f>
        <v>4.5628470404002561E-3</v>
      </c>
      <c r="D24" s="25"/>
      <c r="E24" s="25"/>
      <c r="F24" s="25"/>
      <c r="P24" s="16">
        <v>31</v>
      </c>
      <c r="Q24" s="16">
        <v>28</v>
      </c>
      <c r="R24" s="16">
        <v>31</v>
      </c>
      <c r="S24" s="16">
        <v>30</v>
      </c>
      <c r="T24" s="16">
        <v>31</v>
      </c>
      <c r="U24" s="16">
        <v>30</v>
      </c>
      <c r="V24" s="16">
        <v>31</v>
      </c>
      <c r="W24" s="16">
        <v>31</v>
      </c>
      <c r="X24" s="16">
        <v>30</v>
      </c>
      <c r="Y24" s="16">
        <v>31</v>
      </c>
      <c r="Z24" s="16">
        <v>30</v>
      </c>
      <c r="AA24" s="16">
        <v>31</v>
      </c>
      <c r="AD24" s="32" t="s">
        <v>28</v>
      </c>
      <c r="AV24" s="34"/>
      <c r="AW24" s="34"/>
      <c r="AX24" s="34"/>
      <c r="AY24" s="34"/>
      <c r="AZ24" s="34"/>
      <c r="BA24" s="34"/>
      <c r="BB24" s="34"/>
    </row>
    <row r="25" spans="1:56">
      <c r="A25" s="23">
        <v>39353</v>
      </c>
      <c r="B25" s="26">
        <v>11975.61</v>
      </c>
      <c r="C25" s="31">
        <f t="shared" si="3"/>
        <v>4.7745938764419994E-3</v>
      </c>
      <c r="D25" s="25"/>
      <c r="E25" s="25"/>
      <c r="F25" s="25"/>
      <c r="P25" s="16">
        <v>1</v>
      </c>
      <c r="Q25" s="16">
        <v>2</v>
      </c>
      <c r="R25" s="16">
        <v>3</v>
      </c>
      <c r="S25" s="16">
        <v>4</v>
      </c>
      <c r="T25" s="16">
        <v>5</v>
      </c>
      <c r="U25" s="16">
        <v>6</v>
      </c>
      <c r="V25" s="16">
        <v>7</v>
      </c>
      <c r="W25" s="16">
        <v>8</v>
      </c>
      <c r="X25" s="16">
        <v>9</v>
      </c>
      <c r="Y25" s="16">
        <v>10</v>
      </c>
      <c r="Z25" s="16">
        <v>11</v>
      </c>
      <c r="AA25" s="16">
        <v>12</v>
      </c>
      <c r="AR25" s="15"/>
      <c r="AS25" s="15"/>
    </row>
    <row r="26" spans="1:56">
      <c r="A26" s="23">
        <v>39386</v>
      </c>
      <c r="B26" s="26">
        <v>12038.9</v>
      </c>
      <c r="C26" s="31">
        <f t="shared" si="3"/>
        <v>4.8044620387907326E-3</v>
      </c>
      <c r="D26" s="25"/>
      <c r="E26" s="25"/>
      <c r="F26" s="25"/>
      <c r="O26" s="38" t="s">
        <v>29</v>
      </c>
      <c r="P26" s="9" t="s">
        <v>4</v>
      </c>
      <c r="Q26" s="9" t="s">
        <v>5</v>
      </c>
      <c r="R26" s="9" t="s">
        <v>6</v>
      </c>
      <c r="S26" s="9" t="s">
        <v>7</v>
      </c>
      <c r="T26" s="9" t="s">
        <v>8</v>
      </c>
      <c r="U26" s="9" t="s">
        <v>9</v>
      </c>
      <c r="V26" s="9" t="s">
        <v>10</v>
      </c>
      <c r="W26" s="9" t="s">
        <v>11</v>
      </c>
      <c r="X26" s="9" t="s">
        <v>12</v>
      </c>
      <c r="Y26" s="9" t="s">
        <v>13</v>
      </c>
      <c r="Z26" s="9" t="s">
        <v>14</v>
      </c>
      <c r="AA26" s="9" t="s">
        <v>15</v>
      </c>
      <c r="AR26" s="32"/>
      <c r="AS26" s="15"/>
    </row>
    <row r="27" spans="1:56" ht="15.75">
      <c r="A27" s="23">
        <v>39416</v>
      </c>
      <c r="B27" s="26">
        <v>12096.85</v>
      </c>
      <c r="C27" s="31">
        <f t="shared" si="3"/>
        <v>4.8135627009113779E-3</v>
      </c>
      <c r="D27" s="25"/>
      <c r="E27" s="25"/>
      <c r="F27" s="25"/>
      <c r="O27" s="9">
        <v>2016</v>
      </c>
      <c r="P27" s="26"/>
      <c r="Q27" s="26"/>
      <c r="R27" s="26"/>
      <c r="S27" s="26"/>
      <c r="T27" s="26">
        <f>'[1]Cuota Liquidez '!B2</f>
        <v>999.94839999999999</v>
      </c>
      <c r="U27" s="40">
        <f t="shared" ref="U27:AA30" si="21">LOOKUP(DATE($O27,U$25,U$24),$A$2:$A$2943,$H$2:$H$2943)</f>
        <v>0</v>
      </c>
      <c r="V27" s="40">
        <f t="shared" si="21"/>
        <v>0</v>
      </c>
      <c r="W27" s="40">
        <f t="shared" si="21"/>
        <v>0</v>
      </c>
      <c r="X27" s="40">
        <f t="shared" si="21"/>
        <v>0</v>
      </c>
      <c r="Y27" s="40">
        <f t="shared" si="21"/>
        <v>0</v>
      </c>
      <c r="Z27" s="40">
        <f t="shared" si="21"/>
        <v>0</v>
      </c>
      <c r="AA27" s="40">
        <f t="shared" si="21"/>
        <v>0</v>
      </c>
      <c r="AD27" s="35" t="s">
        <v>30</v>
      </c>
      <c r="AE27" s="14" t="s">
        <v>4</v>
      </c>
      <c r="AF27" s="14" t="s">
        <v>5</v>
      </c>
      <c r="AG27" s="14" t="s">
        <v>6</v>
      </c>
      <c r="AH27" s="14" t="s">
        <v>7</v>
      </c>
      <c r="AI27" s="14" t="s">
        <v>8</v>
      </c>
      <c r="AJ27" s="14" t="s">
        <v>9</v>
      </c>
      <c r="AK27" s="14" t="s">
        <v>10</v>
      </c>
      <c r="AL27" s="14" t="s">
        <v>11</v>
      </c>
      <c r="AM27" s="14" t="s">
        <v>12</v>
      </c>
      <c r="AN27" s="14" t="s">
        <v>13</v>
      </c>
      <c r="AO27" s="14" t="s">
        <v>14</v>
      </c>
      <c r="AP27" s="14" t="s">
        <v>15</v>
      </c>
      <c r="AQ27" s="14" t="s">
        <v>16</v>
      </c>
      <c r="AR27" s="32"/>
      <c r="AS27" s="32"/>
      <c r="AV27" s="41"/>
      <c r="AW27" s="41"/>
      <c r="AX27" s="41"/>
      <c r="AY27" s="41"/>
      <c r="AZ27" s="41"/>
      <c r="BA27" s="41"/>
      <c r="BB27" s="41"/>
      <c r="BC27" s="41"/>
    </row>
    <row r="28" spans="1:56">
      <c r="A28" s="23">
        <v>39447</v>
      </c>
      <c r="B28" s="26">
        <v>12152.6</v>
      </c>
      <c r="C28" s="31">
        <f t="shared" si="3"/>
        <v>4.4599720508417809E-3</v>
      </c>
      <c r="D28" s="25"/>
      <c r="E28" s="25"/>
      <c r="F28" s="25"/>
      <c r="O28" s="9">
        <v>2017</v>
      </c>
      <c r="P28" s="40">
        <f t="shared" ref="P28:T30" si="22">LOOKUP(DATE($O28,P$25,P$24),$A$2:$A$2943,$H$2:$H$2943)</f>
        <v>0</v>
      </c>
      <c r="Q28" s="40">
        <f t="shared" si="22"/>
        <v>0</v>
      </c>
      <c r="R28" s="40">
        <f t="shared" si="22"/>
        <v>0</v>
      </c>
      <c r="S28" s="40">
        <f t="shared" si="22"/>
        <v>0</v>
      </c>
      <c r="T28" s="40">
        <f t="shared" si="22"/>
        <v>0</v>
      </c>
      <c r="U28" s="40">
        <f t="shared" si="21"/>
        <v>0</v>
      </c>
      <c r="V28" s="40">
        <f t="shared" si="21"/>
        <v>0</v>
      </c>
      <c r="W28" s="40">
        <f t="shared" si="21"/>
        <v>0</v>
      </c>
      <c r="X28" s="40">
        <f t="shared" si="21"/>
        <v>0</v>
      </c>
      <c r="Y28" s="40">
        <f t="shared" si="21"/>
        <v>0</v>
      </c>
      <c r="Z28" s="40">
        <f t="shared" si="21"/>
        <v>0</v>
      </c>
      <c r="AA28" s="40">
        <f t="shared" si="21"/>
        <v>0</v>
      </c>
      <c r="AD28" s="20">
        <v>2016</v>
      </c>
      <c r="AE28" s="21"/>
      <c r="AF28" s="21"/>
      <c r="AG28" s="21"/>
      <c r="AH28" s="21"/>
      <c r="AI28" s="21"/>
      <c r="AJ28" s="21"/>
      <c r="AK28" s="21"/>
      <c r="AL28" s="21"/>
      <c r="AM28" s="21"/>
      <c r="AN28" s="21"/>
      <c r="AO28" s="21"/>
      <c r="AP28" s="21"/>
      <c r="AQ28" s="22"/>
      <c r="AR28" s="15"/>
      <c r="AS28" s="15"/>
      <c r="AV28" s="42"/>
      <c r="AW28" s="43" t="s">
        <v>31</v>
      </c>
      <c r="AX28" s="43" t="s">
        <v>32</v>
      </c>
      <c r="AY28" s="43" t="s">
        <v>33</v>
      </c>
      <c r="AZ28" s="43" t="s">
        <v>34</v>
      </c>
      <c r="BA28" s="43" t="s">
        <v>35</v>
      </c>
      <c r="BB28" s="43" t="s">
        <v>36</v>
      </c>
      <c r="BC28" s="44"/>
      <c r="BD28" s="45"/>
    </row>
    <row r="29" spans="1:56">
      <c r="A29" s="23">
        <v>39478</v>
      </c>
      <c r="B29" s="26">
        <v>12223.14</v>
      </c>
      <c r="C29" s="31">
        <f t="shared" si="3"/>
        <v>5.6172766427787044E-3</v>
      </c>
      <c r="D29" s="25"/>
      <c r="E29" s="25"/>
      <c r="F29" s="25"/>
      <c r="O29" s="9">
        <v>2018</v>
      </c>
      <c r="P29" s="40">
        <f t="shared" si="22"/>
        <v>0</v>
      </c>
      <c r="Q29" s="40">
        <f t="shared" si="22"/>
        <v>0</v>
      </c>
      <c r="R29" s="40">
        <f t="shared" si="22"/>
        <v>0</v>
      </c>
      <c r="S29" s="40">
        <f t="shared" si="22"/>
        <v>0</v>
      </c>
      <c r="T29" s="40">
        <f t="shared" si="22"/>
        <v>0</v>
      </c>
      <c r="U29" s="40">
        <f t="shared" si="21"/>
        <v>0</v>
      </c>
      <c r="V29" s="40">
        <f t="shared" si="21"/>
        <v>0</v>
      </c>
      <c r="W29" s="40">
        <f t="shared" si="21"/>
        <v>0</v>
      </c>
      <c r="X29" s="40">
        <f t="shared" si="21"/>
        <v>0</v>
      </c>
      <c r="Y29" s="65">
        <f t="shared" si="21"/>
        <v>0</v>
      </c>
      <c r="Z29" s="65">
        <f t="shared" si="21"/>
        <v>0</v>
      </c>
      <c r="AA29" s="65">
        <f t="shared" si="21"/>
        <v>0</v>
      </c>
      <c r="AD29" s="27">
        <v>2017</v>
      </c>
      <c r="AE29" s="28"/>
      <c r="AF29" s="28"/>
      <c r="AG29" s="28"/>
      <c r="AH29" s="28"/>
      <c r="AI29" s="28"/>
      <c r="AJ29" s="28"/>
      <c r="AK29" s="28"/>
      <c r="AL29" s="28"/>
      <c r="AM29" s="68"/>
      <c r="AN29" s="69"/>
      <c r="AO29" s="69"/>
      <c r="AP29" s="69"/>
      <c r="AQ29" s="29"/>
      <c r="AR29" s="32" t="s">
        <v>24</v>
      </c>
      <c r="AS29" s="15"/>
      <c r="AV29" s="103"/>
      <c r="AW29" s="43" t="s">
        <v>37</v>
      </c>
      <c r="AX29" s="46">
        <f>$AW20/AX20-1</f>
        <v>3.7564119506456883E-3</v>
      </c>
      <c r="AY29" s="46">
        <f>$AW20/AY20-1</f>
        <v>1.1311976554220227E-2</v>
      </c>
      <c r="AZ29" s="46">
        <f>$AW20/AZ20-1</f>
        <v>2.3347722565283835E-2</v>
      </c>
      <c r="BA29" s="46">
        <f>$AW20/BA20-1</f>
        <v>4.9016012712382429E-2</v>
      </c>
      <c r="BB29" s="46">
        <f>+AQ86</f>
        <v>3.393592966266068E-2</v>
      </c>
      <c r="BC29" s="47"/>
      <c r="BD29" s="33"/>
    </row>
    <row r="30" spans="1:56">
      <c r="A30" s="23">
        <v>39507</v>
      </c>
      <c r="B30" s="26">
        <v>12284.88</v>
      </c>
      <c r="C30" s="31">
        <f t="shared" si="3"/>
        <v>5.2252502644361907E-3</v>
      </c>
      <c r="D30" s="25"/>
      <c r="E30" s="25"/>
      <c r="F30" s="25"/>
      <c r="O30" s="9">
        <v>2019</v>
      </c>
      <c r="P30" s="40">
        <f t="shared" si="22"/>
        <v>0</v>
      </c>
      <c r="Q30" s="40">
        <f t="shared" si="22"/>
        <v>0</v>
      </c>
      <c r="R30" s="40">
        <f t="shared" si="22"/>
        <v>0</v>
      </c>
      <c r="S30" s="40">
        <f t="shared" si="22"/>
        <v>0</v>
      </c>
      <c r="T30" s="40">
        <f t="shared" si="22"/>
        <v>0</v>
      </c>
      <c r="U30" s="40">
        <f t="shared" si="21"/>
        <v>0</v>
      </c>
      <c r="V30" s="40">
        <f t="shared" si="21"/>
        <v>0</v>
      </c>
      <c r="W30" s="40">
        <f t="shared" si="21"/>
        <v>0</v>
      </c>
      <c r="X30" s="40">
        <f t="shared" si="21"/>
        <v>0</v>
      </c>
      <c r="Y30" s="40">
        <f t="shared" si="21"/>
        <v>0</v>
      </c>
      <c r="Z30" s="40">
        <f t="shared" si="21"/>
        <v>0</v>
      </c>
      <c r="AA30" s="40">
        <f t="shared" si="21"/>
        <v>0</v>
      </c>
      <c r="AD30" s="20">
        <v>2018</v>
      </c>
      <c r="AE30" s="70"/>
      <c r="AF30" s="66"/>
      <c r="AG30" s="66"/>
      <c r="AH30" s="66"/>
      <c r="AI30" s="70"/>
      <c r="AJ30" s="66"/>
      <c r="AK30" s="66"/>
      <c r="AL30" s="66"/>
      <c r="AM30" s="70"/>
      <c r="AN30" s="66"/>
      <c r="AO30" s="66"/>
      <c r="AP30" s="66"/>
      <c r="AQ30" s="22"/>
      <c r="AR30" s="32"/>
      <c r="AS30" s="15"/>
      <c r="AV30" s="103"/>
      <c r="AW30" s="43" t="s">
        <v>26</v>
      </c>
      <c r="AX30" s="46">
        <f>$AW21/AX21-1</f>
        <v>2.5969787217614559E-3</v>
      </c>
      <c r="AY30" s="46">
        <f t="shared" ref="AY30:BA31" si="23">($AW21)/AY21-1</f>
        <v>7.749890874818588E-3</v>
      </c>
      <c r="AZ30" s="46">
        <f t="shared" si="23"/>
        <v>1.6195358784079517E-2</v>
      </c>
      <c r="BA30" s="46">
        <f t="shared" si="23"/>
        <v>3.4278770324830177E-2</v>
      </c>
      <c r="BB30" s="46">
        <f t="shared" ref="BB30:BB31" si="24">+AQ87</f>
        <v>2.3249672624455764E-2</v>
      </c>
      <c r="BC30" s="47"/>
      <c r="BD30" s="33"/>
    </row>
    <row r="31" spans="1:56">
      <c r="A31" s="23">
        <v>39538</v>
      </c>
      <c r="B31" s="26">
        <v>12351.45</v>
      </c>
      <c r="C31" s="31">
        <f t="shared" si="3"/>
        <v>5.2440545324954563E-3</v>
      </c>
      <c r="D31" s="25"/>
      <c r="E31" s="25"/>
      <c r="F31" s="25"/>
      <c r="O31" s="9">
        <v>2020</v>
      </c>
      <c r="P31" s="40">
        <f>LOOKUP(DATE($O31,P$25,P$24),$A$2:$A$2943,$H$2:$H$2943)</f>
        <v>0</v>
      </c>
      <c r="Q31" s="40">
        <f t="shared" ref="Q31:X31" si="25">LOOKUP(DATE($O31,Q$25,Q$24)+1,$A$2:$A$2943,$H$2:$H$2943)</f>
        <v>0</v>
      </c>
      <c r="R31" s="40">
        <f t="shared" si="25"/>
        <v>0</v>
      </c>
      <c r="S31" s="40">
        <f t="shared" si="25"/>
        <v>0</v>
      </c>
      <c r="T31" s="40">
        <f t="shared" si="25"/>
        <v>0</v>
      </c>
      <c r="U31" s="40">
        <f t="shared" si="25"/>
        <v>0</v>
      </c>
      <c r="V31" s="40">
        <f t="shared" si="25"/>
        <v>0</v>
      </c>
      <c r="W31" s="40">
        <f t="shared" si="25"/>
        <v>0</v>
      </c>
      <c r="X31" s="40">
        <f t="shared" si="25"/>
        <v>0</v>
      </c>
      <c r="Y31" s="40">
        <f>+H183</f>
        <v>0</v>
      </c>
      <c r="Z31" s="40">
        <f>+H184</f>
        <v>0</v>
      </c>
      <c r="AA31" s="40">
        <f>+H185</f>
        <v>0</v>
      </c>
      <c r="AD31" s="27">
        <v>2019</v>
      </c>
      <c r="AE31" s="68"/>
      <c r="AF31" s="69"/>
      <c r="AG31" s="69"/>
      <c r="AH31" s="69"/>
      <c r="AI31" s="68"/>
      <c r="AJ31" s="68"/>
      <c r="AK31" s="68"/>
      <c r="AL31" s="68"/>
      <c r="AM31" s="68"/>
      <c r="AN31" s="68"/>
      <c r="AO31" s="69"/>
      <c r="AP31" s="69"/>
      <c r="AQ31" s="29"/>
      <c r="AR31" s="15"/>
      <c r="AS31" s="15"/>
      <c r="AV31" s="48"/>
      <c r="AW31" s="43" t="s">
        <v>38</v>
      </c>
      <c r="AX31" s="46">
        <f>$AW22/AX22-1</f>
        <v>5.975813705755062E-3</v>
      </c>
      <c r="AY31" s="46">
        <f t="shared" si="23"/>
        <v>1.766541876746075E-2</v>
      </c>
      <c r="AZ31" s="46">
        <f t="shared" si="23"/>
        <v>3.5924120324430264E-2</v>
      </c>
      <c r="BA31" s="46">
        <f t="shared" si="23"/>
        <v>7.1693252959407205E-2</v>
      </c>
      <c r="BB31" s="46">
        <f t="shared" si="24"/>
        <v>5.299625630238225E-2</v>
      </c>
      <c r="BC31" s="48"/>
      <c r="BD31" s="33"/>
    </row>
    <row r="32" spans="1:56">
      <c r="A32" s="23">
        <v>39568</v>
      </c>
      <c r="B32" s="26">
        <v>12416.18</v>
      </c>
      <c r="C32" s="31">
        <f t="shared" si="3"/>
        <v>5.2406802440199129E-3</v>
      </c>
      <c r="D32" s="25"/>
      <c r="E32" s="25"/>
      <c r="F32" s="25"/>
      <c r="O32" s="9">
        <v>2021</v>
      </c>
      <c r="P32" s="26"/>
      <c r="Q32" s="26">
        <f>+H187</f>
        <v>0</v>
      </c>
      <c r="R32" s="26">
        <f>+G188</f>
        <v>0</v>
      </c>
      <c r="S32" s="26">
        <f>+G189</f>
        <v>0</v>
      </c>
      <c r="T32" s="26">
        <f>+G190</f>
        <v>0</v>
      </c>
      <c r="U32" s="26">
        <f>+G191</f>
        <v>1000</v>
      </c>
      <c r="V32" s="26">
        <f>+G192</f>
        <v>1000.1174</v>
      </c>
      <c r="W32" s="26">
        <f>+G193</f>
        <v>1001.6748</v>
      </c>
      <c r="X32" s="26">
        <f>+G194</f>
        <v>1002.9696</v>
      </c>
      <c r="Y32" s="26">
        <f>+G195</f>
        <v>1004.2222</v>
      </c>
      <c r="Z32" s="26">
        <f>+G196</f>
        <v>1005.6759</v>
      </c>
      <c r="AA32" s="26">
        <f>+G197+S156</f>
        <v>1007.4733278005182</v>
      </c>
      <c r="AD32" s="27">
        <v>2020</v>
      </c>
      <c r="AE32" s="68"/>
      <c r="AF32" s="68"/>
      <c r="AG32" s="68"/>
      <c r="AH32" s="68"/>
      <c r="AI32" s="68"/>
      <c r="AJ32" s="68"/>
      <c r="AK32" s="68"/>
      <c r="AL32" s="68"/>
      <c r="AM32" s="68"/>
      <c r="AN32" s="68"/>
      <c r="AO32" s="68"/>
      <c r="AP32" s="68"/>
      <c r="AQ32" s="29"/>
      <c r="AR32" s="15"/>
      <c r="AS32" s="15"/>
      <c r="AV32" s="48"/>
      <c r="AW32" s="49"/>
      <c r="AX32" s="15"/>
      <c r="AY32" s="15"/>
      <c r="AZ32" s="15"/>
      <c r="BA32" s="15"/>
      <c r="BB32" s="15"/>
      <c r="BC32" s="48"/>
      <c r="BD32" s="33"/>
    </row>
    <row r="33" spans="1:62">
      <c r="A33" s="23">
        <v>39598</v>
      </c>
      <c r="B33" s="26">
        <v>12481.48</v>
      </c>
      <c r="C33" s="31">
        <f t="shared" si="3"/>
        <v>5.2592665376951508E-3</v>
      </c>
      <c r="D33" s="25"/>
      <c r="E33" s="25"/>
      <c r="F33" s="25"/>
      <c r="O33" s="9">
        <v>2022</v>
      </c>
      <c r="P33" s="26">
        <f>+G198+S156</f>
        <v>1010.5834278005182</v>
      </c>
      <c r="Q33" s="26">
        <f>+G199+S156</f>
        <v>1014.1705278005182</v>
      </c>
      <c r="R33" s="26">
        <f>+G200+S156</f>
        <v>1018.4966278005182</v>
      </c>
      <c r="S33" s="26">
        <f>+G201+S156</f>
        <v>1024.7122278005183</v>
      </c>
      <c r="T33" s="26">
        <f>+G202+S156</f>
        <v>1032.7465278005184</v>
      </c>
      <c r="U33" s="26">
        <f>+G203+S156</f>
        <v>1040.3505278005184</v>
      </c>
      <c r="V33" s="26">
        <f>+G204+S156</f>
        <v>1048.8957278005182</v>
      </c>
      <c r="W33" s="26">
        <f>+G205+S156</f>
        <v>1058.0194278005183</v>
      </c>
      <c r="X33" s="26">
        <f>+G206+S156</f>
        <v>1067.9253278005183</v>
      </c>
      <c r="Y33" s="26">
        <f>+G207+S156</f>
        <v>1077.8771278005183</v>
      </c>
      <c r="Z33" s="26">
        <f>+G208+S156</f>
        <v>1089.2057278005184</v>
      </c>
      <c r="AA33" s="26">
        <f>+G209+S156</f>
        <v>1100.1701278005182</v>
      </c>
      <c r="AD33" s="27">
        <v>2021</v>
      </c>
      <c r="AE33" s="68"/>
      <c r="AF33" s="28"/>
      <c r="AG33" s="28"/>
      <c r="AH33" s="28"/>
      <c r="AI33" s="28"/>
      <c r="AJ33" s="28"/>
      <c r="AK33" s="28">
        <f t="shared" ref="AK33:AP36" si="26">+(V32/U32-1)</f>
        <v>1.1739999999993422E-4</v>
      </c>
      <c r="AL33" s="28">
        <f t="shared" si="26"/>
        <v>1.5572171827027415E-3</v>
      </c>
      <c r="AM33" s="28">
        <f t="shared" si="26"/>
        <v>1.2926350947433107E-3</v>
      </c>
      <c r="AN33" s="28">
        <f t="shared" si="26"/>
        <v>1.2488912924180084E-3</v>
      </c>
      <c r="AO33" s="28">
        <f t="shared" si="26"/>
        <v>1.4475879939717107E-3</v>
      </c>
      <c r="AP33" s="28">
        <f t="shared" si="26"/>
        <v>1.787283358901437E-3</v>
      </c>
      <c r="AQ33" s="29">
        <f>+(AA32/U32-1)/COUNTA(AF33:AP33)*12</f>
        <v>1.4946655601036252E-2</v>
      </c>
      <c r="AR33" s="15"/>
      <c r="AS33" s="15"/>
      <c r="AY33" s="80"/>
      <c r="BD33" s="33"/>
    </row>
    <row r="34" spans="1:62">
      <c r="A34" s="23">
        <v>39629</v>
      </c>
      <c r="B34" s="26">
        <v>12552.23</v>
      </c>
      <c r="C34" s="31">
        <f t="shared" si="3"/>
        <v>5.4855467408899648E-3</v>
      </c>
      <c r="D34" s="25"/>
      <c r="E34" s="25"/>
      <c r="F34" s="25"/>
      <c r="O34" s="9">
        <v>2023</v>
      </c>
      <c r="P34" s="26">
        <f>+G210+S156+S158</f>
        <v>1112.4656203245725</v>
      </c>
      <c r="Q34" s="26">
        <f>+G211+S156+S158</f>
        <v>1122.9173203245725</v>
      </c>
      <c r="R34" s="26">
        <f>+H212</f>
        <v>1135.1128203245726</v>
      </c>
      <c r="S34" s="26">
        <f>+H213</f>
        <v>1146.4647203245725</v>
      </c>
      <c r="T34" s="26">
        <f>+H214</f>
        <v>1159.8528203245726</v>
      </c>
      <c r="U34" s="26">
        <f>+H215</f>
        <v>1172.0467203245726</v>
      </c>
      <c r="V34" s="26">
        <f>+H216</f>
        <v>1184.7950203245725</v>
      </c>
      <c r="W34" s="26">
        <f>+H217</f>
        <v>1197.3414203245725</v>
      </c>
      <c r="X34" s="26">
        <f>+H218</f>
        <v>1208.9265203245725</v>
      </c>
      <c r="Y34" s="26">
        <f>+H219</f>
        <v>1220.4608203245725</v>
      </c>
      <c r="Z34" s="26">
        <f>+H220</f>
        <v>1231.2733203245725</v>
      </c>
      <c r="AA34" s="26">
        <f>+H221</f>
        <v>1242.0578203245725</v>
      </c>
      <c r="AD34" s="27">
        <v>2022</v>
      </c>
      <c r="AE34" s="28">
        <f>+(P33/AA32-1)</f>
        <v>3.0870296157514687E-3</v>
      </c>
      <c r="AF34" s="28">
        <f t="shared" ref="AF34:AJ38" si="27">+(Q33/P33-1)</f>
        <v>3.5495337656656911E-3</v>
      </c>
      <c r="AG34" s="28">
        <f t="shared" si="27"/>
        <v>4.2656534393503698E-3</v>
      </c>
      <c r="AH34" s="28">
        <f t="shared" si="27"/>
        <v>6.1027202548749049E-3</v>
      </c>
      <c r="AI34" s="28">
        <f t="shared" si="27"/>
        <v>7.8405427221701629E-3</v>
      </c>
      <c r="AJ34" s="28">
        <f t="shared" si="27"/>
        <v>7.3628908888172528E-3</v>
      </c>
      <c r="AK34" s="28">
        <f t="shared" si="26"/>
        <v>8.2137700435120919E-3</v>
      </c>
      <c r="AL34" s="28">
        <f t="shared" si="26"/>
        <v>8.6983860818385939E-3</v>
      </c>
      <c r="AM34" s="28">
        <f t="shared" si="26"/>
        <v>9.3626825176480466E-3</v>
      </c>
      <c r="AN34" s="28">
        <f t="shared" si="26"/>
        <v>9.3188163450497186E-3</v>
      </c>
      <c r="AO34" s="28">
        <f t="shared" si="26"/>
        <v>1.0510103339066879E-2</v>
      </c>
      <c r="AP34" s="28">
        <f t="shared" si="26"/>
        <v>1.0066417867762079E-2</v>
      </c>
      <c r="AQ34" s="29">
        <f>+(AA33/AA32-1)/COUNTA(AE34:AP34)*12</f>
        <v>9.2009185198354215E-2</v>
      </c>
      <c r="AR34" s="32"/>
      <c r="AS34" s="15"/>
    </row>
    <row r="35" spans="1:62">
      <c r="A35" s="23">
        <v>39660</v>
      </c>
      <c r="B35" s="26">
        <v>12628.9</v>
      </c>
      <c r="C35" s="31">
        <f t="shared" si="3"/>
        <v>5.9110432324413755E-3</v>
      </c>
      <c r="D35" s="25"/>
      <c r="E35" s="25"/>
      <c r="F35" s="25"/>
      <c r="O35" s="9">
        <v>2024</v>
      </c>
      <c r="P35" s="26">
        <f>+G222+S156+S158</f>
        <v>1252.5529203245724</v>
      </c>
      <c r="Q35" s="26">
        <f>+G223+S156+S158</f>
        <v>1260.9033203245724</v>
      </c>
      <c r="R35" s="26">
        <f>+G224+S156+S158</f>
        <v>1268.8225203245725</v>
      </c>
      <c r="S35" s="26">
        <f>+G225+S156+S158</f>
        <v>1278.1731203245724</v>
      </c>
      <c r="T35" s="26">
        <f>+G226+S156+S158</f>
        <v>1286.2210203245725</v>
      </c>
      <c r="U35" s="26">
        <f>+G227+S156+S158</f>
        <v>1293.9011203245725</v>
      </c>
      <c r="V35" s="26">
        <f>+G228+S156+S158</f>
        <v>1301.0115203245725</v>
      </c>
      <c r="W35" s="26">
        <f>+G229+S156+S158</f>
        <v>1307.9512203245724</v>
      </c>
      <c r="X35" s="26">
        <f>+G230+S156+S158</f>
        <v>1314.5784203245726</v>
      </c>
      <c r="Y35" s="26">
        <f>+G231+S156+S158</f>
        <v>1321.4936203245725</v>
      </c>
      <c r="Z35" s="26">
        <f>+G232+S156+S158</f>
        <v>1328.1702203245725</v>
      </c>
      <c r="AA35" s="26">
        <f>+G233+S156+S158+S160</f>
        <v>1334.007515167038</v>
      </c>
      <c r="AD35" s="27">
        <v>2023</v>
      </c>
      <c r="AE35" s="28">
        <f>+(P34/AA33-1)</f>
        <v>1.1175991979200273E-2</v>
      </c>
      <c r="AF35" s="28">
        <f t="shared" si="27"/>
        <v>9.3950768536565921E-3</v>
      </c>
      <c r="AG35" s="28">
        <f t="shared" si="27"/>
        <v>1.0860550264266022E-2</v>
      </c>
      <c r="AH35" s="28">
        <f t="shared" si="27"/>
        <v>1.0000679929554446E-2</v>
      </c>
      <c r="AI35" s="28">
        <f t="shared" si="27"/>
        <v>1.1677725238862902E-2</v>
      </c>
      <c r="AJ35" s="28">
        <f t="shared" si="27"/>
        <v>1.0513316678048668E-2</v>
      </c>
      <c r="AK35" s="28">
        <f t="shared" si="26"/>
        <v>1.0876955482175266E-2</v>
      </c>
      <c r="AL35" s="28">
        <f t="shared" si="26"/>
        <v>1.0589511084004188E-2</v>
      </c>
      <c r="AM35" s="28">
        <f t="shared" si="26"/>
        <v>9.6756863191616027E-3</v>
      </c>
      <c r="AN35" s="28">
        <f t="shared" si="26"/>
        <v>9.5409438093088106E-3</v>
      </c>
      <c r="AO35" s="28">
        <f t="shared" si="26"/>
        <v>8.8593585471465897E-3</v>
      </c>
      <c r="AP35" s="28">
        <f t="shared" si="26"/>
        <v>8.7588188763458863E-3</v>
      </c>
      <c r="AQ35" s="29">
        <f>+(AA34/AA33-1)/COUNTA(AE35:AP35)*12</f>
        <v>0.12896886484976555</v>
      </c>
      <c r="AR35" s="32"/>
      <c r="AS35" s="15"/>
    </row>
    <row r="36" spans="1:62">
      <c r="A36" s="23">
        <v>39689</v>
      </c>
      <c r="B36" s="26">
        <v>12704.63</v>
      </c>
      <c r="C36" s="31">
        <f t="shared" si="3"/>
        <v>6.203341487409488E-3</v>
      </c>
      <c r="D36" s="25"/>
      <c r="E36" s="25"/>
      <c r="F36" s="25"/>
      <c r="O36" s="9">
        <v>2025</v>
      </c>
      <c r="P36" s="26">
        <f>+G234+S156+S158+S160</f>
        <v>1339.8940151670381</v>
      </c>
      <c r="Q36" s="26">
        <f>+H235</f>
        <v>1346.0408151670381</v>
      </c>
      <c r="R36" s="26">
        <f>+H236</f>
        <v>1353.4483151670381</v>
      </c>
      <c r="S36" s="26">
        <f>+H237</f>
        <v>1361.3624151670381</v>
      </c>
      <c r="T36" s="26">
        <f>+H238</f>
        <v>1369.2226151670382</v>
      </c>
      <c r="U36" s="26">
        <f>+H239</f>
        <v>1377.081015167038</v>
      </c>
      <c r="V36" s="26">
        <f>+H240</f>
        <v>1385.0342151670382</v>
      </c>
      <c r="W36" s="26">
        <f>+H241</f>
        <v>1392.9185151670381</v>
      </c>
      <c r="X36" s="26">
        <f>+H242</f>
        <v>1400.3442151670381</v>
      </c>
      <c r="Y36" s="26">
        <f>+H243</f>
        <v>1408.3685151670381</v>
      </c>
      <c r="Z36" s="26">
        <f>+H244</f>
        <v>1416.4474151670381</v>
      </c>
      <c r="AA36" s="26">
        <f>+H245</f>
        <v>1424.9438151670381</v>
      </c>
      <c r="AD36" s="27">
        <v>2024</v>
      </c>
      <c r="AE36" s="28">
        <f>+(P35/AA34-1)</f>
        <v>8.4497676583665804E-3</v>
      </c>
      <c r="AF36" s="28">
        <f t="shared" si="27"/>
        <v>6.666704347977781E-3</v>
      </c>
      <c r="AG36" s="28">
        <f t="shared" si="27"/>
        <v>6.2805766884344028E-3</v>
      </c>
      <c r="AH36" s="28">
        <f t="shared" si="27"/>
        <v>7.3695098015820193E-3</v>
      </c>
      <c r="AI36" s="28">
        <f t="shared" si="27"/>
        <v>6.2964084223242622E-3</v>
      </c>
      <c r="AJ36" s="28">
        <f t="shared" si="27"/>
        <v>5.9710577565137424E-3</v>
      </c>
      <c r="AK36" s="28">
        <f t="shared" si="26"/>
        <v>5.4953194554900886E-3</v>
      </c>
      <c r="AL36" s="28">
        <f t="shared" si="26"/>
        <v>5.3340803610013587E-3</v>
      </c>
      <c r="AM36" s="28">
        <f t="shared" si="26"/>
        <v>5.0668556265849318E-3</v>
      </c>
      <c r="AN36" s="28">
        <f t="shared" si="26"/>
        <v>5.2603936692439124E-3</v>
      </c>
      <c r="AO36" s="28">
        <f t="shared" si="26"/>
        <v>5.0523134560120919E-3</v>
      </c>
      <c r="AP36" s="28">
        <f t="shared" si="26"/>
        <v>4.394990004398025E-3</v>
      </c>
      <c r="AQ36" s="29">
        <f>+(AA35/AA34-1)/COUNTA(AE36:AP36)*12</f>
        <v>7.4030124312922441E-2</v>
      </c>
      <c r="AR36" s="15"/>
      <c r="AS36" s="15"/>
    </row>
    <row r="37" spans="1:62">
      <c r="A37" s="23"/>
      <c r="B37" s="26"/>
      <c r="C37" s="31"/>
      <c r="D37" s="25"/>
      <c r="E37" s="25"/>
      <c r="F37" s="25"/>
      <c r="O37" s="9">
        <v>2026</v>
      </c>
      <c r="P37" s="26">
        <f>+H246</f>
        <v>1433.637115167038</v>
      </c>
      <c r="Q37" s="26">
        <f>+H247</f>
        <v>1441.7862151670381</v>
      </c>
      <c r="R37" s="26">
        <f>+H248</f>
        <v>1450.2962151670381</v>
      </c>
      <c r="S37" s="26">
        <f>+H249</f>
        <v>1458.9629151670381</v>
      </c>
      <c r="T37" s="26"/>
      <c r="U37" s="26"/>
      <c r="V37" s="26"/>
      <c r="W37" s="26"/>
      <c r="X37" s="26"/>
      <c r="Y37" s="26"/>
      <c r="Z37" s="26"/>
      <c r="AA37" s="26"/>
      <c r="AD37" s="27">
        <v>2025</v>
      </c>
      <c r="AE37" s="28">
        <f>+(P36/AA35-1)</f>
        <v>4.4126438067801921E-3</v>
      </c>
      <c r="AF37" s="28">
        <f t="shared" ref="AF37:AP37" si="28">+(Q36/P36-1)</f>
        <v>4.5875270211082064E-3</v>
      </c>
      <c r="AG37" s="28">
        <f t="shared" si="28"/>
        <v>5.5031763647381826E-3</v>
      </c>
      <c r="AH37" s="28">
        <f t="shared" si="28"/>
        <v>5.8473603397430907E-3</v>
      </c>
      <c r="AI37" s="28">
        <f t="shared" si="28"/>
        <v>5.7737747953292562E-3</v>
      </c>
      <c r="AJ37" s="28">
        <f t="shared" si="28"/>
        <v>5.7393150777320656E-3</v>
      </c>
      <c r="AK37" s="28">
        <f t="shared" si="28"/>
        <v>5.7754045785283203E-3</v>
      </c>
      <c r="AL37" s="28">
        <f t="shared" si="28"/>
        <v>5.6924947511487467E-3</v>
      </c>
      <c r="AM37" s="28">
        <f t="shared" si="28"/>
        <v>5.3310368978112255E-3</v>
      </c>
      <c r="AN37" s="28">
        <f t="shared" si="28"/>
        <v>5.7302339761104992E-3</v>
      </c>
      <c r="AO37" s="28">
        <f t="shared" si="28"/>
        <v>5.7363537405135112E-3</v>
      </c>
      <c r="AP37" s="28">
        <f t="shared" si="28"/>
        <v>5.9983871685049817E-3</v>
      </c>
      <c r="AQ37" s="29">
        <f>+(AA36/P36-1)/COUNTA(AE37:AP37)*12</f>
        <v>6.3475020439879515E-2</v>
      </c>
      <c r="AR37" s="15"/>
      <c r="AS37" s="15"/>
    </row>
    <row r="38" spans="1:62">
      <c r="A38" s="23">
        <v>39721</v>
      </c>
      <c r="B38" s="26">
        <v>12796.95</v>
      </c>
      <c r="C38" s="31">
        <f>(B38/B36-1)/(A38-A36)*30</f>
        <v>6.812477026092098E-3</v>
      </c>
      <c r="D38" s="25"/>
      <c r="E38" s="25"/>
      <c r="F38" s="25"/>
      <c r="P38" s="16">
        <v>31</v>
      </c>
      <c r="Q38" s="16">
        <v>28</v>
      </c>
      <c r="R38" s="16">
        <v>31</v>
      </c>
      <c r="S38" s="16">
        <v>30</v>
      </c>
      <c r="T38" s="16">
        <v>31</v>
      </c>
      <c r="U38" s="16">
        <v>30</v>
      </c>
      <c r="V38" s="16">
        <v>31</v>
      </c>
      <c r="W38" s="16">
        <v>31</v>
      </c>
      <c r="X38" s="16">
        <v>30</v>
      </c>
      <c r="Y38" s="16">
        <v>31</v>
      </c>
      <c r="Z38" s="16">
        <v>30</v>
      </c>
      <c r="AA38" s="16">
        <v>31</v>
      </c>
      <c r="AD38" s="27">
        <v>2026</v>
      </c>
      <c r="AE38" s="28">
        <f>+(P37/AA36-1)</f>
        <v>6.1008019456407769E-3</v>
      </c>
      <c r="AF38" s="28">
        <f>+(Q37/P37-1)</f>
        <v>5.6842138877317705E-3</v>
      </c>
      <c r="AG38" s="28">
        <f>+(R37/Q37-1)</f>
        <v>5.9024007238230869E-3</v>
      </c>
      <c r="AH38" s="28">
        <f t="shared" si="27"/>
        <v>5.975813705755062E-3</v>
      </c>
      <c r="AQ38" s="29">
        <f>+(S37/P37-1)/COUNTA(AE38:AP38)*12</f>
        <v>5.299625630238225E-2</v>
      </c>
      <c r="AR38" s="32" t="s">
        <v>24</v>
      </c>
      <c r="AS38" s="15"/>
    </row>
    <row r="39" spans="1:62">
      <c r="A39" s="23">
        <v>39752</v>
      </c>
      <c r="B39" s="26">
        <v>12885.37</v>
      </c>
      <c r="C39" s="31">
        <f t="shared" si="3"/>
        <v>6.6865731237118345E-3</v>
      </c>
      <c r="D39" s="25"/>
      <c r="E39" s="25"/>
      <c r="F39" s="25"/>
      <c r="P39" s="16">
        <v>1</v>
      </c>
      <c r="Q39" s="16">
        <v>2</v>
      </c>
      <c r="R39" s="16">
        <v>3</v>
      </c>
      <c r="S39" s="16">
        <v>4</v>
      </c>
      <c r="T39" s="16">
        <v>5</v>
      </c>
      <c r="U39" s="16">
        <v>6</v>
      </c>
      <c r="V39" s="16">
        <v>7</v>
      </c>
      <c r="W39" s="16">
        <v>8</v>
      </c>
      <c r="X39" s="16">
        <v>9</v>
      </c>
      <c r="Y39" s="16">
        <v>10</v>
      </c>
      <c r="Z39" s="16">
        <v>11</v>
      </c>
      <c r="AA39" s="16">
        <v>12</v>
      </c>
      <c r="AD39" s="32" t="s">
        <v>28</v>
      </c>
      <c r="AE39" s="28"/>
      <c r="AF39" s="28"/>
      <c r="AG39" s="28"/>
      <c r="AH39" s="28"/>
      <c r="AI39" s="28"/>
      <c r="AJ39" s="28"/>
      <c r="AK39" s="28"/>
      <c r="AL39" s="28"/>
      <c r="AM39" s="28"/>
      <c r="AN39" s="28"/>
      <c r="AO39" s="28"/>
      <c r="AP39" s="28"/>
      <c r="AQ39" s="29"/>
      <c r="AR39" s="15"/>
      <c r="AS39" s="15"/>
    </row>
    <row r="40" spans="1:62" ht="15.75">
      <c r="A40" s="23">
        <v>39780</v>
      </c>
      <c r="B40" s="26">
        <v>12970.93</v>
      </c>
      <c r="C40" s="31">
        <f t="shared" si="3"/>
        <v>7.1143807722579E-3</v>
      </c>
      <c r="D40" s="25"/>
      <c r="E40" s="25"/>
      <c r="F40" s="25"/>
      <c r="O40" s="38" t="s">
        <v>26</v>
      </c>
      <c r="P40" s="9" t="s">
        <v>4</v>
      </c>
      <c r="Q40" s="9" t="s">
        <v>5</v>
      </c>
      <c r="R40" s="9" t="s">
        <v>6</v>
      </c>
      <c r="S40" s="9" t="s">
        <v>7</v>
      </c>
      <c r="T40" s="9" t="s">
        <v>8</v>
      </c>
      <c r="U40" s="9" t="s">
        <v>9</v>
      </c>
      <c r="V40" s="9" t="s">
        <v>10</v>
      </c>
      <c r="W40" s="9" t="s">
        <v>11</v>
      </c>
      <c r="X40" s="9" t="s">
        <v>12</v>
      </c>
      <c r="Y40" s="9" t="s">
        <v>13</v>
      </c>
      <c r="Z40" s="9" t="s">
        <v>14</v>
      </c>
      <c r="AA40" s="9" t="s">
        <v>15</v>
      </c>
      <c r="AD40" s="35" t="s">
        <v>26</v>
      </c>
      <c r="AE40" s="14" t="s">
        <v>4</v>
      </c>
      <c r="AF40" s="14" t="s">
        <v>5</v>
      </c>
      <c r="AG40" s="14" t="s">
        <v>6</v>
      </c>
      <c r="AH40" s="14" t="s">
        <v>7</v>
      </c>
      <c r="AI40" s="14" t="s">
        <v>8</v>
      </c>
      <c r="AJ40" s="14" t="s">
        <v>9</v>
      </c>
      <c r="AK40" s="14" t="s">
        <v>10</v>
      </c>
      <c r="AL40" s="14" t="s">
        <v>11</v>
      </c>
      <c r="AM40" s="14" t="s">
        <v>12</v>
      </c>
      <c r="AN40" s="14" t="s">
        <v>13</v>
      </c>
      <c r="AO40" s="14" t="s">
        <v>14</v>
      </c>
      <c r="AP40" s="14" t="s">
        <v>15</v>
      </c>
      <c r="AQ40" s="14" t="s">
        <v>16</v>
      </c>
      <c r="AR40" s="15"/>
      <c r="AS40" s="15"/>
      <c r="BE40" s="45"/>
      <c r="BF40" s="45"/>
      <c r="BG40" s="45"/>
      <c r="BH40" s="45"/>
      <c r="BI40" s="45"/>
      <c r="BJ40" s="45"/>
    </row>
    <row r="41" spans="1:62" ht="15" customHeight="1">
      <c r="A41" s="23">
        <v>39813</v>
      </c>
      <c r="B41" s="26">
        <v>13066.33</v>
      </c>
      <c r="C41" s="31">
        <f t="shared" si="3"/>
        <v>6.6862802225647385E-3</v>
      </c>
      <c r="D41" s="25"/>
      <c r="E41" s="25"/>
      <c r="F41" s="25"/>
      <c r="O41" s="9">
        <v>2016</v>
      </c>
      <c r="P41" s="26">
        <f>+K126</f>
        <v>999.91</v>
      </c>
      <c r="Q41" s="26">
        <f>+K127</f>
        <v>1003.0557</v>
      </c>
      <c r="R41" s="26">
        <f>+K128</f>
        <v>1006.748</v>
      </c>
      <c r="S41" s="26">
        <f>+K129</f>
        <v>1010.1901</v>
      </c>
      <c r="T41" s="26">
        <f>+K130</f>
        <v>1013.6123</v>
      </c>
      <c r="U41" s="40">
        <f>+K131</f>
        <v>1016.7787</v>
      </c>
      <c r="V41" s="40">
        <f>+K132</f>
        <v>1020.0427</v>
      </c>
      <c r="W41" s="40">
        <f>+K133</f>
        <v>1023.2554</v>
      </c>
      <c r="X41" s="40">
        <f>+K134</f>
        <v>1026.3402000000001</v>
      </c>
      <c r="Y41" s="40">
        <f>+K135</f>
        <v>1029.5220999999999</v>
      </c>
      <c r="Z41" s="40">
        <f>+K136</f>
        <v>1032.6170999999999</v>
      </c>
      <c r="AA41" s="40">
        <f>+K137</f>
        <v>1035.8294000000001</v>
      </c>
      <c r="AD41" s="20">
        <v>2016</v>
      </c>
      <c r="AE41" s="21"/>
      <c r="AF41" s="21">
        <f t="shared" ref="AF41:AP44" si="29">+Q41/P41-1</f>
        <v>3.1459831384825776E-3</v>
      </c>
      <c r="AG41" s="21">
        <f t="shared" si="29"/>
        <v>3.6810518099843481E-3</v>
      </c>
      <c r="AH41" s="21">
        <f t="shared" si="29"/>
        <v>3.4190283963813073E-3</v>
      </c>
      <c r="AI41" s="21">
        <f t="shared" si="29"/>
        <v>3.387679210081318E-3</v>
      </c>
      <c r="AJ41" s="21">
        <f t="shared" si="29"/>
        <v>3.1238768511392401E-3</v>
      </c>
      <c r="AK41" s="21">
        <f t="shared" si="29"/>
        <v>3.2101380565898729E-3</v>
      </c>
      <c r="AL41" s="21">
        <f t="shared" si="29"/>
        <v>3.1495740325380162E-3</v>
      </c>
      <c r="AM41" s="21">
        <f t="shared" si="29"/>
        <v>3.0146921286708928E-3</v>
      </c>
      <c r="AN41" s="21">
        <f t="shared" si="29"/>
        <v>3.1002390825185522E-3</v>
      </c>
      <c r="AO41" s="21">
        <f t="shared" si="29"/>
        <v>3.0062492101918803E-3</v>
      </c>
      <c r="AP41" s="21">
        <f t="shared" si="29"/>
        <v>3.1108336284573213E-3</v>
      </c>
      <c r="AQ41" s="22">
        <f>+AA41/P41-1</f>
        <v>3.5922633036973517E-2</v>
      </c>
      <c r="AR41" s="15"/>
      <c r="AS41" s="15"/>
      <c r="BE41" s="33"/>
      <c r="BF41" s="33"/>
      <c r="BG41" s="33"/>
      <c r="BH41" s="33"/>
      <c r="BI41" s="33"/>
      <c r="BJ41" s="57"/>
    </row>
    <row r="42" spans="1:62" ht="15" customHeight="1">
      <c r="A42" s="23">
        <v>39843</v>
      </c>
      <c r="B42" s="26">
        <v>13151.16</v>
      </c>
      <c r="C42" s="31">
        <f t="shared" si="3"/>
        <v>6.492259111778198E-3</v>
      </c>
      <c r="D42" s="25"/>
      <c r="E42" s="25"/>
      <c r="F42" s="25"/>
      <c r="O42" s="9">
        <v>2017</v>
      </c>
      <c r="P42" s="40">
        <f>+K138</f>
        <v>1039.2620999999999</v>
      </c>
      <c r="Q42" s="40">
        <f>+K139</f>
        <v>1042.1611</v>
      </c>
      <c r="R42" s="40">
        <f>+K140</f>
        <v>1045.2075</v>
      </c>
      <c r="S42" s="40">
        <f>+K141</f>
        <v>1047.9294</v>
      </c>
      <c r="T42" s="40">
        <f>+K142</f>
        <v>1050.5427</v>
      </c>
      <c r="U42" s="10">
        <f>+$K143</f>
        <v>1052.9694</v>
      </c>
      <c r="V42" s="10">
        <f>+$K144</f>
        <v>1055.2846</v>
      </c>
      <c r="W42" s="10">
        <f>+$K145</f>
        <v>1057.4719</v>
      </c>
      <c r="X42" s="10">
        <f>+$K146</f>
        <v>1059.5996</v>
      </c>
      <c r="Y42" s="10">
        <f>+$K147</f>
        <v>1061.7910999999999</v>
      </c>
      <c r="Z42" s="10">
        <f>+$K148</f>
        <v>1063.8688</v>
      </c>
      <c r="AA42" s="10">
        <f>+K149</f>
        <v>1066.0204000000001</v>
      </c>
      <c r="AD42" s="27">
        <v>2017</v>
      </c>
      <c r="AE42" s="28">
        <f>+P42/AA41-1</f>
        <v>3.3139627046692155E-3</v>
      </c>
      <c r="AF42" s="28">
        <f t="shared" si="29"/>
        <v>2.7894791891285298E-3</v>
      </c>
      <c r="AG42" s="28">
        <f t="shared" si="29"/>
        <v>2.9231565062253217E-3</v>
      </c>
      <c r="AH42" s="28">
        <f t="shared" si="29"/>
        <v>2.6041718988814022E-3</v>
      </c>
      <c r="AI42" s="28">
        <f t="shared" si="29"/>
        <v>2.4937748668947268E-3</v>
      </c>
      <c r="AJ42" s="28">
        <f t="shared" si="29"/>
        <v>2.3099489435316478E-3</v>
      </c>
      <c r="AK42" s="28">
        <f t="shared" si="29"/>
        <v>2.1987343601816978E-3</v>
      </c>
      <c r="AL42" s="28">
        <f t="shared" si="29"/>
        <v>2.0727110013734062E-3</v>
      </c>
      <c r="AM42" s="28">
        <f t="shared" si="29"/>
        <v>2.0120629210100827E-3</v>
      </c>
      <c r="AN42" s="28">
        <f t="shared" si="29"/>
        <v>2.0682340763433782E-3</v>
      </c>
      <c r="AO42" s="28">
        <f t="shared" si="29"/>
        <v>1.9567879218427287E-3</v>
      </c>
      <c r="AP42" s="28">
        <f t="shared" si="29"/>
        <v>2.0224298334532431E-3</v>
      </c>
      <c r="AQ42" s="29">
        <f>+AA42/AA41-1</f>
        <v>2.9146691530477886E-2</v>
      </c>
      <c r="AR42" s="15"/>
      <c r="AS42" s="15"/>
      <c r="BE42" s="33"/>
      <c r="BF42" s="33"/>
      <c r="BG42" s="33"/>
      <c r="BH42" s="33"/>
      <c r="BI42" s="33"/>
      <c r="BJ42" s="57"/>
    </row>
    <row r="43" spans="1:62" ht="15" customHeight="1">
      <c r="A43" s="23">
        <v>39871</v>
      </c>
      <c r="B43" s="26">
        <v>13212.09</v>
      </c>
      <c r="C43" s="31">
        <f t="shared" si="3"/>
        <v>4.9639836225202315E-3</v>
      </c>
      <c r="D43" s="25"/>
      <c r="E43" s="25"/>
      <c r="F43" s="25"/>
      <c r="O43" s="9">
        <v>2018</v>
      </c>
      <c r="P43" s="40">
        <f>+K150</f>
        <v>1068.2126000000001</v>
      </c>
      <c r="Q43" s="40">
        <f>+K151</f>
        <v>1070.2119</v>
      </c>
      <c r="R43" s="40">
        <f>+K152</f>
        <v>1072.548</v>
      </c>
      <c r="S43" s="40">
        <f>+K153</f>
        <v>1074.6550999999999</v>
      </c>
      <c r="T43" s="26">
        <f>+K154</f>
        <v>1076.9917</v>
      </c>
      <c r="U43" s="26">
        <f>+K155</f>
        <v>1079.3906999999999</v>
      </c>
      <c r="V43" s="26">
        <f>+K156</f>
        <v>1081.8116</v>
      </c>
      <c r="W43" s="26">
        <f>+K157</f>
        <v>1084.2472</v>
      </c>
      <c r="X43" s="26">
        <f>+K158</f>
        <v>1086.6424</v>
      </c>
      <c r="Y43" s="26">
        <f>+K159</f>
        <v>4807.6121000000003</v>
      </c>
      <c r="Z43" s="26">
        <f>+K160</f>
        <v>4812.5415000000003</v>
      </c>
      <c r="AA43" s="26">
        <f>+K161</f>
        <v>4819.2415000000001</v>
      </c>
      <c r="AD43" s="20">
        <v>2018</v>
      </c>
      <c r="AE43" s="21">
        <f>+P43/AA42-1</f>
        <v>2.0564334416113272E-3</v>
      </c>
      <c r="AF43" s="21">
        <f t="shared" si="29"/>
        <v>1.8716311715476497E-3</v>
      </c>
      <c r="AG43" s="21">
        <f t="shared" si="29"/>
        <v>2.1828387443645347E-3</v>
      </c>
      <c r="AH43" s="21">
        <f t="shared" si="29"/>
        <v>1.9645740796681022E-3</v>
      </c>
      <c r="AI43" s="21">
        <f t="shared" si="29"/>
        <v>2.174278984950595E-3</v>
      </c>
      <c r="AJ43" s="21">
        <f t="shared" si="29"/>
        <v>2.2275009176020433E-3</v>
      </c>
      <c r="AK43" s="33">
        <f t="shared" si="29"/>
        <v>2.2428394093074733E-3</v>
      </c>
      <c r="AL43" s="33">
        <f t="shared" si="29"/>
        <v>2.2514086556291169E-3</v>
      </c>
      <c r="AM43" s="33">
        <f t="shared" si="29"/>
        <v>2.2090903255271854E-3</v>
      </c>
      <c r="AN43" s="66">
        <f t="shared" si="29"/>
        <v>3.4242817140210988</v>
      </c>
      <c r="AO43" s="66">
        <f t="shared" si="29"/>
        <v>1.0253323058240227E-3</v>
      </c>
      <c r="AP43" s="66">
        <f t="shared" si="29"/>
        <v>1.3921957867790713E-3</v>
      </c>
      <c r="AQ43" s="22">
        <f>+AA43/AA42-1</f>
        <v>3.5207779325799011</v>
      </c>
      <c r="AR43" s="15"/>
      <c r="AS43" s="15"/>
      <c r="BE43" s="33"/>
      <c r="BF43" s="33"/>
      <c r="BG43" s="33"/>
      <c r="BH43" s="33"/>
      <c r="BI43" s="33"/>
      <c r="BJ43" s="57"/>
    </row>
    <row r="44" spans="1:62">
      <c r="A44" s="23">
        <v>39903</v>
      </c>
      <c r="B44" s="26">
        <v>13251.18</v>
      </c>
      <c r="C44" s="31">
        <f t="shared" si="3"/>
        <v>2.773737917316707E-3</v>
      </c>
      <c r="D44" s="25"/>
      <c r="E44" s="25"/>
      <c r="F44" s="25"/>
      <c r="O44" s="9">
        <v>2019</v>
      </c>
      <c r="P44" s="9">
        <f>+K162</f>
        <v>4825.82</v>
      </c>
      <c r="Q44" s="9">
        <f>+K163</f>
        <v>4832.1058000000003</v>
      </c>
      <c r="R44" s="24">
        <f>+K164</f>
        <v>4839.1072999999997</v>
      </c>
      <c r="S44" s="24">
        <f>+K165</f>
        <v>4845.9628000000002</v>
      </c>
      <c r="T44" s="24">
        <f>+K166</f>
        <v>4852.5891000000001</v>
      </c>
      <c r="U44" s="9">
        <f>+K167</f>
        <v>4858.4076999999997</v>
      </c>
      <c r="V44" s="9">
        <f>+K168</f>
        <v>4863.4466000000002</v>
      </c>
      <c r="W44" s="9">
        <f>+K169</f>
        <v>4868.1252999999997</v>
      </c>
      <c r="X44" s="75">
        <f>+K170</f>
        <v>4873.326</v>
      </c>
      <c r="Y44" s="75">
        <f>+K171</f>
        <v>4876.4951000000001</v>
      </c>
      <c r="Z44" s="9">
        <f>+K172</f>
        <v>4879.8683000000001</v>
      </c>
      <c r="AA44" s="9">
        <f>+K173</f>
        <v>4882.8959000000004</v>
      </c>
      <c r="AD44" s="27">
        <v>2019</v>
      </c>
      <c r="AE44" s="28">
        <f>+P44/AA43-1</f>
        <v>1.3650488360044122E-3</v>
      </c>
      <c r="AF44" s="28">
        <f t="shared" si="29"/>
        <v>1.3025351132036622E-3</v>
      </c>
      <c r="AG44" s="28">
        <f t="shared" si="29"/>
        <v>1.4489542012923184E-3</v>
      </c>
      <c r="AH44" s="28">
        <f t="shared" si="29"/>
        <v>1.4166869166138962E-3</v>
      </c>
      <c r="AI44" s="28">
        <f t="shared" si="29"/>
        <v>1.3673856514127003E-3</v>
      </c>
      <c r="AJ44" s="28">
        <f t="shared" si="29"/>
        <v>1.1990712339520204E-3</v>
      </c>
      <c r="AK44" s="28">
        <f t="shared" si="29"/>
        <v>1.0371505050925656E-3</v>
      </c>
      <c r="AL44" s="28">
        <f t="shared" si="29"/>
        <v>9.6201323563405161E-4</v>
      </c>
      <c r="AM44" s="28">
        <f t="shared" si="29"/>
        <v>1.0683167912708402E-3</v>
      </c>
      <c r="AN44" s="28">
        <f t="shared" si="29"/>
        <v>6.5029509620329051E-4</v>
      </c>
      <c r="AO44" s="28">
        <f t="shared" si="29"/>
        <v>6.917263179451183E-4</v>
      </c>
      <c r="AP44" s="28">
        <f t="shared" si="29"/>
        <v>6.2042657995520223E-4</v>
      </c>
      <c r="AQ44" s="29">
        <f>+(AA44/AA43-1)/COUNTA(AE44:AP44)*12</f>
        <v>1.3208385593459049E-2</v>
      </c>
      <c r="AR44" s="15"/>
      <c r="AS44" s="15"/>
      <c r="BE44" s="33"/>
      <c r="BF44" s="33"/>
      <c r="BG44" s="33"/>
      <c r="BH44" s="33"/>
      <c r="BI44" s="33"/>
      <c r="BJ44" s="57"/>
    </row>
    <row r="45" spans="1:62">
      <c r="A45" s="23">
        <v>39933</v>
      </c>
      <c r="B45" s="26">
        <v>13272.62</v>
      </c>
      <c r="C45" s="31">
        <f t="shared" si="3"/>
        <v>1.6179691167126364E-3</v>
      </c>
      <c r="D45" s="25"/>
      <c r="E45" s="25"/>
      <c r="F45" s="25"/>
      <c r="O45" s="9">
        <v>2020</v>
      </c>
      <c r="P45" s="9">
        <f>+K174</f>
        <v>4885.3887000000004</v>
      </c>
      <c r="Q45" s="9">
        <f>+K175</f>
        <v>4887.7164000000002</v>
      </c>
      <c r="R45" s="9">
        <f>+K176</f>
        <v>4892.3527999999997</v>
      </c>
      <c r="S45" s="9">
        <f>+K177</f>
        <v>4903.1163999999999</v>
      </c>
      <c r="T45" s="9">
        <f>+K178</f>
        <v>4903.9022500000001</v>
      </c>
      <c r="U45" s="9">
        <f>+K179</f>
        <v>4904.6881000000003</v>
      </c>
      <c r="V45" s="9">
        <f>+K180</f>
        <v>4905.1791000000003</v>
      </c>
      <c r="W45" s="9">
        <f>+K181</f>
        <v>4906.1183000000001</v>
      </c>
      <c r="X45" s="9">
        <f>+K182</f>
        <v>4906.4660000000003</v>
      </c>
      <c r="Y45" s="9">
        <f>+K183</f>
        <v>4906.7963</v>
      </c>
      <c r="Z45" s="9">
        <f>+K184</f>
        <v>4907.0953</v>
      </c>
      <c r="AA45" s="9">
        <f>+K185</f>
        <v>4907.3927999999996</v>
      </c>
      <c r="AD45" s="27">
        <v>2020</v>
      </c>
      <c r="AE45" s="28">
        <f>+(P45/AA44-1)</f>
        <v>5.1051672021107386E-4</v>
      </c>
      <c r="AF45" s="28">
        <f t="shared" ref="AF45:AP45" si="30">+(Q45/P45-1)</f>
        <v>4.7646157612790674E-4</v>
      </c>
      <c r="AG45" s="28">
        <f t="shared" si="30"/>
        <v>9.4858204129844026E-4</v>
      </c>
      <c r="AH45" s="28">
        <f t="shared" si="30"/>
        <v>2.2000866331635116E-3</v>
      </c>
      <c r="AI45" s="28">
        <f t="shared" si="30"/>
        <v>1.602756157288443E-4</v>
      </c>
      <c r="AJ45" s="28">
        <f t="shared" si="30"/>
        <v>1.6024993157248701E-4</v>
      </c>
      <c r="AK45" s="28">
        <f t="shared" si="30"/>
        <v>1.0010830250339886E-4</v>
      </c>
      <c r="AL45" s="28">
        <f t="shared" si="30"/>
        <v>1.9147109225836623E-4</v>
      </c>
      <c r="AM45" s="28">
        <f t="shared" si="30"/>
        <v>7.0870692213009789E-5</v>
      </c>
      <c r="AN45" s="28">
        <f t="shared" si="30"/>
        <v>6.7319329227988334E-5</v>
      </c>
      <c r="AO45" s="28">
        <f t="shared" si="30"/>
        <v>6.0935890083824162E-5</v>
      </c>
      <c r="AP45" s="28">
        <f t="shared" si="30"/>
        <v>6.0626497308868821E-5</v>
      </c>
      <c r="AQ45" s="29">
        <f>+(AA45/AA44-1)/COUNTA(AE45:AP45)*12</f>
        <v>5.016879430093768E-3</v>
      </c>
      <c r="AR45" s="15"/>
      <c r="AS45" s="15"/>
      <c r="BE45" s="33"/>
      <c r="BF45" s="33"/>
      <c r="BG45" s="33"/>
      <c r="BH45" s="33"/>
      <c r="BI45" s="33"/>
      <c r="BJ45" s="57"/>
    </row>
    <row r="46" spans="1:62">
      <c r="A46" s="23">
        <v>39962</v>
      </c>
      <c r="B46" s="26">
        <v>13286.96</v>
      </c>
      <c r="C46" s="31">
        <f t="shared" si="3"/>
        <v>1.1176755424791784E-3</v>
      </c>
      <c r="D46" s="25"/>
      <c r="E46" s="25"/>
      <c r="F46" s="25"/>
      <c r="O46" s="9">
        <v>2021</v>
      </c>
      <c r="Q46" s="9">
        <f>+K187</f>
        <v>4907.9052000000001</v>
      </c>
      <c r="R46" s="9">
        <f>+K188</f>
        <v>4908.1704</v>
      </c>
      <c r="S46" s="9">
        <f>+K189</f>
        <v>4908.4956000000002</v>
      </c>
      <c r="T46" s="9">
        <f>+K190</f>
        <v>4908.7905000000001</v>
      </c>
      <c r="U46" s="9">
        <f>+K191</f>
        <v>4909.0847000000003</v>
      </c>
      <c r="V46" s="9">
        <f>+K192</f>
        <v>4909.3885</v>
      </c>
      <c r="W46" s="9">
        <f>+K193</f>
        <v>4909.6931000000004</v>
      </c>
      <c r="X46" s="24">
        <f>+K194</f>
        <v>4909.1148999999996</v>
      </c>
      <c r="Y46" s="9">
        <f>+K195</f>
        <v>4914.1336000000001</v>
      </c>
      <c r="Z46" s="24">
        <f>+K196</f>
        <v>4920.3216000000002</v>
      </c>
      <c r="AA46" s="9">
        <f>+K197</f>
        <v>4929.2918</v>
      </c>
      <c r="AD46" s="27">
        <v>2021</v>
      </c>
      <c r="AE46" s="28"/>
      <c r="AF46" s="28">
        <f>+L187</f>
        <v>6.6619515218925405E-5</v>
      </c>
      <c r="AG46" s="28">
        <f t="shared" ref="AG46:AP51" si="31">+(R46/Q46-1)</f>
        <v>5.403527354186366E-5</v>
      </c>
      <c r="AH46" s="28">
        <f t="shared" si="31"/>
        <v>6.6256868343383957E-5</v>
      </c>
      <c r="AI46" s="28">
        <f t="shared" si="31"/>
        <v>6.0079507863797232E-5</v>
      </c>
      <c r="AJ46" s="28">
        <f t="shared" si="31"/>
        <v>5.9933297214431747E-5</v>
      </c>
      <c r="AK46" s="28">
        <f t="shared" si="31"/>
        <v>6.1885263458627549E-5</v>
      </c>
      <c r="AL46" s="28">
        <f t="shared" si="31"/>
        <v>6.2044386994530853E-5</v>
      </c>
      <c r="AM46" s="28">
        <f t="shared" si="31"/>
        <v>-1.177670351739657E-4</v>
      </c>
      <c r="AN46" s="28">
        <f t="shared" si="31"/>
        <v>1.0223227816485991E-3</v>
      </c>
      <c r="AO46" s="28">
        <f t="shared" si="31"/>
        <v>1.2592250239187308E-3</v>
      </c>
      <c r="AP46" s="28">
        <f t="shared" si="31"/>
        <v>1.8230922141349026E-3</v>
      </c>
      <c r="AQ46" s="29">
        <f>+(AA46/Q46-1)/COUNTA(AF46:AP46)*12</f>
        <v>4.7537259610548332E-3</v>
      </c>
      <c r="AR46" s="15"/>
      <c r="AS46" s="15"/>
      <c r="BD46" s="33"/>
      <c r="BE46" s="33"/>
      <c r="BF46" s="33"/>
      <c r="BG46" s="33"/>
      <c r="BH46" s="33"/>
      <c r="BI46" s="33"/>
      <c r="BJ46" s="57"/>
    </row>
    <row r="47" spans="1:62" ht="15.75" customHeight="1">
      <c r="A47" s="23">
        <v>39994</v>
      </c>
      <c r="B47" s="26">
        <v>13299.08</v>
      </c>
      <c r="C47" s="31">
        <f t="shared" si="3"/>
        <v>8.5516175257552285E-4</v>
      </c>
      <c r="D47" s="25"/>
      <c r="E47" s="25"/>
      <c r="F47" s="25"/>
      <c r="O47" s="9">
        <v>2022</v>
      </c>
      <c r="P47" s="9">
        <f>+K198</f>
        <v>4941.9683000000005</v>
      </c>
      <c r="Q47" s="9">
        <f>+K199</f>
        <v>4958.2785000000003</v>
      </c>
      <c r="R47" s="9">
        <f>+K200</f>
        <v>4977.0833000000002</v>
      </c>
      <c r="S47" s="9">
        <f>+K201</f>
        <v>4999.8365999999996</v>
      </c>
      <c r="T47" s="9">
        <f>+K202</f>
        <v>5027.3885</v>
      </c>
      <c r="U47" s="24">
        <f>+K203</f>
        <v>5056.9675999999999</v>
      </c>
      <c r="V47" s="9">
        <f>+K204</f>
        <v>5089.8978999999999</v>
      </c>
      <c r="W47" s="24">
        <f>+K205</f>
        <v>5125.6822000000002</v>
      </c>
      <c r="X47" s="24">
        <f>+K206</f>
        <v>5163.2829000000002</v>
      </c>
      <c r="Y47" s="24">
        <f>+K207</f>
        <v>5200.6767</v>
      </c>
      <c r="Z47" s="24">
        <f>+K208</f>
        <v>5246.14</v>
      </c>
      <c r="AA47" s="9">
        <f>+K209</f>
        <v>5287.7322999999997</v>
      </c>
      <c r="AD47" s="27">
        <v>2022</v>
      </c>
      <c r="AE47" s="28">
        <f>+(P47/AA46-1)</f>
        <v>2.5716675973617154E-3</v>
      </c>
      <c r="AF47" s="28">
        <f>+(Q47/P47-1)</f>
        <v>3.3003449253206085E-3</v>
      </c>
      <c r="AG47" s="28">
        <f t="shared" si="31"/>
        <v>3.7926066476499098E-3</v>
      </c>
      <c r="AH47" s="28">
        <f t="shared" si="31"/>
        <v>4.5716132579094459E-3</v>
      </c>
      <c r="AI47" s="28">
        <f t="shared" si="31"/>
        <v>5.5105600851037551E-3</v>
      </c>
      <c r="AJ47" s="28">
        <f t="shared" si="31"/>
        <v>5.8835914511081722E-3</v>
      </c>
      <c r="AK47" s="28">
        <f t="shared" si="31"/>
        <v>6.5118669140771246E-3</v>
      </c>
      <c r="AL47" s="28">
        <f t="shared" si="31"/>
        <v>7.0304553653228741E-3</v>
      </c>
      <c r="AM47" s="28">
        <f t="shared" si="31"/>
        <v>7.3357454740365924E-3</v>
      </c>
      <c r="AN47" s="28">
        <f t="shared" si="31"/>
        <v>7.242252792307724E-3</v>
      </c>
      <c r="AO47" s="28">
        <f t="shared" si="31"/>
        <v>8.7418046963003704E-3</v>
      </c>
      <c r="AP47" s="28">
        <f t="shared" si="31"/>
        <v>7.9281719511867799E-3</v>
      </c>
      <c r="AQ47" s="29">
        <f>+(Z47/AA46-1)/COUNTA(AE47:AP47)*12</f>
        <v>6.4278645463837325E-2</v>
      </c>
      <c r="AR47" s="15"/>
      <c r="AS47" s="15"/>
      <c r="BD47" s="33"/>
      <c r="BE47" s="33"/>
      <c r="BF47" s="33"/>
      <c r="BG47" s="33"/>
      <c r="BH47" s="33"/>
      <c r="BI47" s="33"/>
      <c r="BJ47" s="57"/>
    </row>
    <row r="48" spans="1:62">
      <c r="A48" s="23">
        <v>40025</v>
      </c>
      <c r="B48" s="26">
        <v>13305.34</v>
      </c>
      <c r="C48" s="31">
        <f t="shared" si="3"/>
        <v>4.5552508264703405E-4</v>
      </c>
      <c r="D48" s="25"/>
      <c r="E48" s="25"/>
      <c r="F48" s="25"/>
      <c r="O48" s="9">
        <v>2023</v>
      </c>
      <c r="P48" s="9">
        <f>+K210</f>
        <v>5332.3676999999998</v>
      </c>
      <c r="Q48" s="9">
        <f>+K211</f>
        <v>5371.7619999999997</v>
      </c>
      <c r="R48" s="9">
        <f>+K212</f>
        <v>5415.8662000000004</v>
      </c>
      <c r="S48" s="9">
        <f>+K213</f>
        <v>5456.2587000000003</v>
      </c>
      <c r="T48" s="24">
        <f>+K214</f>
        <v>5504.4106000000002</v>
      </c>
      <c r="U48" s="9">
        <f>+K215</f>
        <v>5548.4618</v>
      </c>
      <c r="V48" s="9">
        <f>+K216</f>
        <v>5593.9840000000004</v>
      </c>
      <c r="W48" s="24">
        <f>+K217</f>
        <v>5636.4775</v>
      </c>
      <c r="X48" s="9">
        <f>+K218</f>
        <v>5674.72</v>
      </c>
      <c r="Y48" s="9">
        <f>+K219</f>
        <v>5712.6049000000003</v>
      </c>
      <c r="Z48" s="24">
        <f>+K220</f>
        <v>5747.8491999999997</v>
      </c>
      <c r="AA48" s="9">
        <f>+K221</f>
        <v>5782.92</v>
      </c>
      <c r="AD48" s="27">
        <v>2023</v>
      </c>
      <c r="AE48" s="28">
        <f>+(P48/AA47-1)</f>
        <v>8.4413123561493109E-3</v>
      </c>
      <c r="AF48" s="28">
        <f>+(Q48/P48-1)</f>
        <v>7.3877688517240969E-3</v>
      </c>
      <c r="AG48" s="28">
        <f t="shared" si="31"/>
        <v>8.2103786429854608E-3</v>
      </c>
      <c r="AH48" s="28">
        <f t="shared" si="31"/>
        <v>7.4581790813075255E-3</v>
      </c>
      <c r="AI48" s="28">
        <f t="shared" si="31"/>
        <v>8.8250764209547583E-3</v>
      </c>
      <c r="AJ48" s="28">
        <f t="shared" si="31"/>
        <v>8.0028913540715063E-3</v>
      </c>
      <c r="AK48" s="28">
        <f t="shared" si="31"/>
        <v>8.20447209350883E-3</v>
      </c>
      <c r="AL48" s="28">
        <f t="shared" si="31"/>
        <v>7.5962855810813856E-3</v>
      </c>
      <c r="AM48" s="28">
        <f t="shared" si="31"/>
        <v>6.7848226130593492E-3</v>
      </c>
      <c r="AN48" s="28">
        <f t="shared" si="31"/>
        <v>6.6760826965912567E-3</v>
      </c>
      <c r="AO48" s="28">
        <f t="shared" si="31"/>
        <v>6.1695672319295181E-3</v>
      </c>
      <c r="AP48" s="28">
        <f t="shared" si="31"/>
        <v>6.1015518639564448E-3</v>
      </c>
      <c r="AQ48" s="29">
        <f>+(AA48/AA47-1)/COUNTA(AE48:AP48)*12</f>
        <v>9.364840576365796E-2</v>
      </c>
      <c r="AR48" s="15"/>
      <c r="AS48" s="15"/>
      <c r="BD48" s="33"/>
      <c r="BE48" s="33"/>
      <c r="BF48" s="33"/>
      <c r="BG48" s="33"/>
      <c r="BH48" s="33"/>
      <c r="BI48" s="33"/>
      <c r="BJ48" s="57"/>
    </row>
    <row r="49" spans="1:63">
      <c r="A49" s="23">
        <v>40056</v>
      </c>
      <c r="B49" s="26">
        <v>13310.07</v>
      </c>
      <c r="C49" s="31">
        <f t="shared" si="3"/>
        <v>3.4402873995243246E-4</v>
      </c>
      <c r="D49" s="25"/>
      <c r="E49" s="25"/>
      <c r="F49" s="25"/>
      <c r="O49" s="9">
        <v>2024</v>
      </c>
      <c r="P49" s="9">
        <f>+K222</f>
        <v>5816.8769000000002</v>
      </c>
      <c r="Q49" s="9">
        <f>+K223</f>
        <v>5846.4552000000003</v>
      </c>
      <c r="R49" s="9">
        <f>+K224</f>
        <v>5872.4727999999996</v>
      </c>
      <c r="S49" s="9">
        <f>+K225</f>
        <v>5900.1916000000001</v>
      </c>
      <c r="T49" s="9">
        <f>+K226</f>
        <v>5924.7824000000001</v>
      </c>
      <c r="U49" s="9">
        <f>+K227</f>
        <v>5946.4089999999997</v>
      </c>
      <c r="V49" s="9">
        <f>+K228</f>
        <v>5968.0190000000002</v>
      </c>
      <c r="W49" s="9">
        <f>+K229</f>
        <v>5989.6689999999999</v>
      </c>
      <c r="X49" s="9">
        <f>+K230</f>
        <v>6009.8868000000002</v>
      </c>
      <c r="Y49" s="9">
        <f>+K231</f>
        <v>6030.3854000000001</v>
      </c>
      <c r="Z49" s="9">
        <f>+K232</f>
        <v>6049.8055000000004</v>
      </c>
      <c r="AA49" s="9">
        <f>+K233</f>
        <v>6069.3455000000004</v>
      </c>
      <c r="AD49" s="27">
        <v>2024</v>
      </c>
      <c r="AE49" s="28">
        <f>+(P49/AA48-1)</f>
        <v>5.8719297517517699E-3</v>
      </c>
      <c r="AF49" s="28">
        <f>+(Q49/P49-1)</f>
        <v>5.0849107705890351E-3</v>
      </c>
      <c r="AG49" s="28">
        <f t="shared" si="31"/>
        <v>4.4501495538697977E-3</v>
      </c>
      <c r="AH49" s="28">
        <f t="shared" si="31"/>
        <v>4.7201240336098849E-3</v>
      </c>
      <c r="AI49" s="28">
        <f t="shared" si="31"/>
        <v>4.1677968559530321E-3</v>
      </c>
      <c r="AJ49" s="28">
        <f t="shared" si="31"/>
        <v>3.6501931277677091E-3</v>
      </c>
      <c r="AK49" s="28">
        <f t="shared" si="31"/>
        <v>3.6341260750816229E-3</v>
      </c>
      <c r="AL49" s="28">
        <f t="shared" si="31"/>
        <v>3.6276694159318446E-3</v>
      </c>
      <c r="AM49" s="28">
        <f t="shared" si="31"/>
        <v>3.3754452875442986E-3</v>
      </c>
      <c r="AN49" s="28">
        <f t="shared" si="31"/>
        <v>3.4108129956791355E-3</v>
      </c>
      <c r="AO49" s="28">
        <f t="shared" si="31"/>
        <v>3.220374604913312E-3</v>
      </c>
      <c r="AP49" s="28">
        <f t="shared" si="31"/>
        <v>3.2298559019789952E-3</v>
      </c>
      <c r="AQ49" s="29">
        <f>+(AA49/AA48-1)/COUNTA(AE49:AP49)*12</f>
        <v>4.9529562919770731E-2</v>
      </c>
      <c r="AR49" s="15"/>
      <c r="AS49" s="15"/>
      <c r="BD49" s="33"/>
      <c r="BE49" s="33"/>
      <c r="BF49" s="33"/>
      <c r="BG49" s="33"/>
      <c r="BH49" s="33"/>
      <c r="BI49" s="33"/>
      <c r="BJ49" s="57"/>
    </row>
    <row r="50" spans="1:63">
      <c r="A50" s="23">
        <v>40086</v>
      </c>
      <c r="B50" s="26">
        <v>13315.05</v>
      </c>
      <c r="C50" s="31">
        <f t="shared" si="3"/>
        <v>3.7415280310315602E-4</v>
      </c>
      <c r="D50" s="25"/>
      <c r="E50" s="25"/>
      <c r="F50" s="25"/>
      <c r="O50" s="9">
        <v>2025</v>
      </c>
      <c r="P50" s="9">
        <f>+K234</f>
        <v>6087.6761999999999</v>
      </c>
      <c r="Q50" s="9">
        <f>+K235</f>
        <v>6104.4912000000004</v>
      </c>
      <c r="R50" s="9">
        <f>+K236</f>
        <v>6123.1881999999996</v>
      </c>
      <c r="S50" s="24">
        <f>+K237</f>
        <v>6141.4105</v>
      </c>
      <c r="T50" s="9">
        <f>+K238</f>
        <v>6160.3860000000004</v>
      </c>
      <c r="U50" s="9">
        <f>+K239</f>
        <v>6178.8490000000002</v>
      </c>
      <c r="V50" s="9">
        <f>+K240</f>
        <v>6197.08</v>
      </c>
      <c r="W50" s="9">
        <f>+K241</f>
        <v>6215.6746000000003</v>
      </c>
      <c r="X50" s="9">
        <f>+K242</f>
        <v>6232.8398999999999</v>
      </c>
      <c r="Y50" s="9">
        <f>+K243</f>
        <v>6250.6981999999998</v>
      </c>
      <c r="Z50" s="9">
        <f>+K244</f>
        <v>6268.1689999999999</v>
      </c>
      <c r="AA50" s="9">
        <f>+K245</f>
        <v>6285.9566000000004</v>
      </c>
      <c r="AD50" s="27">
        <v>2025</v>
      </c>
      <c r="AE50" s="28">
        <f>+(P50/AA49-1)</f>
        <v>3.0202103340466468E-3</v>
      </c>
      <c r="AF50" s="28">
        <f>+(Q50/P50-1)</f>
        <v>2.7621377102811095E-3</v>
      </c>
      <c r="AG50" s="28">
        <f t="shared" ref="AG50:AP50" si="32">+(R50/Q50-1)</f>
        <v>3.0628269232331196E-3</v>
      </c>
      <c r="AH50" s="28">
        <f t="shared" si="32"/>
        <v>2.975949685819046E-3</v>
      </c>
      <c r="AI50" s="28">
        <f t="shared" si="32"/>
        <v>3.0897625227950254E-3</v>
      </c>
      <c r="AJ50" s="28">
        <f t="shared" si="32"/>
        <v>2.9970524574272073E-3</v>
      </c>
      <c r="AK50" s="28">
        <f t="shared" si="32"/>
        <v>2.9505495279136262E-3</v>
      </c>
      <c r="AL50" s="28">
        <f t="shared" si="32"/>
        <v>3.0005421908383401E-3</v>
      </c>
      <c r="AM50" s="28">
        <f t="shared" si="32"/>
        <v>2.7616149661373601E-3</v>
      </c>
      <c r="AN50" s="28">
        <f t="shared" si="32"/>
        <v>2.8651947244786591E-3</v>
      </c>
      <c r="AO50" s="28">
        <f t="shared" si="32"/>
        <v>2.7950157631990713E-3</v>
      </c>
      <c r="AP50" s="28">
        <f t="shared" si="32"/>
        <v>2.8377664992760288E-3</v>
      </c>
      <c r="AQ50" s="29">
        <f>+(AA50/P50-1)/COUNTA(AE50:AP50)*12</f>
        <v>3.2570786205744717E-2</v>
      </c>
      <c r="AR50" s="15"/>
      <c r="AS50" s="15"/>
      <c r="BD50" s="33"/>
      <c r="BE50" s="33"/>
      <c r="BF50" s="33"/>
      <c r="BG50" s="33"/>
      <c r="BH50" s="33"/>
      <c r="BI50" s="33"/>
      <c r="BJ50" s="57"/>
    </row>
    <row r="51" spans="1:63">
      <c r="A51" s="23">
        <v>40116</v>
      </c>
      <c r="B51" s="26">
        <v>13319.74</v>
      </c>
      <c r="C51" s="31">
        <f t="shared" si="3"/>
        <v>3.522329995007123E-4</v>
      </c>
      <c r="D51" s="25"/>
      <c r="E51" s="25"/>
      <c r="F51" s="25"/>
      <c r="O51" s="9">
        <v>2026</v>
      </c>
      <c r="P51" s="9">
        <f>+K246</f>
        <v>6303.0823</v>
      </c>
      <c r="Q51" s="9">
        <f>+K247</f>
        <v>6318.4947000000002</v>
      </c>
      <c r="R51" s="9">
        <f>+K248</f>
        <v>6335.4773999999998</v>
      </c>
      <c r="S51" s="9">
        <f>+K249</f>
        <v>6351.9305000000004</v>
      </c>
      <c r="AD51" s="27">
        <v>2026</v>
      </c>
      <c r="AE51" s="28">
        <f>+(P51/AA50-1)</f>
        <v>2.7244381547273377E-3</v>
      </c>
      <c r="AF51" s="28">
        <f>+(Q51/P51-1)</f>
        <v>2.4452163666022209E-3</v>
      </c>
      <c r="AG51" s="28">
        <f t="shared" ref="AG51" si="33">+(R51/Q51-1)</f>
        <v>2.6877762515176151E-3</v>
      </c>
      <c r="AH51" s="28">
        <f t="shared" si="31"/>
        <v>2.5969787217614559E-3</v>
      </c>
      <c r="AI51" s="15"/>
      <c r="AJ51" s="15"/>
      <c r="AK51" s="15"/>
      <c r="AL51" s="15"/>
      <c r="AM51" s="15"/>
      <c r="AN51" s="15"/>
      <c r="AO51" s="15"/>
      <c r="AP51" s="15"/>
      <c r="AQ51" s="29">
        <f>+(S51/P51-1)/COUNTA(AE51:AP51)*12</f>
        <v>2.3249672624455764E-2</v>
      </c>
      <c r="AR51" s="15"/>
      <c r="AS51" s="15"/>
      <c r="BD51" s="33"/>
      <c r="BE51" s="33"/>
      <c r="BF51" s="33"/>
      <c r="BG51" s="33"/>
      <c r="BH51" s="33"/>
      <c r="BI51" s="33"/>
      <c r="BJ51" s="57"/>
      <c r="BK51" s="59"/>
    </row>
    <row r="52" spans="1:63">
      <c r="A52" s="23">
        <v>40147</v>
      </c>
      <c r="B52" s="26">
        <v>13324.51</v>
      </c>
      <c r="C52" s="31">
        <f t="shared" si="3"/>
        <v>3.4656299839617581E-4</v>
      </c>
      <c r="D52" s="25"/>
      <c r="E52" s="25"/>
      <c r="F52" s="25"/>
      <c r="AD52" s="32"/>
      <c r="AE52" s="15"/>
      <c r="AF52" s="15"/>
      <c r="AG52" s="15"/>
      <c r="AH52" s="15"/>
      <c r="AI52" s="15"/>
      <c r="AJ52" s="15"/>
      <c r="AK52" s="15"/>
      <c r="AL52" s="15"/>
      <c r="AM52" s="15"/>
      <c r="AN52" s="15"/>
      <c r="AO52" s="15"/>
      <c r="AP52" s="15"/>
      <c r="AQ52" s="15"/>
      <c r="AR52" s="15"/>
      <c r="AS52" s="15"/>
      <c r="BD52" s="33"/>
      <c r="BE52" s="33"/>
      <c r="BF52" s="33"/>
      <c r="BG52" s="33"/>
      <c r="BH52" s="33"/>
      <c r="BI52" s="33"/>
      <c r="BJ52" s="57"/>
      <c r="BK52" s="59"/>
    </row>
    <row r="53" spans="1:63">
      <c r="A53" s="23">
        <v>40178</v>
      </c>
      <c r="B53" s="26">
        <v>13329.5</v>
      </c>
      <c r="C53" s="31">
        <f t="shared" si="3"/>
        <v>3.6241724896941336E-4</v>
      </c>
      <c r="D53" s="25"/>
      <c r="E53" s="25"/>
      <c r="F53" s="25"/>
      <c r="AD53" s="32" t="s">
        <v>28</v>
      </c>
      <c r="AE53" s="15"/>
      <c r="AF53" s="15"/>
      <c r="AG53" s="15"/>
      <c r="AH53" s="15"/>
      <c r="AI53" s="15"/>
      <c r="AJ53" s="15"/>
      <c r="AK53" s="15"/>
      <c r="AL53" s="15"/>
      <c r="AM53" s="15"/>
      <c r="AN53" s="15"/>
      <c r="AO53" s="15"/>
      <c r="AP53" s="15"/>
      <c r="AQ53" s="15"/>
      <c r="AR53" s="15"/>
      <c r="AS53" s="15"/>
    </row>
    <row r="54" spans="1:63">
      <c r="A54" s="23">
        <v>40207</v>
      </c>
      <c r="B54" s="26">
        <v>13334.25</v>
      </c>
      <c r="C54" s="31">
        <f t="shared" si="3"/>
        <v>3.6864046689279314E-4</v>
      </c>
      <c r="D54" s="25"/>
      <c r="E54" s="25"/>
      <c r="F54" s="25"/>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8"/>
      <c r="AS54" s="15"/>
    </row>
    <row r="55" spans="1:63">
      <c r="A55" s="23">
        <v>40235</v>
      </c>
      <c r="B55" s="26">
        <v>13338.53</v>
      </c>
      <c r="C55" s="31">
        <f t="shared" si="3"/>
        <v>3.4390492796473486E-4</v>
      </c>
      <c r="D55" s="25"/>
      <c r="E55" s="25"/>
      <c r="F55" s="25"/>
      <c r="AC55" s="52">
        <v>2013</v>
      </c>
      <c r="AD55" s="52" t="s">
        <v>3</v>
      </c>
      <c r="AE55" s="53"/>
      <c r="AF55" s="53"/>
      <c r="AG55" s="53"/>
      <c r="AH55" s="53"/>
      <c r="AI55" s="53"/>
      <c r="AJ55" s="53"/>
      <c r="AK55" s="53"/>
      <c r="AL55" s="53"/>
      <c r="AM55" s="53"/>
      <c r="AN55" s="53"/>
      <c r="AO55" s="53"/>
      <c r="AP55" s="53"/>
      <c r="AQ55" s="54"/>
      <c r="AR55" s="15"/>
      <c r="AS55" s="15"/>
    </row>
    <row r="56" spans="1:63">
      <c r="A56" s="23">
        <v>40268</v>
      </c>
      <c r="B56" s="26">
        <v>13343.79</v>
      </c>
      <c r="C56" s="31">
        <f t="shared" si="3"/>
        <v>3.58496639571185E-4</v>
      </c>
      <c r="D56" s="25"/>
      <c r="E56" s="25"/>
      <c r="F56" s="25"/>
      <c r="AC56" s="55">
        <v>2014</v>
      </c>
      <c r="AD56" s="55" t="s">
        <v>3</v>
      </c>
      <c r="AE56" s="56"/>
      <c r="AF56" s="56"/>
      <c r="AG56" s="56"/>
      <c r="AH56" s="56"/>
      <c r="AI56" s="56"/>
      <c r="AJ56" s="56"/>
      <c r="AK56" s="56"/>
      <c r="AL56" s="56"/>
      <c r="AM56" s="56"/>
      <c r="AN56" s="56"/>
      <c r="AO56" s="56"/>
      <c r="AP56" s="56"/>
      <c r="AQ56" s="54"/>
      <c r="AR56" s="15"/>
      <c r="AS56" s="48"/>
    </row>
    <row r="57" spans="1:63">
      <c r="A57" s="23">
        <v>40298</v>
      </c>
      <c r="B57" s="26">
        <v>13348.63</v>
      </c>
      <c r="C57" s="31">
        <f t="shared" si="3"/>
        <v>3.6271554033739939E-4</v>
      </c>
      <c r="D57" s="25"/>
      <c r="E57" s="25"/>
      <c r="F57" s="25"/>
      <c r="AC57" s="52">
        <v>2015</v>
      </c>
      <c r="AD57" s="52" t="s">
        <v>3</v>
      </c>
      <c r="AE57" s="53"/>
      <c r="AF57" s="53"/>
      <c r="AG57" s="53"/>
      <c r="AH57" s="53"/>
      <c r="AI57" s="53"/>
      <c r="AJ57" s="53"/>
      <c r="AK57" s="53"/>
      <c r="AL57" s="53"/>
      <c r="AM57" s="53"/>
      <c r="AN57" s="53"/>
      <c r="AO57" s="53"/>
      <c r="AP57" s="53"/>
      <c r="AQ57" s="54"/>
      <c r="AR57" s="15"/>
      <c r="AS57" s="48"/>
    </row>
    <row r="58" spans="1:63">
      <c r="A58" s="23">
        <v>40329</v>
      </c>
      <c r="B58" s="26">
        <v>13353.5</v>
      </c>
      <c r="C58" s="31">
        <f t="shared" si="3"/>
        <v>3.5306269076350988E-4</v>
      </c>
      <c r="D58" s="25"/>
      <c r="E58" s="25"/>
      <c r="F58" s="25"/>
      <c r="AC58" s="55">
        <v>2016</v>
      </c>
      <c r="AD58" s="55" t="s">
        <v>3</v>
      </c>
      <c r="AE58" s="56"/>
      <c r="AF58" s="56"/>
      <c r="AG58" s="56"/>
      <c r="AH58" s="56"/>
      <c r="AI58" s="56"/>
      <c r="AJ58" s="56"/>
      <c r="AK58" s="56"/>
      <c r="AL58" s="56"/>
      <c r="AM58" s="56"/>
      <c r="AN58" s="56"/>
      <c r="AO58" s="56"/>
      <c r="AP58" s="56"/>
      <c r="AQ58" s="54"/>
      <c r="AR58" s="58"/>
      <c r="AS58" s="48"/>
    </row>
    <row r="59" spans="1:63">
      <c r="A59" s="23">
        <v>40359</v>
      </c>
      <c r="B59" s="26">
        <v>13360.9</v>
      </c>
      <c r="C59" s="31">
        <f t="shared" si="3"/>
        <v>5.5416183023182519E-4</v>
      </c>
      <c r="D59" s="25"/>
      <c r="E59" s="25"/>
      <c r="F59" s="25"/>
      <c r="AC59" s="76">
        <v>2017</v>
      </c>
      <c r="AD59" s="52" t="s">
        <v>3</v>
      </c>
      <c r="AE59" s="53"/>
      <c r="AF59" s="53"/>
      <c r="AG59" s="53"/>
      <c r="AH59" s="53"/>
      <c r="AI59" s="53"/>
      <c r="AJ59" s="53"/>
      <c r="AK59" s="53"/>
      <c r="AL59" s="53"/>
      <c r="AM59" s="53"/>
      <c r="AN59" s="53"/>
      <c r="AO59" s="53"/>
      <c r="AP59" s="53"/>
      <c r="AQ59" s="54"/>
      <c r="AR59" s="58"/>
      <c r="AS59" s="48"/>
    </row>
    <row r="60" spans="1:63">
      <c r="A60" s="23">
        <v>40389</v>
      </c>
      <c r="B60" s="26">
        <v>13373.99</v>
      </c>
      <c r="C60" s="31">
        <f t="shared" si="3"/>
        <v>9.7972441976224012E-4</v>
      </c>
      <c r="D60" s="25"/>
      <c r="E60" s="25"/>
      <c r="F60" s="25"/>
      <c r="AC60" s="76"/>
      <c r="AD60" s="52" t="s">
        <v>26</v>
      </c>
      <c r="AE60" s="53"/>
      <c r="AF60" s="53"/>
      <c r="AG60" s="53"/>
      <c r="AH60" s="53"/>
      <c r="AI60" s="53"/>
      <c r="AJ60" s="53"/>
      <c r="AK60" s="53"/>
      <c r="AL60" s="53"/>
      <c r="AM60" s="53"/>
      <c r="AN60" s="53"/>
      <c r="AO60" s="53"/>
      <c r="AP60" s="53"/>
      <c r="AQ60" s="54"/>
      <c r="AR60" s="58" t="s">
        <v>24</v>
      </c>
      <c r="AS60" s="15"/>
    </row>
    <row r="61" spans="1:63">
      <c r="A61" s="23">
        <v>40421</v>
      </c>
      <c r="B61" s="26">
        <v>13395.21</v>
      </c>
      <c r="C61" s="31">
        <f t="shared" si="3"/>
        <v>1.4874955043334137E-3</v>
      </c>
      <c r="D61" s="25"/>
      <c r="E61" s="25"/>
      <c r="F61" s="25"/>
      <c r="AC61" s="76"/>
      <c r="AD61" s="52" t="s">
        <v>27</v>
      </c>
      <c r="AE61" s="53"/>
      <c r="AF61" s="53"/>
      <c r="AG61" s="53"/>
      <c r="AH61" s="53"/>
      <c r="AI61" s="53"/>
      <c r="AJ61" s="53"/>
      <c r="AK61" s="53"/>
      <c r="AL61" s="53"/>
      <c r="AM61" s="53"/>
      <c r="AN61" s="53"/>
      <c r="AO61" s="53"/>
      <c r="AP61" s="53"/>
      <c r="AQ61" s="54"/>
      <c r="AR61" s="58"/>
      <c r="AS61" s="15"/>
    </row>
    <row r="62" spans="1:63">
      <c r="A62" s="23">
        <v>40451</v>
      </c>
      <c r="B62" s="26">
        <v>13419.79</v>
      </c>
      <c r="C62" s="31">
        <f t="shared" si="3"/>
        <v>1.8349842966256527E-3</v>
      </c>
      <c r="D62" s="25"/>
      <c r="E62" s="25"/>
      <c r="F62" s="25"/>
      <c r="AC62" s="77">
        <v>2018</v>
      </c>
      <c r="AD62" s="55" t="s">
        <v>3</v>
      </c>
      <c r="AE62" s="56"/>
      <c r="AF62" s="56"/>
      <c r="AG62" s="56"/>
      <c r="AH62" s="56"/>
      <c r="AI62" s="56"/>
      <c r="AJ62" s="56"/>
      <c r="AK62" s="56"/>
      <c r="AL62" s="56"/>
      <c r="AM62" s="56"/>
      <c r="AN62" s="56"/>
      <c r="AO62" s="56"/>
      <c r="AP62" s="56"/>
      <c r="AQ62" s="54"/>
      <c r="AR62" s="15"/>
    </row>
    <row r="63" spans="1:63">
      <c r="A63" s="23">
        <v>40480</v>
      </c>
      <c r="B63" s="26">
        <v>13448.69</v>
      </c>
      <c r="C63" s="31">
        <f t="shared" si="3"/>
        <v>2.2277957944302094E-3</v>
      </c>
      <c r="D63" s="25"/>
      <c r="E63" s="25"/>
      <c r="F63" s="25"/>
      <c r="AC63" s="77"/>
      <c r="AD63" s="55" t="s">
        <v>26</v>
      </c>
      <c r="AE63" s="56"/>
      <c r="AF63" s="56"/>
      <c r="AG63" s="56"/>
      <c r="AH63" s="56"/>
      <c r="AI63" s="56"/>
      <c r="AJ63" s="56"/>
      <c r="AK63" s="56"/>
      <c r="AL63" s="56"/>
      <c r="AM63" s="56"/>
      <c r="AN63" s="56"/>
      <c r="AO63" s="56"/>
      <c r="AP63" s="56"/>
      <c r="AQ63" s="54"/>
      <c r="AR63" s="15"/>
    </row>
    <row r="64" spans="1:63">
      <c r="A64" s="23">
        <v>40512</v>
      </c>
      <c r="B64" s="26">
        <v>13483.02</v>
      </c>
      <c r="C64" s="31">
        <f t="shared" si="3"/>
        <v>2.3931234194557449E-3</v>
      </c>
      <c r="D64" s="25"/>
      <c r="E64" s="25"/>
      <c r="F64" s="25"/>
      <c r="AC64" s="77"/>
      <c r="AD64" s="52" t="s">
        <v>27</v>
      </c>
      <c r="AE64" s="56"/>
      <c r="AF64" s="56"/>
      <c r="AG64" s="56"/>
      <c r="AH64" s="56"/>
      <c r="AI64" s="56"/>
      <c r="AJ64" s="56"/>
      <c r="AK64" s="56"/>
      <c r="AL64" s="56"/>
      <c r="AM64" s="56"/>
      <c r="AN64" s="56"/>
      <c r="AO64" s="56"/>
      <c r="AP64" s="56"/>
      <c r="AQ64" s="54"/>
    </row>
    <row r="65" spans="1:46">
      <c r="A65" s="23">
        <v>40543</v>
      </c>
      <c r="B65" s="26">
        <v>13522.93</v>
      </c>
      <c r="C65" s="31">
        <f t="shared" si="3"/>
        <v>2.864534847917051E-3</v>
      </c>
      <c r="D65" s="25"/>
      <c r="E65" s="25"/>
      <c r="F65" s="25"/>
      <c r="AC65" s="76">
        <v>2019</v>
      </c>
      <c r="AD65" s="52" t="s">
        <v>3</v>
      </c>
      <c r="AE65" s="53"/>
      <c r="AF65" s="53"/>
      <c r="AG65" s="53"/>
      <c r="AH65" s="53"/>
      <c r="AI65" s="53"/>
      <c r="AJ65" s="53"/>
      <c r="AK65" s="53"/>
      <c r="AL65" s="53"/>
      <c r="AM65" s="53"/>
      <c r="AN65" s="53"/>
      <c r="AO65" s="53"/>
      <c r="AP65" s="53"/>
      <c r="AQ65" s="54"/>
    </row>
    <row r="66" spans="1:46">
      <c r="A66" s="23">
        <v>40574</v>
      </c>
      <c r="B66" s="26">
        <v>13557.12</v>
      </c>
      <c r="C66" s="31">
        <f t="shared" si="3"/>
        <v>2.4467402237675485E-3</v>
      </c>
      <c r="D66" s="25"/>
      <c r="E66" s="25"/>
      <c r="F66" s="25"/>
      <c r="AC66" s="76"/>
      <c r="AD66" s="52" t="s">
        <v>26</v>
      </c>
      <c r="AE66" s="53"/>
      <c r="AF66" s="53"/>
      <c r="AG66" s="53"/>
      <c r="AH66" s="53"/>
      <c r="AI66" s="53"/>
      <c r="AJ66" s="53"/>
      <c r="AK66" s="53"/>
      <c r="AL66" s="53"/>
      <c r="AM66" s="53"/>
      <c r="AN66" s="53"/>
      <c r="AO66" s="53"/>
      <c r="AP66" s="53"/>
      <c r="AQ66" s="54"/>
    </row>
    <row r="67" spans="1:46" s="10" customFormat="1">
      <c r="A67" s="23">
        <v>40602</v>
      </c>
      <c r="B67" s="26">
        <v>13592.3</v>
      </c>
      <c r="C67" s="31">
        <f t="shared" si="3"/>
        <v>2.780299734962648E-3</v>
      </c>
      <c r="D67" s="25"/>
      <c r="E67" s="25"/>
      <c r="F67" s="25"/>
      <c r="I67" s="11"/>
      <c r="N67" s="9"/>
      <c r="O67" s="9"/>
      <c r="P67" s="9"/>
      <c r="Q67" s="9"/>
      <c r="R67" s="9"/>
      <c r="S67" s="9"/>
      <c r="T67" s="9"/>
      <c r="U67" s="9"/>
      <c r="V67" s="9"/>
      <c r="W67" s="9"/>
      <c r="X67" s="9"/>
      <c r="Y67" s="9"/>
      <c r="Z67" s="9"/>
      <c r="AA67" s="9"/>
      <c r="AB67" s="9"/>
      <c r="AC67" s="76"/>
      <c r="AD67" s="52" t="s">
        <v>27</v>
      </c>
      <c r="AE67" s="53"/>
      <c r="AF67" s="53"/>
      <c r="AG67" s="53"/>
      <c r="AH67" s="53"/>
      <c r="AI67" s="53"/>
      <c r="AJ67" s="53"/>
      <c r="AK67" s="53"/>
      <c r="AL67" s="53"/>
      <c r="AM67" s="53"/>
      <c r="AN67" s="53"/>
      <c r="AO67" s="53"/>
      <c r="AP67" s="53"/>
      <c r="AQ67" s="54"/>
      <c r="AR67" s="9"/>
      <c r="AS67" s="9"/>
      <c r="AT67" s="9"/>
    </row>
    <row r="68" spans="1:46" s="10" customFormat="1">
      <c r="A68" s="23">
        <v>40633</v>
      </c>
      <c r="B68" s="26">
        <v>13635.91</v>
      </c>
      <c r="C68" s="31">
        <f t="shared" si="3"/>
        <v>3.1049363100028021E-3</v>
      </c>
      <c r="D68" s="25"/>
      <c r="E68" s="25"/>
      <c r="F68" s="25"/>
      <c r="I68" s="11"/>
      <c r="O68" s="9"/>
      <c r="P68" s="9"/>
      <c r="Q68" s="9"/>
      <c r="R68" s="9"/>
      <c r="S68" s="9"/>
      <c r="T68" s="9"/>
      <c r="U68" s="9"/>
      <c r="V68" s="9"/>
      <c r="W68" s="9"/>
      <c r="X68" s="9"/>
      <c r="Y68" s="9"/>
      <c r="Z68" s="9"/>
      <c r="AA68" s="9"/>
      <c r="AB68" s="9"/>
      <c r="AC68" s="76">
        <v>2020</v>
      </c>
      <c r="AD68" s="52" t="s">
        <v>3</v>
      </c>
      <c r="AE68" s="53"/>
      <c r="AF68" s="53"/>
      <c r="AG68" s="53"/>
      <c r="AH68" s="53"/>
      <c r="AI68" s="53"/>
      <c r="AJ68" s="53"/>
      <c r="AK68" s="53"/>
      <c r="AL68" s="53"/>
      <c r="AM68" s="53"/>
      <c r="AN68" s="53"/>
      <c r="AO68" s="53"/>
      <c r="AP68" s="53"/>
      <c r="AQ68" s="54"/>
      <c r="AR68" s="9"/>
      <c r="AS68" s="9"/>
    </row>
    <row r="69" spans="1:46" s="10" customFormat="1">
      <c r="A69" s="23">
        <v>40662</v>
      </c>
      <c r="B69" s="26">
        <v>13682.94</v>
      </c>
      <c r="C69" s="31">
        <f t="shared" si="3"/>
        <v>3.5679117959807392E-3</v>
      </c>
      <c r="D69" s="25"/>
      <c r="E69" s="25"/>
      <c r="F69" s="25"/>
      <c r="I69" s="11"/>
      <c r="O69" s="9"/>
      <c r="P69" s="9"/>
      <c r="Q69" s="9"/>
      <c r="R69" s="9"/>
      <c r="S69" s="9"/>
      <c r="T69" s="9"/>
      <c r="U69" s="9"/>
      <c r="V69" s="9"/>
      <c r="W69" s="9"/>
      <c r="X69" s="9"/>
      <c r="Y69" s="9"/>
      <c r="Z69" s="9"/>
      <c r="AA69" s="9"/>
      <c r="AB69" s="9"/>
      <c r="AC69" s="76"/>
      <c r="AD69" s="52" t="s">
        <v>26</v>
      </c>
      <c r="AE69" s="53"/>
      <c r="AF69" s="53"/>
      <c r="AG69" s="53"/>
      <c r="AH69" s="53"/>
      <c r="AI69" s="53"/>
      <c r="AJ69" s="53"/>
      <c r="AK69" s="53"/>
      <c r="AL69" s="53"/>
      <c r="AM69" s="53"/>
      <c r="AN69" s="53"/>
      <c r="AO69" s="53"/>
      <c r="AP69" s="53"/>
      <c r="AQ69" s="54"/>
      <c r="AR69" s="9"/>
      <c r="AS69" s="9"/>
    </row>
    <row r="70" spans="1:46" s="10" customFormat="1">
      <c r="A70" s="23">
        <v>40694</v>
      </c>
      <c r="B70" s="26">
        <v>13741.06</v>
      </c>
      <c r="C70" s="31">
        <f t="shared" si="3"/>
        <v>3.982148573332886E-3</v>
      </c>
      <c r="D70" s="25"/>
      <c r="E70" s="25"/>
      <c r="F70" s="25"/>
      <c r="I70" s="11"/>
      <c r="O70" s="9"/>
      <c r="P70" s="9"/>
      <c r="Q70" s="9"/>
      <c r="R70" s="9"/>
      <c r="S70" s="9"/>
      <c r="T70" s="9"/>
      <c r="U70" s="9"/>
      <c r="V70" s="9"/>
      <c r="W70" s="9"/>
      <c r="X70" s="9"/>
      <c r="Y70" s="9"/>
      <c r="Z70" s="9"/>
      <c r="AA70" s="9"/>
      <c r="AB70" s="9"/>
      <c r="AC70" s="76"/>
      <c r="AD70" s="52" t="s">
        <v>27</v>
      </c>
      <c r="AE70" s="53"/>
      <c r="AF70" s="53"/>
      <c r="AG70" s="53"/>
      <c r="AH70" s="53"/>
      <c r="AI70" s="53"/>
      <c r="AJ70" s="53"/>
      <c r="AK70" s="53"/>
      <c r="AL70" s="53"/>
      <c r="AM70" s="53"/>
      <c r="AN70" s="53"/>
      <c r="AO70" s="53"/>
      <c r="AP70" s="53"/>
      <c r="AQ70" s="54"/>
      <c r="AR70" s="9"/>
      <c r="AS70" s="9"/>
    </row>
    <row r="71" spans="1:46" s="10" customFormat="1">
      <c r="A71" s="23">
        <v>40724</v>
      </c>
      <c r="B71" s="26">
        <v>13799.74</v>
      </c>
      <c r="C71" s="31">
        <f t="shared" ref="C71:C134" si="34">(B71/B70-1)/(A71-A70)*30</f>
        <v>4.2704129084656373E-3</v>
      </c>
      <c r="D71" s="25"/>
      <c r="E71" s="25"/>
      <c r="F71" s="25"/>
      <c r="I71" s="11"/>
      <c r="O71" s="9"/>
      <c r="P71" s="9"/>
      <c r="Q71" s="9"/>
      <c r="R71" s="9"/>
      <c r="S71" s="9"/>
      <c r="T71" s="9"/>
      <c r="U71" s="9"/>
      <c r="V71" s="9"/>
      <c r="W71" s="9"/>
      <c r="X71" s="9"/>
      <c r="Y71" s="9"/>
      <c r="Z71" s="9"/>
      <c r="AA71" s="9"/>
      <c r="AC71" s="77">
        <v>2021</v>
      </c>
      <c r="AD71" s="55" t="s">
        <v>3</v>
      </c>
      <c r="AE71" s="78"/>
      <c r="AF71" s="78"/>
      <c r="AG71" s="78"/>
      <c r="AH71" s="78"/>
      <c r="AI71" s="78"/>
      <c r="AJ71" s="78"/>
      <c r="AK71" s="78">
        <f t="shared" ref="AK71:AQ71" si="35">+AK17</f>
        <v>5.0192351401157076E-4</v>
      </c>
      <c r="AL71" s="78">
        <f t="shared" si="35"/>
        <v>6.2893015614950976E-4</v>
      </c>
      <c r="AM71" s="78">
        <f t="shared" si="35"/>
        <v>1.2476101486305069E-3</v>
      </c>
      <c r="AN71" s="78">
        <f t="shared" si="35"/>
        <v>2.0716854607256696E-3</v>
      </c>
      <c r="AO71" s="78">
        <f t="shared" si="35"/>
        <v>2.1412569618350918E-3</v>
      </c>
      <c r="AP71" s="78">
        <f t="shared" si="35"/>
        <v>3.1851611422883952E-3</v>
      </c>
      <c r="AQ71" s="78">
        <f t="shared" si="35"/>
        <v>1.1883800414436072E-2</v>
      </c>
      <c r="AR71" s="9"/>
      <c r="AS71" s="9"/>
    </row>
    <row r="72" spans="1:46" s="10" customFormat="1">
      <c r="A72" s="23">
        <v>40753</v>
      </c>
      <c r="B72" s="26">
        <v>13858.14</v>
      </c>
      <c r="C72" s="31">
        <f t="shared" si="34"/>
        <v>4.3778935765055932E-3</v>
      </c>
      <c r="D72" s="25"/>
      <c r="E72" s="25"/>
      <c r="F72" s="25"/>
      <c r="I72" s="11"/>
      <c r="O72" s="9"/>
      <c r="P72" s="9"/>
      <c r="Q72" s="9"/>
      <c r="R72" s="9"/>
      <c r="S72" s="9"/>
      <c r="T72" s="9"/>
      <c r="U72" s="9"/>
      <c r="V72" s="9"/>
      <c r="W72" s="9"/>
      <c r="X72" s="9"/>
      <c r="Y72" s="9"/>
      <c r="Z72" s="9"/>
      <c r="AA72" s="9"/>
      <c r="AC72" s="77"/>
      <c r="AD72" s="55" t="s">
        <v>26</v>
      </c>
      <c r="AE72" s="78"/>
      <c r="AF72" s="78"/>
      <c r="AG72" s="78"/>
      <c r="AH72" s="78"/>
      <c r="AI72" s="78"/>
      <c r="AJ72" s="78"/>
      <c r="AK72" s="78">
        <f t="shared" ref="AK72:AQ72" si="36">+AK46</f>
        <v>6.1885263458627549E-5</v>
      </c>
      <c r="AL72" s="78">
        <f t="shared" si="36"/>
        <v>6.2044386994530853E-5</v>
      </c>
      <c r="AM72" s="78">
        <f t="shared" si="36"/>
        <v>-1.177670351739657E-4</v>
      </c>
      <c r="AN72" s="78">
        <f t="shared" si="36"/>
        <v>1.0223227816485991E-3</v>
      </c>
      <c r="AO72" s="78">
        <f t="shared" si="36"/>
        <v>1.2592250239187308E-3</v>
      </c>
      <c r="AP72" s="78">
        <f t="shared" si="36"/>
        <v>1.8230922141349026E-3</v>
      </c>
      <c r="AQ72" s="78">
        <f t="shared" si="36"/>
        <v>4.7537259610548332E-3</v>
      </c>
      <c r="AR72" s="9"/>
      <c r="AS72" s="9"/>
    </row>
    <row r="73" spans="1:46" s="10" customFormat="1">
      <c r="A73" s="23">
        <v>40786</v>
      </c>
      <c r="B73" s="26">
        <v>13925.03</v>
      </c>
      <c r="C73" s="31">
        <f t="shared" si="34"/>
        <v>4.3879691581331795E-3</v>
      </c>
      <c r="D73" s="25"/>
      <c r="E73" s="25"/>
      <c r="F73" s="25"/>
      <c r="I73" s="11"/>
      <c r="O73" s="9"/>
      <c r="P73" s="9"/>
      <c r="Q73" s="9"/>
      <c r="R73" s="9"/>
      <c r="S73" s="9"/>
      <c r="T73" s="9"/>
      <c r="U73" s="9"/>
      <c r="V73" s="9"/>
      <c r="W73" s="9"/>
      <c r="X73" s="9"/>
      <c r="Y73" s="9"/>
      <c r="Z73" s="9"/>
      <c r="AA73" s="9"/>
      <c r="AC73" s="77"/>
      <c r="AD73" s="52" t="s">
        <v>27</v>
      </c>
      <c r="AE73" s="78"/>
      <c r="AF73" s="78"/>
      <c r="AG73" s="78"/>
      <c r="AH73" s="78"/>
      <c r="AI73" s="78"/>
      <c r="AJ73" s="78"/>
      <c r="AK73" s="78">
        <f t="shared" ref="AK73:AQ73" si="37">+AK33</f>
        <v>1.1739999999993422E-4</v>
      </c>
      <c r="AL73" s="78">
        <f t="shared" si="37"/>
        <v>1.5572171827027415E-3</v>
      </c>
      <c r="AM73" s="78">
        <f t="shared" si="37"/>
        <v>1.2926350947433107E-3</v>
      </c>
      <c r="AN73" s="78">
        <f t="shared" si="37"/>
        <v>1.2488912924180084E-3</v>
      </c>
      <c r="AO73" s="78">
        <f t="shared" si="37"/>
        <v>1.4475879939717107E-3</v>
      </c>
      <c r="AP73" s="78">
        <f t="shared" si="37"/>
        <v>1.787283358901437E-3</v>
      </c>
      <c r="AQ73" s="78">
        <f t="shared" si="37"/>
        <v>1.4946655601036252E-2</v>
      </c>
      <c r="AR73" s="9"/>
      <c r="AS73" s="9"/>
    </row>
    <row r="74" spans="1:46" s="10" customFormat="1">
      <c r="A74" s="23">
        <v>40816</v>
      </c>
      <c r="B74" s="26">
        <v>13985.97</v>
      </c>
      <c r="C74" s="31">
        <f t="shared" si="34"/>
        <v>4.3762921875212246E-3</v>
      </c>
      <c r="D74" s="25"/>
      <c r="E74" s="25"/>
      <c r="F74" s="25"/>
      <c r="I74" s="11"/>
      <c r="O74" s="9"/>
      <c r="P74" s="9"/>
      <c r="Q74" s="9"/>
      <c r="R74" s="9"/>
      <c r="S74" s="9"/>
      <c r="T74" s="9"/>
      <c r="U74" s="9"/>
      <c r="V74" s="9"/>
      <c r="W74" s="9"/>
      <c r="X74" s="9"/>
      <c r="Y74" s="9"/>
      <c r="Z74" s="9"/>
      <c r="AA74" s="9"/>
      <c r="AC74" s="77">
        <v>2022</v>
      </c>
      <c r="AD74" s="55" t="s">
        <v>3</v>
      </c>
      <c r="AE74" s="78">
        <f t="shared" ref="AE74:AQ74" si="38">+AE18</f>
        <v>3.4355541823989366E-3</v>
      </c>
      <c r="AF74" s="78">
        <f t="shared" si="38"/>
        <v>4.2862298052634973E-3</v>
      </c>
      <c r="AG74" s="78">
        <f t="shared" si="38"/>
        <v>4.8314798442756768E-3</v>
      </c>
      <c r="AH74" s="78">
        <f t="shared" si="38"/>
        <v>5.4524358964465058E-3</v>
      </c>
      <c r="AI74" s="78">
        <f t="shared" si="38"/>
        <v>7.1131325826505609E-3</v>
      </c>
      <c r="AJ74" s="78">
        <f t="shared" si="38"/>
        <v>7.3596364286758753E-3</v>
      </c>
      <c r="AK74" s="78">
        <f t="shared" si="38"/>
        <v>7.5893460632852072E-3</v>
      </c>
      <c r="AL74" s="78">
        <f t="shared" si="38"/>
        <v>8.9759416728991681E-3</v>
      </c>
      <c r="AM74" s="78">
        <f t="shared" si="38"/>
        <v>8.7998364667287721E-3</v>
      </c>
      <c r="AN74" s="78">
        <f t="shared" si="38"/>
        <v>8.6030686179809912E-3</v>
      </c>
      <c r="AO74" s="78">
        <f t="shared" si="38"/>
        <v>1.036123897948027E-2</v>
      </c>
      <c r="AP74" s="78">
        <f t="shared" si="38"/>
        <v>9.416651222412753E-3</v>
      </c>
      <c r="AQ74" s="78">
        <f t="shared" si="38"/>
        <v>8.9685991181348346E-2</v>
      </c>
      <c r="AR74" s="9"/>
      <c r="AS74" s="9"/>
    </row>
    <row r="75" spans="1:46" s="10" customFormat="1">
      <c r="A75" s="23">
        <v>40847</v>
      </c>
      <c r="B75" s="26">
        <v>14043.21</v>
      </c>
      <c r="C75" s="31">
        <f t="shared" si="34"/>
        <v>3.9606511659252518E-3</v>
      </c>
      <c r="D75" s="25"/>
      <c r="E75" s="25"/>
      <c r="F75" s="25"/>
      <c r="I75" s="11"/>
      <c r="O75" s="9"/>
      <c r="P75" s="9"/>
      <c r="Q75" s="9"/>
      <c r="R75" s="9"/>
      <c r="S75" s="9"/>
      <c r="T75" s="9"/>
      <c r="U75" s="9"/>
      <c r="V75" s="9"/>
      <c r="W75" s="9"/>
      <c r="X75" s="9"/>
      <c r="Y75" s="9"/>
      <c r="Z75" s="9"/>
      <c r="AA75" s="9"/>
      <c r="AC75" s="77"/>
      <c r="AD75" s="55" t="s">
        <v>26</v>
      </c>
      <c r="AE75" s="78">
        <f t="shared" ref="AE75:AQ75" si="39">+AE47</f>
        <v>2.5716675973617154E-3</v>
      </c>
      <c r="AF75" s="78">
        <f t="shared" si="39"/>
        <v>3.3003449253206085E-3</v>
      </c>
      <c r="AG75" s="78">
        <f t="shared" si="39"/>
        <v>3.7926066476499098E-3</v>
      </c>
      <c r="AH75" s="78">
        <f t="shared" si="39"/>
        <v>4.5716132579094459E-3</v>
      </c>
      <c r="AI75" s="78">
        <f t="shared" si="39"/>
        <v>5.5105600851037551E-3</v>
      </c>
      <c r="AJ75" s="78">
        <f t="shared" si="39"/>
        <v>5.8835914511081722E-3</v>
      </c>
      <c r="AK75" s="78">
        <f t="shared" si="39"/>
        <v>6.5118669140771246E-3</v>
      </c>
      <c r="AL75" s="78">
        <f t="shared" si="39"/>
        <v>7.0304553653228741E-3</v>
      </c>
      <c r="AM75" s="78">
        <f t="shared" si="39"/>
        <v>7.3357454740365924E-3</v>
      </c>
      <c r="AN75" s="78">
        <f t="shared" si="39"/>
        <v>7.242252792307724E-3</v>
      </c>
      <c r="AO75" s="78">
        <f t="shared" si="39"/>
        <v>8.7418046963003704E-3</v>
      </c>
      <c r="AP75" s="78">
        <f t="shared" si="39"/>
        <v>7.9281719511867799E-3</v>
      </c>
      <c r="AQ75" s="78">
        <f t="shared" si="39"/>
        <v>6.4278645463837325E-2</v>
      </c>
      <c r="AR75" s="9"/>
      <c r="AS75" s="9"/>
    </row>
    <row r="76" spans="1:46" s="10" customFormat="1">
      <c r="A76" s="23">
        <v>40877</v>
      </c>
      <c r="B76" s="26">
        <v>14110.87</v>
      </c>
      <c r="C76" s="31">
        <f t="shared" si="34"/>
        <v>4.8179867708308954E-3</v>
      </c>
      <c r="D76" s="25"/>
      <c r="E76" s="25"/>
      <c r="F76" s="25"/>
      <c r="I76" s="11"/>
      <c r="O76" s="9"/>
      <c r="P76" s="9"/>
      <c r="Q76" s="9"/>
      <c r="R76" s="9"/>
      <c r="S76" s="9"/>
      <c r="T76" s="9"/>
      <c r="U76" s="9"/>
      <c r="V76" s="9"/>
      <c r="W76" s="9"/>
      <c r="X76" s="9"/>
      <c r="Y76" s="9"/>
      <c r="Z76" s="9"/>
      <c r="AA76" s="9"/>
      <c r="AC76" s="77"/>
      <c r="AD76" s="52" t="s">
        <v>27</v>
      </c>
      <c r="AE76" s="78">
        <f t="shared" ref="AE76:AQ76" si="40">+AE34</f>
        <v>3.0870296157514687E-3</v>
      </c>
      <c r="AF76" s="78">
        <f t="shared" si="40"/>
        <v>3.5495337656656911E-3</v>
      </c>
      <c r="AG76" s="78">
        <f t="shared" si="40"/>
        <v>4.2656534393503698E-3</v>
      </c>
      <c r="AH76" s="78">
        <f t="shared" si="40"/>
        <v>6.1027202548749049E-3</v>
      </c>
      <c r="AI76" s="78">
        <f t="shared" si="40"/>
        <v>7.8405427221701629E-3</v>
      </c>
      <c r="AJ76" s="78">
        <f t="shared" si="40"/>
        <v>7.3628908888172528E-3</v>
      </c>
      <c r="AK76" s="78">
        <f t="shared" si="40"/>
        <v>8.2137700435120919E-3</v>
      </c>
      <c r="AL76" s="78">
        <f t="shared" si="40"/>
        <v>8.6983860818385939E-3</v>
      </c>
      <c r="AM76" s="78">
        <f t="shared" si="40"/>
        <v>9.3626825176480466E-3</v>
      </c>
      <c r="AN76" s="78">
        <f t="shared" si="40"/>
        <v>9.3188163450497186E-3</v>
      </c>
      <c r="AO76" s="78">
        <f t="shared" si="40"/>
        <v>1.0510103339066879E-2</v>
      </c>
      <c r="AP76" s="78">
        <f t="shared" si="40"/>
        <v>1.0066417867762079E-2</v>
      </c>
      <c r="AQ76" s="78">
        <f t="shared" si="40"/>
        <v>9.2009185198354215E-2</v>
      </c>
      <c r="AR76" s="9"/>
      <c r="AS76" s="9"/>
    </row>
    <row r="77" spans="1:46" s="10" customFormat="1">
      <c r="A77" s="23">
        <v>40907</v>
      </c>
      <c r="B77" s="26">
        <v>14172.63</v>
      </c>
      <c r="C77" s="31">
        <f t="shared" si="34"/>
        <v>4.3767676975265957E-3</v>
      </c>
      <c r="D77" s="25"/>
      <c r="E77" s="25"/>
      <c r="F77" s="25"/>
      <c r="I77" s="11"/>
      <c r="O77" s="9"/>
      <c r="P77" s="9"/>
      <c r="Q77" s="9"/>
      <c r="R77" s="9"/>
      <c r="S77" s="9"/>
      <c r="T77" s="9"/>
      <c r="U77" s="9"/>
      <c r="V77" s="9"/>
      <c r="W77" s="9"/>
      <c r="X77" s="9"/>
      <c r="Y77" s="9"/>
      <c r="Z77" s="9"/>
      <c r="AA77" s="9"/>
      <c r="AC77" s="104">
        <v>2023</v>
      </c>
      <c r="AD77" s="55" t="s">
        <v>3</v>
      </c>
      <c r="AE77" s="78">
        <f t="shared" ref="AE77:AQ77" si="41">+AE19</f>
        <v>1.004695720110016E-2</v>
      </c>
      <c r="AF77" s="78">
        <f t="shared" si="41"/>
        <v>8.7853587137844968E-3</v>
      </c>
      <c r="AG77" s="78">
        <f t="shared" si="41"/>
        <v>9.7318177744223355E-3</v>
      </c>
      <c r="AH77" s="78">
        <f t="shared" si="41"/>
        <v>8.7852439132070081E-3</v>
      </c>
      <c r="AI77" s="78">
        <f t="shared" si="41"/>
        <v>1.036166313630571E-2</v>
      </c>
      <c r="AJ77" s="78">
        <f t="shared" si="41"/>
        <v>9.4150701308506335E-3</v>
      </c>
      <c r="AK77" s="78">
        <f t="shared" si="41"/>
        <v>9.7315292241744178E-3</v>
      </c>
      <c r="AL77" s="78">
        <f t="shared" si="41"/>
        <v>8.8633739513521714E-3</v>
      </c>
      <c r="AM77" s="78">
        <f t="shared" si="41"/>
        <v>7.7953451413450559E-3</v>
      </c>
      <c r="AN77" s="78">
        <f t="shared" si="41"/>
        <v>8.4601535041790576E-3</v>
      </c>
      <c r="AO77" s="78">
        <f t="shared" si="41"/>
        <v>7.5266143106456074E-3</v>
      </c>
      <c r="AP77" s="78">
        <f t="shared" si="41"/>
        <v>7.0819499482732695E-3</v>
      </c>
      <c r="AQ77" s="78">
        <f t="shared" si="41"/>
        <v>0.11194279263621576</v>
      </c>
      <c r="AR77" s="9"/>
      <c r="AS77" s="9"/>
    </row>
    <row r="78" spans="1:46" s="10" customFormat="1">
      <c r="A78" s="23">
        <v>40939</v>
      </c>
      <c r="B78" s="26">
        <v>14236.38</v>
      </c>
      <c r="C78" s="31">
        <f t="shared" si="34"/>
        <v>4.2169749016237462E-3</v>
      </c>
      <c r="D78" s="25"/>
      <c r="E78" s="25"/>
      <c r="F78" s="25"/>
      <c r="I78" s="11"/>
      <c r="AC78" s="104"/>
      <c r="AD78" s="55" t="s">
        <v>26</v>
      </c>
      <c r="AE78" s="78">
        <f t="shared" ref="AE78:AQ78" si="42">+AE48</f>
        <v>8.4413123561493109E-3</v>
      </c>
      <c r="AF78" s="78">
        <f t="shared" si="42"/>
        <v>7.3877688517240969E-3</v>
      </c>
      <c r="AG78" s="78">
        <f t="shared" si="42"/>
        <v>8.2103786429854608E-3</v>
      </c>
      <c r="AH78" s="78">
        <f t="shared" si="42"/>
        <v>7.4581790813075255E-3</v>
      </c>
      <c r="AI78" s="78">
        <f t="shared" si="42"/>
        <v>8.8250764209547583E-3</v>
      </c>
      <c r="AJ78" s="78">
        <f t="shared" si="42"/>
        <v>8.0028913540715063E-3</v>
      </c>
      <c r="AK78" s="78">
        <f t="shared" si="42"/>
        <v>8.20447209350883E-3</v>
      </c>
      <c r="AL78" s="78">
        <f t="shared" si="42"/>
        <v>7.5962855810813856E-3</v>
      </c>
      <c r="AM78" s="78">
        <f t="shared" si="42"/>
        <v>6.7848226130593492E-3</v>
      </c>
      <c r="AN78" s="78">
        <f t="shared" si="42"/>
        <v>6.6760826965912567E-3</v>
      </c>
      <c r="AO78" s="78">
        <f t="shared" si="42"/>
        <v>6.1695672319295181E-3</v>
      </c>
      <c r="AP78" s="78">
        <f t="shared" si="42"/>
        <v>6.1015518639564448E-3</v>
      </c>
      <c r="AQ78" s="78">
        <f t="shared" si="42"/>
        <v>9.364840576365796E-2</v>
      </c>
      <c r="AR78" s="9"/>
      <c r="AS78" s="9"/>
    </row>
    <row r="79" spans="1:46" s="10" customFormat="1">
      <c r="A79" s="23">
        <v>40968</v>
      </c>
      <c r="B79" s="26">
        <v>14293.67</v>
      </c>
      <c r="C79" s="31">
        <f t="shared" si="34"/>
        <v>4.1629625818769339E-3</v>
      </c>
      <c r="D79" s="25"/>
      <c r="E79" s="25"/>
      <c r="F79" s="25"/>
      <c r="I79" s="11"/>
      <c r="AC79" s="104"/>
      <c r="AD79" s="52" t="s">
        <v>27</v>
      </c>
      <c r="AE79" s="78">
        <f t="shared" ref="AE79:AQ79" si="43">+AE35</f>
        <v>1.1175991979200273E-2</v>
      </c>
      <c r="AF79" s="78">
        <f t="shared" si="43"/>
        <v>9.3950768536565921E-3</v>
      </c>
      <c r="AG79" s="78">
        <f t="shared" si="43"/>
        <v>1.0860550264266022E-2</v>
      </c>
      <c r="AH79" s="78">
        <f t="shared" si="43"/>
        <v>1.0000679929554446E-2</v>
      </c>
      <c r="AI79" s="78">
        <f t="shared" si="43"/>
        <v>1.1677725238862902E-2</v>
      </c>
      <c r="AJ79" s="78">
        <f t="shared" si="43"/>
        <v>1.0513316678048668E-2</v>
      </c>
      <c r="AK79" s="78">
        <f t="shared" si="43"/>
        <v>1.0876955482175266E-2</v>
      </c>
      <c r="AL79" s="78">
        <f t="shared" si="43"/>
        <v>1.0589511084004188E-2</v>
      </c>
      <c r="AM79" s="78">
        <f t="shared" si="43"/>
        <v>9.6756863191616027E-3</v>
      </c>
      <c r="AN79" s="78">
        <f t="shared" si="43"/>
        <v>9.5409438093088106E-3</v>
      </c>
      <c r="AO79" s="78">
        <f t="shared" si="43"/>
        <v>8.8593585471465897E-3</v>
      </c>
      <c r="AP79" s="78">
        <f t="shared" si="43"/>
        <v>8.7588188763458863E-3</v>
      </c>
      <c r="AQ79" s="78">
        <f t="shared" si="43"/>
        <v>0.12896886484976555</v>
      </c>
      <c r="AR79" s="9"/>
      <c r="AS79" s="9"/>
    </row>
    <row r="80" spans="1:46" s="10" customFormat="1">
      <c r="A80" s="23">
        <v>40998</v>
      </c>
      <c r="B80" s="26">
        <v>14353.34</v>
      </c>
      <c r="C80" s="31">
        <f t="shared" si="34"/>
        <v>4.1745751790827068E-3</v>
      </c>
      <c r="D80" s="25"/>
      <c r="E80" s="25"/>
      <c r="F80" s="25"/>
      <c r="I80" s="11"/>
      <c r="AC80" s="104">
        <v>2024</v>
      </c>
      <c r="AD80" s="55" t="s">
        <v>3</v>
      </c>
      <c r="AE80" s="78">
        <f t="shared" ref="AE80:AQ80" si="44">+AE20</f>
        <v>7.3572253241631635E-3</v>
      </c>
      <c r="AF80" s="78">
        <f t="shared" si="44"/>
        <v>6.1121391206355735E-3</v>
      </c>
      <c r="AG80" s="78">
        <f t="shared" si="44"/>
        <v>5.6473517140609442E-3</v>
      </c>
      <c r="AH80" s="78">
        <f t="shared" si="44"/>
        <v>6.0927839618283297E-3</v>
      </c>
      <c r="AI80" s="78">
        <f t="shared" si="44"/>
        <v>5.5141192903180869E-3</v>
      </c>
      <c r="AJ80" s="78">
        <f t="shared" si="44"/>
        <v>4.6135490632155385E-3</v>
      </c>
      <c r="AK80" s="78">
        <f t="shared" si="44"/>
        <v>5.2843503528434699E-3</v>
      </c>
      <c r="AL80" s="78">
        <f t="shared" si="44"/>
        <v>4.8023520375928275E-3</v>
      </c>
      <c r="AM80" s="78">
        <f t="shared" si="44"/>
        <v>4.7810434954138614E-3</v>
      </c>
      <c r="AN80" s="78">
        <f t="shared" si="44"/>
        <v>4.510440516418468E-3</v>
      </c>
      <c r="AO80" s="78">
        <f t="shared" si="44"/>
        <v>4.3843255475723986E-3</v>
      </c>
      <c r="AP80" s="78">
        <f t="shared" si="44"/>
        <v>4.4462641732778696E-3</v>
      </c>
      <c r="AQ80" s="78">
        <f t="shared" si="44"/>
        <v>6.5425125934971851E-2</v>
      </c>
    </row>
    <row r="81" spans="1:43" s="10" customFormat="1">
      <c r="A81" s="23">
        <v>41029</v>
      </c>
      <c r="B81" s="26">
        <v>14415.21</v>
      </c>
      <c r="C81" s="31">
        <f t="shared" si="34"/>
        <v>4.1714467537442316E-3</v>
      </c>
      <c r="D81" s="25"/>
      <c r="E81" s="25"/>
      <c r="F81" s="25"/>
      <c r="I81" s="11"/>
      <c r="AC81" s="104"/>
      <c r="AD81" s="55" t="s">
        <v>26</v>
      </c>
      <c r="AE81" s="78">
        <f t="shared" ref="AE81:AQ81" si="45">+AE49</f>
        <v>5.8719297517517699E-3</v>
      </c>
      <c r="AF81" s="78">
        <f t="shared" si="45"/>
        <v>5.0849107705890351E-3</v>
      </c>
      <c r="AG81" s="78">
        <f t="shared" si="45"/>
        <v>4.4501495538697977E-3</v>
      </c>
      <c r="AH81" s="78">
        <f t="shared" si="45"/>
        <v>4.7201240336098849E-3</v>
      </c>
      <c r="AI81" s="78">
        <f t="shared" si="45"/>
        <v>4.1677968559530321E-3</v>
      </c>
      <c r="AJ81" s="78">
        <f t="shared" si="45"/>
        <v>3.6501931277677091E-3</v>
      </c>
      <c r="AK81" s="78">
        <f t="shared" si="45"/>
        <v>3.6341260750816229E-3</v>
      </c>
      <c r="AL81" s="78">
        <f t="shared" si="45"/>
        <v>3.6276694159318446E-3</v>
      </c>
      <c r="AM81" s="78">
        <f t="shared" si="45"/>
        <v>3.3754452875442986E-3</v>
      </c>
      <c r="AN81" s="78">
        <f t="shared" si="45"/>
        <v>3.4108129956791355E-3</v>
      </c>
      <c r="AO81" s="78">
        <f t="shared" si="45"/>
        <v>3.220374604913312E-3</v>
      </c>
      <c r="AP81" s="78">
        <f t="shared" si="45"/>
        <v>3.2298559019789952E-3</v>
      </c>
      <c r="AQ81" s="78">
        <f t="shared" si="45"/>
        <v>4.9529562919770731E-2</v>
      </c>
    </row>
    <row r="82" spans="1:43" s="10" customFormat="1">
      <c r="A82" s="23">
        <v>41060</v>
      </c>
      <c r="B82" s="26">
        <v>14477.55</v>
      </c>
      <c r="C82" s="31">
        <f t="shared" si="34"/>
        <v>4.1850956217817379E-3</v>
      </c>
      <c r="D82" s="25"/>
      <c r="E82" s="25"/>
      <c r="F82" s="25"/>
      <c r="I82" s="11"/>
      <c r="AC82" s="104"/>
      <c r="AD82" s="52" t="s">
        <v>27</v>
      </c>
      <c r="AE82" s="78">
        <f t="shared" ref="AE82:AQ82" si="46">+AE36</f>
        <v>8.4497676583665804E-3</v>
      </c>
      <c r="AF82" s="78">
        <f t="shared" si="46"/>
        <v>6.666704347977781E-3</v>
      </c>
      <c r="AG82" s="78">
        <f t="shared" si="46"/>
        <v>6.2805766884344028E-3</v>
      </c>
      <c r="AH82" s="78">
        <f t="shared" si="46"/>
        <v>7.3695098015820193E-3</v>
      </c>
      <c r="AI82" s="78">
        <f t="shared" si="46"/>
        <v>6.2964084223242622E-3</v>
      </c>
      <c r="AJ82" s="78">
        <f t="shared" si="46"/>
        <v>5.9710577565137424E-3</v>
      </c>
      <c r="AK82" s="78">
        <f t="shared" si="46"/>
        <v>5.4953194554900886E-3</v>
      </c>
      <c r="AL82" s="78">
        <f t="shared" si="46"/>
        <v>5.3340803610013587E-3</v>
      </c>
      <c r="AM82" s="78">
        <f t="shared" si="46"/>
        <v>5.0668556265849318E-3</v>
      </c>
      <c r="AN82" s="78">
        <f t="shared" si="46"/>
        <v>5.2603936692439124E-3</v>
      </c>
      <c r="AO82" s="78">
        <f t="shared" si="46"/>
        <v>5.0523134560120919E-3</v>
      </c>
      <c r="AP82" s="78">
        <f t="shared" si="46"/>
        <v>4.394990004398025E-3</v>
      </c>
      <c r="AQ82" s="78">
        <f t="shared" si="46"/>
        <v>7.4030124312922441E-2</v>
      </c>
    </row>
    <row r="83" spans="1:43" s="10" customFormat="1">
      <c r="A83" s="23">
        <v>41089</v>
      </c>
      <c r="B83" s="26">
        <v>14536.13</v>
      </c>
      <c r="C83" s="31">
        <f t="shared" si="34"/>
        <v>4.1857911041577357E-3</v>
      </c>
      <c r="D83" s="25"/>
      <c r="E83" s="25"/>
      <c r="F83" s="25"/>
      <c r="I83" s="11"/>
      <c r="AC83" s="104">
        <v>2025</v>
      </c>
      <c r="AD83" s="55" t="s">
        <v>3</v>
      </c>
      <c r="AE83" s="78">
        <f t="shared" ref="AE83:AJ83" si="47">+AE21</f>
        <v>4.4544301743754122E-3</v>
      </c>
      <c r="AF83" s="78">
        <f t="shared" si="47"/>
        <v>3.8962630509944418E-3</v>
      </c>
      <c r="AG83" s="78">
        <f t="shared" si="47"/>
        <v>4.3138020854180947E-3</v>
      </c>
      <c r="AH83" s="78">
        <f t="shared" si="47"/>
        <v>4.175716443427735E-3</v>
      </c>
      <c r="AI83" s="78">
        <f t="shared" si="47"/>
        <v>4.1742269465041559E-3</v>
      </c>
      <c r="AJ83" s="78">
        <f t="shared" si="47"/>
        <v>4.3145661365249222E-3</v>
      </c>
      <c r="AK83" s="78">
        <f t="shared" ref="AK83:AL83" si="48">+AK21</f>
        <v>4.3062620834468657E-3</v>
      </c>
      <c r="AL83" s="78">
        <f t="shared" si="48"/>
        <v>3.8332746894158554E-3</v>
      </c>
      <c r="AM83" s="78">
        <f t="shared" ref="AM83:AN83" si="49">+AM21</f>
        <v>4.230048764417349E-3</v>
      </c>
      <c r="AN83" s="78">
        <f t="shared" si="49"/>
        <v>3.9661902107710478E-3</v>
      </c>
      <c r="AO83" s="78">
        <f t="shared" ref="AO83:AP83" si="50">+AO21</f>
        <v>3.8324396523354842E-3</v>
      </c>
      <c r="AP83" s="78">
        <f t="shared" si="50"/>
        <v>4.1394620357759759E-3</v>
      </c>
      <c r="AQ83" s="78">
        <f>+AQ21</f>
        <v>4.6121516637569471E-2</v>
      </c>
    </row>
    <row r="84" spans="1:43" s="10" customFormat="1">
      <c r="A84" s="23">
        <v>41121</v>
      </c>
      <c r="B84" s="26">
        <v>14600.61</v>
      </c>
      <c r="C84" s="31">
        <f t="shared" si="34"/>
        <v>4.1586034247079878E-3</v>
      </c>
      <c r="D84" s="25"/>
      <c r="E84" s="25"/>
      <c r="F84" s="25"/>
      <c r="I84" s="11"/>
      <c r="AC84" s="104"/>
      <c r="AD84" s="55" t="s">
        <v>26</v>
      </c>
      <c r="AE84" s="78">
        <f t="shared" ref="AE84:AJ84" si="51">+AE50</f>
        <v>3.0202103340466468E-3</v>
      </c>
      <c r="AF84" s="78">
        <f t="shared" si="51"/>
        <v>2.7621377102811095E-3</v>
      </c>
      <c r="AG84" s="78">
        <f t="shared" si="51"/>
        <v>3.0628269232331196E-3</v>
      </c>
      <c r="AH84" s="78">
        <f t="shared" si="51"/>
        <v>2.975949685819046E-3</v>
      </c>
      <c r="AI84" s="78">
        <f t="shared" si="51"/>
        <v>3.0897625227950254E-3</v>
      </c>
      <c r="AJ84" s="78">
        <f t="shared" si="51"/>
        <v>2.9970524574272073E-3</v>
      </c>
      <c r="AK84" s="78">
        <f t="shared" ref="AK84:AL84" si="52">+AK50</f>
        <v>2.9505495279136262E-3</v>
      </c>
      <c r="AL84" s="78">
        <f t="shared" si="52"/>
        <v>3.0005421908383401E-3</v>
      </c>
      <c r="AM84" s="78">
        <f t="shared" ref="AM84:AN84" si="53">+AM50</f>
        <v>2.7616149661373601E-3</v>
      </c>
      <c r="AN84" s="78">
        <f t="shared" si="53"/>
        <v>2.8651947244786591E-3</v>
      </c>
      <c r="AO84" s="78">
        <f t="shared" ref="AO84:AP84" si="54">+AO50</f>
        <v>2.7950157631990713E-3</v>
      </c>
      <c r="AP84" s="78">
        <f t="shared" si="54"/>
        <v>2.8377664992760288E-3</v>
      </c>
      <c r="AQ84" s="78">
        <f>+AQ50</f>
        <v>3.2570786205744717E-2</v>
      </c>
    </row>
    <row r="85" spans="1:43" s="10" customFormat="1">
      <c r="A85" s="23">
        <v>41152</v>
      </c>
      <c r="B85" s="26">
        <v>14663.33</v>
      </c>
      <c r="C85" s="31">
        <f t="shared" si="34"/>
        <v>4.1571396122181033E-3</v>
      </c>
      <c r="D85" s="25"/>
      <c r="E85" s="25"/>
      <c r="F85" s="25"/>
      <c r="I85" s="11"/>
      <c r="AC85" s="104"/>
      <c r="AD85" s="52" t="s">
        <v>27</v>
      </c>
      <c r="AE85" s="78">
        <f t="shared" ref="AE85:AQ85" si="55">+AE37</f>
        <v>4.4126438067801921E-3</v>
      </c>
      <c r="AF85" s="78">
        <f t="shared" si="55"/>
        <v>4.5875270211082064E-3</v>
      </c>
      <c r="AG85" s="78">
        <f t="shared" si="55"/>
        <v>5.5031763647381826E-3</v>
      </c>
      <c r="AH85" s="78">
        <f t="shared" si="55"/>
        <v>5.8473603397430907E-3</v>
      </c>
      <c r="AI85" s="78">
        <f t="shared" si="55"/>
        <v>5.7737747953292562E-3</v>
      </c>
      <c r="AJ85" s="78">
        <f t="shared" si="55"/>
        <v>5.7393150777320656E-3</v>
      </c>
      <c r="AK85" s="78">
        <f t="shared" si="55"/>
        <v>5.7754045785283203E-3</v>
      </c>
      <c r="AL85" s="78">
        <f t="shared" si="55"/>
        <v>5.6924947511487467E-3</v>
      </c>
      <c r="AM85" s="78">
        <f t="shared" si="55"/>
        <v>5.3310368978112255E-3</v>
      </c>
      <c r="AN85" s="78">
        <f t="shared" si="55"/>
        <v>5.7302339761104992E-3</v>
      </c>
      <c r="AO85" s="78">
        <f t="shared" si="55"/>
        <v>5.7363537405135112E-3</v>
      </c>
      <c r="AP85" s="78">
        <f t="shared" si="55"/>
        <v>5.9983871685049817E-3</v>
      </c>
      <c r="AQ85" s="78">
        <f t="shared" si="55"/>
        <v>6.3475020439879515E-2</v>
      </c>
    </row>
    <row r="86" spans="1:43" s="10" customFormat="1">
      <c r="A86" s="23">
        <v>41180</v>
      </c>
      <c r="B86" s="26">
        <v>14720.68</v>
      </c>
      <c r="C86" s="31">
        <f t="shared" si="34"/>
        <v>4.1904825555606961E-3</v>
      </c>
      <c r="D86" s="25"/>
      <c r="E86" s="25"/>
      <c r="F86" s="25"/>
      <c r="I86" s="11"/>
      <c r="AC86" s="104">
        <v>2026</v>
      </c>
      <c r="AD86" s="55" t="s">
        <v>3</v>
      </c>
      <c r="AE86" s="78">
        <f>+AE22</f>
        <v>3.8823436327337646E-3</v>
      </c>
      <c r="AF86" s="78">
        <f t="shared" ref="AF86:AQ86" si="56">+AF22</f>
        <v>3.6312646105696178E-3</v>
      </c>
      <c r="AG86" s="78">
        <f t="shared" si="56"/>
        <v>3.881928086548303E-3</v>
      </c>
      <c r="AH86" s="78">
        <f>+AH22</f>
        <v>3.7564119506456883E-3</v>
      </c>
      <c r="AI86" s="78"/>
      <c r="AJ86" s="78"/>
      <c r="AK86" s="78"/>
      <c r="AL86" s="78"/>
      <c r="AM86" s="78"/>
      <c r="AN86" s="78"/>
      <c r="AO86" s="78"/>
      <c r="AP86" s="78"/>
      <c r="AQ86" s="78">
        <f t="shared" si="56"/>
        <v>3.393592966266068E-2</v>
      </c>
    </row>
    <row r="87" spans="1:43" s="10" customFormat="1">
      <c r="A87" s="23">
        <v>41213</v>
      </c>
      <c r="B87" s="26">
        <v>14788.56</v>
      </c>
      <c r="C87" s="31">
        <f t="shared" si="34"/>
        <v>4.192000023714196E-3</v>
      </c>
      <c r="D87" s="25"/>
      <c r="E87" s="25"/>
      <c r="F87" s="25"/>
      <c r="I87" s="11"/>
      <c r="AC87" s="104"/>
      <c r="AD87" s="55" t="s">
        <v>26</v>
      </c>
      <c r="AE87" s="78">
        <f>+AE51</f>
        <v>2.7244381547273377E-3</v>
      </c>
      <c r="AF87" s="78">
        <f t="shared" ref="AF87:AQ87" si="57">+AF51</f>
        <v>2.4452163666022209E-3</v>
      </c>
      <c r="AG87" s="78">
        <f t="shared" si="57"/>
        <v>2.6877762515176151E-3</v>
      </c>
      <c r="AH87" s="78">
        <f>+AH51</f>
        <v>2.5969787217614559E-3</v>
      </c>
      <c r="AI87" s="78"/>
      <c r="AJ87" s="78"/>
      <c r="AK87" s="78"/>
      <c r="AL87" s="78"/>
      <c r="AM87" s="78"/>
      <c r="AN87" s="78"/>
      <c r="AO87" s="78"/>
      <c r="AP87" s="78"/>
      <c r="AQ87" s="78">
        <f t="shared" si="57"/>
        <v>2.3249672624455764E-2</v>
      </c>
    </row>
    <row r="88" spans="1:43" s="10" customFormat="1">
      <c r="A88" s="23">
        <v>41243</v>
      </c>
      <c r="B88" s="26">
        <v>14850.38</v>
      </c>
      <c r="C88" s="31">
        <f t="shared" si="34"/>
        <v>4.1802582536771826E-3</v>
      </c>
      <c r="D88" s="25"/>
      <c r="E88" s="25"/>
      <c r="F88" s="25"/>
      <c r="I88" s="11"/>
      <c r="AC88" s="104"/>
      <c r="AD88" s="52" t="s">
        <v>27</v>
      </c>
      <c r="AE88" s="78">
        <f>+AE38</f>
        <v>6.1008019456407769E-3</v>
      </c>
      <c r="AF88" s="78">
        <f t="shared" ref="AF88:AQ88" si="58">+AF38</f>
        <v>5.6842138877317705E-3</v>
      </c>
      <c r="AG88" s="78">
        <f t="shared" si="58"/>
        <v>5.9024007238230869E-3</v>
      </c>
      <c r="AH88" s="78">
        <f>+AH38</f>
        <v>5.975813705755062E-3</v>
      </c>
      <c r="AI88" s="78"/>
      <c r="AJ88" s="78"/>
      <c r="AK88" s="78"/>
      <c r="AL88" s="78"/>
      <c r="AM88" s="78"/>
      <c r="AN88" s="78"/>
      <c r="AO88" s="78"/>
      <c r="AP88" s="78"/>
      <c r="AQ88" s="78">
        <f t="shared" si="58"/>
        <v>5.299625630238225E-2</v>
      </c>
    </row>
    <row r="89" spans="1:43" s="10" customFormat="1">
      <c r="A89" s="23">
        <v>41274</v>
      </c>
      <c r="B89" s="26">
        <v>14908.2</v>
      </c>
      <c r="C89" s="31">
        <f t="shared" si="34"/>
        <v>3.767906188910832E-3</v>
      </c>
      <c r="D89" s="25"/>
      <c r="E89" s="25"/>
      <c r="F89" s="25"/>
      <c r="I89" s="11"/>
      <c r="AC89" s="9"/>
      <c r="AF89" s="9"/>
      <c r="AG89" s="9"/>
      <c r="AH89" s="9"/>
      <c r="AI89" s="9"/>
      <c r="AJ89" s="9"/>
      <c r="AK89" s="9"/>
      <c r="AL89" s="9"/>
      <c r="AM89" s="9"/>
      <c r="AN89" s="9"/>
      <c r="AO89" s="9"/>
      <c r="AP89" s="9"/>
      <c r="AQ89" s="9"/>
    </row>
    <row r="90" spans="1:43" s="10" customFormat="1">
      <c r="A90" s="23">
        <v>41305</v>
      </c>
      <c r="B90" s="26">
        <v>14978.58</v>
      </c>
      <c r="C90" s="31">
        <f t="shared" si="34"/>
        <v>4.5686050240374559E-3</v>
      </c>
      <c r="D90" s="25"/>
      <c r="E90" s="25"/>
      <c r="F90" s="25"/>
      <c r="I90" s="11"/>
      <c r="AC90" s="9"/>
      <c r="AF90" s="9"/>
      <c r="AG90" s="9"/>
      <c r="AH90" s="9"/>
      <c r="AI90" s="9"/>
      <c r="AJ90" s="9"/>
      <c r="AK90" s="9"/>
      <c r="AL90" s="9"/>
      <c r="AM90" s="9"/>
      <c r="AN90" s="9"/>
      <c r="AO90" s="9"/>
      <c r="AP90" s="9"/>
      <c r="AQ90" s="9"/>
    </row>
    <row r="91" spans="1:43" s="10" customFormat="1">
      <c r="A91" s="23">
        <v>41333</v>
      </c>
      <c r="B91" s="26">
        <v>15036.94</v>
      </c>
      <c r="C91" s="31">
        <f t="shared" si="34"/>
        <v>4.1745326612116105E-3</v>
      </c>
      <c r="D91" s="25"/>
      <c r="E91" s="25"/>
      <c r="F91" s="25"/>
      <c r="I91" s="11"/>
      <c r="AC91" s="9"/>
      <c r="AF91" s="9"/>
      <c r="AG91" s="9"/>
      <c r="AH91" s="9"/>
      <c r="AI91" s="9"/>
      <c r="AJ91" s="9"/>
      <c r="AK91" s="9"/>
      <c r="AL91" s="9"/>
      <c r="AM91" s="9"/>
      <c r="AN91" s="9"/>
      <c r="AO91" s="9"/>
      <c r="AP91" s="9"/>
      <c r="AQ91" s="9"/>
    </row>
    <row r="92" spans="1:43" s="10" customFormat="1">
      <c r="A92" s="23">
        <v>41362</v>
      </c>
      <c r="B92" s="26">
        <v>15095.51</v>
      </c>
      <c r="C92" s="31">
        <f t="shared" si="34"/>
        <v>4.0293873070195892E-3</v>
      </c>
      <c r="D92" s="25"/>
      <c r="E92" s="25"/>
      <c r="F92" s="25"/>
      <c r="I92" s="11"/>
      <c r="AC92" s="9"/>
      <c r="AF92" s="9"/>
      <c r="AG92" s="9"/>
      <c r="AH92" s="9"/>
      <c r="AI92" s="9"/>
      <c r="AJ92" s="9"/>
      <c r="AK92" s="9"/>
      <c r="AL92" s="9"/>
      <c r="AM92" s="9"/>
      <c r="AN92" s="9"/>
      <c r="AO92" s="9"/>
      <c r="AP92" s="9"/>
      <c r="AQ92" s="9"/>
    </row>
    <row r="93" spans="1:43" s="10" customFormat="1">
      <c r="A93" s="23">
        <v>41394</v>
      </c>
      <c r="B93" s="26">
        <v>15164.77</v>
      </c>
      <c r="C93" s="31">
        <f t="shared" si="34"/>
        <v>4.3013617956598471E-3</v>
      </c>
      <c r="D93" s="25"/>
      <c r="E93" s="25"/>
      <c r="F93" s="25"/>
      <c r="I93" s="11"/>
      <c r="AC93" s="9"/>
      <c r="AF93" s="9"/>
      <c r="AG93" s="9"/>
      <c r="AH93" s="9"/>
      <c r="AI93" s="9"/>
      <c r="AJ93" s="9"/>
      <c r="AK93" s="9"/>
      <c r="AL93" s="9"/>
      <c r="AM93" s="9"/>
      <c r="AN93" s="9"/>
      <c r="AO93" s="9"/>
      <c r="AP93" s="9"/>
      <c r="AQ93" s="9"/>
    </row>
    <row r="94" spans="1:43" s="10" customFormat="1">
      <c r="A94" s="23">
        <v>41425</v>
      </c>
      <c r="B94" s="26">
        <v>15230.38</v>
      </c>
      <c r="C94" s="31">
        <f t="shared" si="34"/>
        <v>4.1869113997177049E-3</v>
      </c>
      <c r="D94" s="25"/>
      <c r="E94" s="25"/>
      <c r="F94" s="25"/>
      <c r="I94" s="11"/>
      <c r="AC94" s="9"/>
      <c r="AD94" s="23">
        <v>43008</v>
      </c>
      <c r="AE94" s="67">
        <v>3.112100000000062E-3</v>
      </c>
      <c r="AF94" s="9"/>
      <c r="AG94" s="9"/>
      <c r="AH94" s="9"/>
      <c r="AI94" s="9"/>
      <c r="AJ94" s="9"/>
      <c r="AK94" s="9"/>
      <c r="AL94" s="9"/>
      <c r="AM94" s="9"/>
      <c r="AN94" s="9"/>
      <c r="AO94" s="9"/>
      <c r="AP94" s="9"/>
      <c r="AQ94" s="9"/>
    </row>
    <row r="95" spans="1:43" s="10" customFormat="1">
      <c r="A95" s="23">
        <v>41453</v>
      </c>
      <c r="B95" s="26">
        <v>15289.74</v>
      </c>
      <c r="C95" s="31">
        <f t="shared" si="34"/>
        <v>4.1758642922896348E-3</v>
      </c>
      <c r="D95" s="25"/>
      <c r="E95" s="25"/>
      <c r="F95" s="25"/>
      <c r="I95" s="11"/>
      <c r="AC95" s="9"/>
      <c r="AD95" s="23">
        <v>43039</v>
      </c>
      <c r="AE95" s="67">
        <v>2.6635494773488786E-3</v>
      </c>
      <c r="AF95" s="9"/>
      <c r="AG95" s="9"/>
      <c r="AH95" s="9"/>
      <c r="AI95" s="9"/>
      <c r="AJ95" s="9"/>
      <c r="AK95" s="9"/>
      <c r="AL95" s="9"/>
      <c r="AM95" s="9"/>
      <c r="AN95" s="9"/>
      <c r="AO95" s="9"/>
      <c r="AP95" s="9"/>
      <c r="AQ95" s="9"/>
    </row>
    <row r="96" spans="1:43" s="10" customFormat="1">
      <c r="A96" s="23">
        <v>41486</v>
      </c>
      <c r="B96" s="26">
        <v>15360.27</v>
      </c>
      <c r="C96" s="31">
        <f t="shared" si="34"/>
        <v>4.1935429783752035E-3</v>
      </c>
      <c r="D96" s="25"/>
      <c r="E96" s="25"/>
      <c r="F96" s="25"/>
      <c r="I96" s="11"/>
      <c r="AC96" s="9"/>
      <c r="AD96" s="23">
        <v>43069</v>
      </c>
      <c r="AE96" s="67">
        <v>2.704019294682336E-3</v>
      </c>
      <c r="AF96" s="9"/>
      <c r="AG96" s="9"/>
      <c r="AH96" s="9"/>
      <c r="AI96" s="9"/>
      <c r="AJ96" s="9"/>
      <c r="AK96" s="9"/>
      <c r="AL96" s="9"/>
      <c r="AM96" s="9"/>
      <c r="AN96" s="9"/>
      <c r="AO96" s="9"/>
      <c r="AP96" s="9"/>
      <c r="AQ96" s="9"/>
    </row>
    <row r="97" spans="1:43" s="10" customFormat="1">
      <c r="A97" s="23">
        <v>41516</v>
      </c>
      <c r="B97" s="26">
        <v>15424.43</v>
      </c>
      <c r="C97" s="31">
        <f t="shared" si="34"/>
        <v>4.1770099093310087E-3</v>
      </c>
      <c r="D97" s="25"/>
      <c r="E97" s="25"/>
      <c r="F97" s="25"/>
      <c r="I97" s="11"/>
      <c r="AD97" s="23">
        <v>43100</v>
      </c>
      <c r="AE97" s="67">
        <v>3.0096544691444525E-3</v>
      </c>
      <c r="AF97" s="9"/>
      <c r="AG97" s="9"/>
      <c r="AH97" s="9"/>
      <c r="AI97" s="9"/>
      <c r="AJ97" s="9"/>
      <c r="AK97" s="9"/>
      <c r="AL97" s="9"/>
      <c r="AM97" s="9"/>
      <c r="AN97" s="9"/>
      <c r="AO97" s="9"/>
      <c r="AP97" s="9"/>
      <c r="AQ97" s="9"/>
    </row>
    <row r="98" spans="1:43" s="10" customFormat="1">
      <c r="A98" s="23">
        <v>41547</v>
      </c>
      <c r="B98" s="26">
        <v>15490.99</v>
      </c>
      <c r="C98" s="31">
        <f t="shared" si="34"/>
        <v>4.1760313493467392E-3</v>
      </c>
      <c r="D98" s="25"/>
      <c r="E98" s="25"/>
      <c r="F98" s="25"/>
      <c r="I98" s="11"/>
      <c r="AD98" s="23">
        <v>43131</v>
      </c>
      <c r="AE98" s="67">
        <v>4.7372723993422561E-3</v>
      </c>
    </row>
    <row r="99" spans="1:43" s="10" customFormat="1">
      <c r="A99" s="23">
        <v>41578</v>
      </c>
      <c r="B99" s="26">
        <v>15554.36</v>
      </c>
      <c r="C99" s="31">
        <f t="shared" si="34"/>
        <v>3.958804856991985E-3</v>
      </c>
      <c r="D99" s="25"/>
      <c r="E99" s="25"/>
      <c r="F99" s="25"/>
      <c r="I99" s="11"/>
      <c r="AD99" s="23">
        <v>43159</v>
      </c>
      <c r="AE99" s="67">
        <v>3.7815230195404575E-3</v>
      </c>
    </row>
    <row r="100" spans="1:43" s="10" customFormat="1">
      <c r="A100" s="23">
        <v>41607</v>
      </c>
      <c r="B100" s="26">
        <v>15615.06</v>
      </c>
      <c r="C100" s="31">
        <f t="shared" si="34"/>
        <v>4.037009780426537E-3</v>
      </c>
      <c r="D100" s="25"/>
      <c r="E100" s="25"/>
      <c r="F100" s="25"/>
      <c r="I100" s="11"/>
      <c r="AD100" s="23">
        <v>43190</v>
      </c>
      <c r="AE100" s="67">
        <v>3.0052751190857313E-3</v>
      </c>
    </row>
    <row r="101" spans="1:43" s="10" customFormat="1">
      <c r="A101" s="23">
        <v>41639</v>
      </c>
      <c r="B101" s="26">
        <v>15675.68</v>
      </c>
      <c r="C101" s="31">
        <f t="shared" si="34"/>
        <v>3.6395153140621889E-3</v>
      </c>
      <c r="D101" s="25"/>
      <c r="E101" s="25"/>
      <c r="F101" s="25"/>
      <c r="I101" s="11"/>
      <c r="AD101" s="23">
        <v>43220</v>
      </c>
      <c r="AE101" s="67">
        <v>3.1613025457599697E-3</v>
      </c>
    </row>
    <row r="102" spans="1:43" s="10" customFormat="1">
      <c r="A102" s="23">
        <v>41670</v>
      </c>
      <c r="B102" s="26">
        <v>15738.45</v>
      </c>
      <c r="C102" s="31">
        <f t="shared" si="34"/>
        <v>3.8751212891769038E-3</v>
      </c>
      <c r="D102" s="25"/>
      <c r="E102" s="25"/>
      <c r="F102" s="25"/>
      <c r="I102" s="11"/>
      <c r="AD102" s="23">
        <v>43251</v>
      </c>
      <c r="AE102" s="67">
        <v>3.1006786638901416E-3</v>
      </c>
    </row>
    <row r="103" spans="1:43" s="10" customFormat="1">
      <c r="A103" s="23">
        <v>41698</v>
      </c>
      <c r="B103" s="26">
        <v>15792.47</v>
      </c>
      <c r="C103" s="31">
        <f t="shared" si="34"/>
        <v>3.6775267849482279E-3</v>
      </c>
      <c r="D103" s="25"/>
      <c r="E103" s="25"/>
      <c r="F103" s="25"/>
      <c r="I103" s="11"/>
      <c r="AD103" s="23">
        <v>43281</v>
      </c>
      <c r="AE103" s="67">
        <v>2.8770914084554899E-3</v>
      </c>
    </row>
    <row r="104" spans="1:43" s="10" customFormat="1">
      <c r="A104" s="23">
        <v>41729</v>
      </c>
      <c r="B104" s="26">
        <v>15848.53</v>
      </c>
      <c r="C104" s="31">
        <f t="shared" si="34"/>
        <v>3.4352835815568226E-3</v>
      </c>
      <c r="D104" s="25"/>
      <c r="E104" s="25"/>
      <c r="F104" s="25"/>
      <c r="I104" s="11"/>
      <c r="AD104" s="23">
        <v>43312</v>
      </c>
      <c r="AE104" s="67">
        <v>2.7902540578691208E-3</v>
      </c>
    </row>
    <row r="105" spans="1:43" s="10" customFormat="1">
      <c r="A105" s="23">
        <v>41759</v>
      </c>
      <c r="B105" s="26">
        <v>15901.43</v>
      </c>
      <c r="C105" s="31">
        <f t="shared" si="34"/>
        <v>3.3378489992446081E-3</v>
      </c>
      <c r="D105" s="25"/>
      <c r="E105" s="25"/>
      <c r="F105" s="25"/>
      <c r="I105" s="11"/>
      <c r="AD105" s="23">
        <v>43343</v>
      </c>
      <c r="AE105" s="67">
        <v>2.697220022070491E-3</v>
      </c>
    </row>
    <row r="106" spans="1:43" s="10" customFormat="1">
      <c r="A106" s="23">
        <v>41789</v>
      </c>
      <c r="B106" s="26">
        <v>15954.5</v>
      </c>
      <c r="C106" s="31">
        <f t="shared" si="34"/>
        <v>3.3374356897462043E-3</v>
      </c>
      <c r="D106" s="25"/>
      <c r="E106" s="25"/>
      <c r="F106" s="25"/>
      <c r="I106" s="11"/>
      <c r="AD106" s="23">
        <v>43373</v>
      </c>
      <c r="AE106" s="67">
        <v>2.9467867740671227E-3</v>
      </c>
    </row>
    <row r="107" spans="1:43" s="10" customFormat="1">
      <c r="A107" s="23">
        <v>41820</v>
      </c>
      <c r="B107" s="26">
        <v>16009.53</v>
      </c>
      <c r="C107" s="31">
        <f t="shared" si="34"/>
        <v>3.3379196282979163E-3</v>
      </c>
      <c r="D107" s="25"/>
      <c r="E107" s="25"/>
      <c r="F107" s="25"/>
      <c r="I107" s="11"/>
      <c r="AD107" s="23">
        <v>43404</v>
      </c>
      <c r="AE107" s="67">
        <v>2.7341157981280824E-3</v>
      </c>
    </row>
    <row r="108" spans="1:43" s="10" customFormat="1">
      <c r="A108" s="23">
        <v>41851</v>
      </c>
      <c r="B108" s="26">
        <v>16063.18</v>
      </c>
      <c r="C108" s="31">
        <f t="shared" si="34"/>
        <v>3.2430280488378181E-3</v>
      </c>
      <c r="D108" s="25"/>
      <c r="E108" s="25"/>
      <c r="F108" s="25"/>
      <c r="I108" s="11"/>
      <c r="AD108" s="23">
        <v>43434</v>
      </c>
      <c r="AE108" s="67">
        <v>2.8440928865518522E-3</v>
      </c>
    </row>
    <row r="109" spans="1:43" s="10" customFormat="1">
      <c r="A109" s="23">
        <v>41880</v>
      </c>
      <c r="B109" s="26">
        <v>16110.55</v>
      </c>
      <c r="C109" s="31">
        <f t="shared" si="34"/>
        <v>3.0506691872881088E-3</v>
      </c>
      <c r="D109" s="25"/>
      <c r="E109" s="25"/>
      <c r="F109" s="25"/>
      <c r="I109" s="11"/>
      <c r="AD109" s="23">
        <v>43465</v>
      </c>
      <c r="AE109" s="67">
        <v>2.626598915806536E-3</v>
      </c>
    </row>
    <row r="110" spans="1:43" s="10" customFormat="1">
      <c r="A110" s="23">
        <v>41912</v>
      </c>
      <c r="B110" s="26">
        <v>16158.37</v>
      </c>
      <c r="C110" s="31">
        <f t="shared" si="34"/>
        <v>2.7827262259823987E-3</v>
      </c>
      <c r="D110" s="25"/>
      <c r="E110" s="25"/>
      <c r="F110" s="25"/>
      <c r="I110" s="11"/>
      <c r="AD110" s="23">
        <v>43496</v>
      </c>
      <c r="AE110" s="67">
        <v>2.8143032822894052E-3</v>
      </c>
    </row>
    <row r="111" spans="1:43" s="10" customFormat="1">
      <c r="A111" s="23">
        <v>41943</v>
      </c>
      <c r="B111" s="26">
        <v>16200.86</v>
      </c>
      <c r="C111" s="31">
        <f t="shared" si="34"/>
        <v>2.5447712138483617E-3</v>
      </c>
      <c r="D111" s="25"/>
      <c r="E111" s="25"/>
      <c r="F111" s="25"/>
      <c r="I111" s="11"/>
      <c r="AD111" s="23">
        <v>43524</v>
      </c>
      <c r="AE111" s="67">
        <v>2.8236063868719574E-3</v>
      </c>
    </row>
    <row r="112" spans="1:43" s="10" customFormat="1">
      <c r="A112" s="23">
        <v>41971</v>
      </c>
      <c r="B112" s="26">
        <v>16240.11</v>
      </c>
      <c r="C112" s="31">
        <f t="shared" si="34"/>
        <v>2.5957616712057874E-3</v>
      </c>
      <c r="D112" s="25"/>
      <c r="E112" s="25"/>
      <c r="F112" s="25"/>
      <c r="I112" s="11"/>
      <c r="AD112" s="23">
        <v>43555</v>
      </c>
      <c r="AE112" s="67">
        <v>2.8653627940388206E-3</v>
      </c>
    </row>
    <row r="113" spans="1:46" s="10" customFormat="1">
      <c r="A113" s="23">
        <v>42004</v>
      </c>
      <c r="B113" s="26">
        <v>16283.49</v>
      </c>
      <c r="C113" s="31">
        <f t="shared" si="34"/>
        <v>2.4283310664990391E-3</v>
      </c>
      <c r="D113" s="25"/>
      <c r="E113" s="25"/>
      <c r="F113" s="25"/>
      <c r="I113" s="11"/>
      <c r="AD113" s="23">
        <v>43585</v>
      </c>
      <c r="AE113" s="67">
        <v>2.932409051613627E-3</v>
      </c>
    </row>
    <row r="114" spans="1:46" s="10" customFormat="1">
      <c r="A114" s="23">
        <v>42034</v>
      </c>
      <c r="B114" s="26">
        <v>16325.65</v>
      </c>
      <c r="C114" s="31">
        <f t="shared" si="34"/>
        <v>2.5891255498666776E-3</v>
      </c>
      <c r="D114" s="25"/>
      <c r="E114" s="25"/>
      <c r="F114" s="25"/>
      <c r="I114" s="11"/>
    </row>
    <row r="115" spans="1:46">
      <c r="A115" s="23">
        <v>42062</v>
      </c>
      <c r="B115" s="26">
        <v>16363.77</v>
      </c>
      <c r="C115" s="31">
        <f t="shared" si="34"/>
        <v>2.5017599386766604E-3</v>
      </c>
      <c r="D115" s="25"/>
      <c r="E115" s="25"/>
      <c r="F115" s="25"/>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row>
    <row r="116" spans="1:46">
      <c r="A116" s="23">
        <v>42094</v>
      </c>
      <c r="B116" s="26">
        <v>16407.490000000002</v>
      </c>
      <c r="C116" s="31">
        <f t="shared" si="34"/>
        <v>2.5047712110351505E-3</v>
      </c>
      <c r="D116" s="25"/>
      <c r="E116" s="25"/>
      <c r="F116" s="25"/>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row>
    <row r="117" spans="1:46">
      <c r="A117" s="23">
        <v>42124</v>
      </c>
      <c r="B117" s="26">
        <v>16448.59</v>
      </c>
      <c r="C117" s="31">
        <f t="shared" si="34"/>
        <v>2.5049535303691695E-3</v>
      </c>
      <c r="D117" s="25"/>
      <c r="E117" s="25"/>
      <c r="F117" s="25"/>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row>
    <row r="118" spans="1:46">
      <c r="A118" s="23">
        <v>42153</v>
      </c>
      <c r="B118" s="26">
        <v>16488.37</v>
      </c>
      <c r="C118" s="31">
        <f t="shared" si="34"/>
        <v>2.5018390109991843E-3</v>
      </c>
      <c r="D118" s="25"/>
      <c r="E118" s="25"/>
      <c r="F118" s="25"/>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row>
    <row r="119" spans="1:46">
      <c r="A119" s="23">
        <v>42185</v>
      </c>
      <c r="B119" s="26">
        <v>16532.38</v>
      </c>
      <c r="C119" s="31">
        <f t="shared" si="34"/>
        <v>2.5023319466994237E-3</v>
      </c>
      <c r="D119" s="25"/>
      <c r="E119" s="25"/>
      <c r="F119" s="25"/>
      <c r="O119" s="10"/>
      <c r="P119" s="10"/>
      <c r="Q119" s="10"/>
      <c r="R119" s="10"/>
      <c r="S119" s="10"/>
      <c r="T119" s="10"/>
      <c r="U119" s="10"/>
      <c r="V119" s="10"/>
      <c r="W119" s="10"/>
      <c r="X119" s="10"/>
      <c r="Y119" s="10"/>
      <c r="Z119" s="10"/>
      <c r="AA119" s="10"/>
      <c r="AC119" s="10"/>
      <c r="AD119" s="10"/>
      <c r="AE119" s="10"/>
      <c r="AF119" s="10"/>
      <c r="AG119" s="10"/>
      <c r="AH119" s="10"/>
      <c r="AI119" s="10"/>
      <c r="AJ119" s="10"/>
      <c r="AK119" s="10"/>
      <c r="AL119" s="10"/>
      <c r="AM119" s="10"/>
      <c r="AN119" s="10"/>
      <c r="AO119" s="10"/>
      <c r="AP119" s="10"/>
      <c r="AQ119" s="10"/>
      <c r="AR119" s="10"/>
      <c r="AS119" s="10"/>
    </row>
    <row r="120" spans="1:46">
      <c r="A120" s="23">
        <v>42216</v>
      </c>
      <c r="B120" s="26">
        <v>16575.11</v>
      </c>
      <c r="C120" s="31">
        <f t="shared" si="34"/>
        <v>2.5012498444402483E-3</v>
      </c>
      <c r="D120" s="25"/>
      <c r="E120" s="25"/>
      <c r="F120" s="25"/>
      <c r="O120" s="10"/>
      <c r="P120" s="10"/>
      <c r="Q120" s="10"/>
      <c r="R120" s="10"/>
      <c r="S120" s="10"/>
      <c r="T120" s="10"/>
      <c r="U120" s="10"/>
      <c r="V120" s="10"/>
      <c r="W120" s="10"/>
      <c r="X120" s="10"/>
      <c r="Y120" s="10"/>
      <c r="Z120" s="10"/>
      <c r="AA120" s="10"/>
      <c r="AC120" s="10"/>
      <c r="AD120" s="10"/>
      <c r="AE120" s="10"/>
      <c r="AF120" s="10"/>
      <c r="AG120" s="10"/>
      <c r="AH120" s="10"/>
      <c r="AI120" s="10"/>
      <c r="AJ120" s="10"/>
      <c r="AK120" s="10"/>
      <c r="AL120" s="10"/>
      <c r="AM120" s="10"/>
      <c r="AN120" s="10"/>
      <c r="AO120" s="10"/>
      <c r="AP120" s="10"/>
      <c r="AQ120" s="10"/>
      <c r="AR120" s="10"/>
      <c r="AS120" s="10"/>
    </row>
    <row r="121" spans="1:46">
      <c r="A121" s="23">
        <v>42247</v>
      </c>
      <c r="B121" s="26">
        <v>16617.939999999999</v>
      </c>
      <c r="C121" s="31">
        <f t="shared" si="34"/>
        <v>2.5006402429167945E-3</v>
      </c>
      <c r="D121" s="25"/>
      <c r="E121" s="25"/>
      <c r="F121" s="25"/>
      <c r="O121" s="10"/>
      <c r="P121" s="10"/>
      <c r="Q121" s="10"/>
      <c r="R121" s="10"/>
      <c r="S121" s="10"/>
      <c r="T121" s="10"/>
      <c r="U121" s="10"/>
      <c r="V121" s="10"/>
      <c r="W121" s="10"/>
      <c r="X121" s="10"/>
      <c r="Y121" s="10"/>
      <c r="Z121" s="10"/>
      <c r="AA121" s="10"/>
      <c r="AC121" s="10"/>
      <c r="AD121" s="10"/>
      <c r="AE121" s="10"/>
      <c r="AF121" s="10"/>
      <c r="AG121" s="10"/>
      <c r="AH121" s="10"/>
      <c r="AI121" s="10"/>
      <c r="AJ121" s="10"/>
      <c r="AK121" s="10"/>
      <c r="AL121" s="10"/>
      <c r="AM121" s="10"/>
      <c r="AN121" s="10"/>
      <c r="AO121" s="10"/>
      <c r="AP121" s="10"/>
      <c r="AQ121" s="10"/>
      <c r="AR121" s="10"/>
      <c r="AS121" s="10"/>
    </row>
    <row r="122" spans="1:46">
      <c r="A122" s="23">
        <v>42277</v>
      </c>
      <c r="B122" s="26">
        <v>16659.580000000002</v>
      </c>
      <c r="C122" s="31">
        <f t="shared" si="34"/>
        <v>2.5057257397729238E-3</v>
      </c>
      <c r="D122" s="25"/>
      <c r="E122" s="25"/>
      <c r="F122" s="25"/>
      <c r="O122" s="10"/>
      <c r="P122" s="10"/>
      <c r="Q122" s="10"/>
      <c r="R122" s="10"/>
      <c r="S122" s="10"/>
      <c r="T122" s="10"/>
      <c r="U122" s="10"/>
      <c r="V122" s="10"/>
      <c r="W122" s="10"/>
      <c r="X122" s="10"/>
      <c r="Y122" s="10"/>
      <c r="Z122" s="10"/>
      <c r="AA122" s="10"/>
      <c r="AC122" s="10"/>
      <c r="AD122" s="10"/>
      <c r="AE122" s="10"/>
      <c r="AF122" s="10"/>
      <c r="AG122" s="10"/>
      <c r="AH122" s="10"/>
      <c r="AI122" s="10"/>
      <c r="AJ122" s="10"/>
      <c r="AK122" s="10"/>
      <c r="AL122" s="10"/>
      <c r="AM122" s="10"/>
      <c r="AN122" s="10"/>
      <c r="AO122" s="10"/>
      <c r="AP122" s="10"/>
      <c r="AQ122" s="10"/>
      <c r="AR122" s="10"/>
      <c r="AS122" s="10"/>
    </row>
    <row r="123" spans="1:46">
      <c r="A123" s="23">
        <v>42307</v>
      </c>
      <c r="B123" s="26">
        <v>16702.939999999999</v>
      </c>
      <c r="C123" s="31">
        <f t="shared" si="34"/>
        <v>2.6027066708762536E-3</v>
      </c>
      <c r="D123" s="25"/>
      <c r="E123" s="25"/>
      <c r="F123" s="25"/>
      <c r="O123" s="10"/>
      <c r="P123" s="10"/>
      <c r="Q123" s="10"/>
      <c r="R123" s="10"/>
      <c r="S123" s="10"/>
      <c r="T123" s="10"/>
      <c r="U123" s="10"/>
      <c r="V123" s="10"/>
      <c r="W123" s="10"/>
      <c r="X123" s="10"/>
      <c r="Y123" s="10"/>
      <c r="Z123" s="10"/>
      <c r="AA123" s="10"/>
      <c r="AC123" s="10"/>
      <c r="AD123" s="10"/>
      <c r="AE123" s="10"/>
      <c r="AF123" s="10"/>
      <c r="AG123" s="10"/>
      <c r="AH123" s="10"/>
      <c r="AI123" s="10"/>
      <c r="AJ123" s="10"/>
      <c r="AK123" s="10"/>
      <c r="AL123" s="10"/>
      <c r="AM123" s="10"/>
      <c r="AN123" s="10"/>
      <c r="AO123" s="10"/>
      <c r="AP123" s="10"/>
      <c r="AQ123" s="10"/>
      <c r="AR123" s="10"/>
      <c r="AS123" s="10"/>
    </row>
    <row r="124" spans="1:46">
      <c r="A124" s="23">
        <v>42338</v>
      </c>
      <c r="B124" s="26">
        <v>16749.75</v>
      </c>
      <c r="C124" s="31">
        <f t="shared" si="34"/>
        <v>2.712097391237853E-3</v>
      </c>
      <c r="D124" s="25"/>
      <c r="E124" s="25"/>
      <c r="F124" s="23"/>
      <c r="O124" s="10"/>
      <c r="P124" s="10"/>
      <c r="Q124" s="10"/>
      <c r="R124" s="10"/>
      <c r="S124" s="10"/>
      <c r="T124" s="10"/>
      <c r="U124" s="10"/>
      <c r="V124" s="10"/>
      <c r="W124" s="10"/>
      <c r="X124" s="10"/>
      <c r="Y124" s="10"/>
      <c r="Z124" s="10"/>
      <c r="AA124" s="10"/>
      <c r="AC124" s="10"/>
      <c r="AD124" s="10"/>
      <c r="AE124" s="10"/>
      <c r="AF124" s="10"/>
      <c r="AG124" s="10"/>
      <c r="AH124" s="10"/>
      <c r="AI124" s="10"/>
      <c r="AJ124" s="10"/>
      <c r="AK124" s="10"/>
      <c r="AL124" s="10"/>
      <c r="AM124" s="10"/>
      <c r="AN124" s="10"/>
      <c r="AO124" s="10"/>
      <c r="AP124" s="10"/>
      <c r="AQ124" s="10"/>
      <c r="AR124" s="10"/>
      <c r="AS124" s="10"/>
    </row>
    <row r="125" spans="1:46">
      <c r="A125" s="23">
        <v>42369</v>
      </c>
      <c r="B125" s="26">
        <v>16796.52</v>
      </c>
      <c r="C125" s="31">
        <f t="shared" si="34"/>
        <v>2.7022069178693799E-3</v>
      </c>
      <c r="D125" s="25"/>
      <c r="E125" s="25"/>
      <c r="F125" s="23">
        <v>42369</v>
      </c>
      <c r="K125" s="10">
        <v>997.09649258502498</v>
      </c>
      <c r="O125" s="10"/>
      <c r="P125" s="10"/>
      <c r="Q125" s="10"/>
      <c r="R125" s="10"/>
      <c r="S125" s="10"/>
      <c r="T125" s="10"/>
      <c r="U125" s="10"/>
      <c r="V125" s="10"/>
      <c r="W125" s="10"/>
      <c r="X125" s="10"/>
      <c r="Y125" s="10"/>
      <c r="Z125" s="10"/>
      <c r="AA125" s="10"/>
      <c r="AC125" s="10"/>
      <c r="AD125" s="10"/>
      <c r="AE125" s="10"/>
      <c r="AF125" s="10"/>
      <c r="AG125" s="10"/>
      <c r="AH125" s="10"/>
      <c r="AI125" s="10"/>
      <c r="AJ125" s="10"/>
      <c r="AK125" s="10"/>
      <c r="AL125" s="10"/>
      <c r="AM125" s="10"/>
      <c r="AN125" s="10"/>
      <c r="AO125" s="10"/>
      <c r="AP125" s="10"/>
      <c r="AQ125" s="10"/>
      <c r="AR125" s="10"/>
      <c r="AS125" s="10"/>
    </row>
    <row r="126" spans="1:46">
      <c r="A126" s="23">
        <v>42398</v>
      </c>
      <c r="B126" s="26">
        <v>16845.59</v>
      </c>
      <c r="C126" s="31">
        <f t="shared" si="34"/>
        <v>3.0221777466712088E-3</v>
      </c>
      <c r="D126" s="25"/>
      <c r="E126" s="25"/>
      <c r="F126" s="23">
        <v>42400</v>
      </c>
      <c r="K126" s="10">
        <v>999.91</v>
      </c>
      <c r="AC126" s="10"/>
      <c r="AD126" s="10"/>
      <c r="AE126" s="10"/>
      <c r="AF126" s="10"/>
      <c r="AG126" s="10"/>
      <c r="AH126" s="10"/>
      <c r="AI126" s="10"/>
      <c r="AJ126" s="10"/>
      <c r="AK126" s="10"/>
      <c r="AL126" s="10"/>
      <c r="AM126" s="10"/>
      <c r="AN126" s="10"/>
      <c r="AO126" s="10"/>
      <c r="AP126" s="10"/>
      <c r="AQ126" s="10"/>
      <c r="AR126" s="10"/>
      <c r="AS126" s="10"/>
    </row>
    <row r="127" spans="1:46">
      <c r="A127" s="23">
        <v>42429</v>
      </c>
      <c r="B127" s="26">
        <v>16896.43</v>
      </c>
      <c r="C127" s="31">
        <f t="shared" si="34"/>
        <v>2.9206457001506431E-3</v>
      </c>
      <c r="D127" s="25"/>
      <c r="E127" s="25"/>
      <c r="F127" s="23">
        <v>42428</v>
      </c>
      <c r="K127" s="10">
        <v>1003.0557</v>
      </c>
      <c r="AC127" s="10"/>
      <c r="AD127" s="10"/>
      <c r="AE127" s="10"/>
      <c r="AF127" s="10"/>
      <c r="AG127" s="10"/>
      <c r="AH127" s="10"/>
      <c r="AI127" s="10"/>
      <c r="AJ127" s="10"/>
      <c r="AK127" s="10"/>
      <c r="AL127" s="10"/>
      <c r="AM127" s="10"/>
      <c r="AN127" s="10"/>
      <c r="AO127" s="10"/>
      <c r="AP127" s="10"/>
      <c r="AQ127" s="10"/>
      <c r="AR127" s="10"/>
      <c r="AS127" s="10"/>
    </row>
    <row r="128" spans="1:46">
      <c r="A128" s="23">
        <v>42460</v>
      </c>
      <c r="B128" s="26">
        <v>16947.43</v>
      </c>
      <c r="C128" s="31">
        <f t="shared" si="34"/>
        <v>2.9210217016066354E-3</v>
      </c>
      <c r="D128" s="25"/>
      <c r="E128" s="25"/>
      <c r="F128" s="23">
        <v>42460</v>
      </c>
      <c r="K128" s="10">
        <v>1006.748</v>
      </c>
      <c r="AC128" s="10"/>
      <c r="AD128" s="10"/>
      <c r="AE128" s="10"/>
      <c r="AF128" s="10"/>
      <c r="AG128" s="10"/>
      <c r="AH128" s="10"/>
      <c r="AI128" s="10"/>
      <c r="AJ128" s="10"/>
      <c r="AK128" s="10"/>
      <c r="AL128" s="10"/>
      <c r="AM128" s="10"/>
      <c r="AN128" s="10"/>
      <c r="AO128" s="10"/>
      <c r="AP128" s="10"/>
      <c r="AQ128" s="10"/>
    </row>
    <row r="129" spans="1:43">
      <c r="A129" s="23">
        <v>42489</v>
      </c>
      <c r="B129" s="26">
        <v>16995.27</v>
      </c>
      <c r="C129" s="31">
        <f t="shared" si="34"/>
        <v>2.920186433719699E-3</v>
      </c>
      <c r="D129" s="25"/>
      <c r="F129" s="23">
        <v>42490</v>
      </c>
      <c r="K129" s="10">
        <v>1010.1901</v>
      </c>
      <c r="AC129" s="10"/>
      <c r="AD129" s="10"/>
      <c r="AE129" s="10"/>
      <c r="AF129" s="10"/>
      <c r="AG129" s="10"/>
      <c r="AH129" s="10"/>
      <c r="AI129" s="10"/>
      <c r="AJ129" s="10"/>
      <c r="AK129" s="10"/>
      <c r="AL129" s="10"/>
      <c r="AM129" s="10"/>
      <c r="AN129" s="10"/>
      <c r="AO129" s="10"/>
      <c r="AP129" s="10"/>
      <c r="AQ129" s="10"/>
    </row>
    <row r="130" spans="1:43">
      <c r="A130" s="23">
        <v>42521</v>
      </c>
      <c r="B130" s="26">
        <v>17048.23</v>
      </c>
      <c r="C130" s="31">
        <f t="shared" si="34"/>
        <v>2.9214010721807099E-3</v>
      </c>
      <c r="D130" s="25"/>
      <c r="F130" s="23">
        <f t="shared" ref="F130:F145" si="59">+A130</f>
        <v>42521</v>
      </c>
      <c r="G130" s="60"/>
      <c r="H130" s="60"/>
      <c r="J130" s="24"/>
      <c r="K130" s="10">
        <v>1013.6123</v>
      </c>
      <c r="L130" s="31">
        <f>+(K130/K129-1)/(F130-F129)*30</f>
        <v>3.2783992355625655E-3</v>
      </c>
      <c r="AC130" s="10"/>
      <c r="AD130" s="10"/>
      <c r="AE130" s="10"/>
      <c r="AF130" s="10"/>
      <c r="AG130" s="10"/>
      <c r="AH130" s="10"/>
      <c r="AI130" s="10"/>
      <c r="AJ130" s="10"/>
      <c r="AK130" s="10"/>
      <c r="AL130" s="10"/>
      <c r="AM130" s="10"/>
      <c r="AN130" s="10"/>
      <c r="AO130" s="10"/>
      <c r="AP130" s="10"/>
      <c r="AQ130" s="10"/>
    </row>
    <row r="131" spans="1:43">
      <c r="A131" s="23">
        <v>42551</v>
      </c>
      <c r="B131" s="26">
        <v>17098.02</v>
      </c>
      <c r="C131" s="31">
        <f t="shared" si="34"/>
        <v>2.9205377918999353E-3</v>
      </c>
      <c r="D131" s="25"/>
      <c r="F131" s="23">
        <f t="shared" si="59"/>
        <v>42551</v>
      </c>
      <c r="H131" s="60"/>
      <c r="I131" s="31"/>
      <c r="J131" s="24"/>
      <c r="K131" s="10">
        <v>1016.7787</v>
      </c>
      <c r="L131" s="31">
        <f t="shared" ref="L131:L165" si="60">+(K131/K130-1)/(F131-F130)*30</f>
        <v>3.1238768511392401E-3</v>
      </c>
      <c r="M131" s="25"/>
      <c r="AC131" s="10"/>
      <c r="AD131" s="10"/>
      <c r="AE131" s="10"/>
      <c r="AF131" s="10"/>
      <c r="AG131" s="10"/>
      <c r="AH131" s="10"/>
      <c r="AI131" s="10"/>
      <c r="AJ131" s="10"/>
      <c r="AK131" s="10"/>
      <c r="AL131" s="10"/>
      <c r="AM131" s="10"/>
      <c r="AN131" s="10"/>
      <c r="AO131" s="10"/>
      <c r="AP131" s="10"/>
      <c r="AQ131" s="10"/>
    </row>
    <row r="132" spans="1:43">
      <c r="A132" s="23">
        <v>42582</v>
      </c>
      <c r="B132" s="61">
        <v>17149.23</v>
      </c>
      <c r="C132" s="31">
        <f t="shared" si="34"/>
        <v>2.8984680399326843E-3</v>
      </c>
      <c r="D132" s="25"/>
      <c r="F132" s="23">
        <f t="shared" si="59"/>
        <v>42582</v>
      </c>
      <c r="H132" s="60"/>
      <c r="I132" s="31"/>
      <c r="J132" s="24"/>
      <c r="K132" s="10">
        <v>1020.0427</v>
      </c>
      <c r="L132" s="31">
        <f t="shared" si="60"/>
        <v>3.106585216054716E-3</v>
      </c>
      <c r="M132" s="25"/>
      <c r="AC132" s="10"/>
      <c r="AD132" s="10"/>
      <c r="AE132" s="10"/>
      <c r="AF132" s="10"/>
      <c r="AG132" s="10"/>
      <c r="AH132" s="10"/>
      <c r="AI132" s="10"/>
      <c r="AJ132" s="10"/>
      <c r="AK132" s="10"/>
      <c r="AL132" s="10"/>
      <c r="AM132" s="10"/>
      <c r="AN132" s="10"/>
      <c r="AO132" s="10"/>
      <c r="AP132" s="10"/>
      <c r="AQ132" s="10"/>
    </row>
    <row r="133" spans="1:43">
      <c r="A133" s="23">
        <v>42613</v>
      </c>
      <c r="B133" s="26">
        <v>17201.38</v>
      </c>
      <c r="C133" s="31">
        <f t="shared" si="34"/>
        <v>2.9428576055883799E-3</v>
      </c>
      <c r="D133" s="25"/>
      <c r="F133" s="23">
        <f t="shared" si="59"/>
        <v>42613</v>
      </c>
      <c r="H133" s="60"/>
      <c r="I133" s="31"/>
      <c r="J133" s="24"/>
      <c r="K133" s="10">
        <v>1023.2554</v>
      </c>
      <c r="L133" s="31">
        <f t="shared" si="60"/>
        <v>3.0479748701980804E-3</v>
      </c>
      <c r="M133" s="25"/>
      <c r="AC133" s="10"/>
      <c r="AD133" s="10"/>
      <c r="AE133" s="10"/>
      <c r="AF133" s="10"/>
      <c r="AG133" s="10"/>
      <c r="AH133" s="10"/>
      <c r="AI133" s="10"/>
      <c r="AJ133" s="10"/>
      <c r="AK133" s="10"/>
      <c r="AL133" s="10"/>
      <c r="AM133" s="10"/>
      <c r="AN133" s="10"/>
      <c r="AO133" s="10"/>
      <c r="AP133" s="10"/>
      <c r="AQ133" s="10"/>
    </row>
    <row r="134" spans="1:43">
      <c r="A134" s="23">
        <f>+A133+30</f>
        <v>42643</v>
      </c>
      <c r="B134" s="26">
        <v>17251.61</v>
      </c>
      <c r="C134" s="31">
        <f t="shared" si="34"/>
        <v>2.9201145489490266E-3</v>
      </c>
      <c r="D134" s="25"/>
      <c r="F134" s="23">
        <f t="shared" si="59"/>
        <v>42643</v>
      </c>
      <c r="H134" s="60"/>
      <c r="I134" s="31"/>
      <c r="J134" s="24"/>
      <c r="K134" s="10">
        <v>1026.3402000000001</v>
      </c>
      <c r="L134" s="31">
        <f t="shared" si="60"/>
        <v>3.0146921286708928E-3</v>
      </c>
      <c r="M134" s="25"/>
      <c r="AC134" s="10"/>
      <c r="AD134" s="10"/>
      <c r="AE134" s="10"/>
      <c r="AF134" s="10"/>
      <c r="AG134" s="10"/>
      <c r="AH134" s="10"/>
      <c r="AI134" s="10"/>
      <c r="AJ134" s="10"/>
      <c r="AK134" s="10"/>
      <c r="AL134" s="10"/>
      <c r="AM134" s="10"/>
      <c r="AN134" s="10"/>
      <c r="AO134" s="10"/>
      <c r="AP134" s="10"/>
      <c r="AQ134" s="10"/>
    </row>
    <row r="135" spans="1:43">
      <c r="A135" s="23">
        <v>42674</v>
      </c>
      <c r="B135" s="26">
        <v>17303.68</v>
      </c>
      <c r="C135" s="31">
        <f t="shared" ref="C135:C165" si="61">(B135/B134-1)/(A135-A134)*30</f>
        <v>2.920905502770276E-3</v>
      </c>
      <c r="D135" s="25"/>
      <c r="F135" s="23">
        <f t="shared" si="59"/>
        <v>42674</v>
      </c>
      <c r="H135" s="60"/>
      <c r="I135" s="31"/>
      <c r="J135" s="24"/>
      <c r="K135" s="10">
        <v>1029.5220999999999</v>
      </c>
      <c r="L135" s="31">
        <f t="shared" si="60"/>
        <v>3.0002313701792439E-3</v>
      </c>
      <c r="M135" s="25"/>
      <c r="AC135" s="10"/>
      <c r="AD135" s="10"/>
      <c r="AE135" s="10"/>
      <c r="AF135" s="10"/>
      <c r="AG135" s="10"/>
      <c r="AH135" s="10"/>
      <c r="AI135" s="10"/>
      <c r="AJ135" s="10"/>
      <c r="AK135" s="10"/>
      <c r="AL135" s="10"/>
      <c r="AM135" s="10"/>
      <c r="AN135" s="10"/>
      <c r="AO135" s="10"/>
      <c r="AP135" s="10"/>
      <c r="AQ135" s="10"/>
    </row>
    <row r="136" spans="1:43">
      <c r="A136" s="23">
        <v>42704</v>
      </c>
      <c r="B136" s="26">
        <v>17354.21</v>
      </c>
      <c r="C136" s="31">
        <f t="shared" si="61"/>
        <v>2.9201880756000165E-3</v>
      </c>
      <c r="D136" s="25"/>
      <c r="F136" s="23">
        <f t="shared" si="59"/>
        <v>42704</v>
      </c>
      <c r="H136" s="60"/>
      <c r="I136" s="31"/>
      <c r="J136" s="24"/>
      <c r="K136" s="10">
        <v>1032.6170999999999</v>
      </c>
      <c r="L136" s="31">
        <f t="shared" si="60"/>
        <v>3.0062492101918803E-3</v>
      </c>
      <c r="M136" s="25"/>
      <c r="AC136" s="10"/>
      <c r="AD136" s="10"/>
      <c r="AE136" s="10"/>
      <c r="AF136" s="10"/>
      <c r="AG136" s="10"/>
      <c r="AH136" s="10"/>
      <c r="AI136" s="10"/>
      <c r="AJ136" s="10"/>
      <c r="AK136" s="10"/>
      <c r="AL136" s="10"/>
      <c r="AM136" s="10"/>
      <c r="AN136" s="10"/>
      <c r="AO136" s="10"/>
      <c r="AP136" s="10"/>
      <c r="AQ136" s="10"/>
    </row>
    <row r="137" spans="1:43">
      <c r="A137" s="23">
        <v>42735</v>
      </c>
      <c r="B137" s="26">
        <v>17406.97</v>
      </c>
      <c r="C137" s="31">
        <f t="shared" si="61"/>
        <v>2.9421140182199269E-3</v>
      </c>
      <c r="D137" s="25"/>
      <c r="F137" s="23">
        <f t="shared" si="59"/>
        <v>42735</v>
      </c>
      <c r="H137" s="60"/>
      <c r="I137" s="31"/>
      <c r="J137" s="24"/>
      <c r="K137" s="10">
        <v>1035.8294000000001</v>
      </c>
      <c r="L137" s="31">
        <f t="shared" si="60"/>
        <v>3.0104841565716015E-3</v>
      </c>
      <c r="M137" s="25"/>
      <c r="AC137" s="10"/>
      <c r="AD137" s="10"/>
      <c r="AE137" s="10"/>
      <c r="AF137" s="10"/>
      <c r="AG137" s="10"/>
      <c r="AH137" s="10"/>
      <c r="AI137" s="10"/>
      <c r="AJ137" s="10"/>
      <c r="AK137" s="10"/>
      <c r="AL137" s="10"/>
      <c r="AM137" s="10"/>
      <c r="AN137" s="10"/>
      <c r="AO137" s="10"/>
      <c r="AP137" s="10"/>
      <c r="AQ137" s="10"/>
    </row>
    <row r="138" spans="1:43">
      <c r="A138" s="23">
        <v>42766</v>
      </c>
      <c r="B138" s="26">
        <v>17457.39</v>
      </c>
      <c r="C138" s="31">
        <f t="shared" si="61"/>
        <v>2.8031040661927633E-3</v>
      </c>
      <c r="D138" s="25"/>
      <c r="F138" s="23">
        <f t="shared" si="59"/>
        <v>42766</v>
      </c>
      <c r="I138" s="31"/>
      <c r="J138" s="24"/>
      <c r="K138" s="10">
        <v>1039.2620999999999</v>
      </c>
      <c r="L138" s="31">
        <f t="shared" si="60"/>
        <v>3.2070606819379504E-3</v>
      </c>
      <c r="M138" s="25"/>
      <c r="AC138" s="10"/>
      <c r="AD138" s="10"/>
      <c r="AE138" s="10"/>
      <c r="AF138" s="10"/>
      <c r="AG138" s="10"/>
      <c r="AH138" s="10"/>
      <c r="AI138" s="10"/>
      <c r="AJ138" s="10"/>
      <c r="AK138" s="10"/>
      <c r="AL138" s="10"/>
      <c r="AM138" s="10"/>
      <c r="AN138" s="10"/>
      <c r="AO138" s="10"/>
      <c r="AP138" s="10"/>
      <c r="AQ138" s="10"/>
    </row>
    <row r="139" spans="1:43">
      <c r="A139" s="23">
        <v>42794</v>
      </c>
      <c r="B139" s="26">
        <v>17501.060000000001</v>
      </c>
      <c r="C139" s="31">
        <f t="shared" si="61"/>
        <v>2.6801993719728829E-3</v>
      </c>
      <c r="D139" s="25"/>
      <c r="F139" s="23">
        <f t="shared" si="59"/>
        <v>42794</v>
      </c>
      <c r="I139" s="31"/>
      <c r="J139" s="24"/>
      <c r="K139" s="10">
        <v>1042.1611</v>
      </c>
      <c r="L139" s="31">
        <f t="shared" si="60"/>
        <v>2.9887277026377102E-3</v>
      </c>
      <c r="M139" s="25"/>
      <c r="AC139" s="10"/>
      <c r="AD139" s="10"/>
      <c r="AE139" s="10"/>
      <c r="AF139" s="10"/>
      <c r="AG139" s="10"/>
      <c r="AH139" s="10"/>
      <c r="AI139" s="10"/>
      <c r="AJ139" s="10"/>
      <c r="AK139" s="10"/>
      <c r="AL139" s="10"/>
      <c r="AM139" s="10"/>
      <c r="AN139" s="10"/>
      <c r="AO139" s="10"/>
      <c r="AP139" s="10"/>
      <c r="AQ139" s="10"/>
    </row>
    <row r="140" spans="1:43">
      <c r="A140" s="23">
        <v>42825</v>
      </c>
      <c r="B140" s="26">
        <v>17548.349999999999</v>
      </c>
      <c r="C140" s="31">
        <f t="shared" si="61"/>
        <v>2.6149568157032219E-3</v>
      </c>
      <c r="D140" s="25"/>
      <c r="F140" s="23">
        <f t="shared" si="59"/>
        <v>42825</v>
      </c>
      <c r="I140" s="31"/>
      <c r="J140" s="24"/>
      <c r="K140" s="10">
        <v>1045.2075</v>
      </c>
      <c r="L140" s="31">
        <f t="shared" si="60"/>
        <v>2.8288611350567629E-3</v>
      </c>
      <c r="M140" s="25"/>
      <c r="AC140" s="10"/>
      <c r="AD140" s="10"/>
      <c r="AE140" s="10"/>
      <c r="AF140" s="10"/>
      <c r="AG140" s="10"/>
      <c r="AH140" s="10"/>
      <c r="AI140" s="10"/>
      <c r="AJ140" s="10"/>
      <c r="AK140" s="10"/>
      <c r="AL140" s="10"/>
      <c r="AM140" s="10"/>
      <c r="AN140" s="10"/>
      <c r="AO140" s="10"/>
      <c r="AP140" s="10"/>
      <c r="AQ140" s="10"/>
    </row>
    <row r="141" spans="1:43">
      <c r="A141" s="23">
        <v>42855</v>
      </c>
      <c r="B141" s="26">
        <v>17587.919999999998</v>
      </c>
      <c r="C141" s="31">
        <f t="shared" si="61"/>
        <v>2.254912855054636E-3</v>
      </c>
      <c r="D141" s="25"/>
      <c r="F141" s="23">
        <f t="shared" si="59"/>
        <v>42855</v>
      </c>
      <c r="I141" s="31"/>
      <c r="J141" s="24"/>
      <c r="K141" s="10">
        <v>1047.9294</v>
      </c>
      <c r="L141" s="31">
        <f t="shared" si="60"/>
        <v>2.6041718988814022E-3</v>
      </c>
      <c r="M141" s="25"/>
      <c r="AC141" s="10"/>
      <c r="AD141" s="10"/>
      <c r="AE141" s="10"/>
      <c r="AF141" s="10"/>
      <c r="AG141" s="10"/>
      <c r="AH141" s="10"/>
      <c r="AI141" s="10"/>
      <c r="AJ141" s="10"/>
      <c r="AK141" s="10"/>
      <c r="AL141" s="10"/>
      <c r="AM141" s="10"/>
      <c r="AN141" s="10"/>
      <c r="AO141" s="10"/>
      <c r="AP141" s="10"/>
      <c r="AQ141" s="10"/>
    </row>
    <row r="142" spans="1:43">
      <c r="A142" s="23">
        <v>42886</v>
      </c>
      <c r="B142" s="26">
        <v>17630.79</v>
      </c>
      <c r="C142" s="31">
        <f t="shared" si="61"/>
        <v>2.3588404299198615E-3</v>
      </c>
      <c r="D142" s="25"/>
      <c r="F142" s="23">
        <f t="shared" si="59"/>
        <v>42886</v>
      </c>
      <c r="I142" s="31"/>
      <c r="J142" s="24"/>
      <c r="K142" s="10">
        <v>1050.5427</v>
      </c>
      <c r="L142" s="31">
        <f t="shared" si="60"/>
        <v>2.4133305163497355E-3</v>
      </c>
      <c r="M142" s="25"/>
      <c r="AC142" s="10"/>
      <c r="AD142" s="10"/>
      <c r="AE142" s="10"/>
      <c r="AF142" s="10"/>
      <c r="AG142" s="10"/>
      <c r="AH142" s="10"/>
      <c r="AI142" s="10"/>
      <c r="AJ142" s="10"/>
      <c r="AK142" s="10"/>
      <c r="AL142" s="10"/>
      <c r="AM142" s="10"/>
      <c r="AN142" s="10"/>
      <c r="AO142" s="10"/>
      <c r="AP142" s="10"/>
      <c r="AQ142" s="10"/>
    </row>
    <row r="143" spans="1:43">
      <c r="A143" s="23">
        <v>42916</v>
      </c>
      <c r="B143" s="26">
        <v>17667.59</v>
      </c>
      <c r="C143" s="31">
        <f t="shared" si="61"/>
        <v>2.0872575760926271E-3</v>
      </c>
      <c r="D143" s="25"/>
      <c r="F143" s="23">
        <f t="shared" si="59"/>
        <v>42916</v>
      </c>
      <c r="I143" s="31"/>
      <c r="J143" s="24"/>
      <c r="K143" s="10">
        <v>1052.9694</v>
      </c>
      <c r="L143" s="31">
        <f t="shared" si="60"/>
        <v>2.3099489435316478E-3</v>
      </c>
      <c r="M143" s="25"/>
      <c r="AC143" s="10"/>
      <c r="AD143" s="10"/>
      <c r="AE143" s="10"/>
      <c r="AF143" s="10"/>
      <c r="AG143" s="10"/>
      <c r="AH143" s="10"/>
      <c r="AI143" s="10"/>
      <c r="AJ143" s="10"/>
      <c r="AK143" s="10"/>
      <c r="AL143" s="10"/>
      <c r="AM143" s="10"/>
      <c r="AN143" s="10"/>
      <c r="AO143" s="10"/>
      <c r="AP143" s="10"/>
      <c r="AQ143" s="10"/>
    </row>
    <row r="144" spans="1:43">
      <c r="A144" s="23">
        <v>42947</v>
      </c>
      <c r="B144" s="26">
        <v>17705.689999999999</v>
      </c>
      <c r="C144" s="31">
        <f t="shared" si="61"/>
        <v>2.0869268384615313E-3</v>
      </c>
      <c r="D144" s="25"/>
      <c r="F144" s="23">
        <f t="shared" si="59"/>
        <v>42947</v>
      </c>
      <c r="I144" s="31"/>
      <c r="J144" s="24"/>
      <c r="K144" s="10">
        <v>1055.2846</v>
      </c>
      <c r="L144" s="31">
        <f t="shared" si="60"/>
        <v>2.1278074453371268E-3</v>
      </c>
      <c r="M144" s="25"/>
      <c r="AC144" s="10"/>
      <c r="AD144" s="10"/>
      <c r="AE144" s="10"/>
      <c r="AF144" s="10"/>
      <c r="AG144" s="10"/>
      <c r="AH144" s="10"/>
      <c r="AI144" s="10"/>
      <c r="AJ144" s="10"/>
      <c r="AK144" s="10"/>
      <c r="AL144" s="10"/>
      <c r="AM144" s="10"/>
      <c r="AN144" s="10"/>
      <c r="AO144" s="10"/>
      <c r="AP144" s="10"/>
      <c r="AQ144" s="10"/>
    </row>
    <row r="145" spans="1:44">
      <c r="A145" s="23">
        <v>42978</v>
      </c>
      <c r="B145" s="26">
        <v>17743.830000000002</v>
      </c>
      <c r="C145" s="31">
        <f t="shared" si="61"/>
        <v>2.0846223682533241E-3</v>
      </c>
      <c r="D145" s="25"/>
      <c r="F145" s="23">
        <f t="shared" si="59"/>
        <v>42978</v>
      </c>
      <c r="I145" s="31"/>
      <c r="J145" s="24"/>
      <c r="K145" s="10">
        <v>1057.4719</v>
      </c>
      <c r="L145" s="31">
        <f t="shared" si="60"/>
        <v>2.0058493561678128E-3</v>
      </c>
      <c r="M145" s="25"/>
      <c r="AD145" s="10"/>
      <c r="AE145" s="10"/>
      <c r="AF145" s="10"/>
      <c r="AG145" s="10"/>
      <c r="AH145" s="10"/>
      <c r="AI145" s="10"/>
      <c r="AJ145" s="10"/>
      <c r="AK145" s="10"/>
      <c r="AL145" s="10"/>
      <c r="AM145" s="10"/>
      <c r="AN145" s="10"/>
      <c r="AO145" s="10"/>
      <c r="AP145" s="10"/>
      <c r="AQ145" s="10"/>
    </row>
    <row r="146" spans="1:44">
      <c r="A146" s="23">
        <v>43008</v>
      </c>
      <c r="B146" s="26">
        <v>17780.7817</v>
      </c>
      <c r="C146" s="31">
        <f t="shared" si="61"/>
        <v>2.0825098076344695E-3</v>
      </c>
      <c r="D146" s="25"/>
      <c r="F146" s="23">
        <v>43008</v>
      </c>
      <c r="I146" s="31"/>
      <c r="J146" s="24"/>
      <c r="K146" s="10">
        <v>1059.5996</v>
      </c>
      <c r="L146" s="31">
        <f t="shared" si="60"/>
        <v>2.0120629210100827E-3</v>
      </c>
      <c r="M146" s="25"/>
    </row>
    <row r="147" spans="1:44">
      <c r="A147" s="23">
        <v>43039</v>
      </c>
      <c r="B147" s="9">
        <v>17819.150000000001</v>
      </c>
      <c r="C147" s="31">
        <f t="shared" si="61"/>
        <v>2.0882441238917289E-3</v>
      </c>
      <c r="D147" s="25"/>
      <c r="F147" s="23">
        <v>43039</v>
      </c>
      <c r="I147" s="31"/>
      <c r="J147" s="24"/>
      <c r="K147" s="10">
        <v>1061.7910999999999</v>
      </c>
      <c r="L147" s="31">
        <f t="shared" si="60"/>
        <v>2.0015168480742372E-3</v>
      </c>
      <c r="M147" s="25"/>
      <c r="S147" s="9" t="s">
        <v>41</v>
      </c>
    </row>
    <row r="148" spans="1:44">
      <c r="A148" s="23">
        <v>43069</v>
      </c>
      <c r="B148" s="9">
        <f>+VLOOKUP(A148,[2]Simple!$A$3790:$B$3818,2)</f>
        <v>17856.32</v>
      </c>
      <c r="C148" s="31">
        <f t="shared" si="61"/>
        <v>2.0859580844203585E-3</v>
      </c>
      <c r="D148" s="25"/>
      <c r="F148" s="23">
        <v>43069</v>
      </c>
      <c r="I148" s="31"/>
      <c r="J148" s="24"/>
      <c r="K148" s="10">
        <v>1063.8688</v>
      </c>
      <c r="L148" s="31">
        <f t="shared" si="60"/>
        <v>1.9567879218427287E-3</v>
      </c>
      <c r="M148" s="25"/>
    </row>
    <row r="149" spans="1:44">
      <c r="A149" s="23">
        <v>43100</v>
      </c>
      <c r="B149" s="9">
        <f>+VLOOKUP(A149,[2]Simple!$A$3790:$B$3818,2)</f>
        <v>17872.439999999999</v>
      </c>
      <c r="C149" s="31">
        <f t="shared" si="61"/>
        <v>8.7364025734307325E-4</v>
      </c>
      <c r="D149" s="25"/>
      <c r="F149" s="23">
        <v>43100</v>
      </c>
      <c r="I149" s="31"/>
      <c r="J149" s="24"/>
      <c r="K149" s="10">
        <v>1066.0204000000001</v>
      </c>
      <c r="L149" s="31">
        <f t="shared" si="60"/>
        <v>1.9571901614063645E-3</v>
      </c>
      <c r="M149" s="25"/>
      <c r="Q149" s="10">
        <f>+G137+S148</f>
        <v>0</v>
      </c>
      <c r="S149" s="9" t="s">
        <v>42</v>
      </c>
    </row>
    <row r="150" spans="1:44">
      <c r="A150" s="23">
        <v>43131</v>
      </c>
      <c r="B150" s="9">
        <v>17933.28</v>
      </c>
      <c r="C150" s="31">
        <f t="shared" si="61"/>
        <v>3.2943134432030716E-3</v>
      </c>
      <c r="D150" s="25"/>
      <c r="F150" s="23">
        <v>43131</v>
      </c>
      <c r="I150" s="31"/>
      <c r="J150" s="24"/>
      <c r="K150" s="10">
        <v>1068.2126000000001</v>
      </c>
      <c r="L150" s="31">
        <f t="shared" si="60"/>
        <v>1.9900968789787039E-3</v>
      </c>
      <c r="M150" s="25"/>
    </row>
    <row r="151" spans="1:44">
      <c r="A151" s="23">
        <v>43159</v>
      </c>
      <c r="B151" s="9">
        <v>17968.11</v>
      </c>
      <c r="C151" s="31">
        <f t="shared" si="61"/>
        <v>2.0809275906504988E-3</v>
      </c>
      <c r="D151" s="25"/>
      <c r="F151" s="23">
        <v>43159</v>
      </c>
      <c r="I151" s="31"/>
      <c r="J151" s="24"/>
      <c r="K151" s="10">
        <v>1070.2119</v>
      </c>
      <c r="L151" s="31">
        <f t="shared" si="60"/>
        <v>2.0053191123724817E-3</v>
      </c>
      <c r="M151" s="25"/>
      <c r="S151" s="9" t="s">
        <v>43</v>
      </c>
    </row>
    <row r="152" spans="1:44">
      <c r="A152" s="23">
        <v>43190</v>
      </c>
      <c r="B152" s="9">
        <v>18006.830000000002</v>
      </c>
      <c r="C152" s="31">
        <f t="shared" si="61"/>
        <v>2.0854150905095488E-3</v>
      </c>
      <c r="D152" s="25"/>
      <c r="F152" s="23">
        <v>43190</v>
      </c>
      <c r="I152" s="31"/>
      <c r="J152" s="24"/>
      <c r="K152" s="10">
        <v>1072.548</v>
      </c>
      <c r="L152" s="31">
        <f t="shared" si="60"/>
        <v>2.1124245913205172E-3</v>
      </c>
      <c r="M152" s="25"/>
    </row>
    <row r="153" spans="1:44">
      <c r="A153" s="23">
        <v>43220</v>
      </c>
      <c r="B153" s="9">
        <v>18044.25</v>
      </c>
      <c r="C153" s="31">
        <f t="shared" si="61"/>
        <v>2.0781003652501351E-3</v>
      </c>
      <c r="D153" s="25"/>
      <c r="F153" s="23">
        <v>43220</v>
      </c>
      <c r="I153" s="31"/>
      <c r="J153" s="24"/>
      <c r="K153" s="10">
        <v>1074.6550999999999</v>
      </c>
      <c r="L153" s="31">
        <f t="shared" si="60"/>
        <v>1.9645740796681022E-3</v>
      </c>
      <c r="M153" s="25"/>
      <c r="S153" s="9" t="s">
        <v>43</v>
      </c>
    </row>
    <row r="154" spans="1:44">
      <c r="A154" s="23">
        <v>43251</v>
      </c>
      <c r="B154" s="24">
        <v>18082.87</v>
      </c>
      <c r="C154" s="31">
        <f t="shared" si="61"/>
        <v>2.0712522575549652E-3</v>
      </c>
      <c r="D154" s="25"/>
      <c r="F154" s="23">
        <v>43251</v>
      </c>
      <c r="I154" s="31"/>
      <c r="J154" s="24"/>
      <c r="K154" s="10">
        <v>1076.9917</v>
      </c>
      <c r="L154" s="31">
        <f t="shared" si="60"/>
        <v>2.1041409531779949E-3</v>
      </c>
      <c r="M154" s="25"/>
    </row>
    <row r="155" spans="1:44">
      <c r="A155" s="23">
        <v>43281</v>
      </c>
      <c r="B155" s="25">
        <v>18120.622499999998</v>
      </c>
      <c r="C155" s="31">
        <f t="shared" si="61"/>
        <v>2.0877493450983664E-3</v>
      </c>
      <c r="D155" s="25"/>
      <c r="F155" s="23">
        <v>43281</v>
      </c>
      <c r="I155" s="31"/>
      <c r="J155" s="24"/>
      <c r="K155" s="9">
        <v>1079.3906999999999</v>
      </c>
      <c r="L155" s="31">
        <f t="shared" si="60"/>
        <v>2.2275009176020433E-3</v>
      </c>
      <c r="M155" s="25"/>
      <c r="S155" s="9" t="s">
        <v>44</v>
      </c>
    </row>
    <row r="156" spans="1:44">
      <c r="A156" s="23">
        <v>43312</v>
      </c>
      <c r="B156" s="24">
        <v>18159.66</v>
      </c>
      <c r="C156" s="31">
        <f t="shared" si="61"/>
        <v>2.0848194263996837E-3</v>
      </c>
      <c r="D156" s="25"/>
      <c r="F156" s="23">
        <v>43312</v>
      </c>
      <c r="I156" s="31"/>
      <c r="J156" s="24"/>
      <c r="K156" s="9">
        <v>1081.8116</v>
      </c>
      <c r="L156" s="31">
        <f t="shared" si="60"/>
        <v>2.1704897509427158E-3</v>
      </c>
      <c r="M156" s="25"/>
      <c r="S156" s="9">
        <v>2.0493278005182316</v>
      </c>
    </row>
    <row r="157" spans="1:44">
      <c r="A157" s="23">
        <v>43343</v>
      </c>
      <c r="B157" s="24">
        <v>18198.62</v>
      </c>
      <c r="C157" s="31">
        <f t="shared" si="61"/>
        <v>2.0762076936710386E-3</v>
      </c>
      <c r="D157" s="25"/>
      <c r="F157" s="23">
        <v>43343</v>
      </c>
      <c r="I157" s="31"/>
      <c r="J157" s="24"/>
      <c r="K157" s="9">
        <v>1084.2472</v>
      </c>
      <c r="L157" s="31">
        <f t="shared" si="60"/>
        <v>2.1787825699636615E-3</v>
      </c>
      <c r="M157" s="25"/>
      <c r="S157" s="9" t="s">
        <v>45</v>
      </c>
    </row>
    <row r="158" spans="1:44">
      <c r="A158" s="23">
        <v>43373</v>
      </c>
      <c r="B158" s="63">
        <v>18235.900000000001</v>
      </c>
      <c r="C158" s="31">
        <f t="shared" si="61"/>
        <v>2.0485069747047113E-3</v>
      </c>
      <c r="D158" s="25"/>
      <c r="F158" s="23">
        <v>43373</v>
      </c>
      <c r="I158" s="31"/>
      <c r="J158" s="24"/>
      <c r="K158" s="9">
        <v>1086.6424</v>
      </c>
      <c r="L158" s="31">
        <f t="shared" si="60"/>
        <v>2.2090903255271854E-3</v>
      </c>
      <c r="M158" s="25"/>
      <c r="S158" s="9">
        <v>19.048492524054062</v>
      </c>
    </row>
    <row r="159" spans="1:44">
      <c r="A159" s="23">
        <v>43404</v>
      </c>
      <c r="B159" s="9">
        <v>18277.400000000001</v>
      </c>
      <c r="C159" s="31">
        <f t="shared" si="61"/>
        <v>2.2023201664069722E-3</v>
      </c>
      <c r="D159" s="25"/>
      <c r="F159" s="23">
        <v>43404</v>
      </c>
      <c r="I159" s="31"/>
      <c r="J159" s="24"/>
      <c r="K159" s="9">
        <v>4807.6121000000003</v>
      </c>
      <c r="L159" s="31">
        <f t="shared" si="60"/>
        <v>3.3138210135688055</v>
      </c>
      <c r="M159" s="25"/>
      <c r="S159" s="9" t="s">
        <v>46</v>
      </c>
    </row>
    <row r="160" spans="1:44">
      <c r="A160" s="23">
        <v>43434</v>
      </c>
      <c r="B160" s="25">
        <v>18319.310000000001</v>
      </c>
      <c r="C160" s="31">
        <f t="shared" si="61"/>
        <v>2.2929957214921082E-3</v>
      </c>
      <c r="D160" s="25"/>
      <c r="F160" s="23">
        <v>43434</v>
      </c>
      <c r="I160" s="31"/>
      <c r="J160" s="24"/>
      <c r="K160" s="24">
        <v>4812.5415000000003</v>
      </c>
      <c r="L160" s="31">
        <f t="shared" si="60"/>
        <v>1.0253323058240227E-3</v>
      </c>
      <c r="M160" s="25"/>
      <c r="S160" s="9">
        <v>49.316094842465716</v>
      </c>
      <c r="AR160" s="62"/>
    </row>
    <row r="161" spans="1:13">
      <c r="A161" s="23">
        <v>43465</v>
      </c>
      <c r="B161" s="9">
        <v>18362.684000000001</v>
      </c>
      <c r="C161" s="31">
        <f t="shared" si="61"/>
        <v>2.2912892848953219E-3</v>
      </c>
      <c r="D161" s="25"/>
      <c r="F161" s="23">
        <v>43465</v>
      </c>
      <c r="I161" s="31"/>
      <c r="J161" s="24"/>
      <c r="K161" s="24">
        <v>4819.2415000000001</v>
      </c>
      <c r="L161" s="31">
        <f t="shared" si="60"/>
        <v>1.3472862452700689E-3</v>
      </c>
      <c r="M161" s="25"/>
    </row>
    <row r="162" spans="1:13">
      <c r="A162" s="23">
        <v>43496</v>
      </c>
      <c r="B162" s="9">
        <v>18407.689999999999</v>
      </c>
      <c r="C162" s="31">
        <f t="shared" si="61"/>
        <v>2.3718860243080522E-3</v>
      </c>
      <c r="D162" s="25"/>
      <c r="F162" s="23">
        <v>43496</v>
      </c>
      <c r="I162" s="31"/>
      <c r="J162" s="24"/>
      <c r="K162" s="9">
        <v>4825.82</v>
      </c>
      <c r="L162" s="31">
        <f t="shared" si="60"/>
        <v>1.321015002584915E-3</v>
      </c>
      <c r="M162" s="25"/>
    </row>
    <row r="163" spans="1:13">
      <c r="A163" s="23">
        <v>43524</v>
      </c>
      <c r="B163" s="9">
        <v>18449.16</v>
      </c>
      <c r="C163" s="31">
        <f t="shared" si="61"/>
        <v>2.4137815693954707E-3</v>
      </c>
      <c r="D163" s="25"/>
      <c r="F163" s="23">
        <v>43524</v>
      </c>
      <c r="I163" s="31"/>
      <c r="J163" s="24"/>
      <c r="K163" s="9">
        <v>4832.1058000000003</v>
      </c>
      <c r="L163" s="31">
        <f t="shared" si="60"/>
        <v>1.3955733355753522E-3</v>
      </c>
      <c r="M163" s="25"/>
    </row>
    <row r="164" spans="1:13">
      <c r="A164" s="23">
        <v>43555</v>
      </c>
      <c r="B164" s="9">
        <v>18496.82</v>
      </c>
      <c r="C164" s="31">
        <f t="shared" si="61"/>
        <v>2.4999826900066083E-3</v>
      </c>
      <c r="D164" s="25"/>
      <c r="F164" s="23">
        <v>43555</v>
      </c>
      <c r="I164" s="31"/>
      <c r="J164" s="24"/>
      <c r="K164" s="24">
        <v>4839.1072999999997</v>
      </c>
      <c r="L164" s="31">
        <f t="shared" si="60"/>
        <v>1.4022137431861147E-3</v>
      </c>
      <c r="M164" s="25"/>
    </row>
    <row r="165" spans="1:13">
      <c r="A165" s="23">
        <v>43585</v>
      </c>
      <c r="B165" s="9">
        <v>18543.07</v>
      </c>
      <c r="C165" s="31">
        <f t="shared" si="61"/>
        <v>2.5004298036095385E-3</v>
      </c>
      <c r="D165" s="25"/>
      <c r="F165" s="23">
        <v>43585</v>
      </c>
      <c r="I165" s="31"/>
      <c r="J165" s="24"/>
      <c r="K165" s="24">
        <v>4845.9628000000002</v>
      </c>
      <c r="L165" s="31">
        <f t="shared" si="60"/>
        <v>1.4166869166138962E-3</v>
      </c>
      <c r="M165" s="25"/>
    </row>
    <row r="166" spans="1:13">
      <c r="A166" s="23">
        <v>43616</v>
      </c>
      <c r="B166" s="9">
        <v>18591.02</v>
      </c>
      <c r="C166" s="31">
        <f t="shared" ref="C166:C168" si="62">(B166/B165-1)/(A166-A165)*30</f>
        <v>2.5024564867873636E-3</v>
      </c>
      <c r="D166" s="25"/>
      <c r="F166" s="23">
        <v>43616</v>
      </c>
      <c r="I166" s="31"/>
      <c r="J166" s="24"/>
      <c r="K166" s="24">
        <v>4852.5891000000001</v>
      </c>
      <c r="L166" s="31">
        <f t="shared" ref="L166:L168" si="63">+(K166/K165-1)/(F166-F165)*30</f>
        <v>1.3232764368510004E-3</v>
      </c>
      <c r="M166" s="25"/>
    </row>
    <row r="167" spans="1:13">
      <c r="A167" s="23">
        <v>43646</v>
      </c>
      <c r="B167" s="25">
        <v>18632.310000000001</v>
      </c>
      <c r="C167" s="31">
        <f t="shared" si="62"/>
        <v>2.2209647453448333E-3</v>
      </c>
      <c r="D167" s="25"/>
      <c r="F167" s="23">
        <v>43646</v>
      </c>
      <c r="I167" s="31"/>
      <c r="J167" s="24"/>
      <c r="K167" s="9">
        <v>4858.4076999999997</v>
      </c>
      <c r="L167" s="31">
        <f t="shared" si="63"/>
        <v>1.1990712339520204E-3</v>
      </c>
      <c r="M167" s="25"/>
    </row>
    <row r="168" spans="1:13">
      <c r="A168" s="23">
        <v>43677</v>
      </c>
      <c r="B168" s="9">
        <v>18672.310000000001</v>
      </c>
      <c r="C168" s="31">
        <f t="shared" si="62"/>
        <v>2.0775565358966928E-3</v>
      </c>
      <c r="D168" s="25"/>
      <c r="F168" s="23">
        <v>43677</v>
      </c>
      <c r="I168" s="31"/>
      <c r="J168" s="24"/>
      <c r="K168" s="9">
        <v>4863.4466000000002</v>
      </c>
      <c r="L168" s="31">
        <f t="shared" si="63"/>
        <v>1.0036940371863539E-3</v>
      </c>
      <c r="M168" s="25"/>
    </row>
    <row r="169" spans="1:13">
      <c r="A169" s="23">
        <v>43708</v>
      </c>
      <c r="B169" s="25">
        <v>18712.55</v>
      </c>
      <c r="C169" s="31">
        <f t="shared" ref="C169:C170" si="64">(B169/B168-1)/(A169-A168)*30</f>
        <v>2.0855446103813656E-3</v>
      </c>
      <c r="D169" s="25"/>
      <c r="F169" s="23">
        <v>43708</v>
      </c>
      <c r="I169" s="31"/>
      <c r="J169" s="24"/>
      <c r="K169" s="9">
        <v>4868.1252999999997</v>
      </c>
      <c r="L169" s="31">
        <f t="shared" ref="L169:L170" si="65">+(K169/K168-1)/(F169-F168)*30</f>
        <v>9.3098055061359821E-4</v>
      </c>
      <c r="M169" s="25"/>
    </row>
    <row r="170" spans="1:13">
      <c r="A170" s="23">
        <v>43738</v>
      </c>
      <c r="B170" s="9">
        <v>18744.77</v>
      </c>
      <c r="C170" s="31">
        <f t="shared" si="64"/>
        <v>1.7218390866022837E-3</v>
      </c>
      <c r="D170" s="25"/>
      <c r="F170" s="23">
        <v>43738</v>
      </c>
      <c r="I170" s="31"/>
      <c r="J170" s="24"/>
      <c r="K170" s="9">
        <v>4873.326</v>
      </c>
      <c r="L170" s="31">
        <f t="shared" si="65"/>
        <v>1.0683167912708402E-3</v>
      </c>
      <c r="M170" s="25"/>
    </row>
    <row r="171" spans="1:13">
      <c r="A171" s="23">
        <v>43769</v>
      </c>
      <c r="B171" s="25">
        <v>18776.101999999999</v>
      </c>
      <c r="C171" s="31">
        <f t="shared" ref="C171:C172" si="66">(B171/B170-1)/(A171-A170)*30</f>
        <v>1.6175866827163087E-3</v>
      </c>
      <c r="D171" s="25"/>
      <c r="F171" s="23">
        <v>43769</v>
      </c>
      <c r="I171" s="31"/>
      <c r="J171" s="24"/>
      <c r="K171" s="9">
        <v>4876.4951000000001</v>
      </c>
      <c r="L171" s="31">
        <f t="shared" ref="L171:L172" si="67">+(K171/K170-1)/(F171-F170)*30</f>
        <v>6.2931783503544249E-4</v>
      </c>
      <c r="M171" s="25"/>
    </row>
    <row r="172" spans="1:13">
      <c r="A172" s="23">
        <v>43799</v>
      </c>
      <c r="B172" s="9">
        <v>18802.79</v>
      </c>
      <c r="C172" s="31">
        <f t="shared" si="66"/>
        <v>1.4213812856365138E-3</v>
      </c>
      <c r="D172" s="25"/>
      <c r="F172" s="23">
        <v>43799</v>
      </c>
      <c r="I172" s="31"/>
      <c r="J172" s="24"/>
      <c r="K172" s="9">
        <v>4879.8683000000001</v>
      </c>
      <c r="L172" s="31">
        <f t="shared" si="67"/>
        <v>6.917263179451183E-4</v>
      </c>
      <c r="M172" s="25"/>
    </row>
    <row r="173" spans="1:13">
      <c r="A173" s="23">
        <v>43830</v>
      </c>
      <c r="B173" s="25">
        <v>18830.68</v>
      </c>
      <c r="C173" s="31">
        <f t="shared" ref="C173:C174" si="68">(B173/B172-1)/(A173-A172)*30</f>
        <v>1.435442430652211E-3</v>
      </c>
      <c r="D173" s="25"/>
      <c r="F173" s="23">
        <v>43830</v>
      </c>
      <c r="I173" s="31"/>
      <c r="J173" s="24"/>
      <c r="K173" s="9">
        <v>4882.8959000000004</v>
      </c>
      <c r="L173" s="31">
        <f t="shared" ref="L173:L174" si="69">+(K173/K172-1)/(F173-F172)*30</f>
        <v>6.004128193114861E-4</v>
      </c>
      <c r="M173" s="25"/>
    </row>
    <row r="174" spans="1:13">
      <c r="A174" s="23">
        <v>43861</v>
      </c>
      <c r="B174" s="9">
        <v>18861.86</v>
      </c>
      <c r="C174" s="31">
        <f t="shared" si="68"/>
        <v>1.6023953223350568E-3</v>
      </c>
      <c r="D174" s="25"/>
      <c r="F174" s="23">
        <v>43861</v>
      </c>
      <c r="I174" s="31"/>
      <c r="J174" s="24"/>
      <c r="K174" s="9">
        <v>4885.3887000000004</v>
      </c>
      <c r="L174" s="31">
        <f t="shared" si="69"/>
        <v>4.9404843891394238E-4</v>
      </c>
      <c r="M174" s="25"/>
    </row>
    <row r="175" spans="1:13">
      <c r="A175" s="23">
        <v>43890</v>
      </c>
      <c r="B175" s="25">
        <v>18887.886699999999</v>
      </c>
      <c r="C175" s="31">
        <f t="shared" ref="C175:C176" si="70">(B175/B174-1)/(A175-A174)*30</f>
        <v>1.4274399456784069E-3</v>
      </c>
      <c r="D175" s="25"/>
      <c r="F175" s="23">
        <v>43890</v>
      </c>
      <c r="I175" s="31"/>
      <c r="J175" s="24"/>
      <c r="K175" s="9">
        <v>4887.7164000000002</v>
      </c>
      <c r="L175" s="31">
        <f t="shared" ref="L175:L176" si="71">+(K175/K174-1)/(F175-F174)*30</f>
        <v>4.9289128564955866E-4</v>
      </c>
      <c r="M175" s="25"/>
    </row>
    <row r="176" spans="1:13">
      <c r="A176" s="23">
        <v>43921</v>
      </c>
      <c r="B176" s="9">
        <v>18908.77</v>
      </c>
      <c r="C176" s="31">
        <f t="shared" si="70"/>
        <v>1.069979160839285E-3</v>
      </c>
      <c r="D176" s="25"/>
      <c r="F176" s="23">
        <v>43921</v>
      </c>
      <c r="I176" s="31"/>
      <c r="J176" s="24"/>
      <c r="K176" s="9">
        <v>4892.3527999999997</v>
      </c>
      <c r="L176" s="31">
        <f t="shared" si="71"/>
        <v>9.1798262061139379E-4</v>
      </c>
      <c r="M176" s="25"/>
    </row>
    <row r="177" spans="1:43">
      <c r="A177" s="23">
        <v>43951</v>
      </c>
      <c r="B177" s="25">
        <v>18917.93</v>
      </c>
      <c r="C177" s="31">
        <f t="shared" ref="C177:C178" si="72">(B177/B176-1)/(A177-A176)*30</f>
        <v>4.8443129828124043E-4</v>
      </c>
      <c r="D177" s="25"/>
      <c r="F177" s="23">
        <v>43951</v>
      </c>
      <c r="I177" s="31"/>
      <c r="J177" s="24"/>
      <c r="K177" s="9">
        <v>4903.1163999999999</v>
      </c>
      <c r="L177" s="31">
        <f t="shared" ref="L177:L178" si="73">+(K177/K176-1)/(F177-F176)*30</f>
        <v>2.2000866331635116E-3</v>
      </c>
      <c r="M177" s="25"/>
    </row>
    <row r="178" spans="1:43">
      <c r="A178" s="23">
        <v>43982</v>
      </c>
      <c r="B178" s="25">
        <v>18925.240000000002</v>
      </c>
      <c r="C178" s="31">
        <f t="shared" si="72"/>
        <v>3.739412054273234E-4</v>
      </c>
      <c r="D178" s="25"/>
      <c r="F178" s="23">
        <v>43982</v>
      </c>
      <c r="I178" s="31"/>
      <c r="J178" s="24"/>
      <c r="K178" s="9">
        <v>4903.9022500000001</v>
      </c>
      <c r="L178" s="31">
        <f t="shared" si="73"/>
        <v>1.5510543457630094E-4</v>
      </c>
      <c r="M178" s="25"/>
      <c r="AD178" s="62"/>
      <c r="AE178" s="62"/>
      <c r="AF178" s="62"/>
      <c r="AG178" s="62"/>
      <c r="AH178" s="62"/>
      <c r="AI178" s="62"/>
      <c r="AJ178" s="62"/>
      <c r="AK178" s="62"/>
      <c r="AL178" s="62"/>
      <c r="AM178" s="62"/>
      <c r="AN178" s="62"/>
      <c r="AO178" s="62"/>
      <c r="AP178" s="62"/>
      <c r="AQ178" s="62"/>
    </row>
    <row r="179" spans="1:43">
      <c r="A179" s="23">
        <v>44012</v>
      </c>
      <c r="B179" s="25">
        <v>18932.63</v>
      </c>
      <c r="C179" s="31">
        <f t="shared" ref="C179:C180" si="74">(B179/B178-1)/(A179-A178)*30</f>
        <v>3.904838194919158E-4</v>
      </c>
      <c r="D179" s="25"/>
      <c r="F179" s="23">
        <v>44012</v>
      </c>
      <c r="I179" s="31"/>
      <c r="J179" s="24"/>
      <c r="K179" s="9">
        <v>4904.6881000000003</v>
      </c>
      <c r="L179" s="31">
        <f t="shared" ref="L179:L180" si="75">+(K179/K178-1)/(F179-F178)*30</f>
        <v>1.6024993157248701E-4</v>
      </c>
      <c r="M179" s="25"/>
    </row>
    <row r="180" spans="1:43">
      <c r="A180" s="23">
        <v>44043</v>
      </c>
      <c r="B180" s="9">
        <v>18940.740000000002</v>
      </c>
      <c r="C180" s="31">
        <f t="shared" si="74"/>
        <v>4.1454288689821064E-4</v>
      </c>
      <c r="D180" s="25"/>
      <c r="F180" s="23">
        <v>44043</v>
      </c>
      <c r="I180" s="31"/>
      <c r="J180" s="24"/>
      <c r="K180" s="9">
        <v>4905.1791000000003</v>
      </c>
      <c r="L180" s="31">
        <f t="shared" si="75"/>
        <v>9.6879002422644068E-5</v>
      </c>
      <c r="M180" s="25"/>
    </row>
    <row r="181" spans="1:43">
      <c r="A181" s="23">
        <v>44074</v>
      </c>
      <c r="B181" s="9">
        <v>18948.689999999999</v>
      </c>
      <c r="C181" s="31">
        <f t="shared" ref="C181:C218" si="76">(B181/B180-1)/(A181-A180)*30</f>
        <v>4.0619048606831625E-4</v>
      </c>
      <c r="D181" s="25"/>
      <c r="F181" s="23">
        <v>44074</v>
      </c>
      <c r="I181" s="31"/>
      <c r="J181" s="24"/>
      <c r="K181" s="9">
        <v>4906.1183000000001</v>
      </c>
      <c r="L181" s="31">
        <f t="shared" ref="L181:L191" si="77">+(K181/K180-1)/(F181-F180)*30</f>
        <v>1.8529460541132214E-4</v>
      </c>
      <c r="M181" s="25"/>
    </row>
    <row r="182" spans="1:43">
      <c r="A182" s="23">
        <v>44104</v>
      </c>
      <c r="B182" s="9">
        <v>18956.169999999998</v>
      </c>
      <c r="C182" s="31">
        <f t="shared" si="76"/>
        <v>3.9475024394830527E-4</v>
      </c>
      <c r="D182" s="25"/>
      <c r="F182" s="23">
        <v>44104</v>
      </c>
      <c r="I182" s="31"/>
      <c r="J182" s="24"/>
      <c r="K182" s="9">
        <v>4906.4660000000003</v>
      </c>
      <c r="L182" s="31">
        <f t="shared" si="77"/>
        <v>7.0870692213009789E-5</v>
      </c>
      <c r="M182" s="25"/>
    </row>
    <row r="183" spans="1:43">
      <c r="A183" s="23">
        <v>44135</v>
      </c>
      <c r="B183" s="9">
        <v>18963.23</v>
      </c>
      <c r="C183" s="31">
        <f t="shared" si="76"/>
        <v>3.6042397090336884E-4</v>
      </c>
      <c r="D183" s="25"/>
      <c r="F183" s="23">
        <v>44135</v>
      </c>
      <c r="I183" s="31"/>
      <c r="J183" s="24"/>
      <c r="K183" s="9">
        <v>4906.7963</v>
      </c>
      <c r="L183" s="31">
        <f t="shared" si="77"/>
        <v>6.5147737962569353E-5</v>
      </c>
      <c r="M183" s="25"/>
    </row>
    <row r="184" spans="1:43">
      <c r="A184" s="23">
        <v>44165</v>
      </c>
      <c r="B184" s="9">
        <v>18969.48</v>
      </c>
      <c r="C184" s="31">
        <f t="shared" si="76"/>
        <v>3.2958520252091006E-4</v>
      </c>
      <c r="D184" s="25"/>
      <c r="F184" s="23">
        <v>44165</v>
      </c>
      <c r="I184" s="31"/>
      <c r="J184" s="24"/>
      <c r="K184" s="9">
        <v>4907.0953</v>
      </c>
      <c r="L184" s="31">
        <f t="shared" si="77"/>
        <v>6.0935890083824162E-5</v>
      </c>
      <c r="M184" s="25"/>
    </row>
    <row r="185" spans="1:43">
      <c r="A185" s="23">
        <v>44196</v>
      </c>
      <c r="B185" s="9">
        <v>18976.88</v>
      </c>
      <c r="C185" s="31">
        <f t="shared" si="76"/>
        <v>3.7751642757640868E-4</v>
      </c>
      <c r="D185" s="25"/>
      <c r="F185" s="23">
        <v>44196</v>
      </c>
      <c r="I185" s="31"/>
      <c r="J185" s="24"/>
      <c r="K185" s="9">
        <v>4907.3927999999996</v>
      </c>
      <c r="L185" s="31">
        <f t="shared" si="77"/>
        <v>5.8670803847292406E-5</v>
      </c>
      <c r="M185" s="25"/>
    </row>
    <row r="186" spans="1:43">
      <c r="A186" s="23">
        <v>44246</v>
      </c>
      <c r="B186" s="9">
        <v>18982.04</v>
      </c>
      <c r="C186" s="31">
        <f t="shared" si="76"/>
        <v>1.6314589121071421E-4</v>
      </c>
      <c r="D186" s="25"/>
      <c r="F186" s="23">
        <v>44246</v>
      </c>
      <c r="I186" s="31"/>
      <c r="J186" s="24"/>
      <c r="K186" s="9">
        <v>4907.6377000000002</v>
      </c>
      <c r="L186" s="31">
        <f t="shared" si="77"/>
        <v>2.9942579693287288E-5</v>
      </c>
      <c r="M186" s="25"/>
    </row>
    <row r="187" spans="1:43">
      <c r="A187" s="23">
        <v>44255</v>
      </c>
      <c r="B187" s="9">
        <v>18986.580000000002</v>
      </c>
      <c r="C187" s="31">
        <f>(B187/B186-1)/(A187-A186)*11</f>
        <v>2.9232310588802847E-4</v>
      </c>
      <c r="D187" s="25"/>
      <c r="F187" s="23">
        <v>44255</v>
      </c>
      <c r="I187" s="31"/>
      <c r="J187" s="24"/>
      <c r="K187" s="9">
        <v>4907.9052000000001</v>
      </c>
      <c r="L187" s="31">
        <f>+(K187/K186-1)/(F187-F186)*11</f>
        <v>6.6619515218925405E-5</v>
      </c>
      <c r="M187" s="25"/>
      <c r="Q187" s="23"/>
    </row>
    <row r="188" spans="1:43">
      <c r="A188" s="23">
        <v>44286</v>
      </c>
      <c r="B188" s="25">
        <v>18991.5</v>
      </c>
      <c r="C188" s="31">
        <f t="shared" si="76"/>
        <v>2.5077135126901301E-4</v>
      </c>
      <c r="D188" s="25"/>
      <c r="F188" s="23">
        <v>44286</v>
      </c>
      <c r="I188" s="31"/>
      <c r="J188" s="24"/>
      <c r="K188" s="9">
        <v>4908.1704</v>
      </c>
      <c r="L188" s="31">
        <f t="shared" si="77"/>
        <v>5.229220020180354E-5</v>
      </c>
      <c r="M188" s="25"/>
      <c r="Q188" s="23"/>
      <c r="R188" s="71"/>
    </row>
    <row r="189" spans="1:43">
      <c r="A189" s="23">
        <v>44316</v>
      </c>
      <c r="B189" s="9">
        <v>18997.09</v>
      </c>
      <c r="C189" s="31">
        <f t="shared" si="76"/>
        <v>2.943422057235523E-4</v>
      </c>
      <c r="D189" s="25"/>
      <c r="F189" s="23">
        <v>44316</v>
      </c>
      <c r="I189" s="31"/>
      <c r="J189" s="24"/>
      <c r="K189" s="9">
        <v>4908.4956000000002</v>
      </c>
      <c r="L189" s="31">
        <f t="shared" si="77"/>
        <v>6.6256868343383957E-5</v>
      </c>
      <c r="M189" s="25"/>
      <c r="Q189" s="72"/>
    </row>
    <row r="190" spans="1:43">
      <c r="A190" s="23">
        <v>44347</v>
      </c>
      <c r="B190" s="9">
        <v>19001.7</v>
      </c>
      <c r="C190" s="31">
        <f t="shared" si="76"/>
        <v>2.3484072153063233E-4</v>
      </c>
      <c r="D190" s="25"/>
      <c r="F190" s="23">
        <v>44347</v>
      </c>
      <c r="I190" s="31"/>
      <c r="J190" s="24"/>
      <c r="K190" s="9">
        <v>4908.7905000000001</v>
      </c>
      <c r="L190" s="31">
        <f t="shared" si="77"/>
        <v>5.8141459223029576E-5</v>
      </c>
      <c r="M190" s="25"/>
      <c r="Q190" s="72"/>
    </row>
    <row r="191" spans="1:43">
      <c r="A191" s="23">
        <v>44377</v>
      </c>
      <c r="B191" s="9">
        <v>19006.88</v>
      </c>
      <c r="C191" s="31">
        <f t="shared" si="76"/>
        <v>2.7260718777788462E-4</v>
      </c>
      <c r="D191" s="25">
        <v>100</v>
      </c>
      <c r="F191" s="23">
        <v>44377</v>
      </c>
      <c r="G191" s="10">
        <v>1000</v>
      </c>
      <c r="H191" s="10">
        <f t="shared" ref="H191:H196" si="78">+G191+$S$148+$S$150+$S$152+$S$154</f>
        <v>1000</v>
      </c>
      <c r="I191" s="31"/>
      <c r="J191" s="24">
        <v>100</v>
      </c>
      <c r="K191" s="9">
        <v>4909.0847000000003</v>
      </c>
      <c r="L191" s="31">
        <f t="shared" si="77"/>
        <v>5.9933297214431747E-5</v>
      </c>
      <c r="M191" s="25">
        <v>100</v>
      </c>
    </row>
    <row r="192" spans="1:43">
      <c r="A192" s="23">
        <v>44408</v>
      </c>
      <c r="B192" s="9">
        <v>19016.419999999998</v>
      </c>
      <c r="C192" s="31">
        <f t="shared" si="76"/>
        <v>4.8573243291442333E-4</v>
      </c>
      <c r="D192" s="25">
        <f t="shared" ref="D192:D195" si="79">+D191*(1+C192)</f>
        <v>100.04857324329144</v>
      </c>
      <c r="F192" s="23">
        <v>44408</v>
      </c>
      <c r="G192" s="10">
        <v>1000.1174</v>
      </c>
      <c r="H192" s="10">
        <f t="shared" si="78"/>
        <v>1000.1174</v>
      </c>
      <c r="I192" s="31">
        <f t="shared" ref="I192:I202" si="80">+(H192/H191-1)/(F192-F191)*30</f>
        <v>1.136129032257428E-4</v>
      </c>
      <c r="J192" s="24">
        <f t="shared" ref="J192:J202" si="81">+J191*(1+I192)</f>
        <v>100.01136129032258</v>
      </c>
      <c r="K192" s="9">
        <v>4909.3885</v>
      </c>
      <c r="L192" s="31">
        <f t="shared" ref="L192:L202" si="82">+(K192/K191-1)/(F192-F191)*30</f>
        <v>5.9888964637381502E-5</v>
      </c>
      <c r="M192" s="25">
        <f t="shared" ref="M192:M202" si="83">+M191*(1+L192)</f>
        <v>100.00598889646375</v>
      </c>
    </row>
    <row r="193" spans="1:13">
      <c r="A193" s="23">
        <v>44439</v>
      </c>
      <c r="B193" s="9">
        <v>19028.38</v>
      </c>
      <c r="C193" s="31">
        <f t="shared" si="76"/>
        <v>6.0864208659629974E-4</v>
      </c>
      <c r="D193" s="25">
        <f t="shared" si="79"/>
        <v>100.10946701567121</v>
      </c>
      <c r="F193" s="23">
        <v>44439</v>
      </c>
      <c r="G193" s="10">
        <v>1001.6748</v>
      </c>
      <c r="H193" s="10">
        <f t="shared" si="78"/>
        <v>1001.6748</v>
      </c>
      <c r="I193" s="31">
        <f t="shared" si="80"/>
        <v>1.5069843703574917E-3</v>
      </c>
      <c r="J193" s="24">
        <f t="shared" si="81"/>
        <v>100.16207684864527</v>
      </c>
      <c r="K193" s="9">
        <v>4909.6931000000004</v>
      </c>
      <c r="L193" s="31">
        <f t="shared" si="82"/>
        <v>6.0042955155997608E-5</v>
      </c>
      <c r="M193" s="25">
        <f t="shared" si="83"/>
        <v>100.0119935515704</v>
      </c>
    </row>
    <row r="194" spans="1:13">
      <c r="A194" s="23">
        <v>44469</v>
      </c>
      <c r="B194" s="9">
        <v>19052.12</v>
      </c>
      <c r="C194" s="31">
        <f t="shared" si="76"/>
        <v>1.2476101486305069E-3</v>
      </c>
      <c r="D194" s="25">
        <f t="shared" si="79"/>
        <v>100.23436460269396</v>
      </c>
      <c r="F194" s="23">
        <v>44469</v>
      </c>
      <c r="G194" s="10">
        <v>1002.9696</v>
      </c>
      <c r="H194" s="10">
        <f t="shared" si="78"/>
        <v>1002.9696</v>
      </c>
      <c r="I194" s="31">
        <f t="shared" si="80"/>
        <v>1.2926350947433107E-3</v>
      </c>
      <c r="J194" s="24">
        <f t="shared" si="81"/>
        <v>100.2915498643422</v>
      </c>
      <c r="K194" s="24">
        <v>4909.1148999999996</v>
      </c>
      <c r="L194" s="31">
        <f t="shared" si="82"/>
        <v>-1.177670351739657E-4</v>
      </c>
      <c r="M194" s="25">
        <f t="shared" si="83"/>
        <v>100.000215435608</v>
      </c>
    </row>
    <row r="195" spans="1:13">
      <c r="A195" s="23">
        <v>44500</v>
      </c>
      <c r="B195" s="9">
        <v>19091.59</v>
      </c>
      <c r="C195" s="31">
        <f t="shared" si="76"/>
        <v>2.0048568974764544E-3</v>
      </c>
      <c r="D195" s="25">
        <f t="shared" si="79"/>
        <v>100.43532015993183</v>
      </c>
      <c r="F195" s="23">
        <v>44500</v>
      </c>
      <c r="G195" s="10">
        <v>1004.2222</v>
      </c>
      <c r="H195" s="10">
        <f t="shared" si="78"/>
        <v>1004.2222</v>
      </c>
      <c r="I195" s="31">
        <f t="shared" si="80"/>
        <v>1.2086044765335566E-3</v>
      </c>
      <c r="J195" s="24">
        <f t="shared" si="81"/>
        <v>100.41276268046674</v>
      </c>
      <c r="K195" s="9">
        <v>4914.1336000000001</v>
      </c>
      <c r="L195" s="31">
        <f t="shared" si="82"/>
        <v>9.8934462740187011E-4</v>
      </c>
      <c r="M195" s="25">
        <f t="shared" si="83"/>
        <v>100.09915011148824</v>
      </c>
    </row>
    <row r="196" spans="1:13">
      <c r="A196" s="23">
        <v>44530</v>
      </c>
      <c r="B196" s="9">
        <v>19132.47</v>
      </c>
      <c r="C196" s="31">
        <f t="shared" si="76"/>
        <v>2.1412569618350918E-3</v>
      </c>
      <c r="D196" s="25">
        <f t="shared" ref="D196:D218" si="84">+D195*(1+C196)</f>
        <v>100.65037798843842</v>
      </c>
      <c r="F196" s="23">
        <v>44530</v>
      </c>
      <c r="G196" s="10">
        <v>1005.6759</v>
      </c>
      <c r="H196" s="10">
        <f t="shared" si="78"/>
        <v>1005.6759</v>
      </c>
      <c r="I196" s="31">
        <f t="shared" si="80"/>
        <v>1.4475879939717107E-3</v>
      </c>
      <c r="J196" s="24">
        <f t="shared" si="81"/>
        <v>100.55811899016452</v>
      </c>
      <c r="K196" s="24">
        <v>4920.3216000000002</v>
      </c>
      <c r="L196" s="31">
        <f t="shared" si="82"/>
        <v>1.2592250239187308E-3</v>
      </c>
      <c r="M196" s="25">
        <f t="shared" si="83"/>
        <v>100.22519746618163</v>
      </c>
    </row>
    <row r="197" spans="1:13">
      <c r="A197" s="23">
        <v>44561</v>
      </c>
      <c r="B197" s="9">
        <v>19193.41</v>
      </c>
      <c r="C197" s="31">
        <f t="shared" si="76"/>
        <v>3.0824140086661892E-3</v>
      </c>
      <c r="D197" s="25">
        <f t="shared" si="84"/>
        <v>100.96062412352754</v>
      </c>
      <c r="F197" s="23">
        <v>44561</v>
      </c>
      <c r="G197" s="10">
        <f>1005.424</f>
        <v>1005.424</v>
      </c>
      <c r="H197" s="10">
        <f t="shared" ref="H197:H202" si="85">+G197+$S$148+$S$150+$S$152+$S$154+$S$156</f>
        <v>1007.4733278005182</v>
      </c>
      <c r="I197" s="31">
        <f t="shared" si="80"/>
        <v>1.7296290570013905E-3</v>
      </c>
      <c r="J197" s="24">
        <f t="shared" si="81"/>
        <v>100.73204723468731</v>
      </c>
      <c r="K197" s="9">
        <v>4929.2918</v>
      </c>
      <c r="L197" s="31">
        <f t="shared" si="82"/>
        <v>1.7642827878724863E-3</v>
      </c>
      <c r="M197" s="25">
        <f t="shared" si="83"/>
        <v>100.40202305698234</v>
      </c>
    </row>
    <row r="198" spans="1:13">
      <c r="A198" s="23">
        <v>44592</v>
      </c>
      <c r="B198" s="9">
        <v>19259.349999999999</v>
      </c>
      <c r="C198" s="31">
        <f t="shared" si="76"/>
        <v>3.3247298539344551E-3</v>
      </c>
      <c r="D198" s="25">
        <f t="shared" si="84"/>
        <v>101.29629092462289</v>
      </c>
      <c r="F198" s="23">
        <v>44592</v>
      </c>
      <c r="G198" s="10">
        <v>1008.5341</v>
      </c>
      <c r="H198" s="10">
        <f t="shared" si="85"/>
        <v>1010.5834278005182</v>
      </c>
      <c r="I198" s="31">
        <f t="shared" si="80"/>
        <v>2.9874480152433571E-3</v>
      </c>
      <c r="J198" s="24">
        <f t="shared" si="81"/>
        <v>101.03297898926999</v>
      </c>
      <c r="K198" s="9">
        <v>4941.9683000000005</v>
      </c>
      <c r="L198" s="31">
        <f t="shared" si="82"/>
        <v>2.4887105780919826E-3</v>
      </c>
      <c r="M198" s="25">
        <f t="shared" si="83"/>
        <v>100.65189463382609</v>
      </c>
    </row>
    <row r="199" spans="1:13">
      <c r="A199" s="23">
        <v>44620</v>
      </c>
      <c r="B199" s="25">
        <v>19341.900000000001</v>
      </c>
      <c r="C199" s="31">
        <f t="shared" si="76"/>
        <v>4.5923890770680322E-3</v>
      </c>
      <c r="D199" s="25">
        <f t="shared" si="84"/>
        <v>101.76148290461263</v>
      </c>
      <c r="F199" s="23">
        <v>44620</v>
      </c>
      <c r="G199" s="10">
        <v>1012.1212</v>
      </c>
      <c r="H199" s="10">
        <f t="shared" si="85"/>
        <v>1014.1705278005182</v>
      </c>
      <c r="I199" s="31">
        <f t="shared" si="80"/>
        <v>3.803071891784669E-3</v>
      </c>
      <c r="J199" s="24">
        <f t="shared" si="81"/>
        <v>101.41721467180736</v>
      </c>
      <c r="K199" s="9">
        <v>4958.2785000000003</v>
      </c>
      <c r="L199" s="31">
        <f t="shared" si="82"/>
        <v>3.5360838485577945E-3</v>
      </c>
      <c r="M199" s="25">
        <f t="shared" si="83"/>
        <v>101.00780817276751</v>
      </c>
    </row>
    <row r="200" spans="1:13">
      <c r="A200" s="23">
        <v>44651</v>
      </c>
      <c r="B200" s="9">
        <v>19435.349999999999</v>
      </c>
      <c r="C200" s="31">
        <f t="shared" si="76"/>
        <v>4.6756256557506544E-3</v>
      </c>
      <c r="D200" s="25">
        <f t="shared" si="84"/>
        <v>102.23728150484868</v>
      </c>
      <c r="F200" s="23">
        <v>44651</v>
      </c>
      <c r="G200" s="10">
        <v>1016.4473</v>
      </c>
      <c r="H200" s="10">
        <f t="shared" si="85"/>
        <v>1018.4966278005182</v>
      </c>
      <c r="I200" s="31">
        <f t="shared" si="80"/>
        <v>4.1280517155003584E-3</v>
      </c>
      <c r="J200" s="24">
        <f t="shared" si="81"/>
        <v>101.83587017881459</v>
      </c>
      <c r="K200" s="9">
        <v>4977.0833000000002</v>
      </c>
      <c r="L200" s="31">
        <f t="shared" si="82"/>
        <v>3.6702644977257191E-3</v>
      </c>
      <c r="M200" s="25">
        <f t="shared" si="83"/>
        <v>101.37853354509711</v>
      </c>
    </row>
    <row r="201" spans="1:13">
      <c r="A201" s="23">
        <v>44681</v>
      </c>
      <c r="B201" s="9">
        <v>19541.32</v>
      </c>
      <c r="C201" s="31">
        <f t="shared" si="76"/>
        <v>5.4524358964465058E-3</v>
      </c>
      <c r="D201" s="25">
        <f t="shared" si="84"/>
        <v>102.79472372848082</v>
      </c>
      <c r="F201" s="23">
        <v>44681</v>
      </c>
      <c r="G201" s="10">
        <v>1022.6629</v>
      </c>
      <c r="H201" s="10">
        <f t="shared" si="85"/>
        <v>1024.7122278005183</v>
      </c>
      <c r="I201" s="31">
        <f t="shared" si="80"/>
        <v>6.1027202548749049E-3</v>
      </c>
      <c r="J201" s="24">
        <f t="shared" si="81"/>
        <v>102.45734600642766</v>
      </c>
      <c r="K201" s="9">
        <v>4999.8365999999996</v>
      </c>
      <c r="L201" s="31">
        <f t="shared" si="82"/>
        <v>4.5716132579094459E-3</v>
      </c>
      <c r="M201" s="25">
        <f t="shared" si="83"/>
        <v>101.8419969931193</v>
      </c>
    </row>
    <row r="202" spans="1:13">
      <c r="A202" s="23">
        <v>44712</v>
      </c>
      <c r="B202" s="9">
        <v>19680.32</v>
      </c>
      <c r="C202" s="31">
        <f t="shared" si="76"/>
        <v>6.8836766928876397E-3</v>
      </c>
      <c r="D202" s="25">
        <f t="shared" si="84"/>
        <v>103.5023293723624</v>
      </c>
      <c r="F202" s="23">
        <v>44712</v>
      </c>
      <c r="G202" s="10">
        <v>1030.6972000000001</v>
      </c>
      <c r="H202" s="10">
        <f t="shared" si="85"/>
        <v>1032.7465278005184</v>
      </c>
      <c r="I202" s="31">
        <f t="shared" si="80"/>
        <v>7.587621989196932E-3</v>
      </c>
      <c r="J202" s="24">
        <f t="shared" si="81"/>
        <v>103.23475361794077</v>
      </c>
      <c r="K202" s="9">
        <v>5027.3885</v>
      </c>
      <c r="L202" s="31">
        <f t="shared" si="82"/>
        <v>5.3328000823584729E-3</v>
      </c>
      <c r="M202" s="25">
        <f t="shared" si="83"/>
        <v>102.38510000307176</v>
      </c>
    </row>
    <row r="203" spans="1:13">
      <c r="A203" s="23">
        <v>44742</v>
      </c>
      <c r="B203" s="9">
        <v>19825.16</v>
      </c>
      <c r="C203" s="31">
        <f t="shared" si="76"/>
        <v>7.3596364286758744E-3</v>
      </c>
      <c r="D203" s="25">
        <f t="shared" si="84"/>
        <v>104.26406888606404</v>
      </c>
      <c r="F203" s="23">
        <v>44742</v>
      </c>
      <c r="G203" s="10">
        <v>1038.3012000000001</v>
      </c>
      <c r="H203" s="10">
        <f t="shared" ref="H203:H204" si="86">+G203+$S$148+$S$150+$S$152+$S$154+$S$156</f>
        <v>1040.3505278005184</v>
      </c>
      <c r="I203" s="31">
        <f t="shared" ref="I203:I204" si="87">+(H203/H202-1)/(F203-F202)*30</f>
        <v>7.362890888817252E-3</v>
      </c>
      <c r="J203" s="24">
        <f t="shared" ref="J203:J204" si="88">+J202*(1+I203)</f>
        <v>103.9948598447636</v>
      </c>
      <c r="K203" s="24">
        <v>5056.9675999999999</v>
      </c>
      <c r="L203" s="31">
        <f t="shared" ref="L203:L204" si="89">+(K203/K202-1)/(F203-F202)*30</f>
        <v>5.8835914511081722E-3</v>
      </c>
      <c r="M203" s="25">
        <f t="shared" ref="M203:M204" si="90">+M202*(1+L203)</f>
        <v>102.98749210217069</v>
      </c>
    </row>
    <row r="204" spans="1:13">
      <c r="A204" s="23">
        <v>44773</v>
      </c>
      <c r="B204" s="9">
        <v>19975.62</v>
      </c>
      <c r="C204" s="31">
        <f t="shared" si="76"/>
        <v>7.3445284483405222E-3</v>
      </c>
      <c r="D204" s="25">
        <f t="shared" si="84"/>
        <v>105.02983930613746</v>
      </c>
      <c r="F204" s="23">
        <v>44773</v>
      </c>
      <c r="G204" s="10">
        <v>1046.8463999999999</v>
      </c>
      <c r="H204" s="10">
        <f t="shared" si="86"/>
        <v>1048.8957278005182</v>
      </c>
      <c r="I204" s="31">
        <f t="shared" si="87"/>
        <v>7.9488097195278308E-3</v>
      </c>
      <c r="J204" s="24">
        <f t="shared" si="88"/>
        <v>104.8214951974786</v>
      </c>
      <c r="K204" s="9">
        <v>5089.8978999999999</v>
      </c>
      <c r="L204" s="31">
        <f t="shared" si="89"/>
        <v>6.3018066910423788E-3</v>
      </c>
      <c r="M204" s="25">
        <f t="shared" si="90"/>
        <v>103.63649936899381</v>
      </c>
    </row>
    <row r="205" spans="1:13">
      <c r="A205" s="23">
        <v>44804</v>
      </c>
      <c r="B205" s="9">
        <v>20154.919999999998</v>
      </c>
      <c r="C205" s="31">
        <f t="shared" si="76"/>
        <v>8.6863951673217758E-3</v>
      </c>
      <c r="D205" s="25">
        <f t="shared" si="84"/>
        <v>105.94216999471087</v>
      </c>
      <c r="F205" s="23">
        <v>44804</v>
      </c>
      <c r="G205" s="10">
        <v>1055.9701</v>
      </c>
      <c r="H205" s="10">
        <f t="shared" ref="H205:H209" si="91">+G205+$S$148+$S$150+$S$152+$S$154+$S$156</f>
        <v>1058.0194278005183</v>
      </c>
      <c r="I205" s="31">
        <f t="shared" ref="I205:I217" si="92">+(H205/H204-1)/(F205-F204)*30</f>
        <v>8.4177929824244459E-3</v>
      </c>
      <c r="J205" s="24">
        <f t="shared" ref="J205:J217" si="93">+J204*(1+I205)</f>
        <v>105.70386084415918</v>
      </c>
      <c r="K205" s="24">
        <v>5125.6822000000002</v>
      </c>
      <c r="L205" s="31">
        <f t="shared" ref="L205:L217" si="94">+(K205/K204-1)/(F205-F204)*30</f>
        <v>6.8036664825705234E-3</v>
      </c>
      <c r="M205" s="25">
        <f t="shared" ref="M205:M217" si="95">+M204*(1+L205)</f>
        <v>104.34160754612158</v>
      </c>
    </row>
    <row r="206" spans="1:13">
      <c r="A206" s="23">
        <v>44834</v>
      </c>
      <c r="B206" s="9">
        <v>20332.28</v>
      </c>
      <c r="C206" s="31">
        <f t="shared" si="76"/>
        <v>8.7998364667287721E-3</v>
      </c>
      <c r="D206" s="25">
        <f t="shared" si="84"/>
        <v>106.87444376559471</v>
      </c>
      <c r="F206" s="23">
        <v>44834</v>
      </c>
      <c r="G206" s="10">
        <v>1065.876</v>
      </c>
      <c r="H206" s="10">
        <f t="shared" si="91"/>
        <v>1067.9253278005183</v>
      </c>
      <c r="I206" s="31">
        <f t="shared" si="92"/>
        <v>9.3626825176480466E-3</v>
      </c>
      <c r="J206" s="24">
        <f t="shared" si="93"/>
        <v>106.69353253413269</v>
      </c>
      <c r="K206" s="24">
        <v>5163.2829000000002</v>
      </c>
      <c r="L206" s="31">
        <f t="shared" si="94"/>
        <v>7.3357454740365924E-3</v>
      </c>
      <c r="M206" s="25">
        <f t="shared" si="95"/>
        <v>105.10703102143174</v>
      </c>
    </row>
    <row r="207" spans="1:13">
      <c r="A207" s="23">
        <v>44865</v>
      </c>
      <c r="B207" s="9">
        <v>20507.2</v>
      </c>
      <c r="C207" s="31">
        <f t="shared" si="76"/>
        <v>8.3255502754654744E-3</v>
      </c>
      <c r="D207" s="25">
        <f t="shared" si="84"/>
        <v>107.76423232032758</v>
      </c>
      <c r="F207" s="23">
        <v>44862</v>
      </c>
      <c r="G207" s="10">
        <v>1075.8278</v>
      </c>
      <c r="H207" s="10">
        <f t="shared" si="91"/>
        <v>1077.8771278005183</v>
      </c>
      <c r="I207" s="31">
        <f t="shared" si="92"/>
        <v>9.9844460839818416E-3</v>
      </c>
      <c r="J207" s="24">
        <f t="shared" si="93"/>
        <v>107.75880835722928</v>
      </c>
      <c r="K207" s="24">
        <v>5200.6767</v>
      </c>
      <c r="L207" s="31">
        <f t="shared" si="94"/>
        <v>7.7595565631868469E-3</v>
      </c>
      <c r="M207" s="25">
        <f t="shared" si="95"/>
        <v>105.92261497383119</v>
      </c>
    </row>
    <row r="208" spans="1:13">
      <c r="A208" s="23">
        <v>44895</v>
      </c>
      <c r="B208" s="9">
        <v>20719.68</v>
      </c>
      <c r="C208" s="31">
        <f t="shared" si="76"/>
        <v>1.036123897948027E-2</v>
      </c>
      <c r="D208" s="25">
        <f t="shared" si="84"/>
        <v>108.88080328483872</v>
      </c>
      <c r="F208" s="23">
        <v>44895</v>
      </c>
      <c r="G208" s="10">
        <v>1087.1564000000001</v>
      </c>
      <c r="H208" s="10">
        <f t="shared" si="91"/>
        <v>1089.2057278005184</v>
      </c>
      <c r="I208" s="31">
        <f t="shared" si="92"/>
        <v>9.5546393991517084E-3</v>
      </c>
      <c r="J208" s="24">
        <f t="shared" si="93"/>
        <v>108.78840491316491</v>
      </c>
      <c r="K208" s="9">
        <v>5246.14</v>
      </c>
      <c r="L208" s="31">
        <f t="shared" si="94"/>
        <v>7.9470951784548823E-3</v>
      </c>
      <c r="M208" s="25">
        <f t="shared" si="95"/>
        <v>106.76439207657904</v>
      </c>
    </row>
    <row r="209" spans="1:13">
      <c r="A209" s="23">
        <v>44925</v>
      </c>
      <c r="B209" s="9">
        <v>20914.79</v>
      </c>
      <c r="C209" s="31">
        <f t="shared" si="76"/>
        <v>9.416651222412753E-3</v>
      </c>
      <c r="D209" s="25">
        <f t="shared" si="84"/>
        <v>109.90609583418818</v>
      </c>
      <c r="F209" s="23">
        <v>44925</v>
      </c>
      <c r="G209" s="10">
        <v>1098.1207999999999</v>
      </c>
      <c r="H209" s="10">
        <f t="shared" si="91"/>
        <v>1100.1701278005182</v>
      </c>
      <c r="I209" s="31">
        <f t="shared" si="92"/>
        <v>1.0066417867762079E-2</v>
      </c>
      <c r="J209" s="24">
        <f t="shared" si="93"/>
        <v>109.88351445618812</v>
      </c>
      <c r="K209" s="9">
        <v>5287.7322999999997</v>
      </c>
      <c r="L209" s="31">
        <f t="shared" si="94"/>
        <v>7.9281719511867799E-3</v>
      </c>
      <c r="M209" s="25">
        <f t="shared" si="95"/>
        <v>107.61083853522608</v>
      </c>
    </row>
    <row r="210" spans="1:13">
      <c r="A210" s="23">
        <v>44957</v>
      </c>
      <c r="B210" s="9">
        <v>21124.92</v>
      </c>
      <c r="C210" s="31">
        <f t="shared" si="76"/>
        <v>9.4190223760313996E-3</v>
      </c>
      <c r="D210" s="25">
        <f t="shared" si="84"/>
        <v>110.94130381011264</v>
      </c>
      <c r="F210" s="23">
        <v>44957</v>
      </c>
      <c r="G210" s="10">
        <v>1091.3678</v>
      </c>
      <c r="H210" s="10">
        <f t="shared" ref="H210:H217" si="96">+G210+$S$148+$S$150+$S$152+$S$154+$S$156+$S$158</f>
        <v>1112.4656203245725</v>
      </c>
      <c r="I210" s="31">
        <f t="shared" si="92"/>
        <v>1.0477492480500256E-2</v>
      </c>
      <c r="J210" s="24">
        <f t="shared" si="93"/>
        <v>111.03481815263378</v>
      </c>
      <c r="K210" s="9">
        <v>5332.3676999999998</v>
      </c>
      <c r="L210" s="31">
        <f t="shared" si="94"/>
        <v>7.9137303338899789E-3</v>
      </c>
      <c r="M210" s="25">
        <f t="shared" si="95"/>
        <v>108.46244169239765</v>
      </c>
    </row>
    <row r="211" spans="1:13">
      <c r="A211" s="23">
        <v>44985</v>
      </c>
      <c r="B211" s="9">
        <v>21310.51</v>
      </c>
      <c r="C211" s="31">
        <f t="shared" si="76"/>
        <v>9.4128843361976754E-3</v>
      </c>
      <c r="D211" s="25">
        <f t="shared" si="84"/>
        <v>111.98558147098419</v>
      </c>
      <c r="F211" s="23">
        <v>44985</v>
      </c>
      <c r="G211" s="10">
        <v>1101.8195000000001</v>
      </c>
      <c r="H211" s="10">
        <f t="shared" si="96"/>
        <v>1122.9173203245725</v>
      </c>
      <c r="I211" s="31">
        <f t="shared" si="92"/>
        <v>1.0066153771774921E-2</v>
      </c>
      <c r="J211" s="24">
        <f t="shared" si="93"/>
        <v>112.15251170617925</v>
      </c>
      <c r="K211" s="9">
        <v>5371.7619999999997</v>
      </c>
      <c r="L211" s="31">
        <f t="shared" si="94"/>
        <v>7.9154666268472455E-3</v>
      </c>
      <c r="M211" s="25">
        <f t="shared" si="95"/>
        <v>109.32097252988019</v>
      </c>
    </row>
    <row r="212" spans="1:13">
      <c r="A212" s="23">
        <v>45016</v>
      </c>
      <c r="B212" s="9">
        <v>21517.9</v>
      </c>
      <c r="C212" s="31">
        <f t="shared" si="76"/>
        <v>9.4178881687958082E-3</v>
      </c>
      <c r="D212" s="25">
        <f t="shared" si="84"/>
        <v>113.04024915379549</v>
      </c>
      <c r="F212" s="23">
        <v>45016</v>
      </c>
      <c r="G212" s="10">
        <v>1114.0150000000001</v>
      </c>
      <c r="H212" s="10">
        <f t="shared" si="96"/>
        <v>1135.1128203245726</v>
      </c>
      <c r="I212" s="31">
        <f t="shared" si="92"/>
        <v>1.0510209933160666E-2</v>
      </c>
      <c r="J212" s="24">
        <f t="shared" si="93"/>
        <v>113.33125814874245</v>
      </c>
      <c r="K212" s="9">
        <v>5415.8662000000004</v>
      </c>
      <c r="L212" s="31">
        <f t="shared" si="94"/>
        <v>7.9455277190181878E-3</v>
      </c>
      <c r="M212" s="25">
        <f t="shared" si="95"/>
        <v>110.18958534738638</v>
      </c>
    </row>
    <row r="213" spans="1:13">
      <c r="A213" s="23">
        <v>45044</v>
      </c>
      <c r="B213" s="9">
        <v>21706.94</v>
      </c>
      <c r="C213" s="31">
        <f t="shared" si="76"/>
        <v>9.4127613355789383E-3</v>
      </c>
      <c r="D213" s="25">
        <f t="shared" si="84"/>
        <v>114.10427004039455</v>
      </c>
      <c r="F213" s="23">
        <v>45044</v>
      </c>
      <c r="G213" s="10">
        <v>1125.3669</v>
      </c>
      <c r="H213" s="10">
        <f t="shared" si="96"/>
        <v>1146.4647203245725</v>
      </c>
      <c r="I213" s="31">
        <f t="shared" si="92"/>
        <v>1.0715014210236906E-2</v>
      </c>
      <c r="J213" s="24">
        <f t="shared" si="93"/>
        <v>114.54560419027024</v>
      </c>
      <c r="K213" s="9">
        <v>5456.2587000000003</v>
      </c>
      <c r="L213" s="31">
        <f t="shared" si="94"/>
        <v>7.9909061585437761E-3</v>
      </c>
      <c r="M213" s="25">
        <f t="shared" si="95"/>
        <v>111.07009998354619</v>
      </c>
    </row>
    <row r="214" spans="1:13">
      <c r="A214" s="23">
        <v>45077</v>
      </c>
      <c r="B214" s="9">
        <v>21931.86</v>
      </c>
      <c r="C214" s="31">
        <f t="shared" si="76"/>
        <v>9.4196937602779168E-3</v>
      </c>
      <c r="D214" s="25">
        <f t="shared" si="84"/>
        <v>115.17909732091513</v>
      </c>
      <c r="F214" s="23">
        <v>45077</v>
      </c>
      <c r="G214" s="10">
        <v>1138.7550000000001</v>
      </c>
      <c r="H214" s="10">
        <f t="shared" si="96"/>
        <v>1159.8528203245726</v>
      </c>
      <c r="I214" s="31">
        <f t="shared" si="92"/>
        <v>1.0616113853511728E-2</v>
      </c>
      <c r="J214" s="24">
        <f t="shared" si="93"/>
        <v>115.76163336577343</v>
      </c>
      <c r="K214" s="24">
        <v>5504.4106000000002</v>
      </c>
      <c r="L214" s="31">
        <f t="shared" si="94"/>
        <v>8.0227967463225077E-3</v>
      </c>
      <c r="M214" s="25">
        <f t="shared" si="95"/>
        <v>111.96119282030789</v>
      </c>
    </row>
    <row r="215" spans="1:13">
      <c r="A215" s="23">
        <v>45107</v>
      </c>
      <c r="B215" s="9">
        <v>22138.35</v>
      </c>
      <c r="C215" s="31">
        <f t="shared" si="76"/>
        <v>9.4150701308506335E-3</v>
      </c>
      <c r="D215" s="25">
        <f t="shared" si="84"/>
        <v>116.26351659979962</v>
      </c>
      <c r="F215" s="23">
        <v>45107</v>
      </c>
      <c r="G215" s="10">
        <v>1150.9489000000001</v>
      </c>
      <c r="H215" s="10">
        <f t="shared" si="96"/>
        <v>1172.0467203245726</v>
      </c>
      <c r="I215" s="31">
        <f t="shared" si="92"/>
        <v>1.0513316678048668E-2</v>
      </c>
      <c r="J215" s="24">
        <f t="shared" si="93"/>
        <v>116.97867207651598</v>
      </c>
      <c r="K215" s="9">
        <v>5548.4618</v>
      </c>
      <c r="L215" s="31">
        <f t="shared" si="94"/>
        <v>8.0028913540715063E-3</v>
      </c>
      <c r="M215" s="25">
        <f t="shared" si="95"/>
        <v>112.85720608232106</v>
      </c>
    </row>
    <row r="216" spans="1:13">
      <c r="A216" s="23">
        <v>45138</v>
      </c>
      <c r="B216" s="9">
        <v>22353.79</v>
      </c>
      <c r="C216" s="31">
        <f t="shared" si="76"/>
        <v>9.4176089266204046E-3</v>
      </c>
      <c r="D216" s="25">
        <f t="shared" si="84"/>
        <v>117.35844093157017</v>
      </c>
      <c r="F216" s="23">
        <v>45138</v>
      </c>
      <c r="G216" s="10">
        <v>1163.6972000000001</v>
      </c>
      <c r="H216" s="10">
        <f t="shared" si="96"/>
        <v>1184.7950203245725</v>
      </c>
      <c r="I216" s="31">
        <f t="shared" si="92"/>
        <v>1.0526085950492193E-2</v>
      </c>
      <c r="J216" s="24">
        <f t="shared" si="93"/>
        <v>118.20999963316781</v>
      </c>
      <c r="K216" s="9">
        <v>5593.9840000000004</v>
      </c>
      <c r="L216" s="31">
        <f t="shared" si="94"/>
        <v>7.9398117033956418E-3</v>
      </c>
      <c r="M216" s="25">
        <f t="shared" si="95"/>
        <v>113.75327104798602</v>
      </c>
    </row>
    <row r="217" spans="1:13">
      <c r="A217" s="23">
        <v>45169</v>
      </c>
      <c r="B217" s="9">
        <v>22551.919999999998</v>
      </c>
      <c r="C217" s="31">
        <f t="shared" si="76"/>
        <v>8.5774586625988747E-3</v>
      </c>
      <c r="D217" s="25">
        <f t="shared" si="84"/>
        <v>118.36507810736776</v>
      </c>
      <c r="F217" s="23">
        <v>45169</v>
      </c>
      <c r="G217" s="10">
        <v>1176.2436</v>
      </c>
      <c r="H217" s="10">
        <f t="shared" si="96"/>
        <v>1197.3414203245725</v>
      </c>
      <c r="I217" s="31">
        <f t="shared" si="92"/>
        <v>1.0247913952262119E-2</v>
      </c>
      <c r="J217" s="24">
        <f t="shared" si="93"/>
        <v>119.42140553770547</v>
      </c>
      <c r="K217" s="24">
        <v>5636.4775</v>
      </c>
      <c r="L217" s="31">
        <f t="shared" si="94"/>
        <v>7.3512441107239221E-3</v>
      </c>
      <c r="M217" s="25">
        <f t="shared" si="95"/>
        <v>114.58949911185312</v>
      </c>
    </row>
    <row r="218" spans="1:13">
      <c r="A218" s="23">
        <v>45199</v>
      </c>
      <c r="B218" s="9">
        <v>22727.72</v>
      </c>
      <c r="C218" s="31">
        <f t="shared" si="76"/>
        <v>7.7953451413450559E-3</v>
      </c>
      <c r="D218" s="25">
        <f t="shared" si="84"/>
        <v>119.28777474389696</v>
      </c>
      <c r="F218" s="23">
        <v>45199</v>
      </c>
      <c r="G218" s="10">
        <v>1187.8287</v>
      </c>
      <c r="H218" s="10">
        <f t="shared" ref="H218" si="97">+G218+$S$148+$S$150+$S$152+$S$154+$S$156+$S$158</f>
        <v>1208.9265203245725</v>
      </c>
      <c r="I218" s="31">
        <f t="shared" ref="I218" si="98">+(H218/H217-1)/(F218-F217)*30</f>
        <v>9.6756863191616027E-3</v>
      </c>
      <c r="J218" s="24">
        <f t="shared" ref="J218" si="99">+J217*(1+I218)</f>
        <v>120.5768895974817</v>
      </c>
      <c r="K218" s="9">
        <v>5674.72</v>
      </c>
      <c r="L218" s="31">
        <f t="shared" ref="L218" si="100">+(K218/K217-1)/(F218-F217)*30</f>
        <v>6.7848226130593492E-3</v>
      </c>
      <c r="M218" s="25">
        <f t="shared" ref="M218" si="101">+M217*(1+L218)</f>
        <v>115.36696853664635</v>
      </c>
    </row>
    <row r="219" spans="1:13">
      <c r="A219" s="23">
        <v>45230</v>
      </c>
      <c r="B219" s="25">
        <v>22920</v>
      </c>
      <c r="C219" s="31">
        <f t="shared" ref="C219:C221" si="102">(B219/B218-1)/(A219-A218)*30</f>
        <v>8.1872453266248948E-3</v>
      </c>
      <c r="D219" s="25">
        <f t="shared" ref="D219:D221" si="103">+D218*(1+C219)</f>
        <v>120.26441302019242</v>
      </c>
      <c r="F219" s="23">
        <v>45230</v>
      </c>
      <c r="G219" s="10">
        <v>1199.3630000000001</v>
      </c>
      <c r="H219" s="10">
        <f t="shared" ref="H219" si="104">+G219+$S$148+$S$150+$S$152+$S$154+$S$156+$S$158</f>
        <v>1220.4608203245725</v>
      </c>
      <c r="I219" s="31">
        <f t="shared" ref="I219" si="105">+(H219/H218-1)/(F219-F218)*30</f>
        <v>9.233171428363364E-3</v>
      </c>
      <c r="J219" s="24">
        <f t="shared" ref="J219" si="106">+J218*(1+I219)</f>
        <v>121.69019668943409</v>
      </c>
      <c r="K219" s="9">
        <v>5712.6049000000003</v>
      </c>
      <c r="L219" s="31">
        <f t="shared" ref="L219:L221" si="107">+(K219/K218-1)/(F219-F218)*30</f>
        <v>6.4607251902496039E-3</v>
      </c>
      <c r="M219" s="25">
        <f t="shared" ref="M219:M221" si="108">+M218*(1+L219)</f>
        <v>116.11232281639379</v>
      </c>
    </row>
    <row r="220" spans="1:13">
      <c r="A220" s="23">
        <v>45260</v>
      </c>
      <c r="B220" s="9">
        <v>23092.51</v>
      </c>
      <c r="C220" s="31">
        <f t="shared" si="102"/>
        <v>7.5266143106456082E-3</v>
      </c>
      <c r="D220" s="25">
        <f t="shared" si="103"/>
        <v>121.16959687229159</v>
      </c>
      <c r="F220" s="23">
        <v>45260</v>
      </c>
      <c r="G220" s="10">
        <v>1210.1755000000001</v>
      </c>
      <c r="H220" s="10">
        <f t="shared" ref="H220" si="109">+G220+$S$148+$S$150+$S$152+$S$154+$S$156+$S$158</f>
        <v>1231.2733203245725</v>
      </c>
      <c r="I220" s="31">
        <f t="shared" ref="I220" si="110">+(H220/H219-1)/(F220-F219)*30</f>
        <v>8.8593585471465897E-3</v>
      </c>
      <c r="J220" s="24">
        <f t="shared" ref="J220" si="111">+J219*(1+I220)</f>
        <v>122.76829377357858</v>
      </c>
      <c r="K220" s="24">
        <v>5747.8491999999997</v>
      </c>
      <c r="L220" s="31">
        <f t="shared" si="107"/>
        <v>6.1695672319295181E-3</v>
      </c>
      <c r="M220" s="25">
        <f t="shared" si="108"/>
        <v>116.82868559846503</v>
      </c>
    </row>
    <row r="221" spans="1:13">
      <c r="A221" s="23">
        <v>45291</v>
      </c>
      <c r="B221" s="9">
        <v>23256.05</v>
      </c>
      <c r="C221" s="31">
        <f t="shared" si="102"/>
        <v>6.8534999499418742E-3</v>
      </c>
      <c r="D221" s="25">
        <f t="shared" si="103"/>
        <v>122.00003269839033</v>
      </c>
      <c r="F221" s="23">
        <v>45291</v>
      </c>
      <c r="G221" s="10">
        <v>1220.96</v>
      </c>
      <c r="H221" s="10">
        <f t="shared" ref="H221" si="112">+G221+$S$148+$S$150+$S$152+$S$154+$S$156+$S$158</f>
        <v>1242.0578203245725</v>
      </c>
      <c r="I221" s="31">
        <f t="shared" ref="I221" si="113">+(H221/H220-1)/(F221-F220)*30</f>
        <v>8.4762763319476322E-3</v>
      </c>
      <c r="J221" s="24">
        <f t="shared" ref="J221" si="114">+J220*(1+I221)</f>
        <v>123.80891175640517</v>
      </c>
      <c r="K221" s="9">
        <v>5782.92</v>
      </c>
      <c r="L221" s="31">
        <f t="shared" si="107"/>
        <v>5.9047276102804306E-3</v>
      </c>
      <c r="M221" s="25">
        <f t="shared" si="108"/>
        <v>117.51852716399105</v>
      </c>
    </row>
    <row r="222" spans="1:13">
      <c r="A222" s="23">
        <v>45322</v>
      </c>
      <c r="B222" s="9">
        <v>23427.15</v>
      </c>
      <c r="C222" s="31">
        <f t="shared" ref="C222:C223" si="115">(B222/B221-1)/(A222-A221)*30</f>
        <v>7.11989547499661E-3</v>
      </c>
      <c r="D222" s="25">
        <f t="shared" ref="D222:D223" si="116">+D221*(1+C222)</f>
        <v>122.86866017914905</v>
      </c>
      <c r="F222" s="23">
        <v>45322</v>
      </c>
      <c r="G222" s="10">
        <v>1231.4550999999999</v>
      </c>
      <c r="H222" s="10">
        <f t="shared" ref="H222" si="117">+G222+$S$148+$S$150+$S$152+$S$154+$S$156+$S$158</f>
        <v>1252.5529203245724</v>
      </c>
      <c r="I222" s="31">
        <f t="shared" ref="I222" si="118">+(H222/H221-1)/(F222-F221)*30</f>
        <v>8.1771945080966919E-3</v>
      </c>
      <c r="J222" s="24">
        <f t="shared" ref="J222" si="119">+J221*(1+I222)</f>
        <v>124.82132130967307</v>
      </c>
      <c r="K222" s="9">
        <v>5816.8769000000002</v>
      </c>
      <c r="L222" s="31">
        <f t="shared" ref="L222" si="120">+(K222/K221-1)/(F222-F221)*30</f>
        <v>5.6825126629855838E-3</v>
      </c>
      <c r="M222" s="25">
        <f t="shared" ref="M222" si="121">+M221*(1+L222)</f>
        <v>118.18632768273585</v>
      </c>
    </row>
    <row r="223" spans="1:13">
      <c r="A223" s="23">
        <v>45351</v>
      </c>
      <c r="B223" s="9">
        <v>23570.34</v>
      </c>
      <c r="C223" s="31">
        <f t="shared" si="115"/>
        <v>6.3229025385885236E-3</v>
      </c>
      <c r="D223" s="25">
        <f t="shared" si="116"/>
        <v>123.64554674250876</v>
      </c>
      <c r="F223" s="23">
        <v>45351</v>
      </c>
      <c r="G223" s="10">
        <v>1239.8054999999999</v>
      </c>
      <c r="H223" s="10">
        <f t="shared" ref="H223" si="122">+G223+$S$148+$S$150+$S$152+$S$154+$S$156+$S$158</f>
        <v>1260.9033203245724</v>
      </c>
      <c r="I223" s="31">
        <f t="shared" ref="I223" si="123">+(H223/H222-1)/(F223-F222)*30</f>
        <v>6.8965907048046012E-3</v>
      </c>
      <c r="J223" s="24">
        <f t="shared" ref="J223" si="124">+J222*(1+I223)</f>
        <v>125.6821628739788</v>
      </c>
      <c r="K223" s="9">
        <v>5846.4552000000003</v>
      </c>
      <c r="L223" s="31">
        <f t="shared" ref="L223" si="125">+(K223/K222-1)/(F223-F222)*30</f>
        <v>5.2602525212990022E-3</v>
      </c>
      <c r="M223" s="25">
        <f t="shared" ref="M223" si="126">+M222*(1+L223)</f>
        <v>118.80801761091203</v>
      </c>
    </row>
    <row r="224" spans="1:13">
      <c r="A224" s="23">
        <v>45379</v>
      </c>
      <c r="B224" s="9">
        <v>23703.45</v>
      </c>
      <c r="C224" s="31">
        <f t="shared" ref="C224" si="127">(B224/B223-1)/(A224-A223)*30</f>
        <v>6.0507339793510117E-3</v>
      </c>
      <c r="D224" s="25">
        <f t="shared" ref="D224" si="128">+D223*(1+C224)</f>
        <v>124.39369305357909</v>
      </c>
      <c r="F224" s="23">
        <v>45379</v>
      </c>
      <c r="G224" s="10">
        <v>1247.7247</v>
      </c>
      <c r="H224" s="10">
        <f t="shared" ref="H224" si="129">+G224+$S$148+$S$150+$S$152+$S$154+$S$156+$S$158</f>
        <v>1268.8225203245725</v>
      </c>
      <c r="I224" s="31">
        <f t="shared" ref="I224" si="130">+(H224/H223-1)/(F224-F223)*30</f>
        <v>6.7291893090368595E-3</v>
      </c>
      <c r="J224" s="24">
        <f t="shared" ref="J224" si="131">+J223*(1+I224)</f>
        <v>126.52790194072701</v>
      </c>
      <c r="K224" s="9">
        <v>5872.4727999999996</v>
      </c>
      <c r="L224" s="31">
        <f t="shared" ref="L224" si="132">+(K224/K223-1)/(F224-F223)*30</f>
        <v>4.7680173791462112E-3</v>
      </c>
      <c r="M224" s="25">
        <f t="shared" ref="M224" si="133">+M223*(1+L224)</f>
        <v>119.37449630366277</v>
      </c>
    </row>
    <row r="225" spans="1:13">
      <c r="A225" s="23">
        <v>45412</v>
      </c>
      <c r="B225" s="9">
        <v>23847.87</v>
      </c>
      <c r="C225" s="31">
        <f t="shared" ref="C225:C226" si="134">(B225/B224-1)/(A225-A224)*30</f>
        <v>5.5388945107530275E-3</v>
      </c>
      <c r="D225" s="25">
        <f t="shared" ref="D225:D226" si="135">+D224*(1+C225)</f>
        <v>125.08269659720585</v>
      </c>
      <c r="F225" s="23">
        <v>45412</v>
      </c>
      <c r="G225" s="10">
        <v>1257.0753</v>
      </c>
      <c r="H225" s="10">
        <f t="shared" ref="H225" si="136">+G225+$S$148+$S$150+$S$152+$S$154+$S$156+$S$158</f>
        <v>1278.1731203245724</v>
      </c>
      <c r="I225" s="31">
        <f t="shared" ref="I225" si="137">+(H225/H224-1)/(F225-F224)*30</f>
        <v>6.6995543650745634E-3</v>
      </c>
      <c r="J225" s="24">
        <f t="shared" ref="J225" si="138">+J224*(1+I225)</f>
        <v>127.37558249847773</v>
      </c>
      <c r="K225" s="9">
        <v>5900.1916000000001</v>
      </c>
      <c r="L225" s="31">
        <f t="shared" ref="L225" si="139">+(K225/K224-1)/(F225-F224)*30</f>
        <v>4.2910218487362591E-3</v>
      </c>
      <c r="M225" s="25">
        <f t="shared" ref="M225" si="140">+M224*(1+L225)</f>
        <v>119.88673487548367</v>
      </c>
    </row>
    <row r="226" spans="1:13">
      <c r="A226" s="23">
        <v>45443</v>
      </c>
      <c r="B226" s="9">
        <v>23979.37</v>
      </c>
      <c r="C226" s="31">
        <f t="shared" si="134"/>
        <v>5.3362444745013744E-3</v>
      </c>
      <c r="D226" s="25">
        <f t="shared" si="135"/>
        <v>125.75016844577841</v>
      </c>
      <c r="F226" s="23">
        <v>45443</v>
      </c>
      <c r="G226" s="10">
        <v>1265.1232</v>
      </c>
      <c r="H226" s="10">
        <f t="shared" ref="H226" si="141">+G226+$S$148+$S$150+$S$152+$S$154+$S$156+$S$158</f>
        <v>1286.2210203245725</v>
      </c>
      <c r="I226" s="31">
        <f t="shared" ref="I226" si="142">+(H226/H225-1)/(F226-F225)*30</f>
        <v>6.0932984732170285E-3</v>
      </c>
      <c r="J226" s="24">
        <f t="shared" ref="J226" si="143">+J225*(1+I226)</f>
        <v>128.15171994084082</v>
      </c>
      <c r="K226" s="9">
        <v>5924.7824000000001</v>
      </c>
      <c r="L226" s="31">
        <f t="shared" ref="L226" si="144">+(K226/K225-1)/(F226-F225)*30</f>
        <v>4.0333517960835794E-3</v>
      </c>
      <c r="M226" s="25">
        <f t="shared" ref="M226" si="145">+M225*(1+L226)</f>
        <v>120.3702802529203</v>
      </c>
    </row>
    <row r="227" spans="1:13">
      <c r="A227" s="23">
        <v>45473</v>
      </c>
      <c r="B227" s="25">
        <v>24090</v>
      </c>
      <c r="C227" s="31">
        <f t="shared" ref="C227" si="146">(B227/B226-1)/(A227-A226)*30</f>
        <v>4.6135490632155385E-3</v>
      </c>
      <c r="D227" s="25">
        <f t="shared" ref="D227" si="147">+D226*(1+C227)</f>
        <v>126.33032301761062</v>
      </c>
      <c r="F227" s="23">
        <v>45473</v>
      </c>
      <c r="G227" s="10">
        <v>1272.8033</v>
      </c>
      <c r="H227" s="10">
        <f t="shared" ref="H227" si="148">+G227+$S$148+$S$150+$S$152+$S$154+$S$156+$S$158</f>
        <v>1293.9011203245725</v>
      </c>
      <c r="I227" s="31">
        <f t="shared" ref="I227" si="149">+(H227/H226-1)/(F227-F226)*30</f>
        <v>5.9710577565137424E-3</v>
      </c>
      <c r="J227" s="24">
        <f t="shared" ref="J227" si="150">+J226*(1+I227)</f>
        <v>128.91692126220414</v>
      </c>
      <c r="K227" s="9">
        <v>5946.4089999999997</v>
      </c>
      <c r="L227" s="31">
        <f t="shared" ref="L227" si="151">+(K227/K226-1)/(F227-F226)*30</f>
        <v>3.6501931277677091E-3</v>
      </c>
      <c r="M227" s="25">
        <f t="shared" ref="M227" si="152">+M226*(1+L227)</f>
        <v>120.80965502268698</v>
      </c>
    </row>
    <row r="228" spans="1:13">
      <c r="A228" s="23">
        <v>45504</v>
      </c>
      <c r="B228" s="9">
        <v>24217.3</v>
      </c>
      <c r="C228" s="31">
        <f t="shared" ref="C228" si="153">(B228/B227-1)/(A228-A227)*30</f>
        <v>5.1138874382356155E-3</v>
      </c>
      <c r="D228" s="25">
        <f t="shared" ref="D228" si="154">+D227*(1+C228)</f>
        <v>126.97636206955865</v>
      </c>
      <c r="F228" s="23">
        <v>45504</v>
      </c>
      <c r="G228" s="10">
        <v>1279.9137000000001</v>
      </c>
      <c r="H228" s="10">
        <f t="shared" ref="H228" si="155">+G228+$S$148+$S$150+$S$152+$S$154+$S$156+$S$158</f>
        <v>1301.0115203245725</v>
      </c>
      <c r="I228" s="31">
        <f t="shared" ref="I228" si="156">+(H228/H227-1)/(F228-F227)*30</f>
        <v>5.3180510859581502E-3</v>
      </c>
      <c r="J228" s="24">
        <f t="shared" ref="J228" si="157">+J227*(1+I228)</f>
        <v>129.60250803532097</v>
      </c>
      <c r="K228" s="9">
        <v>5968.0190000000002</v>
      </c>
      <c r="L228" s="31">
        <f t="shared" ref="L228" si="158">+(K228/K227-1)/(F228-F227)*30</f>
        <v>3.516896201691893E-3</v>
      </c>
      <c r="M228" s="25">
        <f t="shared" ref="M228" si="159">+M227*(1+L228)</f>
        <v>121.23453003956396</v>
      </c>
    </row>
    <row r="229" spans="1:13">
      <c r="A229" s="23">
        <v>45535</v>
      </c>
      <c r="B229" s="9">
        <v>24333.599999999999</v>
      </c>
      <c r="C229" s="31">
        <f t="shared" ref="C229" si="160">(B229/B228-1)/(A229-A228)*30</f>
        <v>4.6474374557349948E-3</v>
      </c>
      <c r="D229" s="25">
        <f t="shared" ref="D229" si="161">+D228*(1+C229)</f>
        <v>127.56647677063368</v>
      </c>
      <c r="F229" s="23">
        <v>45535</v>
      </c>
      <c r="G229" s="10">
        <v>1286.8534</v>
      </c>
      <c r="H229" s="10">
        <f t="shared" ref="H229" si="162">+G229+$S$148+$S$150+$S$152+$S$154+$S$156+$S$158</f>
        <v>1307.9512203245724</v>
      </c>
      <c r="I229" s="31">
        <f t="shared" ref="I229" si="163">+(H229/H228-1)/(F229-F228)*30</f>
        <v>5.1620132525819606E-3</v>
      </c>
      <c r="J229" s="24">
        <f t="shared" ref="J229" si="164">+J228*(1+I229)</f>
        <v>130.27151789936715</v>
      </c>
      <c r="K229" s="9">
        <v>5989.6689999999999</v>
      </c>
      <c r="L229" s="31">
        <f t="shared" ref="L229" si="165">+(K229/K228-1)/(F229-F228)*30</f>
        <v>3.5106478218695273E-3</v>
      </c>
      <c r="M229" s="25">
        <f t="shared" ref="M229" si="166">+M228*(1+L229)</f>
        <v>121.66014177838275</v>
      </c>
    </row>
    <row r="230" spans="1:13">
      <c r="A230" s="23">
        <v>45565</v>
      </c>
      <c r="B230" s="9">
        <v>24449.94</v>
      </c>
      <c r="C230" s="31">
        <f t="shared" ref="C230" si="167">(B230/B229-1)/(A230-A229)*30</f>
        <v>4.7810434954138614E-3</v>
      </c>
      <c r="D230" s="25">
        <f t="shared" ref="D230" si="168">+D229*(1+C230)</f>
        <v>128.17637764463078</v>
      </c>
      <c r="F230" s="23">
        <v>45565</v>
      </c>
      <c r="G230" s="10">
        <v>1293.4806000000001</v>
      </c>
      <c r="H230" s="10">
        <f t="shared" ref="H230" si="169">+G230+$S$148+$S$150+$S$152+$S$154+$S$156+$S$158</f>
        <v>1314.5784203245726</v>
      </c>
      <c r="I230" s="31">
        <f t="shared" ref="I230" si="170">+(H230/H229-1)/(F230-F229)*30</f>
        <v>5.0668556265849318E-3</v>
      </c>
      <c r="J230" s="24">
        <f t="shared" ref="J230" si="171">+J229*(1+I230)</f>
        <v>130.93158487281931</v>
      </c>
      <c r="K230" s="9">
        <v>6009.8868000000002</v>
      </c>
      <c r="L230" s="31">
        <f t="shared" ref="L230:L231" si="172">+(K230/K229-1)/(F230-F229)*30</f>
        <v>3.3754452875442986E-3</v>
      </c>
      <c r="M230" s="25">
        <f t="shared" ref="M230:M231" si="173">+M229*(1+L230)</f>
        <v>122.07079893063056</v>
      </c>
    </row>
    <row r="231" spans="1:13">
      <c r="A231" s="23">
        <v>45596</v>
      </c>
      <c r="B231" s="9">
        <v>24560.22</v>
      </c>
      <c r="C231" s="31">
        <f t="shared" ref="C231" si="174">(B231/B230-1)/(A231-A230)*30</f>
        <v>4.3649424352436789E-3</v>
      </c>
      <c r="D231" s="25">
        <f t="shared" ref="D231" si="175">+D230*(1+C231)</f>
        <v>128.73586015460765</v>
      </c>
      <c r="F231" s="23">
        <v>45596</v>
      </c>
      <c r="G231" s="10">
        <v>1300.3958</v>
      </c>
      <c r="H231" s="10">
        <f t="shared" ref="H231" si="176">+G231+$S$148+$S$150+$S$152+$S$154+$S$156+$S$158</f>
        <v>1321.4936203245725</v>
      </c>
      <c r="I231" s="31">
        <f t="shared" ref="I231" si="177">+(H231/H230-1)/(F231-F230)*30</f>
        <v>5.0907035508812055E-3</v>
      </c>
      <c r="J231" s="24">
        <f t="shared" ref="J231" si="178">+J230*(1+I231)</f>
        <v>131.59811875685386</v>
      </c>
      <c r="K231" s="9">
        <v>6030.3854000000001</v>
      </c>
      <c r="L231" s="31">
        <f t="shared" si="172"/>
        <v>3.3007867700120667E-3</v>
      </c>
      <c r="M231" s="25">
        <f t="shared" si="173"/>
        <v>122.47372860874559</v>
      </c>
    </row>
    <row r="232" spans="1:13">
      <c r="A232" s="23">
        <v>45626</v>
      </c>
      <c r="B232" s="9">
        <v>24667.9</v>
      </c>
      <c r="C232" s="31">
        <f t="shared" ref="C232" si="179">(B232/B231-1)/(A232-A231)*30</f>
        <v>4.3843255475723986E-3</v>
      </c>
      <c r="D232" s="25">
        <f t="shared" ref="D232" si="180">+D231*(1+C232)</f>
        <v>129.3002800751722</v>
      </c>
      <c r="F232" s="23">
        <v>45626</v>
      </c>
      <c r="G232" s="10">
        <v>1307.0724</v>
      </c>
      <c r="H232" s="10">
        <f t="shared" ref="H232" si="181">+G232+$S$148+$S$150+$S$152+$S$154+$S$156+$S$158</f>
        <v>1328.1702203245725</v>
      </c>
      <c r="I232" s="31">
        <f t="shared" ref="I232" si="182">+(H232/H231-1)/(F232-F231)*30</f>
        <v>5.0523134560120919E-3</v>
      </c>
      <c r="J232" s="24">
        <f t="shared" ref="J232" si="183">+J231*(1+I232)</f>
        <v>132.26299370303499</v>
      </c>
      <c r="K232" s="9">
        <v>6049.8055000000004</v>
      </c>
      <c r="L232" s="31">
        <f t="shared" ref="L232" si="184">+(K232/K231-1)/(F232-F231)*30</f>
        <v>3.220374604913312E-3</v>
      </c>
      <c r="M232" s="25">
        <f t="shared" ref="M232" si="185">+M231*(1+L232)</f>
        <v>122.86813989412624</v>
      </c>
    </row>
    <row r="233" spans="1:13">
      <c r="A233" s="23">
        <v>45657</v>
      </c>
      <c r="B233" s="9">
        <v>24777.58</v>
      </c>
      <c r="C233" s="31">
        <f t="shared" ref="C233" si="186">(B233/B232-1)/(A233-A232)*30</f>
        <v>4.3028362967205188E-3</v>
      </c>
      <c r="D233" s="25">
        <f t="shared" ref="D233" si="187">+D232*(1+C233)</f>
        <v>129.85663801345578</v>
      </c>
      <c r="F233" s="23">
        <v>45657</v>
      </c>
      <c r="G233" s="10">
        <v>1263.5935999999999</v>
      </c>
      <c r="H233" s="10">
        <f t="shared" ref="H233:H239" si="188">+G233+$S$148+$S$150+$S$152+$S$154+$S$156+$S$158+$S$160</f>
        <v>1334.007515167038</v>
      </c>
      <c r="I233" s="31">
        <f t="shared" ref="I233" si="189">+(H233/H232-1)/(F233-F232)*30</f>
        <v>4.2532161332884113E-3</v>
      </c>
      <c r="J233" s="24">
        <f t="shared" ref="J233" si="190">+J232*(1+I233)</f>
        <v>132.82553680168976</v>
      </c>
      <c r="K233" s="9">
        <v>6069.3455000000004</v>
      </c>
      <c r="L233" s="31">
        <f t="shared" ref="L233" si="191">+(K233/K232-1)/(F233-F232)*30</f>
        <v>3.1256670019151563E-3</v>
      </c>
      <c r="M233" s="25">
        <f t="shared" ref="M233" si="192">+M232*(1+L233)</f>
        <v>123.25218478458</v>
      </c>
    </row>
    <row r="234" spans="1:13">
      <c r="A234" s="23">
        <v>45688</v>
      </c>
      <c r="B234" s="9">
        <v>24887.95</v>
      </c>
      <c r="C234" s="31">
        <f t="shared" ref="C234" si="193">(B234/B233-1)/(A234-A233)*30</f>
        <v>4.3107388784278181E-3</v>
      </c>
      <c r="D234" s="25">
        <f t="shared" ref="D234" si="194">+D233*(1+C234)</f>
        <v>130.41641607156231</v>
      </c>
      <c r="F234" s="23">
        <v>45688</v>
      </c>
      <c r="G234" s="10">
        <v>1269.4801</v>
      </c>
      <c r="H234" s="10">
        <f t="shared" si="188"/>
        <v>1339.8940151670381</v>
      </c>
      <c r="I234" s="31">
        <f t="shared" ref="I234" si="195">+(H234/H233-1)/(F234-F233)*30</f>
        <v>4.270300458174379E-3</v>
      </c>
      <c r="J234" s="24">
        <f t="shared" ref="J234" si="196">+J233*(1+I234)</f>
        <v>133.39274175235127</v>
      </c>
      <c r="K234" s="9">
        <v>6087.6761999999999</v>
      </c>
      <c r="L234" s="31">
        <f t="shared" ref="L234" si="197">+(K234/K233-1)/(F234-F233)*30</f>
        <v>2.9227841942386906E-3</v>
      </c>
      <c r="M234" s="25">
        <f t="shared" ref="M234" si="198">+M233*(1+L234)</f>
        <v>123.61242432217377</v>
      </c>
    </row>
    <row r="235" spans="1:13">
      <c r="A235" s="23">
        <v>45716</v>
      </c>
      <c r="B235" s="9">
        <v>24984.92</v>
      </c>
      <c r="C235" s="31">
        <f t="shared" ref="C235" si="199">(B235/B234-1)/(A235-A234)*30</f>
        <v>4.1745675546369021E-3</v>
      </c>
      <c r="D235" s="25">
        <f t="shared" ref="D235" si="200">+D234*(1+C235)</f>
        <v>130.96084821068669</v>
      </c>
      <c r="F235" s="23">
        <v>45716</v>
      </c>
      <c r="G235" s="10">
        <v>1275.6269</v>
      </c>
      <c r="H235" s="10">
        <f t="shared" si="188"/>
        <v>1346.0408151670381</v>
      </c>
      <c r="I235" s="31">
        <f t="shared" ref="I235" si="201">+(H235/H234-1)/(F235-F234)*30</f>
        <v>4.9152075226159353E-3</v>
      </c>
      <c r="J235" s="24">
        <f t="shared" ref="J235" si="202">+J234*(1+I235)</f>
        <v>134.04839476007479</v>
      </c>
      <c r="K235" s="9">
        <v>6104.4912000000004</v>
      </c>
      <c r="L235" s="31">
        <f t="shared" ref="L235" si="203">+(K235/K234-1)/(F235-F234)*30</f>
        <v>2.9594332610154745E-3</v>
      </c>
      <c r="M235" s="25">
        <f t="shared" ref="M235" si="204">+M234*(1+L235)</f>
        <v>123.97824704218756</v>
      </c>
    </row>
    <row r="236" spans="1:13">
      <c r="A236" s="23">
        <v>45747</v>
      </c>
      <c r="B236" s="9">
        <v>25092.7</v>
      </c>
      <c r="C236" s="31">
        <f t="shared" ref="C236" si="205">(B236/B235-1)/(A236-A235)*30</f>
        <v>4.1746471794368665E-3</v>
      </c>
      <c r="D236" s="25">
        <f t="shared" ref="D236" si="206">+D235*(1+C236)</f>
        <v>131.50756354628609</v>
      </c>
      <c r="F236" s="23">
        <v>45747</v>
      </c>
      <c r="G236" s="10">
        <v>1283.0344</v>
      </c>
      <c r="H236" s="10">
        <f t="shared" si="188"/>
        <v>1353.4483151670381</v>
      </c>
      <c r="I236" s="31">
        <f t="shared" ref="I236" si="207">+(H236/H235-1)/(F236-F235)*30</f>
        <v>5.3256545465208225E-3</v>
      </c>
      <c r="J236" s="24">
        <f t="shared" ref="J236" si="208">+J235*(1+I236)</f>
        <v>134.76229020308259</v>
      </c>
      <c r="K236" s="9">
        <v>6123.1881999999996</v>
      </c>
      <c r="L236" s="31">
        <f t="shared" ref="L236" si="209">+(K236/K235-1)/(F236-F235)*30</f>
        <v>2.9640260547417283E-3</v>
      </c>
      <c r="M236" s="25">
        <f t="shared" ref="M236" si="210">+M235*(1+L236)</f>
        <v>124.3457217966418</v>
      </c>
    </row>
    <row r="237" spans="1:13">
      <c r="A237" s="23">
        <v>45777</v>
      </c>
      <c r="B237" s="9">
        <v>25197.48</v>
      </c>
      <c r="C237" s="31">
        <f t="shared" ref="C237" si="211">(B237/B236-1)/(A237-A236)*30</f>
        <v>4.175716443427735E-3</v>
      </c>
      <c r="D237" s="25">
        <f t="shared" ref="D237" si="212">+D236*(1+C237)</f>
        <v>132.05670184182145</v>
      </c>
      <c r="F237" s="23">
        <v>45777</v>
      </c>
      <c r="G237" s="10">
        <v>1290.9485</v>
      </c>
      <c r="H237" s="10">
        <f t="shared" si="188"/>
        <v>1361.3624151670381</v>
      </c>
      <c r="I237" s="31">
        <f t="shared" ref="I237" si="213">+(H237/H236-1)/(F237-F236)*30</f>
        <v>5.8473603397430907E-3</v>
      </c>
      <c r="J237" s="24">
        <f t="shared" ref="J237" si="214">+J236*(1+I237)</f>
        <v>135.55029387410903</v>
      </c>
      <c r="K237" s="24">
        <v>6141.4105</v>
      </c>
      <c r="L237" s="31">
        <f t="shared" ref="L237" si="215">+(K237/K236-1)/(F237-F236)*30</f>
        <v>2.975949685819046E-3</v>
      </c>
      <c r="M237" s="25">
        <f t="shared" ref="M237" si="216">+M236*(1+L237)</f>
        <v>124.71576840835546</v>
      </c>
    </row>
    <row r="238" spans="1:13">
      <c r="A238" s="23">
        <v>45808</v>
      </c>
      <c r="B238" s="9">
        <v>25302.66</v>
      </c>
      <c r="C238" s="31">
        <f t="shared" ref="C238" si="217">(B238/B237-1)/(A238-A237)*30</f>
        <v>4.039574464358861E-3</v>
      </c>
      <c r="D238" s="25">
        <f t="shared" ref="D238" si="218">+D237*(1+C238)</f>
        <v>132.59015472242913</v>
      </c>
      <c r="F238" s="23">
        <v>45808</v>
      </c>
      <c r="G238" s="10">
        <v>1298.8087</v>
      </c>
      <c r="H238" s="10">
        <f t="shared" si="188"/>
        <v>1369.2226151670382</v>
      </c>
      <c r="I238" s="31">
        <f t="shared" ref="I238" si="219">+(H238/H237-1)/(F238-F237)*30</f>
        <v>5.5875239954799255E-3</v>
      </c>
      <c r="J238" s="24">
        <f t="shared" ref="J238" si="220">+J237*(1+I238)</f>
        <v>136.30768439372497</v>
      </c>
      <c r="K238" s="9">
        <v>6160.3860000000004</v>
      </c>
      <c r="L238" s="31">
        <f t="shared" ref="L238" si="221">+(K238/K237-1)/(F238-F237)*30</f>
        <v>2.9900927639951859E-3</v>
      </c>
      <c r="M238" s="25">
        <f t="shared" ref="M238" si="222">+M237*(1+L238)</f>
        <v>125.08868012502938</v>
      </c>
    </row>
    <row r="239" spans="1:13">
      <c r="A239" s="23">
        <v>45838</v>
      </c>
      <c r="B239" s="9">
        <v>25411.83</v>
      </c>
      <c r="C239" s="31">
        <f t="shared" ref="C239" si="223">(B239/B238-1)/(A239-A238)*30</f>
        <v>4.3145661365249222E-3</v>
      </c>
      <c r="D239" s="25">
        <f t="shared" ref="D239" si="224">+D238*(1+C239)</f>
        <v>133.16222371403111</v>
      </c>
      <c r="F239" s="23">
        <v>45838</v>
      </c>
      <c r="G239" s="10">
        <v>1306.6670999999999</v>
      </c>
      <c r="H239" s="10">
        <f t="shared" si="188"/>
        <v>1377.081015167038</v>
      </c>
      <c r="I239" s="31">
        <f t="shared" ref="I239" si="225">+(H239/H238-1)/(F239-F238)*30</f>
        <v>5.7393150777320656E-3</v>
      </c>
      <c r="J239" s="24">
        <f t="shared" ref="J239" si="226">+J238*(1+I239)</f>
        <v>137.08999714197662</v>
      </c>
      <c r="K239" s="9">
        <v>6178.8490000000002</v>
      </c>
      <c r="L239" s="31">
        <f t="shared" ref="L239" si="227">+(K239/K238-1)/(F239-F238)*30</f>
        <v>2.9970524574272073E-3</v>
      </c>
      <c r="M239" s="25">
        <f t="shared" ref="M239" si="228">+M238*(1+L239)</f>
        <v>125.46357746119443</v>
      </c>
    </row>
    <row r="240" spans="1:13">
      <c r="A240" s="23">
        <v>45869</v>
      </c>
      <c r="B240" s="9">
        <v>25521.26</v>
      </c>
      <c r="C240" s="31">
        <f t="shared" ref="C240" si="229">(B240/B239-1)/(A240-A239)*30</f>
        <v>4.1673504033356758E-3</v>
      </c>
      <c r="D240" s="25">
        <f t="shared" ref="D240" si="230">+D239*(1+C240)</f>
        <v>133.71715736073486</v>
      </c>
      <c r="F240" s="23">
        <v>45869</v>
      </c>
      <c r="G240" s="10">
        <v>1314.6203</v>
      </c>
      <c r="H240" s="10">
        <f t="shared" ref="H240" si="231">+G240+$S$148+$S$150+$S$152+$S$154+$S$156+$S$158+$S$160</f>
        <v>1385.0342151670382</v>
      </c>
      <c r="I240" s="31">
        <f t="shared" ref="I240" si="232">+(H240/H239-1)/(F240-F239)*30</f>
        <v>5.5891012050274073E-3</v>
      </c>
      <c r="J240" s="24">
        <f t="shared" ref="J240" si="233">+J239*(1+I240)</f>
        <v>137.85620701020002</v>
      </c>
      <c r="K240" s="9">
        <v>6197.08</v>
      </c>
      <c r="L240" s="31">
        <f t="shared" ref="L240" si="234">+(K240/K239-1)/(F240-F239)*30</f>
        <v>2.8553705108841547E-3</v>
      </c>
      <c r="M240" s="25">
        <f t="shared" ref="M240" si="235">+M239*(1+L240)</f>
        <v>125.82182246046717</v>
      </c>
    </row>
    <row r="241" spans="1:13">
      <c r="A241" s="23">
        <v>45900</v>
      </c>
      <c r="B241" s="9">
        <v>25619.09</v>
      </c>
      <c r="C241" s="31">
        <f t="shared" ref="C241" si="236">(B241/B240-1)/(A241-A240)*30</f>
        <v>3.7096206671766341E-3</v>
      </c>
      <c r="D241" s="25">
        <f t="shared" ref="D241" si="237">+D240*(1+C241)</f>
        <v>134.21319729123636</v>
      </c>
      <c r="F241" s="23">
        <v>45900</v>
      </c>
      <c r="G241" s="10">
        <v>1322.5046</v>
      </c>
      <c r="H241" s="10">
        <f t="shared" ref="H241" si="238">+G241+$S$148+$S$150+$S$152+$S$154+$S$156+$S$158+$S$160</f>
        <v>1392.9185151670381</v>
      </c>
      <c r="I241" s="31">
        <f t="shared" ref="I241" si="239">+(H241/H240-1)/(F241-F240)*30</f>
        <v>5.5088658882084651E-3</v>
      </c>
      <c r="J241" s="24">
        <f t="shared" ref="J241" si="240">+J240*(1+I241)</f>
        <v>138.61563836647633</v>
      </c>
      <c r="K241" s="9">
        <v>6215.6746000000003</v>
      </c>
      <c r="L241" s="31">
        <f t="shared" ref="L241" si="241">+(K241/K240-1)/(F241-F240)*30</f>
        <v>2.9037505072629097E-3</v>
      </c>
      <c r="M241" s="25">
        <f t="shared" ref="M241" si="242">+M240*(1+L241)</f>
        <v>126.1871776412615</v>
      </c>
    </row>
    <row r="242" spans="1:13">
      <c r="A242" s="23">
        <v>45930</v>
      </c>
      <c r="B242" s="9">
        <v>25727.46</v>
      </c>
      <c r="C242" s="31">
        <f t="shared" ref="C242" si="243">(B242/B241-1)/(A242-A241)*30</f>
        <v>4.230048764417349E-3</v>
      </c>
      <c r="D242" s="25">
        <f t="shared" ref="D242" si="244">+D241*(1+C242)</f>
        <v>134.78092566060664</v>
      </c>
      <c r="F242" s="23">
        <v>45930</v>
      </c>
      <c r="G242" s="10">
        <v>1329.9303</v>
      </c>
      <c r="H242" s="10">
        <f t="shared" ref="H242" si="245">+G242+$S$148+$S$150+$S$152+$S$154+$S$156+$S$158+$S$160</f>
        <v>1400.3442151670381</v>
      </c>
      <c r="I242" s="31">
        <f t="shared" ref="I242" si="246">+(H242/H241-1)/(F242-F241)*30</f>
        <v>5.3310368978112255E-3</v>
      </c>
      <c r="J242" s="24">
        <f t="shared" ref="J242" si="247">+J241*(1+I242)</f>
        <v>139.35460344922168</v>
      </c>
      <c r="K242" s="9">
        <v>6232.8398999999999</v>
      </c>
      <c r="L242" s="31">
        <f t="shared" ref="L242" si="248">+(K242/K241-1)/(F242-F241)*30</f>
        <v>2.7616149661373601E-3</v>
      </c>
      <c r="M242" s="25">
        <f t="shared" ref="M242" si="249">+M241*(1+L242)</f>
        <v>126.53565803957024</v>
      </c>
    </row>
    <row r="243" spans="1:13">
      <c r="A243" s="23">
        <v>45961</v>
      </c>
      <c r="B243" s="9">
        <v>25829.5</v>
      </c>
      <c r="C243" s="31">
        <f t="shared" ref="C243" si="250">(B243/B242-1)/(A243-A242)*30</f>
        <v>3.8382485910687558E-3</v>
      </c>
      <c r="D243" s="25">
        <f t="shared" ref="D243" si="251">+D242*(1+C243)</f>
        <v>135.29824835862641</v>
      </c>
      <c r="F243" s="23">
        <v>45961</v>
      </c>
      <c r="G243" s="10">
        <v>1337.9546</v>
      </c>
      <c r="H243" s="10">
        <f t="shared" ref="H243" si="252">+G243+$S$148+$S$150+$S$152+$S$154+$S$156+$S$158+$S$160</f>
        <v>1408.3685151670381</v>
      </c>
      <c r="I243" s="31">
        <f t="shared" ref="I243" si="253">+(H243/H242-1)/(F243-F242)*30</f>
        <v>5.5453877188166127E-3</v>
      </c>
      <c r="J243" s="24">
        <f t="shared" ref="J243" si="254">+J242*(1+I243)</f>
        <v>140.12737875574953</v>
      </c>
      <c r="K243" s="9">
        <v>6250.6981999999998</v>
      </c>
      <c r="L243" s="31">
        <f t="shared" ref="L243" si="255">+(K243/K242-1)/(F243-F242)*30</f>
        <v>2.7727690882051537E-3</v>
      </c>
      <c r="M243" s="25">
        <f t="shared" ref="M243" si="256">+M242*(1+L243)</f>
        <v>126.88651220073805</v>
      </c>
    </row>
    <row r="244" spans="1:13">
      <c r="A244" s="23">
        <v>45991</v>
      </c>
      <c r="B244" s="9">
        <v>25928.49</v>
      </c>
      <c r="C244" s="31">
        <f t="shared" ref="C244:C248" si="257">(B244/B243-1)/(A244-A243)*30</f>
        <v>3.8324396523354842E-3</v>
      </c>
      <c r="D244" s="25">
        <f t="shared" ref="D244:D248" si="258">+D243*(1+C244)</f>
        <v>135.81677073052754</v>
      </c>
      <c r="F244" s="23">
        <v>45991</v>
      </c>
      <c r="G244" s="10">
        <v>1346.0335</v>
      </c>
      <c r="H244" s="10">
        <f t="shared" ref="H244:H248" si="259">+G244+$S$148+$S$150+$S$152+$S$154+$S$156+$S$158+$S$160</f>
        <v>1416.4474151670381</v>
      </c>
      <c r="I244" s="31">
        <f t="shared" ref="I244:I248" si="260">+(H244/H243-1)/(F244-F243)*30</f>
        <v>5.7363537405135112E-3</v>
      </c>
      <c r="J244" s="24">
        <f t="shared" ref="J244:J248" si="261">+J243*(1+I244)</f>
        <v>140.93119896902343</v>
      </c>
      <c r="K244" s="9">
        <v>6268.1689999999999</v>
      </c>
      <c r="L244" s="31">
        <f t="shared" ref="L244:L248" si="262">+(K244/K243-1)/(F244-F243)*30</f>
        <v>2.7950157631990713E-3</v>
      </c>
      <c r="M244" s="25">
        <f t="shared" ref="M244:M248" si="263">+M243*(1+L244)</f>
        <v>127.24116200247647</v>
      </c>
    </row>
    <row r="245" spans="1:13">
      <c r="A245" s="23">
        <v>46022</v>
      </c>
      <c r="B245" s="9">
        <v>26035.82</v>
      </c>
      <c r="C245" s="31">
        <f t="shared" si="257"/>
        <v>4.0059310023638477E-3</v>
      </c>
      <c r="D245" s="25">
        <f t="shared" si="258"/>
        <v>136.36084334303791</v>
      </c>
      <c r="F245" s="23">
        <v>46022</v>
      </c>
      <c r="G245" s="101">
        <v>1354.5299</v>
      </c>
      <c r="H245" s="10">
        <f t="shared" si="259"/>
        <v>1424.9438151670381</v>
      </c>
      <c r="I245" s="31">
        <f t="shared" si="260"/>
        <v>5.8048908082306274E-3</v>
      </c>
      <c r="J245" s="24">
        <f t="shared" si="261"/>
        <v>141.74928919051163</v>
      </c>
      <c r="K245" s="9">
        <v>6285.9566000000004</v>
      </c>
      <c r="L245" s="31">
        <f t="shared" si="262"/>
        <v>2.7462256444606729E-3</v>
      </c>
      <c r="M245" s="25">
        <f t="shared" si="263"/>
        <v>127.59059494459864</v>
      </c>
    </row>
    <row r="246" spans="1:13">
      <c r="A246" s="23">
        <v>46053</v>
      </c>
      <c r="B246" s="9">
        <v>26136.9</v>
      </c>
      <c r="C246" s="31">
        <f t="shared" si="257"/>
        <v>3.7571067413552559E-3</v>
      </c>
      <c r="D246" s="25">
        <f t="shared" si="258"/>
        <v>136.87316558681894</v>
      </c>
      <c r="F246" s="23">
        <v>46053</v>
      </c>
      <c r="G246" s="101">
        <v>1363.2231999999999</v>
      </c>
      <c r="H246" s="10">
        <f t="shared" si="259"/>
        <v>1433.637115167038</v>
      </c>
      <c r="I246" s="31">
        <f t="shared" si="260"/>
        <v>5.9040018828781706E-3</v>
      </c>
      <c r="J246" s="24">
        <f t="shared" si="261"/>
        <v>142.58617726078907</v>
      </c>
      <c r="K246" s="9">
        <v>6303.0823</v>
      </c>
      <c r="L246" s="31">
        <f t="shared" si="262"/>
        <v>2.6365530529619398E-3</v>
      </c>
      <c r="M246" s="25">
        <f t="shared" si="263"/>
        <v>127.92699431722905</v>
      </c>
    </row>
    <row r="247" spans="1:13">
      <c r="A247" s="97">
        <v>46081</v>
      </c>
      <c r="B247" s="98">
        <v>26231.81</v>
      </c>
      <c r="C247" s="31">
        <f t="shared" si="257"/>
        <v>3.8906406541817334E-3</v>
      </c>
      <c r="D247" s="25">
        <f t="shared" si="258"/>
        <v>137.40568988931756</v>
      </c>
      <c r="F247" s="97">
        <v>46081</v>
      </c>
      <c r="G247" s="101">
        <v>1371.3723</v>
      </c>
      <c r="H247" s="10">
        <f t="shared" si="259"/>
        <v>1441.7862151670381</v>
      </c>
      <c r="I247" s="31">
        <f t="shared" si="260"/>
        <v>6.090229165426897E-3</v>
      </c>
      <c r="J247" s="24">
        <f t="shared" si="261"/>
        <v>143.45455975612947</v>
      </c>
      <c r="K247" s="99">
        <v>6318.4947000000002</v>
      </c>
      <c r="L247" s="31">
        <f t="shared" si="262"/>
        <v>2.6198746785023792E-3</v>
      </c>
      <c r="M247" s="25">
        <f t="shared" si="263"/>
        <v>128.26214701033769</v>
      </c>
    </row>
    <row r="248" spans="1:13">
      <c r="A248" s="97">
        <v>46112</v>
      </c>
      <c r="B248" s="98">
        <v>26333.64</v>
      </c>
      <c r="C248" s="31">
        <f t="shared" si="257"/>
        <v>3.7567045998854547E-3</v>
      </c>
      <c r="D248" s="25">
        <f t="shared" si="258"/>
        <v>137.92188247657518</v>
      </c>
      <c r="F248" s="97">
        <v>46112</v>
      </c>
      <c r="G248" s="102">
        <v>1379.8823</v>
      </c>
      <c r="H248" s="10">
        <f t="shared" si="259"/>
        <v>1450.2962151670381</v>
      </c>
      <c r="I248" s="31">
        <f t="shared" si="260"/>
        <v>5.7120007004739549E-3</v>
      </c>
      <c r="J248" s="24">
        <f t="shared" si="261"/>
        <v>144.27397230194268</v>
      </c>
      <c r="K248" s="100">
        <v>6335.4773999999998</v>
      </c>
      <c r="L248" s="31">
        <f t="shared" si="262"/>
        <v>2.6010737917912404E-3</v>
      </c>
      <c r="M248" s="25">
        <f t="shared" si="263"/>
        <v>128.59576631940516</v>
      </c>
    </row>
    <row r="249" spans="1:13">
      <c r="A249" s="23">
        <v>46142</v>
      </c>
      <c r="B249" s="9">
        <v>26432.560000000001</v>
      </c>
      <c r="C249" s="31">
        <f t="shared" ref="C249" si="264">(B249/B248-1)/(A249-A248)*30</f>
        <v>3.7564119506456883E-3</v>
      </c>
      <c r="D249" s="25">
        <f t="shared" ref="D249" si="265">+D248*(1+C249)</f>
        <v>138.43997388416574</v>
      </c>
      <c r="F249" s="23">
        <v>46142</v>
      </c>
      <c r="G249" s="101">
        <v>1388.549</v>
      </c>
      <c r="H249" s="10">
        <f t="shared" ref="H249" si="266">+G249+$S$148+$S$150+$S$152+$S$154+$S$156+$S$158+$S$160</f>
        <v>1458.9629151670381</v>
      </c>
      <c r="I249" s="31">
        <f t="shared" ref="I249" si="267">+(H249/H248-1)/(F249-F248)*30</f>
        <v>5.975813705755062E-3</v>
      </c>
      <c r="J249" s="24">
        <f t="shared" ref="J249" si="268">+J248*(1+I249)</f>
        <v>145.13612668300834</v>
      </c>
      <c r="K249" s="9">
        <v>6351.9305000000004</v>
      </c>
      <c r="L249" s="31">
        <f t="shared" ref="L249" si="269">+(K249/K248-1)/(F249-F248)*30</f>
        <v>2.5969787217614559E-3</v>
      </c>
      <c r="M249" s="25">
        <f t="shared" ref="M249" si="270">+M248*(1+L249)</f>
        <v>128.92972678824526</v>
      </c>
    </row>
  </sheetData>
  <mergeCells count="5">
    <mergeCell ref="AV29:AV30"/>
    <mergeCell ref="AC77:AC79"/>
    <mergeCell ref="AC80:AC82"/>
    <mergeCell ref="AC83:AC85"/>
    <mergeCell ref="AC86:AC8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X41"/>
  <sheetViews>
    <sheetView showGridLines="0" tabSelected="1" topLeftCell="A3" zoomScale="97" zoomScaleNormal="55" workbookViewId="0">
      <selection activeCell="J43" sqref="J43"/>
    </sheetView>
  </sheetViews>
  <sheetFormatPr defaultColWidth="11.42578125" defaultRowHeight="15"/>
  <cols>
    <col min="3" max="3" width="7.28515625" style="7" bestFit="1" customWidth="1"/>
    <col min="4" max="4" width="28" bestFit="1" customWidth="1"/>
    <col min="5" max="16" width="7.7109375" customWidth="1"/>
    <col min="17" max="17" width="10.140625" customWidth="1"/>
    <col min="19" max="19" width="25.140625" bestFit="1" customWidth="1"/>
    <col min="20" max="20" width="8.7109375" bestFit="1" customWidth="1"/>
    <col min="21" max="21" width="10.7109375" bestFit="1" customWidth="1"/>
    <col min="22" max="22" width="10.42578125" bestFit="1" customWidth="1"/>
    <col min="23" max="23" width="7.5703125" bestFit="1" customWidth="1"/>
    <col min="24" max="24" width="10.85546875" customWidth="1"/>
  </cols>
  <sheetData>
    <row r="1" spans="2:24" ht="25.5">
      <c r="C1" s="82"/>
      <c r="D1" s="83"/>
      <c r="E1" s="83"/>
      <c r="F1" s="83"/>
      <c r="G1" s="83"/>
      <c r="H1" s="83"/>
      <c r="I1" s="83"/>
      <c r="J1" s="83"/>
      <c r="K1" s="83"/>
      <c r="L1" s="83"/>
      <c r="M1" s="83"/>
      <c r="N1" s="83"/>
      <c r="O1" s="83"/>
      <c r="P1" s="83"/>
      <c r="Q1" s="83"/>
      <c r="R1" s="83"/>
      <c r="S1" s="87" t="s">
        <v>31</v>
      </c>
      <c r="T1" s="88" t="s">
        <v>32</v>
      </c>
      <c r="U1" s="88" t="s">
        <v>33</v>
      </c>
      <c r="V1" s="88" t="s">
        <v>34</v>
      </c>
      <c r="W1" s="88" t="s">
        <v>35</v>
      </c>
      <c r="X1" s="89" t="s">
        <v>47</v>
      </c>
    </row>
    <row r="2" spans="2:24">
      <c r="C2" s="82"/>
      <c r="D2" s="83"/>
      <c r="E2" s="83"/>
      <c r="F2" s="83"/>
      <c r="G2" s="83"/>
      <c r="H2" s="83"/>
      <c r="I2" s="83"/>
      <c r="J2" s="83"/>
      <c r="K2" s="83"/>
      <c r="L2" s="83"/>
      <c r="M2" s="83"/>
      <c r="N2" s="83"/>
      <c r="O2" s="83"/>
      <c r="P2" s="83"/>
      <c r="Q2" s="83"/>
      <c r="R2" s="83"/>
      <c r="S2" s="82" t="s">
        <v>48</v>
      </c>
      <c r="T2" s="90">
        <f>+'Datos ICP (2)'!AX29</f>
        <v>3.7564119506456883E-3</v>
      </c>
      <c r="U2" s="90">
        <f>+'Datos ICP (2)'!AY29</f>
        <v>1.1311976554220227E-2</v>
      </c>
      <c r="V2" s="90">
        <f>+'Datos ICP (2)'!AZ29</f>
        <v>2.3347722565283835E-2</v>
      </c>
      <c r="W2" s="90">
        <f>+'Datos ICP (2)'!BA29</f>
        <v>4.9016012712382429E-2</v>
      </c>
      <c r="X2" s="90">
        <f>+'Datos ICP (2)'!BB29</f>
        <v>3.393592966266068E-2</v>
      </c>
    </row>
    <row r="3" spans="2:24">
      <c r="C3" s="82"/>
      <c r="D3" s="83"/>
      <c r="E3" s="83"/>
      <c r="F3" s="83"/>
      <c r="G3" s="83"/>
      <c r="H3" s="83"/>
      <c r="I3" s="83"/>
      <c r="J3" s="83"/>
      <c r="K3" s="83"/>
      <c r="L3" s="83"/>
      <c r="M3" s="83"/>
      <c r="N3" s="83"/>
      <c r="O3" s="83"/>
      <c r="P3" s="83"/>
      <c r="Q3" s="83"/>
      <c r="R3" s="83"/>
      <c r="S3" s="82" t="s">
        <v>26</v>
      </c>
      <c r="T3" s="90">
        <f>+'Datos ICP (2)'!AX30</f>
        <v>2.5969787217614559E-3</v>
      </c>
      <c r="U3" s="90">
        <f>+'Datos ICP (2)'!AY30</f>
        <v>7.749890874818588E-3</v>
      </c>
      <c r="V3" s="90">
        <f>+'Datos ICP (2)'!AZ30</f>
        <v>1.6195358784079517E-2</v>
      </c>
      <c r="W3" s="90">
        <f>+'Datos ICP (2)'!BA30</f>
        <v>3.4278770324830177E-2</v>
      </c>
      <c r="X3" s="90">
        <f>+'Datos ICP (2)'!BB30</f>
        <v>2.3249672624455764E-2</v>
      </c>
    </row>
    <row r="4" spans="2:24">
      <c r="C4" s="82"/>
      <c r="D4" s="83"/>
      <c r="E4" s="83"/>
      <c r="F4" s="83"/>
      <c r="G4" s="83"/>
      <c r="H4" s="83"/>
      <c r="I4" s="83"/>
      <c r="J4" s="83"/>
      <c r="K4" s="83"/>
      <c r="L4" s="83"/>
      <c r="M4" s="83"/>
      <c r="N4" s="83"/>
      <c r="O4" s="83"/>
      <c r="P4" s="83"/>
      <c r="Q4" s="83"/>
      <c r="R4" s="83"/>
      <c r="S4" s="83" t="s">
        <v>38</v>
      </c>
      <c r="T4" s="90">
        <f>+'Datos ICP (2)'!AX31</f>
        <v>5.975813705755062E-3</v>
      </c>
      <c r="U4" s="90">
        <f>+'Datos ICP (2)'!AY31</f>
        <v>1.766541876746075E-2</v>
      </c>
      <c r="V4" s="90">
        <f>+'Datos ICP (2)'!AZ31</f>
        <v>3.5924120324430264E-2</v>
      </c>
      <c r="W4" s="90">
        <f>+'Datos ICP (2)'!BA31</f>
        <v>7.1693252959407205E-2</v>
      </c>
      <c r="X4" s="90">
        <f>+'Datos ICP (2)'!BB31</f>
        <v>5.299625630238225E-2</v>
      </c>
    </row>
    <row r="5" spans="2:24">
      <c r="B5" s="8"/>
      <c r="C5" s="82"/>
      <c r="D5" s="83"/>
      <c r="E5" s="83"/>
      <c r="F5" s="83"/>
      <c r="G5" s="83"/>
      <c r="H5" s="83"/>
      <c r="I5" s="83"/>
      <c r="J5" s="83"/>
      <c r="K5" s="83"/>
      <c r="L5" s="83"/>
      <c r="M5" s="83"/>
      <c r="N5" s="83"/>
      <c r="O5" s="83"/>
      <c r="P5" s="83"/>
      <c r="Q5" s="83"/>
      <c r="R5" s="83"/>
      <c r="S5" s="83"/>
      <c r="T5" s="83"/>
      <c r="U5" s="83"/>
      <c r="V5" s="83"/>
      <c r="W5" s="83"/>
      <c r="X5" s="83"/>
    </row>
    <row r="6" spans="2:24" ht="25.5">
      <c r="B6" s="8"/>
      <c r="C6" s="87" t="s">
        <v>39</v>
      </c>
      <c r="D6" s="91" t="s">
        <v>40</v>
      </c>
      <c r="E6" s="88" t="s">
        <v>4</v>
      </c>
      <c r="F6" s="88" t="s">
        <v>5</v>
      </c>
      <c r="G6" s="88" t="s">
        <v>6</v>
      </c>
      <c r="H6" s="88" t="s">
        <v>7</v>
      </c>
      <c r="I6" s="88" t="s">
        <v>8</v>
      </c>
      <c r="J6" s="88" t="s">
        <v>9</v>
      </c>
      <c r="K6" s="88" t="s">
        <v>10</v>
      </c>
      <c r="L6" s="88" t="s">
        <v>11</v>
      </c>
      <c r="M6" s="88" t="s">
        <v>12</v>
      </c>
      <c r="N6" s="88" t="s">
        <v>13</v>
      </c>
      <c r="O6" s="88" t="s">
        <v>14</v>
      </c>
      <c r="P6" s="88" t="s">
        <v>15</v>
      </c>
      <c r="Q6" s="89" t="s">
        <v>49</v>
      </c>
      <c r="R6" s="84"/>
      <c r="S6" s="83"/>
      <c r="T6" s="83"/>
      <c r="U6" s="83"/>
      <c r="V6" s="83"/>
      <c r="W6" s="83"/>
      <c r="X6" s="83"/>
    </row>
    <row r="7" spans="2:24" ht="10.15" customHeight="1">
      <c r="B7" s="8"/>
      <c r="C7" s="82"/>
      <c r="D7" s="83"/>
      <c r="E7" s="92"/>
      <c r="F7" s="92"/>
      <c r="G7" s="92"/>
      <c r="H7" s="92"/>
      <c r="I7" s="92"/>
      <c r="J7" s="92"/>
      <c r="K7" s="92"/>
      <c r="L7" s="92"/>
      <c r="M7" s="92"/>
      <c r="N7" s="92"/>
      <c r="O7" s="92"/>
      <c r="P7" s="92"/>
      <c r="Q7" s="92"/>
      <c r="R7" s="84"/>
      <c r="S7" s="83"/>
      <c r="T7" s="83"/>
      <c r="U7" s="83"/>
      <c r="V7" s="83"/>
      <c r="W7" s="83"/>
      <c r="X7" s="83"/>
    </row>
    <row r="8" spans="2:24" ht="15" hidden="1" customHeight="1">
      <c r="B8" s="8"/>
      <c r="C8" s="82">
        <v>2013</v>
      </c>
      <c r="D8" s="83" t="s">
        <v>3</v>
      </c>
      <c r="E8" s="90"/>
      <c r="F8" s="90"/>
      <c r="G8" s="90"/>
      <c r="H8" s="90"/>
      <c r="I8" s="90"/>
      <c r="J8" s="90"/>
      <c r="K8" s="90"/>
      <c r="L8" s="90"/>
      <c r="M8" s="90"/>
      <c r="N8" s="90"/>
      <c r="O8" s="90"/>
      <c r="P8" s="90"/>
      <c r="Q8" s="90"/>
      <c r="R8" s="83"/>
      <c r="S8" s="83"/>
      <c r="T8" s="83"/>
      <c r="U8" s="83"/>
      <c r="V8" s="83"/>
      <c r="W8" s="83"/>
      <c r="X8" s="83"/>
    </row>
    <row r="9" spans="2:24" ht="15" hidden="1" customHeight="1">
      <c r="B9" s="8"/>
      <c r="C9" s="82">
        <v>2014</v>
      </c>
      <c r="D9" s="83" t="s">
        <v>3</v>
      </c>
      <c r="E9" s="90"/>
      <c r="F9" s="90"/>
      <c r="G9" s="90"/>
      <c r="H9" s="90"/>
      <c r="I9" s="90"/>
      <c r="J9" s="90"/>
      <c r="K9" s="90"/>
      <c r="L9" s="90"/>
      <c r="M9" s="90"/>
      <c r="N9" s="90"/>
      <c r="O9" s="90"/>
      <c r="P9" s="90"/>
      <c r="Q9" s="90"/>
      <c r="R9" s="83"/>
      <c r="S9" s="83"/>
      <c r="T9" s="83"/>
      <c r="U9" s="83"/>
      <c r="V9" s="83"/>
      <c r="W9" s="83"/>
      <c r="X9" s="83"/>
    </row>
    <row r="10" spans="2:24" ht="15" hidden="1" customHeight="1">
      <c r="B10" s="8"/>
      <c r="C10" s="82">
        <v>2015</v>
      </c>
      <c r="D10" s="83" t="s">
        <v>3</v>
      </c>
      <c r="E10" s="90"/>
      <c r="F10" s="90"/>
      <c r="G10" s="90"/>
      <c r="H10" s="90"/>
      <c r="I10" s="90"/>
      <c r="J10" s="90"/>
      <c r="K10" s="90"/>
      <c r="L10" s="90"/>
      <c r="M10" s="90"/>
      <c r="N10" s="90"/>
      <c r="O10" s="90"/>
      <c r="P10" s="90"/>
      <c r="Q10" s="90"/>
      <c r="R10" s="83"/>
      <c r="S10" s="83"/>
      <c r="T10" s="83"/>
      <c r="U10" s="83"/>
      <c r="V10" s="83"/>
      <c r="W10" s="83"/>
      <c r="X10" s="83"/>
    </row>
    <row r="11" spans="2:24" ht="15" hidden="1" customHeight="1">
      <c r="B11" s="8"/>
      <c r="C11" s="82">
        <v>2016</v>
      </c>
      <c r="D11" s="83" t="s">
        <v>3</v>
      </c>
      <c r="E11" s="90"/>
      <c r="F11" s="90"/>
      <c r="G11" s="90"/>
      <c r="H11" s="90"/>
      <c r="I11" s="90"/>
      <c r="J11" s="90"/>
      <c r="K11" s="90"/>
      <c r="L11" s="90"/>
      <c r="M11" s="90"/>
      <c r="N11" s="90"/>
      <c r="O11" s="90"/>
      <c r="P11" s="90"/>
      <c r="Q11" s="90"/>
      <c r="R11" s="83"/>
      <c r="S11" s="83"/>
      <c r="T11" s="83"/>
      <c r="U11" s="83"/>
      <c r="V11" s="83"/>
      <c r="W11" s="83"/>
      <c r="X11" s="83"/>
    </row>
    <row r="12" spans="2:24" ht="15" hidden="1" customHeight="1">
      <c r="B12" s="8"/>
      <c r="C12" s="82">
        <v>2017</v>
      </c>
      <c r="D12" s="83" t="s">
        <v>3</v>
      </c>
      <c r="E12" s="90"/>
      <c r="F12" s="90"/>
      <c r="G12" s="90"/>
      <c r="H12" s="90"/>
      <c r="I12" s="90"/>
      <c r="J12" s="90"/>
      <c r="K12" s="90"/>
      <c r="L12" s="90"/>
      <c r="M12" s="90"/>
      <c r="N12" s="90"/>
      <c r="O12" s="90"/>
      <c r="P12" s="90"/>
      <c r="Q12" s="90"/>
      <c r="R12" s="83"/>
      <c r="S12" s="83"/>
      <c r="T12" s="85"/>
      <c r="U12" s="83"/>
      <c r="V12" s="83"/>
      <c r="W12" s="83"/>
      <c r="X12" s="83"/>
    </row>
    <row r="13" spans="2:24" ht="15" hidden="1" customHeight="1">
      <c r="B13" s="8"/>
      <c r="C13" s="82"/>
      <c r="D13" s="83" t="s">
        <v>26</v>
      </c>
      <c r="E13" s="90"/>
      <c r="F13" s="90"/>
      <c r="G13" s="90"/>
      <c r="H13" s="90"/>
      <c r="I13" s="90"/>
      <c r="J13" s="90"/>
      <c r="K13" s="90"/>
      <c r="L13" s="90"/>
      <c r="M13" s="90"/>
      <c r="N13" s="90"/>
      <c r="O13" s="90"/>
      <c r="P13" s="90"/>
      <c r="Q13" s="90"/>
      <c r="R13" s="83"/>
      <c r="S13" s="83"/>
      <c r="T13" s="83"/>
      <c r="U13" s="83"/>
      <c r="V13" s="83"/>
      <c r="W13" s="83"/>
      <c r="X13" s="83"/>
    </row>
    <row r="14" spans="2:24" ht="15" hidden="1" customHeight="1">
      <c r="B14" s="8"/>
      <c r="C14" s="82"/>
      <c r="D14" s="83" t="s">
        <v>38</v>
      </c>
      <c r="E14" s="90"/>
      <c r="F14" s="90"/>
      <c r="G14" s="90"/>
      <c r="H14" s="90"/>
      <c r="I14" s="90"/>
      <c r="J14" s="90"/>
      <c r="K14" s="90"/>
      <c r="L14" s="90"/>
      <c r="M14" s="90"/>
      <c r="N14" s="90"/>
      <c r="O14" s="90"/>
      <c r="P14" s="90"/>
      <c r="Q14" s="90"/>
      <c r="R14" s="83"/>
      <c r="S14" s="83"/>
      <c r="T14" s="83"/>
      <c r="U14" s="83"/>
      <c r="V14" s="83"/>
      <c r="W14" s="83"/>
      <c r="X14" s="83"/>
    </row>
    <row r="15" spans="2:24" ht="15" hidden="1" customHeight="1">
      <c r="B15" s="8"/>
      <c r="C15" s="82">
        <v>2018</v>
      </c>
      <c r="D15" s="83" t="s">
        <v>3</v>
      </c>
      <c r="E15" s="90"/>
      <c r="F15" s="90"/>
      <c r="G15" s="90"/>
      <c r="H15" s="90"/>
      <c r="I15" s="90"/>
      <c r="J15" s="90"/>
      <c r="K15" s="90"/>
      <c r="L15" s="90"/>
      <c r="M15" s="90"/>
      <c r="N15" s="90"/>
      <c r="O15" s="90"/>
      <c r="P15" s="90"/>
      <c r="Q15" s="90"/>
      <c r="R15" s="83"/>
      <c r="S15" s="83"/>
      <c r="T15" s="83"/>
      <c r="U15" s="83"/>
      <c r="V15" s="83"/>
      <c r="W15" s="83"/>
      <c r="X15" s="83"/>
    </row>
    <row r="16" spans="2:24" ht="15" hidden="1" customHeight="1">
      <c r="B16" s="8"/>
      <c r="C16" s="82"/>
      <c r="D16" s="83" t="s">
        <v>26</v>
      </c>
      <c r="E16" s="90"/>
      <c r="F16" s="90"/>
      <c r="G16" s="90"/>
      <c r="H16" s="90"/>
      <c r="I16" s="90"/>
      <c r="J16" s="90"/>
      <c r="K16" s="90"/>
      <c r="L16" s="90"/>
      <c r="M16" s="90"/>
      <c r="N16" s="90"/>
      <c r="O16" s="90"/>
      <c r="P16" s="90"/>
      <c r="Q16" s="90"/>
      <c r="R16" s="83"/>
      <c r="S16" s="83"/>
      <c r="T16" s="83"/>
      <c r="U16" s="83"/>
      <c r="V16" s="83"/>
      <c r="W16" s="83"/>
      <c r="X16" s="83"/>
    </row>
    <row r="17" spans="2:24" ht="15" hidden="1" customHeight="1">
      <c r="B17" s="8"/>
      <c r="C17" s="82"/>
      <c r="D17" s="83" t="s">
        <v>38</v>
      </c>
      <c r="E17" s="90"/>
      <c r="F17" s="90"/>
      <c r="G17" s="90"/>
      <c r="H17" s="90"/>
      <c r="I17" s="90"/>
      <c r="J17" s="90"/>
      <c r="K17" s="90"/>
      <c r="L17" s="90"/>
      <c r="M17" s="90"/>
      <c r="N17" s="90"/>
      <c r="O17" s="90"/>
      <c r="P17" s="90"/>
      <c r="Q17" s="90"/>
      <c r="R17" s="83"/>
      <c r="S17" s="83"/>
      <c r="T17" s="83"/>
      <c r="U17" s="83"/>
      <c r="V17" s="83"/>
      <c r="W17" s="83"/>
      <c r="X17" s="83"/>
    </row>
    <row r="18" spans="2:24" ht="15" hidden="1" customHeight="1">
      <c r="C18" s="82">
        <v>2019</v>
      </c>
      <c r="D18" s="83" t="s">
        <v>3</v>
      </c>
      <c r="E18" s="90"/>
      <c r="F18" s="90"/>
      <c r="G18" s="90"/>
      <c r="H18" s="90"/>
      <c r="I18" s="90"/>
      <c r="J18" s="90"/>
      <c r="K18" s="90"/>
      <c r="L18" s="90"/>
      <c r="M18" s="90"/>
      <c r="N18" s="90"/>
      <c r="O18" s="90"/>
      <c r="P18" s="90"/>
      <c r="Q18" s="90"/>
      <c r="R18" s="83"/>
      <c r="S18" s="83"/>
      <c r="T18" s="83"/>
      <c r="U18" s="83"/>
      <c r="V18" s="83"/>
      <c r="W18" s="83"/>
      <c r="X18" s="83"/>
    </row>
    <row r="19" spans="2:24" ht="15" hidden="1" customHeight="1">
      <c r="C19" s="82"/>
      <c r="D19" s="83" t="s">
        <v>26</v>
      </c>
      <c r="E19" s="90"/>
      <c r="F19" s="90"/>
      <c r="G19" s="90"/>
      <c r="H19" s="90"/>
      <c r="I19" s="90"/>
      <c r="J19" s="90"/>
      <c r="K19" s="90"/>
      <c r="L19" s="90"/>
      <c r="M19" s="90"/>
      <c r="N19" s="90"/>
      <c r="O19" s="90"/>
      <c r="P19" s="90"/>
      <c r="Q19" s="90"/>
      <c r="R19" s="83"/>
      <c r="S19" s="83"/>
      <c r="T19" s="83"/>
      <c r="U19" s="83"/>
      <c r="V19" s="83"/>
      <c r="W19" s="83"/>
      <c r="X19" s="83"/>
    </row>
    <row r="20" spans="2:24" ht="15" hidden="1" customHeight="1">
      <c r="C20" s="82"/>
      <c r="D20" s="83" t="s">
        <v>38</v>
      </c>
      <c r="E20" s="90"/>
      <c r="F20" s="90"/>
      <c r="G20" s="90"/>
      <c r="H20" s="90"/>
      <c r="I20" s="90"/>
      <c r="J20" s="90"/>
      <c r="K20" s="90"/>
      <c r="L20" s="90"/>
      <c r="M20" s="90"/>
      <c r="N20" s="90"/>
      <c r="O20" s="90"/>
      <c r="P20" s="90"/>
      <c r="Q20" s="90"/>
      <c r="R20" s="83"/>
      <c r="S20" s="83"/>
      <c r="T20" s="83"/>
      <c r="U20" s="83"/>
      <c r="V20" s="83"/>
      <c r="W20" s="83"/>
      <c r="X20" s="83"/>
    </row>
    <row r="21" spans="2:24" ht="15" hidden="1" customHeight="1">
      <c r="C21" s="82">
        <v>2020</v>
      </c>
      <c r="D21" s="83" t="s">
        <v>3</v>
      </c>
      <c r="E21" s="90"/>
      <c r="F21" s="90"/>
      <c r="G21" s="90"/>
      <c r="H21" s="90"/>
      <c r="I21" s="90"/>
      <c r="J21" s="90"/>
      <c r="K21" s="90"/>
      <c r="L21" s="90"/>
      <c r="M21" s="90"/>
      <c r="N21" s="90"/>
      <c r="O21" s="90"/>
      <c r="P21" s="90"/>
      <c r="Q21" s="90"/>
      <c r="R21" s="83"/>
      <c r="S21" s="83"/>
      <c r="T21" s="83"/>
      <c r="U21" s="83"/>
      <c r="V21" s="83"/>
      <c r="W21" s="83"/>
      <c r="X21" s="83"/>
    </row>
    <row r="22" spans="2:24" ht="15" hidden="1" customHeight="1">
      <c r="C22" s="82"/>
      <c r="D22" s="83" t="s">
        <v>26</v>
      </c>
      <c r="E22" s="90"/>
      <c r="F22" s="90"/>
      <c r="G22" s="90"/>
      <c r="H22" s="90"/>
      <c r="I22" s="90"/>
      <c r="J22" s="90"/>
      <c r="K22" s="90"/>
      <c r="L22" s="90"/>
      <c r="M22" s="90"/>
      <c r="N22" s="90"/>
      <c r="O22" s="90"/>
      <c r="P22" s="90"/>
      <c r="Q22" s="90"/>
      <c r="R22" s="83"/>
      <c r="S22" s="83"/>
      <c r="T22" s="83"/>
      <c r="U22" s="83"/>
      <c r="V22" s="83"/>
      <c r="W22" s="83"/>
      <c r="X22" s="83"/>
    </row>
    <row r="23" spans="2:24" ht="15" hidden="1" customHeight="1">
      <c r="C23" s="82"/>
      <c r="D23" s="83" t="s">
        <v>38</v>
      </c>
      <c r="E23" s="90"/>
      <c r="F23" s="90"/>
      <c r="G23" s="90"/>
      <c r="H23" s="90"/>
      <c r="I23" s="90"/>
      <c r="J23" s="90"/>
      <c r="K23" s="90"/>
      <c r="L23" s="90"/>
      <c r="M23" s="90"/>
      <c r="N23" s="90"/>
      <c r="O23" s="90"/>
      <c r="P23" s="90"/>
      <c r="Q23" s="90"/>
      <c r="R23" s="83"/>
      <c r="S23" s="83"/>
      <c r="T23" s="83"/>
      <c r="U23" s="83"/>
      <c r="V23" s="83"/>
      <c r="W23" s="83"/>
      <c r="X23" s="83"/>
    </row>
    <row r="24" spans="2:24" ht="15" customHeight="1">
      <c r="C24" s="82">
        <v>2021</v>
      </c>
      <c r="D24" s="83" t="s">
        <v>3</v>
      </c>
      <c r="E24" s="90"/>
      <c r="F24" s="90"/>
      <c r="G24" s="90"/>
      <c r="H24" s="90"/>
      <c r="I24" s="90"/>
      <c r="J24" s="90"/>
      <c r="K24" s="90">
        <f>+'Datos ICP (2)'!AK71</f>
        <v>5.0192351401157076E-4</v>
      </c>
      <c r="L24" s="90">
        <f>+'Datos ICP (2)'!AL71</f>
        <v>6.2893015614950976E-4</v>
      </c>
      <c r="M24" s="90">
        <f>+'Datos ICP (2)'!AM71</f>
        <v>1.2476101486305069E-3</v>
      </c>
      <c r="N24" s="90">
        <f>+'Datos ICP (2)'!AN71</f>
        <v>2.0716854607256696E-3</v>
      </c>
      <c r="O24" s="90">
        <f>+'Datos ICP (2)'!AO71</f>
        <v>2.1412569618350918E-3</v>
      </c>
      <c r="P24" s="90">
        <f>+'Datos ICP (2)'!AP71</f>
        <v>3.1851611422883952E-3</v>
      </c>
      <c r="Q24" s="90">
        <f>+'Datos ICP (2)'!AQ71</f>
        <v>1.1883800414436072E-2</v>
      </c>
      <c r="R24" s="83"/>
      <c r="S24" s="83"/>
      <c r="T24" s="83"/>
      <c r="U24" s="83"/>
      <c r="V24" s="83"/>
      <c r="W24" s="83"/>
      <c r="X24" s="83"/>
    </row>
    <row r="25" spans="2:24" ht="15" customHeight="1">
      <c r="C25" s="82"/>
      <c r="D25" s="83" t="s">
        <v>26</v>
      </c>
      <c r="E25" s="93"/>
      <c r="F25" s="90"/>
      <c r="G25" s="90"/>
      <c r="H25" s="90"/>
      <c r="I25" s="90"/>
      <c r="J25" s="90"/>
      <c r="K25" s="90">
        <f>+'Datos ICP (2)'!AK72</f>
        <v>6.1885263458627549E-5</v>
      </c>
      <c r="L25" s="90">
        <f>+'Datos ICP (2)'!AL72</f>
        <v>6.2044386994530853E-5</v>
      </c>
      <c r="M25" s="90">
        <f>+'Datos ICP (2)'!AM72</f>
        <v>-1.177670351739657E-4</v>
      </c>
      <c r="N25" s="90">
        <f>+'Datos ICP (2)'!AN72</f>
        <v>1.0223227816485991E-3</v>
      </c>
      <c r="O25" s="90">
        <f>+'Datos ICP (2)'!AO72</f>
        <v>1.2592250239187308E-3</v>
      </c>
      <c r="P25" s="90">
        <f>+'Datos ICP (2)'!AP72</f>
        <v>1.8230922141349026E-3</v>
      </c>
      <c r="Q25" s="90">
        <f>+'Datos ICP (2)'!AQ72</f>
        <v>4.7537259610548332E-3</v>
      </c>
      <c r="R25" s="83"/>
      <c r="S25" s="83"/>
      <c r="T25" s="83"/>
      <c r="U25" s="83"/>
      <c r="V25" s="83"/>
      <c r="W25" s="83"/>
      <c r="X25" s="83"/>
    </row>
    <row r="26" spans="2:24" ht="15" customHeight="1">
      <c r="C26" s="82"/>
      <c r="D26" s="83" t="s">
        <v>38</v>
      </c>
      <c r="E26" s="93"/>
      <c r="F26" s="90"/>
      <c r="G26" s="90"/>
      <c r="H26" s="90"/>
      <c r="I26" s="90"/>
      <c r="J26" s="90"/>
      <c r="K26" s="90">
        <f>+'Datos ICP (2)'!AK73</f>
        <v>1.1739999999993422E-4</v>
      </c>
      <c r="L26" s="90">
        <f>+'Datos ICP (2)'!AL73</f>
        <v>1.5572171827027415E-3</v>
      </c>
      <c r="M26" s="90">
        <f>+'Datos ICP (2)'!AM73</f>
        <v>1.2926350947433107E-3</v>
      </c>
      <c r="N26" s="90">
        <f>+'Datos ICP (2)'!AN73</f>
        <v>1.2488912924180084E-3</v>
      </c>
      <c r="O26" s="90">
        <f>+'Datos ICP (2)'!AO73</f>
        <v>1.4475879939717107E-3</v>
      </c>
      <c r="P26" s="90">
        <f>+'Datos ICP (2)'!AP73</f>
        <v>1.787283358901437E-3</v>
      </c>
      <c r="Q26" s="90">
        <f>+'Datos ICP (2)'!AQ73</f>
        <v>1.4946655601036252E-2</v>
      </c>
      <c r="R26" s="83"/>
      <c r="S26" s="83"/>
      <c r="T26" s="83"/>
      <c r="U26" s="83"/>
      <c r="V26" s="83"/>
      <c r="W26" s="83"/>
      <c r="X26" s="83"/>
    </row>
    <row r="27" spans="2:24" ht="15" customHeight="1">
      <c r="C27" s="82">
        <v>2022</v>
      </c>
      <c r="D27" s="83" t="s">
        <v>3</v>
      </c>
      <c r="E27" s="90">
        <f>+'Datos ICP (2)'!AE74</f>
        <v>3.4355541823989366E-3</v>
      </c>
      <c r="F27" s="90">
        <f>+'Datos ICP (2)'!AF74</f>
        <v>4.2862298052634973E-3</v>
      </c>
      <c r="G27" s="90">
        <f>+'Datos ICP (2)'!AG74</f>
        <v>4.8314798442756768E-3</v>
      </c>
      <c r="H27" s="90">
        <f>+'Datos ICP (2)'!AH74</f>
        <v>5.4524358964465058E-3</v>
      </c>
      <c r="I27" s="90">
        <f>+'Datos ICP (2)'!AI74</f>
        <v>7.1131325826505609E-3</v>
      </c>
      <c r="J27" s="90">
        <f>+'Datos ICP (2)'!AJ74</f>
        <v>7.3596364286758753E-3</v>
      </c>
      <c r="K27" s="90">
        <f>+'Datos ICP (2)'!AK74</f>
        <v>7.5893460632852072E-3</v>
      </c>
      <c r="L27" s="90">
        <f>+'Datos ICP (2)'!AL74</f>
        <v>8.9759416728991681E-3</v>
      </c>
      <c r="M27" s="90">
        <f>+'Datos ICP (2)'!AM74</f>
        <v>8.7998364667287721E-3</v>
      </c>
      <c r="N27" s="90">
        <f>+'Datos ICP (2)'!AN74</f>
        <v>8.6030686179809912E-3</v>
      </c>
      <c r="O27" s="90">
        <f>+'Datos ICP (2)'!AO74</f>
        <v>1.036123897948027E-2</v>
      </c>
      <c r="P27" s="90">
        <f>+'Datos ICP (2)'!AP74</f>
        <v>9.416651222412753E-3</v>
      </c>
      <c r="Q27" s="90">
        <f>+'Datos ICP (2)'!AQ74</f>
        <v>8.9685991181348346E-2</v>
      </c>
      <c r="R27" s="83"/>
      <c r="S27" s="83"/>
      <c r="T27" s="83"/>
      <c r="U27" s="83"/>
      <c r="V27" s="83"/>
      <c r="W27" s="83"/>
      <c r="X27" s="83"/>
    </row>
    <row r="28" spans="2:24" ht="15" customHeight="1">
      <c r="C28" s="82"/>
      <c r="D28" s="83" t="s">
        <v>26</v>
      </c>
      <c r="E28" s="93">
        <f>+'Datos ICP (2)'!AE75</f>
        <v>2.5716675973617154E-3</v>
      </c>
      <c r="F28" s="93">
        <f>+'Datos ICP (2)'!AF75</f>
        <v>3.3003449253206085E-3</v>
      </c>
      <c r="G28" s="93">
        <f>+'Datos ICP (2)'!AG75</f>
        <v>3.7926066476499098E-3</v>
      </c>
      <c r="H28" s="93">
        <f>+'Datos ICP (2)'!AH75</f>
        <v>4.5716132579094459E-3</v>
      </c>
      <c r="I28" s="93">
        <f>+'Datos ICP (2)'!AI75</f>
        <v>5.5105600851037551E-3</v>
      </c>
      <c r="J28" s="93">
        <f>+'Datos ICP (2)'!AJ75</f>
        <v>5.8835914511081722E-3</v>
      </c>
      <c r="K28" s="93">
        <f>+'Datos ICP (2)'!AK75</f>
        <v>6.5118669140771246E-3</v>
      </c>
      <c r="L28" s="93">
        <f>+'Datos ICP (2)'!AL75</f>
        <v>7.0304553653228741E-3</v>
      </c>
      <c r="M28" s="93">
        <f>+'Datos ICP (2)'!AM75</f>
        <v>7.3357454740365924E-3</v>
      </c>
      <c r="N28" s="93">
        <f>+'Datos ICP (2)'!AN75</f>
        <v>7.242252792307724E-3</v>
      </c>
      <c r="O28" s="93">
        <f>+'Datos ICP (2)'!AO75</f>
        <v>8.7418046963003704E-3</v>
      </c>
      <c r="P28" s="93">
        <f>+'Datos ICP (2)'!AP75</f>
        <v>7.9281719511867799E-3</v>
      </c>
      <c r="Q28" s="90">
        <f>+'Datos ICP (2)'!AQ75</f>
        <v>6.4278645463837325E-2</v>
      </c>
      <c r="R28" s="83"/>
      <c r="S28" s="83"/>
      <c r="T28" s="83"/>
      <c r="U28" s="83"/>
      <c r="V28" s="83"/>
      <c r="W28" s="83"/>
      <c r="X28" s="83"/>
    </row>
    <row r="29" spans="2:24" ht="15" customHeight="1">
      <c r="C29" s="82"/>
      <c r="D29" s="83" t="s">
        <v>38</v>
      </c>
      <c r="E29" s="93">
        <f>+'Datos ICP (2)'!AE76</f>
        <v>3.0870296157514687E-3</v>
      </c>
      <c r="F29" s="93">
        <f>+'Datos ICP (2)'!AF76</f>
        <v>3.5495337656656911E-3</v>
      </c>
      <c r="G29" s="93">
        <f>+'Datos ICP (2)'!AG76</f>
        <v>4.2656534393503698E-3</v>
      </c>
      <c r="H29" s="93">
        <f>+'Datos ICP (2)'!AH76</f>
        <v>6.1027202548749049E-3</v>
      </c>
      <c r="I29" s="93">
        <f>+'Datos ICP (2)'!AI76</f>
        <v>7.8405427221701629E-3</v>
      </c>
      <c r="J29" s="93">
        <f>+'Datos ICP (2)'!AJ76</f>
        <v>7.3628908888172528E-3</v>
      </c>
      <c r="K29" s="93">
        <f>+'Datos ICP (2)'!AK76</f>
        <v>8.2137700435120919E-3</v>
      </c>
      <c r="L29" s="93">
        <f>+'Datos ICP (2)'!AL76</f>
        <v>8.6983860818385939E-3</v>
      </c>
      <c r="M29" s="93">
        <f>+'Datos ICP (2)'!AM76</f>
        <v>9.3626825176480466E-3</v>
      </c>
      <c r="N29" s="93">
        <f>+'Datos ICP (2)'!AN76</f>
        <v>9.3188163450497186E-3</v>
      </c>
      <c r="O29" s="93">
        <f>+'Datos ICP (2)'!AO76</f>
        <v>1.0510103339066879E-2</v>
      </c>
      <c r="P29" s="93">
        <f>+'Datos ICP (2)'!AP76</f>
        <v>1.0066417867762079E-2</v>
      </c>
      <c r="Q29" s="90">
        <f>+'Datos ICP (2)'!AQ76</f>
        <v>9.2009185198354215E-2</v>
      </c>
      <c r="R29" s="83"/>
      <c r="S29" s="83"/>
      <c r="T29" s="83"/>
      <c r="U29" s="83"/>
      <c r="V29" s="83"/>
      <c r="W29" s="83"/>
      <c r="X29" s="83"/>
    </row>
    <row r="30" spans="2:24" ht="15" customHeight="1">
      <c r="C30" s="82">
        <v>2023</v>
      </c>
      <c r="D30" s="83" t="s">
        <v>3</v>
      </c>
      <c r="E30" s="90">
        <f>+'Datos ICP (2)'!AE77</f>
        <v>1.004695720110016E-2</v>
      </c>
      <c r="F30" s="90">
        <f>+'Datos ICP (2)'!AF77</f>
        <v>8.7853587137844968E-3</v>
      </c>
      <c r="G30" s="90">
        <f>+'Datos ICP (2)'!AG77</f>
        <v>9.7318177744223355E-3</v>
      </c>
      <c r="H30" s="90">
        <f>+'Datos ICP (2)'!AH77</f>
        <v>8.7852439132070081E-3</v>
      </c>
      <c r="I30" s="90">
        <f>+'Datos ICP (2)'!AI77</f>
        <v>1.036166313630571E-2</v>
      </c>
      <c r="J30" s="90">
        <f>+'Datos ICP (2)'!AJ77</f>
        <v>9.4150701308506335E-3</v>
      </c>
      <c r="K30" s="90">
        <f>+'Datos ICP (2)'!AK77</f>
        <v>9.7315292241744178E-3</v>
      </c>
      <c r="L30" s="90">
        <f>+'Datos ICP (2)'!AL77</f>
        <v>8.8633739513521714E-3</v>
      </c>
      <c r="M30" s="90">
        <f>+'Datos ICP (2)'!AM77</f>
        <v>7.7953451413450559E-3</v>
      </c>
      <c r="N30" s="90">
        <f>+'Datos ICP (2)'!AN77</f>
        <v>8.4601535041790576E-3</v>
      </c>
      <c r="O30" s="90">
        <f>+'Datos ICP (2)'!AO77</f>
        <v>7.5266143106456074E-3</v>
      </c>
      <c r="P30" s="90">
        <f>+'Datos ICP (2)'!AP77</f>
        <v>7.0819499482732695E-3</v>
      </c>
      <c r="Q30" s="90">
        <f>+'Datos ICP (2)'!AQ77</f>
        <v>0.11194279263621576</v>
      </c>
      <c r="R30" s="83"/>
      <c r="S30" s="83"/>
      <c r="T30" s="83"/>
      <c r="U30" s="83"/>
      <c r="V30" s="83"/>
      <c r="W30" s="83"/>
      <c r="X30" s="83"/>
    </row>
    <row r="31" spans="2:24" ht="15" customHeight="1">
      <c r="C31" s="86"/>
      <c r="D31" s="83" t="s">
        <v>26</v>
      </c>
      <c r="E31" s="93">
        <f>+'Datos ICP (2)'!AE78</f>
        <v>8.4413123561493109E-3</v>
      </c>
      <c r="F31" s="93">
        <f>+'Datos ICP (2)'!AF78</f>
        <v>7.3877688517240969E-3</v>
      </c>
      <c r="G31" s="93">
        <f>+'Datos ICP (2)'!AG78</f>
        <v>8.2103786429854608E-3</v>
      </c>
      <c r="H31" s="93">
        <f>+'Datos ICP (2)'!AH78</f>
        <v>7.4581790813075255E-3</v>
      </c>
      <c r="I31" s="93">
        <f>+'Datos ICP (2)'!AI78</f>
        <v>8.8250764209547583E-3</v>
      </c>
      <c r="J31" s="93">
        <f>+'Datos ICP (2)'!AJ78</f>
        <v>8.0028913540715063E-3</v>
      </c>
      <c r="K31" s="93">
        <f>+'Datos ICP (2)'!AK78</f>
        <v>8.20447209350883E-3</v>
      </c>
      <c r="L31" s="93">
        <f>+'Datos ICP (2)'!AL78</f>
        <v>7.5962855810813856E-3</v>
      </c>
      <c r="M31" s="93">
        <f>+'Datos ICP (2)'!AM78</f>
        <v>6.7848226130593492E-3</v>
      </c>
      <c r="N31" s="93">
        <f>+'Datos ICP (2)'!AN78</f>
        <v>6.6760826965912567E-3</v>
      </c>
      <c r="O31" s="93">
        <f>+'Datos ICP (2)'!AO78</f>
        <v>6.1695672319295181E-3</v>
      </c>
      <c r="P31" s="93">
        <f>+'Datos ICP (2)'!AP78</f>
        <v>6.1015518639564448E-3</v>
      </c>
      <c r="Q31" s="90">
        <f>+'Datos ICP (2)'!AQ78</f>
        <v>9.364840576365796E-2</v>
      </c>
      <c r="R31" s="83"/>
      <c r="S31" s="83"/>
      <c r="T31" s="83"/>
      <c r="U31" s="83"/>
      <c r="V31" s="83"/>
      <c r="W31" s="83"/>
      <c r="X31" s="83"/>
    </row>
    <row r="32" spans="2:24" ht="15" customHeight="1">
      <c r="C32" s="86"/>
      <c r="D32" s="83" t="s">
        <v>38</v>
      </c>
      <c r="E32" s="93">
        <f>+'Datos ICP (2)'!AE79</f>
        <v>1.1175991979200273E-2</v>
      </c>
      <c r="F32" s="93">
        <f>+'Datos ICP (2)'!AF79</f>
        <v>9.3950768536565921E-3</v>
      </c>
      <c r="G32" s="93">
        <f>+'Datos ICP (2)'!AG79</f>
        <v>1.0860550264266022E-2</v>
      </c>
      <c r="H32" s="93">
        <f>+'Datos ICP (2)'!AH79</f>
        <v>1.0000679929554446E-2</v>
      </c>
      <c r="I32" s="93">
        <f>+'Datos ICP (2)'!AI79</f>
        <v>1.1677725238862902E-2</v>
      </c>
      <c r="J32" s="93">
        <f>+'Datos ICP (2)'!AJ79</f>
        <v>1.0513316678048668E-2</v>
      </c>
      <c r="K32" s="93">
        <f>+'Datos ICP (2)'!AK79</f>
        <v>1.0876955482175266E-2</v>
      </c>
      <c r="L32" s="93">
        <f>+'Datos ICP (2)'!AL79</f>
        <v>1.0589511084004188E-2</v>
      </c>
      <c r="M32" s="93">
        <f>+'Datos ICP (2)'!AM79</f>
        <v>9.6756863191616027E-3</v>
      </c>
      <c r="N32" s="93">
        <f>+'Datos ICP (2)'!AN79</f>
        <v>9.5409438093088106E-3</v>
      </c>
      <c r="O32" s="93">
        <f>+'Datos ICP (2)'!AO79</f>
        <v>8.8593585471465897E-3</v>
      </c>
      <c r="P32" s="93">
        <f>+'Datos ICP (2)'!AP79</f>
        <v>8.7588188763458863E-3</v>
      </c>
      <c r="Q32" s="90">
        <f>+'Datos ICP (2)'!AQ79</f>
        <v>0.12896886484976555</v>
      </c>
      <c r="R32" s="83"/>
      <c r="S32" s="83"/>
      <c r="T32" s="83"/>
      <c r="U32" s="83"/>
      <c r="V32" s="83"/>
      <c r="W32" s="83"/>
      <c r="X32" s="83"/>
    </row>
    <row r="33" spans="3:24" ht="15" customHeight="1">
      <c r="C33" s="82">
        <v>2024</v>
      </c>
      <c r="D33" s="83" t="s">
        <v>3</v>
      </c>
      <c r="E33" s="90">
        <f>+'Datos ICP (2)'!AE80</f>
        <v>7.3572253241631635E-3</v>
      </c>
      <c r="F33" s="90">
        <f>+'Datos ICP (2)'!AF80</f>
        <v>6.1121391206355735E-3</v>
      </c>
      <c r="G33" s="90">
        <f>+'Datos ICP (2)'!AG80</f>
        <v>5.6473517140609442E-3</v>
      </c>
      <c r="H33" s="90">
        <f>+'Datos ICP (2)'!AH80</f>
        <v>6.0927839618283297E-3</v>
      </c>
      <c r="I33" s="90">
        <f>+'Datos ICP (2)'!AI80</f>
        <v>5.5141192903180869E-3</v>
      </c>
      <c r="J33" s="90">
        <f>+'Datos ICP (2)'!AJ80</f>
        <v>4.6135490632155385E-3</v>
      </c>
      <c r="K33" s="90">
        <f>+'Datos ICP (2)'!AK80</f>
        <v>5.2843503528434699E-3</v>
      </c>
      <c r="L33" s="90">
        <f>+'Datos ICP (2)'!AL80</f>
        <v>4.8023520375928275E-3</v>
      </c>
      <c r="M33" s="90">
        <f>+'Datos ICP (2)'!AM80</f>
        <v>4.7810434954138614E-3</v>
      </c>
      <c r="N33" s="90">
        <f>+'Datos ICP (2)'!AN80</f>
        <v>4.510440516418468E-3</v>
      </c>
      <c r="O33" s="90">
        <f>+'Datos ICP (2)'!AO80</f>
        <v>4.3843255475723986E-3</v>
      </c>
      <c r="P33" s="90">
        <f>+'Datos ICP (2)'!AP80</f>
        <v>4.4462641732778696E-3</v>
      </c>
      <c r="Q33" s="90">
        <f>+'Datos ICP (2)'!AQ80</f>
        <v>6.5425125934971851E-2</v>
      </c>
      <c r="R33" s="83"/>
      <c r="S33" s="83"/>
      <c r="T33" s="83"/>
      <c r="U33" s="83"/>
      <c r="V33" s="83"/>
      <c r="W33" s="83"/>
      <c r="X33" s="83"/>
    </row>
    <row r="34" spans="3:24" ht="15" customHeight="1">
      <c r="C34" s="86"/>
      <c r="D34" s="83" t="s">
        <v>26</v>
      </c>
      <c r="E34" s="93">
        <f>+'Datos ICP (2)'!AE81</f>
        <v>5.8719297517517699E-3</v>
      </c>
      <c r="F34" s="93">
        <f>+'Datos ICP (2)'!AF81</f>
        <v>5.0849107705890351E-3</v>
      </c>
      <c r="G34" s="93">
        <f>+'Datos ICP (2)'!AG81</f>
        <v>4.4501495538697977E-3</v>
      </c>
      <c r="H34" s="93">
        <f>+'Datos ICP (2)'!AH81</f>
        <v>4.7201240336098849E-3</v>
      </c>
      <c r="I34" s="93">
        <f>+'Datos ICP (2)'!AI81</f>
        <v>4.1677968559530321E-3</v>
      </c>
      <c r="J34" s="93">
        <f>+'Datos ICP (2)'!AJ81</f>
        <v>3.6501931277677091E-3</v>
      </c>
      <c r="K34" s="93">
        <f>+'Datos ICP (2)'!AK81</f>
        <v>3.6341260750816229E-3</v>
      </c>
      <c r="L34" s="93">
        <f>+'Datos ICP (2)'!AL81</f>
        <v>3.6276694159318446E-3</v>
      </c>
      <c r="M34" s="93">
        <f>+'Datos ICP (2)'!AM81</f>
        <v>3.3754452875442986E-3</v>
      </c>
      <c r="N34" s="93">
        <f>+'Datos ICP (2)'!AN81</f>
        <v>3.4108129956791355E-3</v>
      </c>
      <c r="O34" s="93">
        <f>+'Datos ICP (2)'!AO81</f>
        <v>3.220374604913312E-3</v>
      </c>
      <c r="P34" s="93">
        <f>+'Datos ICP (2)'!AP81</f>
        <v>3.2298559019789952E-3</v>
      </c>
      <c r="Q34" s="90">
        <f>+'Datos ICP (2)'!AQ81</f>
        <v>4.9529562919770731E-2</v>
      </c>
      <c r="R34" s="83"/>
      <c r="S34" s="83"/>
      <c r="T34" s="83"/>
      <c r="U34" s="83"/>
      <c r="V34" s="83"/>
      <c r="W34" s="83"/>
      <c r="X34" s="83"/>
    </row>
    <row r="35" spans="3:24" ht="15" customHeight="1">
      <c r="C35" s="86"/>
      <c r="D35" s="83" t="s">
        <v>38</v>
      </c>
      <c r="E35" s="93">
        <f>+'Datos ICP (2)'!AE82</f>
        <v>8.4497676583665804E-3</v>
      </c>
      <c r="F35" s="93">
        <f>+'Datos ICP (2)'!AF82</f>
        <v>6.666704347977781E-3</v>
      </c>
      <c r="G35" s="93">
        <f>+'Datos ICP (2)'!AG82</f>
        <v>6.2805766884344028E-3</v>
      </c>
      <c r="H35" s="93">
        <f>+'Datos ICP (2)'!AH82</f>
        <v>7.3695098015820193E-3</v>
      </c>
      <c r="I35" s="93">
        <f>+'Datos ICP (2)'!AI82</f>
        <v>6.2964084223242622E-3</v>
      </c>
      <c r="J35" s="93">
        <f>+'Datos ICP (2)'!AJ82</f>
        <v>5.9710577565137424E-3</v>
      </c>
      <c r="K35" s="93">
        <f>+'Datos ICP (2)'!AK82</f>
        <v>5.4953194554900886E-3</v>
      </c>
      <c r="L35" s="93">
        <f>+'Datos ICP (2)'!AL82</f>
        <v>5.3340803610013587E-3</v>
      </c>
      <c r="M35" s="93">
        <f>+'Datos ICP (2)'!AM82</f>
        <v>5.0668556265849318E-3</v>
      </c>
      <c r="N35" s="93">
        <f>+'Datos ICP (2)'!AN82</f>
        <v>5.2603936692439124E-3</v>
      </c>
      <c r="O35" s="93">
        <f>+'Datos ICP (2)'!AO82</f>
        <v>5.0523134560120919E-3</v>
      </c>
      <c r="P35" s="93">
        <f>+'Datos ICP (2)'!AP82</f>
        <v>4.394990004398025E-3</v>
      </c>
      <c r="Q35" s="90">
        <f>+'Datos ICP (2)'!AQ82</f>
        <v>7.4030124312922441E-2</v>
      </c>
      <c r="R35" s="83"/>
      <c r="S35" s="83"/>
      <c r="T35" s="83"/>
      <c r="U35" s="83"/>
      <c r="V35" s="83"/>
      <c r="W35" s="83"/>
      <c r="X35" s="83"/>
    </row>
    <row r="36" spans="3:24" ht="15" customHeight="1">
      <c r="C36" s="86">
        <v>2025</v>
      </c>
      <c r="D36" s="83" t="s">
        <v>3</v>
      </c>
      <c r="E36" s="93">
        <f>+'Datos ICP (2)'!AE83</f>
        <v>4.4544301743754122E-3</v>
      </c>
      <c r="F36" s="93">
        <f>+'Datos ICP (2)'!AF83</f>
        <v>3.8962630509944418E-3</v>
      </c>
      <c r="G36" s="93">
        <f>+'Datos ICP (2)'!AG83</f>
        <v>4.3138020854180947E-3</v>
      </c>
      <c r="H36" s="93">
        <f>+'Datos ICP (2)'!AH83</f>
        <v>4.175716443427735E-3</v>
      </c>
      <c r="I36" s="93">
        <f>+'Datos ICP (2)'!AI83</f>
        <v>4.1742269465041559E-3</v>
      </c>
      <c r="J36" s="93">
        <f>+'Datos ICP (2)'!AJ83</f>
        <v>4.3145661365249222E-3</v>
      </c>
      <c r="K36" s="93">
        <f>+'Datos ICP (2)'!AK83</f>
        <v>4.3062620834468657E-3</v>
      </c>
      <c r="L36" s="93">
        <f>+'Datos ICP (2)'!AL83</f>
        <v>3.8332746894158554E-3</v>
      </c>
      <c r="M36" s="93">
        <f>+'Datos ICP (2)'!AM83</f>
        <v>4.230048764417349E-3</v>
      </c>
      <c r="N36" s="93">
        <f>+'Datos ICP (2)'!AN83</f>
        <v>3.9661902107710478E-3</v>
      </c>
      <c r="O36" s="93">
        <f>+'Datos ICP (2)'!AO83</f>
        <v>3.8324396523354842E-3</v>
      </c>
      <c r="P36" s="93">
        <f>+'Datos ICP (2)'!AP83</f>
        <v>4.1394620357759759E-3</v>
      </c>
      <c r="Q36" s="90">
        <f>+'Datos ICP (2)'!AQ83</f>
        <v>4.6121516637569471E-2</v>
      </c>
      <c r="R36" s="83"/>
      <c r="S36" s="83"/>
      <c r="T36" s="83"/>
      <c r="U36" s="83"/>
      <c r="V36" s="83"/>
      <c r="W36" s="83"/>
      <c r="X36" s="83"/>
    </row>
    <row r="37" spans="3:24" ht="15" customHeight="1">
      <c r="C37" s="86"/>
      <c r="D37" s="83" t="s">
        <v>26</v>
      </c>
      <c r="E37" s="93">
        <f>+'Datos ICP (2)'!AE84</f>
        <v>3.0202103340466468E-3</v>
      </c>
      <c r="F37" s="93">
        <f>+'Datos ICP (2)'!AF84</f>
        <v>2.7621377102811095E-3</v>
      </c>
      <c r="G37" s="93">
        <f>+'Datos ICP (2)'!AG84</f>
        <v>3.0628269232331196E-3</v>
      </c>
      <c r="H37" s="93">
        <f>+'Datos ICP (2)'!AH84</f>
        <v>2.975949685819046E-3</v>
      </c>
      <c r="I37" s="93">
        <f>+'Datos ICP (2)'!AI84</f>
        <v>3.0897625227950254E-3</v>
      </c>
      <c r="J37" s="93">
        <f>+'Datos ICP (2)'!AJ84</f>
        <v>2.9970524574272073E-3</v>
      </c>
      <c r="K37" s="93">
        <f>+'Datos ICP (2)'!AK84</f>
        <v>2.9505495279136262E-3</v>
      </c>
      <c r="L37" s="93">
        <f>+'Datos ICP (2)'!AL84</f>
        <v>3.0005421908383401E-3</v>
      </c>
      <c r="M37" s="93">
        <f>+'Datos ICP (2)'!AM84</f>
        <v>2.7616149661373601E-3</v>
      </c>
      <c r="N37" s="93">
        <f>+'Datos ICP (2)'!AN84</f>
        <v>2.8651947244786591E-3</v>
      </c>
      <c r="O37" s="93">
        <f>+'Datos ICP (2)'!AO84</f>
        <v>2.7950157631990713E-3</v>
      </c>
      <c r="P37" s="93">
        <f>+'Datos ICP (2)'!AP84</f>
        <v>2.8377664992760288E-3</v>
      </c>
      <c r="Q37" s="90">
        <f>+'Datos ICP (2)'!AQ84</f>
        <v>3.2570786205744717E-2</v>
      </c>
      <c r="R37" s="83"/>
      <c r="S37" s="83"/>
      <c r="T37" s="83"/>
      <c r="U37" s="83"/>
      <c r="V37" s="83"/>
      <c r="W37" s="83"/>
      <c r="X37" s="83"/>
    </row>
    <row r="38" spans="3:24" ht="15" customHeight="1">
      <c r="C38" s="86"/>
      <c r="D38" s="83" t="s">
        <v>38</v>
      </c>
      <c r="E38" s="93">
        <f>+'Datos ICP (2)'!AE85</f>
        <v>4.4126438067801921E-3</v>
      </c>
      <c r="F38" s="93">
        <f>+'Datos ICP (2)'!AF85</f>
        <v>4.5875270211082064E-3</v>
      </c>
      <c r="G38" s="93">
        <f>+'Datos ICP (2)'!AG85</f>
        <v>5.5031763647381826E-3</v>
      </c>
      <c r="H38" s="93">
        <f>+'Datos ICP (2)'!AH85</f>
        <v>5.8473603397430907E-3</v>
      </c>
      <c r="I38" s="93">
        <f>+'Datos ICP (2)'!AI85</f>
        <v>5.7737747953292562E-3</v>
      </c>
      <c r="J38" s="93">
        <f>+'Datos ICP (2)'!AJ85</f>
        <v>5.7393150777320656E-3</v>
      </c>
      <c r="K38" s="93">
        <f>+'Datos ICP (2)'!AK85</f>
        <v>5.7754045785283203E-3</v>
      </c>
      <c r="L38" s="93">
        <f>+'Datos ICP (2)'!AL85</f>
        <v>5.6924947511487467E-3</v>
      </c>
      <c r="M38" s="93">
        <f>+'Datos ICP (2)'!AM85</f>
        <v>5.3310368978112255E-3</v>
      </c>
      <c r="N38" s="93">
        <f>+'Datos ICP (2)'!AN85</f>
        <v>5.7302339761104992E-3</v>
      </c>
      <c r="O38" s="93">
        <f>+'Datos ICP (2)'!AO85</f>
        <v>5.7363537405135112E-3</v>
      </c>
      <c r="P38" s="93">
        <f>+'Datos ICP (2)'!AP85</f>
        <v>5.9983871685049817E-3</v>
      </c>
      <c r="Q38" s="90">
        <f>+'Datos ICP (2)'!AQ85</f>
        <v>6.3475020439879515E-2</v>
      </c>
      <c r="R38" s="83"/>
      <c r="S38" s="83"/>
      <c r="T38" s="83"/>
      <c r="U38" s="83"/>
      <c r="V38" s="83"/>
      <c r="W38" s="83"/>
      <c r="X38" s="83"/>
    </row>
    <row r="39" spans="3:24">
      <c r="C39" s="86">
        <v>2026</v>
      </c>
      <c r="D39" s="83" t="s">
        <v>3</v>
      </c>
      <c r="E39" s="93">
        <f>+'Datos ICP (2)'!AE86</f>
        <v>3.8823436327337646E-3</v>
      </c>
      <c r="F39" s="93">
        <f>+'Datos ICP (2)'!AF86</f>
        <v>3.6312646105696178E-3</v>
      </c>
      <c r="G39" s="93">
        <f>+'Datos ICP (2)'!AG86</f>
        <v>3.881928086548303E-3</v>
      </c>
      <c r="H39" s="93">
        <f>+'Datos ICP (2)'!AH86</f>
        <v>3.7564119506456883E-3</v>
      </c>
      <c r="I39" s="93"/>
      <c r="J39" s="93"/>
      <c r="K39" s="93"/>
      <c r="L39" s="93"/>
      <c r="M39" s="93"/>
      <c r="N39" s="93"/>
      <c r="O39" s="93"/>
      <c r="P39" s="93"/>
      <c r="Q39" s="93">
        <f>+'Datos ICP (2)'!AQ86</f>
        <v>3.393592966266068E-2</v>
      </c>
    </row>
    <row r="40" spans="3:24">
      <c r="C40" s="86"/>
      <c r="D40" s="83" t="s">
        <v>26</v>
      </c>
      <c r="E40" s="93">
        <f>+'Datos ICP (2)'!AE87</f>
        <v>2.7244381547273377E-3</v>
      </c>
      <c r="F40" s="93">
        <f>+'Datos ICP (2)'!AF87</f>
        <v>2.4452163666022209E-3</v>
      </c>
      <c r="G40" s="93">
        <f>+'Datos ICP (2)'!AG87</f>
        <v>2.6877762515176151E-3</v>
      </c>
      <c r="H40" s="93">
        <f>+'Datos ICP (2)'!AH87</f>
        <v>2.5969787217614559E-3</v>
      </c>
      <c r="I40" s="93"/>
      <c r="J40" s="93"/>
      <c r="K40" s="93"/>
      <c r="L40" s="93"/>
      <c r="M40" s="93"/>
      <c r="N40" s="93"/>
      <c r="O40" s="93"/>
      <c r="P40" s="93"/>
      <c r="Q40" s="93">
        <f>+'Datos ICP (2)'!AQ87</f>
        <v>2.3249672624455764E-2</v>
      </c>
    </row>
    <row r="41" spans="3:24">
      <c r="C41" s="86"/>
      <c r="D41" s="83" t="s">
        <v>38</v>
      </c>
      <c r="E41" s="93">
        <f>+'Datos ICP (2)'!AE88</f>
        <v>6.1008019456407769E-3</v>
      </c>
      <c r="F41" s="93">
        <f>+'Datos ICP (2)'!AF88</f>
        <v>5.6842138877317705E-3</v>
      </c>
      <c r="G41" s="93">
        <f>+'Datos ICP (2)'!AG88</f>
        <v>5.9024007238230869E-3</v>
      </c>
      <c r="H41" s="93">
        <f>+'Datos ICP (2)'!AH88</f>
        <v>5.975813705755062E-3</v>
      </c>
      <c r="I41" s="93"/>
      <c r="J41" s="93"/>
      <c r="K41" s="93"/>
      <c r="L41" s="93"/>
      <c r="M41" s="93"/>
      <c r="N41" s="93"/>
      <c r="O41" s="93"/>
      <c r="P41" s="93"/>
      <c r="Q41" s="93">
        <f>+'Datos ICP (2)'!AQ88</f>
        <v>5.299625630238225E-2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
  <sheetViews>
    <sheetView showGridLines="0" topLeftCell="J1" zoomScaleNormal="100" workbookViewId="0">
      <selection activeCell="P9" sqref="P9"/>
    </sheetView>
  </sheetViews>
  <sheetFormatPr defaultColWidth="11.42578125" defaultRowHeight="15"/>
  <cols>
    <col min="1" max="1" width="14.28515625" bestFit="1" customWidth="1"/>
    <col min="2" max="2" width="15.28515625" bestFit="1" customWidth="1"/>
    <col min="9" max="10" width="11.5703125" customWidth="1"/>
    <col min="11" max="11" width="28.42578125" customWidth="1"/>
    <col min="13" max="13" width="11.5703125" customWidth="1"/>
    <col min="14" max="14" width="16.140625" bestFit="1" customWidth="1"/>
    <col min="15" max="15" width="42.140625" bestFit="1" customWidth="1"/>
    <col min="16" max="16" width="8" bestFit="1" customWidth="1"/>
    <col min="17" max="17" width="5" customWidth="1"/>
    <col min="19" max="19" width="28.7109375" customWidth="1"/>
  </cols>
  <sheetData>
    <row r="1" spans="1:20">
      <c r="B1" s="3"/>
      <c r="C1" s="1"/>
      <c r="J1" s="2" t="s">
        <v>50</v>
      </c>
      <c r="K1" s="3"/>
      <c r="L1" s="4"/>
      <c r="N1" s="2" t="s">
        <v>51</v>
      </c>
      <c r="O1" s="3"/>
      <c r="P1" s="4"/>
      <c r="R1" s="2" t="s">
        <v>52</v>
      </c>
      <c r="S1" s="3"/>
      <c r="T1" s="4"/>
    </row>
    <row r="2" spans="1:20">
      <c r="C2" s="1"/>
      <c r="O2" s="94" t="s">
        <v>53</v>
      </c>
      <c r="P2" s="95">
        <v>0</v>
      </c>
    </row>
    <row r="3" spans="1:20">
      <c r="C3" s="1"/>
      <c r="K3" s="94" t="s">
        <v>54</v>
      </c>
      <c r="L3" s="95">
        <v>0.41980000000000001</v>
      </c>
      <c r="O3" s="94" t="s">
        <v>55</v>
      </c>
      <c r="P3" s="95">
        <v>0</v>
      </c>
      <c r="S3" s="94" t="s">
        <v>56</v>
      </c>
      <c r="T3" s="95">
        <v>1</v>
      </c>
    </row>
    <row r="4" spans="1:20">
      <c r="C4" s="1"/>
      <c r="K4" s="94" t="s">
        <v>57</v>
      </c>
      <c r="L4" s="95">
        <v>0.46229999999999999</v>
      </c>
      <c r="O4" s="94" t="s">
        <v>58</v>
      </c>
      <c r="P4" s="95">
        <v>0</v>
      </c>
      <c r="S4" s="94" t="s">
        <v>59</v>
      </c>
      <c r="T4" s="95">
        <v>0</v>
      </c>
    </row>
    <row r="5" spans="1:20">
      <c r="A5" s="3"/>
      <c r="B5" s="3"/>
      <c r="C5" s="1"/>
      <c r="K5" s="94" t="s">
        <v>60</v>
      </c>
      <c r="L5" s="95">
        <v>0.11799999999999999</v>
      </c>
      <c r="O5" s="94" t="s">
        <v>61</v>
      </c>
      <c r="P5" s="95">
        <v>0.2215</v>
      </c>
    </row>
    <row r="6" spans="1:20">
      <c r="A6" s="3"/>
      <c r="B6" s="3"/>
      <c r="C6" s="1"/>
      <c r="K6" s="94" t="s">
        <v>62</v>
      </c>
      <c r="L6" s="95">
        <v>0</v>
      </c>
      <c r="O6" s="94" t="s">
        <v>63</v>
      </c>
      <c r="P6" s="95">
        <v>0.66200000000000003</v>
      </c>
    </row>
    <row r="7" spans="1:20">
      <c r="B7" s="3"/>
      <c r="C7" s="1"/>
      <c r="L7" s="74">
        <f>SUM(L3:L6)</f>
        <v>1.0001</v>
      </c>
      <c r="O7" s="94" t="s">
        <v>64</v>
      </c>
      <c r="P7" s="95">
        <v>0</v>
      </c>
      <c r="Q7" s="74"/>
    </row>
    <row r="8" spans="1:20">
      <c r="C8" s="1"/>
      <c r="O8" s="94" t="s">
        <v>65</v>
      </c>
      <c r="P8" s="95">
        <v>0.11650000000000001</v>
      </c>
    </row>
    <row r="9" spans="1:20">
      <c r="C9" s="1"/>
      <c r="O9" s="94" t="s">
        <v>66</v>
      </c>
      <c r="P9" s="95">
        <v>0</v>
      </c>
    </row>
    <row r="10" spans="1:20">
      <c r="C10" s="1"/>
      <c r="O10" s="94" t="s">
        <v>67</v>
      </c>
      <c r="P10" s="95">
        <v>0</v>
      </c>
    </row>
    <row r="11" spans="1:20">
      <c r="C11" s="1"/>
      <c r="O11" s="94" t="s">
        <v>68</v>
      </c>
      <c r="P11" s="95">
        <v>0</v>
      </c>
    </row>
    <row r="12" spans="1:20" hidden="1">
      <c r="C12" s="1"/>
      <c r="O12" s="94"/>
      <c r="P12" s="95"/>
    </row>
    <row r="13" spans="1:20">
      <c r="C13" s="1"/>
      <c r="O13" s="94" t="s">
        <v>69</v>
      </c>
      <c r="P13" s="95">
        <v>0</v>
      </c>
    </row>
    <row r="14" spans="1:20" hidden="1">
      <c r="A14" s="3" t="s">
        <v>70</v>
      </c>
      <c r="B14" s="5">
        <v>0</v>
      </c>
      <c r="C14" s="1"/>
    </row>
    <row r="15" spans="1:20">
      <c r="A15" s="3"/>
      <c r="B15" s="5"/>
      <c r="C15" s="1"/>
      <c r="P15" s="74">
        <f>SUM(P2:P14)</f>
        <v>1</v>
      </c>
    </row>
    <row r="16" spans="1:20">
      <c r="B16" s="3"/>
      <c r="C16" s="1"/>
    </row>
    <row r="17" spans="1:15">
      <c r="C17" s="1"/>
    </row>
    <row r="18" spans="1:15">
      <c r="C18" s="1"/>
    </row>
    <row r="19" spans="1:15">
      <c r="C19" s="1"/>
    </row>
    <row r="20" spans="1:15">
      <c r="C20" s="1"/>
    </row>
    <row r="21" spans="1:15">
      <c r="C21" s="1"/>
      <c r="N21" s="6"/>
      <c r="O21" s="73"/>
    </row>
    <row r="22" spans="1:15">
      <c r="A22" s="1"/>
      <c r="B22" s="1"/>
      <c r="C22" s="1"/>
    </row>
    <row r="23" spans="1:15">
      <c r="A23" s="1"/>
      <c r="B23" s="1"/>
      <c r="C23" s="1"/>
    </row>
    <row r="24" spans="1:15">
      <c r="A24" s="1"/>
      <c r="B24" s="1"/>
      <c r="C24" s="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NCABEZAS</dc:creator>
  <cp:keywords/>
  <dc:description/>
  <cp:lastModifiedBy>María Isabel Velasco Retamal</cp:lastModifiedBy>
  <cp:revision/>
  <dcterms:created xsi:type="dcterms:W3CDTF">2018-12-10T21:02:38Z</dcterms:created>
  <dcterms:modified xsi:type="dcterms:W3CDTF">2026-05-12T18:15:36Z</dcterms:modified>
  <cp:category/>
  <cp:contentStatus/>
</cp:coreProperties>
</file>