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tek\Project\DFS\echoMeTestCase\testExcelFile\"/>
    </mc:Choice>
  </mc:AlternateContent>
  <xr:revisionPtr revIDLastSave="0" documentId="13_ncr:1_{BE73D76F-1B93-4B87-AF17-D61C0B73F0F9}" xr6:coauthVersionLast="47" xr6:coauthVersionMax="47" xr10:uidLastSave="{00000000-0000-0000-0000-000000000000}"/>
  <bookViews>
    <workbookView xWindow="35925" yWindow="2595" windowWidth="21600" windowHeight="11295" xr2:uid="{00000000-000D-0000-FFFF-FFFF00000000}"/>
  </bookViews>
  <sheets>
    <sheet name="560112" sheetId="1" r:id="rId1"/>
    <sheet name="Sheet1" sheetId="2" r:id="rId2"/>
  </sheets>
  <definedNames>
    <definedName name="_xlnm._FilterDatabase" localSheetId="0" hidden="1">'560112'!$A$4:$AV$4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U7" i="1"/>
  <c r="U8" i="1"/>
  <c r="U9" i="1"/>
  <c r="U6" i="1"/>
  <c r="F7" i="1"/>
  <c r="F8" i="1"/>
  <c r="F9" i="1"/>
  <c r="F6" i="1"/>
  <c r="D7" i="1"/>
  <c r="D8" i="1"/>
  <c r="D9" i="1"/>
</calcChain>
</file>

<file path=xl/sharedStrings.xml><?xml version="1.0" encoding="utf-8"?>
<sst xmlns="http://schemas.openxmlformats.org/spreadsheetml/2006/main" count="122" uniqueCount="70">
  <si>
    <t>OPEN ORDER DATA</t>
  </si>
  <si>
    <t>Dept</t>
  </si>
  <si>
    <t>Division</t>
  </si>
  <si>
    <t>Status</t>
  </si>
  <si>
    <t>PO #</t>
  </si>
  <si>
    <t>Type</t>
  </si>
  <si>
    <t>Description</t>
  </si>
  <si>
    <t>Vendor</t>
  </si>
  <si>
    <t>Ship to Loc</t>
  </si>
  <si>
    <t>Regulatory Flag</t>
  </si>
  <si>
    <t>Start Ship Date</t>
  </si>
  <si>
    <t>Last Ship Date</t>
  </si>
  <si>
    <t>1st ETA</t>
  </si>
  <si>
    <t>Cancel Date</t>
  </si>
  <si>
    <t>Last ETA</t>
  </si>
  <si>
    <t>Close Date</t>
  </si>
  <si>
    <t>Special Event Date</t>
  </si>
  <si>
    <t>PO Grace Days</t>
  </si>
  <si>
    <t>MOT - FOB</t>
  </si>
  <si>
    <t>Regulatory Type</t>
  </si>
  <si>
    <t>Common SKU #</t>
  </si>
  <si>
    <t>Region SKU #</t>
  </si>
  <si>
    <t>Style Number</t>
  </si>
  <si>
    <t>Style Description</t>
  </si>
  <si>
    <t>Item Style</t>
  </si>
  <si>
    <t>UPCEAN</t>
  </si>
  <si>
    <t>Color</t>
  </si>
  <si>
    <t>Vendor or DFS Color Indicator</t>
  </si>
  <si>
    <t>Size</t>
  </si>
  <si>
    <t>Vendor or DFS Size Indicator</t>
  </si>
  <si>
    <t>Order Qty</t>
  </si>
  <si>
    <t>UOM</t>
  </si>
  <si>
    <t>UOM Qty</t>
  </si>
  <si>
    <t>Order Units</t>
  </si>
  <si>
    <t>Total PD Order Qty</t>
  </si>
  <si>
    <t>Total WH Order Qty</t>
  </si>
  <si>
    <t>UnFinished SKU Indicator</t>
  </si>
  <si>
    <t>Cost</t>
  </si>
  <si>
    <t>Extended Cost</t>
  </si>
  <si>
    <t>Markup %</t>
  </si>
  <si>
    <t>Retail Price</t>
  </si>
  <si>
    <t>Open Quantity</t>
  </si>
  <si>
    <t xml:space="preserve"> Open Cost </t>
  </si>
  <si>
    <t>Received Quantity</t>
  </si>
  <si>
    <t xml:space="preserve"> Received Cost </t>
  </si>
  <si>
    <t>In Transit Quantity</t>
  </si>
  <si>
    <t xml:space="preserve"> In Transit Cost </t>
  </si>
  <si>
    <t>Invoiced Quantity</t>
  </si>
  <si>
    <t xml:space="preserve"> Invoiced Cost </t>
  </si>
  <si>
    <t>78 SUNGLASSES</t>
  </si>
  <si>
    <t>62 GDC</t>
  </si>
  <si>
    <t>3 APP</t>
  </si>
  <si>
    <t>1 REG</t>
  </si>
  <si>
    <t>5017035 LUXOTTICA ITALIA SRL</t>
  </si>
  <si>
    <t>1 GDC DPWH</t>
  </si>
  <si>
    <t>N</t>
  </si>
  <si>
    <t>1:AIR:MONTEBELLUNA</t>
  </si>
  <si>
    <t>V</t>
  </si>
  <si>
    <t>EA</t>
  </si>
  <si>
    <t>0OO9244.</t>
  </si>
  <si>
    <t>0OO924492442856</t>
  </si>
  <si>
    <t>GREY SMOKE PRIZM RUBY</t>
  </si>
  <si>
    <t>0OO9245</t>
  </si>
  <si>
    <t>0OO924592457454</t>
  </si>
  <si>
    <t>GREY SMOKE</t>
  </si>
  <si>
    <t>No Size</t>
  </si>
  <si>
    <t>Seal #</t>
  </si>
  <si>
    <t>mix3</t>
  </si>
  <si>
    <t>mix4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</si>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</sst>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8"/>
      <name val="Calibri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7"/>
  <sheetViews>
    <sheetView tabSelected="1" topLeftCell="A4" workbookViewId="0">
      <selection activeCell="F14" sqref="F14"/>
    </sheetView>
  </sheetViews>
  <sheetFormatPr defaultRowHeight="15"/>
  <cols>
    <col min="4" max="4" width="19" customWidth="1"/>
    <col min="10" max="10" width="13.140625" bestFit="1" customWidth="1"/>
    <col min="11" max="11" width="12.42578125" bestFit="1" customWidth="1"/>
    <col min="12" max="12" width="9.42578125" bestFit="1" customWidth="1"/>
    <col min="13" max="13" width="10.5703125" bestFit="1" customWidth="1"/>
    <col min="14" max="14" width="9.42578125" bestFit="1" customWidth="1"/>
    <col min="20" max="20" width="15.42578125" customWidth="1"/>
    <col min="21" max="21" width="18.5703125" customWidth="1"/>
    <col min="49" max="49" width="9.85546875" bestFit="1" customWidth="1"/>
  </cols>
  <sheetData>
    <row r="1" spans="1:49">
      <c r="A1" t="s">
        <v>0</v>
      </c>
    </row>
    <row r="4" spans="1:49">
      <c r="A4" t="s">
        <v>1</v>
      </c>
      <c r="B4" t="s">
        <v>2</v>
      </c>
      <c r="C4" t="s">
        <v>3</v>
      </c>
      <c r="D4" s="2" t="s">
        <v>4</v>
      </c>
      <c r="E4" t="s">
        <v>5</v>
      </c>
      <c r="F4" s="2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s="2" t="s">
        <v>20</v>
      </c>
      <c r="U4" s="2" t="s">
        <v>21</v>
      </c>
      <c r="V4" t="s">
        <v>22</v>
      </c>
      <c r="W4" s="2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s="2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  <c r="AR4" t="s">
        <v>44</v>
      </c>
      <c r="AS4" t="s">
        <v>45</v>
      </c>
      <c r="AT4" t="s">
        <v>46</v>
      </c>
      <c r="AU4" t="s">
        <v>47</v>
      </c>
      <c r="AV4" t="s">
        <v>48</v>
      </c>
      <c r="AW4" t="s">
        <v>66</v>
      </c>
    </row>
    <row r="6" spans="1:49">
      <c r="A6" t="s">
        <v>49</v>
      </c>
      <c r="B6" t="s">
        <v>50</v>
      </c>
      <c r="C6" t="s">
        <v>51</v>
      </c>
      <c r="D6" s="3" t="str">
        <f ca="1">"AR_" &amp;TEXT(NOW(), "dd/mm/yyyy hh:mm:ss")</f>
        <v>AR_02/03/2023 15:12:56</v>
      </c>
      <c r="E6" t="s">
        <v>52</v>
      </c>
      <c r="F6" t="str">
        <f xml:space="preserve"> "mix" &amp; T6</f>
        <v>mix3</v>
      </c>
      <c r="G6" t="s">
        <v>53</v>
      </c>
      <c r="H6" t="s">
        <v>54</v>
      </c>
      <c r="I6" t="s">
        <v>55</v>
      </c>
      <c r="J6" s="1">
        <v>44637</v>
      </c>
      <c r="K6" s="1">
        <v>44712</v>
      </c>
      <c r="L6" s="1">
        <v>44637</v>
      </c>
      <c r="M6" s="1">
        <v>44753</v>
      </c>
      <c r="N6" s="1">
        <v>44739</v>
      </c>
      <c r="Q6">
        <v>14</v>
      </c>
      <c r="R6" t="s">
        <v>56</v>
      </c>
      <c r="S6" t="s">
        <v>55</v>
      </c>
      <c r="T6">
        <v>3</v>
      </c>
      <c r="U6">
        <f>100+T6</f>
        <v>103</v>
      </c>
      <c r="V6" t="s">
        <v>59</v>
      </c>
      <c r="W6" t="s">
        <v>67</v>
      </c>
      <c r="X6" t="s">
        <v>60</v>
      </c>
      <c r="Y6">
        <v>888392279835</v>
      </c>
      <c r="Z6" t="s">
        <v>61</v>
      </c>
      <c r="AA6" t="s">
        <v>57</v>
      </c>
      <c r="AB6">
        <v>56</v>
      </c>
      <c r="AC6" t="s">
        <v>57</v>
      </c>
      <c r="AD6">
        <v>1</v>
      </c>
      <c r="AE6" t="s">
        <v>58</v>
      </c>
      <c r="AF6">
        <v>1</v>
      </c>
      <c r="AG6">
        <v>2</v>
      </c>
      <c r="AH6">
        <v>0</v>
      </c>
      <c r="AI6">
        <v>2</v>
      </c>
      <c r="AJ6" t="s">
        <v>55</v>
      </c>
      <c r="AK6">
        <v>55.131999999999998</v>
      </c>
      <c r="AL6">
        <v>110.26</v>
      </c>
      <c r="AM6">
        <v>70.599999999999994</v>
      </c>
      <c r="AN6">
        <v>187.87</v>
      </c>
      <c r="AO6">
        <v>0</v>
      </c>
      <c r="AP6">
        <v>0</v>
      </c>
      <c r="AQ6">
        <v>2</v>
      </c>
      <c r="AR6">
        <v>110.26</v>
      </c>
      <c r="AS6">
        <v>0</v>
      </c>
      <c r="AT6">
        <v>0</v>
      </c>
      <c r="AU6">
        <v>2</v>
      </c>
      <c r="AV6">
        <v>110.25</v>
      </c>
      <c r="AW6">
        <v>123456781</v>
      </c>
    </row>
    <row r="7" spans="1:49">
      <c r="A7" t="s">
        <v>49</v>
      </c>
      <c r="B7" t="s">
        <v>50</v>
      </c>
      <c r="C7" t="s">
        <v>51</v>
      </c>
      <c r="D7" s="3" t="str">
        <f t="shared" ref="D7:D9" ca="1" si="0">"AR_" &amp;TEXT(NOW(), "dd/mm/yyyy hh:mm:ss")</f>
        <v>AR_02/03/2023 15:12:56</v>
      </c>
      <c r="E7" t="s">
        <v>52</v>
      </c>
      <c r="F7" t="str">
        <f t="shared" ref="F7:F9" si="1" xml:space="preserve"> "mix" &amp; T7</f>
        <v>mix3</v>
      </c>
      <c r="G7" t="s">
        <v>53</v>
      </c>
      <c r="H7" t="s">
        <v>54</v>
      </c>
      <c r="I7" t="s">
        <v>55</v>
      </c>
      <c r="J7" s="1">
        <v>44637</v>
      </c>
      <c r="K7" s="1">
        <v>44712</v>
      </c>
      <c r="L7" s="1">
        <v>44637</v>
      </c>
      <c r="M7" s="1">
        <v>44753</v>
      </c>
      <c r="N7" s="1">
        <v>44739</v>
      </c>
      <c r="Q7">
        <v>14</v>
      </c>
      <c r="R7" t="s">
        <v>56</v>
      </c>
      <c r="S7" t="s">
        <v>55</v>
      </c>
      <c r="T7">
        <v>3</v>
      </c>
      <c r="U7">
        <f t="shared" ref="U7:U9" si="2">100+T7</f>
        <v>103</v>
      </c>
      <c r="V7" t="s">
        <v>62</v>
      </c>
      <c r="W7" t="s">
        <v>67</v>
      </c>
      <c r="X7" t="s">
        <v>63</v>
      </c>
      <c r="Y7">
        <v>888392349644</v>
      </c>
      <c r="Z7" t="s">
        <v>64</v>
      </c>
      <c r="AA7" t="s">
        <v>57</v>
      </c>
      <c r="AB7" t="s">
        <v>65</v>
      </c>
      <c r="AC7" t="s">
        <v>57</v>
      </c>
      <c r="AD7">
        <v>1</v>
      </c>
      <c r="AE7" t="s">
        <v>58</v>
      </c>
      <c r="AF7">
        <v>1</v>
      </c>
      <c r="AG7">
        <v>2</v>
      </c>
      <c r="AH7">
        <v>0</v>
      </c>
      <c r="AI7">
        <v>2</v>
      </c>
      <c r="AJ7" t="s">
        <v>55</v>
      </c>
      <c r="AK7">
        <v>46.386000000000003</v>
      </c>
      <c r="AL7">
        <v>92.77</v>
      </c>
      <c r="AM7">
        <v>71.400000000000006</v>
      </c>
      <c r="AN7">
        <v>162.08000000000001</v>
      </c>
      <c r="AO7">
        <v>0</v>
      </c>
      <c r="AP7">
        <v>0</v>
      </c>
      <c r="AQ7">
        <v>2</v>
      </c>
      <c r="AR7">
        <v>92.77</v>
      </c>
      <c r="AS7">
        <v>0</v>
      </c>
      <c r="AT7">
        <v>2.2799999999999998</v>
      </c>
      <c r="AU7">
        <v>2</v>
      </c>
      <c r="AV7">
        <v>95.06</v>
      </c>
      <c r="AW7">
        <v>123456782</v>
      </c>
    </row>
    <row r="8" spans="1:49">
      <c r="A8" t="s">
        <v>49</v>
      </c>
      <c r="B8" t="s">
        <v>50</v>
      </c>
      <c r="C8" t="s">
        <v>51</v>
      </c>
      <c r="D8" s="3" t="str">
        <f t="shared" ca="1" si="0"/>
        <v>AR_02/03/2023 15:12:56</v>
      </c>
      <c r="E8" t="s">
        <v>52</v>
      </c>
      <c r="F8" t="str">
        <f t="shared" si="1"/>
        <v>mix4</v>
      </c>
      <c r="G8" t="s">
        <v>53</v>
      </c>
      <c r="H8" t="s">
        <v>54</v>
      </c>
      <c r="I8" t="s">
        <v>55</v>
      </c>
      <c r="J8" s="1">
        <v>44637</v>
      </c>
      <c r="K8" s="1">
        <v>44712</v>
      </c>
      <c r="L8" s="1">
        <v>44637</v>
      </c>
      <c r="M8" s="1">
        <v>44753</v>
      </c>
      <c r="N8" s="1">
        <v>44739</v>
      </c>
      <c r="Q8">
        <v>14</v>
      </c>
      <c r="R8" t="s">
        <v>56</v>
      </c>
      <c r="S8" t="s">
        <v>55</v>
      </c>
      <c r="T8">
        <v>4</v>
      </c>
      <c r="U8">
        <f t="shared" si="2"/>
        <v>104</v>
      </c>
      <c r="V8" t="s">
        <v>62</v>
      </c>
      <c r="W8" t="s">
        <v>68</v>
      </c>
      <c r="X8" t="s">
        <v>63</v>
      </c>
      <c r="Y8">
        <v>888392349644</v>
      </c>
      <c r="Z8" t="s">
        <v>64</v>
      </c>
      <c r="AA8" t="s">
        <v>57</v>
      </c>
      <c r="AB8" t="s">
        <v>65</v>
      </c>
      <c r="AC8" t="s">
        <v>57</v>
      </c>
      <c r="AD8">
        <v>1</v>
      </c>
      <c r="AE8" t="s">
        <v>58</v>
      </c>
      <c r="AF8">
        <v>1</v>
      </c>
      <c r="AG8">
        <v>2</v>
      </c>
      <c r="AH8">
        <v>0</v>
      </c>
      <c r="AI8">
        <v>2</v>
      </c>
      <c r="AJ8" t="s">
        <v>55</v>
      </c>
      <c r="AK8">
        <v>46.386000000000003</v>
      </c>
      <c r="AL8">
        <v>92.77</v>
      </c>
      <c r="AM8">
        <v>71.400000000000006</v>
      </c>
      <c r="AN8">
        <v>162.08000000000001</v>
      </c>
      <c r="AO8">
        <v>0</v>
      </c>
      <c r="AP8">
        <v>0</v>
      </c>
      <c r="AQ8">
        <v>2</v>
      </c>
      <c r="AR8">
        <v>92.77</v>
      </c>
      <c r="AS8">
        <v>0</v>
      </c>
      <c r="AT8">
        <v>2.2799999999999998</v>
      </c>
      <c r="AU8">
        <v>2</v>
      </c>
      <c r="AV8">
        <v>95.06</v>
      </c>
      <c r="AW8">
        <v>123456782</v>
      </c>
    </row>
    <row r="9" spans="1:49">
      <c r="A9" t="s">
        <v>49</v>
      </c>
      <c r="B9" t="s">
        <v>50</v>
      </c>
      <c r="C9" t="s">
        <v>51</v>
      </c>
      <c r="D9" s="3" t="str">
        <f t="shared" ca="1" si="0"/>
        <v>AR_02/03/2023 15:12:56</v>
      </c>
      <c r="E9" t="s">
        <v>52</v>
      </c>
      <c r="F9" t="str">
        <f t="shared" si="1"/>
        <v>mix4</v>
      </c>
      <c r="G9" t="s">
        <v>53</v>
      </c>
      <c r="H9" t="s">
        <v>54</v>
      </c>
      <c r="I9" t="s">
        <v>55</v>
      </c>
      <c r="J9" s="1">
        <v>44637</v>
      </c>
      <c r="K9" s="1">
        <v>44712</v>
      </c>
      <c r="L9" s="1">
        <v>44637</v>
      </c>
      <c r="M9" s="1">
        <v>44753</v>
      </c>
      <c r="N9" s="1">
        <v>44739</v>
      </c>
      <c r="Q9">
        <v>14</v>
      </c>
      <c r="R9" t="s">
        <v>56</v>
      </c>
      <c r="S9" t="s">
        <v>55</v>
      </c>
      <c r="T9">
        <v>4</v>
      </c>
      <c r="U9">
        <f t="shared" si="2"/>
        <v>104</v>
      </c>
      <c r="V9" t="s">
        <v>62</v>
      </c>
      <c r="W9" t="s">
        <v>68</v>
      </c>
      <c r="X9" t="s">
        <v>63</v>
      </c>
      <c r="Y9">
        <v>888392349644</v>
      </c>
      <c r="Z9" t="s">
        <v>64</v>
      </c>
      <c r="AA9" t="s">
        <v>57</v>
      </c>
      <c r="AB9" t="s">
        <v>65</v>
      </c>
      <c r="AC9" t="s">
        <v>57</v>
      </c>
      <c r="AD9">
        <v>1</v>
      </c>
      <c r="AE9" t="s">
        <v>58</v>
      </c>
      <c r="AF9">
        <v>1</v>
      </c>
      <c r="AG9">
        <v>2</v>
      </c>
      <c r="AH9">
        <v>0</v>
      </c>
      <c r="AI9">
        <v>2</v>
      </c>
      <c r="AJ9" t="s">
        <v>55</v>
      </c>
      <c r="AK9">
        <v>46.386000000000003</v>
      </c>
      <c r="AL9">
        <v>92.77</v>
      </c>
      <c r="AM9">
        <v>71.400000000000006</v>
      </c>
      <c r="AN9">
        <v>162.08000000000001</v>
      </c>
      <c r="AO9">
        <v>0</v>
      </c>
      <c r="AP9">
        <v>0</v>
      </c>
      <c r="AQ9">
        <v>2</v>
      </c>
      <c r="AR9">
        <v>92.77</v>
      </c>
      <c r="AS9">
        <v>0</v>
      </c>
      <c r="AT9">
        <v>2.2799999999999998</v>
      </c>
      <c r="AU9">
        <v>2</v>
      </c>
      <c r="AV9">
        <v>95.06</v>
      </c>
      <c r="AW9">
        <v>123456782</v>
      </c>
    </row>
    <row r="10" spans="1:49">
      <c r="J10" s="1"/>
      <c r="K10" s="1"/>
      <c r="L10" s="1"/>
      <c r="M10" s="1"/>
      <c r="N10" s="1"/>
    </row>
    <row r="11" spans="1:49">
      <c r="J11" s="1"/>
      <c r="K11" s="1"/>
      <c r="L11" s="1"/>
      <c r="M11" s="1"/>
      <c r="N11" s="1"/>
    </row>
    <row r="12" spans="1:49">
      <c r="D12" s="3"/>
      <c r="J12" s="1"/>
      <c r="K12" s="1"/>
      <c r="L12" s="1"/>
      <c r="M12" s="1"/>
      <c r="N12" s="1"/>
    </row>
    <row r="13" spans="1:49">
      <c r="J13" s="1"/>
      <c r="K13" s="1"/>
      <c r="L13" s="1"/>
      <c r="M13" s="1"/>
      <c r="N13" s="1"/>
    </row>
    <row r="14" spans="1:49">
      <c r="J14" s="1"/>
      <c r="K14" s="1"/>
      <c r="L14" s="1"/>
      <c r="M14" s="1"/>
      <c r="N14" s="1"/>
    </row>
    <row r="15" spans="1:49">
      <c r="D15" s="1"/>
      <c r="J15" s="1"/>
      <c r="K15" s="1"/>
      <c r="L15" s="1"/>
      <c r="M15" s="1"/>
      <c r="N15" s="1"/>
    </row>
    <row r="16" spans="1:49">
      <c r="J16" s="1"/>
      <c r="K16" s="1"/>
      <c r="L16" s="1"/>
      <c r="M16" s="1"/>
      <c r="N16" s="1"/>
    </row>
    <row r="17" spans="10:14">
      <c r="J17" s="1"/>
      <c r="K17" s="1"/>
      <c r="L17" s="1"/>
      <c r="M17" s="1"/>
      <c r="N1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0762-4B41-46CB-9592-AC691CCC654D}">
  <dimension ref="A1"/>
  <sheetViews>
    <sheetView workbookViewId="0">
      <selection activeCell="A2" sqref="A2"/>
    </sheetView>
  </sheetViews>
  <sheetFormatPr defaultRowHeight="15"/>
  <sheetData>
    <row r="1" spans="1:1">
      <c r="A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560112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TSANG</dc:creator>
  <cp:lastModifiedBy>user</cp:lastModifiedBy>
  <dcterms:created xsi:type="dcterms:W3CDTF">2022-05-14T02:03:28Z</dcterms:created>
  <dcterms:modified xsi:type="dcterms:W3CDTF">2023-03-02T07:12:57Z</dcterms:modified>
</cp:coreProperties>
</file>