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22500" windowHeight="10720"/>
  </bookViews>
  <sheets>
    <sheet name="平成29年度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I6" i="4"/>
  <c r="K6" i="4"/>
  <c r="M6" i="4"/>
  <c r="G5" i="4"/>
  <c r="I5" i="4"/>
  <c r="K5" i="4"/>
  <c r="M5" i="4"/>
  <c r="G6" i="4"/>
  <c r="C11" i="4"/>
  <c r="N20" i="4"/>
  <c r="M20" i="4"/>
  <c r="L20" i="4"/>
  <c r="K20" i="4"/>
  <c r="J20" i="4"/>
  <c r="I20" i="4"/>
  <c r="H20" i="4"/>
  <c r="G20" i="4"/>
  <c r="F20" i="4"/>
  <c r="E20" i="4"/>
  <c r="D20" i="4"/>
  <c r="C20" i="4"/>
  <c r="O18" i="4"/>
  <c r="O17" i="4"/>
  <c r="M15" i="4"/>
  <c r="K15" i="4"/>
  <c r="I15" i="4"/>
  <c r="G15" i="4"/>
  <c r="E15" i="4"/>
  <c r="C15" i="4"/>
  <c r="M14" i="4"/>
  <c r="K14" i="4"/>
  <c r="I14" i="4"/>
  <c r="G14" i="4"/>
  <c r="E14" i="4"/>
  <c r="C14" i="4"/>
  <c r="N11" i="4"/>
  <c r="M11" i="4"/>
  <c r="L11" i="4"/>
  <c r="K11" i="4"/>
  <c r="J11" i="4"/>
  <c r="I11" i="4"/>
  <c r="H11" i="4"/>
  <c r="G11" i="4"/>
  <c r="F11" i="4"/>
  <c r="E11" i="4"/>
  <c r="E6" i="4"/>
  <c r="C6" i="4"/>
  <c r="E5" i="4"/>
  <c r="C5" i="4"/>
  <c r="O15" i="4"/>
  <c r="O14" i="4"/>
</calcChain>
</file>

<file path=xl/sharedStrings.xml><?xml version="1.0" encoding="utf-8"?>
<sst xmlns="http://schemas.openxmlformats.org/spreadsheetml/2006/main" count="50" uniqueCount="22">
  <si>
    <t>台数</t>
    <rPh sb="0" eb="2">
      <t>ダイスウ</t>
    </rPh>
    <phoneticPr fontId="2"/>
  </si>
  <si>
    <t>来店客数（台）</t>
    <rPh sb="0" eb="2">
      <t>ライテン</t>
    </rPh>
    <rPh sb="2" eb="3">
      <t>キャク</t>
    </rPh>
    <rPh sb="3" eb="4">
      <t>スウ</t>
    </rPh>
    <rPh sb="5" eb="6">
      <t>ダイ</t>
    </rPh>
    <phoneticPr fontId="3"/>
  </si>
  <si>
    <t>売上</t>
    <rPh sb="0" eb="2">
      <t>ウリアゲ</t>
    </rPh>
    <phoneticPr fontId="2"/>
  </si>
  <si>
    <t>売上（プリカ）</t>
    <rPh sb="0" eb="2">
      <t>ウリアゲ</t>
    </rPh>
    <phoneticPr fontId="3"/>
  </si>
  <si>
    <t>売上（現金）</t>
    <rPh sb="0" eb="2">
      <t>ウリアゲ</t>
    </rPh>
    <rPh sb="3" eb="5">
      <t>ゲンキン</t>
    </rPh>
    <phoneticPr fontId="3"/>
  </si>
  <si>
    <t>１号機</t>
    <rPh sb="1" eb="3">
      <t>ゴウキ</t>
    </rPh>
    <phoneticPr fontId="2"/>
  </si>
  <si>
    <t>２号機</t>
    <rPh sb="1" eb="3">
      <t>ゴウキ</t>
    </rPh>
    <phoneticPr fontId="2"/>
  </si>
  <si>
    <t>大和桜ケ丘スプレー売上</t>
    <rPh sb="0" eb="2">
      <t>ヤマト</t>
    </rPh>
    <rPh sb="2" eb="5">
      <t>サクラガオカ</t>
    </rPh>
    <rPh sb="9" eb="11">
      <t>ウリアゲ</t>
    </rPh>
    <phoneticPr fontId="2"/>
  </si>
  <si>
    <t>平均単価（円）</t>
    <rPh sb="0" eb="2">
      <t>ヘイキン</t>
    </rPh>
    <rPh sb="2" eb="4">
      <t>タンカ</t>
    </rPh>
    <rPh sb="5" eb="6">
      <t>エン</t>
    </rPh>
    <phoneticPr fontId="3"/>
  </si>
  <si>
    <t>４月</t>
    <rPh sb="1" eb="2">
      <t>ガツ</t>
    </rPh>
    <phoneticPr fontId="3"/>
  </si>
  <si>
    <t>平成２９年度</t>
    <rPh sb="0" eb="2">
      <t>ヘイセイ</t>
    </rPh>
    <rPh sb="4" eb="6">
      <t>ネンド</t>
    </rPh>
    <phoneticPr fontId="2"/>
  </si>
  <si>
    <t>５月</t>
  </si>
  <si>
    <t>６月</t>
  </si>
  <si>
    <t>７月</t>
  </si>
  <si>
    <t>８月</t>
  </si>
  <si>
    <t>９月</t>
  </si>
  <si>
    <t>１０月</t>
    <rPh sb="2" eb="3">
      <t>ガツ</t>
    </rPh>
    <phoneticPr fontId="3"/>
  </si>
  <si>
    <t>１１月</t>
  </si>
  <si>
    <t>１２月</t>
  </si>
  <si>
    <t>1月</t>
    <phoneticPr fontId="2"/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</si>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</sst>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#,##0_ "/>
    <numFmt numFmtId="177" formatCode="0_ "/>
    <numFmt numFmtId="178" formatCode="[$¥-411]#,##0;[$¥-411]#,##0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メイリオ"/>
      <family val="2"/>
      <charset val="128"/>
    </font>
    <font>
      <sz val="11"/>
      <name val="ＭＳ Ｐゴシック"/>
      <family val="2"/>
      <charset val="128"/>
      <scheme val="minor"/>
    </font>
    <font>
      <sz val="10"/>
      <name val="メイリオ"/>
      <family val="3"/>
      <charset val="128"/>
    </font>
    <font>
      <sz val="8"/>
      <name val="メイリオ"/>
      <family val="3"/>
      <charset val="128"/>
    </font>
    <font>
      <sz val="8"/>
      <name val="メイリオ"/>
      <family val="2"/>
      <charset val="128"/>
    </font>
    <font>
      <sz val="9"/>
      <name val="メイリオ"/>
      <family val="3"/>
      <charset val="128"/>
    </font>
    <font>
      <b/>
      <sz val="1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 style="medium">
        <color auto="1"/>
      </right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theme="0" tint="-0.499984740745262"/>
      </diagonal>
    </border>
    <border>
      <left style="medium">
        <color auto="1"/>
      </left>
      <right style="thin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hair">
        <color auto="1"/>
      </bottom>
      <diagonal style="thin">
        <color theme="0" tint="-0.499984740745262"/>
      </diagonal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 style="thin">
        <color theme="0" tint="-0.499984740745262"/>
      </diagonal>
    </border>
    <border>
      <left/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4" fillId="0" borderId="31" xfId="0" applyFont="1" applyFill="1" applyBorder="1">
      <alignment vertical="center"/>
    </xf>
    <xf numFmtId="0" fontId="5" fillId="0" borderId="32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vertical="center"/>
    </xf>
    <xf numFmtId="0" fontId="6" fillId="0" borderId="37" xfId="0" applyFont="1" applyFill="1" applyBorder="1" applyAlignment="1">
      <alignment horizontal="center" vertical="center"/>
    </xf>
    <xf numFmtId="38" fontId="5" fillId="0" borderId="33" xfId="1" applyFont="1" applyFill="1" applyBorder="1" applyAlignment="1">
      <alignment horizontal="center" vertical="center"/>
    </xf>
    <xf numFmtId="38" fontId="6" fillId="0" borderId="35" xfId="1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4" fillId="0" borderId="0" xfId="0" applyFont="1" applyAlignment="1"/>
    <xf numFmtId="38" fontId="4" fillId="0" borderId="0" xfId="1" applyFont="1" applyAlignment="1"/>
    <xf numFmtId="0" fontId="4" fillId="0" borderId="42" xfId="0" applyFont="1" applyBorder="1" applyAlignment="1"/>
    <xf numFmtId="38" fontId="8" fillId="0" borderId="33" xfId="1" applyFont="1" applyFill="1" applyBorder="1" applyAlignment="1">
      <alignment horizontal="center" vertical="center"/>
    </xf>
    <xf numFmtId="38" fontId="8" fillId="0" borderId="42" xfId="1" applyFont="1" applyBorder="1">
      <alignment vertical="center"/>
    </xf>
    <xf numFmtId="38" fontId="8" fillId="0" borderId="0" xfId="1" applyFont="1">
      <alignment vertical="center"/>
    </xf>
    <xf numFmtId="176" fontId="7" fillId="0" borderId="1" xfId="0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horizontal="center" vertical="center"/>
    </xf>
    <xf numFmtId="177" fontId="7" fillId="0" borderId="9" xfId="0" applyNumberFormat="1" applyFont="1" applyFill="1" applyBorder="1" applyAlignment="1">
      <alignment horizontal="center" vertical="center"/>
    </xf>
    <xf numFmtId="38" fontId="7" fillId="0" borderId="45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7" fillId="0" borderId="38" xfId="0" applyNumberFormat="1" applyFont="1" applyFill="1" applyBorder="1" applyAlignment="1">
      <alignment horizontal="center"/>
    </xf>
    <xf numFmtId="176" fontId="7" fillId="0" borderId="13" xfId="0" applyNumberFormat="1" applyFont="1" applyFill="1" applyBorder="1" applyAlignment="1">
      <alignment horizontal="center"/>
    </xf>
    <xf numFmtId="38" fontId="7" fillId="0" borderId="40" xfId="1" applyFont="1" applyFill="1" applyBorder="1" applyAlignment="1">
      <alignment horizontal="center"/>
    </xf>
    <xf numFmtId="38" fontId="7" fillId="0" borderId="4" xfId="1" applyFont="1" applyFill="1" applyBorder="1" applyAlignment="1">
      <alignment horizontal="center"/>
    </xf>
    <xf numFmtId="177" fontId="7" fillId="0" borderId="41" xfId="0" applyNumberFormat="1" applyFont="1" applyFill="1" applyBorder="1" applyAlignment="1">
      <alignment horizontal="center" vertical="center"/>
    </xf>
    <xf numFmtId="176" fontId="7" fillId="0" borderId="13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38" fontId="7" fillId="0" borderId="40" xfId="1" applyFont="1" applyFill="1" applyBorder="1" applyAlignment="1">
      <alignment horizontal="center" vertical="center"/>
    </xf>
    <xf numFmtId="38" fontId="7" fillId="0" borderId="4" xfId="1" applyFont="1" applyFill="1" applyBorder="1" applyAlignment="1">
      <alignment horizontal="center" vertical="center"/>
    </xf>
    <xf numFmtId="38" fontId="7" fillId="0" borderId="5" xfId="1" applyFont="1" applyFill="1" applyBorder="1" applyAlignment="1">
      <alignment horizontal="center" vertical="center"/>
    </xf>
    <xf numFmtId="38" fontId="7" fillId="0" borderId="7" xfId="1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/>
    </xf>
    <xf numFmtId="176" fontId="7" fillId="0" borderId="1" xfId="0" applyNumberFormat="1" applyFont="1" applyFill="1" applyBorder="1" applyAlignment="1">
      <alignment horizontal="center"/>
    </xf>
    <xf numFmtId="38" fontId="7" fillId="0" borderId="5" xfId="1" applyFont="1" applyFill="1" applyBorder="1" applyAlignment="1">
      <alignment horizontal="center"/>
    </xf>
    <xf numFmtId="38" fontId="7" fillId="0" borderId="6" xfId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77" fontId="7" fillId="0" borderId="52" xfId="0" applyNumberFormat="1" applyFont="1" applyFill="1" applyBorder="1" applyAlignment="1">
      <alignment horizontal="center" vertical="center"/>
    </xf>
    <xf numFmtId="177" fontId="7" fillId="0" borderId="8" xfId="0" applyNumberFormat="1" applyFont="1" applyFill="1" applyBorder="1" applyAlignment="1">
      <alignment horizontal="center" vertical="center"/>
    </xf>
    <xf numFmtId="177" fontId="7" fillId="0" borderId="53" xfId="0" applyNumberFormat="1" applyFont="1" applyFill="1" applyBorder="1" applyAlignment="1">
      <alignment horizontal="center" vertical="center"/>
    </xf>
    <xf numFmtId="178" fontId="6" fillId="0" borderId="36" xfId="0" applyNumberFormat="1" applyFont="1" applyFill="1" applyBorder="1" applyAlignment="1">
      <alignment horizontal="center" vertical="center"/>
    </xf>
    <xf numFmtId="178" fontId="7" fillId="0" borderId="6" xfId="0" applyNumberFormat="1" applyFont="1" applyFill="1" applyBorder="1" applyAlignment="1">
      <alignment horizontal="center" vertical="center"/>
    </xf>
    <xf numFmtId="178" fontId="7" fillId="0" borderId="45" xfId="0" applyNumberFormat="1" applyFont="1" applyFill="1" applyBorder="1" applyAlignment="1">
      <alignment horizontal="center" vertical="center"/>
    </xf>
    <xf numFmtId="178" fontId="7" fillId="0" borderId="40" xfId="0" applyNumberFormat="1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/>
    </xf>
    <xf numFmtId="178" fontId="7" fillId="0" borderId="5" xfId="0" applyNumberFormat="1" applyFont="1" applyFill="1" applyBorder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/>
    </xf>
    <xf numFmtId="178" fontId="4" fillId="0" borderId="0" xfId="0" applyNumberFormat="1" applyFont="1">
      <alignment vertical="center"/>
    </xf>
    <xf numFmtId="178" fontId="6" fillId="0" borderId="35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0" borderId="44" xfId="0" applyNumberFormat="1" applyFont="1" applyFill="1" applyBorder="1" applyAlignment="1">
      <alignment horizontal="center" vertical="center"/>
    </xf>
    <xf numFmtId="178" fontId="7" fillId="0" borderId="38" xfId="0" applyNumberFormat="1" applyFont="1" applyFill="1" applyBorder="1" applyAlignment="1">
      <alignment horizontal="center" vertical="center"/>
    </xf>
    <xf numFmtId="178" fontId="7" fillId="0" borderId="46" xfId="0" applyNumberFormat="1" applyFont="1" applyFill="1" applyBorder="1" applyAlignment="1">
      <alignment horizontal="center" vertical="center"/>
    </xf>
    <xf numFmtId="178" fontId="7" fillId="0" borderId="13" xfId="0" applyNumberFormat="1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6" fontId="5" fillId="0" borderId="32" xfId="2" applyFont="1" applyFill="1" applyBorder="1" applyAlignment="1">
      <alignment horizontal="center" vertical="center"/>
    </xf>
    <xf numFmtId="6" fontId="4" fillId="0" borderId="42" xfId="2" applyFont="1" applyBorder="1">
      <alignment vertical="center"/>
    </xf>
    <xf numFmtId="6" fontId="4" fillId="0" borderId="0" xfId="2" applyFont="1">
      <alignment vertical="center"/>
    </xf>
    <xf numFmtId="6" fontId="6" fillId="0" borderId="37" xfId="2" applyFont="1" applyFill="1" applyBorder="1" applyAlignment="1">
      <alignment horizontal="center" vertical="center"/>
    </xf>
    <xf numFmtId="6" fontId="7" fillId="0" borderId="10" xfId="2" applyFont="1" applyFill="1" applyBorder="1" applyAlignment="1">
      <alignment horizontal="center" vertical="center"/>
    </xf>
    <xf numFmtId="6" fontId="7" fillId="0" borderId="41" xfId="2" applyFont="1" applyFill="1" applyBorder="1" applyAlignment="1">
      <alignment horizontal="center" vertical="center"/>
    </xf>
    <xf numFmtId="6" fontId="7" fillId="0" borderId="48" xfId="2" applyFont="1" applyFill="1" applyBorder="1" applyAlignment="1">
      <alignment horizontal="center" vertical="center"/>
    </xf>
    <xf numFmtId="6" fontId="7" fillId="0" borderId="52" xfId="2" applyFont="1" applyFill="1" applyBorder="1" applyAlignment="1">
      <alignment horizontal="center" vertical="center"/>
    </xf>
    <xf numFmtId="6" fontId="7" fillId="0" borderId="8" xfId="2" applyFont="1" applyFill="1" applyBorder="1" applyAlignment="1">
      <alignment horizontal="center" vertical="center"/>
    </xf>
    <xf numFmtId="6" fontId="7" fillId="0" borderId="53" xfId="2" applyFont="1" applyFill="1" applyBorder="1" applyAlignment="1">
      <alignment horizontal="center" vertical="center"/>
    </xf>
    <xf numFmtId="6" fontId="4" fillId="0" borderId="0" xfId="0" applyNumberFormat="1" applyFont="1">
      <alignment vertical="center"/>
    </xf>
    <xf numFmtId="178" fontId="4" fillId="0" borderId="0" xfId="0" applyNumberFormat="1" applyFont="1" applyAlignment="1"/>
    <xf numFmtId="0" fontId="6" fillId="0" borderId="0" xfId="0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/>
    <xf numFmtId="0" fontId="8" fillId="0" borderId="54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38" fontId="8" fillId="0" borderId="21" xfId="1" applyFont="1" applyFill="1" applyBorder="1" applyAlignment="1">
      <alignment horizontal="center" vertical="center"/>
    </xf>
    <xf numFmtId="38" fontId="8" fillId="0" borderId="22" xfId="1" applyFont="1" applyFill="1" applyBorder="1" applyAlignment="1">
      <alignment horizontal="center" vertical="center"/>
    </xf>
    <xf numFmtId="38" fontId="8" fillId="0" borderId="15" xfId="1" applyFont="1" applyFill="1" applyBorder="1" applyAlignment="1">
      <alignment horizontal="center" vertical="center"/>
    </xf>
    <xf numFmtId="38" fontId="8" fillId="0" borderId="16" xfId="1" applyFont="1" applyFill="1" applyBorder="1" applyAlignment="1">
      <alignment horizontal="center" vertical="center"/>
    </xf>
    <xf numFmtId="38" fontId="8" fillId="0" borderId="49" xfId="1" applyFont="1" applyFill="1" applyBorder="1" applyAlignment="1">
      <alignment horizontal="center" vertical="center"/>
    </xf>
    <xf numFmtId="38" fontId="8" fillId="0" borderId="24" xfId="1" applyFont="1" applyFill="1" applyBorder="1" applyAlignment="1">
      <alignment horizontal="center" vertical="center"/>
    </xf>
    <xf numFmtId="38" fontId="8" fillId="0" borderId="50" xfId="1" applyFont="1" applyFill="1" applyBorder="1" applyAlignment="1">
      <alignment horizontal="center" vertical="center"/>
    </xf>
    <xf numFmtId="38" fontId="8" fillId="0" borderId="23" xfId="1" applyFont="1" applyFill="1" applyBorder="1" applyAlignment="1">
      <alignment horizontal="center" vertical="center"/>
    </xf>
    <xf numFmtId="38" fontId="8" fillId="0" borderId="51" xfId="1" applyFont="1" applyFill="1" applyBorder="1" applyAlignment="1">
      <alignment horizontal="center" vertical="center"/>
    </xf>
    <xf numFmtId="38" fontId="8" fillId="0" borderId="30" xfId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6" fontId="8" fillId="0" borderId="15" xfId="2" applyFont="1" applyFill="1" applyBorder="1" applyAlignment="1">
      <alignment horizontal="center" vertical="center"/>
    </xf>
    <xf numFmtId="6" fontId="8" fillId="0" borderId="16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15">
    <dxf>
      <fill>
        <patternFill>
          <fgColor rgb="FFFFCC99"/>
          <bgColor rgb="FFFFCC99"/>
        </patternFill>
      </fill>
    </dxf>
    <dxf>
      <fill>
        <patternFill patternType="solid">
          <bgColor theme="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tabSelected="1" zoomScale="120" zoomScaleNormal="120" zoomScalePageLayoutView="120" workbookViewId="0">
      <selection activeCell="B1" sqref="B1:D2"/>
    </sheetView>
  </sheetViews>
  <sheetFormatPr baseColWidth="12" defaultColWidth="9" defaultRowHeight="17" x14ac:dyDescent="0"/>
  <cols>
    <col min="1" max="1" width="2.33203125" style="1" customWidth="1"/>
    <col min="2" max="2" width="11.33203125" style="1" bestFit="1" customWidth="1"/>
    <col min="3" max="14" width="8.83203125" style="30" customWidth="1"/>
    <col min="15" max="15" width="10.33203125" style="1" bestFit="1" customWidth="1"/>
    <col min="16" max="16384" width="9" style="1"/>
  </cols>
  <sheetData>
    <row r="1" spans="2:15">
      <c r="B1" s="101" t="s">
        <v>7</v>
      </c>
      <c r="C1" s="101"/>
      <c r="D1" s="101"/>
    </row>
    <row r="2" spans="2:15">
      <c r="B2" s="101"/>
      <c r="C2" s="101"/>
      <c r="D2" s="101"/>
      <c r="G2" s="49"/>
    </row>
    <row r="3" spans="2:15" ht="18" thickBot="1">
      <c r="B3" s="85" t="s">
        <v>10</v>
      </c>
      <c r="G3" s="86"/>
      <c r="I3" s="85"/>
    </row>
    <row r="4" spans="2:15">
      <c r="B4" s="12"/>
      <c r="C4" s="97" t="s">
        <v>9</v>
      </c>
      <c r="D4" s="97"/>
      <c r="E4" s="97" t="s">
        <v>11</v>
      </c>
      <c r="F4" s="97"/>
      <c r="G4" s="97" t="s">
        <v>12</v>
      </c>
      <c r="H4" s="97"/>
      <c r="I4" s="97" t="s">
        <v>13</v>
      </c>
      <c r="J4" s="97"/>
      <c r="K4" s="97" t="s">
        <v>14</v>
      </c>
      <c r="L4" s="97"/>
      <c r="M4" s="97" t="s">
        <v>15</v>
      </c>
      <c r="N4" s="97"/>
    </row>
    <row r="5" spans="2:15" s="71" customFormat="1">
      <c r="B5" s="69" t="s">
        <v>2</v>
      </c>
      <c r="C5" s="99">
        <f>SUM(C8:D9)</f>
        <v>366100</v>
      </c>
      <c r="D5" s="100"/>
      <c r="E5" s="99">
        <f>SUM(E8:F9)</f>
        <v>427600</v>
      </c>
      <c r="F5" s="100"/>
      <c r="G5" s="99">
        <f t="shared" ref="G5" si="0">SUM(G8:H9)</f>
        <v>0</v>
      </c>
      <c r="H5" s="100"/>
      <c r="I5" s="99">
        <f t="shared" ref="I5" si="1">SUM(I8:J9)</f>
        <v>0</v>
      </c>
      <c r="J5" s="100"/>
      <c r="K5" s="99">
        <f t="shared" ref="K5" si="2">SUM(K8:L9)</f>
        <v>0</v>
      </c>
      <c r="L5" s="100"/>
      <c r="M5" s="99">
        <f t="shared" ref="M5" si="3">SUM(M8:N9)</f>
        <v>0</v>
      </c>
      <c r="N5" s="100"/>
      <c r="O5" s="70"/>
    </row>
    <row r="6" spans="2:15" s="25" customFormat="1" ht="15">
      <c r="B6" s="23" t="s">
        <v>0</v>
      </c>
      <c r="C6" s="87">
        <f>SUM(C10:D10)</f>
        <v>912</v>
      </c>
      <c r="D6" s="94"/>
      <c r="E6" s="87">
        <f>SUM(E10:F10)</f>
        <v>1072</v>
      </c>
      <c r="F6" s="94"/>
      <c r="G6" s="87">
        <f>SUM(G10:H10)</f>
        <v>0</v>
      </c>
      <c r="H6" s="94"/>
      <c r="I6" s="87">
        <f t="shared" ref="I6" si="4">SUM(I10:J10)</f>
        <v>0</v>
      </c>
      <c r="J6" s="94"/>
      <c r="K6" s="87">
        <f t="shared" ref="K6" si="5">SUM(K10:L10)</f>
        <v>0</v>
      </c>
      <c r="L6" s="94"/>
      <c r="M6" s="87">
        <f t="shared" ref="M6" si="6">SUM(M10:N10)</f>
        <v>0</v>
      </c>
      <c r="N6" s="94"/>
      <c r="O6" s="24"/>
    </row>
    <row r="7" spans="2:15">
      <c r="B7" s="14"/>
      <c r="C7" s="6" t="s">
        <v>5</v>
      </c>
      <c r="D7" s="4" t="s">
        <v>6</v>
      </c>
      <c r="E7" s="18" t="s">
        <v>5</v>
      </c>
      <c r="F7" s="4" t="s">
        <v>6</v>
      </c>
      <c r="G7" s="18" t="s">
        <v>5</v>
      </c>
      <c r="H7" s="4" t="s">
        <v>6</v>
      </c>
      <c r="I7" s="18" t="s">
        <v>5</v>
      </c>
      <c r="J7" s="5" t="s">
        <v>6</v>
      </c>
      <c r="K7" s="6" t="s">
        <v>5</v>
      </c>
      <c r="L7" s="4" t="s">
        <v>6</v>
      </c>
      <c r="M7" s="18" t="s">
        <v>5</v>
      </c>
      <c r="N7" s="3" t="s">
        <v>6</v>
      </c>
    </row>
    <row r="8" spans="2:15" s="60" customFormat="1">
      <c r="B8" s="61" t="s">
        <v>3</v>
      </c>
      <c r="C8" s="62">
        <v>22600</v>
      </c>
      <c r="D8" s="63">
        <v>24500</v>
      </c>
      <c r="E8" s="64">
        <v>29600</v>
      </c>
      <c r="F8" s="65">
        <v>21000</v>
      </c>
      <c r="G8" s="62"/>
      <c r="H8" s="66"/>
      <c r="I8" s="67"/>
      <c r="J8" s="66"/>
      <c r="K8" s="62"/>
      <c r="L8" s="66"/>
      <c r="M8" s="67"/>
      <c r="N8" s="68"/>
    </row>
    <row r="9" spans="2:15" s="60" customFormat="1">
      <c r="B9" s="53" t="s">
        <v>4</v>
      </c>
      <c r="C9" s="54">
        <v>181400</v>
      </c>
      <c r="D9" s="55">
        <v>137600</v>
      </c>
      <c r="E9" s="56">
        <v>225400</v>
      </c>
      <c r="F9" s="57">
        <v>151600</v>
      </c>
      <c r="G9" s="54"/>
      <c r="H9" s="57"/>
      <c r="I9" s="58"/>
      <c r="J9" s="57"/>
      <c r="K9" s="54"/>
      <c r="L9" s="57"/>
      <c r="M9" s="58"/>
      <c r="N9" s="59"/>
    </row>
    <row r="10" spans="2:15" s="2" customFormat="1">
      <c r="B10" s="17" t="s">
        <v>1</v>
      </c>
      <c r="C10" s="27">
        <v>508</v>
      </c>
      <c r="D10" s="29">
        <v>404</v>
      </c>
      <c r="E10" s="40">
        <v>639</v>
      </c>
      <c r="F10" s="41">
        <v>433</v>
      </c>
      <c r="G10" s="27"/>
      <c r="H10" s="41"/>
      <c r="I10" s="42"/>
      <c r="J10" s="41"/>
      <c r="K10" s="42"/>
      <c r="L10" s="41"/>
      <c r="M10" s="42"/>
      <c r="N10" s="43"/>
    </row>
    <row r="11" spans="2:15" s="71" customFormat="1" ht="18" thickBot="1">
      <c r="B11" s="72" t="s">
        <v>8</v>
      </c>
      <c r="C11" s="73">
        <f>SUM(C8:C9)/C10</f>
        <v>401.57480314960628</v>
      </c>
      <c r="D11" s="73">
        <f>SUM(D8:D9)/D10</f>
        <v>401.23762376237624</v>
      </c>
      <c r="E11" s="74">
        <f t="shared" ref="E11:N11" si="7">SUM(E8:E9)/E10</f>
        <v>399.06103286384979</v>
      </c>
      <c r="F11" s="75">
        <f t="shared" si="7"/>
        <v>398.61431870669747</v>
      </c>
      <c r="G11" s="76" t="e">
        <f t="shared" si="7"/>
        <v>#DIV/0!</v>
      </c>
      <c r="H11" s="77" t="e">
        <f t="shared" si="7"/>
        <v>#DIV/0!</v>
      </c>
      <c r="I11" s="76" t="e">
        <f t="shared" si="7"/>
        <v>#DIV/0!</v>
      </c>
      <c r="J11" s="77" t="e">
        <f t="shared" si="7"/>
        <v>#DIV/0!</v>
      </c>
      <c r="K11" s="76" t="e">
        <f t="shared" si="7"/>
        <v>#DIV/0!</v>
      </c>
      <c r="L11" s="77" t="e">
        <f t="shared" si="7"/>
        <v>#DIV/0!</v>
      </c>
      <c r="M11" s="76" t="e">
        <f t="shared" si="7"/>
        <v>#DIV/0!</v>
      </c>
      <c r="N11" s="78" t="e">
        <f t="shared" si="7"/>
        <v>#DIV/0!</v>
      </c>
      <c r="O11" s="70"/>
    </row>
    <row r="12" spans="2:15" ht="18" thickBot="1">
      <c r="D12" s="31"/>
      <c r="F12" s="44"/>
    </row>
    <row r="13" spans="2:15">
      <c r="B13" s="12"/>
      <c r="C13" s="97" t="s">
        <v>16</v>
      </c>
      <c r="D13" s="98"/>
      <c r="E13" s="97" t="s">
        <v>17</v>
      </c>
      <c r="F13" s="98"/>
      <c r="G13" s="97" t="s">
        <v>18</v>
      </c>
      <c r="H13" s="98"/>
      <c r="I13" s="97" t="s">
        <v>19</v>
      </c>
      <c r="J13" s="97"/>
      <c r="K13" s="97" t="s">
        <v>20</v>
      </c>
      <c r="L13" s="97"/>
      <c r="M13" s="97" t="s">
        <v>21</v>
      </c>
      <c r="N13" s="97"/>
    </row>
    <row r="14" spans="2:15">
      <c r="B14" s="13" t="s">
        <v>2</v>
      </c>
      <c r="C14" s="89">
        <f>SUM(C17:D18)</f>
        <v>0</v>
      </c>
      <c r="D14" s="90"/>
      <c r="E14" s="91">
        <f>SUM(E17:F18)</f>
        <v>0</v>
      </c>
      <c r="F14" s="92"/>
      <c r="G14" s="89">
        <f>SUM(G17:H18)</f>
        <v>0</v>
      </c>
      <c r="H14" s="90"/>
      <c r="I14" s="89">
        <f>SUM(I17:J18)</f>
        <v>0</v>
      </c>
      <c r="J14" s="90"/>
      <c r="K14" s="89">
        <f>SUM(K17:L18)</f>
        <v>0</v>
      </c>
      <c r="L14" s="90"/>
      <c r="M14" s="91">
        <f>SUM(M17:N18)</f>
        <v>0</v>
      </c>
      <c r="N14" s="93"/>
      <c r="O14" s="79">
        <f>SUM(C5,E5,G5,I5,K5,M5,C14,E14,G14,I14,K14,M14)</f>
        <v>793700</v>
      </c>
    </row>
    <row r="15" spans="2:15" s="2" customFormat="1">
      <c r="B15" s="16" t="s">
        <v>0</v>
      </c>
      <c r="C15" s="87">
        <f>SUM(C19:D19)</f>
        <v>0</v>
      </c>
      <c r="D15" s="94"/>
      <c r="E15" s="87">
        <f>SUM(E19:F19)</f>
        <v>0</v>
      </c>
      <c r="F15" s="94"/>
      <c r="G15" s="95">
        <f>SUM(G19:H19)</f>
        <v>0</v>
      </c>
      <c r="H15" s="94"/>
      <c r="I15" s="95">
        <f>SUM(I19:J19)</f>
        <v>0</v>
      </c>
      <c r="J15" s="96"/>
      <c r="K15" s="87">
        <f>SUM(K19:L19)</f>
        <v>0</v>
      </c>
      <c r="L15" s="94"/>
      <c r="M15" s="87">
        <f>SUM(M19:N19)</f>
        <v>0</v>
      </c>
      <c r="N15" s="88"/>
      <c r="O15" s="2">
        <f>SUM(C6,E6,G6,I6,K6,M6,C15,E15,G15,I15,K15,M15)</f>
        <v>1984</v>
      </c>
    </row>
    <row r="16" spans="2:15">
      <c r="B16" s="84"/>
      <c r="C16" s="18" t="s">
        <v>5</v>
      </c>
      <c r="D16" s="4" t="s">
        <v>6</v>
      </c>
      <c r="E16" s="18" t="s">
        <v>5</v>
      </c>
      <c r="F16" s="7" t="s">
        <v>6</v>
      </c>
      <c r="G16" s="8" t="s">
        <v>5</v>
      </c>
      <c r="H16" s="9" t="s">
        <v>6</v>
      </c>
      <c r="I16" s="10" t="s">
        <v>5</v>
      </c>
      <c r="J16" s="7" t="s">
        <v>6</v>
      </c>
      <c r="K16" s="18" t="s">
        <v>5</v>
      </c>
      <c r="L16" s="7" t="s">
        <v>6</v>
      </c>
      <c r="M16" s="18" t="s">
        <v>5</v>
      </c>
      <c r="N16" s="11" t="s">
        <v>6</v>
      </c>
    </row>
    <row r="17" spans="2:15" s="20" customFormat="1">
      <c r="B17" s="19" t="s">
        <v>3</v>
      </c>
      <c r="C17" s="32"/>
      <c r="D17" s="33"/>
      <c r="E17" s="45"/>
      <c r="F17" s="33"/>
      <c r="G17" s="46"/>
      <c r="H17" s="33"/>
      <c r="I17" s="38"/>
      <c r="J17" s="37"/>
      <c r="K17" s="26"/>
      <c r="L17" s="37"/>
      <c r="M17" s="38"/>
      <c r="N17" s="39"/>
      <c r="O17" s="80">
        <f>SUM(C8:N8,C17:N17)</f>
        <v>97700</v>
      </c>
    </row>
    <row r="18" spans="2:15" s="21" customFormat="1">
      <c r="B18" s="17" t="s">
        <v>4</v>
      </c>
      <c r="C18" s="34"/>
      <c r="D18" s="35"/>
      <c r="E18" s="47"/>
      <c r="F18" s="35"/>
      <c r="G18" s="48"/>
      <c r="H18" s="35"/>
      <c r="I18" s="42"/>
      <c r="J18" s="41"/>
      <c r="K18" s="27"/>
      <c r="L18" s="41"/>
      <c r="M18" s="42"/>
      <c r="N18" s="43"/>
      <c r="O18" s="21">
        <f>SUM(C9:N9,C18:N18)</f>
        <v>696000</v>
      </c>
    </row>
    <row r="19" spans="2:15" s="21" customFormat="1">
      <c r="B19" s="17" t="s">
        <v>1</v>
      </c>
      <c r="C19" s="34"/>
      <c r="D19" s="35"/>
      <c r="E19" s="47"/>
      <c r="F19" s="35"/>
      <c r="G19" s="48"/>
      <c r="H19" s="35"/>
      <c r="I19" s="42"/>
      <c r="J19" s="41"/>
      <c r="K19" s="42"/>
      <c r="L19" s="41"/>
      <c r="M19" s="42"/>
      <c r="N19" s="43"/>
    </row>
    <row r="20" spans="2:15" s="20" customFormat="1" ht="18" thickBot="1">
      <c r="B20" s="15" t="s">
        <v>8</v>
      </c>
      <c r="C20" s="50" t="e">
        <f t="shared" ref="C20:N20" si="8">SUM(C17:C18)/C19</f>
        <v>#DIV/0!</v>
      </c>
      <c r="D20" s="51" t="e">
        <f t="shared" si="8"/>
        <v>#DIV/0!</v>
      </c>
      <c r="E20" s="50" t="e">
        <f t="shared" si="8"/>
        <v>#DIV/0!</v>
      </c>
      <c r="F20" s="51" t="e">
        <f t="shared" si="8"/>
        <v>#DIV/0!</v>
      </c>
      <c r="G20" s="50" t="e">
        <f t="shared" si="8"/>
        <v>#DIV/0!</v>
      </c>
      <c r="H20" s="51" t="e">
        <f t="shared" si="8"/>
        <v>#DIV/0!</v>
      </c>
      <c r="I20" s="36" t="e">
        <f t="shared" si="8"/>
        <v>#DIV/0!</v>
      </c>
      <c r="J20" s="28" t="e">
        <f t="shared" si="8"/>
        <v>#DIV/0!</v>
      </c>
      <c r="K20" s="50" t="e">
        <f t="shared" si="8"/>
        <v>#DIV/0!</v>
      </c>
      <c r="L20" s="51" t="e">
        <f t="shared" si="8"/>
        <v>#DIV/0!</v>
      </c>
      <c r="M20" s="50" t="e">
        <f t="shared" si="8"/>
        <v>#DIV/0!</v>
      </c>
      <c r="N20" s="52" t="e">
        <f t="shared" si="8"/>
        <v>#DIV/0!</v>
      </c>
      <c r="O20" s="22"/>
    </row>
    <row r="21" spans="2:15" s="20" customFormat="1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3"/>
    </row>
    <row r="22" spans="2:15">
      <c r="L22" s="49"/>
    </row>
    <row r="25" spans="2:15">
      <c r="M25" s="49"/>
    </row>
    <row r="26" spans="2:15">
      <c r="M26" s="49"/>
      <c r="N26" s="49"/>
    </row>
    <row r="27" spans="2:15">
      <c r="M27" s="49"/>
    </row>
  </sheetData>
  <mergeCells count="37">
    <mergeCell ref="B1:D2"/>
    <mergeCell ref="C4:D4"/>
    <mergeCell ref="E4:F4"/>
    <mergeCell ref="G4:H4"/>
    <mergeCell ref="I4:J4"/>
    <mergeCell ref="M4:N4"/>
    <mergeCell ref="C5:D5"/>
    <mergeCell ref="E5:F5"/>
    <mergeCell ref="G5:H5"/>
    <mergeCell ref="I5:J5"/>
    <mergeCell ref="K5:L5"/>
    <mergeCell ref="M5:N5"/>
    <mergeCell ref="K4:L4"/>
    <mergeCell ref="M13:N13"/>
    <mergeCell ref="C6:D6"/>
    <mergeCell ref="E6:F6"/>
    <mergeCell ref="G6:H6"/>
    <mergeCell ref="I6:J6"/>
    <mergeCell ref="K6:L6"/>
    <mergeCell ref="M6:N6"/>
    <mergeCell ref="C13:D13"/>
    <mergeCell ref="E13:F13"/>
    <mergeCell ref="G13:H13"/>
    <mergeCell ref="I13:J13"/>
    <mergeCell ref="K13:L13"/>
    <mergeCell ref="M15:N15"/>
    <mergeCell ref="C14:D14"/>
    <mergeCell ref="E14:F14"/>
    <mergeCell ref="G14:H14"/>
    <mergeCell ref="I14:J14"/>
    <mergeCell ref="K14:L14"/>
    <mergeCell ref="M14:N14"/>
    <mergeCell ref="C15:D15"/>
    <mergeCell ref="E15:F15"/>
    <mergeCell ref="G15:H15"/>
    <mergeCell ref="I15:J15"/>
    <mergeCell ref="K15:L15"/>
  </mergeCells>
  <phoneticPr fontId="2"/>
  <conditionalFormatting sqref="D8 D17">
    <cfRule type="containsBlanks" dxfId="14" priority="23">
      <formula>LEN(TRIM(D8))=0</formula>
    </cfRule>
    <cfRule type="cellIs" dxfId="13" priority="24" operator="greaterThanOrEqual">
      <formula>#REF!</formula>
    </cfRule>
  </conditionalFormatting>
  <conditionalFormatting sqref="D9 D18">
    <cfRule type="cellIs" dxfId="12" priority="22" operator="greaterThanOrEqual">
      <formula>#REF!</formula>
    </cfRule>
  </conditionalFormatting>
  <conditionalFormatting sqref="F8 F17">
    <cfRule type="cellIs" dxfId="11" priority="21" operator="greaterThanOrEqual">
      <formula>#REF!</formula>
    </cfRule>
  </conditionalFormatting>
  <conditionalFormatting sqref="F9:F10 F18:F19 H9:H10">
    <cfRule type="cellIs" dxfId="10" priority="20" operator="greaterThanOrEqual">
      <formula>#REF!</formula>
    </cfRule>
  </conditionalFormatting>
  <conditionalFormatting sqref="H8 H17">
    <cfRule type="cellIs" dxfId="9" priority="19" operator="greaterThanOrEqual">
      <formula>#REF!</formula>
    </cfRule>
  </conditionalFormatting>
  <conditionalFormatting sqref="H9:H10 H18:H19">
    <cfRule type="cellIs" dxfId="8" priority="18" operator="greaterThanOrEqual">
      <formula>#REF!</formula>
    </cfRule>
  </conditionalFormatting>
  <conditionalFormatting sqref="J8 J17">
    <cfRule type="cellIs" dxfId="7" priority="17" operator="greaterThanOrEqual">
      <formula>#REF!</formula>
    </cfRule>
  </conditionalFormatting>
  <conditionalFormatting sqref="J9:J10 J18:J19">
    <cfRule type="cellIs" dxfId="6" priority="16" operator="greaterThanOrEqual">
      <formula>#REF!</formula>
    </cfRule>
  </conditionalFormatting>
  <conditionalFormatting sqref="L8 L17">
    <cfRule type="cellIs" dxfId="5" priority="15" operator="greaterThanOrEqual">
      <formula>#REF!</formula>
    </cfRule>
  </conditionalFormatting>
  <conditionalFormatting sqref="L9:L10 L18:L19">
    <cfRule type="cellIs" dxfId="4" priority="14" operator="greaterThanOrEqual">
      <formula>#REF!</formula>
    </cfRule>
  </conditionalFormatting>
  <conditionalFormatting sqref="N8 N17">
    <cfRule type="cellIs" dxfId="3" priority="13" operator="greaterThanOrEqual">
      <formula>#REF!</formula>
    </cfRule>
  </conditionalFormatting>
  <conditionalFormatting sqref="N9:N10 N18:N19">
    <cfRule type="cellIs" dxfId="2" priority="12" operator="greaterThanOrEqual">
      <formula>#REF!</formula>
    </cfRule>
  </conditionalFormatting>
  <conditionalFormatting sqref="L8:L10 J8:J10 H8:H10 L17:L19 H17:H19 N17:N19 N8:N10 F8:F10 D8:D10 D17:D19 J17:J19 F17:F19">
    <cfRule type="containsBlanks" dxfId="1" priority="11">
      <formula>LEN(TRIM(D8))=0</formula>
    </cfRule>
  </conditionalFormatting>
  <conditionalFormatting sqref="D10 D19">
    <cfRule type="cellIs" dxfId="0" priority="10" operator="greaterThanOrEqual">
      <formula>#REF!</formula>
    </cfRule>
  </conditionalFormatting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平成29年度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中村 真</cp:lastModifiedBy>
  <cp:lastPrinted>2016-05-07T06:02:39Z</cp:lastPrinted>
  <dcterms:created xsi:type="dcterms:W3CDTF">2015-01-15T06:32:51Z</dcterms:created>
  <dcterms:modified xsi:type="dcterms:W3CDTF">2017-06-19T02:04:18Z</dcterms:modified>
  <cp:category/>
</cp:coreProperties>
</file>