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it\Excel\"/>
    </mc:Choice>
  </mc:AlternateContent>
  <xr:revisionPtr revIDLastSave="0" documentId="13_ncr:1_{0E9CB763-00D2-4F72-A93E-5721061A4EB3}" xr6:coauthVersionLast="45" xr6:coauthVersionMax="45" xr10:uidLastSave="{00000000-0000-0000-0000-000000000000}"/>
  <bookViews>
    <workbookView xWindow="-120" yWindow="-120" windowWidth="24240" windowHeight="13140" tabRatio="804" xr2:uid="{00000000-000D-0000-FFFF-FFFF00000000}"/>
  </bookViews>
  <sheets>
    <sheet name="表紙" sheetId="44" r:id="rId1"/>
    <sheet name="改訂履歴" sheetId="45" r:id="rId2"/>
    <sheet name="ログイン" sheetId="58" r:id="rId3"/>
    <sheet name="新規登録" sheetId="64" r:id="rId4"/>
    <sheet name="アカウント編集" sheetId="68" r:id="rId5"/>
    <sheet name="ポーカー" sheetId="62" r:id="rId6"/>
    <sheet name="ランク" sheetId="54" r:id="rId7"/>
    <sheet name="アイテム" sheetId="67" r:id="rId8"/>
    <sheet name="アイテムリスト" sheetId="56" r:id="rId9"/>
    <sheet name="ランキング " sheetId="66" r:id="rId10"/>
  </sheets>
  <definedNames>
    <definedName name="_xlnm.Print_Area" localSheetId="7">アイテム!$B$2:$I$9</definedName>
    <definedName name="_xlnm.Print_Area" localSheetId="8">アイテムリスト!$B$2:$I$9</definedName>
    <definedName name="_xlnm.Print_Area" localSheetId="4">アカウント編集!$C$3:$I$8</definedName>
    <definedName name="_xlnm.Print_Area" localSheetId="5">ポーカー!$C$3:$I$6</definedName>
    <definedName name="_xlnm.Print_Area" localSheetId="9">'ランキング '!$B$2:$I$13</definedName>
    <definedName name="_xlnm.Print_Area" localSheetId="6">ランク!$B$2:$I$10</definedName>
    <definedName name="_xlnm.Print_Area" localSheetId="2">ログイン!$C$3:$H$10</definedName>
    <definedName name="_xlnm.Print_Area" localSheetId="1">改訂履歴!$A$1:$AZ$37</definedName>
    <definedName name="_xlnm.Print_Area" localSheetId="3">新規登録!$C$3:$H$17</definedName>
    <definedName name="_xlnm.Print_Area" localSheetId="0">表紙!$A$1:$AY$40</definedName>
    <definedName name="_xlnm.Print_Titles" localSheetId="7">アイテム!$3:$3</definedName>
    <definedName name="_xlnm.Print_Titles" localSheetId="8">アイテムリスト!$3:$3</definedName>
    <definedName name="_xlnm.Print_Titles" localSheetId="4">#REF!</definedName>
    <definedName name="_xlnm.Print_Titles" localSheetId="5">#REF!</definedName>
    <definedName name="_xlnm.Print_Titles" localSheetId="9">'ランキング '!$3:$3</definedName>
    <definedName name="_xlnm.Print_Titles" localSheetId="6">ランク!$3:$3</definedName>
    <definedName name="_xlnm.Print_Titles" localSheetId="2">ログイン!$3:$3</definedName>
    <definedName name="_xlnm.Print_Titles" localSheetId="1">改訂履歴!$1:$4</definedName>
    <definedName name="_xlnm.Print_Titles" localSheetId="3">新規登録!$3:$3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68" l="1"/>
  <c r="I17" i="68"/>
  <c r="I16" i="68"/>
  <c r="I19" i="68" s="1"/>
  <c r="I18" i="67"/>
  <c r="I17" i="67"/>
  <c r="I16" i="67"/>
  <c r="I19" i="67" s="1"/>
  <c r="L11" i="66" l="1"/>
  <c r="L10" i="66"/>
  <c r="L12" i="66" s="1"/>
  <c r="H27" i="64"/>
  <c r="H30" i="64" s="1"/>
  <c r="H28" i="64"/>
  <c r="H29" i="64"/>
  <c r="I22" i="62" l="1"/>
  <c r="I25" i="62" s="1"/>
  <c r="I23" i="62"/>
  <c r="I24" i="62"/>
  <c r="H14" i="58" l="1"/>
  <c r="H15" i="58"/>
  <c r="H16" i="58"/>
  <c r="O5" i="56"/>
  <c r="O6" i="56"/>
  <c r="O7" i="56"/>
  <c r="M7" i="54"/>
  <c r="M8" i="54"/>
  <c r="M9" i="54"/>
  <c r="M10" i="54" s="1"/>
  <c r="H17" i="58" l="1"/>
  <c r="O8" i="56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<sst xmlns="http://schemas.openxmlformats.org/spreadsheetml/2006/main" count="486" uniqueCount="248">
  <si>
    <t>最終更新日</t>
    <rPh sb="0" eb="2">
      <t>サイシュウ</t>
    </rPh>
    <rPh sb="2" eb="4">
      <t>コウシン</t>
    </rPh>
    <rPh sb="4" eb="5">
      <t>ビ</t>
    </rPh>
    <phoneticPr fontId="4"/>
  </si>
  <si>
    <t>最終更新者</t>
    <rPh sb="0" eb="2">
      <t>サイシュウ</t>
    </rPh>
    <rPh sb="2" eb="4">
      <t>コウシン</t>
    </rPh>
    <rPh sb="4" eb="5">
      <t>シャ</t>
    </rPh>
    <phoneticPr fontId="4"/>
  </si>
  <si>
    <t>改訂履歴</t>
    <phoneticPr fontId="4"/>
  </si>
  <si>
    <t>項番</t>
    <phoneticPr fontId="11"/>
  </si>
  <si>
    <t>改訂日</t>
    <rPh sb="0" eb="2">
      <t>カイテイ</t>
    </rPh>
    <rPh sb="2" eb="3">
      <t>ビ</t>
    </rPh>
    <phoneticPr fontId="4"/>
  </si>
  <si>
    <t>改訂者</t>
  </si>
  <si>
    <t>対象</t>
  </si>
  <si>
    <t>改訂内容</t>
  </si>
  <si>
    <t>全般</t>
    <rPh sb="0" eb="2">
      <t>ゼンパン</t>
    </rPh>
    <phoneticPr fontId="4"/>
  </si>
  <si>
    <t>新規作成</t>
    <rPh sb="0" eb="2">
      <t>シンキ</t>
    </rPh>
    <rPh sb="2" eb="4">
      <t>サクセイ</t>
    </rPh>
    <phoneticPr fontId="4"/>
  </si>
  <si>
    <t>単体テスト仕様書</t>
    <rPh sb="0" eb="2">
      <t>タンタイ</t>
    </rPh>
    <rPh sb="5" eb="8">
      <t>シヨウショ</t>
    </rPh>
    <phoneticPr fontId="4"/>
  </si>
  <si>
    <t>近藤</t>
    <rPh sb="0" eb="2">
      <t>コンドウ</t>
    </rPh>
    <phoneticPr fontId="4"/>
  </si>
  <si>
    <t>機能</t>
    <rPh sb="0" eb="2">
      <t>キノウ</t>
    </rPh>
    <phoneticPr fontId="15"/>
  </si>
  <si>
    <t>id</t>
    <phoneticPr fontId="15"/>
  </si>
  <si>
    <t>操作</t>
    <rPh sb="0" eb="2">
      <t>ソウサ</t>
    </rPh>
    <phoneticPr fontId="15"/>
  </si>
  <si>
    <t>条件</t>
    <rPh sb="0" eb="2">
      <t>ジョウケン</t>
    </rPh>
    <phoneticPr fontId="15"/>
  </si>
  <si>
    <t>確認内容</t>
    <rPh sb="0" eb="2">
      <t>カクニン</t>
    </rPh>
    <rPh sb="2" eb="4">
      <t>ナイヨウ</t>
    </rPh>
    <phoneticPr fontId="15"/>
  </si>
  <si>
    <t>確認結果</t>
    <rPh sb="0" eb="2">
      <t>カクニン</t>
    </rPh>
    <rPh sb="2" eb="4">
      <t>ケッカ</t>
    </rPh>
    <phoneticPr fontId="15"/>
  </si>
  <si>
    <t>実施者</t>
    <rPh sb="0" eb="2">
      <t>ジッシ</t>
    </rPh>
    <rPh sb="2" eb="3">
      <t>シャ</t>
    </rPh>
    <phoneticPr fontId="15"/>
  </si>
  <si>
    <t>確認日</t>
    <rPh sb="0" eb="2">
      <t>カクニン</t>
    </rPh>
    <rPh sb="2" eb="3">
      <t>ビ</t>
    </rPh>
    <phoneticPr fontId="15"/>
  </si>
  <si>
    <t>1.1</t>
  </si>
  <si>
    <t>-</t>
  </si>
  <si>
    <t>＜集計＞</t>
    <rPh sb="1" eb="3">
      <t>シュウケイ</t>
    </rPh>
    <phoneticPr fontId="15"/>
  </si>
  <si>
    <t>〇</t>
    <phoneticPr fontId="15"/>
  </si>
  <si>
    <t>×</t>
    <phoneticPr fontId="15"/>
  </si>
  <si>
    <t>未実施</t>
    <rPh sb="0" eb="3">
      <t>ミジッシ</t>
    </rPh>
    <phoneticPr fontId="15"/>
  </si>
  <si>
    <t>完成率</t>
    <rPh sb="0" eb="2">
      <t>カンセイ</t>
    </rPh>
    <rPh sb="2" eb="3">
      <t>リツ</t>
    </rPh>
    <phoneticPr fontId="15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</si>
  <si>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</si>
  <si>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</si>
  <si>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</si>
  <si>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</si>
  <si>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</si>
  <si>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</si>
  <si>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</si>
  <si>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</si>
  <si>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〇</t>
  </si>
  <si>
    <t>×</t>
  </si>
  <si>
    <t>未実施</t>
  </si>
  <si>
    <t>完成率</t>
  </si>
  <si>
    <t>入力確認</t>
  </si>
  <si>
    <t>1.2</t>
  </si>
  <si>
    <t>1.3</t>
  </si>
  <si>
    <t>画面遷移</t>
    <rPh sb="0" eb="2">
      <t>ガメン</t>
    </rPh>
    <rPh sb="2" eb="4">
      <t>センイ</t>
    </rPh>
    <phoneticPr fontId="15"/>
  </si>
  <si>
    <t>アイテム購入後にランクが変動しない</t>
    <rPh sb="4" eb="6">
      <t>コウニュウ</t>
    </rPh>
    <rPh sb="6" eb="7">
      <t>ゴ</t>
    </rPh>
    <rPh sb="12" eb="14">
      <t>ヘンドウ</t>
    </rPh>
    <phoneticPr fontId="15"/>
  </si>
  <si>
    <t>ランクが降格する値のコインに達した</t>
    <rPh sb="4" eb="6">
      <t>コウカク</t>
    </rPh>
    <phoneticPr fontId="19"/>
  </si>
  <si>
    <t>アイテムの購入</t>
    <rPh sb="5" eb="7">
      <t>コウニュウ</t>
    </rPh>
    <phoneticPr fontId="19"/>
  </si>
  <si>
    <t>アイテム使用後にランクが変動するか</t>
    <rPh sb="4" eb="7">
      <t>シヨウゴ</t>
    </rPh>
    <rPh sb="12" eb="14">
      <t>ヘンドウ</t>
    </rPh>
    <phoneticPr fontId="15"/>
  </si>
  <si>
    <t>ランクが昇格する値のコインに達した</t>
    <rPh sb="4" eb="6">
      <t>ショウカク</t>
    </rPh>
    <phoneticPr fontId="19"/>
  </si>
  <si>
    <t>アイテムの使用</t>
    <rPh sb="5" eb="7">
      <t>シヨウ</t>
    </rPh>
    <phoneticPr fontId="19"/>
  </si>
  <si>
    <t>ゲーム終了後ランクが変動しない</t>
    <rPh sb="3" eb="5">
      <t>シュウリョウ</t>
    </rPh>
    <rPh sb="5" eb="6">
      <t>ゴ</t>
    </rPh>
    <rPh sb="10" eb="12">
      <t>ヘンドウ</t>
    </rPh>
    <phoneticPr fontId="19"/>
  </si>
  <si>
    <t>ランクが降格する値のコインに達した</t>
    <rPh sb="4" eb="6">
      <t>コウカク</t>
    </rPh>
    <rPh sb="8" eb="9">
      <t>アタイ</t>
    </rPh>
    <rPh sb="14" eb="15">
      <t>タッ</t>
    </rPh>
    <phoneticPr fontId="19"/>
  </si>
  <si>
    <t>ゲームをプレイ</t>
    <phoneticPr fontId="19"/>
  </si>
  <si>
    <t>ゲーム終了後ランクが変動する</t>
    <rPh sb="3" eb="5">
      <t>シュウリョウ</t>
    </rPh>
    <rPh sb="5" eb="6">
      <t>ゴ</t>
    </rPh>
    <rPh sb="10" eb="12">
      <t>ヘンドウ</t>
    </rPh>
    <phoneticPr fontId="19"/>
  </si>
  <si>
    <t>ランクが昇格する値のコインに達した</t>
    <rPh sb="4" eb="6">
      <t>ショウカク</t>
    </rPh>
    <rPh sb="8" eb="9">
      <t>アタイ</t>
    </rPh>
    <rPh sb="14" eb="15">
      <t>タッ</t>
    </rPh>
    <phoneticPr fontId="19"/>
  </si>
  <si>
    <t>ランク変動</t>
    <rPh sb="3" eb="5">
      <t>ヘンドウ</t>
    </rPh>
    <phoneticPr fontId="19"/>
  </si>
  <si>
    <t>Myページ画面に遷移すること</t>
    <rPh sb="5" eb="7">
      <t>ガメン</t>
    </rPh>
    <rPh sb="8" eb="10">
      <t>センイ</t>
    </rPh>
    <phoneticPr fontId="19"/>
  </si>
  <si>
    <t>アイテムショップ画面で「戻る」ボタンを押下</t>
    <rPh sb="8" eb="10">
      <t>ガメン</t>
    </rPh>
    <rPh sb="12" eb="13">
      <t>モド</t>
    </rPh>
    <rPh sb="19" eb="21">
      <t>オウカ</t>
    </rPh>
    <phoneticPr fontId="19"/>
  </si>
  <si>
    <t>コインに変動が起きないこと</t>
    <rPh sb="4" eb="6">
      <t>ヘンドウ</t>
    </rPh>
    <rPh sb="7" eb="8">
      <t>オ</t>
    </rPh>
    <phoneticPr fontId="15"/>
  </si>
  <si>
    <t>アイテムショップ画面に遷移すること</t>
    <phoneticPr fontId="19"/>
  </si>
  <si>
    <t>item_listにレコードが追加されない</t>
    <phoneticPr fontId="19"/>
  </si>
  <si>
    <t>コインが10000枚以下</t>
    <rPh sb="9" eb="10">
      <t>マイ</t>
    </rPh>
    <rPh sb="10" eb="12">
      <t>イカ</t>
    </rPh>
    <phoneticPr fontId="19"/>
  </si>
  <si>
    <t>コインがprice分マイナスされること</t>
    <rPh sb="9" eb="10">
      <t>ブン</t>
    </rPh>
    <phoneticPr fontId="15"/>
  </si>
  <si>
    <t>アイテムショップ画面に遷移すること</t>
    <rPh sb="8" eb="10">
      <t>ガメン</t>
    </rPh>
    <rPh sb="11" eb="13">
      <t>センイ</t>
    </rPh>
    <phoneticPr fontId="15"/>
  </si>
  <si>
    <t>item_listにレコードが追加される</t>
    <rPh sb="15" eb="17">
      <t>ツイカ</t>
    </rPh>
    <phoneticPr fontId="15"/>
  </si>
  <si>
    <t>コインが10000枚以上</t>
    <rPh sb="9" eb="10">
      <t>マイ</t>
    </rPh>
    <rPh sb="10" eb="12">
      <t>イジョウ</t>
    </rPh>
    <phoneticPr fontId="19"/>
  </si>
  <si>
    <t>アイテムの購入</t>
    <rPh sb="5" eb="7">
      <t>コウニュウ</t>
    </rPh>
    <phoneticPr fontId="15"/>
  </si>
  <si>
    <t>アイテムショップに遷移すること</t>
    <rPh sb="9" eb="11">
      <t>センイ</t>
    </rPh>
    <phoneticPr fontId="15"/>
  </si>
  <si>
    <t>Myページ画面で「アイテムショップ」ボタンを押下</t>
    <rPh sb="5" eb="7">
      <t>ガメン</t>
    </rPh>
    <rPh sb="22" eb="24">
      <t>オウカ</t>
    </rPh>
    <phoneticPr fontId="19"/>
  </si>
  <si>
    <t>ログアウト画面に遷移すること</t>
    <rPh sb="5" eb="7">
      <t>ガメン</t>
    </rPh>
    <rPh sb="8" eb="10">
      <t>センイ</t>
    </rPh>
    <phoneticPr fontId="19"/>
  </si>
  <si>
    <t>アイテムリスト画面で「ログアウト」ボタンを押下</t>
    <rPh sb="7" eb="9">
      <t>ガメン</t>
    </rPh>
    <rPh sb="21" eb="23">
      <t>オシシタ</t>
    </rPh>
    <phoneticPr fontId="19"/>
  </si>
  <si>
    <t>アイテムリスト画面で「Myページに戻る」ボタンを押下</t>
    <rPh sb="7" eb="9">
      <t>ガメン</t>
    </rPh>
    <rPh sb="17" eb="18">
      <t>モド</t>
    </rPh>
    <rPh sb="24" eb="26">
      <t>オシシタ</t>
    </rPh>
    <phoneticPr fontId="19"/>
  </si>
  <si>
    <t>アイテムの所持数が減少すること</t>
    <rPh sb="5" eb="7">
      <t>ショジ</t>
    </rPh>
    <rPh sb="7" eb="8">
      <t>スウ</t>
    </rPh>
    <rPh sb="9" eb="11">
      <t>ゲンショウ</t>
    </rPh>
    <phoneticPr fontId="15"/>
  </si>
  <si>
    <t>アイテムリスト画面に遷移すること</t>
    <rPh sb="7" eb="9">
      <t>ガメン</t>
    </rPh>
    <rPh sb="10" eb="12">
      <t>センイ</t>
    </rPh>
    <phoneticPr fontId="19"/>
  </si>
  <si>
    <t>アイテムの効果が正常に動作する</t>
    <rPh sb="5" eb="7">
      <t>コウカ</t>
    </rPh>
    <rPh sb="8" eb="10">
      <t>セイジョウ</t>
    </rPh>
    <rPh sb="11" eb="13">
      <t>ドウサ</t>
    </rPh>
    <phoneticPr fontId="15"/>
  </si>
  <si>
    <t>アイテムの所持数が１以上</t>
    <rPh sb="5" eb="7">
      <t>ショジ</t>
    </rPh>
    <rPh sb="7" eb="8">
      <t>スウ</t>
    </rPh>
    <rPh sb="10" eb="12">
      <t>イジョウ</t>
    </rPh>
    <phoneticPr fontId="19"/>
  </si>
  <si>
    <t>アイテムを選択し、「使用するボタン」を押下</t>
    <rPh sb="5" eb="7">
      <t>センタク</t>
    </rPh>
    <rPh sb="10" eb="12">
      <t>シヨウ</t>
    </rPh>
    <rPh sb="19" eb="21">
      <t>オウカ</t>
    </rPh>
    <phoneticPr fontId="19"/>
  </si>
  <si>
    <t>アイテム名、効果、所持数が表示される</t>
    <rPh sb="4" eb="5">
      <t>メイ</t>
    </rPh>
    <rPh sb="6" eb="8">
      <t>コウカ</t>
    </rPh>
    <rPh sb="9" eb="11">
      <t>ショジ</t>
    </rPh>
    <rPh sb="11" eb="12">
      <t>スウ</t>
    </rPh>
    <rPh sb="13" eb="15">
      <t>ヒョウジ</t>
    </rPh>
    <phoneticPr fontId="19"/>
  </si>
  <si>
    <t>アイテムの所持数が0アイテムが表示されず、
「所持アイテムがありません」と表示される</t>
    <rPh sb="5" eb="7">
      <t>ショジ</t>
    </rPh>
    <rPh sb="7" eb="8">
      <t>スウ</t>
    </rPh>
    <rPh sb="15" eb="17">
      <t>ヒョウジ</t>
    </rPh>
    <rPh sb="23" eb="25">
      <t>ショジ</t>
    </rPh>
    <rPh sb="37" eb="39">
      <t>ヒョウジ</t>
    </rPh>
    <phoneticPr fontId="19"/>
  </si>
  <si>
    <t>アイテムの所持数が0個</t>
    <rPh sb="5" eb="7">
      <t>ショジ</t>
    </rPh>
    <rPh sb="7" eb="8">
      <t>スウ</t>
    </rPh>
    <rPh sb="10" eb="11">
      <t>コ</t>
    </rPh>
    <phoneticPr fontId="19"/>
  </si>
  <si>
    <t>アイテムリスト画面を開く</t>
    <rPh sb="7" eb="9">
      <t>ガメン</t>
    </rPh>
    <rPh sb="10" eb="11">
      <t>ヒラ</t>
    </rPh>
    <phoneticPr fontId="19"/>
  </si>
  <si>
    <t>アイテムの使用</t>
    <rPh sb="5" eb="7">
      <t>シヨウ</t>
    </rPh>
    <phoneticPr fontId="15"/>
  </si>
  <si>
    <t>Myページ画面で「アイテムリスト」を押下</t>
    <rPh sb="5" eb="7">
      <t>ガメン</t>
    </rPh>
    <rPh sb="18" eb="20">
      <t>オウカ</t>
    </rPh>
    <phoneticPr fontId="19"/>
  </si>
  <si>
    <t>ランキング画面の下部に遷移する</t>
    <rPh sb="5" eb="7">
      <t>ガメン</t>
    </rPh>
    <rPh sb="8" eb="10">
      <t>カブ</t>
    </rPh>
    <rPh sb="11" eb="13">
      <t>センイ</t>
    </rPh>
    <phoneticPr fontId="19"/>
  </si>
  <si>
    <t>ランキングページ内の「ページ↑へ」ボタンを押下</t>
    <rPh sb="8" eb="9">
      <t>ナイ</t>
    </rPh>
    <rPh sb="21" eb="23">
      <t>オシシタ</t>
    </rPh>
    <phoneticPr fontId="19"/>
  </si>
  <si>
    <t>ランキング画面の上部に遷移する</t>
    <rPh sb="5" eb="7">
      <t>ガメン</t>
    </rPh>
    <rPh sb="8" eb="10">
      <t>ジョウブ</t>
    </rPh>
    <rPh sb="11" eb="13">
      <t>センイ</t>
    </rPh>
    <phoneticPr fontId="19"/>
  </si>
  <si>
    <t>ランキングページ内の「ページ↓へ」ボタンを押下</t>
    <rPh sb="8" eb="9">
      <t>ナイ</t>
    </rPh>
    <rPh sb="21" eb="23">
      <t>オシシタ</t>
    </rPh>
    <phoneticPr fontId="19"/>
  </si>
  <si>
    <t>Myページ画面に遷移する</t>
    <rPh sb="5" eb="7">
      <t>ガメン</t>
    </rPh>
    <rPh sb="8" eb="10">
      <t>センイ</t>
    </rPh>
    <phoneticPr fontId="19"/>
  </si>
  <si>
    <t>ランキングページ内の「Myページへ」ボタンを押下</t>
    <rPh sb="8" eb="9">
      <t>ナイ</t>
    </rPh>
    <rPh sb="22" eb="24">
      <t>オシシタ</t>
    </rPh>
    <phoneticPr fontId="19"/>
  </si>
  <si>
    <t>ログアウトページに遷移する</t>
    <rPh sb="9" eb="11">
      <t>センイ</t>
    </rPh>
    <phoneticPr fontId="19"/>
  </si>
  <si>
    <t>ランキングページ内の「ログアウト」ボタンを押下</t>
    <rPh sb="8" eb="9">
      <t>ナイ</t>
    </rPh>
    <rPh sb="21" eb="23">
      <t>オシシタ</t>
    </rPh>
    <phoneticPr fontId="19"/>
  </si>
  <si>
    <t>ログインしているユーザーに応じて値を表示されているか</t>
    <rPh sb="13" eb="14">
      <t>オウ</t>
    </rPh>
    <rPh sb="16" eb="17">
      <t>アタイ</t>
    </rPh>
    <rPh sb="18" eb="20">
      <t>ヒョウジ</t>
    </rPh>
    <phoneticPr fontId="19"/>
  </si>
  <si>
    <t>全体ランキングへ遷移する</t>
    <rPh sb="0" eb="2">
      <t>ゼンタイ</t>
    </rPh>
    <rPh sb="8" eb="10">
      <t>センイ</t>
    </rPh>
    <phoneticPr fontId="19"/>
  </si>
  <si>
    <t>個人ランキングへ遷移する</t>
    <rPh sb="0" eb="2">
      <t>コジン</t>
    </rPh>
    <rPh sb="8" eb="10">
      <t>センイ</t>
    </rPh>
    <phoneticPr fontId="19"/>
  </si>
  <si>
    <t>個人ランキングに遷移する</t>
    <rPh sb="0" eb="2">
      <t>コジン</t>
    </rPh>
    <rPh sb="8" eb="10">
      <t>センイ</t>
    </rPh>
    <phoneticPr fontId="19"/>
  </si>
  <si>
    <t>全体ランキング画面の「個人ランキング」ボタンを押下時</t>
    <rPh sb="0" eb="2">
      <t>ゼンタイ</t>
    </rPh>
    <rPh sb="7" eb="9">
      <t>ガメン</t>
    </rPh>
    <rPh sb="11" eb="13">
      <t>コジン</t>
    </rPh>
    <rPh sb="23" eb="25">
      <t>オシシタ</t>
    </rPh>
    <rPh sb="25" eb="26">
      <t>ジ</t>
    </rPh>
    <phoneticPr fontId="19"/>
  </si>
  <si>
    <t>全体ランキングに遷移する</t>
    <rPh sb="0" eb="2">
      <t>ゼンタイ</t>
    </rPh>
    <rPh sb="8" eb="10">
      <t>センイ</t>
    </rPh>
    <phoneticPr fontId="19"/>
  </si>
  <si>
    <t>個人ランキング画面の「全体ランキング」ボタンを押下時</t>
    <rPh sb="0" eb="2">
      <t>コジン</t>
    </rPh>
    <rPh sb="7" eb="9">
      <t>ガメン</t>
    </rPh>
    <rPh sb="11" eb="13">
      <t>ゼンタイ</t>
    </rPh>
    <rPh sb="23" eb="25">
      <t>オシシタ</t>
    </rPh>
    <rPh sb="25" eb="26">
      <t>ジ</t>
    </rPh>
    <phoneticPr fontId="19"/>
  </si>
  <si>
    <t>全体ランキング画面に遷移すること</t>
    <rPh sb="0" eb="2">
      <t>ゼンタイ</t>
    </rPh>
    <rPh sb="7" eb="9">
      <t>ガメン</t>
    </rPh>
    <rPh sb="10" eb="12">
      <t>センイ</t>
    </rPh>
    <phoneticPr fontId="19"/>
  </si>
  <si>
    <t>ランキング画面で「全体ランキング」を押下</t>
    <rPh sb="5" eb="7">
      <t>ガメン</t>
    </rPh>
    <rPh sb="9" eb="11">
      <t>ゼンタイ</t>
    </rPh>
    <rPh sb="18" eb="20">
      <t>オシシタ</t>
    </rPh>
    <phoneticPr fontId="19"/>
  </si>
  <si>
    <t>個人ランキング画面に遷移すること</t>
    <rPh sb="0" eb="2">
      <t>コジン</t>
    </rPh>
    <rPh sb="7" eb="9">
      <t>ガメン</t>
    </rPh>
    <rPh sb="10" eb="12">
      <t>センイ</t>
    </rPh>
    <phoneticPr fontId="19"/>
  </si>
  <si>
    <t>ランキング画面で「個人ランキング」を押下</t>
    <rPh sb="5" eb="7">
      <t>ガメン</t>
    </rPh>
    <rPh sb="9" eb="11">
      <t>コジン</t>
    </rPh>
    <rPh sb="18" eb="20">
      <t>オシシタ</t>
    </rPh>
    <phoneticPr fontId="19"/>
  </si>
  <si>
    <t>ランキング画面に遷移すること</t>
    <rPh sb="5" eb="7">
      <t>ガメン</t>
    </rPh>
    <rPh sb="8" eb="10">
      <t>センイ</t>
    </rPh>
    <phoneticPr fontId="19"/>
  </si>
  <si>
    <t>Myページ画面で「ランキング」を押下</t>
    <rPh sb="5" eb="7">
      <t>ガメン</t>
    </rPh>
    <rPh sb="16" eb="18">
      <t>オウカ</t>
    </rPh>
    <phoneticPr fontId="19"/>
  </si>
  <si>
    <t>アカウント作成画面へ遷移すること</t>
    <rPh sb="5" eb="7">
      <t>サクセイ</t>
    </rPh>
    <rPh sb="7" eb="9">
      <t>ガメン</t>
    </rPh>
    <phoneticPr fontId="4"/>
  </si>
  <si>
    <t>「新規登録ボタン」ボタンを押す</t>
    <rPh sb="1" eb="3">
      <t>シンキ</t>
    </rPh>
    <rPh sb="3" eb="5">
      <t>トウロク</t>
    </rPh>
    <phoneticPr fontId="4"/>
  </si>
  <si>
    <t>画面遷移</t>
    <rPh sb="0" eb="2">
      <t>ガメン</t>
    </rPh>
    <rPh sb="2" eb="4">
      <t>センイ</t>
    </rPh>
    <phoneticPr fontId="4"/>
  </si>
  <si>
    <t>Myページへ遷移</t>
    <rPh sb="6" eb="8">
      <t>センイ</t>
    </rPh>
    <phoneticPr fontId="4"/>
  </si>
  <si>
    <t>「ID」、「パスワード」いずれも一致</t>
    <rPh sb="16" eb="18">
      <t>イッチ</t>
    </rPh>
    <phoneticPr fontId="4"/>
  </si>
  <si>
    <t>「ID」、「パスワード」全て入力して「ログイン」ボタンを押す</t>
    <phoneticPr fontId="4"/>
  </si>
  <si>
    <t>「ID」不一致、「パスワード」一致</t>
    <rPh sb="15" eb="17">
      <t>イッチ</t>
    </rPh>
    <phoneticPr fontId="4"/>
  </si>
  <si>
    <t>「ID」一致、「パスワード」不一致</t>
    <rPh sb="4" eb="6">
      <t>イッチ</t>
    </rPh>
    <rPh sb="14" eb="17">
      <t>フイッチ</t>
    </rPh>
    <phoneticPr fontId="4"/>
  </si>
  <si>
    <t>「ID」、「パスワード」いずれも不一致</t>
    <rPh sb="16" eb="19">
      <t>フイッチ</t>
    </rPh>
    <phoneticPr fontId="4"/>
  </si>
  <si>
    <t>ログイン作成画面が再読み込みされる。
「ID」の部分に赤字でエラーメッセージが表示される。</t>
    <rPh sb="39" eb="41">
      <t>ヒョウジ</t>
    </rPh>
    <phoneticPr fontId="4"/>
  </si>
  <si>
    <t>なし</t>
    <phoneticPr fontId="4"/>
  </si>
  <si>
    <t>「パスワード」だけ入力して「ログイン」ボタンを押す。</t>
    <rPh sb="9" eb="11">
      <t>ニュウリョク</t>
    </rPh>
    <rPh sb="23" eb="24">
      <t>オ</t>
    </rPh>
    <phoneticPr fontId="4"/>
  </si>
  <si>
    <t>ログイン作成画面が再読み込みされる。
「パスワード」の部分に赤字でエラーメッセージが表示される。</t>
    <rPh sb="42" eb="44">
      <t>ヒョウジ</t>
    </rPh>
    <phoneticPr fontId="4"/>
  </si>
  <si>
    <t>「ID」だけ入力して「ログイン」ボタンを押す。</t>
    <rPh sb="6" eb="8">
      <t>ニュウリョク</t>
    </rPh>
    <rPh sb="20" eb="21">
      <t>オ</t>
    </rPh>
    <phoneticPr fontId="4"/>
  </si>
  <si>
    <t>ログイン作成画面が再読み込みされる。
「ID」、「パスワード」の部分に赤字でエラーメッセージが表示される。</t>
    <rPh sb="47" eb="49">
      <t>ヒョウジ</t>
    </rPh>
    <phoneticPr fontId="4"/>
  </si>
  <si>
    <t>すべて未入力で「ログイン」ボタンを押す</t>
    <phoneticPr fontId="4"/>
  </si>
  <si>
    <t>入力確認</t>
    <phoneticPr fontId="4"/>
  </si>
  <si>
    <t>ログイン</t>
    <phoneticPr fontId="4"/>
  </si>
  <si>
    <t xml:space="preserve">ログイン画面へ遷移すること
</t>
    <phoneticPr fontId="4"/>
  </si>
  <si>
    <t>「もどる」ボタンを押す</t>
    <phoneticPr fontId="4"/>
  </si>
  <si>
    <t>リザルト画面</t>
    <rPh sb="4" eb="6">
      <t>ガメン</t>
    </rPh>
    <phoneticPr fontId="4"/>
  </si>
  <si>
    <t>リザルト画面へ遷移。
「正常に登録できましたと」と表示</t>
    <rPh sb="7" eb="9">
      <t>センイ</t>
    </rPh>
    <rPh sb="12" eb="14">
      <t>セイジョウ</t>
    </rPh>
    <rPh sb="15" eb="17">
      <t>トウロク</t>
    </rPh>
    <rPh sb="25" eb="27">
      <t>ヒョウジ</t>
    </rPh>
    <phoneticPr fontId="4"/>
  </si>
  <si>
    <t>アカウント作成画面で入力した「パスワード」と一致</t>
    <rPh sb="5" eb="7">
      <t>サクセイ</t>
    </rPh>
    <rPh sb="7" eb="9">
      <t>ガメン</t>
    </rPh>
    <rPh sb="10" eb="12">
      <t>ニュウリョク</t>
    </rPh>
    <rPh sb="22" eb="24">
      <t>イッチ</t>
    </rPh>
    <phoneticPr fontId="4"/>
  </si>
  <si>
    <t>パスワードを入力し「登録」ボタンを押す</t>
    <rPh sb="6" eb="8">
      <t>ニュウリョク</t>
    </rPh>
    <rPh sb="10" eb="12">
      <t>トウロク</t>
    </rPh>
    <rPh sb="17" eb="18">
      <t>オ</t>
    </rPh>
    <phoneticPr fontId="4"/>
  </si>
  <si>
    <t>確認画面が再読み込みされる。
「パスワードが間違えています」と表示</t>
    <rPh sb="22" eb="24">
      <t>マチガ</t>
    </rPh>
    <rPh sb="31" eb="33">
      <t>ヒョウジ</t>
    </rPh>
    <phoneticPr fontId="4"/>
  </si>
  <si>
    <t>アカウント作成画面で入力した「パスワード」と不一致</t>
    <rPh sb="5" eb="7">
      <t>サクセイ</t>
    </rPh>
    <rPh sb="7" eb="9">
      <t>ガメン</t>
    </rPh>
    <rPh sb="10" eb="12">
      <t>ニュウリョク</t>
    </rPh>
    <rPh sb="22" eb="25">
      <t>フイッチ</t>
    </rPh>
    <phoneticPr fontId="4"/>
  </si>
  <si>
    <t>確認画面が再読み込みされる。
エラーメッセージ表示。</t>
    <rPh sb="0" eb="2">
      <t>カクニン</t>
    </rPh>
    <rPh sb="2" eb="4">
      <t>ガメン</t>
    </rPh>
    <rPh sb="5" eb="7">
      <t>サイヨ</t>
    </rPh>
    <rPh sb="8" eb="9">
      <t>コ</t>
    </rPh>
    <rPh sb="23" eb="25">
      <t>ヒョウジ</t>
    </rPh>
    <phoneticPr fontId="4"/>
  </si>
  <si>
    <t>パスワードを入力せずに「登録」ボタンを押す</t>
    <rPh sb="6" eb="8">
      <t>ニュウリョク</t>
    </rPh>
    <rPh sb="12" eb="14">
      <t>トウロク</t>
    </rPh>
    <rPh sb="19" eb="20">
      <t>オ</t>
    </rPh>
    <phoneticPr fontId="4"/>
  </si>
  <si>
    <t>アカウント作成で入力した「ID」と「ユーザー名」の値が表示されている。かつ、編集不可。「パスワード」は表示されていない。</t>
    <rPh sb="5" eb="7">
      <t>サクセイ</t>
    </rPh>
    <rPh sb="8" eb="10">
      <t>ニュウリョク</t>
    </rPh>
    <rPh sb="22" eb="23">
      <t>メイ</t>
    </rPh>
    <rPh sb="25" eb="26">
      <t>アタイ</t>
    </rPh>
    <rPh sb="27" eb="29">
      <t>ヒョウジ</t>
    </rPh>
    <rPh sb="38" eb="40">
      <t>ヘンシュウ</t>
    </rPh>
    <rPh sb="40" eb="42">
      <t>フカ</t>
    </rPh>
    <rPh sb="51" eb="53">
      <t>ヒョウジ</t>
    </rPh>
    <phoneticPr fontId="4"/>
  </si>
  <si>
    <t>アカウント作成画面から遷移</t>
    <rPh sb="5" eb="7">
      <t>サクセイ</t>
    </rPh>
    <rPh sb="7" eb="9">
      <t>ガメン</t>
    </rPh>
    <rPh sb="11" eb="13">
      <t>センイ</t>
    </rPh>
    <phoneticPr fontId="4"/>
  </si>
  <si>
    <t>アカウント作成画面へ遷移すること</t>
    <rPh sb="5" eb="7">
      <t>サクセイ</t>
    </rPh>
    <phoneticPr fontId="4"/>
  </si>
  <si>
    <t>確認画面で「戻る」ボタンを押す</t>
    <rPh sb="6" eb="7">
      <t>モド</t>
    </rPh>
    <phoneticPr fontId="4"/>
  </si>
  <si>
    <t>確認画面</t>
    <rPh sb="0" eb="2">
      <t>カクニン</t>
    </rPh>
    <rPh sb="2" eb="4">
      <t>ガメン</t>
    </rPh>
    <phoneticPr fontId="4"/>
  </si>
  <si>
    <t>確認画面へ遷移</t>
    <rPh sb="0" eb="2">
      <t>カクニン</t>
    </rPh>
    <rPh sb="2" eb="4">
      <t>ガメン</t>
    </rPh>
    <rPh sb="5" eb="7">
      <t>センイ</t>
    </rPh>
    <phoneticPr fontId="4"/>
  </si>
  <si>
    <t>「ID」がDBにある値と不一致</t>
    <rPh sb="10" eb="11">
      <t>アタイ</t>
    </rPh>
    <rPh sb="12" eb="15">
      <t>フイッチ</t>
    </rPh>
    <phoneticPr fontId="4"/>
  </si>
  <si>
    <t>「ID」、「ユーザー名」、「パスワード」全てを入力して「作成」ボタンを押す。</t>
    <rPh sb="10" eb="11">
      <t>メイ</t>
    </rPh>
    <rPh sb="20" eb="21">
      <t>スベ</t>
    </rPh>
    <rPh sb="23" eb="25">
      <t>ニュウリョク</t>
    </rPh>
    <rPh sb="35" eb="36">
      <t>オ</t>
    </rPh>
    <phoneticPr fontId="4"/>
  </si>
  <si>
    <t>アカウント作成画面再読み込みされる。
「ID」にIDは英数字で入力してくださいとエラーメッセージが表示される。</t>
    <rPh sb="27" eb="30">
      <t>エイスウジ</t>
    </rPh>
    <rPh sb="31" eb="33">
      <t>ニュウリョク</t>
    </rPh>
    <rPh sb="49" eb="51">
      <t>ヒョウジ</t>
    </rPh>
    <phoneticPr fontId="4"/>
  </si>
  <si>
    <t>「ID」にa~z,A~Z,0~9以外の数値を記入</t>
    <rPh sb="16" eb="18">
      <t>イガイ</t>
    </rPh>
    <rPh sb="19" eb="21">
      <t>スウチ</t>
    </rPh>
    <rPh sb="22" eb="24">
      <t>キニュウ</t>
    </rPh>
    <phoneticPr fontId="4"/>
  </si>
  <si>
    <t>アカウント作成画面再読み込みされる。
「IDが重複しています」とエラーメッセージが表示される。</t>
    <rPh sb="23" eb="25">
      <t>チョウフク</t>
    </rPh>
    <rPh sb="41" eb="43">
      <t>ヒョウジ</t>
    </rPh>
    <phoneticPr fontId="4"/>
  </si>
  <si>
    <t>「ID」がDBにある値と一致</t>
    <rPh sb="10" eb="11">
      <t>アタイ</t>
    </rPh>
    <rPh sb="12" eb="14">
      <t>イッチ</t>
    </rPh>
    <phoneticPr fontId="4"/>
  </si>
  <si>
    <t>アカウント作成画面再読み込みされる。
「ID」の部分にでエラーメッセージが表示される。</t>
    <rPh sb="37" eb="39">
      <t>ヒョウジ</t>
    </rPh>
    <phoneticPr fontId="4"/>
  </si>
  <si>
    <t>「ユーザー名」、「パスワード」だけ入力して「作成」ボタンを押す。</t>
    <rPh sb="5" eb="6">
      <t>メイ</t>
    </rPh>
    <rPh sb="17" eb="19">
      <t>ニュウリョク</t>
    </rPh>
    <rPh sb="29" eb="30">
      <t>オ</t>
    </rPh>
    <phoneticPr fontId="4"/>
  </si>
  <si>
    <t>アカウント作成画面再読み込みされる。
「ID」、「ユーザー名」の部分にエラーメッセージが表示される。</t>
    <rPh sb="29" eb="30">
      <t>メイ</t>
    </rPh>
    <rPh sb="44" eb="46">
      <t>ヒョウジ</t>
    </rPh>
    <phoneticPr fontId="4"/>
  </si>
  <si>
    <t>「ID」、「パスワード」だけ入力して「作成」ボタンを押す。</t>
    <rPh sb="14" eb="16">
      <t>ニュウリョク</t>
    </rPh>
    <rPh sb="26" eb="27">
      <t>オ</t>
    </rPh>
    <phoneticPr fontId="4"/>
  </si>
  <si>
    <t>アカウント作成画面再読み込みされる。
「ユーザー名」の部分にエラーメッセージが表示される。</t>
    <rPh sb="24" eb="25">
      <t>メイ</t>
    </rPh>
    <rPh sb="39" eb="41">
      <t>ヒョウジ</t>
    </rPh>
    <phoneticPr fontId="4"/>
  </si>
  <si>
    <t>アカウント作成画面再読み込みされる。
「ID」、「パスワード」の部分にエラーメッセージが表示される。</t>
    <rPh sb="44" eb="46">
      <t>ヒョウジ</t>
    </rPh>
    <phoneticPr fontId="4"/>
  </si>
  <si>
    <t>「ID」、「ユーザー名」だけ入力して「作成」ボタンを押す。</t>
    <rPh sb="10" eb="11">
      <t>メイ</t>
    </rPh>
    <rPh sb="14" eb="16">
      <t>ニュウリョク</t>
    </rPh>
    <rPh sb="26" eb="27">
      <t>オ</t>
    </rPh>
    <phoneticPr fontId="4"/>
  </si>
  <si>
    <t>アカウント作成画面再読み込みされる。
「パスワード」の部分にエラーメッセージが表示される。</t>
    <rPh sb="39" eb="41">
      <t>ヒョウジ</t>
    </rPh>
    <phoneticPr fontId="4"/>
  </si>
  <si>
    <t>アカウント作成画面が再読み込みされる。
「ID」の部分にエラーメッセージが表示される。</t>
    <rPh sb="37" eb="39">
      <t>ヒョウジ</t>
    </rPh>
    <phoneticPr fontId="4"/>
  </si>
  <si>
    <t>「パスワード」だけ入力して「作成」ボタンを押す。</t>
    <rPh sb="9" eb="11">
      <t>ニュウリョク</t>
    </rPh>
    <rPh sb="21" eb="22">
      <t>オ</t>
    </rPh>
    <phoneticPr fontId="4"/>
  </si>
  <si>
    <t>アカウント作成画面が再読み込みされる。
「ID」、「パスワード」の部分にエラーメッセージが表示される。</t>
    <rPh sb="45" eb="47">
      <t>ヒョウジ</t>
    </rPh>
    <phoneticPr fontId="4"/>
  </si>
  <si>
    <t>「ユーザー名」だけ入力して「作成」ボタンを押す。</t>
    <rPh sb="5" eb="6">
      <t>メイ</t>
    </rPh>
    <rPh sb="9" eb="11">
      <t>ニュウリョク</t>
    </rPh>
    <rPh sb="21" eb="22">
      <t>オ</t>
    </rPh>
    <phoneticPr fontId="4"/>
  </si>
  <si>
    <t>アカウント作成画面が再読み込みされる。
「ID」、「ユーザー名」、「パスワード」の部分にエラーメッセージが表示される。</t>
    <rPh sb="53" eb="55">
      <t>ヒョウジ</t>
    </rPh>
    <phoneticPr fontId="4"/>
  </si>
  <si>
    <t>a~z,A~Z,0~9以外の数値を記入</t>
    <rPh sb="11" eb="13">
      <t>イガイ</t>
    </rPh>
    <rPh sb="14" eb="16">
      <t>スウチ</t>
    </rPh>
    <rPh sb="17" eb="19">
      <t>キニュウ</t>
    </rPh>
    <phoneticPr fontId="4"/>
  </si>
  <si>
    <t>「ID」だけ入力して「作成」ボタンを押す。</t>
    <rPh sb="6" eb="8">
      <t>ニュウリョク</t>
    </rPh>
    <rPh sb="18" eb="19">
      <t>オ</t>
    </rPh>
    <phoneticPr fontId="4"/>
  </si>
  <si>
    <t>アカウント作成画面が再読み込みされる。
「ユーザー名」、「パスワード」の部分にエラーメッセージが表示される。</t>
    <rPh sb="48" eb="50">
      <t>ヒョウジ</t>
    </rPh>
    <phoneticPr fontId="4"/>
  </si>
  <si>
    <t>アカウント作成画面が再読み込みされる。
「ID」、「ユーザー名」、「パスワード」の部分にエラーメッセージが表示される。</t>
    <rPh sb="30" eb="31">
      <t>メイ</t>
    </rPh>
    <rPh sb="53" eb="55">
      <t>ヒョウジ</t>
    </rPh>
    <phoneticPr fontId="4"/>
  </si>
  <si>
    <t>すべて未入力で「作成」ボタンを押す</t>
    <rPh sb="8" eb="10">
      <t>サクセイ</t>
    </rPh>
    <phoneticPr fontId="4"/>
  </si>
  <si>
    <t xml:space="preserve">アカウント作成画面へ遷移すること
</t>
    <phoneticPr fontId="4"/>
  </si>
  <si>
    <t>アカウント作成画面で、「戻る」ボタンを押す</t>
    <rPh sb="5" eb="7">
      <t>サクセイ</t>
    </rPh>
    <rPh sb="7" eb="9">
      <t>ガメン</t>
    </rPh>
    <rPh sb="12" eb="13">
      <t>モド</t>
    </rPh>
    <phoneticPr fontId="4"/>
  </si>
  <si>
    <t>ログイン画面への遷移</t>
    <phoneticPr fontId="4"/>
  </si>
  <si>
    <t>役に応じた倍率をベットしたコインに掛け、その獲得コインを表示</t>
    <rPh sb="0" eb="1">
      <t>ヤク</t>
    </rPh>
    <rPh sb="2" eb="3">
      <t>オウ</t>
    </rPh>
    <rPh sb="5" eb="7">
      <t>バイリツ</t>
    </rPh>
    <rPh sb="17" eb="18">
      <t>カ</t>
    </rPh>
    <rPh sb="22" eb="24">
      <t>カクトク</t>
    </rPh>
    <rPh sb="28" eb="30">
      <t>ヒョウジ</t>
    </rPh>
    <phoneticPr fontId="4"/>
  </si>
  <si>
    <t>ゲーム終了後</t>
    <rPh sb="3" eb="5">
      <t>シュウリョウ</t>
    </rPh>
    <rPh sb="5" eb="6">
      <t>ゴ</t>
    </rPh>
    <phoneticPr fontId="4"/>
  </si>
  <si>
    <t>ポーカー（ゲーム終了時）</t>
    <rPh sb="8" eb="10">
      <t>シュウリョウ</t>
    </rPh>
    <rPh sb="10" eb="11">
      <t>ジ</t>
    </rPh>
    <phoneticPr fontId="4"/>
  </si>
  <si>
    <t>「ロイヤルストレートフラッシュ」と表示される
倍率は1000</t>
    <rPh sb="17" eb="19">
      <t>ヒョウジ</t>
    </rPh>
    <rPh sb="23" eb="25">
      <t>バイリツ</t>
    </rPh>
    <phoneticPr fontId="4"/>
  </si>
  <si>
    <t>ロイヤルストレートフラッシュ</t>
    <phoneticPr fontId="4"/>
  </si>
  <si>
    <t>役判定</t>
    <rPh sb="0" eb="1">
      <t>ヤク</t>
    </rPh>
    <rPh sb="1" eb="3">
      <t>ハンテイ</t>
    </rPh>
    <phoneticPr fontId="4"/>
  </si>
  <si>
    <t>「ファイブカード」と表示される
倍率は200</t>
    <rPh sb="10" eb="12">
      <t>ヒョウジ</t>
    </rPh>
    <rPh sb="16" eb="18">
      <t>バイリツ</t>
    </rPh>
    <phoneticPr fontId="4"/>
  </si>
  <si>
    <t>ファイブカード</t>
    <phoneticPr fontId="4"/>
  </si>
  <si>
    <t>「ストレートフラッシュ」と表示される
倍率は100</t>
    <rPh sb="13" eb="15">
      <t>ヒョウジ</t>
    </rPh>
    <rPh sb="19" eb="21">
      <t>バイリツ</t>
    </rPh>
    <phoneticPr fontId="4"/>
  </si>
  <si>
    <t>ストレートフラッシュ</t>
    <phoneticPr fontId="4"/>
  </si>
  <si>
    <t>「フォーカード」と表示される
倍率は40</t>
    <rPh sb="9" eb="11">
      <t>ヒョウジ</t>
    </rPh>
    <rPh sb="15" eb="17">
      <t>バイリツ</t>
    </rPh>
    <phoneticPr fontId="4"/>
  </si>
  <si>
    <t>フォーカード　</t>
    <phoneticPr fontId="4"/>
  </si>
  <si>
    <t>「フルハウス」と表示される
倍率は20</t>
    <rPh sb="8" eb="10">
      <t>ヒョウジ</t>
    </rPh>
    <rPh sb="14" eb="16">
      <t>バイリツ</t>
    </rPh>
    <phoneticPr fontId="4"/>
  </si>
  <si>
    <t>フルハウス</t>
    <phoneticPr fontId="4"/>
  </si>
  <si>
    <t>「フラッシュ」と表示される
倍率は10</t>
    <rPh sb="14" eb="16">
      <t>バイリツ</t>
    </rPh>
    <phoneticPr fontId="4"/>
  </si>
  <si>
    <t>フラッシュ</t>
    <phoneticPr fontId="4"/>
  </si>
  <si>
    <t>「ストレート」と表示される
倍率は5</t>
    <rPh sb="8" eb="10">
      <t>ヒョウジ</t>
    </rPh>
    <rPh sb="14" eb="16">
      <t>バイリツ</t>
    </rPh>
    <phoneticPr fontId="4"/>
  </si>
  <si>
    <t>ストレート</t>
    <phoneticPr fontId="4"/>
  </si>
  <si>
    <t>「スリーカード」と表示される
倍率は２</t>
    <rPh sb="9" eb="11">
      <t>ヒョウジ</t>
    </rPh>
    <rPh sb="15" eb="17">
      <t>バイリツ</t>
    </rPh>
    <phoneticPr fontId="4"/>
  </si>
  <si>
    <t>スリーカードの時</t>
    <rPh sb="7" eb="8">
      <t>トキ</t>
    </rPh>
    <phoneticPr fontId="4"/>
  </si>
  <si>
    <t>「ツーペア」と表示される
倍率は１</t>
    <rPh sb="7" eb="9">
      <t>ヒョウジ</t>
    </rPh>
    <rPh sb="13" eb="15">
      <t>バイリツ</t>
    </rPh>
    <phoneticPr fontId="4"/>
  </si>
  <si>
    <t>ツーペアの時</t>
    <rPh sb="5" eb="6">
      <t>トキ</t>
    </rPh>
    <phoneticPr fontId="4"/>
  </si>
  <si>
    <t>「ワンペア」と表示される
倍率はー１</t>
    <rPh sb="7" eb="9">
      <t>ヒョウジ</t>
    </rPh>
    <rPh sb="13" eb="15">
      <t>バイリツ</t>
    </rPh>
    <phoneticPr fontId="4"/>
  </si>
  <si>
    <t>ワンペアの時</t>
    <rPh sb="5" eb="6">
      <t>トキ</t>
    </rPh>
    <phoneticPr fontId="4"/>
  </si>
  <si>
    <t>「ブタ」と表示される
倍率はー１</t>
    <rPh sb="5" eb="7">
      <t>ヒョウジ</t>
    </rPh>
    <rPh sb="11" eb="13">
      <t>バイリツ</t>
    </rPh>
    <phoneticPr fontId="4"/>
  </si>
  <si>
    <t>ブタの時</t>
    <rPh sb="3" eb="4">
      <t>トキ</t>
    </rPh>
    <phoneticPr fontId="4"/>
  </si>
  <si>
    <t>ポーカー（プレイ時）</t>
    <rPh sb="8" eb="9">
      <t>ジ</t>
    </rPh>
    <phoneticPr fontId="4"/>
  </si>
  <si>
    <t>ゲームが開始される</t>
    <rPh sb="4" eb="6">
      <t>カイシ</t>
    </rPh>
    <phoneticPr fontId="4"/>
  </si>
  <si>
    <t>BETコインを入力</t>
    <rPh sb="7" eb="9">
      <t>ニュウリョク</t>
    </rPh>
    <phoneticPr fontId="4"/>
  </si>
  <si>
    <t>「BET」ボタンを押す</t>
    <rPh sb="9" eb="10">
      <t>オ</t>
    </rPh>
    <phoneticPr fontId="4"/>
  </si>
  <si>
    <t>「コインをベットしてください」と表示される</t>
    <rPh sb="16" eb="18">
      <t>ヒョウジ</t>
    </rPh>
    <phoneticPr fontId="4"/>
  </si>
  <si>
    <t>BETコインが未入力</t>
    <phoneticPr fontId="4"/>
  </si>
  <si>
    <t>コインのベット</t>
    <phoneticPr fontId="4"/>
  </si>
  <si>
    <t>ポーカー画面へ遷移すること</t>
    <rPh sb="4" eb="6">
      <t>ガメン</t>
    </rPh>
    <phoneticPr fontId="4"/>
  </si>
  <si>
    <t>myページ画面で、「ポーカー」ボタンを押す</t>
    <phoneticPr fontId="4"/>
  </si>
  <si>
    <t>ポーカー画面への遷移</t>
    <rPh sb="4" eb="6">
      <t>ガメン</t>
    </rPh>
    <phoneticPr fontId="4"/>
  </si>
  <si>
    <t>ポーカー</t>
    <phoneticPr fontId="4"/>
  </si>
  <si>
    <t>myページ画面へ遷移すること
myページ画面でユーザー名が変更した値になっていること</t>
    <rPh sb="20" eb="22">
      <t>ガメン</t>
    </rPh>
    <rPh sb="27" eb="28">
      <t>メイ</t>
    </rPh>
    <rPh sb="29" eb="31">
      <t>ヘンコウ</t>
    </rPh>
    <rPh sb="33" eb="34">
      <t>アタイ</t>
    </rPh>
    <phoneticPr fontId="4"/>
  </si>
  <si>
    <t>完了画面で、「戻る」ボタンを押す</t>
    <rPh sb="0" eb="2">
      <t>カンリョウ</t>
    </rPh>
    <rPh sb="7" eb="8">
      <t>モド</t>
    </rPh>
    <phoneticPr fontId="4"/>
  </si>
  <si>
    <t>myページ画面への遷移</t>
    <rPh sb="5" eb="7">
      <t>ガメン</t>
    </rPh>
    <rPh sb="9" eb="11">
      <t>センイ</t>
    </rPh>
    <phoneticPr fontId="4"/>
  </si>
  <si>
    <t>完了画面に遷移すること</t>
    <rPh sb="0" eb="2">
      <t>カンリョウ</t>
    </rPh>
    <rPh sb="2" eb="4">
      <t>ガメン</t>
    </rPh>
    <rPh sb="5" eb="7">
      <t>センイ</t>
    </rPh>
    <phoneticPr fontId="4"/>
  </si>
  <si>
    <t>アカウント編集画面で入力した「パスワード」とこの画面で入力した「パスワード（再入力）」が一致</t>
    <rPh sb="5" eb="7">
      <t>ヘンシュウ</t>
    </rPh>
    <rPh sb="7" eb="9">
      <t>ガメン</t>
    </rPh>
    <rPh sb="10" eb="12">
      <t>ニュウリョク</t>
    </rPh>
    <rPh sb="24" eb="26">
      <t>ガメン</t>
    </rPh>
    <rPh sb="27" eb="29">
      <t>ニュウリョク</t>
    </rPh>
    <rPh sb="38" eb="41">
      <t>サイニュウリョク</t>
    </rPh>
    <rPh sb="44" eb="46">
      <t>イッチ</t>
    </rPh>
    <phoneticPr fontId="4"/>
  </si>
  <si>
    <t>確認画面ですべて入力して「変更」ボタンを押す</t>
    <rPh sb="0" eb="2">
      <t>カクニン</t>
    </rPh>
    <rPh sb="2" eb="4">
      <t>ガメン</t>
    </rPh>
    <rPh sb="8" eb="10">
      <t>ニュウリョク</t>
    </rPh>
    <rPh sb="13" eb="15">
      <t>ヘンコウ</t>
    </rPh>
    <rPh sb="20" eb="21">
      <t>オ</t>
    </rPh>
    <phoneticPr fontId="4"/>
  </si>
  <si>
    <t>確認画面が再読み込みされる。
「パスワードが間違えています」と表示される。</t>
    <rPh sb="0" eb="2">
      <t>カクニン</t>
    </rPh>
    <rPh sb="2" eb="4">
      <t>ガメン</t>
    </rPh>
    <rPh sb="5" eb="7">
      <t>サイヨ</t>
    </rPh>
    <rPh sb="8" eb="9">
      <t>コ</t>
    </rPh>
    <rPh sb="22" eb="24">
      <t>マチガ</t>
    </rPh>
    <rPh sb="31" eb="33">
      <t>ヒョウジ</t>
    </rPh>
    <phoneticPr fontId="4"/>
  </si>
  <si>
    <t>アカウント編集画面で入力した「パスワード」と確認画面で入力した「パスワード（再入力）」が不一致</t>
    <rPh sb="5" eb="7">
      <t>ヘンシュウ</t>
    </rPh>
    <rPh sb="7" eb="9">
      <t>ガメン</t>
    </rPh>
    <rPh sb="10" eb="12">
      <t>ニュウリョク</t>
    </rPh>
    <rPh sb="22" eb="24">
      <t>カクニン</t>
    </rPh>
    <rPh sb="24" eb="26">
      <t>ガメン</t>
    </rPh>
    <rPh sb="27" eb="29">
      <t>ニュウリョク</t>
    </rPh>
    <rPh sb="38" eb="41">
      <t>サイニュウリョク</t>
    </rPh>
    <rPh sb="44" eb="47">
      <t>フイッチ</t>
    </rPh>
    <phoneticPr fontId="4"/>
  </si>
  <si>
    <t>「パスワード（再入力）」が未入力</t>
    <rPh sb="7" eb="10">
      <t>サイニュウリョク</t>
    </rPh>
    <phoneticPr fontId="4"/>
  </si>
  <si>
    <t>確認画面で未入力のまま「変更」ボタンを押す</t>
    <rPh sb="0" eb="2">
      <t>カクニン</t>
    </rPh>
    <rPh sb="2" eb="4">
      <t>ガメン</t>
    </rPh>
    <rPh sb="5" eb="8">
      <t>ミニュウリョク</t>
    </rPh>
    <rPh sb="12" eb="14">
      <t>ヘンコウ</t>
    </rPh>
    <rPh sb="19" eb="20">
      <t>オ</t>
    </rPh>
    <phoneticPr fontId="4"/>
  </si>
  <si>
    <t>入力チェック
（確認画面）</t>
    <rPh sb="8" eb="10">
      <t>カクニン</t>
    </rPh>
    <rPh sb="10" eb="12">
      <t>ガメン</t>
    </rPh>
    <phoneticPr fontId="4"/>
  </si>
  <si>
    <t>確認画面へ遷移すること</t>
    <rPh sb="0" eb="2">
      <t>カクニン</t>
    </rPh>
    <rPh sb="2" eb="4">
      <t>ガメン</t>
    </rPh>
    <rPh sb="5" eb="7">
      <t>センイ</t>
    </rPh>
    <phoneticPr fontId="4"/>
  </si>
  <si>
    <t>全て入力</t>
    <rPh sb="0" eb="1">
      <t>スベ</t>
    </rPh>
    <rPh sb="2" eb="4">
      <t>ニュウリョク</t>
    </rPh>
    <phoneticPr fontId="4"/>
  </si>
  <si>
    <t>アカウント編集画面で「ユーザー名」、「パスワード」全て入力して「変更」ボタンを押す</t>
    <rPh sb="5" eb="7">
      <t>ヘンシュウ</t>
    </rPh>
    <rPh sb="15" eb="16">
      <t>メイ</t>
    </rPh>
    <rPh sb="32" eb="34">
      <t>ヘンコウ</t>
    </rPh>
    <phoneticPr fontId="4"/>
  </si>
  <si>
    <t>アカウント編集画面が再読み込みされる。
「ユーザー名」の部分に赤字で「※入力してください」と表示される。</t>
    <rPh sb="5" eb="7">
      <t>ヘンシュウ</t>
    </rPh>
    <rPh sb="25" eb="26">
      <t>メイ</t>
    </rPh>
    <phoneticPr fontId="4"/>
  </si>
  <si>
    <t xml:space="preserve">「ユーザ名」が未入力
</t>
    <rPh sb="4" eb="5">
      <t>メイ</t>
    </rPh>
    <phoneticPr fontId="4"/>
  </si>
  <si>
    <t>アカウント編集画面で「パスワード」のみ入力して「変更」ボタンを押す</t>
    <rPh sb="5" eb="7">
      <t>ヘンシュウ</t>
    </rPh>
    <rPh sb="24" eb="26">
      <t>ヘンコウ</t>
    </rPh>
    <phoneticPr fontId="4"/>
  </si>
  <si>
    <t>アカウント編集画面が再読み込みされる。
「パスワード」の部分に赤字で「※入力してください」と表示される。</t>
    <rPh sb="5" eb="7">
      <t>ヘンシュウ</t>
    </rPh>
    <phoneticPr fontId="4"/>
  </si>
  <si>
    <t>「パスワード」が未入力</t>
    <phoneticPr fontId="4"/>
  </si>
  <si>
    <t>アカウント編集画面で「ユーザー名」のみ入力して「変更」ボタンを押す</t>
    <rPh sb="5" eb="7">
      <t>ヘンシュウ</t>
    </rPh>
    <rPh sb="15" eb="16">
      <t>メイ</t>
    </rPh>
    <rPh sb="24" eb="26">
      <t>ヘンコウ</t>
    </rPh>
    <phoneticPr fontId="4"/>
  </si>
  <si>
    <t>アカウント編集画面が再読み込みされる。
「ユーザー名」、「パスワード」の部分に赤字で「※入力してください」と表示される。</t>
    <rPh sb="5" eb="7">
      <t>ヘンシュウ</t>
    </rPh>
    <rPh sb="25" eb="26">
      <t>メイ</t>
    </rPh>
    <phoneticPr fontId="4"/>
  </si>
  <si>
    <t>アカウント編集画面ですべて未入力のまま「変更」ボタンを押す</t>
    <rPh sb="5" eb="7">
      <t>ヘンシュウ</t>
    </rPh>
    <rPh sb="20" eb="22">
      <t>ヘンコウ</t>
    </rPh>
    <phoneticPr fontId="4"/>
  </si>
  <si>
    <t>入力チェック
（アカウント編集画面）</t>
    <rPh sb="13" eb="15">
      <t>ヘンシュウ</t>
    </rPh>
    <rPh sb="15" eb="17">
      <t>ガメン</t>
    </rPh>
    <phoneticPr fontId="4"/>
  </si>
  <si>
    <t>アカウント編集画面へ遷移すること</t>
    <rPh sb="5" eb="7">
      <t>ヘンシュウ</t>
    </rPh>
    <phoneticPr fontId="4"/>
  </si>
  <si>
    <t>myページ画面で、「アカウント編集」ボタンを押す</t>
    <rPh sb="15" eb="17">
      <t>ヘンシュウ</t>
    </rPh>
    <phoneticPr fontId="4"/>
  </si>
  <si>
    <t>アカウント編集画面への遷移</t>
    <rPh sb="5" eb="7">
      <t>ヘンシュウ</t>
    </rPh>
    <phoneticPr fontId="4"/>
  </si>
  <si>
    <t>アカウント編集</t>
    <rPh sb="5" eb="7">
      <t>ヘンシュウ</t>
    </rPh>
    <phoneticPr fontId="4"/>
  </si>
  <si>
    <t>天願</t>
    <rPh sb="0" eb="2">
      <t>テンガン</t>
    </rPh>
    <phoneticPr fontId="4"/>
  </si>
  <si>
    <t>Dグループ</t>
    <phoneticPr fontId="4"/>
  </si>
  <si>
    <t>大城</t>
    <rPh sb="0" eb="2">
      <t>オオシロ</t>
    </rPh>
    <phoneticPr fontId="4"/>
  </si>
  <si>
    <t>天願陽聖</t>
    <rPh sb="0" eb="2">
      <t>テンガン</t>
    </rPh>
    <rPh sb="2" eb="3">
      <t>ヨウ</t>
    </rPh>
    <rPh sb="3" eb="4">
      <t>セイ</t>
    </rPh>
    <phoneticPr fontId="4"/>
  </si>
  <si>
    <t>宮城</t>
    <rPh sb="0" eb="2">
      <t>ミヤギ</t>
    </rPh>
    <phoneticPr fontId="4"/>
  </si>
  <si>
    <t>照屋</t>
    <rPh sb="0" eb="2">
      <t>テルヤ</t>
    </rPh>
    <phoneticPr fontId="4"/>
  </si>
  <si>
    <t>天願大河</t>
    <rPh sb="0" eb="2">
      <t>テンガン</t>
    </rPh>
    <rPh sb="2" eb="4">
      <t>タイガ</t>
    </rPh>
    <phoneticPr fontId="4"/>
  </si>
  <si>
    <t>新規登録</t>
    <rPh sb="0" eb="2">
      <t>シンキ</t>
    </rPh>
    <rPh sb="2" eb="4">
      <t>トウロク</t>
    </rPh>
    <phoneticPr fontId="4"/>
  </si>
  <si>
    <t>ランク</t>
    <phoneticPr fontId="19"/>
  </si>
  <si>
    <t>アイテム</t>
    <phoneticPr fontId="15"/>
  </si>
  <si>
    <t>アイテムリスト</t>
    <phoneticPr fontId="15"/>
  </si>
  <si>
    <t>ランキング</t>
    <phoneticPr fontId="15"/>
  </si>
  <si>
    <t>○</t>
  </si>
  <si>
    <t>「ID」、「ユーザー名」だけ入力して「作成」ボタンを押す。</t>
    <phoneticPr fontId="4"/>
  </si>
  <si>
    <t>大城</t>
    <rPh sb="0" eb="2">
      <t>オオシロ</t>
    </rPh>
    <phoneticPr fontId="19"/>
  </si>
  <si>
    <t>購入するアイテムの選択後、「購入」を選択</t>
    <rPh sb="0" eb="2">
      <t>コウニュウ</t>
    </rPh>
    <rPh sb="10" eb="12">
      <t>コウニュウ</t>
    </rPh>
    <rPh sb="13" eb="15">
      <t>センタク</t>
    </rPh>
    <phoneticPr fontId="19"/>
  </si>
  <si>
    <t>購入するアイテムの選択せず、「購入」を選択</t>
    <phoneticPr fontId="19"/>
  </si>
  <si>
    <t>エラーメッセージが表示され、アイテムリスト画面に遷移する。</t>
    <rPh sb="9" eb="11">
      <t>ヒョウジ</t>
    </rPh>
    <rPh sb="21" eb="23">
      <t>ガメン</t>
    </rPh>
    <rPh sb="24" eb="26">
      <t>センイ</t>
    </rPh>
    <phoneticPr fontId="19"/>
  </si>
  <si>
    <t>確認画面が再読み込みされる。
「※パスワードは必須です」と表示される。</t>
    <rPh sb="0" eb="2">
      <t>カクニン</t>
    </rPh>
    <rPh sb="2" eb="4">
      <t>ガメン</t>
    </rPh>
    <rPh sb="5" eb="7">
      <t>サイヨ</t>
    </rPh>
    <rPh sb="8" eb="9">
      <t>コ</t>
    </rPh>
    <rPh sb="23" eb="25">
      <t>ヒッス</t>
    </rPh>
    <phoneticPr fontId="4"/>
  </si>
  <si>
    <t>ログイン画面が再読み込みされる。
エラーメッセージ表示</t>
    <rPh sb="25" eb="27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</si>
</sst>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;@"/>
    <numFmt numFmtId="178" formatCode="0.0%"/>
    <numFmt numFmtId="179" formatCode="0.00_ "/>
  </numFmts>
  <fonts count="2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10" fillId="0" borderId="0"/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4">
    <xf numFmtId="0" fontId="0" fillId="0" borderId="0" xfId="0"/>
    <xf numFmtId="0" fontId="7" fillId="0" borderId="0" xfId="0" applyFont="1" applyBorder="1" applyAlignment="1"/>
    <xf numFmtId="0" fontId="7" fillId="0" borderId="0" xfId="1" applyFont="1" applyFill="1" applyBorder="1" applyAlignment="1">
      <alignment vertical="center"/>
    </xf>
    <xf numFmtId="0" fontId="7" fillId="0" borderId="0" xfId="1" applyFont="1" applyBorder="1"/>
    <xf numFmtId="0" fontId="7" fillId="0" borderId="0" xfId="0" applyFont="1" applyFill="1" applyBorder="1" applyAlignment="1">
      <alignment vertical="center"/>
    </xf>
    <xf numFmtId="0" fontId="6" fillId="0" borderId="0" xfId="1" applyFont="1"/>
    <xf numFmtId="0" fontId="6" fillId="0" borderId="0" xfId="1" applyFont="1" applyBorder="1"/>
    <xf numFmtId="0" fontId="14" fillId="4" borderId="27" xfId="5" applyFont="1" applyFill="1" applyBorder="1" applyAlignment="1">
      <alignment horizontal="center" vertical="center"/>
    </xf>
    <xf numFmtId="0" fontId="14" fillId="4" borderId="28" xfId="5" applyFont="1" applyFill="1" applyBorder="1" applyAlignment="1">
      <alignment horizontal="center" vertical="center"/>
    </xf>
    <xf numFmtId="0" fontId="14" fillId="4" borderId="29" xfId="5" applyFont="1" applyFill="1" applyBorder="1" applyAlignment="1">
      <alignment horizontal="center" vertical="center"/>
    </xf>
    <xf numFmtId="0" fontId="13" fillId="0" borderId="0" xfId="5" applyFont="1">
      <alignment vertical="center"/>
    </xf>
    <xf numFmtId="0" fontId="18" fillId="0" borderId="31" xfId="5" applyFont="1" applyBorder="1" applyAlignment="1">
      <alignment horizontal="center" vertical="center"/>
    </xf>
    <xf numFmtId="0" fontId="18" fillId="0" borderId="36" xfId="5" applyFont="1" applyBorder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3" fillId="4" borderId="38" xfId="5" applyFont="1" applyFill="1" applyBorder="1">
      <alignment vertical="center"/>
    </xf>
    <xf numFmtId="0" fontId="13" fillId="0" borderId="40" xfId="5" applyFont="1" applyBorder="1">
      <alignment vertical="center"/>
    </xf>
    <xf numFmtId="0" fontId="13" fillId="4" borderId="41" xfId="5" applyFont="1" applyFill="1" applyBorder="1">
      <alignment vertical="center"/>
    </xf>
    <xf numFmtId="0" fontId="13" fillId="4" borderId="42" xfId="5" applyFont="1" applyFill="1" applyBorder="1">
      <alignment vertical="center"/>
    </xf>
    <xf numFmtId="0" fontId="13" fillId="0" borderId="43" xfId="5" applyFont="1" applyBorder="1">
      <alignment vertical="center"/>
    </xf>
    <xf numFmtId="0" fontId="13" fillId="4" borderId="44" xfId="5" applyFont="1" applyFill="1" applyBorder="1">
      <alignment vertical="center"/>
    </xf>
    <xf numFmtId="0" fontId="13" fillId="4" borderId="45" xfId="5" applyFont="1" applyFill="1" applyBorder="1">
      <alignment vertical="center"/>
    </xf>
    <xf numFmtId="178" fontId="13" fillId="0" borderId="46" xfId="5" applyNumberFormat="1" applyFont="1" applyBorder="1">
      <alignment vertical="center"/>
    </xf>
    <xf numFmtId="0" fontId="14" fillId="4" borderId="33" xfId="5" applyFont="1" applyFill="1" applyBorder="1" applyAlignment="1">
      <alignment horizontal="center" vertical="center"/>
    </xf>
    <xf numFmtId="0" fontId="13" fillId="0" borderId="31" xfId="5" applyFont="1" applyBorder="1" applyAlignment="1">
      <alignment horizontal="right" vertical="center"/>
    </xf>
    <xf numFmtId="0" fontId="13" fillId="0" borderId="31" xfId="5" applyFont="1" applyBorder="1" applyAlignment="1">
      <alignment horizontal="left" vertical="top" wrapText="1"/>
    </xf>
    <xf numFmtId="0" fontId="18" fillId="0" borderId="47" xfId="5" applyFont="1" applyBorder="1" applyAlignment="1">
      <alignment horizontal="center" vertical="center"/>
    </xf>
    <xf numFmtId="177" fontId="18" fillId="0" borderId="34" xfId="5" applyNumberFormat="1" applyFont="1" applyBorder="1" applyAlignment="1">
      <alignment horizontal="center" vertical="center"/>
    </xf>
    <xf numFmtId="0" fontId="13" fillId="4" borderId="49" xfId="5" applyFont="1" applyFill="1" applyBorder="1" applyAlignment="1">
      <alignment vertical="center" wrapText="1"/>
    </xf>
    <xf numFmtId="0" fontId="13" fillId="0" borderId="36" xfId="5" applyFont="1" applyBorder="1" applyAlignment="1">
      <alignment horizontal="right" vertical="center"/>
    </xf>
    <xf numFmtId="0" fontId="13" fillId="0" borderId="36" xfId="5" applyFont="1" applyBorder="1" applyAlignment="1">
      <alignment horizontal="left" vertical="top" wrapText="1"/>
    </xf>
    <xf numFmtId="177" fontId="18" fillId="0" borderId="37" xfId="5" applyNumberFormat="1" applyFont="1" applyBorder="1" applyAlignment="1">
      <alignment horizontal="center" vertical="center"/>
    </xf>
    <xf numFmtId="0" fontId="13" fillId="4" borderId="50" xfId="5" applyFont="1" applyFill="1" applyBorder="1">
      <alignment vertical="center"/>
    </xf>
    <xf numFmtId="0" fontId="13" fillId="4" borderId="48" xfId="5" applyFont="1" applyFill="1" applyBorder="1" applyAlignment="1">
      <alignment vertical="center" wrapText="1"/>
    </xf>
    <xf numFmtId="0" fontId="18" fillId="0" borderId="51" xfId="5" applyFont="1" applyBorder="1" applyAlignment="1">
      <alignment horizontal="center" vertical="center"/>
    </xf>
    <xf numFmtId="0" fontId="13" fillId="0" borderId="51" xfId="5" applyFont="1" applyBorder="1" applyAlignment="1">
      <alignment horizontal="left" vertical="top" wrapText="1"/>
    </xf>
    <xf numFmtId="0" fontId="18" fillId="0" borderId="39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178" fontId="13" fillId="0" borderId="26" xfId="6" applyNumberFormat="1" applyFont="1" applyBorder="1">
      <alignment vertical="center"/>
    </xf>
    <xf numFmtId="0" fontId="13" fillId="3" borderId="25" xfId="6" applyFont="1" applyFill="1" applyBorder="1">
      <alignment vertical="center"/>
    </xf>
    <xf numFmtId="0" fontId="13" fillId="0" borderId="24" xfId="6" applyFont="1" applyBorder="1">
      <alignment vertical="center"/>
    </xf>
    <xf numFmtId="0" fontId="13" fillId="3" borderId="23" xfId="6" applyFont="1" applyFill="1" applyBorder="1">
      <alignment vertical="center"/>
    </xf>
    <xf numFmtId="177" fontId="16" fillId="0" borderId="20" xfId="6" applyNumberFormat="1" applyFont="1" applyBorder="1" applyAlignment="1">
      <alignment horizontal="center" vertical="center"/>
    </xf>
    <xf numFmtId="177" fontId="16" fillId="0" borderId="19" xfId="6" applyNumberFormat="1" applyFont="1" applyBorder="1" applyAlignment="1">
      <alignment horizontal="center" vertical="center"/>
    </xf>
    <xf numFmtId="0" fontId="16" fillId="0" borderId="19" xfId="6" applyFont="1" applyBorder="1" applyAlignment="1">
      <alignment horizontal="center" vertical="center"/>
    </xf>
    <xf numFmtId="0" fontId="13" fillId="0" borderId="19" xfId="6" applyFont="1" applyBorder="1" applyAlignment="1">
      <alignment horizontal="left" vertical="top" wrapText="1"/>
    </xf>
    <xf numFmtId="0" fontId="13" fillId="0" borderId="19" xfId="6" applyFont="1" applyBorder="1" applyAlignment="1">
      <alignment horizontal="right" vertical="center"/>
    </xf>
    <xf numFmtId="0" fontId="13" fillId="3" borderId="18" xfId="6" applyFont="1" applyFill="1" applyBorder="1" applyAlignment="1">
      <alignment horizontal="center" vertical="center" wrapText="1"/>
    </xf>
    <xf numFmtId="0" fontId="13" fillId="0" borderId="22" xfId="6" applyFont="1" applyBorder="1">
      <alignment vertical="center"/>
    </xf>
    <xf numFmtId="0" fontId="13" fillId="3" borderId="21" xfId="6" applyFont="1" applyFill="1" applyBorder="1">
      <alignment vertical="center"/>
    </xf>
    <xf numFmtId="0" fontId="14" fillId="3" borderId="17" xfId="6" applyFont="1" applyFill="1" applyBorder="1" applyAlignment="1">
      <alignment horizontal="center" vertical="center"/>
    </xf>
    <xf numFmtId="0" fontId="14" fillId="3" borderId="16" xfId="6" applyFont="1" applyFill="1" applyBorder="1" applyAlignment="1">
      <alignment horizontal="center" vertical="center"/>
    </xf>
    <xf numFmtId="0" fontId="14" fillId="3" borderId="15" xfId="6" applyFont="1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3" fillId="0" borderId="58" xfId="6" applyFont="1" applyBorder="1">
      <alignment vertical="center"/>
    </xf>
    <xf numFmtId="0" fontId="13" fillId="0" borderId="64" xfId="5" applyFont="1" applyBorder="1" applyAlignment="1">
      <alignment horizontal="left" vertical="top" wrapText="1"/>
    </xf>
    <xf numFmtId="0" fontId="13" fillId="0" borderId="39" xfId="5" applyFont="1" applyBorder="1" applyAlignment="1">
      <alignment horizontal="right" vertical="center"/>
    </xf>
    <xf numFmtId="0" fontId="13" fillId="4" borderId="49" xfId="5" applyFont="1" applyFill="1" applyBorder="1" applyAlignment="1">
      <alignment horizontal="center" vertical="center" wrapText="1"/>
    </xf>
    <xf numFmtId="0" fontId="13" fillId="0" borderId="35" xfId="5" applyFont="1" applyBorder="1" applyAlignment="1">
      <alignment horizontal="left" vertical="top" wrapText="1"/>
    </xf>
    <xf numFmtId="0" fontId="13" fillId="0" borderId="66" xfId="5" applyFont="1" applyBorder="1" applyAlignment="1">
      <alignment horizontal="left" vertical="top" wrapText="1"/>
    </xf>
    <xf numFmtId="0" fontId="13" fillId="0" borderId="47" xfId="5" applyFont="1" applyBorder="1" applyAlignment="1">
      <alignment horizontal="right" vertical="center"/>
    </xf>
    <xf numFmtId="179" fontId="13" fillId="0" borderId="31" xfId="5" applyNumberFormat="1" applyFont="1" applyBorder="1" applyAlignment="1">
      <alignment horizontal="right" vertical="center"/>
    </xf>
    <xf numFmtId="0" fontId="13" fillId="0" borderId="0" xfId="5" applyFont="1" applyAlignment="1">
      <alignment vertical="center" wrapText="1"/>
    </xf>
    <xf numFmtId="0" fontId="18" fillId="0" borderId="32" xfId="5" applyFont="1" applyBorder="1" applyAlignment="1">
      <alignment horizontal="center" vertical="center"/>
    </xf>
    <xf numFmtId="0" fontId="13" fillId="0" borderId="32" xfId="5" applyFont="1" applyBorder="1" applyAlignment="1">
      <alignment horizontal="left" vertical="top" wrapText="1"/>
    </xf>
    <xf numFmtId="0" fontId="13" fillId="0" borderId="51" xfId="5" applyFont="1" applyBorder="1" applyAlignment="1">
      <alignment horizontal="right" vertical="center"/>
    </xf>
    <xf numFmtId="0" fontId="13" fillId="0" borderId="35" xfId="5" applyFont="1" applyBorder="1" applyAlignment="1">
      <alignment horizontal="right" vertical="center"/>
    </xf>
    <xf numFmtId="0" fontId="13" fillId="4" borderId="48" xfId="5" applyFont="1" applyFill="1" applyBorder="1" applyAlignment="1">
      <alignment horizontal="center" vertical="center" wrapText="1"/>
    </xf>
    <xf numFmtId="0" fontId="13" fillId="5" borderId="8" xfId="5" applyFont="1" applyFill="1" applyBorder="1" applyAlignment="1">
      <alignment vertical="center" wrapText="1"/>
    </xf>
    <xf numFmtId="0" fontId="13" fillId="0" borderId="0" xfId="7" applyFont="1" applyAlignment="1">
      <alignment horizontal="center" vertical="center"/>
    </xf>
    <xf numFmtId="0" fontId="13" fillId="0" borderId="0" xfId="7" applyFont="1">
      <alignment vertical="center"/>
    </xf>
    <xf numFmtId="0" fontId="14" fillId="0" borderId="0" xfId="7" applyFont="1" applyAlignment="1">
      <alignment horizontal="center" vertical="center"/>
    </xf>
    <xf numFmtId="0" fontId="14" fillId="3" borderId="15" xfId="7" applyFont="1" applyFill="1" applyBorder="1" applyAlignment="1">
      <alignment horizontal="center" vertical="center"/>
    </xf>
    <xf numFmtId="0" fontId="14" fillId="3" borderId="16" xfId="7" applyFont="1" applyFill="1" applyBorder="1" applyAlignment="1">
      <alignment horizontal="center" vertical="center"/>
    </xf>
    <xf numFmtId="0" fontId="14" fillId="3" borderId="17" xfId="7" applyFont="1" applyFill="1" applyBorder="1" applyAlignment="1">
      <alignment horizontal="center" vertical="center"/>
    </xf>
    <xf numFmtId="0" fontId="13" fillId="3" borderId="18" xfId="7" applyFont="1" applyFill="1" applyBorder="1" applyAlignment="1">
      <alignment horizontal="center" vertical="center" wrapText="1"/>
    </xf>
    <xf numFmtId="0" fontId="13" fillId="5" borderId="19" xfId="7" applyFont="1" applyFill="1" applyBorder="1" applyAlignment="1">
      <alignment horizontal="right" vertical="center"/>
    </xf>
    <xf numFmtId="0" fontId="13" fillId="5" borderId="19" xfId="7" applyFont="1" applyFill="1" applyBorder="1" applyAlignment="1">
      <alignment horizontal="left" vertical="top" wrapText="1"/>
    </xf>
    <xf numFmtId="0" fontId="16" fillId="0" borderId="19" xfId="7" applyFont="1" applyBorder="1" applyAlignment="1">
      <alignment horizontal="center" vertical="center"/>
    </xf>
    <xf numFmtId="177" fontId="16" fillId="0" borderId="19" xfId="7" applyNumberFormat="1" applyFont="1" applyBorder="1" applyAlignment="1">
      <alignment horizontal="center" vertical="center"/>
    </xf>
    <xf numFmtId="177" fontId="16" fillId="0" borderId="20" xfId="7" applyNumberFormat="1" applyFont="1" applyBorder="1" applyAlignment="1">
      <alignment horizontal="center" vertical="center"/>
    </xf>
    <xf numFmtId="0" fontId="13" fillId="3" borderId="21" xfId="7" applyFont="1" applyFill="1" applyBorder="1">
      <alignment vertical="center"/>
    </xf>
    <xf numFmtId="0" fontId="13" fillId="0" borderId="22" xfId="7" applyFont="1" applyBorder="1">
      <alignment vertical="center"/>
    </xf>
    <xf numFmtId="0" fontId="13" fillId="3" borderId="23" xfId="7" applyFont="1" applyFill="1" applyBorder="1">
      <alignment vertical="center"/>
    </xf>
    <xf numFmtId="0" fontId="13" fillId="0" borderId="24" xfId="7" applyFont="1" applyBorder="1">
      <alignment vertical="center"/>
    </xf>
    <xf numFmtId="0" fontId="13" fillId="0" borderId="19" xfId="7" applyFont="1" applyBorder="1" applyAlignment="1">
      <alignment horizontal="right" vertical="center"/>
    </xf>
    <xf numFmtId="0" fontId="13" fillId="0" borderId="19" xfId="7" applyFont="1" applyBorder="1" applyAlignment="1">
      <alignment horizontal="left" vertical="top" wrapText="1"/>
    </xf>
    <xf numFmtId="0" fontId="13" fillId="3" borderId="25" xfId="7" applyFont="1" applyFill="1" applyBorder="1">
      <alignment vertical="center"/>
    </xf>
    <xf numFmtId="178" fontId="13" fillId="0" borderId="26" xfId="7" applyNumberFormat="1" applyFont="1" applyBorder="1">
      <alignment vertical="center"/>
    </xf>
    <xf numFmtId="0" fontId="13" fillId="5" borderId="52" xfId="7" applyFont="1" applyFill="1" applyBorder="1" applyAlignment="1">
      <alignment horizontal="left" vertical="top" wrapText="1"/>
    </xf>
    <xf numFmtId="0" fontId="16" fillId="5" borderId="52" xfId="7" applyFont="1" applyFill="1" applyBorder="1" applyAlignment="1">
      <alignment horizontal="center" vertical="center"/>
    </xf>
    <xf numFmtId="177" fontId="16" fillId="5" borderId="52" xfId="7" applyNumberFormat="1" applyFont="1" applyFill="1" applyBorder="1" applyAlignment="1">
      <alignment horizontal="center" vertical="center"/>
    </xf>
    <xf numFmtId="177" fontId="16" fillId="5" borderId="61" xfId="7" applyNumberFormat="1" applyFont="1" applyFill="1" applyBorder="1" applyAlignment="1">
      <alignment horizontal="center" vertical="center"/>
    </xf>
    <xf numFmtId="0" fontId="13" fillId="5" borderId="8" xfId="7" applyFont="1" applyFill="1" applyBorder="1">
      <alignment vertical="center"/>
    </xf>
    <xf numFmtId="0" fontId="13" fillId="0" borderId="58" xfId="7" applyFont="1" applyBorder="1">
      <alignment vertical="center"/>
    </xf>
    <xf numFmtId="0" fontId="13" fillId="3" borderId="57" xfId="7" applyFont="1" applyFill="1" applyBorder="1" applyAlignment="1">
      <alignment vertical="center" wrapText="1"/>
    </xf>
    <xf numFmtId="0" fontId="13" fillId="5" borderId="8" xfId="7" applyFont="1" applyFill="1" applyBorder="1" applyAlignment="1">
      <alignment vertical="center" wrapText="1"/>
    </xf>
    <xf numFmtId="0" fontId="13" fillId="3" borderId="55" xfId="7" applyFont="1" applyFill="1" applyBorder="1" applyAlignment="1">
      <alignment vertical="center" wrapText="1"/>
    </xf>
    <xf numFmtId="0" fontId="13" fillId="5" borderId="8" xfId="7" applyFont="1" applyFill="1" applyBorder="1" applyAlignment="1">
      <alignment horizontal="left" vertical="top" wrapText="1"/>
    </xf>
    <xf numFmtId="0" fontId="13" fillId="5" borderId="53" xfId="7" applyFont="1" applyFill="1" applyBorder="1" applyAlignment="1">
      <alignment horizontal="left" vertical="top" wrapText="1"/>
    </xf>
    <xf numFmtId="0" fontId="16" fillId="5" borderId="8" xfId="7" applyFont="1" applyFill="1" applyBorder="1" applyAlignment="1">
      <alignment horizontal="center" vertical="center"/>
    </xf>
    <xf numFmtId="0" fontId="13" fillId="5" borderId="60" xfId="7" applyFont="1" applyFill="1" applyBorder="1" applyAlignment="1">
      <alignment horizontal="left" vertical="top" wrapText="1"/>
    </xf>
    <xf numFmtId="0" fontId="16" fillId="5" borderId="60" xfId="7" applyFont="1" applyFill="1" applyBorder="1" applyAlignment="1">
      <alignment horizontal="center" vertical="center"/>
    </xf>
    <xf numFmtId="177" fontId="16" fillId="5" borderId="19" xfId="7" applyNumberFormat="1" applyFont="1" applyFill="1" applyBorder="1" applyAlignment="1">
      <alignment horizontal="center" vertical="center"/>
    </xf>
    <xf numFmtId="177" fontId="16" fillId="5" borderId="20" xfId="7" applyNumberFormat="1" applyFont="1" applyFill="1" applyBorder="1" applyAlignment="1">
      <alignment horizontal="center" vertical="center"/>
    </xf>
    <xf numFmtId="0" fontId="13" fillId="0" borderId="62" xfId="7" applyFont="1" applyBorder="1">
      <alignment vertical="center"/>
    </xf>
    <xf numFmtId="0" fontId="13" fillId="5" borderId="19" xfId="6" applyFont="1" applyFill="1" applyBorder="1" applyAlignment="1">
      <alignment horizontal="right" vertical="center"/>
    </xf>
    <xf numFmtId="0" fontId="13" fillId="5" borderId="52" xfId="6" applyFont="1" applyFill="1" applyBorder="1" applyAlignment="1">
      <alignment horizontal="left" vertical="top" wrapText="1"/>
    </xf>
    <xf numFmtId="0" fontId="16" fillId="5" borderId="52" xfId="6" applyFont="1" applyFill="1" applyBorder="1" applyAlignment="1">
      <alignment horizontal="center" vertical="center"/>
    </xf>
    <xf numFmtId="177" fontId="16" fillId="5" borderId="52" xfId="6" applyNumberFormat="1" applyFont="1" applyFill="1" applyBorder="1" applyAlignment="1">
      <alignment horizontal="center" vertical="center"/>
    </xf>
    <xf numFmtId="177" fontId="16" fillId="5" borderId="61" xfId="6" applyNumberFormat="1" applyFont="1" applyFill="1" applyBorder="1" applyAlignment="1">
      <alignment horizontal="center" vertical="center"/>
    </xf>
    <xf numFmtId="0" fontId="13" fillId="5" borderId="8" xfId="6" applyFont="1" applyFill="1" applyBorder="1">
      <alignment vertical="center"/>
    </xf>
    <xf numFmtId="0" fontId="13" fillId="5" borderId="8" xfId="6" applyFont="1" applyFill="1" applyBorder="1" applyAlignment="1">
      <alignment vertical="center" wrapText="1"/>
    </xf>
    <xf numFmtId="0" fontId="13" fillId="5" borderId="60" xfId="6" applyFont="1" applyFill="1" applyBorder="1" applyAlignment="1">
      <alignment horizontal="left" vertical="top" wrapText="1"/>
    </xf>
    <xf numFmtId="177" fontId="16" fillId="5" borderId="60" xfId="6" applyNumberFormat="1" applyFont="1" applyFill="1" applyBorder="1" applyAlignment="1">
      <alignment horizontal="center" vertical="center"/>
    </xf>
    <xf numFmtId="177" fontId="16" fillId="5" borderId="59" xfId="6" applyNumberFormat="1" applyFont="1" applyFill="1" applyBorder="1" applyAlignment="1">
      <alignment horizontal="center" vertical="center"/>
    </xf>
    <xf numFmtId="0" fontId="13" fillId="5" borderId="19" xfId="6" applyFont="1" applyFill="1" applyBorder="1" applyAlignment="1">
      <alignment horizontal="left" vertical="top" wrapText="1"/>
    </xf>
    <xf numFmtId="177" fontId="16" fillId="5" borderId="20" xfId="6" applyNumberFormat="1" applyFont="1" applyFill="1" applyBorder="1" applyAlignment="1">
      <alignment horizontal="center" vertical="center"/>
    </xf>
    <xf numFmtId="0" fontId="16" fillId="5" borderId="19" xfId="6" applyFont="1" applyFill="1" applyBorder="1" applyAlignment="1">
      <alignment horizontal="center" vertical="center"/>
    </xf>
    <xf numFmtId="0" fontId="13" fillId="5" borderId="19" xfId="6" applyFont="1" applyFill="1" applyBorder="1">
      <alignment vertical="center"/>
    </xf>
    <xf numFmtId="0" fontId="13" fillId="5" borderId="60" xfId="6" applyFont="1" applyFill="1" applyBorder="1">
      <alignment vertical="center"/>
    </xf>
    <xf numFmtId="0" fontId="16" fillId="5" borderId="53" xfId="6" applyFont="1" applyFill="1" applyBorder="1" applyAlignment="1">
      <alignment horizontal="center" vertical="center"/>
    </xf>
    <xf numFmtId="177" fontId="16" fillId="5" borderId="63" xfId="6" applyNumberFormat="1" applyFont="1" applyFill="1" applyBorder="1" applyAlignment="1">
      <alignment horizontal="center" vertical="center"/>
    </xf>
    <xf numFmtId="0" fontId="16" fillId="5" borderId="60" xfId="6" applyFont="1" applyFill="1" applyBorder="1" applyAlignment="1">
      <alignment horizontal="center" vertical="center"/>
    </xf>
    <xf numFmtId="177" fontId="16" fillId="5" borderId="53" xfId="6" applyNumberFormat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4" xfId="1" applyFont="1" applyFill="1" applyBorder="1" applyAlignment="1">
      <alignment horizontal="right" vertical="center"/>
    </xf>
    <xf numFmtId="176" fontId="7" fillId="0" borderId="1" xfId="1" applyNumberFormat="1" applyFont="1" applyFill="1" applyBorder="1" applyAlignment="1">
      <alignment horizontal="left" vertical="center" indent="1"/>
    </xf>
    <xf numFmtId="176" fontId="7" fillId="0" borderId="4" xfId="1" applyNumberFormat="1" applyFont="1" applyFill="1" applyBorder="1" applyAlignment="1">
      <alignment horizontal="left" vertical="center" indent="1"/>
    </xf>
    <xf numFmtId="31" fontId="7" fillId="0" borderId="4" xfId="1" applyNumberFormat="1" applyFont="1" applyFill="1" applyBorder="1" applyAlignment="1">
      <alignment horizontal="left" vertical="center" indent="1"/>
    </xf>
    <xf numFmtId="0" fontId="7" fillId="0" borderId="4" xfId="1" applyNumberFormat="1" applyFont="1" applyFill="1" applyBorder="1" applyAlignment="1">
      <alignment horizontal="left" vertical="center" indent="1"/>
    </xf>
    <xf numFmtId="0" fontId="6" fillId="0" borderId="8" xfId="3" applyFont="1" applyBorder="1" applyAlignment="1">
      <alignment vertical="top"/>
    </xf>
    <xf numFmtId="176" fontId="6" fillId="0" borderId="8" xfId="3" applyNumberFormat="1" applyFont="1" applyBorder="1" applyAlignment="1">
      <alignment horizontal="center" vertical="top"/>
    </xf>
    <xf numFmtId="0" fontId="6" fillId="0" borderId="8" xfId="3" applyFont="1" applyBorder="1" applyAlignment="1">
      <alignment horizontal="center" vertical="top"/>
    </xf>
    <xf numFmtId="0" fontId="9" fillId="0" borderId="9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13" fillId="4" borderId="48" xfId="5" applyFont="1" applyFill="1" applyBorder="1" applyAlignment="1">
      <alignment horizontal="center" vertical="center" wrapText="1"/>
    </xf>
    <xf numFmtId="0" fontId="13" fillId="4" borderId="30" xfId="5" applyFont="1" applyFill="1" applyBorder="1" applyAlignment="1">
      <alignment horizontal="center" vertical="center" wrapText="1"/>
    </xf>
    <xf numFmtId="0" fontId="13" fillId="3" borderId="56" xfId="6" applyFont="1" applyFill="1" applyBorder="1" applyAlignment="1">
      <alignment horizontal="center" vertical="center" wrapText="1"/>
    </xf>
    <xf numFmtId="0" fontId="13" fillId="3" borderId="55" xfId="6" applyFont="1" applyFill="1" applyBorder="1" applyAlignment="1">
      <alignment horizontal="center" vertical="center" wrapText="1"/>
    </xf>
    <xf numFmtId="0" fontId="13" fillId="3" borderId="54" xfId="6" applyFont="1" applyFill="1" applyBorder="1" applyAlignment="1">
      <alignment horizontal="center" vertical="center" wrapText="1"/>
    </xf>
    <xf numFmtId="0" fontId="13" fillId="3" borderId="57" xfId="7" applyFont="1" applyFill="1" applyBorder="1" applyAlignment="1">
      <alignment horizontal="center" vertical="center" wrapText="1"/>
    </xf>
    <xf numFmtId="0" fontId="13" fillId="3" borderId="55" xfId="7" applyFont="1" applyFill="1" applyBorder="1" applyAlignment="1">
      <alignment horizontal="center" vertical="center" wrapText="1"/>
    </xf>
    <xf numFmtId="0" fontId="13" fillId="3" borderId="54" xfId="7" applyFont="1" applyFill="1" applyBorder="1" applyAlignment="1">
      <alignment horizontal="center" vertical="center" wrapText="1"/>
    </xf>
    <xf numFmtId="0" fontId="13" fillId="3" borderId="57" xfId="6" applyFont="1" applyFill="1" applyBorder="1" applyAlignment="1">
      <alignment horizontal="center" vertical="center" wrapText="1"/>
    </xf>
    <xf numFmtId="0" fontId="13" fillId="3" borderId="56" xfId="7" applyFont="1" applyFill="1" applyBorder="1" applyAlignment="1">
      <alignment horizontal="center" vertical="center" wrapText="1"/>
    </xf>
    <xf numFmtId="0" fontId="13" fillId="5" borderId="65" xfId="5" applyFont="1" applyFill="1" applyBorder="1" applyAlignment="1">
      <alignment vertical="center" wrapText="1"/>
    </xf>
  </cellXfs>
  <cellStyles count="8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4 2" xfId="6" xr:uid="{5644E681-466D-4BC1-AC0A-AED420C8DF2A}"/>
    <cellStyle name="標準 4 2 2" xfId="7" xr:uid="{F941B136-5B09-4F8D-9887-69C14C1682C0}"/>
    <cellStyle name="標準 5" xfId="5" xr:uid="{00000000-0005-0000-0000-000004000000}"/>
    <cellStyle name="標準_ﾌﾟﾛｸﾞﾗﾑ一覧" xfId="3" xr:uid="{00000000-0005-0000-0000-000005000000}"/>
  </cellStyles>
  <dxfs count="20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230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231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 t="s">
        <v>232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 t="s">
        <v>233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 t="s">
        <v>234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126" t="s">
        <v>10</v>
      </c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8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129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129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129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129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129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129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129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129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129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129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32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35" t="s">
        <v>0</v>
      </c>
      <c r="AJ37" s="135"/>
      <c r="AK37" s="135"/>
      <c r="AL37" s="135"/>
      <c r="AM37" s="135"/>
      <c r="AN37" s="137">
        <v>43881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36"/>
      <c r="AJ38" s="136"/>
      <c r="AK38" s="136"/>
      <c r="AL38" s="136"/>
      <c r="AM38" s="136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36" t="s">
        <v>1</v>
      </c>
      <c r="AJ39" s="136"/>
      <c r="AK39" s="136"/>
      <c r="AL39" s="136"/>
      <c r="AM39" s="136"/>
      <c r="AN39" s="139" t="s">
        <v>11</v>
      </c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36"/>
      <c r="AJ40" s="136"/>
      <c r="AK40" s="136"/>
      <c r="AL40" s="136"/>
      <c r="AM40" s="136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4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A9B1-A6ED-4144-88AC-60B015A1A521}">
  <sheetPr>
    <pageSetUpPr fitToPage="1"/>
  </sheetPr>
  <dimension ref="B1:N15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71" customWidth="1"/>
    <col min="2" max="2" width="7.5" style="70" customWidth="1"/>
    <col min="3" max="3" width="11.125" style="71" customWidth="1"/>
    <col min="4" max="4" width="54.625" style="71" bestFit="1" customWidth="1"/>
    <col min="5" max="5" width="33.75" style="71" customWidth="1"/>
    <col min="6" max="6" width="40" style="71" customWidth="1"/>
    <col min="7" max="7" width="9.75" style="71" bestFit="1" customWidth="1"/>
    <col min="8" max="8" width="9.75" style="71" customWidth="1"/>
    <col min="9" max="16384" width="9" style="71"/>
  </cols>
  <sheetData>
    <row r="1" spans="2:14" ht="7.5" customHeight="1" x14ac:dyDescent="0.15"/>
    <row r="2" spans="2:14" ht="19.5" thickBot="1" x14ac:dyDescent="0.2">
      <c r="B2" s="72" t="s">
        <v>239</v>
      </c>
    </row>
    <row r="3" spans="2:14" ht="24.75" customHeight="1" x14ac:dyDescent="0.15">
      <c r="B3" s="73" t="s">
        <v>12</v>
      </c>
      <c r="C3" s="74" t="s">
        <v>13</v>
      </c>
      <c r="D3" s="74" t="s">
        <v>14</v>
      </c>
      <c r="E3" s="74" t="s">
        <v>15</v>
      </c>
      <c r="F3" s="74" t="s">
        <v>16</v>
      </c>
      <c r="G3" s="74" t="s">
        <v>17</v>
      </c>
      <c r="H3" s="74" t="s">
        <v>18</v>
      </c>
      <c r="I3" s="75" t="s">
        <v>19</v>
      </c>
    </row>
    <row r="4" spans="2:14" ht="38.25" customHeight="1" thickBot="1" x14ac:dyDescent="0.2">
      <c r="B4" s="162" t="s">
        <v>42</v>
      </c>
      <c r="C4" s="77">
        <v>1.1000000000000001</v>
      </c>
      <c r="D4" s="90" t="s">
        <v>102</v>
      </c>
      <c r="E4" s="90"/>
      <c r="F4" s="90" t="s">
        <v>101</v>
      </c>
      <c r="G4" s="91" t="s">
        <v>240</v>
      </c>
      <c r="H4" s="92" t="s">
        <v>234</v>
      </c>
      <c r="I4" s="93">
        <v>44006</v>
      </c>
      <c r="N4" s="71" t="s">
        <v>22</v>
      </c>
    </row>
    <row r="5" spans="2:14" ht="38.25" customHeight="1" thickBot="1" x14ac:dyDescent="0.2">
      <c r="B5" s="159"/>
      <c r="C5" s="77">
        <v>1.2</v>
      </c>
      <c r="D5" s="90" t="s">
        <v>100</v>
      </c>
      <c r="E5" s="90"/>
      <c r="F5" s="90" t="s">
        <v>99</v>
      </c>
      <c r="G5" s="91" t="s">
        <v>240</v>
      </c>
      <c r="H5" s="92" t="s">
        <v>234</v>
      </c>
      <c r="I5" s="93">
        <v>44006</v>
      </c>
    </row>
    <row r="6" spans="2:14" ht="19.5" thickBot="1" x14ac:dyDescent="0.2">
      <c r="B6" s="159"/>
      <c r="C6" s="77">
        <v>1.3</v>
      </c>
      <c r="D6" s="90" t="s">
        <v>98</v>
      </c>
      <c r="E6" s="90"/>
      <c r="F6" s="90" t="s">
        <v>97</v>
      </c>
      <c r="G6" s="91" t="s">
        <v>240</v>
      </c>
      <c r="H6" s="92" t="s">
        <v>234</v>
      </c>
      <c r="I6" s="93">
        <v>44006</v>
      </c>
    </row>
    <row r="7" spans="2:14" ht="19.5" thickBot="1" x14ac:dyDescent="0.2">
      <c r="B7" s="159"/>
      <c r="C7" s="77">
        <v>1.4</v>
      </c>
      <c r="D7" s="94" t="s">
        <v>96</v>
      </c>
      <c r="E7" s="90"/>
      <c r="F7" s="94" t="s">
        <v>95</v>
      </c>
      <c r="G7" s="91" t="s">
        <v>240</v>
      </c>
      <c r="H7" s="92" t="s">
        <v>234</v>
      </c>
      <c r="I7" s="93">
        <v>44006</v>
      </c>
      <c r="J7" s="95"/>
    </row>
    <row r="8" spans="2:14" ht="19.5" thickBot="1" x14ac:dyDescent="0.2">
      <c r="B8" s="160"/>
      <c r="C8" s="77">
        <v>1.5</v>
      </c>
      <c r="D8" s="94" t="s">
        <v>94</v>
      </c>
      <c r="E8" s="90"/>
      <c r="F8" s="94" t="s">
        <v>93</v>
      </c>
      <c r="G8" s="91" t="s">
        <v>240</v>
      </c>
      <c r="H8" s="92" t="s">
        <v>234</v>
      </c>
      <c r="I8" s="93">
        <v>44006</v>
      </c>
      <c r="J8" s="95"/>
    </row>
    <row r="9" spans="2:14" ht="75.75" customHeight="1" thickBot="1" x14ac:dyDescent="0.2">
      <c r="B9" s="96"/>
      <c r="C9" s="77">
        <v>2.1</v>
      </c>
      <c r="D9" s="94" t="s">
        <v>92</v>
      </c>
      <c r="E9" s="94"/>
      <c r="F9" s="97" t="s">
        <v>90</v>
      </c>
      <c r="G9" s="91" t="s">
        <v>240</v>
      </c>
      <c r="H9" s="92" t="s">
        <v>234</v>
      </c>
      <c r="I9" s="93">
        <v>44006</v>
      </c>
      <c r="J9" s="95"/>
      <c r="K9" s="82" t="s">
        <v>23</v>
      </c>
      <c r="L9" s="83">
        <v>11</v>
      </c>
    </row>
    <row r="10" spans="2:14" ht="38.25" thickBot="1" x14ac:dyDescent="0.2">
      <c r="B10" s="98"/>
      <c r="C10" s="77">
        <v>2.2000000000000002</v>
      </c>
      <c r="D10" s="94" t="s">
        <v>91</v>
      </c>
      <c r="E10" s="94"/>
      <c r="F10" s="97" t="s">
        <v>90</v>
      </c>
      <c r="G10" s="91" t="s">
        <v>240</v>
      </c>
      <c r="H10" s="92" t="s">
        <v>234</v>
      </c>
      <c r="I10" s="93">
        <v>44006</v>
      </c>
      <c r="J10" s="95"/>
      <c r="K10" s="84" t="s">
        <v>24</v>
      </c>
      <c r="L10" s="85">
        <f>COUNTIF($G$4:$G$4,"=×")</f>
        <v>0</v>
      </c>
    </row>
    <row r="11" spans="2:14" ht="38.25" customHeight="1" thickBot="1" x14ac:dyDescent="0.2">
      <c r="B11" s="159" t="s">
        <v>42</v>
      </c>
      <c r="C11" s="77">
        <v>2.2999999999999998</v>
      </c>
      <c r="D11" s="99" t="s">
        <v>89</v>
      </c>
      <c r="E11" s="99"/>
      <c r="F11" s="100" t="s">
        <v>88</v>
      </c>
      <c r="G11" s="91" t="s">
        <v>240</v>
      </c>
      <c r="H11" s="92" t="s">
        <v>234</v>
      </c>
      <c r="I11" s="93">
        <v>44006</v>
      </c>
      <c r="J11" s="95"/>
      <c r="K11" s="84" t="s">
        <v>25</v>
      </c>
      <c r="L11" s="85">
        <f>COUNTBLANK($G$4:$G$4)</f>
        <v>0</v>
      </c>
    </row>
    <row r="12" spans="2:14" ht="19.5" thickBot="1" x14ac:dyDescent="0.2">
      <c r="B12" s="159"/>
      <c r="C12" s="77">
        <v>2.4</v>
      </c>
      <c r="D12" s="99" t="s">
        <v>87</v>
      </c>
      <c r="E12" s="99" t="s">
        <v>21</v>
      </c>
      <c r="F12" s="99" t="s">
        <v>86</v>
      </c>
      <c r="G12" s="101" t="s">
        <v>240</v>
      </c>
      <c r="H12" s="92" t="s">
        <v>234</v>
      </c>
      <c r="I12" s="93">
        <v>44006</v>
      </c>
      <c r="K12" s="88" t="s">
        <v>26</v>
      </c>
      <c r="L12" s="89">
        <f>L9/(L9+L10+L11)</f>
        <v>1</v>
      </c>
    </row>
    <row r="13" spans="2:14" ht="19.5" thickBot="1" x14ac:dyDescent="0.2">
      <c r="B13" s="159"/>
      <c r="C13" s="77">
        <v>2.5</v>
      </c>
      <c r="D13" s="99" t="s">
        <v>85</v>
      </c>
      <c r="E13" s="99" t="s">
        <v>21</v>
      </c>
      <c r="F13" s="99" t="s">
        <v>84</v>
      </c>
      <c r="G13" s="101" t="s">
        <v>240</v>
      </c>
      <c r="H13" s="92" t="s">
        <v>234</v>
      </c>
      <c r="I13" s="93">
        <v>44006</v>
      </c>
    </row>
    <row r="14" spans="2:14" ht="19.5" customHeight="1" thickBot="1" x14ac:dyDescent="0.2">
      <c r="B14" s="159"/>
      <c r="C14" s="77">
        <v>2.6</v>
      </c>
      <c r="D14" s="78" t="s">
        <v>83</v>
      </c>
      <c r="E14" s="102"/>
      <c r="F14" s="102" t="s">
        <v>82</v>
      </c>
      <c r="G14" s="103" t="s">
        <v>240</v>
      </c>
      <c r="H14" s="104" t="s">
        <v>234</v>
      </c>
      <c r="I14" s="105">
        <v>44006</v>
      </c>
    </row>
    <row r="15" spans="2:14" x14ac:dyDescent="0.15">
      <c r="B15" s="106"/>
    </row>
  </sheetData>
  <mergeCells count="2">
    <mergeCell ref="B4:B8"/>
    <mergeCell ref="B11:B14"/>
  </mergeCells>
  <phoneticPr fontId="4"/>
  <conditionalFormatting sqref="C11:C13 G4:I14">
    <cfRule type="expression" dxfId="11" priority="1">
      <formula>$G4="×"</formula>
    </cfRule>
    <cfRule type="expression" dxfId="10" priority="2">
      <formula>$G4="○"</formula>
    </cfRule>
  </conditionalFormatting>
  <conditionalFormatting sqref="C4:F8">
    <cfRule type="expression" dxfId="9" priority="3">
      <formula>$G1="×"</formula>
    </cfRule>
    <cfRule type="expression" dxfId="8" priority="4">
      <formula>$G1="○"</formula>
    </cfRule>
  </conditionalFormatting>
  <conditionalFormatting sqref="D11:F11 C9:C10">
    <cfRule type="expression" dxfId="7" priority="5">
      <formula>$G2="×"</formula>
    </cfRule>
    <cfRule type="expression" dxfId="6" priority="6">
      <formula>$G2="○"</formula>
    </cfRule>
  </conditionalFormatting>
  <conditionalFormatting sqref="D12:F13">
    <cfRule type="expression" dxfId="5" priority="7">
      <formula>#REF!="×"</formula>
    </cfRule>
    <cfRule type="expression" dxfId="4" priority="8">
      <formula>#REF!="○"</formula>
    </cfRule>
  </conditionalFormatting>
  <conditionalFormatting sqref="D14:F14">
    <cfRule type="expression" dxfId="3" priority="9">
      <formula>$G11="×"</formula>
    </cfRule>
    <cfRule type="expression" dxfId="2" priority="10">
      <formula>$G11="○"</formula>
    </cfRule>
  </conditionalFormatting>
  <conditionalFormatting sqref="C14">
    <cfRule type="expression" dxfId="1" priority="11">
      <formula>$G12="×"</formula>
    </cfRule>
    <cfRule type="expression" dxfId="0" priority="12">
      <formula>$G12="○"</formula>
    </cfRule>
  </conditionalFormatting>
  <dataValidations count="1">
    <dataValidation type="list" allowBlank="1" showInputMessage="1" showErrorMessage="1" sqref="G4:G14" xr:uid="{DAF5338E-EFA2-44A1-9CBD-7F422ECA891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144" t="s">
        <v>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3.5" customHeight="1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150" t="s">
        <v>3</v>
      </c>
      <c r="B4" s="151"/>
      <c r="C4" s="150" t="s">
        <v>4</v>
      </c>
      <c r="D4" s="152"/>
      <c r="E4" s="152"/>
      <c r="F4" s="151"/>
      <c r="G4" s="150" t="s">
        <v>5</v>
      </c>
      <c r="H4" s="152"/>
      <c r="I4" s="152"/>
      <c r="J4" s="151"/>
      <c r="K4" s="150" t="s">
        <v>6</v>
      </c>
      <c r="L4" s="152"/>
      <c r="M4" s="152"/>
      <c r="N4" s="152"/>
      <c r="O4" s="152"/>
      <c r="P4" s="152"/>
      <c r="Q4" s="152"/>
      <c r="R4" s="152"/>
      <c r="S4" s="152"/>
      <c r="T4" s="151"/>
      <c r="U4" s="150" t="s">
        <v>7</v>
      </c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1"/>
    </row>
    <row r="5" spans="1:52" ht="13.5" customHeight="1" x14ac:dyDescent="0.15">
      <c r="A5" s="141">
        <f t="shared" ref="A5:A37" si="0">ROW()-4</f>
        <v>1</v>
      </c>
      <c r="B5" s="141"/>
      <c r="C5" s="142">
        <v>44006</v>
      </c>
      <c r="D5" s="142"/>
      <c r="E5" s="142"/>
      <c r="F5" s="142"/>
      <c r="G5" s="143" t="s">
        <v>228</v>
      </c>
      <c r="H5" s="143"/>
      <c r="I5" s="143"/>
      <c r="J5" s="143"/>
      <c r="K5" s="141" t="s">
        <v>8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9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 ht="13.5" customHeight="1" x14ac:dyDescent="0.15">
      <c r="A6" s="141">
        <f t="shared" si="0"/>
        <v>2</v>
      </c>
      <c r="B6" s="141"/>
      <c r="C6" s="142"/>
      <c r="D6" s="142"/>
      <c r="E6" s="142"/>
      <c r="F6" s="142"/>
      <c r="G6" s="143"/>
      <c r="H6" s="143"/>
      <c r="I6" s="143"/>
      <c r="J6" s="143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</row>
    <row r="7" spans="1:52" ht="13.5" customHeight="1" x14ac:dyDescent="0.15">
      <c r="A7" s="141">
        <f t="shared" si="0"/>
        <v>3</v>
      </c>
      <c r="B7" s="141"/>
      <c r="C7" s="142"/>
      <c r="D7" s="142"/>
      <c r="E7" s="142"/>
      <c r="F7" s="142"/>
      <c r="G7" s="143"/>
      <c r="H7" s="143"/>
      <c r="I7" s="143"/>
      <c r="J7" s="143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</row>
    <row r="8" spans="1:52" ht="13.5" customHeight="1" x14ac:dyDescent="0.15">
      <c r="A8" s="141">
        <f t="shared" si="0"/>
        <v>4</v>
      </c>
      <c r="B8" s="141"/>
      <c r="C8" s="142"/>
      <c r="D8" s="142"/>
      <c r="E8" s="142"/>
      <c r="F8" s="142"/>
      <c r="G8" s="143"/>
      <c r="H8" s="143"/>
      <c r="I8" s="143"/>
      <c r="J8" s="143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</row>
    <row r="9" spans="1:52" ht="13.5" customHeight="1" x14ac:dyDescent="0.15">
      <c r="A9" s="141">
        <f t="shared" si="0"/>
        <v>5</v>
      </c>
      <c r="B9" s="141"/>
      <c r="C9" s="142"/>
      <c r="D9" s="142"/>
      <c r="E9" s="142"/>
      <c r="F9" s="142"/>
      <c r="G9" s="143"/>
      <c r="H9" s="143"/>
      <c r="I9" s="143"/>
      <c r="J9" s="143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</row>
    <row r="10" spans="1:52" ht="13.5" customHeight="1" x14ac:dyDescent="0.15">
      <c r="A10" s="141">
        <f t="shared" si="0"/>
        <v>6</v>
      </c>
      <c r="B10" s="141"/>
      <c r="C10" s="142"/>
      <c r="D10" s="142"/>
      <c r="E10" s="142"/>
      <c r="F10" s="142"/>
      <c r="G10" s="143"/>
      <c r="H10" s="143"/>
      <c r="I10" s="143"/>
      <c r="J10" s="143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</row>
    <row r="11" spans="1:52" ht="13.5" customHeight="1" x14ac:dyDescent="0.15">
      <c r="A11" s="141">
        <f t="shared" si="0"/>
        <v>7</v>
      </c>
      <c r="B11" s="141"/>
      <c r="C11" s="142"/>
      <c r="D11" s="142"/>
      <c r="E11" s="142"/>
      <c r="F11" s="142"/>
      <c r="G11" s="143"/>
      <c r="H11" s="143"/>
      <c r="I11" s="143"/>
      <c r="J11" s="143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</row>
    <row r="12" spans="1:52" ht="13.5" customHeight="1" x14ac:dyDescent="0.15">
      <c r="A12" s="141">
        <f t="shared" si="0"/>
        <v>8</v>
      </c>
      <c r="B12" s="141"/>
      <c r="C12" s="142"/>
      <c r="D12" s="142"/>
      <c r="E12" s="142"/>
      <c r="F12" s="142"/>
      <c r="G12" s="143"/>
      <c r="H12" s="143"/>
      <c r="I12" s="143"/>
      <c r="J12" s="143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</row>
    <row r="13" spans="1:52" ht="13.5" customHeight="1" x14ac:dyDescent="0.15">
      <c r="A13" s="141">
        <f t="shared" si="0"/>
        <v>9</v>
      </c>
      <c r="B13" s="141"/>
      <c r="C13" s="142"/>
      <c r="D13" s="142"/>
      <c r="E13" s="142"/>
      <c r="F13" s="142"/>
      <c r="G13" s="143"/>
      <c r="H13" s="143"/>
      <c r="I13" s="143"/>
      <c r="J13" s="143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</row>
    <row r="14" spans="1:52" ht="13.5" customHeight="1" x14ac:dyDescent="0.15">
      <c r="A14" s="141">
        <f t="shared" si="0"/>
        <v>10</v>
      </c>
      <c r="B14" s="141"/>
      <c r="C14" s="142"/>
      <c r="D14" s="142"/>
      <c r="E14" s="142"/>
      <c r="F14" s="142"/>
      <c r="G14" s="143"/>
      <c r="H14" s="143"/>
      <c r="I14" s="143"/>
      <c r="J14" s="143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</row>
    <row r="15" spans="1:52" ht="13.5" customHeight="1" x14ac:dyDescent="0.15">
      <c r="A15" s="141">
        <f t="shared" si="0"/>
        <v>11</v>
      </c>
      <c r="B15" s="141"/>
      <c r="C15" s="142"/>
      <c r="D15" s="142"/>
      <c r="E15" s="142"/>
      <c r="F15" s="142"/>
      <c r="G15" s="143"/>
      <c r="H15" s="143"/>
      <c r="I15" s="143"/>
      <c r="J15" s="143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</row>
    <row r="16" spans="1:52" ht="13.5" customHeight="1" x14ac:dyDescent="0.15">
      <c r="A16" s="141">
        <f t="shared" si="0"/>
        <v>12</v>
      </c>
      <c r="B16" s="141"/>
      <c r="C16" s="142"/>
      <c r="D16" s="142"/>
      <c r="E16" s="142"/>
      <c r="F16" s="142"/>
      <c r="G16" s="143"/>
      <c r="H16" s="143"/>
      <c r="I16" s="143"/>
      <c r="J16" s="143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</row>
    <row r="17" spans="1:52" ht="13.5" customHeight="1" x14ac:dyDescent="0.15">
      <c r="A17" s="141">
        <f t="shared" si="0"/>
        <v>13</v>
      </c>
      <c r="B17" s="141"/>
      <c r="C17" s="142"/>
      <c r="D17" s="142"/>
      <c r="E17" s="142"/>
      <c r="F17" s="142"/>
      <c r="G17" s="143"/>
      <c r="H17" s="143"/>
      <c r="I17" s="143"/>
      <c r="J17" s="143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</row>
    <row r="18" spans="1:52" ht="13.5" customHeight="1" x14ac:dyDescent="0.15">
      <c r="A18" s="141">
        <f t="shared" si="0"/>
        <v>14</v>
      </c>
      <c r="B18" s="141"/>
      <c r="C18" s="142"/>
      <c r="D18" s="142"/>
      <c r="E18" s="142"/>
      <c r="F18" s="142"/>
      <c r="G18" s="143"/>
      <c r="H18" s="143"/>
      <c r="I18" s="143"/>
      <c r="J18" s="143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</row>
    <row r="19" spans="1:52" ht="13.5" customHeight="1" x14ac:dyDescent="0.15">
      <c r="A19" s="141">
        <f t="shared" si="0"/>
        <v>15</v>
      </c>
      <c r="B19" s="141"/>
      <c r="C19" s="142"/>
      <c r="D19" s="142"/>
      <c r="E19" s="142"/>
      <c r="F19" s="142"/>
      <c r="G19" s="143"/>
      <c r="H19" s="143"/>
      <c r="I19" s="143"/>
      <c r="J19" s="143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</row>
    <row r="20" spans="1:52" ht="13.5" customHeight="1" x14ac:dyDescent="0.15">
      <c r="A20" s="141">
        <f t="shared" si="0"/>
        <v>16</v>
      </c>
      <c r="B20" s="141"/>
      <c r="C20" s="142"/>
      <c r="D20" s="142"/>
      <c r="E20" s="142"/>
      <c r="F20" s="142"/>
      <c r="G20" s="143"/>
      <c r="H20" s="143"/>
      <c r="I20" s="143"/>
      <c r="J20" s="143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</row>
    <row r="21" spans="1:52" ht="13.5" customHeight="1" x14ac:dyDescent="0.15">
      <c r="A21" s="141">
        <f t="shared" si="0"/>
        <v>17</v>
      </c>
      <c r="B21" s="141"/>
      <c r="C21" s="142"/>
      <c r="D21" s="142"/>
      <c r="E21" s="142"/>
      <c r="F21" s="142"/>
      <c r="G21" s="143"/>
      <c r="H21" s="143"/>
      <c r="I21" s="143"/>
      <c r="J21" s="143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</row>
    <row r="22" spans="1:52" ht="13.5" customHeight="1" x14ac:dyDescent="0.15">
      <c r="A22" s="141">
        <f t="shared" si="0"/>
        <v>18</v>
      </c>
      <c r="B22" s="141"/>
      <c r="C22" s="142"/>
      <c r="D22" s="142"/>
      <c r="E22" s="142"/>
      <c r="F22" s="142"/>
      <c r="G22" s="143"/>
      <c r="H22" s="143"/>
      <c r="I22" s="143"/>
      <c r="J22" s="14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</row>
    <row r="23" spans="1:52" ht="13.5" customHeight="1" x14ac:dyDescent="0.15">
      <c r="A23" s="141">
        <f t="shared" si="0"/>
        <v>19</v>
      </c>
      <c r="B23" s="141"/>
      <c r="C23" s="142"/>
      <c r="D23" s="142"/>
      <c r="E23" s="142"/>
      <c r="F23" s="142"/>
      <c r="G23" s="143"/>
      <c r="H23" s="143"/>
      <c r="I23" s="143"/>
      <c r="J23" s="143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</row>
    <row r="24" spans="1:52" ht="13.5" customHeight="1" x14ac:dyDescent="0.15">
      <c r="A24" s="141">
        <f t="shared" si="0"/>
        <v>20</v>
      </c>
      <c r="B24" s="141"/>
      <c r="C24" s="142"/>
      <c r="D24" s="142"/>
      <c r="E24" s="142"/>
      <c r="F24" s="142"/>
      <c r="G24" s="143"/>
      <c r="H24" s="143"/>
      <c r="I24" s="143"/>
      <c r="J24" s="143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</row>
    <row r="25" spans="1:52" ht="13.5" customHeight="1" x14ac:dyDescent="0.15">
      <c r="A25" s="141">
        <f t="shared" si="0"/>
        <v>21</v>
      </c>
      <c r="B25" s="141"/>
      <c r="C25" s="142"/>
      <c r="D25" s="142"/>
      <c r="E25" s="142"/>
      <c r="F25" s="142"/>
      <c r="G25" s="143"/>
      <c r="H25" s="143"/>
      <c r="I25" s="143"/>
      <c r="J25" s="143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</row>
    <row r="26" spans="1:52" ht="13.5" customHeight="1" x14ac:dyDescent="0.15">
      <c r="A26" s="141">
        <f t="shared" si="0"/>
        <v>22</v>
      </c>
      <c r="B26" s="141"/>
      <c r="C26" s="142"/>
      <c r="D26" s="142"/>
      <c r="E26" s="142"/>
      <c r="F26" s="142"/>
      <c r="G26" s="143"/>
      <c r="H26" s="143"/>
      <c r="I26" s="143"/>
      <c r="J26" s="143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</row>
    <row r="27" spans="1:52" ht="13.5" customHeight="1" x14ac:dyDescent="0.15">
      <c r="A27" s="141">
        <f t="shared" si="0"/>
        <v>23</v>
      </c>
      <c r="B27" s="141"/>
      <c r="C27" s="142"/>
      <c r="D27" s="142"/>
      <c r="E27" s="142"/>
      <c r="F27" s="142"/>
      <c r="G27" s="143"/>
      <c r="H27" s="143"/>
      <c r="I27" s="143"/>
      <c r="J27" s="143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</row>
    <row r="28" spans="1:52" ht="13.5" customHeight="1" x14ac:dyDescent="0.15">
      <c r="A28" s="141">
        <f t="shared" si="0"/>
        <v>24</v>
      </c>
      <c r="B28" s="141"/>
      <c r="C28" s="142"/>
      <c r="D28" s="142"/>
      <c r="E28" s="142"/>
      <c r="F28" s="142"/>
      <c r="G28" s="143"/>
      <c r="H28" s="143"/>
      <c r="I28" s="143"/>
      <c r="J28" s="143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</row>
    <row r="29" spans="1:52" ht="13.5" customHeight="1" x14ac:dyDescent="0.15">
      <c r="A29" s="141">
        <f t="shared" si="0"/>
        <v>25</v>
      </c>
      <c r="B29" s="141"/>
      <c r="C29" s="142"/>
      <c r="D29" s="142"/>
      <c r="E29" s="142"/>
      <c r="F29" s="142"/>
      <c r="G29" s="143"/>
      <c r="H29" s="143"/>
      <c r="I29" s="143"/>
      <c r="J29" s="143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</row>
    <row r="30" spans="1:52" ht="13.5" customHeight="1" x14ac:dyDescent="0.15">
      <c r="A30" s="141">
        <f t="shared" si="0"/>
        <v>26</v>
      </c>
      <c r="B30" s="141"/>
      <c r="C30" s="142"/>
      <c r="D30" s="142"/>
      <c r="E30" s="142"/>
      <c r="F30" s="142"/>
      <c r="G30" s="143"/>
      <c r="H30" s="143"/>
      <c r="I30" s="143"/>
      <c r="J30" s="143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</row>
    <row r="31" spans="1:52" ht="13.5" customHeight="1" x14ac:dyDescent="0.15">
      <c r="A31" s="141">
        <f t="shared" si="0"/>
        <v>27</v>
      </c>
      <c r="B31" s="141"/>
      <c r="C31" s="142"/>
      <c r="D31" s="142"/>
      <c r="E31" s="142"/>
      <c r="F31" s="142"/>
      <c r="G31" s="143"/>
      <c r="H31" s="143"/>
      <c r="I31" s="143"/>
      <c r="J31" s="143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</row>
    <row r="32" spans="1:52" ht="13.5" customHeight="1" x14ac:dyDescent="0.15">
      <c r="A32" s="141">
        <f t="shared" si="0"/>
        <v>28</v>
      </c>
      <c r="B32" s="141"/>
      <c r="C32" s="142"/>
      <c r="D32" s="142"/>
      <c r="E32" s="142"/>
      <c r="F32" s="142"/>
      <c r="G32" s="143"/>
      <c r="H32" s="143"/>
      <c r="I32" s="143"/>
      <c r="J32" s="143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</row>
    <row r="33" spans="1:52" ht="13.5" customHeight="1" x14ac:dyDescent="0.15">
      <c r="A33" s="141">
        <f t="shared" si="0"/>
        <v>29</v>
      </c>
      <c r="B33" s="141"/>
      <c r="C33" s="142"/>
      <c r="D33" s="142"/>
      <c r="E33" s="142"/>
      <c r="F33" s="142"/>
      <c r="G33" s="143"/>
      <c r="H33" s="143"/>
      <c r="I33" s="143"/>
      <c r="J33" s="143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</row>
    <row r="34" spans="1:52" ht="13.5" customHeight="1" x14ac:dyDescent="0.15">
      <c r="A34" s="141">
        <f t="shared" si="0"/>
        <v>30</v>
      </c>
      <c r="B34" s="141"/>
      <c r="C34" s="142"/>
      <c r="D34" s="142"/>
      <c r="E34" s="142"/>
      <c r="F34" s="142"/>
      <c r="G34" s="143"/>
      <c r="H34" s="143"/>
      <c r="I34" s="143"/>
      <c r="J34" s="143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</row>
    <row r="35" spans="1:52" ht="13.5" customHeight="1" x14ac:dyDescent="0.15">
      <c r="A35" s="141">
        <f t="shared" si="0"/>
        <v>31</v>
      </c>
      <c r="B35" s="141"/>
      <c r="C35" s="142"/>
      <c r="D35" s="142"/>
      <c r="E35" s="142"/>
      <c r="F35" s="142"/>
      <c r="G35" s="143"/>
      <c r="H35" s="143"/>
      <c r="I35" s="143"/>
      <c r="J35" s="143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</row>
    <row r="36" spans="1:52" ht="13.5" customHeight="1" x14ac:dyDescent="0.15">
      <c r="A36" s="141">
        <f t="shared" si="0"/>
        <v>32</v>
      </c>
      <c r="B36" s="141"/>
      <c r="C36" s="142"/>
      <c r="D36" s="142"/>
      <c r="E36" s="142"/>
      <c r="F36" s="142"/>
      <c r="G36" s="143"/>
      <c r="H36" s="143"/>
      <c r="I36" s="143"/>
      <c r="J36" s="143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</row>
    <row r="37" spans="1:52" ht="13.5" customHeight="1" x14ac:dyDescent="0.15">
      <c r="A37" s="141">
        <f t="shared" si="0"/>
        <v>33</v>
      </c>
      <c r="B37" s="141"/>
      <c r="C37" s="142"/>
      <c r="D37" s="142"/>
      <c r="E37" s="142"/>
      <c r="F37" s="142"/>
      <c r="G37" s="143"/>
      <c r="H37" s="143"/>
      <c r="I37" s="143"/>
      <c r="J37" s="14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4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53AC-19D4-4AC7-AAC1-F966B2C86B7D}">
  <sheetPr>
    <pageSetUpPr fitToPage="1"/>
  </sheetPr>
  <dimension ref="B1:H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6" t="s">
        <v>120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56.25" x14ac:dyDescent="0.15">
      <c r="B4" s="153" t="s">
        <v>119</v>
      </c>
      <c r="C4" s="23">
        <v>1.1000000000000001</v>
      </c>
      <c r="D4" s="24" t="s">
        <v>118</v>
      </c>
      <c r="E4" s="24" t="s">
        <v>113</v>
      </c>
      <c r="F4" s="24" t="s">
        <v>117</v>
      </c>
      <c r="G4" s="11" t="s">
        <v>240</v>
      </c>
      <c r="H4" s="26"/>
    </row>
    <row r="5" spans="2:8" ht="56.25" x14ac:dyDescent="0.15">
      <c r="B5" s="154"/>
      <c r="C5" s="23">
        <v>1.2</v>
      </c>
      <c r="D5" s="24" t="s">
        <v>116</v>
      </c>
      <c r="E5" s="24" t="s">
        <v>113</v>
      </c>
      <c r="F5" s="24" t="s">
        <v>115</v>
      </c>
      <c r="G5" s="33" t="s">
        <v>240</v>
      </c>
      <c r="H5" s="26"/>
    </row>
    <row r="6" spans="2:8" ht="37.5" x14ac:dyDescent="0.15">
      <c r="B6" s="154"/>
      <c r="C6" s="23">
        <v>1.3</v>
      </c>
      <c r="D6" s="24" t="s">
        <v>114</v>
      </c>
      <c r="E6" s="24" t="s">
        <v>113</v>
      </c>
      <c r="F6" s="24" t="s">
        <v>112</v>
      </c>
      <c r="G6" s="33" t="s">
        <v>240</v>
      </c>
      <c r="H6" s="26"/>
    </row>
    <row r="7" spans="2:8" ht="37.5" x14ac:dyDescent="0.15">
      <c r="B7" s="154"/>
      <c r="C7" s="23">
        <v>1.4</v>
      </c>
      <c r="D7" s="24" t="s">
        <v>108</v>
      </c>
      <c r="E7" s="24" t="s">
        <v>111</v>
      </c>
      <c r="F7" s="24" t="s">
        <v>247</v>
      </c>
      <c r="G7" s="33" t="s">
        <v>240</v>
      </c>
      <c r="H7" s="26"/>
    </row>
    <row r="8" spans="2:8" ht="37.5" x14ac:dyDescent="0.15">
      <c r="B8" s="154"/>
      <c r="C8" s="23">
        <v>1.5</v>
      </c>
      <c r="D8" s="24" t="s">
        <v>108</v>
      </c>
      <c r="E8" s="24" t="s">
        <v>110</v>
      </c>
      <c r="F8" s="24" t="s">
        <v>247</v>
      </c>
      <c r="G8" s="33" t="s">
        <v>240</v>
      </c>
      <c r="H8" s="26"/>
    </row>
    <row r="9" spans="2:8" ht="37.5" x14ac:dyDescent="0.15">
      <c r="B9" s="154"/>
      <c r="C9" s="23">
        <v>1.6</v>
      </c>
      <c r="D9" s="24" t="s">
        <v>108</v>
      </c>
      <c r="E9" s="24" t="s">
        <v>109</v>
      </c>
      <c r="F9" s="24" t="s">
        <v>247</v>
      </c>
      <c r="G9" s="33" t="s">
        <v>240</v>
      </c>
      <c r="H9" s="26"/>
    </row>
    <row r="10" spans="2:8" ht="37.5" x14ac:dyDescent="0.15">
      <c r="B10" s="154"/>
      <c r="C10" s="23">
        <v>1.7</v>
      </c>
      <c r="D10" s="34" t="s">
        <v>108</v>
      </c>
      <c r="E10" s="34" t="s">
        <v>107</v>
      </c>
      <c r="F10" s="34" t="s">
        <v>106</v>
      </c>
      <c r="G10" s="33" t="s">
        <v>240</v>
      </c>
      <c r="H10" s="26"/>
    </row>
    <row r="11" spans="2:8" ht="52.5" customHeight="1" thickBot="1" x14ac:dyDescent="0.2">
      <c r="B11" s="58" t="s">
        <v>105</v>
      </c>
      <c r="C11" s="57">
        <v>2.1</v>
      </c>
      <c r="D11" s="163" t="s">
        <v>104</v>
      </c>
      <c r="E11" s="163" t="s">
        <v>21</v>
      </c>
      <c r="F11" s="56" t="s">
        <v>103</v>
      </c>
      <c r="G11" s="12" t="s">
        <v>240</v>
      </c>
      <c r="H11" s="30"/>
    </row>
    <row r="14" spans="2:8" x14ac:dyDescent="0.15">
      <c r="G14" s="14" t="s">
        <v>35</v>
      </c>
      <c r="H14" s="15">
        <f>COUNTIF($G$4:$G$11,"=○")</f>
        <v>8</v>
      </c>
    </row>
    <row r="15" spans="2:8" x14ac:dyDescent="0.15">
      <c r="G15" s="16" t="s">
        <v>36</v>
      </c>
      <c r="H15" s="18">
        <f>COUNTIF($G$4:$G$11,"=☓")</f>
        <v>0</v>
      </c>
    </row>
    <row r="16" spans="2:8" x14ac:dyDescent="0.15">
      <c r="G16" s="16" t="s">
        <v>37</v>
      </c>
      <c r="H16" s="18">
        <f>COUNTBLANK($G$4:$G$11)</f>
        <v>0</v>
      </c>
    </row>
    <row r="17" spans="7:8" ht="19.5" thickBot="1" x14ac:dyDescent="0.2">
      <c r="G17" s="19" t="s">
        <v>38</v>
      </c>
      <c r="H17" s="21">
        <f>H14/(H14+H15+H16)</f>
        <v>1</v>
      </c>
    </row>
  </sheetData>
  <mergeCells count="1">
    <mergeCell ref="B4:B10"/>
  </mergeCells>
  <phoneticPr fontId="4"/>
  <conditionalFormatting sqref="C4:E5 G4:H6 C6:C11 F11:G11">
    <cfRule type="expression" dxfId="205" priority="25">
      <formula>$G4="×"</formula>
    </cfRule>
    <cfRule type="expression" dxfId="204" priority="26">
      <formula>$G4="○"</formula>
    </cfRule>
  </conditionalFormatting>
  <conditionalFormatting sqref="F4:F5 H7:H11 C4:C11">
    <cfRule type="expression" dxfId="203" priority="23">
      <formula>$G4="○"</formula>
    </cfRule>
    <cfRule type="expression" dxfId="202" priority="24">
      <formula>$G4="×"</formula>
    </cfRule>
  </conditionalFormatting>
  <conditionalFormatting sqref="G7">
    <cfRule type="expression" dxfId="201" priority="21">
      <formula>$G7="○"</formula>
    </cfRule>
    <cfRule type="expression" dxfId="200" priority="22">
      <formula>$G7="×"</formula>
    </cfRule>
  </conditionalFormatting>
  <conditionalFormatting sqref="D7">
    <cfRule type="expression" dxfId="199" priority="19">
      <formula>$G7="○"</formula>
    </cfRule>
    <cfRule type="expression" dxfId="198" priority="20">
      <formula>$G7="×"</formula>
    </cfRule>
  </conditionalFormatting>
  <conditionalFormatting sqref="E7">
    <cfRule type="expression" dxfId="197" priority="17">
      <formula>$G7="×"</formula>
    </cfRule>
    <cfRule type="expression" dxfId="196" priority="18">
      <formula>$G7="○"</formula>
    </cfRule>
  </conditionalFormatting>
  <conditionalFormatting sqref="F7:F9">
    <cfRule type="expression" dxfId="195" priority="15">
      <formula>$G7="○"</formula>
    </cfRule>
    <cfRule type="expression" dxfId="194" priority="16">
      <formula>$G7="×"</formula>
    </cfRule>
  </conditionalFormatting>
  <conditionalFormatting sqref="G8:G10">
    <cfRule type="expression" dxfId="193" priority="13">
      <formula>$G8="×"</formula>
    </cfRule>
    <cfRule type="expression" dxfId="192" priority="14">
      <formula>$G8="○"</formula>
    </cfRule>
  </conditionalFormatting>
  <conditionalFormatting sqref="D8:D10">
    <cfRule type="expression" dxfId="191" priority="11">
      <formula>$G8="×"</formula>
    </cfRule>
    <cfRule type="expression" dxfId="190" priority="12">
      <formula>$G8="○"</formula>
    </cfRule>
  </conditionalFormatting>
  <conditionalFormatting sqref="D6:E6">
    <cfRule type="expression" dxfId="189" priority="9">
      <formula>$G6="×"</formula>
    </cfRule>
    <cfRule type="expression" dxfId="188" priority="10">
      <formula>$G6="○"</formula>
    </cfRule>
  </conditionalFormatting>
  <conditionalFormatting sqref="F6">
    <cfRule type="expression" dxfId="187" priority="7">
      <formula>$G6="○"</formula>
    </cfRule>
    <cfRule type="expression" dxfId="186" priority="8">
      <formula>$G6="×"</formula>
    </cfRule>
  </conditionalFormatting>
  <conditionalFormatting sqref="E8:E9">
    <cfRule type="expression" dxfId="185" priority="5">
      <formula>$G8="×"</formula>
    </cfRule>
    <cfRule type="expression" dxfId="184" priority="6">
      <formula>$G8="○"</formula>
    </cfRule>
  </conditionalFormatting>
  <conditionalFormatting sqref="F10">
    <cfRule type="expression" dxfId="183" priority="3">
      <formula>$G10="○"</formula>
    </cfRule>
    <cfRule type="expression" dxfId="182" priority="4">
      <formula>$G10="×"</formula>
    </cfRule>
  </conditionalFormatting>
  <conditionalFormatting sqref="E10">
    <cfRule type="expression" dxfId="181" priority="1">
      <formula>$G10="×"</formula>
    </cfRule>
    <cfRule type="expression" dxfId="180" priority="2">
      <formula>$G10="○"</formula>
    </cfRule>
  </conditionalFormatting>
  <dataValidations count="1">
    <dataValidation type="list" allowBlank="1" showInputMessage="1" showErrorMessage="1" sqref="G4:G11" xr:uid="{B786BCE9-BC83-4F8D-B1E0-50BAFE8A3556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1A0D-95FD-4503-88E1-8EFC5E299D4E}">
  <sheetPr>
    <pageSetUpPr fitToPage="1"/>
  </sheetPr>
  <dimension ref="B1:H30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5.75" style="10" bestFit="1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6" t="s">
        <v>235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37.5" x14ac:dyDescent="0.15">
      <c r="B4" s="68" t="s">
        <v>163</v>
      </c>
      <c r="C4" s="23">
        <v>1.1000000000000001</v>
      </c>
      <c r="D4" s="24" t="s">
        <v>162</v>
      </c>
      <c r="E4" s="24" t="s">
        <v>113</v>
      </c>
      <c r="F4" s="24" t="s">
        <v>161</v>
      </c>
      <c r="G4" s="11" t="s">
        <v>240</v>
      </c>
      <c r="H4" s="26">
        <v>44006</v>
      </c>
    </row>
    <row r="5" spans="2:8" ht="56.25" x14ac:dyDescent="0.15">
      <c r="B5" s="153" t="s">
        <v>39</v>
      </c>
      <c r="C5" s="23">
        <v>2.0099999999999998</v>
      </c>
      <c r="D5" s="24" t="s">
        <v>160</v>
      </c>
      <c r="E5" s="24" t="s">
        <v>113</v>
      </c>
      <c r="F5" s="24" t="s">
        <v>159</v>
      </c>
      <c r="G5" s="11" t="s">
        <v>240</v>
      </c>
      <c r="H5" s="26">
        <v>44006</v>
      </c>
    </row>
    <row r="6" spans="2:8" ht="56.25" x14ac:dyDescent="0.15">
      <c r="B6" s="154"/>
      <c r="C6" s="23">
        <v>2.02</v>
      </c>
      <c r="D6" s="24" t="s">
        <v>157</v>
      </c>
      <c r="E6" s="24" t="s">
        <v>113</v>
      </c>
      <c r="F6" s="24" t="s">
        <v>158</v>
      </c>
      <c r="G6" s="33" t="s">
        <v>240</v>
      </c>
      <c r="H6" s="26">
        <v>44006</v>
      </c>
    </row>
    <row r="7" spans="2:8" ht="56.25" x14ac:dyDescent="0.15">
      <c r="B7" s="154"/>
      <c r="C7" s="23">
        <v>2.0299999999999998</v>
      </c>
      <c r="D7" s="24" t="s">
        <v>157</v>
      </c>
      <c r="E7" s="24" t="s">
        <v>156</v>
      </c>
      <c r="F7" s="24" t="s">
        <v>155</v>
      </c>
      <c r="G7" s="33" t="s">
        <v>240</v>
      </c>
      <c r="H7" s="26">
        <v>44006</v>
      </c>
    </row>
    <row r="8" spans="2:8" ht="56.25" x14ac:dyDescent="0.15">
      <c r="B8" s="154"/>
      <c r="C8" s="23">
        <v>2.04</v>
      </c>
      <c r="D8" s="24" t="s">
        <v>154</v>
      </c>
      <c r="E8" s="24" t="s">
        <v>113</v>
      </c>
      <c r="F8" s="24" t="s">
        <v>153</v>
      </c>
      <c r="G8" s="33" t="s">
        <v>240</v>
      </c>
      <c r="H8" s="26">
        <v>44006</v>
      </c>
    </row>
    <row r="9" spans="2:8" ht="64.5" customHeight="1" x14ac:dyDescent="0.15">
      <c r="B9" s="154"/>
      <c r="C9" s="23">
        <v>2.0499999999999998</v>
      </c>
      <c r="D9" s="24" t="s">
        <v>152</v>
      </c>
      <c r="E9" s="24" t="s">
        <v>113</v>
      </c>
      <c r="F9" s="24" t="s">
        <v>151</v>
      </c>
      <c r="G9" s="33" t="s">
        <v>240</v>
      </c>
      <c r="H9" s="26">
        <v>44006</v>
      </c>
    </row>
    <row r="10" spans="2:8" ht="64.5" customHeight="1" x14ac:dyDescent="0.15">
      <c r="B10" s="154"/>
      <c r="C10" s="23">
        <v>2.06</v>
      </c>
      <c r="D10" s="24" t="s">
        <v>241</v>
      </c>
      <c r="E10" s="24" t="s">
        <v>113</v>
      </c>
      <c r="F10" s="24" t="s">
        <v>150</v>
      </c>
      <c r="G10" s="33" t="s">
        <v>240</v>
      </c>
      <c r="H10" s="26">
        <v>44006</v>
      </c>
    </row>
    <row r="11" spans="2:8" ht="64.5" customHeight="1" x14ac:dyDescent="0.15">
      <c r="B11" s="154"/>
      <c r="C11" s="23">
        <v>2.0699999999999998</v>
      </c>
      <c r="D11" s="24" t="s">
        <v>149</v>
      </c>
      <c r="E11" s="24" t="s">
        <v>140</v>
      </c>
      <c r="F11" s="24" t="s">
        <v>148</v>
      </c>
      <c r="G11" s="33" t="s">
        <v>240</v>
      </c>
      <c r="H11" s="26">
        <v>44006</v>
      </c>
    </row>
    <row r="12" spans="2:8" ht="64.5" customHeight="1" x14ac:dyDescent="0.15">
      <c r="B12" s="154"/>
      <c r="C12" s="23">
        <v>2.08</v>
      </c>
      <c r="D12" s="24" t="s">
        <v>146</v>
      </c>
      <c r="E12" s="24" t="s">
        <v>113</v>
      </c>
      <c r="F12" s="24" t="s">
        <v>147</v>
      </c>
      <c r="G12" s="33" t="s">
        <v>240</v>
      </c>
      <c r="H12" s="26">
        <v>44006</v>
      </c>
    </row>
    <row r="13" spans="2:8" ht="64.5" customHeight="1" x14ac:dyDescent="0.15">
      <c r="B13" s="154"/>
      <c r="C13" s="23">
        <v>2.09</v>
      </c>
      <c r="D13" s="24" t="s">
        <v>146</v>
      </c>
      <c r="E13" s="24" t="s">
        <v>140</v>
      </c>
      <c r="F13" s="24" t="s">
        <v>145</v>
      </c>
      <c r="G13" s="33" t="s">
        <v>240</v>
      </c>
      <c r="H13" s="26">
        <v>44006</v>
      </c>
    </row>
    <row r="14" spans="2:8" ht="64.5" customHeight="1" x14ac:dyDescent="0.15">
      <c r="B14" s="154"/>
      <c r="C14" s="62">
        <v>2.1</v>
      </c>
      <c r="D14" s="24" t="s">
        <v>144</v>
      </c>
      <c r="E14" s="24" t="s">
        <v>113</v>
      </c>
      <c r="F14" s="24" t="s">
        <v>143</v>
      </c>
      <c r="G14" s="33" t="s">
        <v>240</v>
      </c>
      <c r="H14" s="26">
        <v>44006</v>
      </c>
    </row>
    <row r="15" spans="2:8" ht="64.5" customHeight="1" x14ac:dyDescent="0.15">
      <c r="B15" s="154"/>
      <c r="C15" s="23">
        <v>2.11</v>
      </c>
      <c r="D15" s="24" t="s">
        <v>138</v>
      </c>
      <c r="E15" s="24" t="s">
        <v>142</v>
      </c>
      <c r="F15" s="24" t="s">
        <v>141</v>
      </c>
      <c r="G15" s="33" t="s">
        <v>240</v>
      </c>
      <c r="H15" s="26">
        <v>44006</v>
      </c>
    </row>
    <row r="16" spans="2:8" ht="64.5" customHeight="1" x14ac:dyDescent="0.15">
      <c r="B16" s="154"/>
      <c r="C16" s="23">
        <v>2.12</v>
      </c>
      <c r="D16" s="24" t="s">
        <v>138</v>
      </c>
      <c r="E16" s="24" t="s">
        <v>140</v>
      </c>
      <c r="F16" s="24" t="s">
        <v>139</v>
      </c>
      <c r="G16" s="33" t="s">
        <v>240</v>
      </c>
      <c r="H16" s="26">
        <v>44006</v>
      </c>
    </row>
    <row r="17" spans="2:8" ht="64.5" customHeight="1" x14ac:dyDescent="0.15">
      <c r="B17" s="154"/>
      <c r="C17" s="23">
        <v>2.13</v>
      </c>
      <c r="D17" s="24" t="s">
        <v>138</v>
      </c>
      <c r="E17" s="24" t="s">
        <v>137</v>
      </c>
      <c r="F17" s="24" t="s">
        <v>136</v>
      </c>
      <c r="G17" s="33" t="s">
        <v>240</v>
      </c>
      <c r="H17" s="26">
        <v>44006</v>
      </c>
    </row>
    <row r="18" spans="2:8" x14ac:dyDescent="0.15">
      <c r="B18" s="153" t="s">
        <v>135</v>
      </c>
      <c r="C18" s="61">
        <v>3.01</v>
      </c>
      <c r="D18" s="69" t="s">
        <v>134</v>
      </c>
      <c r="E18" s="69" t="s">
        <v>113</v>
      </c>
      <c r="F18" s="60" t="s">
        <v>133</v>
      </c>
      <c r="G18" s="33" t="s">
        <v>240</v>
      </c>
      <c r="H18" s="26">
        <v>44006</v>
      </c>
    </row>
    <row r="19" spans="2:8" ht="56.25" x14ac:dyDescent="0.15">
      <c r="B19" s="154"/>
      <c r="C19" s="61">
        <v>3.02</v>
      </c>
      <c r="D19" s="69" t="s">
        <v>132</v>
      </c>
      <c r="E19" s="69" t="s">
        <v>113</v>
      </c>
      <c r="F19" s="60" t="s">
        <v>131</v>
      </c>
      <c r="G19" s="33" t="s">
        <v>240</v>
      </c>
      <c r="H19" s="26">
        <v>44006</v>
      </c>
    </row>
    <row r="20" spans="2:8" ht="37.5" x14ac:dyDescent="0.15">
      <c r="B20" s="154"/>
      <c r="C20" s="61"/>
      <c r="D20" s="69" t="s">
        <v>130</v>
      </c>
      <c r="E20" s="69" t="s">
        <v>113</v>
      </c>
      <c r="F20" s="60" t="s">
        <v>129</v>
      </c>
      <c r="G20" s="33" t="s">
        <v>240</v>
      </c>
      <c r="H20" s="26">
        <v>44006</v>
      </c>
    </row>
    <row r="21" spans="2:8" ht="37.5" x14ac:dyDescent="0.15">
      <c r="B21" s="154"/>
      <c r="C21" s="61">
        <v>3.03</v>
      </c>
      <c r="D21" s="69" t="s">
        <v>126</v>
      </c>
      <c r="E21" s="69" t="s">
        <v>128</v>
      </c>
      <c r="F21" s="60" t="s">
        <v>127</v>
      </c>
      <c r="G21" s="33" t="s">
        <v>240</v>
      </c>
      <c r="H21" s="26">
        <v>44006</v>
      </c>
    </row>
    <row r="22" spans="2:8" ht="37.5" x14ac:dyDescent="0.15">
      <c r="B22" s="154"/>
      <c r="C22" s="61">
        <v>3.04</v>
      </c>
      <c r="D22" s="69" t="s">
        <v>126</v>
      </c>
      <c r="E22" s="69" t="s">
        <v>125</v>
      </c>
      <c r="F22" s="60" t="s">
        <v>124</v>
      </c>
      <c r="G22" s="33" t="s">
        <v>240</v>
      </c>
      <c r="H22" s="26">
        <v>44006</v>
      </c>
    </row>
    <row r="23" spans="2:8" ht="39" customHeight="1" thickBot="1" x14ac:dyDescent="0.2">
      <c r="B23" s="58" t="s">
        <v>123</v>
      </c>
      <c r="C23" s="28">
        <v>4.0999999999999996</v>
      </c>
      <c r="D23" s="59" t="s">
        <v>122</v>
      </c>
      <c r="E23" s="59" t="s">
        <v>21</v>
      </c>
      <c r="F23" s="29" t="s">
        <v>121</v>
      </c>
      <c r="G23" s="12" t="s">
        <v>240</v>
      </c>
      <c r="H23" s="26">
        <v>44006</v>
      </c>
    </row>
    <row r="26" spans="2:8" ht="19.5" thickBot="1" x14ac:dyDescent="0.2"/>
    <row r="27" spans="2:8" x14ac:dyDescent="0.15">
      <c r="G27" s="14" t="s">
        <v>35</v>
      </c>
      <c r="H27" s="15">
        <f>COUNTIF($G$4:$G$23,"=○")</f>
        <v>20</v>
      </c>
    </row>
    <row r="28" spans="2:8" x14ac:dyDescent="0.15">
      <c r="G28" s="16" t="s">
        <v>36</v>
      </c>
      <c r="H28" s="18">
        <f>COUNTIF($G$4:$G$23,"=☓")</f>
        <v>0</v>
      </c>
    </row>
    <row r="29" spans="2:8" x14ac:dyDescent="0.15">
      <c r="G29" s="16" t="s">
        <v>37</v>
      </c>
      <c r="H29" s="18">
        <f>COUNTBLANK($G$4:$G$23)</f>
        <v>0</v>
      </c>
    </row>
    <row r="30" spans="2:8" ht="19.5" thickBot="1" x14ac:dyDescent="0.2">
      <c r="G30" s="19" t="s">
        <v>38</v>
      </c>
      <c r="H30" s="21">
        <f>H27/(H27+H28+H29)</f>
        <v>1</v>
      </c>
    </row>
  </sheetData>
  <mergeCells count="2">
    <mergeCell ref="B5:B17"/>
    <mergeCell ref="B18:B22"/>
  </mergeCells>
  <phoneticPr fontId="4"/>
  <conditionalFormatting sqref="G5:H5 G9:G24 C5:C22 H6:H24">
    <cfRule type="expression" dxfId="179" priority="77">
      <formula>$G5="×"</formula>
    </cfRule>
    <cfRule type="expression" dxfId="178" priority="78">
      <formula>$G5="○"</formula>
    </cfRule>
  </conditionalFormatting>
  <conditionalFormatting sqref="C5:C22">
    <cfRule type="expression" dxfId="177" priority="55">
      <formula>$G5="○"</formula>
    </cfRule>
    <cfRule type="expression" dxfId="176" priority="56">
      <formula>$G5="×"</formula>
    </cfRule>
  </conditionalFormatting>
  <conditionalFormatting sqref="G6:G8">
    <cfRule type="expression" dxfId="175" priority="75">
      <formula>$G6="○"</formula>
    </cfRule>
    <cfRule type="expression" dxfId="174" priority="76">
      <formula>$G6="×"</formula>
    </cfRule>
  </conditionalFormatting>
  <conditionalFormatting sqref="F18:F21">
    <cfRule type="expression" dxfId="173" priority="57">
      <formula>$G18="×"</formula>
    </cfRule>
    <cfRule type="expression" dxfId="172" priority="58">
      <formula>$G18="○"</formula>
    </cfRule>
  </conditionalFormatting>
  <conditionalFormatting sqref="F5:F6">
    <cfRule type="expression" dxfId="171" priority="51">
      <formula>$G5="○"</formula>
    </cfRule>
    <cfRule type="expression" dxfId="170" priority="52">
      <formula>$G5="×"</formula>
    </cfRule>
  </conditionalFormatting>
  <conditionalFormatting sqref="C23">
    <cfRule type="expression" dxfId="169" priority="73">
      <formula>$G23="×"</formula>
    </cfRule>
    <cfRule type="expression" dxfId="168" priority="74">
      <formula>$G23="○"</formula>
    </cfRule>
  </conditionalFormatting>
  <conditionalFormatting sqref="F23:F24">
    <cfRule type="expression" dxfId="167" priority="71">
      <formula>$G23="×"</formula>
    </cfRule>
    <cfRule type="expression" dxfId="166" priority="72">
      <formula>$G23="○"</formula>
    </cfRule>
  </conditionalFormatting>
  <conditionalFormatting sqref="D23">
    <cfRule type="expression" dxfId="165" priority="69">
      <formula>$G23="○"</formula>
    </cfRule>
    <cfRule type="expression" dxfId="164" priority="70">
      <formula>$G23="×"</formula>
    </cfRule>
  </conditionalFormatting>
  <conditionalFormatting sqref="E23">
    <cfRule type="expression" dxfId="163" priority="67">
      <formula>$G23="×"</formula>
    </cfRule>
    <cfRule type="expression" dxfId="162" priority="68">
      <formula>$G23="○"</formula>
    </cfRule>
  </conditionalFormatting>
  <conditionalFormatting sqref="C4:E4">
    <cfRule type="expression" dxfId="161" priority="65">
      <formula>$G4="○"</formula>
    </cfRule>
    <cfRule type="expression" dxfId="160" priority="66">
      <formula>$G4="×"</formula>
    </cfRule>
  </conditionalFormatting>
  <conditionalFormatting sqref="G4:H4">
    <cfRule type="expression" dxfId="159" priority="63">
      <formula>$G4="○"</formula>
    </cfRule>
    <cfRule type="expression" dxfId="158" priority="64">
      <formula>$G4="×"</formula>
    </cfRule>
  </conditionalFormatting>
  <conditionalFormatting sqref="F4">
    <cfRule type="expression" dxfId="157" priority="61">
      <formula>$G4="×"</formula>
    </cfRule>
    <cfRule type="expression" dxfId="156" priority="62">
      <formula>$G4="○"</formula>
    </cfRule>
  </conditionalFormatting>
  <conditionalFormatting sqref="C4">
    <cfRule type="expression" dxfId="155" priority="59">
      <formula>$G4="×"</formula>
    </cfRule>
    <cfRule type="expression" dxfId="154" priority="60">
      <formula>$G4="○"</formula>
    </cfRule>
  </conditionalFormatting>
  <conditionalFormatting sqref="D9:E9 E17">
    <cfRule type="expression" dxfId="153" priority="49">
      <formula>$G9="×"</formula>
    </cfRule>
    <cfRule type="expression" dxfId="152" priority="50">
      <formula>$G9="○"</formula>
    </cfRule>
  </conditionalFormatting>
  <conditionalFormatting sqref="D5:E6">
    <cfRule type="expression" dxfId="151" priority="53">
      <formula>$G5="×"</formula>
    </cfRule>
    <cfRule type="expression" dxfId="150" priority="54">
      <formula>$G5="○"</formula>
    </cfRule>
  </conditionalFormatting>
  <conditionalFormatting sqref="F9 F17">
    <cfRule type="expression" dxfId="149" priority="47">
      <formula>$G9="○"</formula>
    </cfRule>
    <cfRule type="expression" dxfId="148" priority="48">
      <formula>$G9="×"</formula>
    </cfRule>
  </conditionalFormatting>
  <conditionalFormatting sqref="D8:E8">
    <cfRule type="expression" dxfId="147" priority="45">
      <formula>$G8="×"</formula>
    </cfRule>
    <cfRule type="expression" dxfId="146" priority="46">
      <formula>$G8="○"</formula>
    </cfRule>
  </conditionalFormatting>
  <conditionalFormatting sqref="F8">
    <cfRule type="expression" dxfId="145" priority="43">
      <formula>$G8="○"</formula>
    </cfRule>
    <cfRule type="expression" dxfId="144" priority="44">
      <formula>$G8="×"</formula>
    </cfRule>
  </conditionalFormatting>
  <conditionalFormatting sqref="D14:E14">
    <cfRule type="expression" dxfId="143" priority="33">
      <formula>$G14="×"</formula>
    </cfRule>
    <cfRule type="expression" dxfId="142" priority="34">
      <formula>$G14="○"</formula>
    </cfRule>
  </conditionalFormatting>
  <conditionalFormatting sqref="F14">
    <cfRule type="expression" dxfId="141" priority="31">
      <formula>$G14="○"</formula>
    </cfRule>
    <cfRule type="expression" dxfId="140" priority="32">
      <formula>$G14="×"</formula>
    </cfRule>
  </conditionalFormatting>
  <conditionalFormatting sqref="D15:E15">
    <cfRule type="expression" dxfId="139" priority="29">
      <formula>$G15="×"</formula>
    </cfRule>
    <cfRule type="expression" dxfId="138" priority="30">
      <formula>$G15="○"</formula>
    </cfRule>
  </conditionalFormatting>
  <conditionalFormatting sqref="F15">
    <cfRule type="expression" dxfId="137" priority="27">
      <formula>$G15="○"</formula>
    </cfRule>
    <cfRule type="expression" dxfId="136" priority="28">
      <formula>$G15="×"</formula>
    </cfRule>
  </conditionalFormatting>
  <conditionalFormatting sqref="D17">
    <cfRule type="expression" dxfId="135" priority="25">
      <formula>$G17="×"</formula>
    </cfRule>
    <cfRule type="expression" dxfId="134" priority="26">
      <formula>$G17="○"</formula>
    </cfRule>
  </conditionalFormatting>
  <conditionalFormatting sqref="D10:E10">
    <cfRule type="expression" dxfId="133" priority="41">
      <formula>$G10="×"</formula>
    </cfRule>
    <cfRule type="expression" dxfId="132" priority="42">
      <formula>$G10="○"</formula>
    </cfRule>
  </conditionalFormatting>
  <conditionalFormatting sqref="F10">
    <cfRule type="expression" dxfId="131" priority="39">
      <formula>$G10="○"</formula>
    </cfRule>
    <cfRule type="expression" dxfId="130" priority="40">
      <formula>$G10="×"</formula>
    </cfRule>
  </conditionalFormatting>
  <conditionalFormatting sqref="D12:E12">
    <cfRule type="expression" dxfId="129" priority="37">
      <formula>$G12="×"</formula>
    </cfRule>
    <cfRule type="expression" dxfId="128" priority="38">
      <formula>$G12="○"</formula>
    </cfRule>
  </conditionalFormatting>
  <conditionalFormatting sqref="F12">
    <cfRule type="expression" dxfId="127" priority="35">
      <formula>$G12="○"</formula>
    </cfRule>
    <cfRule type="expression" dxfId="126" priority="36">
      <formula>$G12="×"</formula>
    </cfRule>
  </conditionalFormatting>
  <conditionalFormatting sqref="F7">
    <cfRule type="expression" dxfId="125" priority="21">
      <formula>$G7="○"</formula>
    </cfRule>
    <cfRule type="expression" dxfId="124" priority="22">
      <formula>$G7="×"</formula>
    </cfRule>
  </conditionalFormatting>
  <conditionalFormatting sqref="D7:E7">
    <cfRule type="expression" dxfId="123" priority="23">
      <formula>$G7="×"</formula>
    </cfRule>
    <cfRule type="expression" dxfId="122" priority="24">
      <formula>$G7="○"</formula>
    </cfRule>
  </conditionalFormatting>
  <conditionalFormatting sqref="D11">
    <cfRule type="expression" dxfId="121" priority="19">
      <formula>$G11="×"</formula>
    </cfRule>
    <cfRule type="expression" dxfId="120" priority="20">
      <formula>$G11="○"</formula>
    </cfRule>
  </conditionalFormatting>
  <conditionalFormatting sqref="F11">
    <cfRule type="expression" dxfId="119" priority="17">
      <formula>$G11="○"</formula>
    </cfRule>
    <cfRule type="expression" dxfId="118" priority="18">
      <formula>$G11="×"</formula>
    </cfRule>
  </conditionalFormatting>
  <conditionalFormatting sqref="E11">
    <cfRule type="expression" dxfId="117" priority="15">
      <formula>$G11="×"</formula>
    </cfRule>
    <cfRule type="expression" dxfId="116" priority="16">
      <formula>$G11="○"</formula>
    </cfRule>
  </conditionalFormatting>
  <conditionalFormatting sqref="D13">
    <cfRule type="expression" dxfId="115" priority="13">
      <formula>$G13="×"</formula>
    </cfRule>
    <cfRule type="expression" dxfId="114" priority="14">
      <formula>$G13="○"</formula>
    </cfRule>
  </conditionalFormatting>
  <conditionalFormatting sqref="F13">
    <cfRule type="expression" dxfId="113" priority="11">
      <formula>$G13="○"</formula>
    </cfRule>
    <cfRule type="expression" dxfId="112" priority="12">
      <formula>$G13="×"</formula>
    </cfRule>
  </conditionalFormatting>
  <conditionalFormatting sqref="E13">
    <cfRule type="expression" dxfId="111" priority="5">
      <formula>$G13="×"</formula>
    </cfRule>
    <cfRule type="expression" dxfId="110" priority="6">
      <formula>$G13="○"</formula>
    </cfRule>
  </conditionalFormatting>
  <conditionalFormatting sqref="D16">
    <cfRule type="expression" dxfId="109" priority="9">
      <formula>$G16="×"</formula>
    </cfRule>
    <cfRule type="expression" dxfId="108" priority="10">
      <formula>$G16="○"</formula>
    </cfRule>
  </conditionalFormatting>
  <conditionalFormatting sqref="F16">
    <cfRule type="expression" dxfId="107" priority="7">
      <formula>$G16="○"</formula>
    </cfRule>
    <cfRule type="expression" dxfId="106" priority="8">
      <formula>$G16="×"</formula>
    </cfRule>
  </conditionalFormatting>
  <conditionalFormatting sqref="E16">
    <cfRule type="expression" dxfId="105" priority="3">
      <formula>$G16="×"</formula>
    </cfRule>
    <cfRule type="expression" dxfId="104" priority="4">
      <formula>$G16="○"</formula>
    </cfRule>
  </conditionalFormatting>
  <conditionalFormatting sqref="F22">
    <cfRule type="expression" dxfId="103" priority="1">
      <formula>$G22="×"</formula>
    </cfRule>
    <cfRule type="expression" dxfId="102" priority="2">
      <formula>$G22="○"</formula>
    </cfRule>
  </conditionalFormatting>
  <dataValidations count="1">
    <dataValidation type="list" allowBlank="1" showInputMessage="1" showErrorMessage="1" sqref="G4:G23" xr:uid="{8DEA215E-E695-409E-BA76-CA71A9A0A5C2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CACE-FF4F-4949-B772-BDCABF05EBAF}">
  <sheetPr>
    <pageSetUpPr fitToPage="1"/>
  </sheetPr>
  <dimension ref="B1:L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12" ht="7.5" customHeight="1" x14ac:dyDescent="0.15"/>
    <row r="2" spans="2:12" ht="19.5" thickBot="1" x14ac:dyDescent="0.2">
      <c r="B2" s="36" t="s">
        <v>227</v>
      </c>
    </row>
    <row r="3" spans="2:12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12" ht="36" customHeight="1" x14ac:dyDescent="0.15">
      <c r="B4" s="32" t="s">
        <v>226</v>
      </c>
      <c r="C4" s="23" t="s">
        <v>20</v>
      </c>
      <c r="D4" s="24" t="s">
        <v>225</v>
      </c>
      <c r="E4" s="24" t="s">
        <v>21</v>
      </c>
      <c r="F4" s="24" t="s">
        <v>224</v>
      </c>
      <c r="G4" s="11" t="s">
        <v>240</v>
      </c>
      <c r="H4" s="25" t="s">
        <v>242</v>
      </c>
      <c r="I4" s="26">
        <v>44006</v>
      </c>
    </row>
    <row r="5" spans="2:12" ht="54" customHeight="1" x14ac:dyDescent="0.15">
      <c r="B5" s="153" t="s">
        <v>223</v>
      </c>
      <c r="C5" s="23">
        <v>2.1</v>
      </c>
      <c r="D5" s="24" t="s">
        <v>222</v>
      </c>
      <c r="E5" s="24" t="s">
        <v>21</v>
      </c>
      <c r="F5" s="24" t="s">
        <v>221</v>
      </c>
      <c r="G5" s="11" t="s">
        <v>240</v>
      </c>
      <c r="H5" s="25" t="s">
        <v>242</v>
      </c>
      <c r="I5" s="26">
        <v>44006</v>
      </c>
    </row>
    <row r="6" spans="2:12" ht="54" customHeight="1" x14ac:dyDescent="0.15">
      <c r="B6" s="154"/>
      <c r="C6" s="23">
        <v>2.2000000000000002</v>
      </c>
      <c r="D6" s="24" t="s">
        <v>220</v>
      </c>
      <c r="E6" s="24" t="s">
        <v>219</v>
      </c>
      <c r="F6" s="24" t="s">
        <v>218</v>
      </c>
      <c r="G6" s="11" t="s">
        <v>240</v>
      </c>
      <c r="H6" s="25" t="s">
        <v>242</v>
      </c>
      <c r="I6" s="26">
        <v>44006</v>
      </c>
    </row>
    <row r="7" spans="2:12" ht="46.5" customHeight="1" x14ac:dyDescent="0.15">
      <c r="B7" s="154"/>
      <c r="C7" s="23">
        <v>2.2999999999999998</v>
      </c>
      <c r="D7" s="24" t="s">
        <v>217</v>
      </c>
      <c r="E7" s="24" t="s">
        <v>216</v>
      </c>
      <c r="F7" s="24" t="s">
        <v>215</v>
      </c>
      <c r="G7" s="11" t="s">
        <v>240</v>
      </c>
      <c r="H7" s="25" t="s">
        <v>242</v>
      </c>
      <c r="I7" s="26">
        <v>44006</v>
      </c>
    </row>
    <row r="8" spans="2:12" ht="64.5" customHeight="1" x14ac:dyDescent="0.15">
      <c r="B8" s="154"/>
      <c r="C8" s="23">
        <v>2.4</v>
      </c>
      <c r="D8" s="24" t="s">
        <v>214</v>
      </c>
      <c r="E8" s="24" t="s">
        <v>213</v>
      </c>
      <c r="F8" s="24" t="s">
        <v>212</v>
      </c>
      <c r="G8" s="11" t="s">
        <v>240</v>
      </c>
      <c r="H8" s="25" t="s">
        <v>242</v>
      </c>
      <c r="I8" s="26">
        <v>44006</v>
      </c>
      <c r="L8" s="63"/>
    </row>
    <row r="9" spans="2:12" ht="37.5" x14ac:dyDescent="0.15">
      <c r="B9" s="153" t="s">
        <v>211</v>
      </c>
      <c r="C9" s="23">
        <v>3.1</v>
      </c>
      <c r="D9" s="24" t="s">
        <v>210</v>
      </c>
      <c r="E9" s="24" t="s">
        <v>209</v>
      </c>
      <c r="F9" s="24" t="s">
        <v>246</v>
      </c>
      <c r="G9" s="11" t="s">
        <v>240</v>
      </c>
      <c r="H9" s="25" t="s">
        <v>242</v>
      </c>
      <c r="I9" s="26">
        <v>44006</v>
      </c>
    </row>
    <row r="10" spans="2:12" ht="57" thickBot="1" x14ac:dyDescent="0.2">
      <c r="B10" s="154"/>
      <c r="C10" s="67">
        <v>3.2</v>
      </c>
      <c r="D10" s="24" t="s">
        <v>206</v>
      </c>
      <c r="E10" s="24" t="s">
        <v>208</v>
      </c>
      <c r="F10" s="24" t="s">
        <v>207</v>
      </c>
      <c r="G10" s="11" t="s">
        <v>240</v>
      </c>
      <c r="H10" s="25" t="s">
        <v>242</v>
      </c>
      <c r="I10" s="26">
        <v>44006</v>
      </c>
    </row>
    <row r="11" spans="2:12" ht="56.25" x14ac:dyDescent="0.15">
      <c r="B11" s="154"/>
      <c r="C11" s="66">
        <v>3.3</v>
      </c>
      <c r="D11" s="65" t="s">
        <v>206</v>
      </c>
      <c r="E11" s="65" t="s">
        <v>205</v>
      </c>
      <c r="F11" s="65" t="s">
        <v>204</v>
      </c>
      <c r="G11" s="64" t="s">
        <v>240</v>
      </c>
      <c r="H11" s="25" t="s">
        <v>242</v>
      </c>
      <c r="I11" s="26">
        <v>44006</v>
      </c>
    </row>
    <row r="12" spans="2:12" ht="36" customHeight="1" thickBot="1" x14ac:dyDescent="0.2">
      <c r="B12" s="27" t="s">
        <v>203</v>
      </c>
      <c r="C12" s="28">
        <v>4.0999999999999996</v>
      </c>
      <c r="D12" s="29" t="s">
        <v>202</v>
      </c>
      <c r="E12" s="29" t="s">
        <v>21</v>
      </c>
      <c r="F12" s="29" t="s">
        <v>201</v>
      </c>
      <c r="G12" s="12" t="s">
        <v>240</v>
      </c>
      <c r="H12" s="25" t="s">
        <v>242</v>
      </c>
      <c r="I12" s="26">
        <v>44006</v>
      </c>
    </row>
    <row r="15" spans="2:12" ht="19.5" thickBot="1" x14ac:dyDescent="0.2"/>
    <row r="16" spans="2:12" x14ac:dyDescent="0.15">
      <c r="G16" s="14" t="s">
        <v>35</v>
      </c>
      <c r="H16" s="17"/>
      <c r="I16" s="15">
        <f>COUNTIF($G$4:$G$9,"=○")</f>
        <v>6</v>
      </c>
    </row>
    <row r="17" spans="7:9" x14ac:dyDescent="0.15">
      <c r="G17" s="16" t="s">
        <v>36</v>
      </c>
      <c r="H17" s="20"/>
      <c r="I17" s="18">
        <f>COUNTIF($G$4:$G$9,"=☓")</f>
        <v>0</v>
      </c>
    </row>
    <row r="18" spans="7:9" x14ac:dyDescent="0.15">
      <c r="G18" s="16" t="s">
        <v>37</v>
      </c>
      <c r="H18" s="20"/>
      <c r="I18" s="18">
        <f>COUNTBLANK($G$4:$G$9)</f>
        <v>0</v>
      </c>
    </row>
    <row r="19" spans="7:9" ht="19.5" thickBot="1" x14ac:dyDescent="0.2">
      <c r="G19" s="19" t="s">
        <v>38</v>
      </c>
      <c r="H19" s="31"/>
      <c r="I19" s="21">
        <f>I16/(I16+I17+I18)</f>
        <v>1</v>
      </c>
    </row>
  </sheetData>
  <mergeCells count="2">
    <mergeCell ref="B5:B8"/>
    <mergeCell ref="B9:B11"/>
  </mergeCells>
  <phoneticPr fontId="4"/>
  <conditionalFormatting sqref="C4:I4 C5:E5 C7:C8 G5:G8 H5:I12">
    <cfRule type="expression" dxfId="101" priority="47">
      <formula>$G4="×"</formula>
    </cfRule>
    <cfRule type="expression" dxfId="100" priority="48">
      <formula>$G4="○"</formula>
    </cfRule>
  </conditionalFormatting>
  <conditionalFormatting sqref="C7:C8 F5:F7">
    <cfRule type="expression" dxfId="99" priority="45">
      <formula>$G5="○"</formula>
    </cfRule>
    <cfRule type="expression" dxfId="98" priority="46">
      <formula>$G5="×"</formula>
    </cfRule>
  </conditionalFormatting>
  <conditionalFormatting sqref="C6:E6">
    <cfRule type="expression" dxfId="97" priority="43">
      <formula>$G6="○"</formula>
    </cfRule>
    <cfRule type="expression" dxfId="96" priority="44">
      <formula>$G6="×"</formula>
    </cfRule>
  </conditionalFormatting>
  <conditionalFormatting sqref="D8">
    <cfRule type="expression" dxfId="95" priority="41">
      <formula>$G8="○"</formula>
    </cfRule>
    <cfRule type="expression" dxfId="94" priority="42">
      <formula>$G8="×"</formula>
    </cfRule>
  </conditionalFormatting>
  <conditionalFormatting sqref="E8">
    <cfRule type="expression" dxfId="93" priority="39">
      <formula>$G8="×"</formula>
    </cfRule>
    <cfRule type="expression" dxfId="92" priority="40">
      <formula>$G8="○"</formula>
    </cfRule>
  </conditionalFormatting>
  <conditionalFormatting sqref="F8">
    <cfRule type="expression" dxfId="91" priority="37">
      <formula>$G8="○"</formula>
    </cfRule>
    <cfRule type="expression" dxfId="90" priority="38">
      <formula>$G8="×"</formula>
    </cfRule>
  </conditionalFormatting>
  <conditionalFormatting sqref="D7">
    <cfRule type="expression" dxfId="89" priority="35">
      <formula>$G7="○"</formula>
    </cfRule>
    <cfRule type="expression" dxfId="88" priority="36">
      <formula>$G7="×"</formula>
    </cfRule>
  </conditionalFormatting>
  <conditionalFormatting sqref="E7">
    <cfRule type="expression" dxfId="87" priority="33">
      <formula>$G7="×"</formula>
    </cfRule>
    <cfRule type="expression" dxfId="86" priority="34">
      <formula>$G7="○"</formula>
    </cfRule>
  </conditionalFormatting>
  <conditionalFormatting sqref="C9">
    <cfRule type="expression" dxfId="85" priority="31">
      <formula>$G9="×"</formula>
    </cfRule>
    <cfRule type="expression" dxfId="84" priority="32">
      <formula>$G9="○"</formula>
    </cfRule>
  </conditionalFormatting>
  <conditionalFormatting sqref="F9">
    <cfRule type="expression" dxfId="83" priority="29">
      <formula>$G9="×"</formula>
    </cfRule>
    <cfRule type="expression" dxfId="82" priority="30">
      <formula>$G9="○"</formula>
    </cfRule>
  </conditionalFormatting>
  <conditionalFormatting sqref="D9">
    <cfRule type="expression" dxfId="81" priority="27">
      <formula>$G9="○"</formula>
    </cfRule>
    <cfRule type="expression" dxfId="80" priority="28">
      <formula>$G9="×"</formula>
    </cfRule>
  </conditionalFormatting>
  <conditionalFormatting sqref="E9">
    <cfRule type="expression" dxfId="79" priority="25">
      <formula>$G9="×"</formula>
    </cfRule>
    <cfRule type="expression" dxfId="78" priority="26">
      <formula>$G9="○"</formula>
    </cfRule>
  </conditionalFormatting>
  <conditionalFormatting sqref="G9">
    <cfRule type="expression" dxfId="77" priority="23">
      <formula>$G9="○"</formula>
    </cfRule>
    <cfRule type="expression" dxfId="76" priority="24">
      <formula>$G9="×"</formula>
    </cfRule>
  </conditionalFormatting>
  <conditionalFormatting sqref="C10">
    <cfRule type="expression" dxfId="75" priority="21">
      <formula>$G10="×"</formula>
    </cfRule>
    <cfRule type="expression" dxfId="74" priority="22">
      <formula>$G10="○"</formula>
    </cfRule>
  </conditionalFormatting>
  <conditionalFormatting sqref="F10">
    <cfRule type="expression" dxfId="73" priority="19">
      <formula>$G10="×"</formula>
    </cfRule>
    <cfRule type="expression" dxfId="72" priority="20">
      <formula>$G10="○"</formula>
    </cfRule>
  </conditionalFormatting>
  <conditionalFormatting sqref="D10">
    <cfRule type="expression" dxfId="71" priority="17">
      <formula>$G10="○"</formula>
    </cfRule>
    <cfRule type="expression" dxfId="70" priority="18">
      <formula>$G10="×"</formula>
    </cfRule>
  </conditionalFormatting>
  <conditionalFormatting sqref="E10">
    <cfRule type="expression" dxfId="69" priority="15">
      <formula>$G10="×"</formula>
    </cfRule>
    <cfRule type="expression" dxfId="68" priority="16">
      <formula>$G10="○"</formula>
    </cfRule>
  </conditionalFormatting>
  <conditionalFormatting sqref="G10">
    <cfRule type="expression" dxfId="67" priority="13">
      <formula>$G10="○"</formula>
    </cfRule>
    <cfRule type="expression" dxfId="66" priority="14">
      <formula>$G10="×"</formula>
    </cfRule>
  </conditionalFormatting>
  <conditionalFormatting sqref="C11">
    <cfRule type="expression" dxfId="65" priority="11">
      <formula>$G11="×"</formula>
    </cfRule>
    <cfRule type="expression" dxfId="64" priority="12">
      <formula>$G11="○"</formula>
    </cfRule>
  </conditionalFormatting>
  <conditionalFormatting sqref="F11">
    <cfRule type="expression" dxfId="63" priority="9">
      <formula>$G11="×"</formula>
    </cfRule>
    <cfRule type="expression" dxfId="62" priority="10">
      <formula>$G11="○"</formula>
    </cfRule>
  </conditionalFormatting>
  <conditionalFormatting sqref="D11">
    <cfRule type="expression" dxfId="61" priority="7">
      <formula>$G11="○"</formula>
    </cfRule>
    <cfRule type="expression" dxfId="60" priority="8">
      <formula>$G11="×"</formula>
    </cfRule>
  </conditionalFormatting>
  <conditionalFormatting sqref="E11">
    <cfRule type="expression" dxfId="59" priority="5">
      <formula>$G11="×"</formula>
    </cfRule>
    <cfRule type="expression" dxfId="58" priority="6">
      <formula>$G11="○"</formula>
    </cfRule>
  </conditionalFormatting>
  <conditionalFormatting sqref="G11">
    <cfRule type="expression" dxfId="57" priority="3">
      <formula>$G11="○"</formula>
    </cfRule>
    <cfRule type="expression" dxfId="56" priority="4">
      <formula>$G11="×"</formula>
    </cfRule>
  </conditionalFormatting>
  <conditionalFormatting sqref="C12:G12">
    <cfRule type="expression" dxfId="55" priority="1">
      <formula>$G12="×"</formula>
    </cfRule>
    <cfRule type="expression" dxfId="54" priority="2">
      <formula>$G12="○"</formula>
    </cfRule>
  </conditionalFormatting>
  <dataValidations count="1">
    <dataValidation type="list" allowBlank="1" showInputMessage="1" showErrorMessage="1" sqref="G4:G12" xr:uid="{015E44A0-D32B-4B57-8522-4869307C23E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3E1-08B3-4816-AE2A-7EBDCF4C267D}">
  <sheetPr>
    <pageSetUpPr fitToPage="1"/>
  </sheetPr>
  <dimension ref="B1:I25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6.25" style="10" bestFit="1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9" ht="7.5" customHeight="1" x14ac:dyDescent="0.15"/>
    <row r="2" spans="2:9" ht="19.5" thickBot="1" x14ac:dyDescent="0.2">
      <c r="B2" s="36" t="s">
        <v>200</v>
      </c>
    </row>
    <row r="3" spans="2:9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9" ht="36" customHeight="1" x14ac:dyDescent="0.15">
      <c r="B4" s="32" t="s">
        <v>199</v>
      </c>
      <c r="C4" s="23" t="s">
        <v>20</v>
      </c>
      <c r="D4" s="24" t="s">
        <v>198</v>
      </c>
      <c r="E4" s="24" t="s">
        <v>21</v>
      </c>
      <c r="F4" s="24" t="s">
        <v>197</v>
      </c>
      <c r="G4" s="11"/>
      <c r="H4" s="25"/>
      <c r="I4" s="26"/>
    </row>
    <row r="5" spans="2:9" ht="54" customHeight="1" x14ac:dyDescent="0.15">
      <c r="B5" s="153" t="s">
        <v>196</v>
      </c>
      <c r="C5" s="23">
        <v>2.1</v>
      </c>
      <c r="D5" s="24" t="s">
        <v>193</v>
      </c>
      <c r="E5" s="24" t="s">
        <v>195</v>
      </c>
      <c r="F5" s="24" t="s">
        <v>194</v>
      </c>
      <c r="G5" s="11"/>
      <c r="H5" s="25"/>
      <c r="I5" s="26"/>
    </row>
    <row r="6" spans="2:9" ht="54" customHeight="1" x14ac:dyDescent="0.15">
      <c r="B6" s="154"/>
      <c r="C6" s="23">
        <v>2.2000000000000002</v>
      </c>
      <c r="D6" s="24" t="s">
        <v>193</v>
      </c>
      <c r="E6" s="24" t="s">
        <v>192</v>
      </c>
      <c r="F6" s="24" t="s">
        <v>191</v>
      </c>
      <c r="G6" s="11"/>
      <c r="H6" s="25"/>
      <c r="I6" s="26"/>
    </row>
    <row r="7" spans="2:9" ht="37.5" x14ac:dyDescent="0.15">
      <c r="B7" s="153" t="s">
        <v>190</v>
      </c>
      <c r="C7" s="23">
        <v>3.1</v>
      </c>
      <c r="D7" s="24" t="s">
        <v>169</v>
      </c>
      <c r="E7" s="24" t="s">
        <v>189</v>
      </c>
      <c r="F7" s="24" t="s">
        <v>188</v>
      </c>
      <c r="G7" s="11"/>
      <c r="H7" s="25"/>
      <c r="I7" s="26"/>
    </row>
    <row r="8" spans="2:9" ht="37.5" x14ac:dyDescent="0.15">
      <c r="B8" s="154"/>
      <c r="C8" s="23">
        <v>3.2</v>
      </c>
      <c r="D8" s="24" t="s">
        <v>169</v>
      </c>
      <c r="E8" s="24" t="s">
        <v>187</v>
      </c>
      <c r="F8" s="24" t="s">
        <v>186</v>
      </c>
      <c r="G8" s="11"/>
      <c r="H8" s="25"/>
      <c r="I8" s="26"/>
    </row>
    <row r="9" spans="2:9" ht="37.5" x14ac:dyDescent="0.15">
      <c r="B9" s="154"/>
      <c r="C9" s="23">
        <v>3.3</v>
      </c>
      <c r="D9" s="24" t="s">
        <v>169</v>
      </c>
      <c r="E9" s="24" t="s">
        <v>185</v>
      </c>
      <c r="F9" s="24" t="s">
        <v>184</v>
      </c>
      <c r="G9" s="11"/>
      <c r="H9" s="25"/>
      <c r="I9" s="26"/>
    </row>
    <row r="10" spans="2:9" ht="37.5" x14ac:dyDescent="0.15">
      <c r="B10" s="154"/>
      <c r="C10" s="23">
        <v>3.4</v>
      </c>
      <c r="D10" s="24" t="s">
        <v>169</v>
      </c>
      <c r="E10" s="24" t="s">
        <v>183</v>
      </c>
      <c r="F10" s="24" t="s">
        <v>182</v>
      </c>
      <c r="G10" s="11"/>
      <c r="H10" s="25"/>
      <c r="I10" s="26"/>
    </row>
    <row r="11" spans="2:9" ht="37.5" x14ac:dyDescent="0.15">
      <c r="B11" s="154"/>
      <c r="C11" s="23">
        <v>3.5</v>
      </c>
      <c r="D11" s="24" t="s">
        <v>169</v>
      </c>
      <c r="E11" s="24" t="s">
        <v>181</v>
      </c>
      <c r="F11" s="24" t="s">
        <v>180</v>
      </c>
      <c r="G11" s="11"/>
      <c r="H11" s="25"/>
      <c r="I11" s="26"/>
    </row>
    <row r="12" spans="2:9" ht="37.5" x14ac:dyDescent="0.15">
      <c r="B12" s="154"/>
      <c r="C12" s="23">
        <v>3.6</v>
      </c>
      <c r="D12" s="24" t="s">
        <v>169</v>
      </c>
      <c r="E12" s="24" t="s">
        <v>179</v>
      </c>
      <c r="F12" s="24" t="s">
        <v>178</v>
      </c>
      <c r="G12" s="11"/>
      <c r="H12" s="25"/>
      <c r="I12" s="26"/>
    </row>
    <row r="13" spans="2:9" ht="37.5" x14ac:dyDescent="0.15">
      <c r="B13" s="154"/>
      <c r="C13" s="23">
        <v>3.7</v>
      </c>
      <c r="D13" s="24" t="s">
        <v>169</v>
      </c>
      <c r="E13" s="24" t="s">
        <v>177</v>
      </c>
      <c r="F13" s="24" t="s">
        <v>176</v>
      </c>
      <c r="G13" s="11"/>
      <c r="H13" s="25"/>
      <c r="I13" s="26"/>
    </row>
    <row r="14" spans="2:9" ht="37.5" x14ac:dyDescent="0.15">
      <c r="B14" s="154"/>
      <c r="C14" s="23">
        <v>3.8</v>
      </c>
      <c r="D14" s="24" t="s">
        <v>169</v>
      </c>
      <c r="E14" s="24" t="s">
        <v>175</v>
      </c>
      <c r="F14" s="24" t="s">
        <v>174</v>
      </c>
      <c r="G14" s="11"/>
      <c r="H14" s="25"/>
      <c r="I14" s="26"/>
    </row>
    <row r="15" spans="2:9" ht="37.5" x14ac:dyDescent="0.15">
      <c r="B15" s="154"/>
      <c r="C15" s="23">
        <v>3.9</v>
      </c>
      <c r="D15" s="24" t="s">
        <v>169</v>
      </c>
      <c r="E15" s="24" t="s">
        <v>173</v>
      </c>
      <c r="F15" s="24" t="s">
        <v>172</v>
      </c>
      <c r="G15" s="11"/>
      <c r="H15" s="25"/>
      <c r="I15" s="26"/>
    </row>
    <row r="16" spans="2:9" ht="37.5" x14ac:dyDescent="0.15">
      <c r="B16" s="154"/>
      <c r="C16" s="23">
        <v>3.1</v>
      </c>
      <c r="D16" s="24" t="s">
        <v>169</v>
      </c>
      <c r="E16" s="24" t="s">
        <v>171</v>
      </c>
      <c r="F16" s="24" t="s">
        <v>170</v>
      </c>
      <c r="G16" s="11"/>
      <c r="H16" s="25"/>
      <c r="I16" s="26"/>
    </row>
    <row r="17" spans="2:9" ht="37.5" x14ac:dyDescent="0.15">
      <c r="B17" s="154"/>
      <c r="C17" s="23">
        <v>3.11</v>
      </c>
      <c r="D17" s="24" t="s">
        <v>169</v>
      </c>
      <c r="E17" s="24" t="s">
        <v>168</v>
      </c>
      <c r="F17" s="24" t="s">
        <v>167</v>
      </c>
      <c r="G17" s="11"/>
      <c r="H17" s="25"/>
      <c r="I17" s="26"/>
    </row>
    <row r="18" spans="2:9" ht="36" customHeight="1" thickBot="1" x14ac:dyDescent="0.2">
      <c r="B18" s="27" t="s">
        <v>166</v>
      </c>
      <c r="C18" s="28">
        <v>4.0999999999999996</v>
      </c>
      <c r="D18" s="29" t="s">
        <v>165</v>
      </c>
      <c r="E18" s="29"/>
      <c r="F18" s="29" t="s">
        <v>164</v>
      </c>
      <c r="G18" s="12"/>
      <c r="H18" s="35"/>
      <c r="I18" s="30"/>
    </row>
    <row r="21" spans="2:9" ht="19.5" thickBot="1" x14ac:dyDescent="0.2"/>
    <row r="22" spans="2:9" x14ac:dyDescent="0.15">
      <c r="G22" s="14" t="s">
        <v>35</v>
      </c>
      <c r="H22" s="17"/>
      <c r="I22" s="15">
        <f>COUNTIF($G$4:$G$7,"=○")</f>
        <v>0</v>
      </c>
    </row>
    <row r="23" spans="2:9" x14ac:dyDescent="0.15">
      <c r="G23" s="16" t="s">
        <v>36</v>
      </c>
      <c r="H23" s="20"/>
      <c r="I23" s="18">
        <f>COUNTIF($G$4:$G$7,"=☓")</f>
        <v>0</v>
      </c>
    </row>
    <row r="24" spans="2:9" x14ac:dyDescent="0.15">
      <c r="G24" s="16" t="s">
        <v>37</v>
      </c>
      <c r="H24" s="20"/>
      <c r="I24" s="18">
        <f>COUNTBLANK($G$4:$G$7)</f>
        <v>4</v>
      </c>
    </row>
    <row r="25" spans="2:9" ht="19.5" thickBot="1" x14ac:dyDescent="0.2">
      <c r="G25" s="19" t="s">
        <v>38</v>
      </c>
      <c r="H25" s="31"/>
      <c r="I25" s="21">
        <f>I22/(I22+I23+I24)</f>
        <v>0</v>
      </c>
    </row>
  </sheetData>
  <mergeCells count="2">
    <mergeCell ref="B5:B6"/>
    <mergeCell ref="B7:B17"/>
  </mergeCells>
  <phoneticPr fontId="4"/>
  <conditionalFormatting sqref="C4:I4 C5:E5 D6 G5:I6 H7:H17 C7:C17 E7:F17">
    <cfRule type="expression" dxfId="53" priority="7">
      <formula>$G4="×"</formula>
    </cfRule>
    <cfRule type="expression" dxfId="52" priority="8">
      <formula>$G4="○"</formula>
    </cfRule>
  </conditionalFormatting>
  <conditionalFormatting sqref="F5:F6 I7:I17 G7:G17 D7:D17">
    <cfRule type="expression" dxfId="51" priority="5">
      <formula>$G5="○"</formula>
    </cfRule>
    <cfRule type="expression" dxfId="50" priority="6">
      <formula>$G5="×"</formula>
    </cfRule>
  </conditionalFormatting>
  <conditionalFormatting sqref="C6 E6">
    <cfRule type="expression" dxfId="49" priority="3">
      <formula>$G6="○"</formula>
    </cfRule>
    <cfRule type="expression" dxfId="48" priority="4">
      <formula>$G6="×"</formula>
    </cfRule>
  </conditionalFormatting>
  <conditionalFormatting sqref="C18:I18">
    <cfRule type="expression" dxfId="47" priority="1">
      <formula>$G18="×"</formula>
    </cfRule>
    <cfRule type="expression" dxfId="46" priority="2">
      <formula>$G18="○"</formula>
    </cfRule>
  </conditionalFormatting>
  <conditionalFormatting sqref="E9:F9 F10:F17">
    <cfRule type="expression" dxfId="45" priority="9">
      <formula>#REF!="×"</formula>
    </cfRule>
    <cfRule type="expression" dxfId="44" priority="10">
      <formula>#REF!="○"</formula>
    </cfRule>
  </conditionalFormatting>
  <dataValidations count="1">
    <dataValidation type="list" allowBlank="1" showInputMessage="1" showErrorMessage="1" sqref="G4:G18" xr:uid="{B08E1E37-8455-4C28-8FB8-EC4A7AEB24B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DD79-D3B8-4D78-B576-3E94197DC014}">
  <sheetPr>
    <pageSetUpPr fitToPage="1"/>
  </sheetPr>
  <dimension ref="B1:M10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7" customWidth="1"/>
    <col min="2" max="2" width="7.5" style="38" bestFit="1" customWidth="1"/>
    <col min="3" max="3" width="4.5" style="37" bestFit="1" customWidth="1"/>
    <col min="4" max="4" width="23.5" style="37" bestFit="1" customWidth="1"/>
    <col min="5" max="5" width="17" style="37" customWidth="1"/>
    <col min="6" max="6" width="31.5" style="37" bestFit="1" customWidth="1"/>
    <col min="7" max="7" width="9.75" style="37" bestFit="1" customWidth="1"/>
    <col min="8" max="8" width="9.75" style="37" customWidth="1"/>
    <col min="9" max="16384" width="9" style="37"/>
  </cols>
  <sheetData>
    <row r="1" spans="2:13" ht="7.5" customHeight="1" x14ac:dyDescent="0.15"/>
    <row r="2" spans="2:13" ht="19.5" thickBot="1" x14ac:dyDescent="0.2">
      <c r="B2" s="54" t="s">
        <v>236</v>
      </c>
    </row>
    <row r="3" spans="2:13" ht="15.75" customHeight="1" x14ac:dyDescent="0.15">
      <c r="B3" s="53" t="s">
        <v>12</v>
      </c>
      <c r="C3" s="52" t="s">
        <v>13</v>
      </c>
      <c r="D3" s="52" t="s">
        <v>14</v>
      </c>
      <c r="E3" s="52" t="s">
        <v>15</v>
      </c>
      <c r="F3" s="52" t="s">
        <v>16</v>
      </c>
      <c r="G3" s="52" t="s">
        <v>17</v>
      </c>
      <c r="H3" s="52" t="s">
        <v>18</v>
      </c>
      <c r="I3" s="51" t="s">
        <v>19</v>
      </c>
    </row>
    <row r="4" spans="2:13" ht="57" thickBot="1" x14ac:dyDescent="0.2">
      <c r="B4" s="155" t="s">
        <v>54</v>
      </c>
      <c r="C4" s="47" t="s">
        <v>20</v>
      </c>
      <c r="D4" s="46" t="s">
        <v>51</v>
      </c>
      <c r="E4" s="46" t="s">
        <v>53</v>
      </c>
      <c r="F4" s="46" t="s">
        <v>52</v>
      </c>
      <c r="G4" s="45"/>
      <c r="H4" s="44"/>
      <c r="I4" s="43"/>
    </row>
    <row r="5" spans="2:13" ht="57" thickBot="1" x14ac:dyDescent="0.2">
      <c r="B5" s="156"/>
      <c r="C5" s="47"/>
      <c r="D5" s="46" t="s">
        <v>51</v>
      </c>
      <c r="E5" s="46" t="s">
        <v>50</v>
      </c>
      <c r="F5" s="46" t="s">
        <v>49</v>
      </c>
      <c r="G5" s="45"/>
      <c r="H5" s="44"/>
      <c r="I5" s="43"/>
    </row>
    <row r="6" spans="2:13" ht="57" thickBot="1" x14ac:dyDescent="0.2">
      <c r="B6" s="156"/>
      <c r="C6" s="47" t="s">
        <v>40</v>
      </c>
      <c r="D6" s="46" t="s">
        <v>48</v>
      </c>
      <c r="E6" s="46" t="s">
        <v>47</v>
      </c>
      <c r="F6" s="46" t="s">
        <v>46</v>
      </c>
      <c r="G6" s="45"/>
      <c r="H6" s="44"/>
      <c r="I6" s="43"/>
      <c r="L6" s="37" t="s">
        <v>22</v>
      </c>
    </row>
    <row r="7" spans="2:13" ht="57" thickBot="1" x14ac:dyDescent="0.2">
      <c r="B7" s="157"/>
      <c r="C7" s="47" t="s">
        <v>41</v>
      </c>
      <c r="D7" s="46" t="s">
        <v>45</v>
      </c>
      <c r="E7" s="46" t="s">
        <v>44</v>
      </c>
      <c r="F7" s="46" t="s">
        <v>43</v>
      </c>
      <c r="G7" s="45"/>
      <c r="H7" s="44"/>
      <c r="I7" s="43"/>
      <c r="L7" s="50" t="s">
        <v>23</v>
      </c>
      <c r="M7" s="49">
        <f>COUNTIF($G$4:$G$4,"=○")</f>
        <v>0</v>
      </c>
    </row>
    <row r="8" spans="2:13" ht="19.5" thickBot="1" x14ac:dyDescent="0.2">
      <c r="B8" s="48"/>
      <c r="C8" s="47"/>
      <c r="D8" s="46"/>
      <c r="E8" s="46" t="s">
        <v>21</v>
      </c>
      <c r="F8" s="46"/>
      <c r="G8" s="45"/>
      <c r="H8" s="44"/>
      <c r="I8" s="43"/>
      <c r="L8" s="42" t="s">
        <v>24</v>
      </c>
      <c r="M8" s="41">
        <f>COUNTIF($G$4:$G$4,"=×")</f>
        <v>0</v>
      </c>
    </row>
    <row r="9" spans="2:13" ht="19.5" thickBot="1" x14ac:dyDescent="0.2">
      <c r="B9" s="48"/>
      <c r="C9" s="47"/>
      <c r="D9" s="46"/>
      <c r="E9" s="46" t="s">
        <v>21</v>
      </c>
      <c r="F9" s="46"/>
      <c r="G9" s="45"/>
      <c r="H9" s="44"/>
      <c r="I9" s="43"/>
      <c r="L9" s="42" t="s">
        <v>25</v>
      </c>
      <c r="M9" s="41">
        <f>COUNTBLANK($G$4:$G$4)</f>
        <v>1</v>
      </c>
    </row>
    <row r="10" spans="2:13" ht="19.5" thickBot="1" x14ac:dyDescent="0.2">
      <c r="L10" s="40" t="s">
        <v>26</v>
      </c>
      <c r="M10" s="39">
        <f>M7/(M7+M8+M9)</f>
        <v>0</v>
      </c>
    </row>
  </sheetData>
  <mergeCells count="1">
    <mergeCell ref="B4:B7"/>
  </mergeCells>
  <phoneticPr fontId="4"/>
  <conditionalFormatting sqref="C4:G9">
    <cfRule type="expression" dxfId="43" priority="3">
      <formula>$G4="×"</formula>
    </cfRule>
    <cfRule type="expression" dxfId="42" priority="4">
      <formula>$G4="○"</formula>
    </cfRule>
  </conditionalFormatting>
  <conditionalFormatting sqref="I4:I9">
    <cfRule type="expression" dxfId="41" priority="1">
      <formula>$G4="×"</formula>
    </cfRule>
    <cfRule type="expression" dxfId="40" priority="2">
      <formula>$G4="○"</formula>
    </cfRule>
  </conditionalFormatting>
  <conditionalFormatting sqref="H4:H9">
    <cfRule type="expression" dxfId="39" priority="5">
      <formula>$G4="×"</formula>
    </cfRule>
    <cfRule type="expression" dxfId="38" priority="6">
      <formula>$G4="○"</formula>
    </cfRule>
  </conditionalFormatting>
  <dataValidations count="1">
    <dataValidation type="list" allowBlank="1" showInputMessage="1" showErrorMessage="1" sqref="G4:G9" xr:uid="{B9F5CCE0-DDAF-4FEF-AC94-80F5AE094F12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935-C608-45B8-9946-E347502B29DD}">
  <sheetPr>
    <pageSetUpPr fitToPage="1"/>
  </sheetPr>
  <dimension ref="B1:I19"/>
  <sheetViews>
    <sheetView zoomScaleNormal="100" zoomScaleSheetLayoutView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9" defaultRowHeight="18.75" x14ac:dyDescent="0.15"/>
  <cols>
    <col min="1" max="1" width="1.5" style="71" customWidth="1"/>
    <col min="2" max="2" width="7.5" style="70" bestFit="1" customWidth="1"/>
    <col min="3" max="3" width="4.5" style="71" bestFit="1" customWidth="1"/>
    <col min="4" max="4" width="23.5" style="71" bestFit="1" customWidth="1"/>
    <col min="5" max="5" width="17.875" style="71" customWidth="1"/>
    <col min="6" max="6" width="31.5" style="71" bestFit="1" customWidth="1"/>
    <col min="7" max="7" width="9.75" style="71" bestFit="1" customWidth="1"/>
    <col min="8" max="8" width="9.75" style="71" customWidth="1"/>
    <col min="9" max="16384" width="9" style="71"/>
  </cols>
  <sheetData>
    <row r="1" spans="2:9" ht="7.5" customHeight="1" x14ac:dyDescent="0.15"/>
    <row r="2" spans="2:9" ht="19.5" thickBot="1" x14ac:dyDescent="0.2">
      <c r="B2" s="72" t="s">
        <v>237</v>
      </c>
    </row>
    <row r="3" spans="2:9" ht="24.75" customHeight="1" x14ac:dyDescent="0.15">
      <c r="B3" s="73" t="s">
        <v>12</v>
      </c>
      <c r="C3" s="74" t="s">
        <v>13</v>
      </c>
      <c r="D3" s="74" t="s">
        <v>14</v>
      </c>
      <c r="E3" s="74" t="s">
        <v>15</v>
      </c>
      <c r="F3" s="74" t="s">
        <v>16</v>
      </c>
      <c r="G3" s="74" t="s">
        <v>17</v>
      </c>
      <c r="H3" s="74" t="s">
        <v>18</v>
      </c>
      <c r="I3" s="75" t="s">
        <v>19</v>
      </c>
    </row>
    <row r="4" spans="2:9" ht="38.25" thickBot="1" x14ac:dyDescent="0.2">
      <c r="B4" s="76" t="s">
        <v>42</v>
      </c>
      <c r="C4" s="77">
        <v>1</v>
      </c>
      <c r="D4" s="78" t="s">
        <v>67</v>
      </c>
      <c r="E4" s="78"/>
      <c r="F4" s="78" t="s">
        <v>66</v>
      </c>
      <c r="G4" s="79" t="s">
        <v>240</v>
      </c>
      <c r="H4" s="80" t="s">
        <v>242</v>
      </c>
      <c r="I4" s="81">
        <v>44006</v>
      </c>
    </row>
    <row r="5" spans="2:9" ht="38.25" customHeight="1" thickBot="1" x14ac:dyDescent="0.2">
      <c r="B5" s="158" t="s">
        <v>65</v>
      </c>
      <c r="C5" s="77">
        <v>2.1</v>
      </c>
      <c r="D5" s="78" t="s">
        <v>243</v>
      </c>
      <c r="E5" s="78" t="s">
        <v>64</v>
      </c>
      <c r="F5" s="78" t="s">
        <v>63</v>
      </c>
      <c r="G5" s="79" t="s">
        <v>240</v>
      </c>
      <c r="H5" s="80" t="s">
        <v>242</v>
      </c>
      <c r="I5" s="81">
        <v>44006</v>
      </c>
    </row>
    <row r="6" spans="2:9" ht="38.25" thickBot="1" x14ac:dyDescent="0.2">
      <c r="B6" s="159"/>
      <c r="C6" s="77">
        <v>2.2000000000000002</v>
      </c>
      <c r="D6" s="78"/>
      <c r="E6" s="78" t="s">
        <v>21</v>
      </c>
      <c r="F6" s="78" t="s">
        <v>62</v>
      </c>
      <c r="G6" s="79" t="s">
        <v>240</v>
      </c>
      <c r="H6" s="80" t="s">
        <v>242</v>
      </c>
      <c r="I6" s="81">
        <v>44006</v>
      </c>
    </row>
    <row r="7" spans="2:9" ht="31.5" customHeight="1" thickBot="1" x14ac:dyDescent="0.2">
      <c r="B7" s="159"/>
      <c r="C7" s="77">
        <v>2.2999999999999998</v>
      </c>
      <c r="D7" s="78"/>
      <c r="E7" s="78" t="s">
        <v>21</v>
      </c>
      <c r="F7" s="78" t="s">
        <v>61</v>
      </c>
      <c r="G7" s="79" t="s">
        <v>240</v>
      </c>
      <c r="H7" s="80" t="s">
        <v>242</v>
      </c>
      <c r="I7" s="81">
        <v>44006</v>
      </c>
    </row>
    <row r="8" spans="2:9" ht="38.25" thickBot="1" x14ac:dyDescent="0.2">
      <c r="B8" s="159"/>
      <c r="C8" s="86">
        <v>2.4</v>
      </c>
      <c r="D8" s="87"/>
      <c r="E8" s="87" t="s">
        <v>60</v>
      </c>
      <c r="F8" s="87" t="s">
        <v>59</v>
      </c>
      <c r="G8" s="79" t="s">
        <v>240</v>
      </c>
      <c r="H8" s="80" t="s">
        <v>242</v>
      </c>
      <c r="I8" s="81">
        <v>44006</v>
      </c>
    </row>
    <row r="9" spans="2:9" ht="38.25" thickBot="1" x14ac:dyDescent="0.2">
      <c r="B9" s="159"/>
      <c r="C9" s="86">
        <v>2.5</v>
      </c>
      <c r="D9" s="87"/>
      <c r="E9" s="87" t="s">
        <v>21</v>
      </c>
      <c r="F9" s="87" t="s">
        <v>58</v>
      </c>
      <c r="G9" s="79" t="s">
        <v>240</v>
      </c>
      <c r="H9" s="80" t="s">
        <v>242</v>
      </c>
      <c r="I9" s="81">
        <v>44006</v>
      </c>
    </row>
    <row r="10" spans="2:9" ht="39" customHeight="1" thickBot="1" x14ac:dyDescent="0.2">
      <c r="B10" s="159"/>
      <c r="C10" s="86">
        <v>2.6</v>
      </c>
      <c r="D10" s="87"/>
      <c r="E10" s="87" t="s">
        <v>21</v>
      </c>
      <c r="F10" s="87" t="s">
        <v>57</v>
      </c>
      <c r="G10" s="79" t="s">
        <v>240</v>
      </c>
      <c r="H10" s="80" t="s">
        <v>242</v>
      </c>
      <c r="I10" s="81">
        <v>44006</v>
      </c>
    </row>
    <row r="11" spans="2:9" ht="39" customHeight="1" thickBot="1" x14ac:dyDescent="0.2">
      <c r="B11" s="160"/>
      <c r="C11" s="86">
        <v>2.7</v>
      </c>
      <c r="D11" s="87" t="s">
        <v>244</v>
      </c>
      <c r="E11" s="87"/>
      <c r="F11" s="87" t="s">
        <v>245</v>
      </c>
      <c r="G11" s="79" t="s">
        <v>240</v>
      </c>
      <c r="H11" s="80" t="s">
        <v>242</v>
      </c>
      <c r="I11" s="81">
        <v>44006</v>
      </c>
    </row>
    <row r="12" spans="2:9" ht="38.25" thickBot="1" x14ac:dyDescent="0.2">
      <c r="B12" s="76" t="s">
        <v>42</v>
      </c>
      <c r="C12" s="86">
        <v>3</v>
      </c>
      <c r="D12" s="87" t="s">
        <v>56</v>
      </c>
      <c r="E12" s="87" t="s">
        <v>21</v>
      </c>
      <c r="F12" s="87" t="s">
        <v>55</v>
      </c>
      <c r="G12" s="79" t="s">
        <v>240</v>
      </c>
      <c r="H12" s="80" t="s">
        <v>242</v>
      </c>
      <c r="I12" s="81">
        <v>44006</v>
      </c>
    </row>
    <row r="13" spans="2:9" x14ac:dyDescent="0.15">
      <c r="B13" s="71"/>
    </row>
    <row r="15" spans="2:9" ht="19.5" thickBot="1" x14ac:dyDescent="0.2">
      <c r="H15" s="71" t="s">
        <v>22</v>
      </c>
    </row>
    <row r="16" spans="2:9" x14ac:dyDescent="0.15">
      <c r="H16" s="82" t="s">
        <v>23</v>
      </c>
      <c r="I16" s="83">
        <f>COUNTIF($G$4:$G$4,"=○")</f>
        <v>1</v>
      </c>
    </row>
    <row r="17" spans="8:9" x14ac:dyDescent="0.15">
      <c r="H17" s="84" t="s">
        <v>24</v>
      </c>
      <c r="I17" s="85">
        <f>COUNTIF($G$4:$G$4,"=×")</f>
        <v>0</v>
      </c>
    </row>
    <row r="18" spans="8:9" x14ac:dyDescent="0.15">
      <c r="H18" s="84" t="s">
        <v>25</v>
      </c>
      <c r="I18" s="85">
        <f>COUNTBLANK($G$4:$G$4)</f>
        <v>0</v>
      </c>
    </row>
    <row r="19" spans="8:9" ht="19.5" thickBot="1" x14ac:dyDescent="0.2">
      <c r="H19" s="88" t="s">
        <v>26</v>
      </c>
      <c r="I19" s="89">
        <f>I16/(I16+I17+I18)</f>
        <v>1</v>
      </c>
    </row>
  </sheetData>
  <mergeCells count="1">
    <mergeCell ref="B5:B11"/>
  </mergeCells>
  <phoneticPr fontId="4"/>
  <conditionalFormatting sqref="G4:I12">
    <cfRule type="expression" dxfId="37" priority="1">
      <formula>$G4="×"</formula>
    </cfRule>
    <cfRule type="expression" dxfId="36" priority="2">
      <formula>$G4="○"</formula>
    </cfRule>
  </conditionalFormatting>
  <conditionalFormatting sqref="C4:F4 D8:F11 C5:C11">
    <cfRule type="expression" dxfId="35" priority="3">
      <formula>$G1="×"</formula>
    </cfRule>
    <cfRule type="expression" dxfId="34" priority="4">
      <formula>$G1="○"</formula>
    </cfRule>
  </conditionalFormatting>
  <conditionalFormatting sqref="D5:F5">
    <cfRule type="expression" dxfId="33" priority="5">
      <formula>$G4="×"</formula>
    </cfRule>
    <cfRule type="expression" dxfId="32" priority="6">
      <formula>$G4="○"</formula>
    </cfRule>
  </conditionalFormatting>
  <conditionalFormatting sqref="C12">
    <cfRule type="expression" dxfId="31" priority="7">
      <formula>$G6="×"</formula>
    </cfRule>
    <cfRule type="expression" dxfId="30" priority="8">
      <formula>$G6="○"</formula>
    </cfRule>
  </conditionalFormatting>
  <conditionalFormatting sqref="D6:F7">
    <cfRule type="expression" dxfId="29" priority="9">
      <formula>#REF!="×"</formula>
    </cfRule>
    <cfRule type="expression" dxfId="28" priority="10">
      <formula>#REF!="○"</formula>
    </cfRule>
  </conditionalFormatting>
  <conditionalFormatting sqref="D12:F12">
    <cfRule type="expression" dxfId="27" priority="11">
      <formula>$G8="×"</formula>
    </cfRule>
    <cfRule type="expression" dxfId="26" priority="12">
      <formula>$G8="○"</formula>
    </cfRule>
  </conditionalFormatting>
  <dataValidations count="1">
    <dataValidation type="list" allowBlank="1" showInputMessage="1" showErrorMessage="1" sqref="G4:G12" xr:uid="{4FED48AC-1A44-4138-8082-7DB880C67AAB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99-05C3-4BB9-A574-DDC252239A5D}">
  <sheetPr>
    <pageSetUpPr fitToPage="1"/>
  </sheetPr>
  <dimension ref="B1:O11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7" customWidth="1"/>
    <col min="2" max="2" width="7.5" style="38" customWidth="1"/>
    <col min="3" max="3" width="11.125" style="37" customWidth="1"/>
    <col min="4" max="4" width="23.5" style="37" bestFit="1" customWidth="1"/>
    <col min="5" max="5" width="33.75" style="37" customWidth="1"/>
    <col min="6" max="6" width="40" style="37" customWidth="1"/>
    <col min="7" max="7" width="9.75" style="37" bestFit="1" customWidth="1"/>
    <col min="8" max="8" width="9.75" style="37" customWidth="1"/>
    <col min="9" max="16384" width="9" style="37"/>
  </cols>
  <sheetData>
    <row r="1" spans="2:15" ht="7.5" customHeight="1" x14ac:dyDescent="0.15"/>
    <row r="2" spans="2:15" ht="19.5" thickBot="1" x14ac:dyDescent="0.2">
      <c r="B2" s="54" t="s">
        <v>238</v>
      </c>
    </row>
    <row r="3" spans="2:15" ht="24.75" customHeight="1" x14ac:dyDescent="0.15">
      <c r="B3" s="53" t="s">
        <v>12</v>
      </c>
      <c r="C3" s="52" t="s">
        <v>13</v>
      </c>
      <c r="D3" s="52" t="s">
        <v>14</v>
      </c>
      <c r="E3" s="52" t="s">
        <v>15</v>
      </c>
      <c r="F3" s="52" t="s">
        <v>16</v>
      </c>
      <c r="G3" s="52" t="s">
        <v>17</v>
      </c>
      <c r="H3" s="52" t="s">
        <v>18</v>
      </c>
      <c r="I3" s="51" t="s">
        <v>19</v>
      </c>
    </row>
    <row r="4" spans="2:15" ht="38.25" thickBot="1" x14ac:dyDescent="0.2">
      <c r="B4" s="48" t="s">
        <v>42</v>
      </c>
      <c r="C4" s="107">
        <v>1</v>
      </c>
      <c r="D4" s="108" t="s">
        <v>81</v>
      </c>
      <c r="E4" s="108"/>
      <c r="F4" s="108" t="s">
        <v>72</v>
      </c>
      <c r="G4" s="109" t="s">
        <v>240</v>
      </c>
      <c r="H4" s="110" t="s">
        <v>234</v>
      </c>
      <c r="I4" s="111">
        <v>44006</v>
      </c>
      <c r="N4" s="37" t="s">
        <v>22</v>
      </c>
    </row>
    <row r="5" spans="2:15" ht="75.75" customHeight="1" thickBot="1" x14ac:dyDescent="0.2">
      <c r="B5" s="161" t="s">
        <v>80</v>
      </c>
      <c r="C5" s="107">
        <v>2.1</v>
      </c>
      <c r="D5" s="112" t="s">
        <v>79</v>
      </c>
      <c r="E5" s="112" t="s">
        <v>78</v>
      </c>
      <c r="F5" s="113" t="s">
        <v>77</v>
      </c>
      <c r="G5" s="109" t="s">
        <v>240</v>
      </c>
      <c r="H5" s="112" t="s">
        <v>234</v>
      </c>
      <c r="I5" s="111">
        <v>44006</v>
      </c>
      <c r="J5" s="55"/>
      <c r="N5" s="50" t="s">
        <v>23</v>
      </c>
      <c r="O5" s="49">
        <f>COUNTIF($G$4:$G$4,"=○")</f>
        <v>1</v>
      </c>
    </row>
    <row r="6" spans="2:15" ht="19.5" thickBot="1" x14ac:dyDescent="0.2">
      <c r="B6" s="156"/>
      <c r="C6" s="107">
        <v>2.2000000000000002</v>
      </c>
      <c r="D6" s="112"/>
      <c r="E6" s="112" t="s">
        <v>74</v>
      </c>
      <c r="F6" s="112" t="s">
        <v>76</v>
      </c>
      <c r="G6" s="109" t="s">
        <v>240</v>
      </c>
      <c r="H6" s="110" t="s">
        <v>234</v>
      </c>
      <c r="I6" s="111">
        <v>44006</v>
      </c>
      <c r="J6" s="55"/>
      <c r="N6" s="42" t="s">
        <v>24</v>
      </c>
      <c r="O6" s="41">
        <f>COUNTIF($G$4:$G$4,"=×")</f>
        <v>0</v>
      </c>
    </row>
    <row r="7" spans="2:15" ht="38.25" thickBot="1" x14ac:dyDescent="0.2">
      <c r="B7" s="156"/>
      <c r="C7" s="107">
        <v>2.2999999999999998</v>
      </c>
      <c r="D7" s="114" t="s">
        <v>75</v>
      </c>
      <c r="E7" s="114" t="s">
        <v>74</v>
      </c>
      <c r="F7" s="114" t="s">
        <v>73</v>
      </c>
      <c r="G7" s="119" t="s">
        <v>240</v>
      </c>
      <c r="H7" s="120" t="s">
        <v>234</v>
      </c>
      <c r="I7" s="118">
        <v>44006</v>
      </c>
      <c r="J7" s="55"/>
      <c r="N7" s="42" t="s">
        <v>25</v>
      </c>
      <c r="O7" s="41">
        <f>COUNTBLANK($G$4:$G$4)</f>
        <v>0</v>
      </c>
    </row>
    <row r="8" spans="2:15" ht="19.5" thickBot="1" x14ac:dyDescent="0.2">
      <c r="B8" s="156"/>
      <c r="C8" s="107">
        <v>2.4</v>
      </c>
      <c r="D8" s="117"/>
      <c r="E8" s="117" t="s">
        <v>21</v>
      </c>
      <c r="F8" s="117" t="s">
        <v>72</v>
      </c>
      <c r="G8" s="122" t="s">
        <v>240</v>
      </c>
      <c r="H8" s="125" t="s">
        <v>234</v>
      </c>
      <c r="I8" s="123">
        <v>44006</v>
      </c>
      <c r="N8" s="40" t="s">
        <v>26</v>
      </c>
      <c r="O8" s="39">
        <f>O5/(O5+O6+O7)</f>
        <v>1</v>
      </c>
    </row>
    <row r="9" spans="2:15" ht="19.5" thickBot="1" x14ac:dyDescent="0.2">
      <c r="B9" s="156"/>
      <c r="C9" s="107">
        <v>2.5</v>
      </c>
      <c r="D9" s="117"/>
      <c r="E9" s="117" t="s">
        <v>21</v>
      </c>
      <c r="F9" s="117" t="s">
        <v>71</v>
      </c>
      <c r="G9" s="119" t="s">
        <v>240</v>
      </c>
      <c r="H9" s="120" t="s">
        <v>234</v>
      </c>
      <c r="I9" s="118">
        <v>44006</v>
      </c>
    </row>
    <row r="10" spans="2:15" ht="57" thickBot="1" x14ac:dyDescent="0.2">
      <c r="B10" s="161" t="s">
        <v>42</v>
      </c>
      <c r="C10" s="107">
        <v>3.1</v>
      </c>
      <c r="D10" s="117" t="s">
        <v>70</v>
      </c>
      <c r="E10" s="117"/>
      <c r="F10" s="117" t="s">
        <v>55</v>
      </c>
      <c r="G10" s="124" t="s">
        <v>240</v>
      </c>
      <c r="H10" s="115" t="s">
        <v>234</v>
      </c>
      <c r="I10" s="116">
        <v>44006</v>
      </c>
    </row>
    <row r="11" spans="2:15" ht="38.25" thickBot="1" x14ac:dyDescent="0.2">
      <c r="B11" s="157"/>
      <c r="C11" s="107">
        <v>3.2</v>
      </c>
      <c r="D11" s="117" t="s">
        <v>69</v>
      </c>
      <c r="E11" s="117"/>
      <c r="F11" s="117" t="s">
        <v>68</v>
      </c>
      <c r="G11" s="119" t="s">
        <v>240</v>
      </c>
      <c r="H11" s="121" t="s">
        <v>234</v>
      </c>
      <c r="I11" s="116">
        <v>44006</v>
      </c>
    </row>
  </sheetData>
  <mergeCells count="2">
    <mergeCell ref="B10:B11"/>
    <mergeCell ref="B5:B9"/>
  </mergeCells>
  <phoneticPr fontId="4"/>
  <conditionalFormatting sqref="G4:I4 C7:C9 G5:G11 H6:I6 H8:I8 H10:I10">
    <cfRule type="expression" dxfId="25" priority="3">
      <formula>$G4="×"</formula>
    </cfRule>
    <cfRule type="expression" dxfId="24" priority="4">
      <formula>$G4="○"</formula>
    </cfRule>
  </conditionalFormatting>
  <conditionalFormatting sqref="C4:F4 C5:C6">
    <cfRule type="expression" dxfId="23" priority="5">
      <formula>$G1="×"</formula>
    </cfRule>
    <cfRule type="expression" dxfId="22" priority="6">
      <formula>$G1="○"</formula>
    </cfRule>
  </conditionalFormatting>
  <conditionalFormatting sqref="D7:F7">
    <cfRule type="expression" dxfId="21" priority="7">
      <formula>$G4="×"</formula>
    </cfRule>
    <cfRule type="expression" dxfId="20" priority="8">
      <formula>$G4="○"</formula>
    </cfRule>
  </conditionalFormatting>
  <conditionalFormatting sqref="D8:F9">
    <cfRule type="expression" dxfId="19" priority="9">
      <formula>#REF!="×"</formula>
    </cfRule>
    <cfRule type="expression" dxfId="18" priority="10">
      <formula>#REF!="○"</formula>
    </cfRule>
  </conditionalFormatting>
  <conditionalFormatting sqref="D10:F11">
    <cfRule type="expression" dxfId="17" priority="13">
      <formula>$G7="×"</formula>
    </cfRule>
    <cfRule type="expression" dxfId="16" priority="14">
      <formula>$G7="○"</formula>
    </cfRule>
  </conditionalFormatting>
  <conditionalFormatting sqref="C10:C11">
    <cfRule type="expression" dxfId="15" priority="19">
      <formula>$G8="×"</formula>
    </cfRule>
    <cfRule type="expression" dxfId="14" priority="20">
      <formula>$G8="○"</formula>
    </cfRule>
  </conditionalFormatting>
  <conditionalFormatting sqref="I5 I7 I9 I11">
    <cfRule type="expression" dxfId="13" priority="1">
      <formula>$G5="×"</formula>
    </cfRule>
    <cfRule type="expression" dxfId="12" priority="2">
      <formula>$G5="○"</formula>
    </cfRule>
  </conditionalFormatting>
  <dataValidations count="1">
    <dataValidation type="list" allowBlank="1" showInputMessage="1" showErrorMessage="1" sqref="G4:G11" xr:uid="{E4B69E55-A745-4497-B7B6-5A897944AC83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17</vt:i4>
      </vt:variant>
    </vt:vector>
  </HeadingPairs>
  <TitlesOfParts>
    <vt:vector size="27" baseType="lpstr">
      <vt:lpstr>表紙</vt:lpstr>
      <vt:lpstr>改訂履歴</vt:lpstr>
      <vt:lpstr>ログイン</vt:lpstr>
      <vt:lpstr>新規登録</vt:lpstr>
      <vt:lpstr>アカウント編集</vt:lpstr>
      <vt:lpstr>ポーカー</vt:lpstr>
      <vt:lpstr>ランク</vt:lpstr>
      <vt:lpstr>アイテム</vt:lpstr>
      <vt:lpstr>アイテムリスト</vt:lpstr>
      <vt:lpstr>ランキング </vt:lpstr>
      <vt:lpstr>アイテム!Print_Area</vt:lpstr>
      <vt:lpstr>アイテムリスト!Print_Area</vt:lpstr>
      <vt:lpstr>アカウント編集!Print_Area</vt:lpstr>
      <vt:lpstr>ポーカー!Print_Area</vt:lpstr>
      <vt:lpstr>'ランキング '!Print_Area</vt:lpstr>
      <vt:lpstr>ランク!Print_Area</vt:lpstr>
      <vt:lpstr>ログイン!Print_Area</vt:lpstr>
      <vt:lpstr>改訂履歴!Print_Area</vt:lpstr>
      <vt:lpstr>新規登録!Print_Area</vt:lpstr>
      <vt:lpstr>表紙!Print_Area</vt:lpstr>
      <vt:lpstr>アイテム!Print_Titles</vt:lpstr>
      <vt:lpstr>アイテムリスト!Print_Titles</vt:lpstr>
      <vt:lpstr>'ランキング '!Print_Titles</vt:lpstr>
      <vt:lpstr>ランク!Print_Titles</vt:lpstr>
      <vt:lpstr>ログイン!Print_Titles</vt:lpstr>
      <vt:lpstr>改訂履歴!Print_Titles</vt:lpstr>
      <vt:lpstr>新規登録!Print_Titles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2020-06-24T09:33:36Z</dcterms:modified>
</cp:coreProperties>
</file>