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codeName="ThisWorkbook" checkCompatibility="1" autoCompressPictures="0"/>
  <bookViews>
    <workbookView xWindow="480" yWindow="460" windowWidth="23040" windowHeight="8840"/>
  </bookViews>
  <sheets>
    <sheet name="マイ マネーの管理" sheetId="1" r:id="rId1"/>
    <sheet name="グラフ データ" sheetId="2" state="hidden" r:id="rId2"/>
  </sheets>
  <definedNames>
    <definedName name="Total_Monthly_Expenses">'マイ マネーの管理'!$C$6</definedName>
    <definedName name="Total_Monthly_Income">'マイ マネーの管理'!$C$4</definedName>
    <definedName name="Total_Monthly_Savings">'マイ マネーの管理'!$C$8</definedName>
  </definedNames>
  <calcPr calcId="15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6" i="1"/>
  <c r="C8" i="1"/>
  <c r="C10" i="1"/>
  <c r="B11" i="1"/>
  <c r="B6" i="2"/>
  <c r="B5" i="2"/>
  <c r="B4" i="2"/>
</calcChain>
</file>

<file path=xl/sharedStrings.xml><?xml version="1.0" encoding="utf-8"?>
<sst xmlns="http://schemas.openxmlformats.org/spreadsheetml/2006/main" count="32" uniqueCount="27">
  <si>
    <t>1 か月の収入</t>
  </si>
  <si>
    <t>項目</t>
  </si>
  <si>
    <t>収入源 1</t>
  </si>
  <si>
    <t>収入源 2</t>
  </si>
  <si>
    <t>その他</t>
  </si>
  <si>
    <t>金額</t>
  </si>
  <si>
    <t>1 か月の支出</t>
  </si>
  <si>
    <t>家賃/住宅ローン</t>
  </si>
  <si>
    <t>電気</t>
  </si>
  <si>
    <t>ガソリン代</t>
  </si>
  <si>
    <t>携帯電話</t>
  </si>
  <si>
    <t>食料品</t>
  </si>
  <si>
    <t>自動車ローン</t>
  </si>
  <si>
    <t>クレジット カード支払い</t>
  </si>
  <si>
    <t>自動車保険</t>
  </si>
  <si>
    <t>雑費</t>
  </si>
  <si>
    <t>1 か月の預金</t>
  </si>
  <si>
    <t>日付</t>
  </si>
  <si>
    <t>概要</t>
  </si>
  <si>
    <t>1 か月の収入合計</t>
  </si>
  <si>
    <t>1 か月の支出合計</t>
  </si>
  <si>
    <t>1 か月の預金合計</t>
  </si>
  <si>
    <t>現金残高</t>
  </si>
  <si>
    <t>[日付]</t>
  </si>
  <si>
    <t>予算</t>
  </si>
  <si>
    <t>グラフ データ</t>
  </si>
  <si>
    <t>収入に占める支出の割合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</si>
</sst>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"/>
  </numFmts>
  <fonts count="12" x14ac:knownFonts="1">
    <font>
      <b/>
      <sz val="12"/>
      <color theme="3" tint="0.39991454817346722"/>
      <name val="ＭＳ Ｐゴシック"/>
      <family val="2"/>
      <scheme val="minor"/>
    </font>
    <font>
      <b/>
      <sz val="18"/>
      <color theme="3"/>
      <name val="ＭＳ Ｐゴシック"/>
      <family val="2"/>
      <scheme val="minor"/>
    </font>
    <font>
      <b/>
      <sz val="18"/>
      <color theme="3"/>
      <name val="ＭＳ Ｐゴシック"/>
      <family val="2"/>
      <scheme val="major"/>
    </font>
    <font>
      <b/>
      <sz val="29"/>
      <color theme="3"/>
      <name val="ＭＳ Ｐゴシック"/>
      <family val="2"/>
      <scheme val="major"/>
    </font>
    <font>
      <b/>
      <sz val="6"/>
      <name val="ＭＳ Ｐゴシック"/>
      <family val="3"/>
      <charset val="128"/>
      <scheme val="minor"/>
    </font>
    <font>
      <b/>
      <sz val="29"/>
      <color theme="3"/>
      <name val="Meiryo UI"/>
      <family val="3"/>
      <charset val="128"/>
    </font>
    <font>
      <b/>
      <sz val="18"/>
      <color theme="3"/>
      <name val="Meiryo UI"/>
      <family val="3"/>
      <charset val="128"/>
    </font>
    <font>
      <b/>
      <sz val="12"/>
      <color theme="3" tint="0.39991454817346722"/>
      <name val="Meiryo UI"/>
      <family val="3"/>
      <charset val="128"/>
    </font>
    <font>
      <sz val="12"/>
      <color theme="0"/>
      <name val="Meiryo UI"/>
      <family val="3"/>
      <charset val="128"/>
    </font>
    <font>
      <b/>
      <sz val="12"/>
      <color theme="4"/>
      <name val="Meiryo UI"/>
      <family val="3"/>
      <charset val="128"/>
    </font>
    <font>
      <b/>
      <sz val="14"/>
      <color theme="4"/>
      <name val="Meiryo UI"/>
      <family val="3"/>
      <charset val="128"/>
    </font>
    <font>
      <sz val="12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Alignment="0" applyProtection="0"/>
    <xf numFmtId="0" fontId="2" fillId="0" borderId="0" applyNumberFormat="0" applyFill="0" applyProtection="0">
      <alignment horizontal="left"/>
    </xf>
    <xf numFmtId="0" fontId="1" fillId="0" borderId="0" applyNumberFormat="0" applyFill="0" applyAlignment="0" applyProtection="0"/>
  </cellStyleXfs>
  <cellXfs count="13">
    <xf numFmtId="0" fontId="0" fillId="0" borderId="0" xfId="0"/>
    <xf numFmtId="0" fontId="5" fillId="0" borderId="0" xfId="1" applyFont="1" applyAlignment="1">
      <alignment horizontal="left"/>
    </xf>
    <xf numFmtId="0" fontId="6" fillId="0" borderId="0" xfId="2" applyFont="1">
      <alignment horizontal="left"/>
    </xf>
    <xf numFmtId="0" fontId="7" fillId="0" borderId="0" xfId="0" applyFont="1"/>
    <xf numFmtId="9" fontId="8" fillId="0" borderId="0" xfId="0" applyNumberFormat="1" applyFont="1"/>
    <xf numFmtId="176" fontId="9" fillId="0" borderId="0" xfId="0" applyNumberFormat="1" applyFont="1" applyAlignment="1">
      <alignment horizontal="left"/>
    </xf>
    <xf numFmtId="9" fontId="10" fillId="0" borderId="0" xfId="0" applyNumberFormat="1" applyFont="1" applyAlignment="1">
      <alignment horizontal="center" vertical="center"/>
    </xf>
    <xf numFmtId="0" fontId="9" fillId="0" borderId="0" xfId="0" applyFont="1"/>
    <xf numFmtId="176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9" fontId="11" fillId="0" borderId="0" xfId="0" applyNumberFormat="1" applyFont="1"/>
    <xf numFmtId="0" fontId="6" fillId="0" borderId="0" xfId="2" applyFont="1" applyAlignment="1">
      <alignment horizontal="left"/>
    </xf>
  </cellXfs>
  <cellStyles count="4">
    <cellStyle name="タイトル" xfId="1" builtinId="15" customBuiltin="1"/>
    <cellStyle name="見出し 1" xfId="2" builtinId="16" customBuiltin="1"/>
    <cellStyle name="見出し 2" xfId="3" builtinId="17" customBuiltin="1"/>
    <cellStyle name="標準" xfId="0" builtinId="0" customBuiltin="1"/>
  </cellStyles>
  <dxfs count="17">
    <dxf>
      <font>
        <strike val="0"/>
        <outline val="0"/>
        <shadow val="0"/>
        <u val="none"/>
        <vertAlign val="baseline"/>
        <name val="Meiryo UI"/>
        <scheme val="none"/>
      </font>
      <numFmt numFmtId="176" formatCode="&quot;¥&quot;#,##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  <numFmt numFmtId="19" formatCode="yyyy/m/d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0.39991454817346722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  <numFmt numFmtId="176" formatCode="&quot;¥&quot;#,##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0.39991454817346722"/>
        <name val="Meiryo UI"/>
        <scheme val="none"/>
      </font>
    </dxf>
    <dxf>
      <numFmt numFmtId="176" formatCode="&quot;¥&quot;#,##0"/>
    </dxf>
    <dxf>
      <font>
        <strike val="0"/>
        <outline val="0"/>
        <shadow val="0"/>
        <u val="none"/>
        <vertAlign val="baseline"/>
        <name val="Meiryo UI"/>
        <scheme val="none"/>
      </font>
      <numFmt numFmtId="176" formatCode="&quot;¥&quot;#,##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/>
        <name val="Meiryo UI"/>
        <scheme val="none"/>
      </font>
    </dxf>
    <dxf>
      <font>
        <color rgb="FFFF0000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予算表" pivot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3679653679654"/>
          <c:y val="0.0461361014994233"/>
          <c:w val="0.835497835497836"/>
          <c:h val="0.8904267589388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'グラフ データ'!$B$4:$B$5</c:f>
              <c:numCache>
                <c:formatCode>0%</c:formatCode>
                <c:ptCount val="2"/>
                <c:pt idx="0">
                  <c:v>0.4512</c:v>
                </c:pt>
                <c:pt idx="1">
                  <c:v>0.5488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2</xdr:row>
      <xdr:rowOff>0</xdr:rowOff>
    </xdr:from>
    <xdr:to>
      <xdr:col>1</xdr:col>
      <xdr:colOff>2560320</xdr:colOff>
      <xdr:row>10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Income" displayName="Income" ref="B13:C16" headerRowDxfId="13" dataDxfId="12" totalsRowDxfId="11">
  <autoFilter ref="B13:C16"/>
  <tableColumns count="2">
    <tableColumn id="1" name="項目" totalsRowLabel="Total" dataDxfId="10"/>
    <tableColumn id="2" name="金額" totalsRowFunction="sum" dataDxfId="9" totalsRowDxfId="8"/>
  </tableColumns>
  <tableStyleInfo name="予算表" showFirstColumn="0" showLastColumn="0" showRowStripes="1" showColumnStripes="0"/>
</table>
</file>

<file path=xl/tables/table2.xml><?xml version="1.0" encoding="utf-8"?>
<table xmlns="http://schemas.openxmlformats.org/spreadsheetml/2006/main" id="2" name="Expenses" displayName="Expenses" ref="B19:C28" totalsRowShown="0" headerRowDxfId="7" dataDxfId="6">
  <autoFilter ref="B19:C28"/>
  <tableColumns count="2">
    <tableColumn id="1" name="項目" dataDxfId="5"/>
    <tableColumn id="2" name="金額" dataDxfId="4"/>
  </tableColumns>
  <tableStyleInfo name="予算表" showFirstColumn="0" showLastColumn="0" showRowStripes="1" showColumnStripes="0"/>
</table>
</file>

<file path=xl/tables/table3.xml><?xml version="1.0" encoding="utf-8"?>
<table xmlns="http://schemas.openxmlformats.org/spreadsheetml/2006/main" id="3" name="Savings" displayName="Savings" ref="B31:C34" totalsRowShown="0" headerRowDxfId="3" dataDxfId="2">
  <autoFilter ref="B31:C34"/>
  <tableColumns count="2">
    <tableColumn id="1" name="日付" dataDxfId="1"/>
    <tableColumn id="2" name="金額" dataDxfId="0"/>
  </tableColumns>
  <tableStyleInfo name="予算表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C34"/>
  <sheetViews>
    <sheetView showGridLines="0" tabSelected="1" zoomScale="125" zoomScaleNormal="125" zoomScalePageLayoutView="125" workbookViewId="0"/>
  </sheetViews>
  <sheetFormatPr baseColWidth="12" defaultColWidth="8.83203125" defaultRowHeight="28.5" customHeight="1" x14ac:dyDescent="0"/>
  <cols>
    <col min="1" max="1" width="3.1640625" style="3" customWidth="1"/>
    <col min="2" max="2" width="34.6640625" style="3" customWidth="1"/>
    <col min="3" max="3" width="20.33203125" style="3" customWidth="1"/>
    <col min="4" max="4" width="9" style="3" customWidth="1"/>
    <col min="5" max="16384" width="8.83203125" style="3"/>
  </cols>
  <sheetData>
    <row r="1" spans="2:3" ht="44">
      <c r="B1" s="1" t="s">
        <v>24</v>
      </c>
      <c r="C1" s="2"/>
    </row>
    <row r="2" spans="2:3" ht="37.5" customHeight="1">
      <c r="B2" s="12" t="s">
        <v>26</v>
      </c>
      <c r="C2" s="2" t="s">
        <v>18</v>
      </c>
    </row>
    <row r="3" spans="2:3" ht="30" customHeight="1">
      <c r="B3" s="4"/>
      <c r="C3" s="3" t="s">
        <v>19</v>
      </c>
    </row>
    <row r="4" spans="2:3" ht="20.5" customHeight="1">
      <c r="C4" s="5">
        <f>SUM(Income[金額])</f>
        <v>375000</v>
      </c>
    </row>
    <row r="5" spans="2:3" ht="20.5" customHeight="1">
      <c r="C5" s="3" t="s">
        <v>20</v>
      </c>
    </row>
    <row r="6" spans="2:3" ht="20.5" customHeight="1">
      <c r="C6" s="5">
        <f>SUM(Expenses[金額])</f>
        <v>205800</v>
      </c>
    </row>
    <row r="7" spans="2:3" ht="20.5" customHeight="1">
      <c r="C7" s="3" t="s">
        <v>21</v>
      </c>
    </row>
    <row r="8" spans="2:3" ht="20.5" customHeight="1">
      <c r="C8" s="5">
        <f>SUM(Savings[金額])</f>
        <v>55000</v>
      </c>
    </row>
    <row r="9" spans="2:3" ht="20.5" customHeight="1">
      <c r="C9" s="3" t="s">
        <v>22</v>
      </c>
    </row>
    <row r="10" spans="2:3" ht="20.5" customHeight="1">
      <c r="C10" s="5">
        <f>Total_Monthly_Income-Total_Monthly_Expenses-Total_Monthly_Savings</f>
        <v>114200</v>
      </c>
    </row>
    <row r="11" spans="2:3" ht="22.5" customHeight="1">
      <c r="B11" s="6">
        <f>MIN(Total_Monthly_Expenses/Total_Monthly_Income,1)</f>
        <v>0.54879999999999995</v>
      </c>
    </row>
    <row r="12" spans="2:3" ht="37.5" customHeight="1">
      <c r="B12" s="2" t="s">
        <v>0</v>
      </c>
    </row>
    <row r="13" spans="2:3" ht="25" customHeight="1">
      <c r="B13" s="7" t="s">
        <v>1</v>
      </c>
      <c r="C13" s="7" t="s">
        <v>5</v>
      </c>
    </row>
    <row r="14" spans="2:3" ht="25" customHeight="1">
      <c r="B14" s="3" t="s">
        <v>2</v>
      </c>
      <c r="C14" s="8">
        <v>250000</v>
      </c>
    </row>
    <row r="15" spans="2:3" ht="25" customHeight="1">
      <c r="B15" s="3" t="s">
        <v>3</v>
      </c>
      <c r="C15" s="8">
        <v>100000</v>
      </c>
    </row>
    <row r="16" spans="2:3" ht="25" customHeight="1">
      <c r="B16" s="3" t="s">
        <v>4</v>
      </c>
      <c r="C16" s="8">
        <v>25000</v>
      </c>
    </row>
    <row r="17" spans="2:3" ht="25" customHeight="1">
      <c r="C17" s="8"/>
    </row>
    <row r="18" spans="2:3" ht="25" customHeight="1">
      <c r="B18" s="2" t="s">
        <v>6</v>
      </c>
    </row>
    <row r="19" spans="2:3" ht="25" customHeight="1">
      <c r="B19" s="3" t="s">
        <v>1</v>
      </c>
      <c r="C19" s="3" t="s">
        <v>5</v>
      </c>
    </row>
    <row r="20" spans="2:3" ht="25" customHeight="1">
      <c r="B20" s="3" t="s">
        <v>7</v>
      </c>
      <c r="C20" s="8">
        <v>80000</v>
      </c>
    </row>
    <row r="21" spans="2:3" ht="25" customHeight="1">
      <c r="B21" s="3" t="s">
        <v>8</v>
      </c>
      <c r="C21" s="8">
        <v>12000</v>
      </c>
    </row>
    <row r="22" spans="2:3" ht="25" customHeight="1">
      <c r="B22" s="3" t="s">
        <v>9</v>
      </c>
      <c r="C22" s="8">
        <v>5000</v>
      </c>
    </row>
    <row r="23" spans="2:3" ht="25" customHeight="1">
      <c r="B23" s="3" t="s">
        <v>10</v>
      </c>
      <c r="C23" s="8">
        <v>4500</v>
      </c>
    </row>
    <row r="24" spans="2:3" ht="25" customHeight="1">
      <c r="B24" s="3" t="s">
        <v>11</v>
      </c>
      <c r="C24" s="8">
        <v>50000</v>
      </c>
    </row>
    <row r="25" spans="2:3" ht="25" customHeight="1">
      <c r="B25" s="3" t="s">
        <v>12</v>
      </c>
      <c r="C25" s="8">
        <v>27300</v>
      </c>
    </row>
    <row r="26" spans="2:3" ht="25" customHeight="1">
      <c r="B26" s="3" t="s">
        <v>13</v>
      </c>
      <c r="C26" s="8">
        <v>12000</v>
      </c>
    </row>
    <row r="27" spans="2:3" ht="25" customHeight="1">
      <c r="B27" s="3" t="s">
        <v>14</v>
      </c>
      <c r="C27" s="8">
        <v>5000</v>
      </c>
    </row>
    <row r="28" spans="2:3" ht="25" customHeight="1">
      <c r="B28" s="3" t="s">
        <v>15</v>
      </c>
      <c r="C28" s="8">
        <v>10000</v>
      </c>
    </row>
    <row r="29" spans="2:3" ht="25" customHeight="1">
      <c r="C29" s="9"/>
    </row>
    <row r="30" spans="2:3" ht="25" customHeight="1">
      <c r="B30" s="2" t="s">
        <v>16</v>
      </c>
      <c r="C30" s="9"/>
    </row>
    <row r="31" spans="2:3" ht="25" customHeight="1">
      <c r="B31" s="3" t="s">
        <v>17</v>
      </c>
      <c r="C31" s="3" t="s">
        <v>5</v>
      </c>
    </row>
    <row r="32" spans="2:3" ht="25" customHeight="1">
      <c r="B32" s="10" t="s">
        <v>23</v>
      </c>
      <c r="C32" s="8">
        <v>20000</v>
      </c>
    </row>
    <row r="33" spans="2:3" ht="25" customHeight="1">
      <c r="B33" s="10" t="s">
        <v>23</v>
      </c>
      <c r="C33" s="8">
        <v>25000</v>
      </c>
    </row>
    <row r="34" spans="2:3" ht="25" customHeight="1">
      <c r="B34" s="10" t="s">
        <v>23</v>
      </c>
      <c r="C34" s="8">
        <v>10000</v>
      </c>
    </row>
  </sheetData>
  <phoneticPr fontId="4"/>
  <printOptions horizontalCentered="1"/>
  <pageMargins left="0.35" right="0.41" top="0.41" bottom="0.35" header="0.3" footer="0.3"/>
  <pageSetup paperSize="9" fitToHeight="0" orientation="portrait" horizontalDpi="4294967293" verticalDpi="4294967293"/>
  <headerFooter differentFirst="1">
    <oddFooter>&amp;CPage &amp;P of &amp;N</oddFooter>
  </headerFooter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AE2AD70-2F14-48AC-BD21-19795E8AFD52}">
            <xm:f>'グラフ データ'!$B$6</xm:f>
            <x14:dxf>
              <font>
                <color rgb="FFFF0000"/>
              </font>
            </x14:dxf>
          </x14:cfRule>
          <xm:sqref>C10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1" tint="0.499984740745262"/>
  </sheetPr>
  <dimension ref="B2:B6"/>
  <sheetViews>
    <sheetView showGridLines="0" workbookViewId="0"/>
  </sheetViews>
  <sheetFormatPr baseColWidth="12" defaultColWidth="8.83203125" defaultRowHeight="19" x14ac:dyDescent="0"/>
  <cols>
    <col min="1" max="1" width="1.83203125" style="3" customWidth="1"/>
    <col min="2" max="16384" width="8.83203125" style="3"/>
  </cols>
  <sheetData>
    <row r="2" spans="2:2">
      <c r="B2" s="3" t="s">
        <v>25</v>
      </c>
    </row>
    <row r="4" spans="2:2">
      <c r="B4" s="11">
        <f>MIN(1-B5,1)</f>
        <v>0.45120000000000005</v>
      </c>
    </row>
    <row r="5" spans="2:2">
      <c r="B5" s="11">
        <f>MIN(Total_Monthly_Expenses/Total_Monthly_Income,1)</f>
        <v>0.54879999999999995</v>
      </c>
    </row>
    <row r="6" spans="2:2">
      <c r="B6" s="3" t="b">
        <f>(Total_Monthly_Expenses/Total_Monthly_Income)&gt;1</f>
        <v>0</v>
      </c>
    </row>
  </sheetData>
  <phoneticPr fontId="4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マイ マネーの管理</vt:lpstr>
      <vt:lpstr>グラフ データ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miyako keisuke</cp:lastModifiedBy>
  <cp:lastPrinted>2017-10-16T06:13:40Z</cp:lastPrinted>
  <dcterms:created xsi:type="dcterms:W3CDTF">2014-09-09T12:22:13Z</dcterms:created>
  <dcterms:modified xsi:type="dcterms:W3CDTF">2017-10-16T06:13:49Z</dcterms:modified>
</cp:coreProperties>
</file>