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11EFF9EF-5B3F-F24B-BFD2-3710D6BD6B74}" xr6:coauthVersionLast="47" xr6:coauthVersionMax="47" xr10:uidLastSave="{00000000-0000-0000-0000-000000000000}"/>
  <bookViews>
    <workbookView xWindow="-9600" yWindow="-21600" windowWidth="38400" windowHeight="21600" activeTab="1" xr2:uid="{00000000-000D-0000-FFFF-FFFF00000000}"/>
  </bookViews>
  <sheets>
    <sheet name="correlation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65" i="2" l="1"/>
  <c r="CA62" i="2"/>
  <c r="CB51" i="2"/>
  <c r="CA51" i="2"/>
  <c r="CA69" i="2" s="1"/>
  <c r="BZ51" i="2"/>
  <c r="BY51" i="2"/>
  <c r="BY69" i="2" s="1"/>
  <c r="CB50" i="2"/>
  <c r="CD50" i="2" s="1"/>
  <c r="CB68" i="2" s="1"/>
  <c r="CA50" i="2"/>
  <c r="CA68" i="2" s="1"/>
  <c r="BZ50" i="2"/>
  <c r="BY50" i="2"/>
  <c r="BY68" i="2" s="1"/>
  <c r="CB49" i="2"/>
  <c r="CA49" i="2"/>
  <c r="CA67" i="2" s="1"/>
  <c r="BZ49" i="2"/>
  <c r="CC49" i="2" s="1"/>
  <c r="BY49" i="2"/>
  <c r="BY67" i="2" s="1"/>
  <c r="CB48" i="2"/>
  <c r="CD48" i="2" s="1"/>
  <c r="CB66" i="2" s="1"/>
  <c r="CA48" i="2"/>
  <c r="CA66" i="2" s="1"/>
  <c r="BZ48" i="2"/>
  <c r="CC48" i="2" s="1"/>
  <c r="BY48" i="2"/>
  <c r="BY66" i="2" s="1"/>
  <c r="CC47" i="2"/>
  <c r="CB47" i="2"/>
  <c r="CA47" i="2"/>
  <c r="CA65" i="2" s="1"/>
  <c r="BZ47" i="2"/>
  <c r="BY47" i="2"/>
  <c r="CB46" i="2"/>
  <c r="CD46" i="2" s="1"/>
  <c r="CA46" i="2"/>
  <c r="CA64" i="2" s="1"/>
  <c r="BZ46" i="2"/>
  <c r="BY46" i="2"/>
  <c r="BY64" i="2" s="1"/>
  <c r="CD45" i="2"/>
  <c r="CB45" i="2"/>
  <c r="CA45" i="2"/>
  <c r="CA63" i="2" s="1"/>
  <c r="BZ45" i="2"/>
  <c r="CC45" i="2" s="1"/>
  <c r="BY45" i="2"/>
  <c r="BY63" i="2" s="1"/>
  <c r="CD44" i="2"/>
  <c r="CB62" i="2" s="1"/>
  <c r="CC44" i="2"/>
  <c r="BZ62" i="2" s="1"/>
  <c r="CB44" i="2"/>
  <c r="CA44" i="2"/>
  <c r="BZ44" i="2"/>
  <c r="BY44" i="2"/>
  <c r="BY62" i="2" s="1"/>
  <c r="CB43" i="2"/>
  <c r="CA43" i="2"/>
  <c r="CA61" i="2" s="1"/>
  <c r="BZ43" i="2"/>
  <c r="CC43" i="2" s="1"/>
  <c r="BY43" i="2"/>
  <c r="BY61" i="2" s="1"/>
  <c r="CB42" i="2"/>
  <c r="CD42" i="2" s="1"/>
  <c r="CA42" i="2"/>
  <c r="CA60" i="2" s="1"/>
  <c r="BZ42" i="2"/>
  <c r="BY42" i="2"/>
  <c r="BY60" i="2" s="1"/>
  <c r="CB41" i="2"/>
  <c r="CA41" i="2"/>
  <c r="CA59" i="2" s="1"/>
  <c r="BZ41" i="2"/>
  <c r="CC41" i="2" s="1"/>
  <c r="BY41" i="2"/>
  <c r="BY59" i="2" s="1"/>
  <c r="CB40" i="2"/>
  <c r="CD40" i="2" s="1"/>
  <c r="CB58" i="2" s="1"/>
  <c r="CA40" i="2"/>
  <c r="CA58" i="2" s="1"/>
  <c r="BZ40" i="2"/>
  <c r="BY40" i="2"/>
  <c r="BY58" i="2" s="1"/>
  <c r="CC39" i="2"/>
  <c r="CB39" i="2"/>
  <c r="CA39" i="2"/>
  <c r="CA57" i="2" s="1"/>
  <c r="BZ39" i="2"/>
  <c r="BY39" i="2"/>
  <c r="BY57" i="2" s="1"/>
  <c r="CH33" i="2"/>
  <c r="CG33" i="2"/>
  <c r="CH32" i="2"/>
  <c r="CG32" i="2"/>
  <c r="CH31" i="2"/>
  <c r="CG31" i="2"/>
  <c r="CH30" i="2"/>
  <c r="CG30" i="2"/>
  <c r="CH29" i="2"/>
  <c r="CG29" i="2"/>
  <c r="CH28" i="2"/>
  <c r="CG28" i="2"/>
  <c r="CH27" i="2"/>
  <c r="CG27" i="2"/>
  <c r="CH26" i="2"/>
  <c r="CG26" i="2"/>
  <c r="CH25" i="2"/>
  <c r="CG25" i="2"/>
  <c r="CH24" i="2"/>
  <c r="CG24" i="2"/>
  <c r="CH23" i="2"/>
  <c r="CG23" i="2"/>
  <c r="CH22" i="2"/>
  <c r="CG22" i="2"/>
  <c r="CH21" i="2"/>
  <c r="CG21" i="2"/>
  <c r="CH20" i="2"/>
  <c r="CG20" i="2"/>
  <c r="CH19" i="2"/>
  <c r="CG19" i="2"/>
  <c r="CH18" i="2"/>
  <c r="CG18" i="2"/>
  <c r="CH17" i="2"/>
  <c r="CG17" i="2"/>
  <c r="CH16" i="2"/>
  <c r="CG16" i="2"/>
  <c r="CH15" i="2"/>
  <c r="CG15" i="2"/>
  <c r="CH14" i="2"/>
  <c r="CG14" i="2"/>
  <c r="CH13" i="2"/>
  <c r="CG13" i="2"/>
  <c r="CH12" i="2"/>
  <c r="CG12" i="2"/>
  <c r="CH11" i="2"/>
  <c r="CG11" i="2"/>
  <c r="CH10" i="2"/>
  <c r="CG10" i="2"/>
  <c r="CH9" i="2"/>
  <c r="CG9" i="2"/>
  <c r="CH8" i="2"/>
  <c r="CG8" i="2"/>
  <c r="CH7" i="2"/>
  <c r="CG7" i="2"/>
  <c r="CH6" i="2"/>
  <c r="CG6" i="2"/>
  <c r="CH5" i="2"/>
  <c r="CG5" i="2"/>
  <c r="CH4" i="2"/>
  <c r="CG4" i="2"/>
  <c r="CH3" i="2"/>
  <c r="CG3" i="2"/>
  <c r="BO51" i="2"/>
  <c r="BN51" i="2"/>
  <c r="BN69" i="2" s="1"/>
  <c r="BM51" i="2"/>
  <c r="BP51" i="2" s="1"/>
  <c r="BL51" i="2"/>
  <c r="BL69" i="2" s="1"/>
  <c r="BO50" i="2"/>
  <c r="BQ50" i="2" s="1"/>
  <c r="BN50" i="2"/>
  <c r="BN68" i="2" s="1"/>
  <c r="BM50" i="2"/>
  <c r="BL50" i="2"/>
  <c r="BL68" i="2" s="1"/>
  <c r="BO49" i="2"/>
  <c r="BQ49" i="2" s="1"/>
  <c r="BN49" i="2"/>
  <c r="BN67" i="2" s="1"/>
  <c r="BM49" i="2"/>
  <c r="BP49" i="2" s="1"/>
  <c r="BL49" i="2"/>
  <c r="BL67" i="2" s="1"/>
  <c r="BO48" i="2"/>
  <c r="BQ48" i="2" s="1"/>
  <c r="BO66" i="2" s="1"/>
  <c r="BN48" i="2"/>
  <c r="BN66" i="2" s="1"/>
  <c r="BM48" i="2"/>
  <c r="BP48" i="2" s="1"/>
  <c r="BM66" i="2" s="1"/>
  <c r="BL48" i="2"/>
  <c r="BL66" i="2" s="1"/>
  <c r="BO47" i="2"/>
  <c r="BN47" i="2"/>
  <c r="BN65" i="2" s="1"/>
  <c r="BM47" i="2"/>
  <c r="BP47" i="2" s="1"/>
  <c r="BL47" i="2"/>
  <c r="BL65" i="2" s="1"/>
  <c r="BO46" i="2"/>
  <c r="BQ46" i="2" s="1"/>
  <c r="BN46" i="2"/>
  <c r="BN64" i="2" s="1"/>
  <c r="BM46" i="2"/>
  <c r="BL46" i="2"/>
  <c r="BL64" i="2" s="1"/>
  <c r="BO45" i="2"/>
  <c r="BQ45" i="2" s="1"/>
  <c r="BN45" i="2"/>
  <c r="BN63" i="2" s="1"/>
  <c r="BM45" i="2"/>
  <c r="BP45" i="2" s="1"/>
  <c r="BL45" i="2"/>
  <c r="BL63" i="2" s="1"/>
  <c r="BO44" i="2"/>
  <c r="BQ44" i="2" s="1"/>
  <c r="BO62" i="2" s="1"/>
  <c r="BN44" i="2"/>
  <c r="BN62" i="2" s="1"/>
  <c r="BM44" i="2"/>
  <c r="BP44" i="2" s="1"/>
  <c r="BM62" i="2" s="1"/>
  <c r="BL44" i="2"/>
  <c r="BL62" i="2" s="1"/>
  <c r="BO43" i="2"/>
  <c r="BN43" i="2"/>
  <c r="BN61" i="2" s="1"/>
  <c r="BM43" i="2"/>
  <c r="BP43" i="2" s="1"/>
  <c r="BL43" i="2"/>
  <c r="BL61" i="2" s="1"/>
  <c r="BO42" i="2"/>
  <c r="BQ42" i="2" s="1"/>
  <c r="BN42" i="2"/>
  <c r="BN60" i="2" s="1"/>
  <c r="BM42" i="2"/>
  <c r="BL42" i="2"/>
  <c r="BL60" i="2" s="1"/>
  <c r="BO41" i="2"/>
  <c r="BQ41" i="2" s="1"/>
  <c r="BN41" i="2"/>
  <c r="BN59" i="2" s="1"/>
  <c r="BM41" i="2"/>
  <c r="BP41" i="2" s="1"/>
  <c r="BL41" i="2"/>
  <c r="BL59" i="2" s="1"/>
  <c r="BO40" i="2"/>
  <c r="BQ40" i="2" s="1"/>
  <c r="BO58" i="2" s="1"/>
  <c r="BN40" i="2"/>
  <c r="BN58" i="2" s="1"/>
  <c r="BM40" i="2"/>
  <c r="BP40" i="2" s="1"/>
  <c r="BM58" i="2" s="1"/>
  <c r="BL40" i="2"/>
  <c r="BL58" i="2" s="1"/>
  <c r="BO39" i="2"/>
  <c r="BN39" i="2"/>
  <c r="BN57" i="2" s="1"/>
  <c r="BM39" i="2"/>
  <c r="BP39" i="2" s="1"/>
  <c r="BL39" i="2"/>
  <c r="BL57" i="2" s="1"/>
  <c r="BU33" i="2"/>
  <c r="BT33" i="2"/>
  <c r="BU32" i="2"/>
  <c r="BT32" i="2"/>
  <c r="BU31" i="2"/>
  <c r="BT31" i="2"/>
  <c r="BU30" i="2"/>
  <c r="BT30" i="2"/>
  <c r="BU29" i="2"/>
  <c r="BT29" i="2"/>
  <c r="BU28" i="2"/>
  <c r="BT28" i="2"/>
  <c r="BU27" i="2"/>
  <c r="BT27" i="2"/>
  <c r="BU26" i="2"/>
  <c r="BT26" i="2"/>
  <c r="BU25" i="2"/>
  <c r="BT25" i="2"/>
  <c r="BU24" i="2"/>
  <c r="BT24" i="2"/>
  <c r="BU23" i="2"/>
  <c r="BT23" i="2"/>
  <c r="BU22" i="2"/>
  <c r="BT22" i="2"/>
  <c r="BU21" i="2"/>
  <c r="BT21" i="2"/>
  <c r="BU20" i="2"/>
  <c r="BT20" i="2"/>
  <c r="BU19" i="2"/>
  <c r="BT19" i="2"/>
  <c r="BU18" i="2"/>
  <c r="BT18" i="2"/>
  <c r="BU17" i="2"/>
  <c r="BT17" i="2"/>
  <c r="BU16" i="2"/>
  <c r="BT16" i="2"/>
  <c r="BU15" i="2"/>
  <c r="BT15" i="2"/>
  <c r="BU14" i="2"/>
  <c r="BT14" i="2"/>
  <c r="BU13" i="2"/>
  <c r="BT13" i="2"/>
  <c r="BU12" i="2"/>
  <c r="BT12" i="2"/>
  <c r="BU11" i="2"/>
  <c r="BT11" i="2"/>
  <c r="BU10" i="2"/>
  <c r="BT10" i="2"/>
  <c r="BU9" i="2"/>
  <c r="BT9" i="2"/>
  <c r="BU8" i="2"/>
  <c r="BT8" i="2"/>
  <c r="BU7" i="2"/>
  <c r="BT7" i="2"/>
  <c r="BU6" i="2"/>
  <c r="BT6" i="2"/>
  <c r="BU5" i="2"/>
  <c r="BT5" i="2"/>
  <c r="BU4" i="2"/>
  <c r="BT4" i="2"/>
  <c r="BU3" i="2"/>
  <c r="BT3" i="2"/>
  <c r="BB51" i="2"/>
  <c r="BA51" i="2"/>
  <c r="BA69" i="2" s="1"/>
  <c r="AZ51" i="2"/>
  <c r="BC51" i="2" s="1"/>
  <c r="AZ69" i="2" s="1"/>
  <c r="AY51" i="2"/>
  <c r="AY69" i="2" s="1"/>
  <c r="BB50" i="2"/>
  <c r="BD50" i="2" s="1"/>
  <c r="BA50" i="2"/>
  <c r="BA68" i="2" s="1"/>
  <c r="AZ50" i="2"/>
  <c r="BC50" i="2" s="1"/>
  <c r="AY50" i="2"/>
  <c r="AY68" i="2" s="1"/>
  <c r="BB49" i="2"/>
  <c r="BA49" i="2"/>
  <c r="BA67" i="2" s="1"/>
  <c r="AZ49" i="2"/>
  <c r="BC49" i="2" s="1"/>
  <c r="AY49" i="2"/>
  <c r="AY67" i="2" s="1"/>
  <c r="BB48" i="2"/>
  <c r="BD48" i="2" s="1"/>
  <c r="BB66" i="2" s="1"/>
  <c r="BA48" i="2"/>
  <c r="BA66" i="2" s="1"/>
  <c r="AZ48" i="2"/>
  <c r="BC48" i="2" s="1"/>
  <c r="AZ66" i="2" s="1"/>
  <c r="AY48" i="2"/>
  <c r="AY66" i="2" s="1"/>
  <c r="BB47" i="2"/>
  <c r="BA47" i="2"/>
  <c r="BA65" i="2" s="1"/>
  <c r="AZ47" i="2"/>
  <c r="BC47" i="2" s="1"/>
  <c r="AZ65" i="2" s="1"/>
  <c r="AY47" i="2"/>
  <c r="AY65" i="2" s="1"/>
  <c r="BB46" i="2"/>
  <c r="BA46" i="2"/>
  <c r="BA64" i="2" s="1"/>
  <c r="AZ46" i="2"/>
  <c r="BC46" i="2" s="1"/>
  <c r="AY46" i="2"/>
  <c r="AY64" i="2" s="1"/>
  <c r="BB45" i="2"/>
  <c r="BA45" i="2"/>
  <c r="BA63" i="2" s="1"/>
  <c r="AZ45" i="2"/>
  <c r="BC45" i="2" s="1"/>
  <c r="AY45" i="2"/>
  <c r="AY63" i="2" s="1"/>
  <c r="BB44" i="2"/>
  <c r="BD44" i="2" s="1"/>
  <c r="BB62" i="2" s="1"/>
  <c r="BA44" i="2"/>
  <c r="BA62" i="2" s="1"/>
  <c r="AZ44" i="2"/>
  <c r="AY44" i="2"/>
  <c r="AY62" i="2" s="1"/>
  <c r="BB43" i="2"/>
  <c r="BA43" i="2"/>
  <c r="BA61" i="2" s="1"/>
  <c r="AZ43" i="2"/>
  <c r="BC43" i="2" s="1"/>
  <c r="AZ61" i="2" s="1"/>
  <c r="AY43" i="2"/>
  <c r="AY61" i="2" s="1"/>
  <c r="BB42" i="2"/>
  <c r="BD42" i="2" s="1"/>
  <c r="BA42" i="2"/>
  <c r="BA60" i="2" s="1"/>
  <c r="AZ42" i="2"/>
  <c r="BC42" i="2" s="1"/>
  <c r="AY42" i="2"/>
  <c r="AY60" i="2" s="1"/>
  <c r="BB41" i="2"/>
  <c r="BA41" i="2"/>
  <c r="BA59" i="2" s="1"/>
  <c r="AZ41" i="2"/>
  <c r="BC41" i="2" s="1"/>
  <c r="AY41" i="2"/>
  <c r="AY59" i="2" s="1"/>
  <c r="BB40" i="2"/>
  <c r="BD40" i="2" s="1"/>
  <c r="BB58" i="2" s="1"/>
  <c r="BA40" i="2"/>
  <c r="BA58" i="2" s="1"/>
  <c r="AZ40" i="2"/>
  <c r="BC40" i="2" s="1"/>
  <c r="AY40" i="2"/>
  <c r="AY58" i="2" s="1"/>
  <c r="BB39" i="2"/>
  <c r="BA39" i="2"/>
  <c r="BA57" i="2" s="1"/>
  <c r="AZ39" i="2"/>
  <c r="AY39" i="2"/>
  <c r="AY57" i="2" s="1"/>
  <c r="BH33" i="2"/>
  <c r="BG33" i="2"/>
  <c r="BH32" i="2"/>
  <c r="BG32" i="2"/>
  <c r="BH31" i="2"/>
  <c r="BG31" i="2"/>
  <c r="BH30" i="2"/>
  <c r="BG30" i="2"/>
  <c r="BH29" i="2"/>
  <c r="BG29" i="2"/>
  <c r="BH28" i="2"/>
  <c r="BG28" i="2"/>
  <c r="BH27" i="2"/>
  <c r="BG27" i="2"/>
  <c r="BH26" i="2"/>
  <c r="BG26" i="2"/>
  <c r="BH25" i="2"/>
  <c r="BG25" i="2"/>
  <c r="BH24" i="2"/>
  <c r="BG24" i="2"/>
  <c r="BH23" i="2"/>
  <c r="BG23" i="2"/>
  <c r="BH22" i="2"/>
  <c r="BG22" i="2"/>
  <c r="BH21" i="2"/>
  <c r="BG21" i="2"/>
  <c r="BH20" i="2"/>
  <c r="BG20" i="2"/>
  <c r="BH19" i="2"/>
  <c r="BG19" i="2"/>
  <c r="BH18" i="2"/>
  <c r="BG18" i="2"/>
  <c r="BH17" i="2"/>
  <c r="BG17" i="2"/>
  <c r="BH16" i="2"/>
  <c r="BG16" i="2"/>
  <c r="BH15" i="2"/>
  <c r="BG15" i="2"/>
  <c r="BH14" i="2"/>
  <c r="BG14" i="2"/>
  <c r="BH13" i="2"/>
  <c r="BG13" i="2"/>
  <c r="BH12" i="2"/>
  <c r="BG12" i="2"/>
  <c r="BH11" i="2"/>
  <c r="BG11" i="2"/>
  <c r="BH10" i="2"/>
  <c r="BG10" i="2"/>
  <c r="BH9" i="2"/>
  <c r="BG9" i="2"/>
  <c r="BH8" i="2"/>
  <c r="BG8" i="2"/>
  <c r="BH7" i="2"/>
  <c r="BG7" i="2"/>
  <c r="BH6" i="2"/>
  <c r="BG6" i="2"/>
  <c r="BH5" i="2"/>
  <c r="BG5" i="2"/>
  <c r="BH4" i="2"/>
  <c r="BG4" i="2"/>
  <c r="BH3" i="2"/>
  <c r="BG3" i="2"/>
  <c r="AN67" i="2"/>
  <c r="AN66" i="2"/>
  <c r="AL66" i="2"/>
  <c r="AN58" i="2"/>
  <c r="AL58" i="2"/>
  <c r="AQ51" i="2"/>
  <c r="AO51" i="2"/>
  <c r="AN51" i="2"/>
  <c r="AN69" i="2" s="1"/>
  <c r="AM51" i="2"/>
  <c r="AL51" i="2"/>
  <c r="AL69" i="2" s="1"/>
  <c r="AO50" i="2"/>
  <c r="AQ50" i="2" s="1"/>
  <c r="AN50" i="2"/>
  <c r="AN68" i="2" s="1"/>
  <c r="AM50" i="2"/>
  <c r="AP50" i="2" s="1"/>
  <c r="AL50" i="2"/>
  <c r="AL68" i="2" s="1"/>
  <c r="AO49" i="2"/>
  <c r="AN49" i="2"/>
  <c r="AM49" i="2"/>
  <c r="AP49" i="2" s="1"/>
  <c r="AL49" i="2"/>
  <c r="AL67" i="2" s="1"/>
  <c r="AQ48" i="2"/>
  <c r="AO66" i="2" s="1"/>
  <c r="AP48" i="2"/>
  <c r="AM66" i="2" s="1"/>
  <c r="AO48" i="2"/>
  <c r="AN48" i="2"/>
  <c r="AM48" i="2"/>
  <c r="AL48" i="2"/>
  <c r="AP47" i="2"/>
  <c r="AO47" i="2"/>
  <c r="AN47" i="2"/>
  <c r="AN65" i="2" s="1"/>
  <c r="AM47" i="2"/>
  <c r="AL47" i="2"/>
  <c r="AL65" i="2" s="1"/>
  <c r="AO46" i="2"/>
  <c r="AQ46" i="2" s="1"/>
  <c r="AN46" i="2"/>
  <c r="AN64" i="2" s="1"/>
  <c r="AM46" i="2"/>
  <c r="AP46" i="2" s="1"/>
  <c r="AL46" i="2"/>
  <c r="AL64" i="2" s="1"/>
  <c r="AQ45" i="2"/>
  <c r="AO45" i="2"/>
  <c r="AN45" i="2"/>
  <c r="AN63" i="2" s="1"/>
  <c r="AM45" i="2"/>
  <c r="AP45" i="2" s="1"/>
  <c r="AL45" i="2"/>
  <c r="AL63" i="2" s="1"/>
  <c r="AP44" i="2"/>
  <c r="AM62" i="2" s="1"/>
  <c r="AO44" i="2"/>
  <c r="AN44" i="2"/>
  <c r="AN62" i="2" s="1"/>
  <c r="AM44" i="2"/>
  <c r="AL44" i="2"/>
  <c r="AL62" i="2" s="1"/>
  <c r="AO43" i="2"/>
  <c r="AN43" i="2"/>
  <c r="AN61" i="2" s="1"/>
  <c r="AM43" i="2"/>
  <c r="AP43" i="2" s="1"/>
  <c r="AL43" i="2"/>
  <c r="AL61" i="2" s="1"/>
  <c r="AO42" i="2"/>
  <c r="AQ42" i="2" s="1"/>
  <c r="AN42" i="2"/>
  <c r="AN60" i="2" s="1"/>
  <c r="AM42" i="2"/>
  <c r="AP42" i="2" s="1"/>
  <c r="AL42" i="2"/>
  <c r="AL60" i="2" s="1"/>
  <c r="AO41" i="2"/>
  <c r="AN41" i="2"/>
  <c r="AN59" i="2" s="1"/>
  <c r="AM41" i="2"/>
  <c r="AP41" i="2" s="1"/>
  <c r="AL41" i="2"/>
  <c r="AL59" i="2" s="1"/>
  <c r="AO40" i="2"/>
  <c r="AQ40" i="2" s="1"/>
  <c r="AO58" i="2" s="1"/>
  <c r="AN40" i="2"/>
  <c r="AM40" i="2"/>
  <c r="AP40" i="2" s="1"/>
  <c r="AM58" i="2" s="1"/>
  <c r="AL40" i="2"/>
  <c r="AQ39" i="2"/>
  <c r="AP39" i="2"/>
  <c r="AO39" i="2"/>
  <c r="AN39" i="2"/>
  <c r="AN57" i="2" s="1"/>
  <c r="AM39" i="2"/>
  <c r="AL39" i="2"/>
  <c r="AL57" i="2" s="1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U3" i="2"/>
  <c r="AT3" i="2"/>
  <c r="AA66" i="2"/>
  <c r="AB51" i="2"/>
  <c r="AA51" i="2"/>
  <c r="AA69" i="2" s="1"/>
  <c r="Z51" i="2"/>
  <c r="AC51" i="2" s="1"/>
  <c r="Z69" i="2" s="1"/>
  <c r="Y51" i="2"/>
  <c r="Y69" i="2" s="1"/>
  <c r="AB50" i="2"/>
  <c r="AD50" i="2" s="1"/>
  <c r="AA50" i="2"/>
  <c r="AA68" i="2" s="1"/>
  <c r="Z50" i="2"/>
  <c r="Y50" i="2"/>
  <c r="Y68" i="2" s="1"/>
  <c r="AB49" i="2"/>
  <c r="AA49" i="2"/>
  <c r="AA67" i="2" s="1"/>
  <c r="Z49" i="2"/>
  <c r="Y49" i="2"/>
  <c r="Y67" i="2" s="1"/>
  <c r="AB48" i="2"/>
  <c r="AA48" i="2"/>
  <c r="Z48" i="2"/>
  <c r="Y48" i="2"/>
  <c r="Y66" i="2" s="1"/>
  <c r="AD47" i="2"/>
  <c r="AC47" i="2"/>
  <c r="Z65" i="2" s="1"/>
  <c r="AB47" i="2"/>
  <c r="AA47" i="2"/>
  <c r="AA65" i="2" s="1"/>
  <c r="Z47" i="2"/>
  <c r="Y47" i="2"/>
  <c r="Y65" i="2" s="1"/>
  <c r="AB46" i="2"/>
  <c r="AD46" i="2" s="1"/>
  <c r="AA46" i="2"/>
  <c r="AA64" i="2" s="1"/>
  <c r="Z46" i="2"/>
  <c r="AC46" i="2" s="1"/>
  <c r="Y46" i="2"/>
  <c r="Y64" i="2" s="1"/>
  <c r="AB45" i="2"/>
  <c r="AA45" i="2"/>
  <c r="AA63" i="2" s="1"/>
  <c r="Z45" i="2"/>
  <c r="AC45" i="2" s="1"/>
  <c r="Y45" i="2"/>
  <c r="Y63" i="2" s="1"/>
  <c r="AB44" i="2"/>
  <c r="AA44" i="2"/>
  <c r="AA62" i="2" s="1"/>
  <c r="Z44" i="2"/>
  <c r="Y44" i="2"/>
  <c r="Y62" i="2" s="1"/>
  <c r="AB43" i="2"/>
  <c r="AA43" i="2"/>
  <c r="AA61" i="2" s="1"/>
  <c r="Z43" i="2"/>
  <c r="AC43" i="2" s="1"/>
  <c r="Z61" i="2" s="1"/>
  <c r="Y43" i="2"/>
  <c r="Y61" i="2" s="1"/>
  <c r="AB42" i="2"/>
  <c r="AD42" i="2" s="1"/>
  <c r="AA42" i="2"/>
  <c r="AA60" i="2" s="1"/>
  <c r="Z42" i="2"/>
  <c r="Y42" i="2"/>
  <c r="Y60" i="2" s="1"/>
  <c r="AB41" i="2"/>
  <c r="AA41" i="2"/>
  <c r="AA59" i="2" s="1"/>
  <c r="Z41" i="2"/>
  <c r="AC41" i="2" s="1"/>
  <c r="Y41" i="2"/>
  <c r="Y59" i="2" s="1"/>
  <c r="AB40" i="2"/>
  <c r="AD40" i="2" s="1"/>
  <c r="AB58" i="2" s="1"/>
  <c r="AA40" i="2"/>
  <c r="AA58" i="2" s="1"/>
  <c r="Z40" i="2"/>
  <c r="Y40" i="2"/>
  <c r="Y58" i="2" s="1"/>
  <c r="AD39" i="2"/>
  <c r="AC39" i="2"/>
  <c r="Z57" i="2" s="1"/>
  <c r="AB39" i="2"/>
  <c r="AA39" i="2"/>
  <c r="AA57" i="2" s="1"/>
  <c r="Z39" i="2"/>
  <c r="Y39" i="2"/>
  <c r="Y57" i="2" s="1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H5" i="2"/>
  <c r="AG5" i="2"/>
  <c r="AH4" i="2"/>
  <c r="AG4" i="2"/>
  <c r="AH3" i="2"/>
  <c r="AG3" i="2"/>
  <c r="CC51" i="2" l="1"/>
  <c r="BZ69" i="2" s="1"/>
  <c r="BZ66" i="2"/>
  <c r="BZ61" i="2"/>
  <c r="CB67" i="2"/>
  <c r="CD41" i="2"/>
  <c r="CB59" i="2" s="1"/>
  <c r="CD49" i="2"/>
  <c r="BZ57" i="2"/>
  <c r="CC40" i="2"/>
  <c r="BZ58" i="2" s="1"/>
  <c r="BZ65" i="2"/>
  <c r="CB63" i="2"/>
  <c r="AD44" i="2"/>
  <c r="AB62" i="2" s="1"/>
  <c r="Z68" i="2"/>
  <c r="AD51" i="2"/>
  <c r="AB69" i="2" s="1"/>
  <c r="AD48" i="2"/>
  <c r="AB66" i="2" s="1"/>
  <c r="Z64" i="2"/>
  <c r="AD43" i="2"/>
  <c r="AB61" i="2" s="1"/>
  <c r="AB57" i="2"/>
  <c r="AC42" i="2"/>
  <c r="Z60" i="2" s="1"/>
  <c r="AB65" i="2"/>
  <c r="AC50" i="2"/>
  <c r="CB61" i="2"/>
  <c r="CD39" i="2"/>
  <c r="CB57" i="2" s="1"/>
  <c r="CD43" i="2"/>
  <c r="CD47" i="2"/>
  <c r="CB65" i="2" s="1"/>
  <c r="CD51" i="2"/>
  <c r="CB69" i="2" s="1"/>
  <c r="CB60" i="2"/>
  <c r="CB64" i="2"/>
  <c r="CC42" i="2"/>
  <c r="BZ60" i="2" s="1"/>
  <c r="CC46" i="2"/>
  <c r="BZ64" i="2" s="1"/>
  <c r="CC50" i="2"/>
  <c r="BZ68" i="2" s="1"/>
  <c r="BZ59" i="2"/>
  <c r="BZ63" i="2"/>
  <c r="BZ67" i="2"/>
  <c r="BM61" i="2"/>
  <c r="BM69" i="2"/>
  <c r="BO59" i="2"/>
  <c r="BO67" i="2"/>
  <c r="BM57" i="2"/>
  <c r="BO63" i="2"/>
  <c r="BM65" i="2"/>
  <c r="AZ58" i="2"/>
  <c r="BC39" i="2"/>
  <c r="AZ57" i="2" s="1"/>
  <c r="BC44" i="2"/>
  <c r="AZ62" i="2" s="1"/>
  <c r="AO63" i="2"/>
  <c r="AQ44" i="2"/>
  <c r="AO62" i="2" s="1"/>
  <c r="AM69" i="2"/>
  <c r="AM57" i="2"/>
  <c r="AM61" i="2"/>
  <c r="AQ43" i="2"/>
  <c r="AO61" i="2" s="1"/>
  <c r="AQ49" i="2"/>
  <c r="AO67" i="2" s="1"/>
  <c r="AO69" i="2"/>
  <c r="AQ47" i="2"/>
  <c r="AO65" i="2" s="1"/>
  <c r="AQ41" i="2"/>
  <c r="AO59" i="2" s="1"/>
  <c r="AO57" i="2"/>
  <c r="AM65" i="2"/>
  <c r="AP51" i="2"/>
  <c r="BQ39" i="2"/>
  <c r="BO57" i="2" s="1"/>
  <c r="BQ43" i="2"/>
  <c r="BO61" i="2" s="1"/>
  <c r="BQ47" i="2"/>
  <c r="BO65" i="2" s="1"/>
  <c r="BQ51" i="2"/>
  <c r="BO69" i="2" s="1"/>
  <c r="BO60" i="2"/>
  <c r="BO64" i="2"/>
  <c r="BO68" i="2"/>
  <c r="BP42" i="2"/>
  <c r="BM60" i="2" s="1"/>
  <c r="BP46" i="2"/>
  <c r="BM64" i="2" s="1"/>
  <c r="BP50" i="2"/>
  <c r="BM68" i="2" s="1"/>
  <c r="BM59" i="2"/>
  <c r="BM63" i="2"/>
  <c r="BM67" i="2"/>
  <c r="AZ60" i="2"/>
  <c r="AZ64" i="2"/>
  <c r="AZ68" i="2"/>
  <c r="BD43" i="2"/>
  <c r="BB61" i="2" s="1"/>
  <c r="BB60" i="2"/>
  <c r="BB68" i="2"/>
  <c r="BD46" i="2"/>
  <c r="BB64" i="2" s="1"/>
  <c r="AZ59" i="2"/>
  <c r="AZ63" i="2"/>
  <c r="AZ67" i="2"/>
  <c r="BD39" i="2"/>
  <c r="BB57" i="2" s="1"/>
  <c r="BD47" i="2"/>
  <c r="BB65" i="2" s="1"/>
  <c r="BD51" i="2"/>
  <c r="BB69" i="2" s="1"/>
  <c r="BD41" i="2"/>
  <c r="BB59" i="2" s="1"/>
  <c r="BD45" i="2"/>
  <c r="BB63" i="2" s="1"/>
  <c r="BD49" i="2"/>
  <c r="BB67" i="2" s="1"/>
  <c r="AM60" i="2"/>
  <c r="AM64" i="2"/>
  <c r="AM68" i="2"/>
  <c r="AO60" i="2"/>
  <c r="AO64" i="2"/>
  <c r="AO68" i="2"/>
  <c r="AM59" i="2"/>
  <c r="AM63" i="2"/>
  <c r="AM67" i="2"/>
  <c r="AB67" i="2"/>
  <c r="Z58" i="2"/>
  <c r="AB63" i="2"/>
  <c r="AB60" i="2"/>
  <c r="AB68" i="2"/>
  <c r="AC40" i="2"/>
  <c r="AC44" i="2"/>
  <c r="Z62" i="2" s="1"/>
  <c r="AC48" i="2"/>
  <c r="Z66" i="2" s="1"/>
  <c r="AB64" i="2"/>
  <c r="Z59" i="2"/>
  <c r="Z63" i="2"/>
  <c r="AC49" i="2"/>
  <c r="Z67" i="2" s="1"/>
  <c r="AD41" i="2"/>
  <c r="AB59" i="2" s="1"/>
  <c r="AD45" i="2"/>
  <c r="AD49" i="2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C55" i="1"/>
  <c r="C56" i="1"/>
  <c r="C57" i="1"/>
  <c r="C58" i="1"/>
  <c r="C59" i="1"/>
  <c r="C60" i="1"/>
  <c r="C61" i="1"/>
  <c r="C62" i="1"/>
  <c r="C63" i="1"/>
  <c r="C64" i="1"/>
  <c r="C65" i="1"/>
  <c r="C66" i="1"/>
  <c r="C54" i="1"/>
  <c r="C64" i="2"/>
  <c r="G46" i="2"/>
  <c r="C41" i="2"/>
  <c r="C59" i="2" s="1"/>
  <c r="D41" i="2"/>
  <c r="G41" i="2" s="1"/>
  <c r="E41" i="2"/>
  <c r="E59" i="2" s="1"/>
  <c r="F41" i="2"/>
  <c r="H41" i="2" s="1"/>
  <c r="C42" i="2"/>
  <c r="C60" i="2" s="1"/>
  <c r="D42" i="2"/>
  <c r="G42" i="2" s="1"/>
  <c r="D60" i="2" s="1"/>
  <c r="E42" i="2"/>
  <c r="E60" i="2" s="1"/>
  <c r="F42" i="2"/>
  <c r="C43" i="2"/>
  <c r="C61" i="2" s="1"/>
  <c r="D43" i="2"/>
  <c r="G43" i="2" s="1"/>
  <c r="E43" i="2"/>
  <c r="E61" i="2" s="1"/>
  <c r="F43" i="2"/>
  <c r="H43" i="2" s="1"/>
  <c r="C44" i="2"/>
  <c r="C62" i="2" s="1"/>
  <c r="D44" i="2"/>
  <c r="G44" i="2" s="1"/>
  <c r="E44" i="2"/>
  <c r="E62" i="2" s="1"/>
  <c r="F44" i="2"/>
  <c r="H44" i="2" s="1"/>
  <c r="C45" i="2"/>
  <c r="C63" i="2" s="1"/>
  <c r="D45" i="2"/>
  <c r="E45" i="2"/>
  <c r="E63" i="2" s="1"/>
  <c r="F45" i="2"/>
  <c r="H45" i="2" s="1"/>
  <c r="F63" i="2" s="1"/>
  <c r="C46" i="2"/>
  <c r="D46" i="2"/>
  <c r="E46" i="2"/>
  <c r="E64" i="2" s="1"/>
  <c r="F46" i="2"/>
  <c r="H46" i="2" s="1"/>
  <c r="C47" i="2"/>
  <c r="C65" i="2" s="1"/>
  <c r="D47" i="2"/>
  <c r="G47" i="2" s="1"/>
  <c r="E47" i="2"/>
  <c r="E65" i="2" s="1"/>
  <c r="F47" i="2"/>
  <c r="H47" i="2" s="1"/>
  <c r="C48" i="2"/>
  <c r="C66" i="2" s="1"/>
  <c r="D48" i="2"/>
  <c r="G48" i="2" s="1"/>
  <c r="D66" i="2" s="1"/>
  <c r="E48" i="2"/>
  <c r="E66" i="2" s="1"/>
  <c r="F48" i="2"/>
  <c r="H48" i="2" s="1"/>
  <c r="F66" i="2" s="1"/>
  <c r="C49" i="2"/>
  <c r="C67" i="2" s="1"/>
  <c r="D49" i="2"/>
  <c r="G49" i="2" s="1"/>
  <c r="E49" i="2"/>
  <c r="E67" i="2" s="1"/>
  <c r="F49" i="2"/>
  <c r="H49" i="2" s="1"/>
  <c r="C50" i="2"/>
  <c r="C68" i="2" s="1"/>
  <c r="D50" i="2"/>
  <c r="G50" i="2" s="1"/>
  <c r="D68" i="2" s="1"/>
  <c r="E50" i="2"/>
  <c r="E68" i="2" s="1"/>
  <c r="F50" i="2"/>
  <c r="F40" i="2"/>
  <c r="E40" i="2"/>
  <c r="E58" i="2" s="1"/>
  <c r="D40" i="2"/>
  <c r="G40" i="2" s="1"/>
  <c r="C40" i="2"/>
  <c r="C58" i="2" s="1"/>
  <c r="C39" i="2"/>
  <c r="C57" i="2" s="1"/>
  <c r="D39" i="2"/>
  <c r="G39" i="2" s="1"/>
  <c r="E39" i="2"/>
  <c r="E57" i="2" s="1"/>
  <c r="F39" i="2"/>
  <c r="H39" i="2" s="1"/>
  <c r="F38" i="2"/>
  <c r="E38" i="2"/>
  <c r="E56" i="2" s="1"/>
  <c r="D38" i="2"/>
  <c r="G38" i="2" s="1"/>
  <c r="C38" i="2"/>
  <c r="C56" i="2" s="1"/>
  <c r="F55" i="1"/>
  <c r="F56" i="1"/>
  <c r="F57" i="1"/>
  <c r="F58" i="1"/>
  <c r="F59" i="1"/>
  <c r="F60" i="1"/>
  <c r="F61" i="1"/>
  <c r="F62" i="1"/>
  <c r="F63" i="1"/>
  <c r="F64" i="1"/>
  <c r="F65" i="1"/>
  <c r="F66" i="1"/>
  <c r="F54" i="1"/>
  <c r="G38" i="1"/>
  <c r="G39" i="1"/>
  <c r="G40" i="1"/>
  <c r="G41" i="1"/>
  <c r="G42" i="1"/>
  <c r="G43" i="1"/>
  <c r="G44" i="1"/>
  <c r="G45" i="1"/>
  <c r="G46" i="1"/>
  <c r="G47" i="1"/>
  <c r="G48" i="1"/>
  <c r="G49" i="1"/>
  <c r="G37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F39" i="1"/>
  <c r="E39" i="1"/>
  <c r="D39" i="1"/>
  <c r="C39" i="1"/>
  <c r="E38" i="1"/>
  <c r="F38" i="1"/>
  <c r="E37" i="1"/>
  <c r="F37" i="1"/>
  <c r="D37" i="1"/>
  <c r="D38" i="1"/>
  <c r="C38" i="1"/>
  <c r="C37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65" i="2" l="1"/>
  <c r="H50" i="2"/>
  <c r="F68" i="2" s="1"/>
  <c r="D62" i="2"/>
  <c r="H40" i="2"/>
  <c r="F58" i="2" s="1"/>
  <c r="D64" i="2"/>
  <c r="F56" i="2"/>
  <c r="F67" i="2"/>
  <c r="F61" i="2"/>
  <c r="F59" i="2"/>
  <c r="H38" i="2"/>
  <c r="H42" i="2"/>
  <c r="F60" i="2" s="1"/>
  <c r="F57" i="2"/>
  <c r="D56" i="2"/>
  <c r="G45" i="2"/>
  <c r="D63" i="2" s="1"/>
  <c r="D61" i="2"/>
  <c r="F64" i="2"/>
  <c r="D67" i="2"/>
  <c r="D59" i="2"/>
  <c r="D58" i="2"/>
  <c r="D65" i="2"/>
  <c r="D57" i="2"/>
  <c r="F62" i="2"/>
</calcChain>
</file>

<file path=xl/sharedStrings.xml><?xml version="1.0" encoding="utf-8"?>
<sst xmlns="http://schemas.openxmlformats.org/spreadsheetml/2006/main" count="568" uniqueCount="85">
  <si>
    <t>boredom</t>
    <phoneticPr fontId="18"/>
  </si>
  <si>
    <t>flow</t>
    <phoneticPr fontId="18"/>
  </si>
  <si>
    <t>ultra</t>
    <phoneticPr fontId="18"/>
  </si>
  <si>
    <t>overload</t>
    <phoneticPr fontId="18"/>
  </si>
  <si>
    <t>LF</t>
    <phoneticPr fontId="18"/>
  </si>
  <si>
    <t>target</t>
  </si>
  <si>
    <t>mean</t>
  </si>
  <si>
    <t>SD</t>
  </si>
  <si>
    <t>R</t>
  </si>
  <si>
    <t>p</t>
  </si>
  <si>
    <t>bpm</t>
  </si>
  <si>
    <t>ibi</t>
  </si>
  <si>
    <t>lf</t>
  </si>
  <si>
    <t>hf</t>
  </si>
  <si>
    <t>lf/hf</t>
  </si>
  <si>
    <t>kubios_lf</t>
  </si>
  <si>
    <t>kubios_hf</t>
  </si>
  <si>
    <t>kubios_lf/hf</t>
  </si>
  <si>
    <t>sdsd</t>
  </si>
  <si>
    <t>rmssd</t>
  </si>
  <si>
    <t>pnn20</t>
  </si>
  <si>
    <t>pnn50</t>
  </si>
  <si>
    <t>concentration_FC3</t>
  </si>
  <si>
    <t>concentration_FC4</t>
  </si>
  <si>
    <t>concentration_FCz</t>
  </si>
  <si>
    <t>concentration_mean</t>
  </si>
  <si>
    <t>FC3</t>
  </si>
  <si>
    <t>FC4</t>
  </si>
  <si>
    <t>FCz</t>
  </si>
  <si>
    <t>mean_3ch</t>
  </si>
  <si>
    <t>lf_diff</t>
  </si>
  <si>
    <t>hf_diff</t>
  </si>
  <si>
    <t>lfhf_diff</t>
  </si>
  <si>
    <t>hr_mad</t>
  </si>
  <si>
    <t>sd1</t>
  </si>
  <si>
    <t>sd2</t>
  </si>
  <si>
    <t>s</t>
  </si>
  <si>
    <t>sd1/sd2</t>
  </si>
  <si>
    <t>breathingrate</t>
  </si>
  <si>
    <t>lf_nu</t>
  </si>
  <si>
    <t>hf_nu</t>
  </si>
  <si>
    <t>mean</t>
    <phoneticPr fontId="18"/>
  </si>
  <si>
    <t>SD</t>
    <phoneticPr fontId="18"/>
  </si>
  <si>
    <t>R</t>
    <phoneticPr fontId="18"/>
  </si>
  <si>
    <t>BPM</t>
    <phoneticPr fontId="18"/>
  </si>
  <si>
    <t>IBI</t>
    <phoneticPr fontId="18"/>
  </si>
  <si>
    <t>HF</t>
    <phoneticPr fontId="18"/>
  </si>
  <si>
    <t>LF/HF</t>
    <phoneticPr fontId="18"/>
  </si>
  <si>
    <t>FC3_PLI_diff</t>
    <phoneticPr fontId="18"/>
  </si>
  <si>
    <t>FC4_PLI_diff</t>
    <phoneticPr fontId="18"/>
  </si>
  <si>
    <t>FCz_PLI_diff</t>
    <phoneticPr fontId="18"/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</si>
  <si>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</si>
  <si>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</si>
  <si>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</si>
  <si>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</si>
  <si>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</si>
  <si>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</si>
  <si>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</si>
  <si>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</si>
  <si>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https://link.springer.com/article/10.1007/s00779-016-0953-5?fbclid=IwAR0wZV0rSiEUDR7S2EMKFFXszOHxBgj0pEwRM81z_JL7Nz3iG9bDPpcdlfY</t>
    <phoneticPr fontId="18"/>
  </si>
  <si>
    <t>各指標の参考文献</t>
    <rPh sb="0" eb="3">
      <t xml:space="preserve">カクシヒョウノサンコウブンケン </t>
    </rPh>
    <phoneticPr fontId="18"/>
  </si>
  <si>
    <t>https://www.pc-ecg.com/1306/option/hrv/</t>
  </si>
  <si>
    <t>https://help.elitehrv.com/article/68-what-are-hrv-score-rmssd-ln-rmssd-sdnn-nn50-and-pnn50</t>
  </si>
  <si>
    <t>PLI_mean</t>
  </si>
  <si>
    <t>PLI_mean</t>
    <phoneticPr fontId="18"/>
  </si>
  <si>
    <t>sdsd</t>
    <phoneticPr fontId="18"/>
  </si>
  <si>
    <t>pnn20</t>
    <phoneticPr fontId="18"/>
  </si>
  <si>
    <t>pnn50</t>
    <phoneticPr fontId="18"/>
  </si>
  <si>
    <t>rmssd</t>
    <phoneticPr fontId="18"/>
  </si>
  <si>
    <t>卒論に載せるやつのみ行を抽出</t>
    <rPh sb="0" eb="2">
      <t xml:space="preserve">ソツロンノ </t>
    </rPh>
    <rPh sb="3" eb="4">
      <t xml:space="preserve">ノセル </t>
    </rPh>
    <rPh sb="10" eb="11">
      <t xml:space="preserve">ギョウヲ </t>
    </rPh>
    <rPh sb="12" eb="14">
      <t xml:space="preserve">チュウシュツ </t>
    </rPh>
    <phoneticPr fontId="18"/>
  </si>
  <si>
    <t>BPM</t>
  </si>
  <si>
    <t>IBI</t>
  </si>
  <si>
    <t>LF</t>
  </si>
  <si>
    <t>HF</t>
  </si>
  <si>
    <t>LF/HF</t>
  </si>
  <si>
    <t>FC3_PLI_diff</t>
  </si>
  <si>
    <t>FC4_PLI_diff</t>
  </si>
  <si>
    <t>FCz_PLI_diff</t>
  </si>
  <si>
    <t>Linear model</t>
  </si>
  <si>
    <t>Quadratic model</t>
  </si>
  <si>
    <t>R2</t>
  </si>
  <si>
    <t>mean_PLI</t>
  </si>
  <si>
    <t>これが卒論用</t>
    <rPh sb="3" eb="6">
      <t xml:space="preserve">ソツロンヨウ </t>
    </rPh>
    <phoneticPr fontId="18"/>
  </si>
  <si>
    <t>Pのみ＆を使って結合する</t>
    <rPh sb="8" eb="10">
      <t xml:space="preserve">ケツゴウスル </t>
    </rPh>
    <phoneticPr fontId="18"/>
  </si>
  <si>
    <t>without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</si>
</sst>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2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  <xf numFmtId="0" fontId="0" fillId="36" borderId="0" xfId="0" applyFill="1">
      <alignment vertical="center"/>
    </xf>
    <xf numFmtId="0" fontId="20" fillId="0" borderId="0" xfId="42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21" fillId="37" borderId="0" xfId="0" applyFont="1" applyFill="1">
      <alignment vertical="center"/>
    </xf>
    <xf numFmtId="0" fontId="22" fillId="37" borderId="0" xfId="0" applyFont="1" applyFill="1">
      <alignment vertical="center"/>
    </xf>
    <xf numFmtId="177" fontId="21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927100</xdr:colOff>
      <xdr:row>2</xdr:row>
      <xdr:rowOff>88900</xdr:rowOff>
    </xdr:from>
    <xdr:to>
      <xdr:col>16</xdr:col>
      <xdr:colOff>127000</xdr:colOff>
      <xdr:row>11</xdr:row>
      <xdr:rowOff>97212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073569-F9CD-08E3-F81B-BCCB8055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596900"/>
          <a:ext cx="7772400" cy="229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24810</xdr:colOff>
      <xdr:row>2</xdr:row>
      <xdr:rowOff>31297</xdr:rowOff>
    </xdr:from>
    <xdr:to>
      <xdr:col>21</xdr:col>
      <xdr:colOff>180777</xdr:colOff>
      <xdr:row>19</xdr:row>
      <xdr:rowOff>154798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817BA6-92B2-59BB-A142-709D2729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3686" y="545005"/>
          <a:ext cx="7804507" cy="4490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nk.springer.com/article/10.1007/s00779-016-0953-5?fbclid=IwAR0wZV0rSiEUDR7S2EMKFFXszOHxBgj0pEwRM81z_JL7Nz3iG9bDPpcdlf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zoomScale="63" zoomScaleNormal="63" workbookViewId="0">
      <selection activeCell="R2" sqref="R2:X67"/>
    </sheetView>
  </sheetViews>
  <sheetFormatPr baseColWidth="10" defaultRowHeight="20"/>
  <sheetData>
    <row r="1" spans="1:16">
      <c r="B1" t="s">
        <v>5</v>
      </c>
      <c r="C1" t="s">
        <v>6</v>
      </c>
      <c r="D1" t="s">
        <v>7</v>
      </c>
      <c r="E1" t="s">
        <v>8</v>
      </c>
      <c r="F1" s="10" t="s">
        <v>9</v>
      </c>
    </row>
    <row r="2" spans="1:16">
      <c r="A2">
        <v>0</v>
      </c>
      <c r="B2" s="8" t="s">
        <v>10</v>
      </c>
      <c r="C2">
        <v>76.992847729058397</v>
      </c>
      <c r="D2">
        <v>7.6886137866928799</v>
      </c>
      <c r="E2">
        <v>8.4308502893729001E-2</v>
      </c>
      <c r="F2" s="10">
        <v>0.69529808234576895</v>
      </c>
      <c r="G2" s="1" t="str">
        <f>IF(F2="","",IF(F2&lt;0.01,"**",IF(F2&lt;0.05,"*",IF(F2&lt;0.1,"†",""))))</f>
        <v/>
      </c>
      <c r="I2" s="11" t="s">
        <v>59</v>
      </c>
      <c r="J2" s="6"/>
      <c r="K2" s="6"/>
      <c r="L2" s="6"/>
      <c r="M2" s="6"/>
      <c r="N2" s="6"/>
      <c r="O2" s="6"/>
      <c r="P2" s="6"/>
    </row>
    <row r="3" spans="1:16">
      <c r="A3">
        <v>1</v>
      </c>
      <c r="B3" s="8" t="s">
        <v>11</v>
      </c>
      <c r="C3">
        <v>786.83911119807999</v>
      </c>
      <c r="D3">
        <v>75.979015069049893</v>
      </c>
      <c r="E3">
        <v>-7.5429177277738305E-2</v>
      </c>
      <c r="F3" s="10">
        <v>0.72611434700165001</v>
      </c>
      <c r="G3" s="1" t="str">
        <f t="shared" ref="G3:G32" si="0">IF(F3="","",IF(F3&lt;0.01,"**",IF(F3&lt;0.05,"*",IF(F3&lt;0.1,"†",""))))</f>
        <v/>
      </c>
    </row>
    <row r="4" spans="1:16">
      <c r="A4">
        <v>2</v>
      </c>
      <c r="B4" t="s">
        <v>12</v>
      </c>
      <c r="C4">
        <v>457.90722851875302</v>
      </c>
      <c r="D4">
        <v>296.83451801197998</v>
      </c>
      <c r="E4">
        <v>-0.34805996011169299</v>
      </c>
      <c r="F4" s="10">
        <v>9.5575088974364605E-2</v>
      </c>
      <c r="G4" s="1" t="str">
        <f t="shared" si="0"/>
        <v>†</v>
      </c>
    </row>
    <row r="5" spans="1:16">
      <c r="A5">
        <v>3</v>
      </c>
      <c r="B5" t="s">
        <v>13</v>
      </c>
      <c r="C5">
        <v>246.22669905485901</v>
      </c>
      <c r="D5">
        <v>211.80479806210599</v>
      </c>
      <c r="E5">
        <v>-0.16404600688014701</v>
      </c>
      <c r="F5" s="10">
        <v>0.443695857711353</v>
      </c>
      <c r="G5" s="1" t="str">
        <f t="shared" si="0"/>
        <v/>
      </c>
    </row>
    <row r="6" spans="1:16">
      <c r="A6">
        <v>4</v>
      </c>
      <c r="B6" t="s">
        <v>14</v>
      </c>
      <c r="C6">
        <v>2.4644840925564702</v>
      </c>
      <c r="D6">
        <v>1.4004588174291099</v>
      </c>
      <c r="E6">
        <v>4.2107727575584897E-2</v>
      </c>
      <c r="F6" s="10">
        <v>0.84511203537701496</v>
      </c>
      <c r="G6" s="1" t="str">
        <f t="shared" si="0"/>
        <v/>
      </c>
    </row>
    <row r="7" spans="1:16">
      <c r="A7">
        <v>5</v>
      </c>
      <c r="B7" s="8" t="s">
        <v>15</v>
      </c>
      <c r="C7">
        <v>429.416666666666</v>
      </c>
      <c r="D7">
        <v>282.22566571608701</v>
      </c>
      <c r="E7">
        <v>-0.43618201941062101</v>
      </c>
      <c r="F7" s="10">
        <v>3.3104960317982997E-2</v>
      </c>
      <c r="G7" s="1" t="str">
        <f t="shared" si="0"/>
        <v>*</v>
      </c>
    </row>
    <row r="8" spans="1:16">
      <c r="A8">
        <v>6</v>
      </c>
      <c r="B8" s="8" t="s">
        <v>16</v>
      </c>
      <c r="C8">
        <v>243.166666666666</v>
      </c>
      <c r="D8">
        <v>215.408075263878</v>
      </c>
      <c r="E8">
        <v>-0.205808944761352</v>
      </c>
      <c r="F8" s="10">
        <v>0.33463922057798801</v>
      </c>
      <c r="G8" s="1" t="str">
        <f t="shared" si="0"/>
        <v/>
      </c>
    </row>
    <row r="9" spans="1:16">
      <c r="A9">
        <v>7</v>
      </c>
      <c r="B9" s="8" t="s">
        <v>17</v>
      </c>
      <c r="C9">
        <v>2.2847499999999998</v>
      </c>
      <c r="D9">
        <v>1.2140422236616499</v>
      </c>
      <c r="E9">
        <v>-9.3258442523427604E-2</v>
      </c>
      <c r="F9" s="10">
        <v>0.66470353175633701</v>
      </c>
      <c r="G9" s="1" t="str">
        <f t="shared" si="0"/>
        <v/>
      </c>
    </row>
    <row r="10" spans="1:16">
      <c r="A10">
        <v>8</v>
      </c>
      <c r="B10" s="8" t="s">
        <v>18</v>
      </c>
      <c r="C10">
        <v>16.588604332359601</v>
      </c>
      <c r="D10">
        <v>3.4059951299322901</v>
      </c>
      <c r="E10">
        <v>5.9895748942897599E-2</v>
      </c>
      <c r="F10" s="10">
        <v>0.78100219826947404</v>
      </c>
      <c r="G10" s="1" t="str">
        <f t="shared" si="0"/>
        <v/>
      </c>
    </row>
    <row r="11" spans="1:16">
      <c r="A11">
        <v>9</v>
      </c>
      <c r="B11" s="8" t="s">
        <v>19</v>
      </c>
      <c r="C11">
        <v>29.319821006159099</v>
      </c>
      <c r="D11">
        <v>6.4945834148960397</v>
      </c>
      <c r="E11">
        <v>8.2369672530300198E-2</v>
      </c>
      <c r="F11" s="10">
        <v>0.70198903268933599</v>
      </c>
      <c r="G11" s="1" t="str">
        <f t="shared" si="0"/>
        <v/>
      </c>
    </row>
    <row r="12" spans="1:16">
      <c r="A12">
        <v>10</v>
      </c>
      <c r="B12" s="8" t="s">
        <v>20</v>
      </c>
      <c r="C12">
        <v>0.49811794067583698</v>
      </c>
      <c r="D12">
        <v>0.11754794061964501</v>
      </c>
      <c r="E12">
        <v>0.131680913306822</v>
      </c>
      <c r="F12" s="10">
        <v>0.53964859882046101</v>
      </c>
      <c r="G12" s="1" t="str">
        <f t="shared" si="0"/>
        <v/>
      </c>
    </row>
    <row r="13" spans="1:16">
      <c r="A13">
        <v>11</v>
      </c>
      <c r="B13" s="8" t="s">
        <v>21</v>
      </c>
      <c r="C13">
        <v>8.4569661356429293E-2</v>
      </c>
      <c r="D13">
        <v>7.4178586132635504E-2</v>
      </c>
      <c r="E13">
        <v>8.7587692461181296E-2</v>
      </c>
      <c r="F13" s="10">
        <v>0.68403180812091702</v>
      </c>
      <c r="G13" s="1" t="str">
        <f t="shared" si="0"/>
        <v/>
      </c>
    </row>
    <row r="14" spans="1:16">
      <c r="A14">
        <v>12</v>
      </c>
      <c r="B14" s="8" t="s">
        <v>22</v>
      </c>
      <c r="C14">
        <v>0.168720766708333</v>
      </c>
      <c r="D14">
        <v>0.124067333021638</v>
      </c>
      <c r="E14">
        <v>0.38004455813167098</v>
      </c>
      <c r="F14" s="10">
        <v>6.6970955565063106E-2</v>
      </c>
      <c r="G14" s="1" t="str">
        <f t="shared" si="0"/>
        <v>†</v>
      </c>
      <c r="I14" s="6" t="s">
        <v>60</v>
      </c>
      <c r="J14" s="6"/>
      <c r="K14" s="6"/>
      <c r="L14" s="6"/>
      <c r="M14" s="6"/>
    </row>
    <row r="15" spans="1:16">
      <c r="A15">
        <v>13</v>
      </c>
      <c r="B15" s="8" t="s">
        <v>23</v>
      </c>
      <c r="C15">
        <v>0.128250193791666</v>
      </c>
      <c r="D15">
        <v>0.15127611528346099</v>
      </c>
      <c r="E15">
        <v>5.5828370473815898E-2</v>
      </c>
      <c r="F15" s="10">
        <v>0.79555552305403099</v>
      </c>
      <c r="G15" s="1" t="str">
        <f t="shared" si="0"/>
        <v/>
      </c>
      <c r="I15" t="s">
        <v>62</v>
      </c>
    </row>
    <row r="16" spans="1:16">
      <c r="A16">
        <v>14</v>
      </c>
      <c r="B16" s="8" t="s">
        <v>24</v>
      </c>
      <c r="C16">
        <v>0.13165466575000001</v>
      </c>
      <c r="D16">
        <v>0.131323513349763</v>
      </c>
      <c r="E16">
        <v>0.24920284123738401</v>
      </c>
      <c r="F16" s="10">
        <v>0.24027200985578601</v>
      </c>
      <c r="G16" s="1" t="str">
        <f t="shared" si="0"/>
        <v/>
      </c>
      <c r="I16" t="s">
        <v>61</v>
      </c>
    </row>
    <row r="17" spans="1:7">
      <c r="A17">
        <v>15</v>
      </c>
      <c r="B17" s="8" t="s">
        <v>25</v>
      </c>
      <c r="C17">
        <v>0.14287520879166599</v>
      </c>
      <c r="D17">
        <v>0.119290426599199</v>
      </c>
      <c r="E17">
        <v>0.24680048779557001</v>
      </c>
      <c r="F17" s="10">
        <v>0.24498368862633699</v>
      </c>
      <c r="G17" s="1" t="str">
        <f t="shared" si="0"/>
        <v/>
      </c>
    </row>
    <row r="18" spans="1:7" ht="21" customHeight="1">
      <c r="A18">
        <v>16</v>
      </c>
      <c r="B18" t="s">
        <v>26</v>
      </c>
      <c r="C18">
        <v>0.43624916666666602</v>
      </c>
      <c r="D18">
        <v>0.1195400844179</v>
      </c>
      <c r="E18">
        <v>-0.128124620820356</v>
      </c>
      <c r="F18" s="10">
        <v>0.55074803158530905</v>
      </c>
      <c r="G18" s="1" t="str">
        <f t="shared" si="0"/>
        <v/>
      </c>
    </row>
    <row r="19" spans="1:7">
      <c r="A19">
        <v>17</v>
      </c>
      <c r="B19" t="s">
        <v>27</v>
      </c>
      <c r="C19">
        <v>0.486451666666666</v>
      </c>
      <c r="D19">
        <v>0.115757302061492</v>
      </c>
      <c r="E19">
        <v>-8.9230671242952891E-3</v>
      </c>
      <c r="F19" s="10">
        <v>0.96699218027655998</v>
      </c>
      <c r="G19" s="1" t="str">
        <f t="shared" si="0"/>
        <v/>
      </c>
    </row>
    <row r="20" spans="1:7">
      <c r="A20">
        <v>18</v>
      </c>
      <c r="B20" t="s">
        <v>28</v>
      </c>
      <c r="C20">
        <v>0.56556625000000005</v>
      </c>
      <c r="D20">
        <v>0.100887123427311</v>
      </c>
      <c r="E20">
        <v>-3.0797889715251402E-2</v>
      </c>
      <c r="F20" s="10">
        <v>0.88640293016094496</v>
      </c>
      <c r="G20" s="1" t="str">
        <f t="shared" si="0"/>
        <v/>
      </c>
    </row>
    <row r="21" spans="1:7">
      <c r="A21">
        <v>19</v>
      </c>
      <c r="B21" t="s">
        <v>29</v>
      </c>
      <c r="C21">
        <v>0.49608902775000002</v>
      </c>
      <c r="D21">
        <v>0.104770712894577</v>
      </c>
      <c r="E21">
        <v>-6.1900404203032999E-2</v>
      </c>
      <c r="F21" s="10">
        <v>0.77385525739491301</v>
      </c>
      <c r="G21" s="1" t="str">
        <f t="shared" si="0"/>
        <v/>
      </c>
    </row>
    <row r="22" spans="1:7">
      <c r="A22">
        <v>20</v>
      </c>
      <c r="B22" t="s">
        <v>30</v>
      </c>
      <c r="C22">
        <v>208.997832803325</v>
      </c>
      <c r="D22">
        <v>398.01015908326502</v>
      </c>
      <c r="E22">
        <v>0.124184184927793</v>
      </c>
      <c r="F22" s="10">
        <v>0.56316697264184601</v>
      </c>
      <c r="G22" s="1" t="str">
        <f t="shared" si="0"/>
        <v/>
      </c>
    </row>
    <row r="23" spans="1:7">
      <c r="A23">
        <v>21</v>
      </c>
      <c r="B23" t="s">
        <v>31</v>
      </c>
      <c r="C23">
        <v>285.41229542133499</v>
      </c>
      <c r="D23">
        <v>276.499840903338</v>
      </c>
      <c r="E23">
        <v>0.18858176065928101</v>
      </c>
      <c r="F23" s="10">
        <v>0.377508961373479</v>
      </c>
      <c r="G23" s="1" t="str">
        <f t="shared" si="0"/>
        <v/>
      </c>
    </row>
    <row r="24" spans="1:7">
      <c r="A24">
        <v>22</v>
      </c>
      <c r="B24" t="s">
        <v>32</v>
      </c>
      <c r="C24">
        <v>3.2164385963369298E-2</v>
      </c>
      <c r="D24">
        <v>2.68741175552233</v>
      </c>
      <c r="E24">
        <v>-0.24788713872346499</v>
      </c>
      <c r="F24" s="10">
        <v>0.242845055951178</v>
      </c>
      <c r="G24" s="1" t="str">
        <f t="shared" si="0"/>
        <v/>
      </c>
    </row>
    <row r="25" spans="1:7">
      <c r="A25">
        <v>23</v>
      </c>
      <c r="B25" t="s">
        <v>33</v>
      </c>
      <c r="C25">
        <v>26.625</v>
      </c>
      <c r="D25">
        <v>8.4054173999074298</v>
      </c>
      <c r="E25">
        <v>0.37452912778514003</v>
      </c>
      <c r="F25" s="10">
        <v>7.1365837915641994E-2</v>
      </c>
      <c r="G25" s="1" t="str">
        <f t="shared" si="0"/>
        <v>†</v>
      </c>
    </row>
    <row r="26" spans="1:7">
      <c r="A26">
        <v>24</v>
      </c>
      <c r="B26" t="s">
        <v>34</v>
      </c>
      <c r="C26">
        <v>20.731096035282299</v>
      </c>
      <c r="D26">
        <v>4.5923688094916804</v>
      </c>
      <c r="E26">
        <v>8.2195596736502397E-2</v>
      </c>
      <c r="F26" s="10">
        <v>0.70259083341293804</v>
      </c>
      <c r="G26" s="1" t="str">
        <f t="shared" si="0"/>
        <v/>
      </c>
    </row>
    <row r="27" spans="1:7">
      <c r="A27">
        <v>25</v>
      </c>
      <c r="B27" t="s">
        <v>35</v>
      </c>
      <c r="C27">
        <v>53.9455036380199</v>
      </c>
      <c r="D27">
        <v>13.191945248283</v>
      </c>
      <c r="E27">
        <v>0.26558035059915103</v>
      </c>
      <c r="F27" s="10">
        <v>0.20973695457989899</v>
      </c>
      <c r="G27" s="1" t="str">
        <f t="shared" si="0"/>
        <v/>
      </c>
    </row>
    <row r="28" spans="1:7">
      <c r="A28">
        <v>26</v>
      </c>
      <c r="B28" t="s">
        <v>36</v>
      </c>
      <c r="C28">
        <v>3631.51390890005</v>
      </c>
      <c r="D28">
        <v>1507.8507610945801</v>
      </c>
      <c r="E28">
        <v>0.194428472238867</v>
      </c>
      <c r="F28" s="10">
        <v>0.36262023886617001</v>
      </c>
      <c r="G28" s="1" t="str">
        <f t="shared" si="0"/>
        <v/>
      </c>
    </row>
    <row r="29" spans="1:7">
      <c r="A29">
        <v>27</v>
      </c>
      <c r="B29" t="s">
        <v>37</v>
      </c>
      <c r="C29">
        <v>0.39216934518736002</v>
      </c>
      <c r="D29">
        <v>7.1664658714225907E-2</v>
      </c>
      <c r="E29">
        <v>-0.20325643581171701</v>
      </c>
      <c r="F29" s="10">
        <v>0.34079940843184098</v>
      </c>
      <c r="G29" s="1" t="str">
        <f t="shared" si="0"/>
        <v/>
      </c>
    </row>
    <row r="30" spans="1:7">
      <c r="A30">
        <v>28</v>
      </c>
      <c r="B30" t="s">
        <v>38</v>
      </c>
      <c r="C30">
        <v>0.18258487803443199</v>
      </c>
      <c r="D30">
        <v>8.61980827520549E-2</v>
      </c>
      <c r="E30">
        <v>-0.28876848522602699</v>
      </c>
      <c r="F30" s="10">
        <v>0.17115130150774199</v>
      </c>
      <c r="G30" s="1" t="str">
        <f t="shared" si="0"/>
        <v/>
      </c>
    </row>
    <row r="31" spans="1:7">
      <c r="A31">
        <v>29</v>
      </c>
      <c r="B31" t="s">
        <v>39</v>
      </c>
      <c r="C31">
        <v>65.809441377813798</v>
      </c>
      <c r="D31">
        <v>14.1115984045695</v>
      </c>
      <c r="E31">
        <v>4.55222751679632E-2</v>
      </c>
      <c r="F31" s="10">
        <v>0.83271831706096</v>
      </c>
      <c r="G31" s="1" t="str">
        <f t="shared" si="0"/>
        <v/>
      </c>
    </row>
    <row r="32" spans="1:7">
      <c r="A32">
        <v>30</v>
      </c>
      <c r="B32" t="s">
        <v>40</v>
      </c>
      <c r="C32">
        <v>34.190558622186103</v>
      </c>
      <c r="D32">
        <v>14.1115984045695</v>
      </c>
      <c r="E32">
        <v>-4.5522275167963297E-2</v>
      </c>
      <c r="F32" s="10">
        <v>0.83271831706096</v>
      </c>
      <c r="G32" s="1" t="str">
        <f t="shared" si="0"/>
        <v/>
      </c>
    </row>
    <row r="35" spans="2:7">
      <c r="B35" s="7" t="s">
        <v>69</v>
      </c>
      <c r="C35" s="7"/>
      <c r="D35" s="7"/>
      <c r="E35" s="7"/>
      <c r="F35" s="7"/>
    </row>
    <row r="36" spans="2:7">
      <c r="B36" s="2"/>
      <c r="C36" s="3" t="s">
        <v>41</v>
      </c>
      <c r="D36" s="3" t="s">
        <v>42</v>
      </c>
      <c r="E36" s="3" t="s">
        <v>43</v>
      </c>
      <c r="F36" s="3" t="s">
        <v>9</v>
      </c>
    </row>
    <row r="37" spans="2:7">
      <c r="B37" t="s">
        <v>44</v>
      </c>
      <c r="C37" s="4">
        <f>ROUND(C2,2)</f>
        <v>76.989999999999995</v>
      </c>
      <c r="D37" s="4">
        <f>ROUND(D2,2)</f>
        <v>7.69</v>
      </c>
      <c r="E37" s="5">
        <f>ROUND(E2,3)</f>
        <v>8.4000000000000005E-2</v>
      </c>
      <c r="F37" s="5">
        <f>ROUND(F2,3)</f>
        <v>0.69499999999999995</v>
      </c>
      <c r="G37" s="1" t="str">
        <f>IF(F37="","",IF(F37&lt;0.01,"**",IF(F37&lt;0.05,"*",IF(F37&lt;0.1,"†",""))))</f>
        <v/>
      </c>
    </row>
    <row r="38" spans="2:7">
      <c r="B38" t="s">
        <v>45</v>
      </c>
      <c r="C38" s="4">
        <f>ROUND(C3,2)</f>
        <v>786.84</v>
      </c>
      <c r="D38" s="4">
        <f>ROUND(D3,2)</f>
        <v>75.98</v>
      </c>
      <c r="E38" s="5">
        <f>ROUND(E3,3)</f>
        <v>-7.4999999999999997E-2</v>
      </c>
      <c r="F38" s="5">
        <f>ROUND(F3,3)</f>
        <v>0.72599999999999998</v>
      </c>
      <c r="G38" s="1" t="str">
        <f t="shared" ref="G38:G49" si="1">IF(F38="","",IF(F38&lt;0.01,"**",IF(F38&lt;0.05,"*",IF(F38&lt;0.1,"†",""))))</f>
        <v/>
      </c>
    </row>
    <row r="39" spans="2:7">
      <c r="B39" t="s">
        <v>4</v>
      </c>
      <c r="C39" s="4">
        <f>ROUND(C7,2)</f>
        <v>429.42</v>
      </c>
      <c r="D39" s="4">
        <f>ROUND(D7,2)</f>
        <v>282.23</v>
      </c>
      <c r="E39" s="5">
        <f>ROUND(E7,3)</f>
        <v>-0.436</v>
      </c>
      <c r="F39" s="5">
        <f>ROUND(F7,3)</f>
        <v>3.3000000000000002E-2</v>
      </c>
      <c r="G39" s="1" t="str">
        <f t="shared" si="1"/>
        <v>*</v>
      </c>
    </row>
    <row r="40" spans="2:7">
      <c r="B40" t="s">
        <v>46</v>
      </c>
      <c r="C40" s="4">
        <f t="shared" ref="C40:D40" si="2">ROUND(C8,2)</f>
        <v>243.17</v>
      </c>
      <c r="D40" s="4">
        <f t="shared" si="2"/>
        <v>215.41</v>
      </c>
      <c r="E40" s="5">
        <f t="shared" ref="E40:F40" si="3">ROUND(E8,3)</f>
        <v>-0.20599999999999999</v>
      </c>
      <c r="F40" s="5">
        <f t="shared" si="3"/>
        <v>0.33500000000000002</v>
      </c>
      <c r="G40" s="1" t="str">
        <f t="shared" si="1"/>
        <v/>
      </c>
    </row>
    <row r="41" spans="2:7">
      <c r="B41" t="s">
        <v>47</v>
      </c>
      <c r="C41" s="4">
        <f t="shared" ref="C41:D41" si="4">ROUND(C9,2)</f>
        <v>2.2799999999999998</v>
      </c>
      <c r="D41" s="4">
        <f t="shared" si="4"/>
        <v>1.21</v>
      </c>
      <c r="E41" s="5">
        <f t="shared" ref="E41:F41" si="5">ROUND(E9,3)</f>
        <v>-9.2999999999999999E-2</v>
      </c>
      <c r="F41" s="5">
        <f t="shared" si="5"/>
        <v>0.66500000000000004</v>
      </c>
      <c r="G41" s="1" t="str">
        <f t="shared" si="1"/>
        <v/>
      </c>
    </row>
    <row r="42" spans="2:7">
      <c r="B42" t="s">
        <v>65</v>
      </c>
      <c r="C42" s="4">
        <f t="shared" ref="C42:D42" si="6">ROUND(C10,2)</f>
        <v>16.59</v>
      </c>
      <c r="D42" s="4">
        <f t="shared" si="6"/>
        <v>3.41</v>
      </c>
      <c r="E42" s="5">
        <f t="shared" ref="E42:F42" si="7">ROUND(E10,3)</f>
        <v>0.06</v>
      </c>
      <c r="F42" s="5">
        <f t="shared" si="7"/>
        <v>0.78100000000000003</v>
      </c>
      <c r="G42" s="1" t="str">
        <f t="shared" si="1"/>
        <v/>
      </c>
    </row>
    <row r="43" spans="2:7">
      <c r="B43" t="s">
        <v>68</v>
      </c>
      <c r="C43" s="4">
        <f t="shared" ref="C43:D43" si="8">ROUND(C11,2)</f>
        <v>29.32</v>
      </c>
      <c r="D43" s="4">
        <f t="shared" si="8"/>
        <v>6.49</v>
      </c>
      <c r="E43" s="5">
        <f t="shared" ref="E43:F43" si="9">ROUND(E11,3)</f>
        <v>8.2000000000000003E-2</v>
      </c>
      <c r="F43" s="5">
        <f t="shared" si="9"/>
        <v>0.70199999999999996</v>
      </c>
      <c r="G43" s="1" t="str">
        <f t="shared" si="1"/>
        <v/>
      </c>
    </row>
    <row r="44" spans="2:7">
      <c r="B44" t="s">
        <v>66</v>
      </c>
      <c r="C44" s="4">
        <f t="shared" ref="C44:D44" si="10">ROUND(C12,2)</f>
        <v>0.5</v>
      </c>
      <c r="D44" s="4">
        <f t="shared" si="10"/>
        <v>0.12</v>
      </c>
      <c r="E44" s="5">
        <f t="shared" ref="E44:F44" si="11">ROUND(E12,3)</f>
        <v>0.13200000000000001</v>
      </c>
      <c r="F44" s="5">
        <f t="shared" si="11"/>
        <v>0.54</v>
      </c>
      <c r="G44" s="1" t="str">
        <f t="shared" si="1"/>
        <v/>
      </c>
    </row>
    <row r="45" spans="2:7">
      <c r="B45" t="s">
        <v>67</v>
      </c>
      <c r="C45" s="4">
        <f t="shared" ref="C45:D45" si="12">ROUND(C13,2)</f>
        <v>0.08</v>
      </c>
      <c r="D45" s="4">
        <f t="shared" si="12"/>
        <v>7.0000000000000007E-2</v>
      </c>
      <c r="E45" s="5">
        <f t="shared" ref="E45:F45" si="13">ROUND(E13,3)</f>
        <v>8.7999999999999995E-2</v>
      </c>
      <c r="F45" s="5">
        <f t="shared" si="13"/>
        <v>0.68400000000000005</v>
      </c>
      <c r="G45" s="1" t="str">
        <f t="shared" si="1"/>
        <v/>
      </c>
    </row>
    <row r="46" spans="2:7">
      <c r="B46" t="s">
        <v>48</v>
      </c>
      <c r="C46" s="4">
        <f t="shared" ref="C46:D46" si="14">ROUND(C14,2)</f>
        <v>0.17</v>
      </c>
      <c r="D46" s="4">
        <f t="shared" si="14"/>
        <v>0.12</v>
      </c>
      <c r="E46" s="5">
        <f t="shared" ref="E46:F46" si="15">ROUND(E14,3)</f>
        <v>0.38</v>
      </c>
      <c r="F46" s="5">
        <f t="shared" si="15"/>
        <v>6.7000000000000004E-2</v>
      </c>
      <c r="G46" s="1" t="str">
        <f t="shared" si="1"/>
        <v>†</v>
      </c>
    </row>
    <row r="47" spans="2:7">
      <c r="B47" t="s">
        <v>49</v>
      </c>
      <c r="C47" s="4">
        <f t="shared" ref="C47:D47" si="16">ROUND(C15,2)</f>
        <v>0.13</v>
      </c>
      <c r="D47" s="4">
        <f t="shared" si="16"/>
        <v>0.15</v>
      </c>
      <c r="E47" s="5">
        <f t="shared" ref="E47:F47" si="17">ROUND(E15,3)</f>
        <v>5.6000000000000001E-2</v>
      </c>
      <c r="F47" s="5">
        <f t="shared" si="17"/>
        <v>0.79600000000000004</v>
      </c>
      <c r="G47" s="1" t="str">
        <f t="shared" si="1"/>
        <v/>
      </c>
    </row>
    <row r="48" spans="2:7">
      <c r="B48" t="s">
        <v>50</v>
      </c>
      <c r="C48" s="4">
        <f t="shared" ref="C48:D48" si="18">ROUND(C16,2)</f>
        <v>0.13</v>
      </c>
      <c r="D48" s="4">
        <f t="shared" si="18"/>
        <v>0.13</v>
      </c>
      <c r="E48" s="5">
        <f t="shared" ref="E48:F48" si="19">ROUND(E16,3)</f>
        <v>0.249</v>
      </c>
      <c r="F48" s="5">
        <f t="shared" si="19"/>
        <v>0.24</v>
      </c>
      <c r="G48" s="1" t="str">
        <f t="shared" si="1"/>
        <v/>
      </c>
    </row>
    <row r="49" spans="2:7">
      <c r="B49" t="s">
        <v>64</v>
      </c>
      <c r="C49" s="4">
        <f t="shared" ref="C49:D49" si="20">ROUND(C17,2)</f>
        <v>0.14000000000000001</v>
      </c>
      <c r="D49" s="4">
        <f t="shared" si="20"/>
        <v>0.12</v>
      </c>
      <c r="E49" s="5">
        <f t="shared" ref="E49:F49" si="21">ROUND(E17,3)</f>
        <v>0.247</v>
      </c>
      <c r="F49" s="5">
        <f t="shared" si="21"/>
        <v>0.245</v>
      </c>
      <c r="G49" s="1" t="str">
        <f t="shared" si="1"/>
        <v/>
      </c>
    </row>
    <row r="51" spans="2:7">
      <c r="B51" s="7" t="s">
        <v>82</v>
      </c>
      <c r="C51" s="7"/>
      <c r="D51" s="7"/>
      <c r="E51" s="7"/>
      <c r="F51" s="7"/>
    </row>
    <row r="52" spans="2:7">
      <c r="B52" s="6" t="s">
        <v>83</v>
      </c>
      <c r="C52" s="6"/>
      <c r="D52" s="6"/>
      <c r="E52" s="6"/>
      <c r="F52" s="6"/>
    </row>
    <row r="53" spans="2:7">
      <c r="B53" s="13"/>
      <c r="C53" s="13" t="s">
        <v>6</v>
      </c>
      <c r="D53" s="13" t="s">
        <v>7</v>
      </c>
      <c r="E53" s="13" t="s">
        <v>8</v>
      </c>
      <c r="F53" s="13" t="s">
        <v>9</v>
      </c>
    </row>
    <row r="54" spans="2:7">
      <c r="B54" s="12" t="s">
        <v>70</v>
      </c>
      <c r="C54" s="4">
        <f>C37</f>
        <v>76.989999999999995</v>
      </c>
      <c r="D54" s="4">
        <f t="shared" ref="D54:E54" si="22">D37</f>
        <v>7.69</v>
      </c>
      <c r="E54" s="5">
        <f t="shared" si="22"/>
        <v>8.4000000000000005E-2</v>
      </c>
      <c r="F54" s="12" t="str">
        <f>F37&amp;G37</f>
        <v>0.695</v>
      </c>
    </row>
    <row r="55" spans="2:7">
      <c r="B55" s="12" t="s">
        <v>71</v>
      </c>
      <c r="C55" s="4">
        <f t="shared" ref="C55:E66" si="23">C38</f>
        <v>786.84</v>
      </c>
      <c r="D55" s="4">
        <f t="shared" si="23"/>
        <v>75.98</v>
      </c>
      <c r="E55" s="5">
        <f t="shared" si="23"/>
        <v>-7.4999999999999997E-2</v>
      </c>
      <c r="F55" s="12" t="str">
        <f t="shared" ref="F55:F66" si="24">F38&amp;G38</f>
        <v>0.726</v>
      </c>
    </row>
    <row r="56" spans="2:7">
      <c r="B56" s="12" t="s">
        <v>72</v>
      </c>
      <c r="C56" s="4">
        <f t="shared" si="23"/>
        <v>429.42</v>
      </c>
      <c r="D56" s="4">
        <f t="shared" si="23"/>
        <v>282.23</v>
      </c>
      <c r="E56" s="5">
        <f t="shared" si="23"/>
        <v>-0.436</v>
      </c>
      <c r="F56" s="12" t="str">
        <f t="shared" si="24"/>
        <v>0.033*</v>
      </c>
    </row>
    <row r="57" spans="2:7">
      <c r="B57" s="12" t="s">
        <v>73</v>
      </c>
      <c r="C57" s="4">
        <f t="shared" si="23"/>
        <v>243.17</v>
      </c>
      <c r="D57" s="4">
        <f t="shared" si="23"/>
        <v>215.41</v>
      </c>
      <c r="E57" s="5">
        <f t="shared" si="23"/>
        <v>-0.20599999999999999</v>
      </c>
      <c r="F57" s="12" t="str">
        <f t="shared" si="24"/>
        <v>0.335</v>
      </c>
    </row>
    <row r="58" spans="2:7">
      <c r="B58" s="12" t="s">
        <v>74</v>
      </c>
      <c r="C58" s="4">
        <f t="shared" si="23"/>
        <v>2.2799999999999998</v>
      </c>
      <c r="D58" s="4">
        <f t="shared" si="23"/>
        <v>1.21</v>
      </c>
      <c r="E58" s="5">
        <f t="shared" si="23"/>
        <v>-9.2999999999999999E-2</v>
      </c>
      <c r="F58" s="12" t="str">
        <f t="shared" si="24"/>
        <v>0.665</v>
      </c>
    </row>
    <row r="59" spans="2:7">
      <c r="B59" s="12" t="s">
        <v>18</v>
      </c>
      <c r="C59" s="4">
        <f t="shared" si="23"/>
        <v>16.59</v>
      </c>
      <c r="D59" s="4">
        <f t="shared" si="23"/>
        <v>3.41</v>
      </c>
      <c r="E59" s="5">
        <f t="shared" si="23"/>
        <v>0.06</v>
      </c>
      <c r="F59" s="12" t="str">
        <f t="shared" si="24"/>
        <v>0.781</v>
      </c>
    </row>
    <row r="60" spans="2:7">
      <c r="B60" s="12" t="s">
        <v>19</v>
      </c>
      <c r="C60" s="4">
        <f t="shared" si="23"/>
        <v>29.32</v>
      </c>
      <c r="D60" s="4">
        <f t="shared" si="23"/>
        <v>6.49</v>
      </c>
      <c r="E60" s="5">
        <f t="shared" si="23"/>
        <v>8.2000000000000003E-2</v>
      </c>
      <c r="F60" s="12" t="str">
        <f t="shared" si="24"/>
        <v>0.702</v>
      </c>
    </row>
    <row r="61" spans="2:7">
      <c r="B61" s="12" t="s">
        <v>20</v>
      </c>
      <c r="C61" s="4">
        <f t="shared" si="23"/>
        <v>0.5</v>
      </c>
      <c r="D61" s="4">
        <f t="shared" si="23"/>
        <v>0.12</v>
      </c>
      <c r="E61" s="5">
        <f t="shared" si="23"/>
        <v>0.13200000000000001</v>
      </c>
      <c r="F61" s="12" t="str">
        <f t="shared" si="24"/>
        <v>0.54</v>
      </c>
    </row>
    <row r="62" spans="2:7">
      <c r="B62" s="12" t="s">
        <v>21</v>
      </c>
      <c r="C62" s="4">
        <f t="shared" si="23"/>
        <v>0.08</v>
      </c>
      <c r="D62" s="4">
        <f t="shared" si="23"/>
        <v>7.0000000000000007E-2</v>
      </c>
      <c r="E62" s="5">
        <f t="shared" si="23"/>
        <v>8.7999999999999995E-2</v>
      </c>
      <c r="F62" s="12" t="str">
        <f t="shared" si="24"/>
        <v>0.684</v>
      </c>
    </row>
    <row r="63" spans="2:7">
      <c r="B63" s="12" t="s">
        <v>75</v>
      </c>
      <c r="C63" s="4">
        <f t="shared" si="23"/>
        <v>0.17</v>
      </c>
      <c r="D63" s="4">
        <f t="shared" si="23"/>
        <v>0.12</v>
      </c>
      <c r="E63" s="5">
        <f t="shared" si="23"/>
        <v>0.38</v>
      </c>
      <c r="F63" s="12" t="str">
        <f t="shared" si="24"/>
        <v>0.067†</v>
      </c>
    </row>
    <row r="64" spans="2:7">
      <c r="B64" s="12" t="s">
        <v>76</v>
      </c>
      <c r="C64" s="4">
        <f t="shared" si="23"/>
        <v>0.13</v>
      </c>
      <c r="D64" s="4">
        <f t="shared" si="23"/>
        <v>0.15</v>
      </c>
      <c r="E64" s="5">
        <f t="shared" si="23"/>
        <v>5.6000000000000001E-2</v>
      </c>
      <c r="F64" s="12" t="str">
        <f t="shared" si="24"/>
        <v>0.796</v>
      </c>
    </row>
    <row r="65" spans="2:6">
      <c r="B65" s="12" t="s">
        <v>77</v>
      </c>
      <c r="C65" s="4">
        <f t="shared" si="23"/>
        <v>0.13</v>
      </c>
      <c r="D65" s="4">
        <f t="shared" si="23"/>
        <v>0.13</v>
      </c>
      <c r="E65" s="5">
        <f t="shared" si="23"/>
        <v>0.249</v>
      </c>
      <c r="F65" s="12" t="str">
        <f t="shared" si="24"/>
        <v>0.24</v>
      </c>
    </row>
    <row r="66" spans="2:6">
      <c r="B66" s="12" t="s">
        <v>63</v>
      </c>
      <c r="C66" s="4">
        <f t="shared" si="23"/>
        <v>0.14000000000000001</v>
      </c>
      <c r="D66" s="4">
        <f t="shared" si="23"/>
        <v>0.12</v>
      </c>
      <c r="E66" s="5">
        <f t="shared" si="23"/>
        <v>0.247</v>
      </c>
      <c r="F66" s="12" t="str">
        <f t="shared" si="24"/>
        <v>0.245</v>
      </c>
    </row>
  </sheetData>
  <mergeCells count="5">
    <mergeCell ref="B35:F35"/>
    <mergeCell ref="I2:P2"/>
    <mergeCell ref="I14:M14"/>
    <mergeCell ref="B51:F51"/>
    <mergeCell ref="B52:F52"/>
  </mergeCells>
  <phoneticPr fontId="18"/>
  <hyperlinks>
    <hyperlink ref="I2" r:id="rId1" xr:uid="{A85CE26A-6E4A-754A-B7E4-33FB21470971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D0E3-E727-DC46-BDD6-37116D0DB224}">
  <dimension ref="A1:CH69"/>
  <sheetViews>
    <sheetView tabSelected="1" topLeftCell="AL1" zoomScale="43" zoomScaleNormal="75" workbookViewId="0">
      <selection activeCell="BW2" sqref="BW2:CF33"/>
    </sheetView>
  </sheetViews>
  <sheetFormatPr baseColWidth="10" defaultRowHeight="20"/>
  <sheetData>
    <row r="1" spans="1:86">
      <c r="B1" t="s">
        <v>5</v>
      </c>
      <c r="C1" s="10" t="s">
        <v>51</v>
      </c>
      <c r="D1" t="s">
        <v>52</v>
      </c>
      <c r="E1" t="s">
        <v>53</v>
      </c>
      <c r="F1" t="s">
        <v>54</v>
      </c>
      <c r="G1" s="10" t="s">
        <v>55</v>
      </c>
      <c r="H1" t="s">
        <v>56</v>
      </c>
      <c r="I1" t="s">
        <v>57</v>
      </c>
      <c r="J1" t="s">
        <v>58</v>
      </c>
      <c r="W1" t="s">
        <v>0</v>
      </c>
      <c r="AJ1" t="s">
        <v>1</v>
      </c>
      <c r="AW1" t="s">
        <v>2</v>
      </c>
      <c r="BJ1" t="s">
        <v>3</v>
      </c>
      <c r="BW1" t="s">
        <v>84</v>
      </c>
    </row>
    <row r="2" spans="1:86">
      <c r="A2">
        <v>0</v>
      </c>
      <c r="B2" s="8" t="s">
        <v>10</v>
      </c>
      <c r="C2" s="10">
        <v>0.69529808234577195</v>
      </c>
      <c r="D2">
        <v>7.1079236601819798E-3</v>
      </c>
      <c r="E2">
        <v>-3.8023534355264101E-2</v>
      </c>
      <c r="F2">
        <v>1.9815237048982699E-2</v>
      </c>
      <c r="G2" s="10">
        <v>0.64385190053420405</v>
      </c>
      <c r="H2">
        <v>1.7403102666554201E-2</v>
      </c>
      <c r="I2">
        <v>-7.6177554222345498E-2</v>
      </c>
      <c r="J2">
        <v>2.93880959528014E-3</v>
      </c>
      <c r="K2" s="1" t="str">
        <f>IF(C2="","",IF(C2&lt;0.01,"**",IF(C2&lt;0.05,"*",IF(C2&lt;0.1,"†",""))))</f>
        <v/>
      </c>
      <c r="L2" s="1" t="str">
        <f>IF(G2="","",IF(G2&lt;0.01,"**",IF(G2&lt;0.05,"*",IF(G2&lt;0.1,"†",""))))</f>
        <v/>
      </c>
      <c r="X2" t="s">
        <v>5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K2" t="s">
        <v>5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X2" t="s">
        <v>5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K2" t="s">
        <v>5</v>
      </c>
      <c r="BL2" t="s">
        <v>51</v>
      </c>
      <c r="BM2" t="s">
        <v>52</v>
      </c>
      <c r="BN2" t="s">
        <v>53</v>
      </c>
      <c r="BO2" t="s">
        <v>54</v>
      </c>
      <c r="BP2" t="s">
        <v>55</v>
      </c>
      <c r="BQ2" t="s">
        <v>56</v>
      </c>
      <c r="BR2" t="s">
        <v>57</v>
      </c>
      <c r="BS2" t="s">
        <v>58</v>
      </c>
      <c r="BX2" t="s">
        <v>5</v>
      </c>
      <c r="BY2" t="s">
        <v>51</v>
      </c>
      <c r="BZ2" t="s">
        <v>52</v>
      </c>
      <c r="CA2" t="s">
        <v>53</v>
      </c>
      <c r="CB2" t="s">
        <v>54</v>
      </c>
      <c r="CC2" t="s">
        <v>55</v>
      </c>
      <c r="CD2" t="s">
        <v>56</v>
      </c>
      <c r="CE2" t="s">
        <v>57</v>
      </c>
      <c r="CF2" t="s">
        <v>58</v>
      </c>
    </row>
    <row r="3" spans="1:86">
      <c r="A3">
        <v>1</v>
      </c>
      <c r="B3" s="8" t="s">
        <v>11</v>
      </c>
      <c r="C3" s="10">
        <v>0.72611434700164401</v>
      </c>
      <c r="D3">
        <v>5.68956078479654E-3</v>
      </c>
      <c r="E3">
        <v>-3.95063682704399E-2</v>
      </c>
      <c r="F3">
        <v>-1.7939967509793401E-3</v>
      </c>
      <c r="G3" s="10">
        <v>0.75952540825984505</v>
      </c>
      <c r="H3">
        <v>1.0222516732266399E-2</v>
      </c>
      <c r="I3">
        <v>-8.4042005483708299E-2</v>
      </c>
      <c r="J3" s="9">
        <v>1.9279902997543601E-5</v>
      </c>
      <c r="K3" s="1" t="str">
        <f t="shared" ref="K3:K32" si="0">IF(C3="","",IF(C3&lt;0.01,"**",IF(C3&lt;0.05,"*",IF(C3&lt;0.1,"†",""))))</f>
        <v/>
      </c>
      <c r="L3" s="1" t="str">
        <f t="shared" ref="L3:L32" si="1">IF(G3="","",IF(G3&lt;0.01,"**",IF(G3&lt;0.05,"*",IF(G3&lt;0.1,"†",""))))</f>
        <v/>
      </c>
      <c r="W3">
        <v>0</v>
      </c>
      <c r="X3" t="s">
        <v>10</v>
      </c>
      <c r="Y3">
        <v>0.56764186960193397</v>
      </c>
      <c r="Z3">
        <v>8.8190398323667804E-2</v>
      </c>
      <c r="AA3">
        <v>-0.13976200209541501</v>
      </c>
      <c r="AB3">
        <v>-3.5934343628266197E-2</v>
      </c>
      <c r="AC3">
        <v>0.34438957002066101</v>
      </c>
      <c r="AD3">
        <v>0.35694813811088499</v>
      </c>
      <c r="AE3">
        <v>-7.1753103148524497E-2</v>
      </c>
      <c r="AF3">
        <v>7.2203236630573597E-3</v>
      </c>
      <c r="AG3" s="1" t="str">
        <f>IF(Y3="","",IF(Y3&lt;0.01,"**",IF(Y3&lt;0.05,"*",IF(Y3&lt;0.1,"†",""))))</f>
        <v/>
      </c>
      <c r="AH3" s="1" t="str">
        <f>IF(AC3="","",IF(AC3&lt;0.01,"**",IF(AC3&lt;0.05,"*",IF(AC3&lt;0.1,"†",""))))</f>
        <v/>
      </c>
      <c r="AJ3">
        <v>0</v>
      </c>
      <c r="AK3" t="s">
        <v>10</v>
      </c>
      <c r="AL3">
        <v>0.52114640048707395</v>
      </c>
      <c r="AM3">
        <v>0.109802016681947</v>
      </c>
      <c r="AN3">
        <v>-0.112747479147565</v>
      </c>
      <c r="AO3">
        <v>2.1151685150901899E-2</v>
      </c>
      <c r="AP3">
        <v>0.59401121576711102</v>
      </c>
      <c r="AQ3">
        <v>0.20363255789255899</v>
      </c>
      <c r="AR3">
        <v>-0.32727907017906699</v>
      </c>
      <c r="AS3">
        <v>-3.5054496927449498E-3</v>
      </c>
      <c r="AT3" s="1" t="str">
        <f>IF(AL3="","",IF(AL3&lt;0.01,"**",IF(AL3&lt;0.05,"*",IF(AL3&lt;0.1,"†",""))))</f>
        <v/>
      </c>
      <c r="AU3" s="1" t="str">
        <f>IF(AP3="","",IF(AP3&lt;0.01,"**",IF(AP3&lt;0.05,"*",IF(AP3&lt;0.1,"†",""))))</f>
        <v/>
      </c>
      <c r="AW3">
        <v>0</v>
      </c>
      <c r="AX3" t="s">
        <v>10</v>
      </c>
      <c r="AY3">
        <v>0.17444804596295499</v>
      </c>
      <c r="AZ3">
        <v>0.40475481354020398</v>
      </c>
      <c r="BA3">
        <v>0.25594351692525502</v>
      </c>
      <c r="BB3">
        <v>3.1960799335741703E-2</v>
      </c>
      <c r="BC3">
        <v>0.62340928786626204</v>
      </c>
      <c r="BD3">
        <v>0.45845292452393899</v>
      </c>
      <c r="BE3">
        <v>9.7421540873232806E-2</v>
      </c>
      <c r="BF3">
        <v>1.6473867133494401E-3</v>
      </c>
      <c r="BG3" s="1" t="str">
        <f>IF(AY3="","",IF(AY3&lt;0.01,"**",IF(AY3&lt;0.05,"*",IF(AY3&lt;0.1,"†",""))))</f>
        <v/>
      </c>
      <c r="BH3" s="1" t="str">
        <f>IF(BC3="","",IF(BC3&lt;0.01,"**",IF(BC3&lt;0.05,"*",IF(BC3&lt;0.1,"†",""))))</f>
        <v/>
      </c>
      <c r="BJ3">
        <v>0</v>
      </c>
      <c r="BK3" t="s">
        <v>10</v>
      </c>
      <c r="BL3">
        <v>0.40039187845356999</v>
      </c>
      <c r="BM3">
        <v>0.18096475215893501</v>
      </c>
      <c r="BN3">
        <v>-2.3794059801331001E-2</v>
      </c>
      <c r="BO3">
        <v>-8.1964290359955602E-2</v>
      </c>
      <c r="BP3">
        <v>0.624732841730402</v>
      </c>
      <c r="BQ3">
        <v>0.25431622698685302</v>
      </c>
      <c r="BR3">
        <v>-0.24280628835524401</v>
      </c>
      <c r="BS3">
        <v>-1.41815054038132E-2</v>
      </c>
      <c r="BT3" s="1" t="str">
        <f>IF(BL3="","",IF(BL3&lt;0.01,"**",IF(BL3&lt;0.05,"*",IF(BL3&lt;0.1,"†",""))))</f>
        <v/>
      </c>
      <c r="BU3" s="1" t="str">
        <f>IF(BP3="","",IF(BP3&lt;0.01,"**",IF(BP3&lt;0.05,"*",IF(BP3&lt;0.1,"†",""))))</f>
        <v/>
      </c>
      <c r="BW3">
        <v>0</v>
      </c>
      <c r="BX3" t="s">
        <v>10</v>
      </c>
      <c r="BY3">
        <v>0.52444049106075896</v>
      </c>
      <c r="BZ3">
        <v>2.5785179833274299E-2</v>
      </c>
      <c r="CA3">
        <v>-3.5103246427146101E-2</v>
      </c>
      <c r="CB3">
        <v>3.6778739214207698E-2</v>
      </c>
      <c r="CC3">
        <v>0.83495721043221005</v>
      </c>
      <c r="CD3">
        <v>2.8695595042853E-2</v>
      </c>
      <c r="CE3">
        <v>-0.100811658951433</v>
      </c>
      <c r="CF3">
        <v>1.4631728551704E-3</v>
      </c>
      <c r="CG3" s="1" t="str">
        <f>IF(BY3="","",IF(BY3&lt;0.01,"**",IF(BY3&lt;0.05,"*",IF(BY3&lt;0.1,"†",""))))</f>
        <v/>
      </c>
      <c r="CH3" s="1" t="str">
        <f>IF(CC3="","",IF(CC3&lt;0.01,"**",IF(CC3&lt;0.05,"*",IF(CC3&lt;0.1,"†",""))))</f>
        <v/>
      </c>
    </row>
    <row r="4" spans="1:86">
      <c r="A4">
        <v>2</v>
      </c>
      <c r="B4" t="s">
        <v>12</v>
      </c>
      <c r="C4" s="10">
        <v>9.55750889743648E-2</v>
      </c>
      <c r="D4">
        <v>0.121145735832953</v>
      </c>
      <c r="E4">
        <v>8.1197814734451798E-2</v>
      </c>
      <c r="F4">
        <v>-2.1189250951631302E-3</v>
      </c>
      <c r="G4" s="10">
        <v>0.92194719569829597</v>
      </c>
      <c r="H4">
        <v>0.12155709174712601</v>
      </c>
      <c r="I4">
        <v>3.7895862389710197E-2</v>
      </c>
      <c r="J4" s="9">
        <v>3.4072141167370399E-7</v>
      </c>
      <c r="K4" s="1" t="str">
        <f t="shared" si="0"/>
        <v>†</v>
      </c>
      <c r="L4" s="1" t="str">
        <f t="shared" si="1"/>
        <v/>
      </c>
      <c r="W4">
        <v>1</v>
      </c>
      <c r="X4" t="s">
        <v>11</v>
      </c>
      <c r="Y4">
        <v>0.49282962441872602</v>
      </c>
      <c r="Z4">
        <v>0.12442835581308199</v>
      </c>
      <c r="AA4">
        <v>-9.4464555233646899E-2</v>
      </c>
      <c r="AB4">
        <v>4.1053098971924502E-3</v>
      </c>
      <c r="AC4">
        <v>0.42358258468008197</v>
      </c>
      <c r="AD4">
        <v>0.318444329921384</v>
      </c>
      <c r="AE4">
        <v>-0.13592611679769101</v>
      </c>
      <c r="AF4" s="9">
        <v>5.4749494237971798E-5</v>
      </c>
      <c r="AG4" s="1" t="str">
        <f t="shared" ref="AG4:AG33" si="2">IF(Y4="","",IF(Y4&lt;0.01,"**",IF(Y4&lt;0.05,"*",IF(Y4&lt;0.1,"†",""))))</f>
        <v/>
      </c>
      <c r="AH4" s="1" t="str">
        <f t="shared" ref="AH4:AH33" si="3">IF(AC4="","",IF(AC4&lt;0.01,"**",IF(AC4&lt;0.05,"*",IF(AC4&lt;0.1,"†",""))))</f>
        <v/>
      </c>
      <c r="AJ4">
        <v>1</v>
      </c>
      <c r="AK4" t="s">
        <v>11</v>
      </c>
      <c r="AL4">
        <v>0.49324357781633799</v>
      </c>
      <c r="AM4">
        <v>0.124206122574651</v>
      </c>
      <c r="AN4">
        <v>-9.4742346781685693E-2</v>
      </c>
      <c r="AO4">
        <v>-2.2114463535237699E-3</v>
      </c>
      <c r="AP4">
        <v>0.63046416233639202</v>
      </c>
      <c r="AQ4">
        <v>0.200189290245743</v>
      </c>
      <c r="AR4">
        <v>-0.33301784959042702</v>
      </c>
      <c r="AS4" s="9">
        <v>-3.0683803854975698E-5</v>
      </c>
      <c r="AT4" s="1" t="str">
        <f t="shared" ref="AT4:AT33" si="4">IF(AL4="","",IF(AL4&lt;0.01,"**",IF(AL4&lt;0.05,"*",IF(AL4&lt;0.1,"†",""))))</f>
        <v/>
      </c>
      <c r="AU4" s="1" t="str">
        <f t="shared" ref="AU4:AU33" si="5">IF(AP4="","",IF(AP4&lt;0.01,"**",IF(AP4&lt;0.05,"*",IF(AP4&lt;0.1,"†",""))))</f>
        <v/>
      </c>
      <c r="AW4">
        <v>1</v>
      </c>
      <c r="AX4" t="s">
        <v>11</v>
      </c>
      <c r="AY4">
        <v>0.197450181047201</v>
      </c>
      <c r="AZ4">
        <v>0.37345022174751002</v>
      </c>
      <c r="BA4">
        <v>0.21681277718438799</v>
      </c>
      <c r="BB4">
        <v>-3.3223953064239302E-3</v>
      </c>
      <c r="BC4">
        <v>0.45610282237024602</v>
      </c>
      <c r="BD4">
        <v>0.49586906726448798</v>
      </c>
      <c r="BE4">
        <v>0.15978177877414601</v>
      </c>
      <c r="BF4" s="9">
        <v>2.9839899808617299E-5</v>
      </c>
      <c r="BG4" s="1" t="str">
        <f t="shared" ref="BG4:BG33" si="6">IF(AY4="","",IF(AY4&lt;0.01,"**",IF(AY4&lt;0.05,"*",IF(AY4&lt;0.1,"†",""))))</f>
        <v/>
      </c>
      <c r="BH4" s="1" t="str">
        <f t="shared" ref="BH4:BH33" si="7">IF(BC4="","",IF(BC4&lt;0.01,"**",IF(BC4&lt;0.05,"*",IF(BC4&lt;0.1,"†",""))))</f>
        <v/>
      </c>
      <c r="BJ4">
        <v>1</v>
      </c>
      <c r="BK4" t="s">
        <v>11</v>
      </c>
      <c r="BL4">
        <v>0.41829685287229601</v>
      </c>
      <c r="BM4">
        <v>0.16886589016672501</v>
      </c>
      <c r="BN4">
        <v>-3.8917637291592901E-2</v>
      </c>
      <c r="BO4">
        <v>8.0969774163891905E-3</v>
      </c>
      <c r="BP4">
        <v>0.51734703403506999</v>
      </c>
      <c r="BQ4">
        <v>0.29471894276123201</v>
      </c>
      <c r="BR4">
        <v>-0.17546842873127799</v>
      </c>
      <c r="BS4">
        <v>-2.00209633080709E-4</v>
      </c>
      <c r="BT4" s="1" t="str">
        <f t="shared" ref="BT4:BT33" si="8">IF(BL4="","",IF(BL4&lt;0.01,"**",IF(BL4&lt;0.05,"*",IF(BL4&lt;0.1,"†",""))))</f>
        <v/>
      </c>
      <c r="BU4" s="1" t="str">
        <f t="shared" ref="BU4:BU33" si="9">IF(BP4="","",IF(BP4&lt;0.01,"**",IF(BP4&lt;0.05,"*",IF(BP4&lt;0.1,"†",""))))</f>
        <v/>
      </c>
      <c r="BW4">
        <v>1</v>
      </c>
      <c r="BX4" t="s">
        <v>11</v>
      </c>
      <c r="BY4">
        <v>0.538383598088926</v>
      </c>
      <c r="BZ4">
        <v>2.4112448605718199E-2</v>
      </c>
      <c r="CA4">
        <v>-3.6880523356424402E-2</v>
      </c>
      <c r="CB4">
        <v>-3.5926786777093198E-3</v>
      </c>
      <c r="CC4">
        <v>0.87168204312817499</v>
      </c>
      <c r="CD4">
        <v>2.5865710131822098E-2</v>
      </c>
      <c r="CE4">
        <v>-0.104018861850601</v>
      </c>
      <c r="CF4" s="9">
        <v>1.12775407575357E-5</v>
      </c>
      <c r="CG4" s="1" t="str">
        <f t="shared" ref="CG4:CG33" si="10">IF(BY4="","",IF(BY4&lt;0.01,"**",IF(BY4&lt;0.05,"*",IF(BY4&lt;0.1,"†",""))))</f>
        <v/>
      </c>
      <c r="CH4" s="1" t="str">
        <f t="shared" ref="CH4:CH33" si="11">IF(CC4="","",IF(CC4&lt;0.01,"**",IF(CC4&lt;0.05,"*",IF(CC4&lt;0.1,"†",""))))</f>
        <v/>
      </c>
    </row>
    <row r="5" spans="1:86">
      <c r="A5">
        <v>3</v>
      </c>
      <c r="B5" t="s">
        <v>13</v>
      </c>
      <c r="C5" s="10">
        <v>0.443695857711353</v>
      </c>
      <c r="D5">
        <v>2.69110923733216E-2</v>
      </c>
      <c r="E5">
        <v>-1.7320221609708999E-2</v>
      </c>
      <c r="F5">
        <v>-1.3996060471264901E-3</v>
      </c>
      <c r="G5" s="10">
        <v>0.45950761087273501</v>
      </c>
      <c r="H5">
        <v>5.2528060866568201E-2</v>
      </c>
      <c r="I5">
        <v>-3.7707361908044301E-2</v>
      </c>
      <c r="J5" s="9">
        <v>4.2967879227558203E-6</v>
      </c>
      <c r="K5" s="1" t="str">
        <f t="shared" si="0"/>
        <v/>
      </c>
      <c r="L5" s="1" t="str">
        <f t="shared" si="1"/>
        <v/>
      </c>
      <c r="W5">
        <v>2</v>
      </c>
      <c r="X5" t="s">
        <v>12</v>
      </c>
      <c r="Y5">
        <v>0.231969230234849</v>
      </c>
      <c r="Z5">
        <v>0.33129622838774497</v>
      </c>
      <c r="AA5">
        <v>0.16412028548468099</v>
      </c>
      <c r="AB5">
        <v>1.5233685563744699E-3</v>
      </c>
      <c r="AC5">
        <v>0.38922555267150899</v>
      </c>
      <c r="AD5">
        <v>0.49955194371849099</v>
      </c>
      <c r="AE5">
        <v>0.16591990619748601</v>
      </c>
      <c r="AF5" s="9">
        <v>5.4897318496441101E-6</v>
      </c>
      <c r="AG5" s="1" t="str">
        <f t="shared" si="2"/>
        <v/>
      </c>
      <c r="AH5" s="1" t="str">
        <f t="shared" si="3"/>
        <v/>
      </c>
      <c r="AJ5">
        <v>2</v>
      </c>
      <c r="AK5" t="s">
        <v>12</v>
      </c>
      <c r="AL5">
        <v>0.569112676537466</v>
      </c>
      <c r="AM5">
        <v>8.7553071369149096E-2</v>
      </c>
      <c r="AN5">
        <v>-0.14055866078856299</v>
      </c>
      <c r="AO5">
        <v>-8.6286995744445103E-4</v>
      </c>
      <c r="AP5">
        <v>0.32459903485742803</v>
      </c>
      <c r="AQ5">
        <v>0.37528819780849998</v>
      </c>
      <c r="AR5">
        <v>-4.1186336985832198E-2</v>
      </c>
      <c r="AS5" s="9">
        <v>-1.78892451775723E-5</v>
      </c>
      <c r="AT5" s="1" t="str">
        <f t="shared" si="4"/>
        <v/>
      </c>
      <c r="AU5" s="1" t="str">
        <f t="shared" si="5"/>
        <v/>
      </c>
      <c r="AW5">
        <v>2</v>
      </c>
      <c r="AX5" t="s">
        <v>12</v>
      </c>
      <c r="AY5">
        <v>0.76637830962822096</v>
      </c>
      <c r="AZ5">
        <v>2.4661157183160198E-2</v>
      </c>
      <c r="BA5">
        <v>-0.219173553521049</v>
      </c>
      <c r="BB5">
        <v>-4.5494674145061799E-4</v>
      </c>
      <c r="BC5">
        <v>0.14553616861936799</v>
      </c>
      <c r="BD5">
        <v>0.57113553592291399</v>
      </c>
      <c r="BE5">
        <v>0.28522589320485697</v>
      </c>
      <c r="BF5" s="9">
        <v>-1.50222116490469E-5</v>
      </c>
      <c r="BG5" s="1" t="str">
        <f t="shared" si="6"/>
        <v/>
      </c>
      <c r="BH5" s="1" t="str">
        <f t="shared" si="7"/>
        <v/>
      </c>
      <c r="BJ5">
        <v>2</v>
      </c>
      <c r="BK5" t="s">
        <v>12</v>
      </c>
      <c r="BL5">
        <v>0.97132941825751096</v>
      </c>
      <c r="BM5">
        <v>3.65423354042437E-4</v>
      </c>
      <c r="BN5">
        <v>-0.24954322080744701</v>
      </c>
      <c r="BO5" s="9">
        <v>-9.8327441371084194E-5</v>
      </c>
      <c r="BP5">
        <v>0.39898818068439401</v>
      </c>
      <c r="BQ5">
        <v>0.24310371541182799</v>
      </c>
      <c r="BR5">
        <v>-0.26149380764695201</v>
      </c>
      <c r="BS5" s="9">
        <v>-1.01218594247104E-5</v>
      </c>
      <c r="BT5" s="1" t="str">
        <f t="shared" si="8"/>
        <v/>
      </c>
      <c r="BU5" s="1" t="str">
        <f t="shared" si="9"/>
        <v/>
      </c>
      <c r="BW5">
        <v>2</v>
      </c>
      <c r="BX5" t="s">
        <v>12</v>
      </c>
      <c r="BY5">
        <v>5.5602451506338101E-2</v>
      </c>
      <c r="BZ5">
        <v>0.210306515605893</v>
      </c>
      <c r="CA5">
        <v>0.16095067283126099</v>
      </c>
      <c r="CB5">
        <v>-2.7264614730664201E-3</v>
      </c>
      <c r="CC5">
        <v>0.56736284171414397</v>
      </c>
      <c r="CD5">
        <v>0.22791083169587301</v>
      </c>
      <c r="CE5">
        <v>0.124965609255322</v>
      </c>
      <c r="CF5" s="9">
        <v>2.34095608152233E-6</v>
      </c>
      <c r="CG5" s="1" t="str">
        <f t="shared" si="10"/>
        <v>†</v>
      </c>
      <c r="CH5" s="1" t="str">
        <f t="shared" si="11"/>
        <v/>
      </c>
    </row>
    <row r="6" spans="1:86">
      <c r="A6">
        <v>4</v>
      </c>
      <c r="B6" t="s">
        <v>14</v>
      </c>
      <c r="C6" s="10">
        <v>0.84511203537701796</v>
      </c>
      <c r="D6">
        <v>1.77306072157978E-3</v>
      </c>
      <c r="E6">
        <v>-4.3600891063802799E-2</v>
      </c>
      <c r="F6">
        <v>5.4333465115061201E-2</v>
      </c>
      <c r="G6" s="10">
        <v>0.76961673662311703</v>
      </c>
      <c r="H6">
        <v>5.9398648803389298E-3</v>
      </c>
      <c r="I6">
        <v>-8.8732528940581298E-2</v>
      </c>
      <c r="J6">
        <v>-5.9398567853781503E-2</v>
      </c>
      <c r="K6" s="1" t="str">
        <f t="shared" si="0"/>
        <v/>
      </c>
      <c r="L6" s="1" t="str">
        <f t="shared" si="1"/>
        <v/>
      </c>
      <c r="W6">
        <v>3</v>
      </c>
      <c r="X6" t="s">
        <v>13</v>
      </c>
      <c r="Y6">
        <v>0.33959160471590599</v>
      </c>
      <c r="Z6">
        <v>0.226849785294964</v>
      </c>
      <c r="AA6">
        <v>3.3562231618705099E-2</v>
      </c>
      <c r="AB6">
        <v>1.70453037501263E-3</v>
      </c>
      <c r="AC6">
        <v>0.99400176416482999</v>
      </c>
      <c r="AD6">
        <v>0.22686694437226201</v>
      </c>
      <c r="AE6">
        <v>-0.28855509271289498</v>
      </c>
      <c r="AF6" s="9">
        <v>9.5944516604066901E-8</v>
      </c>
      <c r="AG6" s="1" t="str">
        <f t="shared" si="2"/>
        <v/>
      </c>
      <c r="AH6" s="1" t="str">
        <f t="shared" si="3"/>
        <v/>
      </c>
      <c r="AJ6">
        <v>3</v>
      </c>
      <c r="AK6" t="s">
        <v>13</v>
      </c>
      <c r="AL6">
        <v>0.32159489447626</v>
      </c>
      <c r="AM6">
        <v>0.24202319368358799</v>
      </c>
      <c r="AN6">
        <v>5.2528992104485403E-2</v>
      </c>
      <c r="AO6">
        <v>-1.37067080901773E-3</v>
      </c>
      <c r="AP6">
        <v>0.41448912273168997</v>
      </c>
      <c r="AQ6">
        <v>0.41582242999177799</v>
      </c>
      <c r="AR6">
        <v>2.63707166529638E-2</v>
      </c>
      <c r="AS6" s="9">
        <v>1.03603359158651E-5</v>
      </c>
      <c r="AT6" s="1" t="str">
        <f t="shared" si="4"/>
        <v/>
      </c>
      <c r="AU6" s="1" t="str">
        <f t="shared" si="5"/>
        <v/>
      </c>
      <c r="AW6">
        <v>3</v>
      </c>
      <c r="AX6" t="s">
        <v>13</v>
      </c>
      <c r="AY6">
        <v>0.63164869470301599</v>
      </c>
      <c r="AZ6">
        <v>6.2914574118004302E-2</v>
      </c>
      <c r="BA6">
        <v>-0.17135678235249399</v>
      </c>
      <c r="BB6">
        <v>5.9406208887108304E-4</v>
      </c>
      <c r="BC6">
        <v>0.789310645000313</v>
      </c>
      <c r="BD6">
        <v>8.8812863568776601E-2</v>
      </c>
      <c r="BE6">
        <v>-0.518645227385372</v>
      </c>
      <c r="BF6" s="9">
        <v>3.1242124934644298E-6</v>
      </c>
      <c r="BG6" s="1" t="str">
        <f t="shared" si="6"/>
        <v/>
      </c>
      <c r="BH6" s="1" t="str">
        <f t="shared" si="7"/>
        <v/>
      </c>
      <c r="BJ6">
        <v>3</v>
      </c>
      <c r="BK6" t="s">
        <v>13</v>
      </c>
      <c r="BL6">
        <v>8.4171058907594395E-2</v>
      </c>
      <c r="BM6">
        <v>0.56656372040080405</v>
      </c>
      <c r="BN6">
        <v>0.45820465050100501</v>
      </c>
      <c r="BO6">
        <v>1.0625976831708401E-2</v>
      </c>
      <c r="BP6">
        <v>9.9576843528232803E-2</v>
      </c>
      <c r="BQ6">
        <v>0.84810088012326801</v>
      </c>
      <c r="BR6">
        <v>0.74683480020544701</v>
      </c>
      <c r="BS6" s="9">
        <v>-9.4962233164848204E-5</v>
      </c>
      <c r="BT6" s="1" t="str">
        <f t="shared" si="8"/>
        <v>†</v>
      </c>
      <c r="BU6" s="1" t="str">
        <f t="shared" si="9"/>
        <v>†</v>
      </c>
      <c r="BW6">
        <v>3</v>
      </c>
      <c r="BX6" t="s">
        <v>13</v>
      </c>
      <c r="BY6">
        <v>0.22522609068618499</v>
      </c>
      <c r="BZ6">
        <v>9.0458181980559493E-2</v>
      </c>
      <c r="CA6">
        <v>3.36118183543445E-2</v>
      </c>
      <c r="CB6">
        <v>-2.3869364056151999E-3</v>
      </c>
      <c r="CC6">
        <v>0.23997244002868101</v>
      </c>
      <c r="CD6">
        <v>0.17300487861760599</v>
      </c>
      <c r="CE6">
        <v>6.2738862433286802E-2</v>
      </c>
      <c r="CF6" s="9">
        <v>7.3587281802533701E-6</v>
      </c>
      <c r="CG6" s="1" t="str">
        <f t="shared" si="10"/>
        <v/>
      </c>
      <c r="CH6" s="1" t="str">
        <f t="shared" si="11"/>
        <v/>
      </c>
    </row>
    <row r="7" spans="1:86">
      <c r="A7">
        <v>5</v>
      </c>
      <c r="B7" s="8" t="s">
        <v>15</v>
      </c>
      <c r="C7" s="10">
        <v>3.3104960317982997E-2</v>
      </c>
      <c r="D7">
        <v>0.19025475405712799</v>
      </c>
      <c r="E7">
        <v>0.15344815196881501</v>
      </c>
      <c r="F7">
        <v>-2.79284731517775E-3</v>
      </c>
      <c r="G7" s="10">
        <v>0.65722794801626805</v>
      </c>
      <c r="H7">
        <v>0.19799291795433599</v>
      </c>
      <c r="I7">
        <v>0.12161129109284401</v>
      </c>
      <c r="J7" s="9">
        <v>1.62748851267626E-6</v>
      </c>
      <c r="K7" s="1" t="str">
        <f t="shared" si="0"/>
        <v>*</v>
      </c>
      <c r="L7" s="1" t="str">
        <f t="shared" si="1"/>
        <v/>
      </c>
      <c r="W7">
        <v>4</v>
      </c>
      <c r="X7" t="s">
        <v>14</v>
      </c>
      <c r="Y7">
        <v>0.95563648403206503</v>
      </c>
      <c r="Z7">
        <v>8.7523130051947397E-4</v>
      </c>
      <c r="AA7">
        <v>-0.24890596087434999</v>
      </c>
      <c r="AB7">
        <v>-2.49441595291491E-2</v>
      </c>
      <c r="AC7">
        <v>0.299538031778664</v>
      </c>
      <c r="AD7">
        <v>0.34348481979142798</v>
      </c>
      <c r="AE7">
        <v>-9.4191967014285893E-2</v>
      </c>
      <c r="AF7">
        <v>-0.78385225410811998</v>
      </c>
      <c r="AG7" s="1" t="str">
        <f t="shared" si="2"/>
        <v/>
      </c>
      <c r="AH7" s="1" t="str">
        <f t="shared" si="3"/>
        <v/>
      </c>
      <c r="AJ7">
        <v>4</v>
      </c>
      <c r="AK7" t="s">
        <v>14</v>
      </c>
      <c r="AL7">
        <v>0.42502675120494698</v>
      </c>
      <c r="AM7">
        <v>0.16447003609887201</v>
      </c>
      <c r="AN7">
        <v>-4.4412454876409102E-2</v>
      </c>
      <c r="AO7">
        <v>0.147425012783926</v>
      </c>
      <c r="AP7">
        <v>0.46585373304387701</v>
      </c>
      <c r="AQ7">
        <v>0.321489468685901</v>
      </c>
      <c r="AR7">
        <v>-0.130850885523497</v>
      </c>
      <c r="AS7">
        <v>-0.11635565469327901</v>
      </c>
      <c r="AT7" s="1" t="str">
        <f t="shared" si="4"/>
        <v/>
      </c>
      <c r="AU7" s="1" t="str">
        <f t="shared" si="5"/>
        <v/>
      </c>
      <c r="AW7">
        <v>4</v>
      </c>
      <c r="AX7" t="s">
        <v>14</v>
      </c>
      <c r="AY7">
        <v>0.94902154722359899</v>
      </c>
      <c r="AZ7">
        <v>1.15591398536596E-3</v>
      </c>
      <c r="BA7">
        <v>-0.24855510751829199</v>
      </c>
      <c r="BB7">
        <v>-1.02689980357271E-2</v>
      </c>
      <c r="BC7">
        <v>0.41918914642942701</v>
      </c>
      <c r="BD7">
        <v>0.22618506187828699</v>
      </c>
      <c r="BE7">
        <v>-0.28969156353618702</v>
      </c>
      <c r="BF7">
        <v>7.4690038400666597E-2</v>
      </c>
      <c r="BG7" s="1" t="str">
        <f t="shared" si="6"/>
        <v/>
      </c>
      <c r="BH7" s="1" t="str">
        <f t="shared" si="7"/>
        <v/>
      </c>
      <c r="BJ7">
        <v>4</v>
      </c>
      <c r="BK7" t="s">
        <v>14</v>
      </c>
      <c r="BL7">
        <v>0.39085788851556202</v>
      </c>
      <c r="BM7">
        <v>0.187654953899306</v>
      </c>
      <c r="BN7">
        <v>-1.5431307625866499E-2</v>
      </c>
      <c r="BO7">
        <v>-0.31175752367574899</v>
      </c>
      <c r="BP7">
        <v>0.79047139817600098</v>
      </c>
      <c r="BQ7">
        <v>0.20985679170988999</v>
      </c>
      <c r="BR7">
        <v>-0.31690534715018198</v>
      </c>
      <c r="BS7">
        <v>-0.11299911040957</v>
      </c>
      <c r="BT7" s="1" t="str">
        <f t="shared" si="8"/>
        <v/>
      </c>
      <c r="BU7" s="1" t="str">
        <f t="shared" si="9"/>
        <v/>
      </c>
      <c r="BW7">
        <v>4</v>
      </c>
      <c r="BX7" t="s">
        <v>14</v>
      </c>
      <c r="BY7">
        <v>0.52794438274198596</v>
      </c>
      <c r="BZ7">
        <v>2.53576323377032E-2</v>
      </c>
      <c r="CA7">
        <v>-3.5557515641190203E-2</v>
      </c>
      <c r="CB7">
        <v>0.224248104465336</v>
      </c>
      <c r="CC7">
        <v>0.87093755629434</v>
      </c>
      <c r="CD7">
        <v>2.7129195675141701E-2</v>
      </c>
      <c r="CE7">
        <v>-0.102586911568172</v>
      </c>
      <c r="CF7">
        <v>3.8898092022444403E-2</v>
      </c>
      <c r="CG7" s="1" t="str">
        <f t="shared" si="10"/>
        <v/>
      </c>
      <c r="CH7" s="1" t="str">
        <f t="shared" si="11"/>
        <v/>
      </c>
    </row>
    <row r="8" spans="1:86">
      <c r="A8">
        <v>6</v>
      </c>
      <c r="B8" s="8" t="s">
        <v>16</v>
      </c>
      <c r="C8" s="10">
        <v>0.33463922057798901</v>
      </c>
      <c r="D8">
        <v>4.23573217437812E-2</v>
      </c>
      <c r="E8">
        <v>-1.17189090422864E-3</v>
      </c>
      <c r="F8">
        <v>-1.7265462101515501E-3</v>
      </c>
      <c r="G8" s="10">
        <v>0.38760046127741898</v>
      </c>
      <c r="H8">
        <v>7.65878083730758E-2</v>
      </c>
      <c r="I8">
        <v>-1.1356209877107301E-2</v>
      </c>
      <c r="J8" s="9">
        <v>4.3954642294972399E-6</v>
      </c>
      <c r="K8" s="1" t="str">
        <f t="shared" si="0"/>
        <v/>
      </c>
      <c r="L8" s="1" t="str">
        <f t="shared" si="1"/>
        <v/>
      </c>
      <c r="W8">
        <v>5</v>
      </c>
      <c r="X8" t="s">
        <v>15</v>
      </c>
      <c r="Y8">
        <v>0.37771879998199498</v>
      </c>
      <c r="Z8">
        <v>0.19716947238819801</v>
      </c>
      <c r="AA8">
        <v>-3.5381595147523301E-3</v>
      </c>
      <c r="AB8">
        <v>1.2417477950688899E-3</v>
      </c>
      <c r="AC8">
        <v>0.85117067161125803</v>
      </c>
      <c r="AD8">
        <v>0.20818928356023</v>
      </c>
      <c r="AE8">
        <v>-0.319684527399616</v>
      </c>
      <c r="AF8" s="9">
        <v>1.0405503874088901E-6</v>
      </c>
      <c r="AG8" s="1" t="str">
        <f t="shared" si="2"/>
        <v/>
      </c>
      <c r="AH8" s="1" t="str">
        <f t="shared" si="3"/>
        <v/>
      </c>
      <c r="AJ8">
        <v>5</v>
      </c>
      <c r="AK8" t="s">
        <v>15</v>
      </c>
      <c r="AL8">
        <v>0.80741510490021295</v>
      </c>
      <c r="AM8">
        <v>1.6668689695975101E-2</v>
      </c>
      <c r="AN8">
        <v>-0.22916413788003101</v>
      </c>
      <c r="AO8">
        <v>-5.6430459908248399E-4</v>
      </c>
      <c r="AP8">
        <v>0.15807457234167999</v>
      </c>
      <c r="AQ8">
        <v>0.54623669758356896</v>
      </c>
      <c r="AR8">
        <v>0.243727829305948</v>
      </c>
      <c r="AS8" s="9">
        <v>-2.9205660879800801E-5</v>
      </c>
      <c r="AT8" s="1" t="str">
        <f t="shared" si="4"/>
        <v/>
      </c>
      <c r="AU8" s="1" t="str">
        <f t="shared" si="5"/>
        <v/>
      </c>
      <c r="AW8">
        <v>5</v>
      </c>
      <c r="AX8" t="s">
        <v>15</v>
      </c>
      <c r="AY8">
        <v>0.842087816574565</v>
      </c>
      <c r="AZ8">
        <v>1.11657423820935E-2</v>
      </c>
      <c r="BA8">
        <v>-0.236042822022383</v>
      </c>
      <c r="BB8">
        <v>6.8127909782755803E-4</v>
      </c>
      <c r="BC8">
        <v>0.98197543202155002</v>
      </c>
      <c r="BD8">
        <v>1.13639233795267E-2</v>
      </c>
      <c r="BE8">
        <v>-0.64772679436745495</v>
      </c>
      <c r="BF8" s="9">
        <v>-1.9778838340971701E-6</v>
      </c>
      <c r="BG8" s="1" t="str">
        <f t="shared" si="6"/>
        <v/>
      </c>
      <c r="BH8" s="1" t="str">
        <f t="shared" si="7"/>
        <v/>
      </c>
      <c r="BJ8">
        <v>5</v>
      </c>
      <c r="BK8" t="s">
        <v>15</v>
      </c>
      <c r="BL8">
        <v>0.567125100931129</v>
      </c>
      <c r="BM8">
        <v>8.8414978336709804E-2</v>
      </c>
      <c r="BN8">
        <v>-0.13948127707911201</v>
      </c>
      <c r="BO8">
        <v>1.78347810378771E-3</v>
      </c>
      <c r="BP8">
        <v>0.67190138424725399</v>
      </c>
      <c r="BQ8">
        <v>0.150356589710331</v>
      </c>
      <c r="BR8">
        <v>-0.41607235048278102</v>
      </c>
      <c r="BS8" s="9">
        <v>-9.4609173308970997E-6</v>
      </c>
      <c r="BT8" s="1" t="str">
        <f t="shared" si="8"/>
        <v/>
      </c>
      <c r="BU8" s="1" t="str">
        <f t="shared" si="9"/>
        <v/>
      </c>
      <c r="BW8">
        <v>5</v>
      </c>
      <c r="BX8" t="s">
        <v>15</v>
      </c>
      <c r="BY8">
        <v>1.39587999170611E-2</v>
      </c>
      <c r="BZ8">
        <v>0.322459335284148</v>
      </c>
      <c r="CA8">
        <v>0.28011304373940799</v>
      </c>
      <c r="CB8">
        <v>-3.47592697300404E-3</v>
      </c>
      <c r="CC8">
        <v>0.26282621045348897</v>
      </c>
      <c r="CD8">
        <v>0.37853934163550401</v>
      </c>
      <c r="CE8">
        <v>0.295677920520238</v>
      </c>
      <c r="CF8" s="9">
        <v>4.8607384026604901E-6</v>
      </c>
      <c r="CG8" s="1" t="str">
        <f t="shared" si="10"/>
        <v>*</v>
      </c>
      <c r="CH8" s="1" t="str">
        <f t="shared" si="11"/>
        <v/>
      </c>
    </row>
    <row r="9" spans="1:86">
      <c r="A9">
        <v>7</v>
      </c>
      <c r="B9" s="8" t="s">
        <v>17</v>
      </c>
      <c r="C9" s="10">
        <v>0.66470353175633601</v>
      </c>
      <c r="D9">
        <v>8.6971371018954493E-3</v>
      </c>
      <c r="E9">
        <v>-3.63620839389273E-2</v>
      </c>
      <c r="F9">
        <v>-0.13881305345973899</v>
      </c>
      <c r="G9" s="10">
        <v>1.60746062659128E-2</v>
      </c>
      <c r="H9">
        <v>0.25260212381412001</v>
      </c>
      <c r="I9">
        <v>0.181421373701179</v>
      </c>
      <c r="J9">
        <v>-0.65647285951036805</v>
      </c>
      <c r="K9" s="1" t="str">
        <f t="shared" si="0"/>
        <v/>
      </c>
      <c r="L9" s="1" t="str">
        <f t="shared" si="1"/>
        <v>*</v>
      </c>
      <c r="W9">
        <v>6</v>
      </c>
      <c r="X9" t="s">
        <v>16</v>
      </c>
      <c r="Y9">
        <v>0.35201266316125102</v>
      </c>
      <c r="Z9">
        <v>0.21682656402390099</v>
      </c>
      <c r="AA9">
        <v>2.1033205029876201E-2</v>
      </c>
      <c r="AB9">
        <v>1.5186400163663099E-3</v>
      </c>
      <c r="AC9">
        <v>0.97767350001702602</v>
      </c>
      <c r="AD9">
        <v>0.21706740119871801</v>
      </c>
      <c r="AE9">
        <v>-0.30488766466880202</v>
      </c>
      <c r="AF9" s="9">
        <v>3.6240499067939799E-7</v>
      </c>
      <c r="AG9" s="1" t="str">
        <f t="shared" si="2"/>
        <v/>
      </c>
      <c r="AH9" s="1" t="str">
        <f t="shared" si="3"/>
        <v/>
      </c>
      <c r="AJ9">
        <v>6</v>
      </c>
      <c r="AK9" t="s">
        <v>16</v>
      </c>
      <c r="AL9">
        <v>0.207266543146958</v>
      </c>
      <c r="AM9">
        <v>0.36091806353751399</v>
      </c>
      <c r="AN9">
        <v>0.20114757942189199</v>
      </c>
      <c r="AO9">
        <v>-2.1134841558502998E-3</v>
      </c>
      <c r="AP9">
        <v>0.19303556357922499</v>
      </c>
      <c r="AQ9">
        <v>0.66926801862902696</v>
      </c>
      <c r="AR9">
        <v>0.44878003104837799</v>
      </c>
      <c r="AS9" s="9">
        <v>1.83123584138378E-5</v>
      </c>
      <c r="AT9" s="1" t="str">
        <f t="shared" si="4"/>
        <v/>
      </c>
      <c r="AU9" s="1" t="str">
        <f t="shared" si="5"/>
        <v/>
      </c>
      <c r="AW9">
        <v>6</v>
      </c>
      <c r="AX9" t="s">
        <v>16</v>
      </c>
      <c r="AY9">
        <v>0.61041611086982905</v>
      </c>
      <c r="AZ9">
        <v>7.0753876825197806E-2</v>
      </c>
      <c r="BA9">
        <v>-0.161557653968502</v>
      </c>
      <c r="BB9">
        <v>6.9402674316383899E-4</v>
      </c>
      <c r="BC9">
        <v>0.86868249775405904</v>
      </c>
      <c r="BD9">
        <v>8.0673724417939505E-2</v>
      </c>
      <c r="BE9">
        <v>-0.53221045930343402</v>
      </c>
      <c r="BF9" s="9">
        <v>2.6727492885037499E-6</v>
      </c>
      <c r="BG9" s="1" t="str">
        <f t="shared" si="6"/>
        <v/>
      </c>
      <c r="BH9" s="1" t="str">
        <f t="shared" si="7"/>
        <v/>
      </c>
      <c r="BJ9">
        <v>6</v>
      </c>
      <c r="BK9" t="s">
        <v>16</v>
      </c>
      <c r="BL9">
        <v>0.20933008958780799</v>
      </c>
      <c r="BM9">
        <v>0.35834145503520598</v>
      </c>
      <c r="BN9">
        <v>0.197926818794008</v>
      </c>
      <c r="BO9">
        <v>8.1205633493995708E-3</v>
      </c>
      <c r="BP9">
        <v>0.15170277192214501</v>
      </c>
      <c r="BQ9">
        <v>0.71091799552635204</v>
      </c>
      <c r="BR9">
        <v>0.518196659210587</v>
      </c>
      <c r="BS9">
        <v>-1.06318451546364E-4</v>
      </c>
      <c r="BT9" s="1" t="str">
        <f t="shared" si="8"/>
        <v/>
      </c>
      <c r="BU9" s="1" t="str">
        <f t="shared" si="9"/>
        <v/>
      </c>
      <c r="BW9">
        <v>6</v>
      </c>
      <c r="BX9" t="s">
        <v>16</v>
      </c>
      <c r="BY9">
        <v>0.179430361097413</v>
      </c>
      <c r="BZ9">
        <v>0.10968791524949199</v>
      </c>
      <c r="CA9">
        <v>5.4043409952585802E-2</v>
      </c>
      <c r="CB9">
        <v>-2.5778618382620998E-3</v>
      </c>
      <c r="CC9">
        <v>0.202846689800667</v>
      </c>
      <c r="CD9">
        <v>0.20381732228833399</v>
      </c>
      <c r="CE9">
        <v>9.7659631926778706E-2</v>
      </c>
      <c r="CF9" s="9">
        <v>6.9545685093226301E-6</v>
      </c>
      <c r="CG9" s="1" t="str">
        <f t="shared" si="10"/>
        <v/>
      </c>
      <c r="CH9" s="1" t="str">
        <f t="shared" si="11"/>
        <v/>
      </c>
    </row>
    <row r="10" spans="1:86">
      <c r="A10">
        <v>8</v>
      </c>
      <c r="B10" s="8" t="s">
        <v>18</v>
      </c>
      <c r="C10" s="10">
        <v>0.78100219826947703</v>
      </c>
      <c r="D10">
        <v>3.5875007414307701E-3</v>
      </c>
      <c r="E10">
        <v>-4.1703976497594997E-2</v>
      </c>
      <c r="F10">
        <v>3.1778099307556699E-2</v>
      </c>
      <c r="G10" s="10">
        <v>0.61377238835643699</v>
      </c>
      <c r="H10">
        <v>1.58876562214759E-2</v>
      </c>
      <c r="I10">
        <v>-7.7837328900288202E-2</v>
      </c>
      <c r="J10">
        <v>1.1451253697584599E-2</v>
      </c>
      <c r="K10" s="1" t="str">
        <f t="shared" si="0"/>
        <v/>
      </c>
      <c r="L10" s="1" t="str">
        <f t="shared" si="1"/>
        <v/>
      </c>
      <c r="W10">
        <v>7</v>
      </c>
      <c r="X10" t="s">
        <v>17</v>
      </c>
      <c r="Y10">
        <v>0.874940203750319</v>
      </c>
      <c r="Z10">
        <v>6.9835656777421599E-3</v>
      </c>
      <c r="AA10">
        <v>-0.24127054290282199</v>
      </c>
      <c r="AB10">
        <v>-5.1883439581071701E-2</v>
      </c>
      <c r="AC10">
        <v>0.52292084780769799</v>
      </c>
      <c r="AD10">
        <v>0.15370307220643101</v>
      </c>
      <c r="AE10">
        <v>-0.410494879655946</v>
      </c>
      <c r="AF10">
        <v>-0.28513718552787198</v>
      </c>
      <c r="AG10" s="1" t="str">
        <f t="shared" si="2"/>
        <v/>
      </c>
      <c r="AH10" s="1" t="str">
        <f t="shared" si="3"/>
        <v/>
      </c>
      <c r="AJ10">
        <v>7</v>
      </c>
      <c r="AK10" t="s">
        <v>17</v>
      </c>
      <c r="AL10">
        <v>5.1090739947126901E-2</v>
      </c>
      <c r="AM10">
        <v>0.65493975254272896</v>
      </c>
      <c r="AN10">
        <v>0.56867469067841103</v>
      </c>
      <c r="AO10">
        <v>0.35113068224412303</v>
      </c>
      <c r="AP10">
        <v>0.28253087111312303</v>
      </c>
      <c r="AQ10">
        <v>0.78006896941985104</v>
      </c>
      <c r="AR10">
        <v>0.63344828236641804</v>
      </c>
      <c r="AS10">
        <v>0.179805014033835</v>
      </c>
      <c r="AT10" s="1" t="str">
        <f t="shared" si="4"/>
        <v>†</v>
      </c>
      <c r="AU10" s="1" t="str">
        <f t="shared" si="5"/>
        <v/>
      </c>
      <c r="AW10">
        <v>7</v>
      </c>
      <c r="AX10" t="s">
        <v>17</v>
      </c>
      <c r="AY10">
        <v>0.51834741848741495</v>
      </c>
      <c r="AZ10">
        <v>0.111196681713313</v>
      </c>
      <c r="BA10">
        <v>-0.11100414785835699</v>
      </c>
      <c r="BB10">
        <v>-0.16141545955506201</v>
      </c>
      <c r="BC10">
        <v>0.68982975381233003</v>
      </c>
      <c r="BD10">
        <v>0.16503373920233799</v>
      </c>
      <c r="BE10">
        <v>-0.39161043466276801</v>
      </c>
      <c r="BF10">
        <v>-0.11656492263014399</v>
      </c>
      <c r="BG10" s="1" t="str">
        <f t="shared" si="6"/>
        <v/>
      </c>
      <c r="BH10" s="1" t="str">
        <f t="shared" si="7"/>
        <v/>
      </c>
      <c r="BJ10">
        <v>7</v>
      </c>
      <c r="BK10" t="s">
        <v>17</v>
      </c>
      <c r="BL10">
        <v>0.61974793242291504</v>
      </c>
      <c r="BM10">
        <v>6.7243635889121398E-2</v>
      </c>
      <c r="BN10">
        <v>-0.16594545513859801</v>
      </c>
      <c r="BO10">
        <v>-0.25892601071511601</v>
      </c>
      <c r="BP10">
        <v>8.5824672988964998E-2</v>
      </c>
      <c r="BQ10">
        <v>0.70148395031117405</v>
      </c>
      <c r="BR10">
        <v>0.50247325051862302</v>
      </c>
      <c r="BS10">
        <v>-1.30674036061096</v>
      </c>
      <c r="BT10" s="1" t="str">
        <f t="shared" si="8"/>
        <v/>
      </c>
      <c r="BU10" s="1" t="str">
        <f t="shared" si="9"/>
        <v>†</v>
      </c>
      <c r="BW10">
        <v>7</v>
      </c>
      <c r="BX10" t="s">
        <v>17</v>
      </c>
      <c r="BY10">
        <v>0.82722579867222601</v>
      </c>
      <c r="BZ10">
        <v>3.0670762158398999E-3</v>
      </c>
      <c r="CA10">
        <v>-5.9241231520669999E-2</v>
      </c>
      <c r="CB10">
        <v>-8.4099005635779794E-2</v>
      </c>
      <c r="CC10">
        <v>3.1299121298628503E-2</v>
      </c>
      <c r="CD10">
        <v>0.275554011986751</v>
      </c>
      <c r="CE10">
        <v>0.17896121358498401</v>
      </c>
      <c r="CF10">
        <v>-0.64748025005024301</v>
      </c>
      <c r="CG10" s="1" t="str">
        <f t="shared" si="10"/>
        <v/>
      </c>
      <c r="CH10" s="1" t="str">
        <f t="shared" si="11"/>
        <v>*</v>
      </c>
    </row>
    <row r="11" spans="1:86">
      <c r="A11">
        <v>9</v>
      </c>
      <c r="B11" s="8" t="s">
        <v>19</v>
      </c>
      <c r="C11" s="10">
        <v>0.70198903268933799</v>
      </c>
      <c r="D11">
        <v>6.78476295274921E-3</v>
      </c>
      <c r="E11">
        <v>-3.8361384185762099E-2</v>
      </c>
      <c r="F11">
        <v>2.29188056084033E-2</v>
      </c>
      <c r="G11" s="10">
        <v>0.92048578715368101</v>
      </c>
      <c r="H11">
        <v>7.2672720725491802E-3</v>
      </c>
      <c r="I11">
        <v>-8.7278702015779405E-2</v>
      </c>
      <c r="J11">
        <v>-5.5361236928088103E-4</v>
      </c>
      <c r="K11" s="1" t="str">
        <f t="shared" si="0"/>
        <v/>
      </c>
      <c r="L11" s="1" t="str">
        <f t="shared" si="1"/>
        <v/>
      </c>
      <c r="W11">
        <v>8</v>
      </c>
      <c r="X11" t="s">
        <v>18</v>
      </c>
      <c r="Y11">
        <v>7.5807522054366805E-2</v>
      </c>
      <c r="Z11">
        <v>0.58655840785455804</v>
      </c>
      <c r="AA11">
        <v>0.48319800981819699</v>
      </c>
      <c r="AB11">
        <v>0.23963668671187299</v>
      </c>
      <c r="AC11">
        <v>1.15973882182444E-2</v>
      </c>
      <c r="AD11">
        <v>0.96317755861071797</v>
      </c>
      <c r="AE11">
        <v>0.93862926435119798</v>
      </c>
      <c r="AF11">
        <v>-6.9153011552617605E-2</v>
      </c>
      <c r="AG11" s="1" t="str">
        <f t="shared" si="2"/>
        <v>†</v>
      </c>
      <c r="AH11" s="1" t="str">
        <f t="shared" si="3"/>
        <v>*</v>
      </c>
      <c r="AJ11">
        <v>8</v>
      </c>
      <c r="AK11" t="s">
        <v>18</v>
      </c>
      <c r="AL11">
        <v>0.771228312935345</v>
      </c>
      <c r="AM11">
        <v>2.3631491856495799E-2</v>
      </c>
      <c r="AN11">
        <v>-0.22046063517938</v>
      </c>
      <c r="AO11">
        <v>2.7826559140761199E-2</v>
      </c>
      <c r="AP11">
        <v>9.9451186451395501E-2</v>
      </c>
      <c r="AQ11">
        <v>0.65809100285371502</v>
      </c>
      <c r="AR11">
        <v>0.43015167142285798</v>
      </c>
      <c r="AS11">
        <v>-6.65826920321414E-2</v>
      </c>
      <c r="AT11" s="1" t="str">
        <f t="shared" si="4"/>
        <v/>
      </c>
      <c r="AU11" s="1" t="str">
        <f t="shared" si="5"/>
        <v>†</v>
      </c>
      <c r="AW11">
        <v>8</v>
      </c>
      <c r="AX11" t="s">
        <v>18</v>
      </c>
      <c r="AY11">
        <v>0.37272131059632702</v>
      </c>
      <c r="AZ11">
        <v>0.20088071496944301</v>
      </c>
      <c r="BA11">
        <v>1.10089371180477E-3</v>
      </c>
      <c r="BB11">
        <v>4.28636695449328E-2</v>
      </c>
      <c r="BC11">
        <v>0.585822454384337</v>
      </c>
      <c r="BD11">
        <v>0.28868092143791002</v>
      </c>
      <c r="BE11">
        <v>-0.18553179760348201</v>
      </c>
      <c r="BF11">
        <v>-7.6162231273385799E-3</v>
      </c>
      <c r="BG11" s="1" t="str">
        <f t="shared" si="6"/>
        <v/>
      </c>
      <c r="BH11" s="1" t="str">
        <f t="shared" si="7"/>
        <v/>
      </c>
      <c r="BJ11">
        <v>8</v>
      </c>
      <c r="BK11" t="s">
        <v>18</v>
      </c>
      <c r="BL11">
        <v>3.3228523958393499E-2</v>
      </c>
      <c r="BM11">
        <v>0.71778570712428702</v>
      </c>
      <c r="BN11">
        <v>0.64723213390535905</v>
      </c>
      <c r="BO11">
        <v>0.38861017097446199</v>
      </c>
      <c r="BP11">
        <v>0.67758917420697196</v>
      </c>
      <c r="BQ11">
        <v>0.73628766376084198</v>
      </c>
      <c r="BR11">
        <v>0.56047943960140401</v>
      </c>
      <c r="BS11">
        <v>4.4225794300065097E-2</v>
      </c>
      <c r="BT11" s="1" t="str">
        <f t="shared" si="8"/>
        <v>*</v>
      </c>
      <c r="BU11" s="1" t="str">
        <f t="shared" si="9"/>
        <v/>
      </c>
      <c r="BW11">
        <v>8</v>
      </c>
      <c r="BX11" t="s">
        <v>18</v>
      </c>
      <c r="BY11">
        <v>0.83951983060852098</v>
      </c>
      <c r="BZ11">
        <v>2.6408813127675101E-3</v>
      </c>
      <c r="CA11">
        <v>-5.9694063605184498E-2</v>
      </c>
      <c r="CB11">
        <v>-2.63414390005394E-2</v>
      </c>
      <c r="CC11">
        <v>0.74329677682925599</v>
      </c>
      <c r="CD11">
        <v>9.9862007989001099E-3</v>
      </c>
      <c r="CE11">
        <v>-0.12201563909457901</v>
      </c>
      <c r="CF11">
        <v>8.1605078888716091E-3</v>
      </c>
      <c r="CG11" s="1" t="str">
        <f t="shared" si="10"/>
        <v/>
      </c>
      <c r="CH11" s="1" t="str">
        <f t="shared" si="11"/>
        <v/>
      </c>
    </row>
    <row r="12" spans="1:86">
      <c r="A12">
        <v>10</v>
      </c>
      <c r="B12" s="8" t="s">
        <v>20</v>
      </c>
      <c r="C12" s="10">
        <v>0.53964859882046201</v>
      </c>
      <c r="D12">
        <v>1.73398629293188E-2</v>
      </c>
      <c r="E12">
        <v>-2.7326506937530099E-2</v>
      </c>
      <c r="F12">
        <v>2.0243413483718098</v>
      </c>
      <c r="G12" s="10">
        <v>0.806861889244192</v>
      </c>
      <c r="H12">
        <v>2.0199816579540501E-2</v>
      </c>
      <c r="I12">
        <v>-7.3114486603360396E-2</v>
      </c>
      <c r="J12">
        <v>4.0518353237987697</v>
      </c>
      <c r="K12" s="1" t="str">
        <f t="shared" si="0"/>
        <v/>
      </c>
      <c r="L12" s="1" t="str">
        <f t="shared" si="1"/>
        <v/>
      </c>
      <c r="W12">
        <v>9</v>
      </c>
      <c r="X12" t="s">
        <v>19</v>
      </c>
      <c r="Y12">
        <v>7.3207358457579905E-2</v>
      </c>
      <c r="Z12">
        <v>0.59304918594321998</v>
      </c>
      <c r="AA12">
        <v>0.491311482429025</v>
      </c>
      <c r="AB12">
        <v>0.100477248646202</v>
      </c>
      <c r="AC12">
        <v>4.92708884026773E-2</v>
      </c>
      <c r="AD12">
        <v>0.90786260676324404</v>
      </c>
      <c r="AE12">
        <v>0.84643767793874003</v>
      </c>
      <c r="AF12">
        <v>-1.1053989932553999E-2</v>
      </c>
      <c r="AG12" s="1" t="str">
        <f t="shared" si="2"/>
        <v>†</v>
      </c>
      <c r="AH12" s="1" t="str">
        <f t="shared" si="3"/>
        <v>*</v>
      </c>
      <c r="AJ12">
        <v>9</v>
      </c>
      <c r="AK12" t="s">
        <v>19</v>
      </c>
      <c r="AL12">
        <v>0.95626004656777697</v>
      </c>
      <c r="AM12">
        <v>8.5078627921653105E-4</v>
      </c>
      <c r="AN12">
        <v>-0.248936517150979</v>
      </c>
      <c r="AO12">
        <v>2.7620132360884802E-3</v>
      </c>
      <c r="AP12">
        <v>7.8868829951791106E-2</v>
      </c>
      <c r="AQ12">
        <v>0.69644976760719701</v>
      </c>
      <c r="AR12">
        <v>0.49408294601199598</v>
      </c>
      <c r="AS12">
        <v>-1.6855691166890001E-2</v>
      </c>
      <c r="AT12" s="1" t="str">
        <f t="shared" si="4"/>
        <v/>
      </c>
      <c r="AU12" s="1" t="str">
        <f t="shared" si="5"/>
        <v>†</v>
      </c>
      <c r="AW12">
        <v>9</v>
      </c>
      <c r="AX12" t="s">
        <v>19</v>
      </c>
      <c r="AY12">
        <v>0.44229224076993501</v>
      </c>
      <c r="AZ12">
        <v>0.15355650972993901</v>
      </c>
      <c r="BA12">
        <v>-5.8054362837575098E-2</v>
      </c>
      <c r="BB12">
        <v>2.1825452915530098E-2</v>
      </c>
      <c r="BC12">
        <v>0.430267323487241</v>
      </c>
      <c r="BD12">
        <v>0.33641426758264598</v>
      </c>
      <c r="BE12">
        <v>-0.105976220695589</v>
      </c>
      <c r="BF12">
        <v>-3.4846814177354299E-3</v>
      </c>
      <c r="BG12" s="1" t="str">
        <f t="shared" si="6"/>
        <v/>
      </c>
      <c r="BH12" s="1" t="str">
        <f t="shared" si="7"/>
        <v/>
      </c>
      <c r="BJ12">
        <v>9</v>
      </c>
      <c r="BK12" t="s">
        <v>19</v>
      </c>
      <c r="BL12">
        <v>2.1441793533630099E-2</v>
      </c>
      <c r="BM12">
        <v>0.77076285221178897</v>
      </c>
      <c r="BN12">
        <v>0.71345356526473602</v>
      </c>
      <c r="BO12">
        <v>0.25889877812315298</v>
      </c>
      <c r="BP12">
        <v>0.79260771130686702</v>
      </c>
      <c r="BQ12">
        <v>0.77689976463221799</v>
      </c>
      <c r="BR12">
        <v>0.62816627438703099</v>
      </c>
      <c r="BS12">
        <v>-8.1132488451563806E-3</v>
      </c>
      <c r="BT12" s="1" t="str">
        <f t="shared" si="8"/>
        <v>*</v>
      </c>
      <c r="BU12" s="1" t="str">
        <f t="shared" si="9"/>
        <v/>
      </c>
      <c r="BW12">
        <v>9</v>
      </c>
      <c r="BX12" t="s">
        <v>19</v>
      </c>
      <c r="BY12">
        <v>0.91360202750747999</v>
      </c>
      <c r="BZ12">
        <v>7.5876442129407795E-4</v>
      </c>
      <c r="CA12">
        <v>-6.1693812802374903E-2</v>
      </c>
      <c r="CB12">
        <v>-7.2427597128802397E-3</v>
      </c>
      <c r="CC12">
        <v>0.87205024047430102</v>
      </c>
      <c r="CD12">
        <v>2.5436149887309001E-3</v>
      </c>
      <c r="CE12">
        <v>-0.13045056967943799</v>
      </c>
      <c r="CF12">
        <v>-9.9020657110030397E-4</v>
      </c>
      <c r="CG12" s="1" t="str">
        <f t="shared" si="10"/>
        <v/>
      </c>
      <c r="CH12" s="1" t="str">
        <f t="shared" si="11"/>
        <v/>
      </c>
    </row>
    <row r="13" spans="1:86">
      <c r="A13">
        <v>11</v>
      </c>
      <c r="B13" s="8" t="s">
        <v>21</v>
      </c>
      <c r="C13" s="10">
        <v>0.68403180812091702</v>
      </c>
      <c r="D13">
        <v>7.6716038706747796E-3</v>
      </c>
      <c r="E13">
        <v>-3.7434232317021802E-2</v>
      </c>
      <c r="F13">
        <v>2.13373496676792</v>
      </c>
      <c r="G13" s="10">
        <v>0.31099213387227198</v>
      </c>
      <c r="H13">
        <v>5.6116310379539701E-2</v>
      </c>
      <c r="I13">
        <v>-3.37773743462184E-2</v>
      </c>
      <c r="J13">
        <v>-43.638338266474499</v>
      </c>
      <c r="K13" s="1" t="str">
        <f t="shared" si="0"/>
        <v/>
      </c>
      <c r="L13" s="1" t="str">
        <f t="shared" si="1"/>
        <v/>
      </c>
      <c r="W13">
        <v>10</v>
      </c>
      <c r="X13" t="s">
        <v>20</v>
      </c>
      <c r="Y13">
        <v>3.4444119507861699E-2</v>
      </c>
      <c r="Z13">
        <v>0.71296929575273604</v>
      </c>
      <c r="AA13">
        <v>0.64121161969092</v>
      </c>
      <c r="AB13">
        <v>6.5885363915136397</v>
      </c>
      <c r="AC13">
        <v>0.32430499616496</v>
      </c>
      <c r="AD13">
        <v>0.80357285660729205</v>
      </c>
      <c r="AE13">
        <v>0.67262142767882005</v>
      </c>
      <c r="AF13">
        <v>-21.634243366596699</v>
      </c>
      <c r="AG13" s="1" t="str">
        <f t="shared" si="2"/>
        <v>*</v>
      </c>
      <c r="AH13" s="1" t="str">
        <f t="shared" si="3"/>
        <v/>
      </c>
      <c r="AJ13">
        <v>10</v>
      </c>
      <c r="AK13" t="s">
        <v>20</v>
      </c>
      <c r="AL13">
        <v>0.90626642721903905</v>
      </c>
      <c r="AM13">
        <v>3.9150931534632696E-3</v>
      </c>
      <c r="AN13">
        <v>-0.24510613355817101</v>
      </c>
      <c r="AO13">
        <v>0.34932151120013399</v>
      </c>
      <c r="AP13">
        <v>0.11660036163019501</v>
      </c>
      <c r="AQ13">
        <v>0.61601480524613605</v>
      </c>
      <c r="AR13">
        <v>0.36002467541022698</v>
      </c>
      <c r="AS13">
        <v>-50.6580269619284</v>
      </c>
      <c r="AT13" s="1" t="str">
        <f t="shared" si="4"/>
        <v/>
      </c>
      <c r="AU13" s="1" t="str">
        <f t="shared" si="5"/>
        <v/>
      </c>
      <c r="AW13">
        <v>10</v>
      </c>
      <c r="AX13" t="s">
        <v>20</v>
      </c>
      <c r="AY13">
        <v>0.41851054706575402</v>
      </c>
      <c r="AZ13">
        <v>0.16872505732416801</v>
      </c>
      <c r="BA13">
        <v>-3.9093678344788801E-2</v>
      </c>
      <c r="BB13">
        <v>1.14263060886697</v>
      </c>
      <c r="BC13">
        <v>0.25051729901733399</v>
      </c>
      <c r="BD13">
        <v>0.50304968777088499</v>
      </c>
      <c r="BE13">
        <v>0.17174947961814299</v>
      </c>
      <c r="BF13">
        <v>-11.112476117376801</v>
      </c>
      <c r="BG13" s="1" t="str">
        <f t="shared" si="6"/>
        <v/>
      </c>
      <c r="BH13" s="1" t="str">
        <f t="shared" si="7"/>
        <v/>
      </c>
      <c r="BJ13">
        <v>10</v>
      </c>
      <c r="BK13" t="s">
        <v>20</v>
      </c>
      <c r="BL13">
        <v>4.8765316994827897E-2</v>
      </c>
      <c r="BM13">
        <v>0.66231068380012903</v>
      </c>
      <c r="BN13">
        <v>0.57788835475016098</v>
      </c>
      <c r="BO13">
        <v>15.1452317240604</v>
      </c>
      <c r="BP13">
        <v>0.15414847144896901</v>
      </c>
      <c r="BQ13">
        <v>0.84643655480569902</v>
      </c>
      <c r="BR13">
        <v>0.74406092467616503</v>
      </c>
      <c r="BS13">
        <v>-153.62061109848301</v>
      </c>
      <c r="BT13" s="1" t="str">
        <f t="shared" si="8"/>
        <v>*</v>
      </c>
      <c r="BU13" s="1" t="str">
        <f t="shared" si="9"/>
        <v/>
      </c>
      <c r="BW13">
        <v>10</v>
      </c>
      <c r="BX13" t="s">
        <v>20</v>
      </c>
      <c r="BY13">
        <v>0.87757847689633295</v>
      </c>
      <c r="BZ13">
        <v>1.52888195065792E-3</v>
      </c>
      <c r="CA13">
        <v>-6.0875562927425998E-2</v>
      </c>
      <c r="CB13">
        <v>0.562984144648218</v>
      </c>
      <c r="CC13">
        <v>0.92953177021012401</v>
      </c>
      <c r="CD13">
        <v>2.0669416973628698E-3</v>
      </c>
      <c r="CE13">
        <v>-0.130990799409655</v>
      </c>
      <c r="CF13">
        <v>-1.6392987396746801</v>
      </c>
      <c r="CG13" s="1" t="str">
        <f t="shared" si="10"/>
        <v/>
      </c>
      <c r="CH13" s="1" t="str">
        <f t="shared" si="11"/>
        <v/>
      </c>
    </row>
    <row r="14" spans="1:86">
      <c r="A14">
        <v>12</v>
      </c>
      <c r="B14" s="8" t="s">
        <v>22</v>
      </c>
      <c r="C14" s="10">
        <v>6.6970955565063106E-2</v>
      </c>
      <c r="D14">
        <v>0.144433866165497</v>
      </c>
      <c r="E14">
        <v>0.105544496445747</v>
      </c>
      <c r="F14">
        <v>5.5354510211425598</v>
      </c>
      <c r="G14" s="10">
        <v>8.3628841640618706E-2</v>
      </c>
      <c r="H14">
        <v>0.26058934120585903</v>
      </c>
      <c r="I14">
        <v>0.19016927846355899</v>
      </c>
      <c r="J14">
        <v>-35.458071511876398</v>
      </c>
      <c r="K14" s="1" t="str">
        <f t="shared" si="0"/>
        <v>†</v>
      </c>
      <c r="L14" s="1" t="str">
        <f t="shared" si="1"/>
        <v>†</v>
      </c>
      <c r="W14">
        <v>11</v>
      </c>
      <c r="X14" t="s">
        <v>21</v>
      </c>
      <c r="Y14">
        <v>0.13415208521508401</v>
      </c>
      <c r="Z14">
        <v>0.46760701615795702</v>
      </c>
      <c r="AA14">
        <v>0.33450877019744601</v>
      </c>
      <c r="AB14">
        <v>6.4523565366031201</v>
      </c>
      <c r="AC14">
        <v>9.8759621663630404E-4</v>
      </c>
      <c r="AD14">
        <v>0.99068400787503397</v>
      </c>
      <c r="AE14">
        <v>0.98447334645839102</v>
      </c>
      <c r="AF14">
        <v>-97.929616750737907</v>
      </c>
      <c r="AG14" s="1" t="str">
        <f t="shared" si="2"/>
        <v/>
      </c>
      <c r="AH14" s="1" t="str">
        <f t="shared" si="3"/>
        <v>**</v>
      </c>
      <c r="AJ14">
        <v>11</v>
      </c>
      <c r="AK14" t="s">
        <v>21</v>
      </c>
      <c r="AL14">
        <v>0.95010300452337404</v>
      </c>
      <c r="AM14">
        <v>1.10735518728466E-3</v>
      </c>
      <c r="AN14">
        <v>-0.248615806015894</v>
      </c>
      <c r="AO14">
        <v>0.26542060639847798</v>
      </c>
      <c r="AP14">
        <v>7.3714851614487098E-2</v>
      </c>
      <c r="AQ14">
        <v>0.70895180696791504</v>
      </c>
      <c r="AR14">
        <v>0.51491967827985796</v>
      </c>
      <c r="AS14">
        <v>-122.144626925545</v>
      </c>
      <c r="AT14" s="1" t="str">
        <f t="shared" si="4"/>
        <v/>
      </c>
      <c r="AU14" s="1" t="str">
        <f t="shared" si="5"/>
        <v>†</v>
      </c>
      <c r="AW14">
        <v>11</v>
      </c>
      <c r="AX14" t="s">
        <v>21</v>
      </c>
      <c r="AY14">
        <v>0.59055760204690699</v>
      </c>
      <c r="AZ14">
        <v>7.85695971256095E-2</v>
      </c>
      <c r="BA14">
        <v>-0.151788003592988</v>
      </c>
      <c r="BB14">
        <v>1.86563983466535</v>
      </c>
      <c r="BC14">
        <v>0.806996343812451</v>
      </c>
      <c r="BD14">
        <v>9.9907117975116602E-2</v>
      </c>
      <c r="BE14">
        <v>-0.500154803374805</v>
      </c>
      <c r="BF14">
        <v>-23.2089950859102</v>
      </c>
      <c r="BG14" s="1" t="str">
        <f t="shared" si="6"/>
        <v/>
      </c>
      <c r="BH14" s="1" t="str">
        <f t="shared" si="7"/>
        <v/>
      </c>
      <c r="BJ14">
        <v>11</v>
      </c>
      <c r="BK14" t="s">
        <v>21</v>
      </c>
      <c r="BL14">
        <v>1.2476735029668199E-2</v>
      </c>
      <c r="BM14">
        <v>0.823295276908249</v>
      </c>
      <c r="BN14">
        <v>0.77911909613531205</v>
      </c>
      <c r="BO14">
        <v>24.192205845865701</v>
      </c>
      <c r="BP14">
        <v>0.97235863762873398</v>
      </c>
      <c r="BQ14">
        <v>0.82337857116467705</v>
      </c>
      <c r="BR14">
        <v>0.70563095194112901</v>
      </c>
      <c r="BS14">
        <v>8.1886397828304691</v>
      </c>
      <c r="BT14" s="1" t="str">
        <f t="shared" si="8"/>
        <v>*</v>
      </c>
      <c r="BU14" s="1" t="str">
        <f t="shared" si="9"/>
        <v/>
      </c>
      <c r="BW14">
        <v>11</v>
      </c>
      <c r="BX14" t="s">
        <v>21</v>
      </c>
      <c r="BY14">
        <v>0.87226375776674103</v>
      </c>
      <c r="BZ14">
        <v>1.6655709443615899E-3</v>
      </c>
      <c r="CA14">
        <v>-6.0730330871615799E-2</v>
      </c>
      <c r="CB14">
        <v>-0.942467154654824</v>
      </c>
      <c r="CC14">
        <v>0.55499491588835004</v>
      </c>
      <c r="CD14">
        <v>2.535475912889E-2</v>
      </c>
      <c r="CE14">
        <v>-0.104597939653924</v>
      </c>
      <c r="CF14">
        <v>-30.344972951469</v>
      </c>
      <c r="CG14" s="1" t="str">
        <f t="shared" si="10"/>
        <v/>
      </c>
      <c r="CH14" s="1" t="str">
        <f t="shared" si="11"/>
        <v/>
      </c>
    </row>
    <row r="15" spans="1:86">
      <c r="A15">
        <v>13</v>
      </c>
      <c r="B15" s="8" t="s">
        <v>23</v>
      </c>
      <c r="C15" s="10">
        <v>0.79555552305402999</v>
      </c>
      <c r="D15">
        <v>3.1168069497616801E-3</v>
      </c>
      <c r="E15">
        <v>-4.2196065461612697E-2</v>
      </c>
      <c r="F15">
        <v>0.66689971085863997</v>
      </c>
      <c r="G15" s="10">
        <v>0.57024077697669695</v>
      </c>
      <c r="H15">
        <v>1.8661154267205798E-2</v>
      </c>
      <c r="I15">
        <v>-7.4799688183536606E-2</v>
      </c>
      <c r="J15">
        <v>-11.006733052354001</v>
      </c>
      <c r="K15" s="1" t="str">
        <f t="shared" si="0"/>
        <v/>
      </c>
      <c r="L15" s="1" t="str">
        <f t="shared" si="1"/>
        <v/>
      </c>
      <c r="W15">
        <v>12</v>
      </c>
      <c r="X15" t="s">
        <v>22</v>
      </c>
      <c r="Y15">
        <v>0.20850387651456501</v>
      </c>
      <c r="Z15">
        <v>0.35937073910745299</v>
      </c>
      <c r="AA15">
        <v>0.19921342388431601</v>
      </c>
      <c r="AB15">
        <v>4.5822060314412401</v>
      </c>
      <c r="AC15">
        <v>0.12147830428411301</v>
      </c>
      <c r="AD15">
        <v>0.74690571146838403</v>
      </c>
      <c r="AE15">
        <v>0.57817618578064001</v>
      </c>
      <c r="AF15">
        <v>-105.643141717495</v>
      </c>
      <c r="AG15" s="1" t="str">
        <f t="shared" si="2"/>
        <v/>
      </c>
      <c r="AH15" s="1" t="str">
        <f t="shared" si="3"/>
        <v/>
      </c>
      <c r="AJ15">
        <v>12</v>
      </c>
      <c r="AK15" t="s">
        <v>22</v>
      </c>
      <c r="AL15">
        <v>8.81374799186109E-2</v>
      </c>
      <c r="AM15">
        <v>0.55751111462741099</v>
      </c>
      <c r="AN15">
        <v>0.44688889328426401</v>
      </c>
      <c r="AO15">
        <v>3.6810258206927902</v>
      </c>
      <c r="AP15">
        <v>0.58230953832122101</v>
      </c>
      <c r="AQ15">
        <v>0.60699000186441598</v>
      </c>
      <c r="AR15">
        <v>0.34498333644069301</v>
      </c>
      <c r="AS15">
        <v>12.3209445996906</v>
      </c>
      <c r="AT15" s="1" t="str">
        <f t="shared" si="4"/>
        <v>†</v>
      </c>
      <c r="AU15" s="1" t="str">
        <f t="shared" si="5"/>
        <v/>
      </c>
      <c r="AW15">
        <v>12</v>
      </c>
      <c r="AX15" t="s">
        <v>22</v>
      </c>
      <c r="AY15">
        <v>0.27504153704963102</v>
      </c>
      <c r="AZ15">
        <v>0.285250750684784</v>
      </c>
      <c r="BA15">
        <v>0.10656343835598101</v>
      </c>
      <c r="BB15">
        <v>-2.6145971364254699</v>
      </c>
      <c r="BC15">
        <v>0.97240102476517398</v>
      </c>
      <c r="BD15">
        <v>0.28558663321884598</v>
      </c>
      <c r="BE15">
        <v>-0.19068894463525499</v>
      </c>
      <c r="BF15">
        <v>-0.79030601001718903</v>
      </c>
      <c r="BG15" s="1" t="str">
        <f t="shared" si="6"/>
        <v/>
      </c>
      <c r="BH15" s="1" t="str">
        <f t="shared" si="7"/>
        <v/>
      </c>
      <c r="BJ15">
        <v>12</v>
      </c>
      <c r="BK15" t="s">
        <v>22</v>
      </c>
      <c r="BL15">
        <v>7.0402073964927203E-2</v>
      </c>
      <c r="BM15">
        <v>0.60021159874871099</v>
      </c>
      <c r="BN15">
        <v>0.50026449843588805</v>
      </c>
      <c r="BO15">
        <v>6.66145874285787</v>
      </c>
      <c r="BP15">
        <v>0.43933382578219199</v>
      </c>
      <c r="BQ15">
        <v>0.68362212461706195</v>
      </c>
      <c r="BR15">
        <v>0.47270354102843598</v>
      </c>
      <c r="BS15">
        <v>33.168406976371401</v>
      </c>
      <c r="BT15" s="1" t="str">
        <f t="shared" si="8"/>
        <v>†</v>
      </c>
      <c r="BU15" s="1" t="str">
        <f t="shared" si="9"/>
        <v/>
      </c>
      <c r="BW15">
        <v>12</v>
      </c>
      <c r="BX15" t="s">
        <v>22</v>
      </c>
      <c r="BY15">
        <v>4.6380045348217797E-2</v>
      </c>
      <c r="BZ15">
        <v>0.22560655930526299</v>
      </c>
      <c r="CA15">
        <v>0.17720696926184201</v>
      </c>
      <c r="CB15">
        <v>7.85800287517855</v>
      </c>
      <c r="CC15">
        <v>1.4670718123203801E-2</v>
      </c>
      <c r="CD15">
        <v>0.48607688779580499</v>
      </c>
      <c r="CE15">
        <v>0.41755380616858001</v>
      </c>
      <c r="CF15">
        <v>-77.3136586585168</v>
      </c>
      <c r="CG15" s="1" t="str">
        <f t="shared" si="10"/>
        <v>*</v>
      </c>
      <c r="CH15" s="1" t="str">
        <f t="shared" si="11"/>
        <v>*</v>
      </c>
    </row>
    <row r="16" spans="1:86">
      <c r="A16">
        <v>14</v>
      </c>
      <c r="B16" s="8" t="s">
        <v>24</v>
      </c>
      <c r="C16" s="10">
        <v>0.24027200985578601</v>
      </c>
      <c r="D16">
        <v>6.2102056080785201E-2</v>
      </c>
      <c r="E16">
        <v>1.9470331357184501E-2</v>
      </c>
      <c r="F16">
        <v>3.4291496411867102</v>
      </c>
      <c r="G16" s="10">
        <v>0.47130788592667899</v>
      </c>
      <c r="H16">
        <v>8.5536665031193698E-2</v>
      </c>
      <c r="I16">
        <v>-1.5550811563116401E-3</v>
      </c>
      <c r="J16">
        <v>14.9534152306374</v>
      </c>
      <c r="K16" s="1" t="str">
        <f t="shared" si="0"/>
        <v/>
      </c>
      <c r="L16" s="1" t="str">
        <f t="shared" si="1"/>
        <v/>
      </c>
      <c r="W16">
        <v>13</v>
      </c>
      <c r="X16" t="s">
        <v>23</v>
      </c>
      <c r="Y16">
        <v>0.21849429486244901</v>
      </c>
      <c r="Z16">
        <v>0.34713022901454599</v>
      </c>
      <c r="AA16">
        <v>0.183912786268182</v>
      </c>
      <c r="AB16">
        <v>3.9470747307676199</v>
      </c>
      <c r="AC16">
        <v>0.68810926280846696</v>
      </c>
      <c r="AD16">
        <v>0.38712557611748999</v>
      </c>
      <c r="AE16">
        <v>-2.14573731375165E-2</v>
      </c>
      <c r="AF16">
        <v>-8.4960494077207507</v>
      </c>
      <c r="AG16" s="1" t="str">
        <f t="shared" si="2"/>
        <v/>
      </c>
      <c r="AH16" s="1" t="str">
        <f t="shared" si="3"/>
        <v/>
      </c>
      <c r="AJ16">
        <v>13</v>
      </c>
      <c r="AK16" t="s">
        <v>23</v>
      </c>
      <c r="AL16">
        <v>0.67134756473981105</v>
      </c>
      <c r="AM16">
        <v>4.9634311646429299E-2</v>
      </c>
      <c r="AN16">
        <v>-0.187957110441963</v>
      </c>
      <c r="AO16">
        <v>0.91025927719677002</v>
      </c>
      <c r="AP16">
        <v>0.47632610307594497</v>
      </c>
      <c r="AQ16">
        <v>0.22081082789147899</v>
      </c>
      <c r="AR16">
        <v>-0.29864862018086802</v>
      </c>
      <c r="AS16">
        <v>-19.174687030080602</v>
      </c>
      <c r="AT16" s="1" t="str">
        <f t="shared" si="4"/>
        <v/>
      </c>
      <c r="AU16" s="1" t="str">
        <f t="shared" si="5"/>
        <v/>
      </c>
      <c r="AW16">
        <v>13</v>
      </c>
      <c r="AX16" t="s">
        <v>23</v>
      </c>
      <c r="AY16">
        <v>0.35370815973838099</v>
      </c>
      <c r="AZ16">
        <v>0.21548568639827601</v>
      </c>
      <c r="BA16">
        <v>1.9357107997845801E-2</v>
      </c>
      <c r="BB16">
        <v>-1.2345661736431901</v>
      </c>
      <c r="BC16">
        <v>0.72027620131863301</v>
      </c>
      <c r="BD16">
        <v>0.25398261712977699</v>
      </c>
      <c r="BE16">
        <v>-0.24336230478370499</v>
      </c>
      <c r="BF16">
        <v>-7.481016437719</v>
      </c>
      <c r="BG16" s="1" t="str">
        <f t="shared" si="6"/>
        <v/>
      </c>
      <c r="BH16" s="1" t="str">
        <f t="shared" si="7"/>
        <v/>
      </c>
      <c r="BJ16">
        <v>13</v>
      </c>
      <c r="BK16" t="s">
        <v>23</v>
      </c>
      <c r="BL16">
        <v>0.91167193591928397</v>
      </c>
      <c r="BM16">
        <v>3.4755357474635E-3</v>
      </c>
      <c r="BN16">
        <v>-0.24565558031567</v>
      </c>
      <c r="BO16">
        <v>-0.47735651879427299</v>
      </c>
      <c r="BP16">
        <v>0.789130590814489</v>
      </c>
      <c r="BQ16">
        <v>3.1064083078020201E-2</v>
      </c>
      <c r="BR16">
        <v>-0.61489319486996596</v>
      </c>
      <c r="BS16">
        <v>22.046288476519202</v>
      </c>
      <c r="BT16" s="1" t="str">
        <f t="shared" si="8"/>
        <v/>
      </c>
      <c r="BU16" s="1" t="str">
        <f t="shared" si="9"/>
        <v/>
      </c>
      <c r="BW16">
        <v>13</v>
      </c>
      <c r="BX16" t="s">
        <v>23</v>
      </c>
      <c r="BY16">
        <v>0.408146875479659</v>
      </c>
      <c r="BZ16">
        <v>4.3154472903363703E-2</v>
      </c>
      <c r="CA16">
        <v>-1.6648372540175999E-2</v>
      </c>
      <c r="CB16">
        <v>2.6812374836402402</v>
      </c>
      <c r="CC16">
        <v>0.76084917335916702</v>
      </c>
      <c r="CD16">
        <v>4.92444348585062E-2</v>
      </c>
      <c r="CE16">
        <v>-7.7522973827026206E-2</v>
      </c>
      <c r="CF16">
        <v>-7.7784705350260896</v>
      </c>
      <c r="CG16" s="1" t="str">
        <f t="shared" si="10"/>
        <v/>
      </c>
      <c r="CH16" s="1" t="str">
        <f t="shared" si="11"/>
        <v/>
      </c>
    </row>
    <row r="17" spans="1:86">
      <c r="A17">
        <v>15</v>
      </c>
      <c r="B17" s="8" t="s">
        <v>25</v>
      </c>
      <c r="C17" s="10">
        <v>0.24498368862633799</v>
      </c>
      <c r="D17">
        <v>6.0910480776131502E-2</v>
      </c>
      <c r="E17">
        <v>1.8224593538683099E-2</v>
      </c>
      <c r="F17">
        <v>3.7386633690512201</v>
      </c>
      <c r="G17" s="10">
        <v>0.34037534398552</v>
      </c>
      <c r="H17">
        <v>0.101626715092574</v>
      </c>
      <c r="I17">
        <v>1.6067354625200099E-2</v>
      </c>
      <c r="J17">
        <v>-29.5581892253715</v>
      </c>
      <c r="K17" s="1" t="str">
        <f t="shared" si="0"/>
        <v/>
      </c>
      <c r="L17" s="1" t="str">
        <f t="shared" si="1"/>
        <v/>
      </c>
      <c r="W17">
        <v>14</v>
      </c>
      <c r="X17" t="s">
        <v>24</v>
      </c>
      <c r="Y17">
        <v>0.19990568009821699</v>
      </c>
      <c r="Z17">
        <v>0.37027180159544298</v>
      </c>
      <c r="AA17">
        <v>0.21283975199430299</v>
      </c>
      <c r="AB17">
        <v>5.82821494541209</v>
      </c>
      <c r="AC17">
        <v>0.17649459477901999</v>
      </c>
      <c r="AD17">
        <v>0.69031758313813196</v>
      </c>
      <c r="AE17">
        <v>0.48386263856355299</v>
      </c>
      <c r="AF17">
        <v>-69.890328465835495</v>
      </c>
      <c r="AG17" s="1" t="str">
        <f t="shared" si="2"/>
        <v/>
      </c>
      <c r="AH17" s="1" t="str">
        <f t="shared" si="3"/>
        <v/>
      </c>
      <c r="AJ17">
        <v>14</v>
      </c>
      <c r="AK17" t="s">
        <v>24</v>
      </c>
      <c r="AL17">
        <v>3.0476148630789499E-2</v>
      </c>
      <c r="AM17">
        <v>0.72907123555513698</v>
      </c>
      <c r="AN17">
        <v>0.661339044443921</v>
      </c>
      <c r="AO17">
        <v>2.4419181984970999</v>
      </c>
      <c r="AP17">
        <v>0.24921387155247399</v>
      </c>
      <c r="AQ17">
        <v>0.83848994544438205</v>
      </c>
      <c r="AR17">
        <v>0.73081657574063696</v>
      </c>
      <c r="AS17">
        <v>5.4080588267217502</v>
      </c>
      <c r="AT17" s="1" t="str">
        <f t="shared" si="4"/>
        <v>*</v>
      </c>
      <c r="AU17" s="1" t="str">
        <f t="shared" si="5"/>
        <v/>
      </c>
      <c r="AW17">
        <v>14</v>
      </c>
      <c r="AX17" t="s">
        <v>24</v>
      </c>
      <c r="AY17">
        <v>0.38918719710439398</v>
      </c>
      <c r="AZ17">
        <v>0.18884559240077001</v>
      </c>
      <c r="BA17">
        <v>-1.39430094990373E-2</v>
      </c>
      <c r="BB17">
        <v>-1.62240539559662</v>
      </c>
      <c r="BC17">
        <v>0.83639384754110901</v>
      </c>
      <c r="BD17">
        <v>0.20231335611968199</v>
      </c>
      <c r="BE17">
        <v>-0.32947773980052902</v>
      </c>
      <c r="BF17">
        <v>8.8180691389893493</v>
      </c>
      <c r="BG17" s="1" t="str">
        <f t="shared" si="6"/>
        <v/>
      </c>
      <c r="BH17" s="1" t="str">
        <f t="shared" si="7"/>
        <v/>
      </c>
      <c r="BJ17">
        <v>14</v>
      </c>
      <c r="BK17" t="s">
        <v>24</v>
      </c>
      <c r="BL17">
        <v>0.46277029410016002</v>
      </c>
      <c r="BM17">
        <v>0.141264154456998</v>
      </c>
      <c r="BN17">
        <v>-7.3419806928751496E-2</v>
      </c>
      <c r="BO17">
        <v>5.15343107279151</v>
      </c>
      <c r="BP17">
        <v>0.15984399340803501</v>
      </c>
      <c r="BQ17">
        <v>0.60116123292530599</v>
      </c>
      <c r="BR17">
        <v>0.33526872154217702</v>
      </c>
      <c r="BS17">
        <v>153.23873523072399</v>
      </c>
      <c r="BT17" s="1" t="str">
        <f t="shared" si="8"/>
        <v/>
      </c>
      <c r="BU17" s="1" t="str">
        <f t="shared" si="9"/>
        <v/>
      </c>
      <c r="BW17">
        <v>14</v>
      </c>
      <c r="BX17" t="s">
        <v>24</v>
      </c>
      <c r="BY17">
        <v>0.10514807639246</v>
      </c>
      <c r="BZ17">
        <v>0.15568824097520401</v>
      </c>
      <c r="CA17">
        <v>0.102918756036154</v>
      </c>
      <c r="CB17">
        <v>5.5117919546341501</v>
      </c>
      <c r="CC17">
        <v>0.69573251350253396</v>
      </c>
      <c r="CD17">
        <v>0.164541949094996</v>
      </c>
      <c r="CE17">
        <v>5.3147542307662998E-2</v>
      </c>
      <c r="CF17">
        <v>8.8035048680955992</v>
      </c>
      <c r="CG17" s="1" t="str">
        <f t="shared" si="10"/>
        <v/>
      </c>
      <c r="CH17" s="1" t="str">
        <f t="shared" si="11"/>
        <v/>
      </c>
    </row>
    <row r="18" spans="1:86">
      <c r="A18">
        <v>16</v>
      </c>
      <c r="B18" t="s">
        <v>26</v>
      </c>
      <c r="C18" s="10">
        <v>0.55074803158530905</v>
      </c>
      <c r="D18">
        <v>1.6415918460360099E-2</v>
      </c>
      <c r="E18">
        <v>-2.82924488823506E-2</v>
      </c>
      <c r="F18">
        <v>-1.93684548576571</v>
      </c>
      <c r="G18" s="10">
        <v>7.2033849183665094E-2</v>
      </c>
      <c r="H18">
        <v>0.15996454736653501</v>
      </c>
      <c r="I18">
        <v>7.9961170925253205E-2</v>
      </c>
      <c r="J18">
        <v>38.086167729348702</v>
      </c>
      <c r="K18" s="1" t="str">
        <f t="shared" si="0"/>
        <v/>
      </c>
      <c r="L18" s="1" t="str">
        <f t="shared" si="1"/>
        <v>†</v>
      </c>
      <c r="W18">
        <v>15</v>
      </c>
      <c r="X18" t="s">
        <v>25</v>
      </c>
      <c r="Y18">
        <v>0.16787095300323299</v>
      </c>
      <c r="Z18">
        <v>0.41425810115325001</v>
      </c>
      <c r="AA18">
        <v>0.26782262644156302</v>
      </c>
      <c r="AB18">
        <v>5.4056095710736596</v>
      </c>
      <c r="AC18">
        <v>0.497236878563111</v>
      </c>
      <c r="AD18">
        <v>0.51097430695689805</v>
      </c>
      <c r="AE18">
        <v>0.18495717826149699</v>
      </c>
      <c r="AF18">
        <v>-31.873601891661799</v>
      </c>
      <c r="AG18" s="1" t="str">
        <f t="shared" si="2"/>
        <v/>
      </c>
      <c r="AH18" s="1" t="str">
        <f t="shared" si="3"/>
        <v/>
      </c>
      <c r="AJ18">
        <v>15</v>
      </c>
      <c r="AK18" t="s">
        <v>25</v>
      </c>
      <c r="AL18">
        <v>8.4965101436601895E-2</v>
      </c>
      <c r="AM18">
        <v>0.56473051052234402</v>
      </c>
      <c r="AN18">
        <v>0.455913138152931</v>
      </c>
      <c r="AO18">
        <v>3.3578401491375098</v>
      </c>
      <c r="AP18">
        <v>0.13987488372370899</v>
      </c>
      <c r="AQ18">
        <v>0.81302300898619795</v>
      </c>
      <c r="AR18">
        <v>0.68837168164366302</v>
      </c>
      <c r="AS18">
        <v>34.849615131575597</v>
      </c>
      <c r="AT18" s="1" t="str">
        <f t="shared" si="4"/>
        <v>†</v>
      </c>
      <c r="AU18" s="1" t="str">
        <f t="shared" si="5"/>
        <v/>
      </c>
      <c r="AW18">
        <v>15</v>
      </c>
      <c r="AX18" t="s">
        <v>25</v>
      </c>
      <c r="AY18">
        <v>0.25839024158846902</v>
      </c>
      <c r="AZ18">
        <v>0.30228691287015302</v>
      </c>
      <c r="BA18">
        <v>0.12785864108769199</v>
      </c>
      <c r="BB18">
        <v>-2.2669167311509502</v>
      </c>
      <c r="BC18">
        <v>0.79074152513946105</v>
      </c>
      <c r="BD18">
        <v>0.32130620360488299</v>
      </c>
      <c r="BE18">
        <v>-0.131156327325194</v>
      </c>
      <c r="BF18">
        <v>-7.0504947741912298</v>
      </c>
      <c r="BG18" s="1" t="str">
        <f t="shared" si="6"/>
        <v/>
      </c>
      <c r="BH18" s="1" t="str">
        <f t="shared" si="7"/>
        <v/>
      </c>
      <c r="BJ18">
        <v>15</v>
      </c>
      <c r="BK18" t="s">
        <v>25</v>
      </c>
      <c r="BL18">
        <v>0.42448424533664503</v>
      </c>
      <c r="BM18">
        <v>0.164821392288728</v>
      </c>
      <c r="BN18">
        <v>-4.3973259639089803E-2</v>
      </c>
      <c r="BO18">
        <v>4.4856274843305703</v>
      </c>
      <c r="BP18">
        <v>0.52275198286450097</v>
      </c>
      <c r="BQ18">
        <v>0.28831240944613901</v>
      </c>
      <c r="BR18">
        <v>-0.186145984256434</v>
      </c>
      <c r="BS18">
        <v>45.004553801194099</v>
      </c>
      <c r="BT18" s="1" t="str">
        <f t="shared" si="8"/>
        <v/>
      </c>
      <c r="BU18" s="1" t="str">
        <f t="shared" si="9"/>
        <v/>
      </c>
      <c r="BW18">
        <v>15</v>
      </c>
      <c r="BX18" t="s">
        <v>25</v>
      </c>
      <c r="BY18">
        <v>9.99832045199983E-2</v>
      </c>
      <c r="BZ18">
        <v>0.160036138257866</v>
      </c>
      <c r="CA18">
        <v>0.10753839689898299</v>
      </c>
      <c r="CB18">
        <v>6.5721644374755401</v>
      </c>
      <c r="CC18">
        <v>0.26095280869357801</v>
      </c>
      <c r="CD18">
        <v>0.230084438013366</v>
      </c>
      <c r="CE18">
        <v>0.127429029748482</v>
      </c>
      <c r="CF18">
        <v>-56.235111655930503</v>
      </c>
      <c r="CG18" s="1" t="str">
        <f t="shared" si="10"/>
        <v>†</v>
      </c>
      <c r="CH18" s="1" t="str">
        <f t="shared" si="11"/>
        <v/>
      </c>
    </row>
    <row r="19" spans="1:86">
      <c r="A19">
        <v>17</v>
      </c>
      <c r="B19" t="s">
        <v>27</v>
      </c>
      <c r="C19" s="10">
        <v>0.96699218027655998</v>
      </c>
      <c r="D19" s="9">
        <v>7.9621126904738605E-5</v>
      </c>
      <c r="E19">
        <v>-4.5371305185508602E-2</v>
      </c>
      <c r="F19">
        <v>-0.13929698119043499</v>
      </c>
      <c r="G19" s="10">
        <v>0.52606741165745796</v>
      </c>
      <c r="H19">
        <v>1.9489478041593698E-2</v>
      </c>
      <c r="I19">
        <v>-7.3892476430635401E-2</v>
      </c>
      <c r="J19">
        <v>14.5128704166878</v>
      </c>
      <c r="K19" s="1" t="str">
        <f t="shared" si="0"/>
        <v/>
      </c>
      <c r="L19" s="1" t="str">
        <f t="shared" si="1"/>
        <v/>
      </c>
      <c r="W19">
        <v>16</v>
      </c>
      <c r="X19" t="s">
        <v>26</v>
      </c>
      <c r="Y19">
        <v>0.379678577209076</v>
      </c>
      <c r="Z19">
        <v>0.19572816821441699</v>
      </c>
      <c r="AA19">
        <v>-5.3397897319777902E-3</v>
      </c>
      <c r="AB19">
        <v>-5.6132488853071596</v>
      </c>
      <c r="AC19">
        <v>0.43327241899298602</v>
      </c>
      <c r="AD19">
        <v>0.36748991161394301</v>
      </c>
      <c r="AE19">
        <v>-5.4183480643428199E-2</v>
      </c>
      <c r="AF19">
        <v>63.074104130285001</v>
      </c>
      <c r="AG19" s="1" t="str">
        <f t="shared" si="2"/>
        <v/>
      </c>
      <c r="AH19" s="1" t="str">
        <f t="shared" si="3"/>
        <v/>
      </c>
      <c r="AJ19">
        <v>16</v>
      </c>
      <c r="AK19" t="s">
        <v>26</v>
      </c>
      <c r="AL19">
        <v>0.88985043995364999</v>
      </c>
      <c r="AM19">
        <v>5.4119196724247099E-3</v>
      </c>
      <c r="AN19">
        <v>-0.243235100409469</v>
      </c>
      <c r="AO19">
        <v>-0.28469956191941498</v>
      </c>
      <c r="AP19">
        <v>0.30360580717071101</v>
      </c>
      <c r="AQ19">
        <v>0.34189834016840998</v>
      </c>
      <c r="AR19">
        <v>-9.6836099719316199E-2</v>
      </c>
      <c r="AS19">
        <v>-14.1676425716674</v>
      </c>
      <c r="AT19" s="1" t="str">
        <f t="shared" si="4"/>
        <v/>
      </c>
      <c r="AU19" s="1" t="str">
        <f t="shared" si="5"/>
        <v/>
      </c>
      <c r="AW19">
        <v>16</v>
      </c>
      <c r="AX19" t="s">
        <v>26</v>
      </c>
      <c r="AY19">
        <v>0.45080603029826599</v>
      </c>
      <c r="AZ19">
        <v>0.14836201725520001</v>
      </c>
      <c r="BA19">
        <v>-6.4547478430999602E-2</v>
      </c>
      <c r="BB19">
        <v>-1.06701298051409</v>
      </c>
      <c r="BC19">
        <v>0.19851237117701601</v>
      </c>
      <c r="BD19">
        <v>0.55225178259485697</v>
      </c>
      <c r="BE19">
        <v>0.25375297099142802</v>
      </c>
      <c r="BF19">
        <v>16.0089420097847</v>
      </c>
      <c r="BG19" s="1" t="str">
        <f t="shared" si="6"/>
        <v/>
      </c>
      <c r="BH19" s="1" t="str">
        <f t="shared" si="7"/>
        <v/>
      </c>
      <c r="BJ19">
        <v>16</v>
      </c>
      <c r="BK19" t="s">
        <v>26</v>
      </c>
      <c r="BL19">
        <v>2.6682458999187701E-2</v>
      </c>
      <c r="BM19">
        <v>0.74560629319790805</v>
      </c>
      <c r="BN19">
        <v>0.68200786649738498</v>
      </c>
      <c r="BO19">
        <v>-18.4264884742358</v>
      </c>
      <c r="BP19">
        <v>0.615678892322851</v>
      </c>
      <c r="BQ19">
        <v>0.76953967997998596</v>
      </c>
      <c r="BR19">
        <v>0.61589946663331097</v>
      </c>
      <c r="BS19">
        <v>82.6586245204889</v>
      </c>
      <c r="BT19" s="1" t="str">
        <f t="shared" si="8"/>
        <v>*</v>
      </c>
      <c r="BU19" s="1" t="str">
        <f t="shared" si="9"/>
        <v/>
      </c>
      <c r="BW19">
        <v>16</v>
      </c>
      <c r="BX19" t="s">
        <v>26</v>
      </c>
      <c r="BY19">
        <v>0.372784746283852</v>
      </c>
      <c r="BZ19">
        <v>4.9926059801960299E-2</v>
      </c>
      <c r="CA19">
        <v>-9.4535614604172001E-3</v>
      </c>
      <c r="CB19">
        <v>-3.3765180269574202</v>
      </c>
      <c r="CC19">
        <v>9.8704188207247703E-2</v>
      </c>
      <c r="CD19">
        <v>0.21260691852028499</v>
      </c>
      <c r="CE19">
        <v>0.10762117432299</v>
      </c>
      <c r="CF19">
        <v>40.300193569666902</v>
      </c>
      <c r="CG19" s="1" t="str">
        <f t="shared" si="10"/>
        <v/>
      </c>
      <c r="CH19" s="1" t="str">
        <f t="shared" si="11"/>
        <v>†</v>
      </c>
    </row>
    <row r="20" spans="1:86">
      <c r="A20">
        <v>18</v>
      </c>
      <c r="B20" t="s">
        <v>28</v>
      </c>
      <c r="C20" s="10">
        <v>0.88640293016094396</v>
      </c>
      <c r="D20">
        <v>9.4851001091278398E-4</v>
      </c>
      <c r="E20">
        <v>-4.4462921352227402E-2</v>
      </c>
      <c r="F20">
        <v>-0.55164687333890505</v>
      </c>
      <c r="G20" s="10">
        <v>0.65342971141830497</v>
      </c>
      <c r="H20">
        <v>1.07222591645144E-2</v>
      </c>
      <c r="I20">
        <v>-8.3494668534103297E-2</v>
      </c>
      <c r="J20">
        <v>14.503061716868899</v>
      </c>
      <c r="K20" s="1" t="str">
        <f t="shared" si="0"/>
        <v/>
      </c>
      <c r="L20" s="1" t="str">
        <f t="shared" si="1"/>
        <v/>
      </c>
      <c r="W20">
        <v>17</v>
      </c>
      <c r="X20" t="s">
        <v>27</v>
      </c>
      <c r="Y20">
        <v>0.100605559606409</v>
      </c>
      <c r="Z20">
        <v>0.53062197243811504</v>
      </c>
      <c r="AA20">
        <v>0.413277465547643</v>
      </c>
      <c r="AB20">
        <v>-6.7541414735722798</v>
      </c>
      <c r="AC20">
        <v>0.12545731984814301</v>
      </c>
      <c r="AD20">
        <v>0.81096095012663905</v>
      </c>
      <c r="AE20">
        <v>0.684934916877731</v>
      </c>
      <c r="AF20">
        <v>93.185310384990203</v>
      </c>
      <c r="AG20" s="1" t="str">
        <f t="shared" si="2"/>
        <v/>
      </c>
      <c r="AH20" s="1" t="str">
        <f t="shared" si="3"/>
        <v/>
      </c>
      <c r="AJ20">
        <v>17</v>
      </c>
      <c r="AK20" t="s">
        <v>27</v>
      </c>
      <c r="AL20">
        <v>0.618271316687241</v>
      </c>
      <c r="AM20">
        <v>6.7792259356686702E-2</v>
      </c>
      <c r="AN20">
        <v>-0.165259675804141</v>
      </c>
      <c r="AO20">
        <v>-1.11232103516769</v>
      </c>
      <c r="AP20">
        <v>0.23973381487089701</v>
      </c>
      <c r="AQ20">
        <v>0.45585189507012303</v>
      </c>
      <c r="AR20">
        <v>9.3086491783538602E-2</v>
      </c>
      <c r="AS20">
        <v>-22.0560372895171</v>
      </c>
      <c r="AT20" s="1" t="str">
        <f t="shared" si="4"/>
        <v/>
      </c>
      <c r="AU20" s="1" t="str">
        <f t="shared" si="5"/>
        <v/>
      </c>
      <c r="AW20">
        <v>17</v>
      </c>
      <c r="AX20" t="s">
        <v>27</v>
      </c>
      <c r="AY20">
        <v>0.51997073249921899</v>
      </c>
      <c r="AZ20">
        <v>0.110386485427617</v>
      </c>
      <c r="BA20">
        <v>-0.112016893215478</v>
      </c>
      <c r="BB20">
        <v>-1.09342602247925</v>
      </c>
      <c r="BC20">
        <v>0.20255672985373099</v>
      </c>
      <c r="BD20">
        <v>0.52695072930817299</v>
      </c>
      <c r="BE20">
        <v>0.21158454884695499</v>
      </c>
      <c r="BF20">
        <v>15.4763479745586</v>
      </c>
      <c r="BG20" s="1" t="str">
        <f t="shared" si="6"/>
        <v/>
      </c>
      <c r="BH20" s="1" t="str">
        <f t="shared" si="7"/>
        <v/>
      </c>
      <c r="BJ20">
        <v>17</v>
      </c>
      <c r="BK20" t="s">
        <v>27</v>
      </c>
      <c r="BL20">
        <v>0.30056926760267699</v>
      </c>
      <c r="BM20">
        <v>0.26079580177086797</v>
      </c>
      <c r="BN20">
        <v>7.5994752213585204E-2</v>
      </c>
      <c r="BO20">
        <v>-10.3971013281003</v>
      </c>
      <c r="BP20">
        <v>0.64153374424219001</v>
      </c>
      <c r="BQ20">
        <v>0.32103360361883698</v>
      </c>
      <c r="BR20">
        <v>-0.13161066063526999</v>
      </c>
      <c r="BS20">
        <v>-97.677339983168295</v>
      </c>
      <c r="BT20" s="1" t="str">
        <f t="shared" si="8"/>
        <v/>
      </c>
      <c r="BU20" s="1" t="str">
        <f t="shared" si="9"/>
        <v/>
      </c>
      <c r="BW20">
        <v>17</v>
      </c>
      <c r="BX20" t="s">
        <v>27</v>
      </c>
      <c r="BY20">
        <v>0.65461105178655499</v>
      </c>
      <c r="BZ20">
        <v>1.2821947113619199E-2</v>
      </c>
      <c r="CA20">
        <v>-4.88766811917795E-2</v>
      </c>
      <c r="CB20">
        <v>-1.79559766429028</v>
      </c>
      <c r="CC20">
        <v>0.52130563174644995</v>
      </c>
      <c r="CD20">
        <v>4.0412633566158797E-2</v>
      </c>
      <c r="CE20">
        <v>-8.7532348625019907E-2</v>
      </c>
      <c r="CF20">
        <v>17.190901860599599</v>
      </c>
      <c r="CG20" s="1" t="str">
        <f t="shared" si="10"/>
        <v/>
      </c>
      <c r="CH20" s="1" t="str">
        <f t="shared" si="11"/>
        <v/>
      </c>
    </row>
    <row r="21" spans="1:86">
      <c r="A21">
        <v>19</v>
      </c>
      <c r="B21" t="s">
        <v>29</v>
      </c>
      <c r="C21" s="10">
        <v>0.77385525739491201</v>
      </c>
      <c r="D21">
        <v>3.8316600404988401E-3</v>
      </c>
      <c r="E21">
        <v>-4.1448719048569199E-2</v>
      </c>
      <c r="F21">
        <v>-1.0676515298770799</v>
      </c>
      <c r="G21" s="10">
        <v>0.31728729072352002</v>
      </c>
      <c r="H21">
        <v>5.1245184536129598E-2</v>
      </c>
      <c r="I21">
        <v>-3.9112416936619897E-2</v>
      </c>
      <c r="J21">
        <v>29.6707096384525</v>
      </c>
      <c r="K21" s="1" t="str">
        <f t="shared" si="0"/>
        <v/>
      </c>
      <c r="L21" s="1" t="str">
        <f t="shared" si="1"/>
        <v/>
      </c>
      <c r="W21">
        <v>18</v>
      </c>
      <c r="X21" t="s">
        <v>28</v>
      </c>
      <c r="Y21">
        <v>0.47559343391808501</v>
      </c>
      <c r="Z21">
        <v>0.133911216036431</v>
      </c>
      <c r="AA21">
        <v>-8.2610979954460498E-2</v>
      </c>
      <c r="AB21">
        <v>-3.91788419264841</v>
      </c>
      <c r="AC21">
        <v>0.46641622322726001</v>
      </c>
      <c r="AD21">
        <v>0.296305635956157</v>
      </c>
      <c r="AE21">
        <v>-0.17282394007307</v>
      </c>
      <c r="AF21">
        <v>44.578911764793098</v>
      </c>
      <c r="AG21" s="1" t="str">
        <f t="shared" si="2"/>
        <v/>
      </c>
      <c r="AH21" s="1" t="str">
        <f t="shared" si="3"/>
        <v/>
      </c>
      <c r="AJ21">
        <v>18</v>
      </c>
      <c r="AK21" t="s">
        <v>28</v>
      </c>
      <c r="AL21">
        <v>7.0021030036406695E-2</v>
      </c>
      <c r="AM21">
        <v>0.60119776460695795</v>
      </c>
      <c r="AN21">
        <v>0.50149720575869805</v>
      </c>
      <c r="AO21">
        <v>-3.34288284150254</v>
      </c>
      <c r="AP21">
        <v>0.287280560010785</v>
      </c>
      <c r="AQ21">
        <v>0.74358473424330895</v>
      </c>
      <c r="AR21">
        <v>0.57264122373884796</v>
      </c>
      <c r="AS21">
        <v>13.391562158405399</v>
      </c>
      <c r="AT21" s="1" t="str">
        <f t="shared" si="4"/>
        <v>†</v>
      </c>
      <c r="AU21" s="1" t="str">
        <f t="shared" si="5"/>
        <v/>
      </c>
      <c r="AW21">
        <v>18</v>
      </c>
      <c r="AX21" t="s">
        <v>28</v>
      </c>
      <c r="AY21">
        <v>0.31837081340670698</v>
      </c>
      <c r="AZ21">
        <v>0.244826512587416</v>
      </c>
      <c r="BA21">
        <v>5.6033140734270702E-2</v>
      </c>
      <c r="BB21">
        <v>-2.4937529450812299</v>
      </c>
      <c r="BC21">
        <v>5.8857850740648497E-2</v>
      </c>
      <c r="BD21">
        <v>0.80877422706143998</v>
      </c>
      <c r="BE21">
        <v>0.68129037843573403</v>
      </c>
      <c r="BF21">
        <v>49.704055944309403</v>
      </c>
      <c r="BG21" s="1" t="str">
        <f t="shared" si="6"/>
        <v/>
      </c>
      <c r="BH21" s="1" t="str">
        <f t="shared" si="7"/>
        <v>†</v>
      </c>
      <c r="BJ21">
        <v>18</v>
      </c>
      <c r="BK21" t="s">
        <v>28</v>
      </c>
      <c r="BL21">
        <v>0.76511205386143499</v>
      </c>
      <c r="BM21">
        <v>2.49337832299572E-2</v>
      </c>
      <c r="BN21">
        <v>-0.21883277096255299</v>
      </c>
      <c r="BO21">
        <v>-4.0541334387600099</v>
      </c>
      <c r="BP21">
        <v>0.92934602641610498</v>
      </c>
      <c r="BQ21">
        <v>2.7939400038794901E-2</v>
      </c>
      <c r="BR21">
        <v>-0.62010099993534196</v>
      </c>
      <c r="BS21">
        <v>32.292771677119099</v>
      </c>
      <c r="BT21" s="1" t="str">
        <f t="shared" si="8"/>
        <v/>
      </c>
      <c r="BU21" s="1" t="str">
        <f t="shared" si="9"/>
        <v/>
      </c>
      <c r="BW21">
        <v>18</v>
      </c>
      <c r="BX21" t="s">
        <v>28</v>
      </c>
      <c r="BY21">
        <v>0.35734523397414503</v>
      </c>
      <c r="BZ21">
        <v>5.3156826005544E-2</v>
      </c>
      <c r="CA21">
        <v>-6.0208723691095303E-3</v>
      </c>
      <c r="CB21">
        <v>-4.45130605711842</v>
      </c>
      <c r="CC21">
        <v>0.57713472419988698</v>
      </c>
      <c r="CD21">
        <v>7.3228698463964001E-2</v>
      </c>
      <c r="CE21">
        <v>-5.0340808407507397E-2</v>
      </c>
      <c r="CF21">
        <v>20.949571460108899</v>
      </c>
      <c r="CG21" s="1" t="str">
        <f t="shared" si="10"/>
        <v/>
      </c>
      <c r="CH21" s="1" t="str">
        <f t="shared" si="11"/>
        <v/>
      </c>
    </row>
    <row r="22" spans="1:86">
      <c r="A22">
        <v>20</v>
      </c>
      <c r="B22" t="s">
        <v>30</v>
      </c>
      <c r="C22" s="10">
        <v>0.56316697264184501</v>
      </c>
      <c r="D22">
        <v>1.5421711786180301E-2</v>
      </c>
      <c r="E22">
        <v>-2.93318467689931E-2</v>
      </c>
      <c r="F22">
        <v>5.63829863246185E-4</v>
      </c>
      <c r="G22" s="10">
        <v>0.73221273368557604</v>
      </c>
      <c r="H22">
        <v>2.1027561191579801E-2</v>
      </c>
      <c r="I22">
        <v>-7.2207909171126905E-2</v>
      </c>
      <c r="J22" s="9">
        <v>-5.36512644580991E-7</v>
      </c>
      <c r="K22" s="1" t="str">
        <f t="shared" si="0"/>
        <v/>
      </c>
      <c r="L22" s="1" t="str">
        <f t="shared" si="1"/>
        <v/>
      </c>
      <c r="W22">
        <v>19</v>
      </c>
      <c r="X22" t="s">
        <v>29</v>
      </c>
      <c r="Y22">
        <v>0.244727540622724</v>
      </c>
      <c r="Z22">
        <v>0.31696815691568803</v>
      </c>
      <c r="AA22">
        <v>0.14621019614461001</v>
      </c>
      <c r="AB22">
        <v>-6.4419666687057697</v>
      </c>
      <c r="AC22">
        <v>0.43105468394485302</v>
      </c>
      <c r="AD22">
        <v>0.46408096330510401</v>
      </c>
      <c r="AE22">
        <v>0.10680160550850699</v>
      </c>
      <c r="AF22">
        <v>51.638422865858999</v>
      </c>
      <c r="AG22" s="1" t="str">
        <f t="shared" si="2"/>
        <v/>
      </c>
      <c r="AH22" s="1" t="str">
        <f t="shared" si="3"/>
        <v/>
      </c>
      <c r="AJ22">
        <v>19</v>
      </c>
      <c r="AK22" t="s">
        <v>29</v>
      </c>
      <c r="AL22">
        <v>0.42672451207449202</v>
      </c>
      <c r="AM22">
        <v>0.163373845161115</v>
      </c>
      <c r="AN22">
        <v>-4.5782693548605202E-2</v>
      </c>
      <c r="AO22">
        <v>-1.8865339998516399</v>
      </c>
      <c r="AP22">
        <v>0.74636622346456705</v>
      </c>
      <c r="AQ22">
        <v>0.197025290050378</v>
      </c>
      <c r="AR22">
        <v>-0.33829118324936902</v>
      </c>
      <c r="AS22">
        <v>-8.3302539298761502</v>
      </c>
      <c r="AT22" s="1" t="str">
        <f t="shared" si="4"/>
        <v/>
      </c>
      <c r="AU22" s="1" t="str">
        <f t="shared" si="5"/>
        <v/>
      </c>
      <c r="AW22">
        <v>19</v>
      </c>
      <c r="AX22" t="s">
        <v>29</v>
      </c>
      <c r="AY22">
        <v>0.43041878224196101</v>
      </c>
      <c r="AZ22">
        <v>0.161006125825605</v>
      </c>
      <c r="BA22">
        <v>-4.8742342717993298E-2</v>
      </c>
      <c r="BB22">
        <v>-1.4283095061051201</v>
      </c>
      <c r="BC22">
        <v>5.4557307182584301E-2</v>
      </c>
      <c r="BD22">
        <v>0.79743621511825802</v>
      </c>
      <c r="BE22">
        <v>0.66239369186376396</v>
      </c>
      <c r="BF22">
        <v>29.1497457788285</v>
      </c>
      <c r="BG22" s="1" t="str">
        <f t="shared" si="6"/>
        <v/>
      </c>
      <c r="BH22" s="1" t="str">
        <f t="shared" si="7"/>
        <v>†</v>
      </c>
      <c r="BJ22">
        <v>19</v>
      </c>
      <c r="BK22" t="s">
        <v>29</v>
      </c>
      <c r="BL22">
        <v>0.18601628344492699</v>
      </c>
      <c r="BM22">
        <v>0.38865329344622501</v>
      </c>
      <c r="BN22">
        <v>0.23581661680778199</v>
      </c>
      <c r="BO22">
        <v>-16.262199117265599</v>
      </c>
      <c r="BP22">
        <v>0.723697140189548</v>
      </c>
      <c r="BQ22">
        <v>0.417911324444105</v>
      </c>
      <c r="BR22">
        <v>2.9852207406842801E-2</v>
      </c>
      <c r="BS22">
        <v>-78.459834977454506</v>
      </c>
      <c r="BT22" s="1" t="str">
        <f t="shared" si="8"/>
        <v/>
      </c>
      <c r="BU22" s="1" t="str">
        <f t="shared" si="9"/>
        <v/>
      </c>
      <c r="BW22">
        <v>19</v>
      </c>
      <c r="BX22" t="s">
        <v>29</v>
      </c>
      <c r="BY22">
        <v>0.42194981950608401</v>
      </c>
      <c r="BZ22">
        <v>4.0726283510438097E-2</v>
      </c>
      <c r="CA22">
        <v>-1.9228323770159299E-2</v>
      </c>
      <c r="CB22">
        <v>-3.6074081487482998</v>
      </c>
      <c r="CC22">
        <v>0.173937449422954</v>
      </c>
      <c r="CD22">
        <v>0.15545031356991401</v>
      </c>
      <c r="CE22">
        <v>4.2843688712569598E-2</v>
      </c>
      <c r="CF22">
        <v>49.702881500516298</v>
      </c>
      <c r="CG22" s="1" t="str">
        <f t="shared" si="10"/>
        <v/>
      </c>
      <c r="CH22" s="1" t="str">
        <f t="shared" si="11"/>
        <v/>
      </c>
    </row>
    <row r="23" spans="1:86">
      <c r="A23">
        <v>21</v>
      </c>
      <c r="B23" t="s">
        <v>31</v>
      </c>
      <c r="C23" s="10">
        <v>0.377508961373479</v>
      </c>
      <c r="D23">
        <v>3.5563080453354601E-2</v>
      </c>
      <c r="E23">
        <v>-8.2749613442201202E-3</v>
      </c>
      <c r="F23">
        <v>1.2324824424477701E-3</v>
      </c>
      <c r="G23" s="10">
        <v>0.121072499461268</v>
      </c>
      <c r="H23">
        <v>0.14220213618965</v>
      </c>
      <c r="I23">
        <v>6.0507101541045501E-2</v>
      </c>
      <c r="J23" s="9">
        <v>-9.1381440986032902E-6</v>
      </c>
      <c r="K23" s="1" t="str">
        <f t="shared" si="0"/>
        <v/>
      </c>
      <c r="L23" s="1" t="str">
        <f t="shared" si="1"/>
        <v/>
      </c>
      <c r="W23">
        <v>20</v>
      </c>
      <c r="X23" t="s">
        <v>30</v>
      </c>
      <c r="Y23">
        <v>8.00097954028582E-2</v>
      </c>
      <c r="Z23">
        <v>0.57635074300231603</v>
      </c>
      <c r="AA23">
        <v>0.47043842875289499</v>
      </c>
      <c r="AB23">
        <v>-1.9230162535860799E-3</v>
      </c>
      <c r="AC23">
        <v>0.42882493477568501</v>
      </c>
      <c r="AD23">
        <v>0.66837673115742602</v>
      </c>
      <c r="AE23">
        <v>0.44729455192904399</v>
      </c>
      <c r="AF23" s="9">
        <v>-2.02085695722843E-6</v>
      </c>
      <c r="AG23" s="1" t="str">
        <f t="shared" si="2"/>
        <v>†</v>
      </c>
      <c r="AH23" s="1" t="str">
        <f t="shared" si="3"/>
        <v/>
      </c>
      <c r="AJ23">
        <v>20</v>
      </c>
      <c r="AK23" t="s">
        <v>30</v>
      </c>
      <c r="AL23">
        <v>0.20873185747030901</v>
      </c>
      <c r="AM23">
        <v>0.35908641113154899</v>
      </c>
      <c r="AN23">
        <v>0.198858013914436</v>
      </c>
      <c r="AO23">
        <v>-1.0049966764298099E-3</v>
      </c>
      <c r="AP23">
        <v>0.99742359350571297</v>
      </c>
      <c r="AQ23">
        <v>0.35908903540209097</v>
      </c>
      <c r="AR23">
        <v>-6.8184940996513593E-2</v>
      </c>
      <c r="AS23" s="9">
        <v>-8.6634975191241008E-9</v>
      </c>
      <c r="AT23" s="1" t="str">
        <f t="shared" si="4"/>
        <v/>
      </c>
      <c r="AU23" s="1" t="str">
        <f t="shared" si="5"/>
        <v/>
      </c>
      <c r="AW23">
        <v>20</v>
      </c>
      <c r="AX23" t="s">
        <v>30</v>
      </c>
      <c r="AY23">
        <v>0.68709693677485095</v>
      </c>
      <c r="AZ23">
        <v>4.4845539147064899E-2</v>
      </c>
      <c r="BA23">
        <v>-0.19394307606616801</v>
      </c>
      <c r="BB23">
        <v>-2.2795774582110999E-4</v>
      </c>
      <c r="BC23">
        <v>3.4311256551512702E-3</v>
      </c>
      <c r="BD23">
        <v>0.96183661107059704</v>
      </c>
      <c r="BE23">
        <v>0.93639435178432895</v>
      </c>
      <c r="BF23" s="9">
        <v>-2.4512170712515702E-6</v>
      </c>
      <c r="BG23" s="1" t="str">
        <f t="shared" si="6"/>
        <v/>
      </c>
      <c r="BH23" s="1" t="str">
        <f t="shared" si="7"/>
        <v>**</v>
      </c>
      <c r="BJ23">
        <v>20</v>
      </c>
      <c r="BK23" t="s">
        <v>30</v>
      </c>
      <c r="BL23">
        <v>0.43042059054243598</v>
      </c>
      <c r="BM23">
        <v>0.161004972715794</v>
      </c>
      <c r="BN23">
        <v>-4.8743784105257301E-2</v>
      </c>
      <c r="BO23">
        <v>-1.30538300503652E-3</v>
      </c>
      <c r="BP23">
        <v>0.60177987249754294</v>
      </c>
      <c r="BQ23">
        <v>0.245963104440171</v>
      </c>
      <c r="BR23">
        <v>-0.25672815926638098</v>
      </c>
      <c r="BS23" s="9">
        <v>-3.47932860422955E-6</v>
      </c>
      <c r="BT23" s="1" t="str">
        <f t="shared" si="8"/>
        <v/>
      </c>
      <c r="BU23" s="1" t="str">
        <f t="shared" si="9"/>
        <v/>
      </c>
      <c r="BW23">
        <v>20</v>
      </c>
      <c r="BX23" t="s">
        <v>30</v>
      </c>
      <c r="BY23">
        <v>0.30594520534571601</v>
      </c>
      <c r="BZ23">
        <v>6.5339573458391004E-2</v>
      </c>
      <c r="CA23">
        <v>6.92329679954051E-3</v>
      </c>
      <c r="CB23">
        <v>1.16775717731639E-3</v>
      </c>
      <c r="CC23">
        <v>0.87389781114740495</v>
      </c>
      <c r="CD23">
        <v>6.6960841259093795E-2</v>
      </c>
      <c r="CE23">
        <v>-5.7444379906360199E-2</v>
      </c>
      <c r="CF23" s="9">
        <v>-2.7044736869602298E-7</v>
      </c>
      <c r="CG23" s="1" t="str">
        <f t="shared" si="10"/>
        <v/>
      </c>
      <c r="CH23" s="1" t="str">
        <f t="shared" si="11"/>
        <v/>
      </c>
    </row>
    <row r="24" spans="1:86">
      <c r="A24">
        <v>22</v>
      </c>
      <c r="B24" t="s">
        <v>32</v>
      </c>
      <c r="C24" s="10">
        <v>0.242845055951179</v>
      </c>
      <c r="D24">
        <v>6.1448033544506703E-2</v>
      </c>
      <c r="E24">
        <v>1.8786580523802499E-2</v>
      </c>
      <c r="F24">
        <v>-0.166684694274636</v>
      </c>
      <c r="G24" s="10">
        <v>0.34060122435551099</v>
      </c>
      <c r="H24">
        <v>0.102103747024817</v>
      </c>
      <c r="I24">
        <v>1.65898181700379E-2</v>
      </c>
      <c r="J24">
        <v>4.1855495125247298E-2</v>
      </c>
      <c r="K24" s="1" t="str">
        <f t="shared" si="0"/>
        <v/>
      </c>
      <c r="L24" s="1" t="str">
        <f t="shared" si="1"/>
        <v/>
      </c>
      <c r="W24">
        <v>21</v>
      </c>
      <c r="X24" t="s">
        <v>31</v>
      </c>
      <c r="Y24">
        <v>0.36850746499041598</v>
      </c>
      <c r="Z24">
        <v>0.20405056830245799</v>
      </c>
      <c r="AA24">
        <v>5.0632103780725501E-3</v>
      </c>
      <c r="AB24">
        <v>-2.24027724004043E-3</v>
      </c>
      <c r="AC24">
        <v>9.6025920490477201E-2</v>
      </c>
      <c r="AD24">
        <v>0.72715231785315504</v>
      </c>
      <c r="AE24">
        <v>0.54525386308859103</v>
      </c>
      <c r="AF24" s="9">
        <v>-2.3414990724106001E-5</v>
      </c>
      <c r="AG24" s="1" t="str">
        <f t="shared" si="2"/>
        <v/>
      </c>
      <c r="AH24" s="1" t="str">
        <f t="shared" si="3"/>
        <v>†</v>
      </c>
      <c r="AJ24">
        <v>21</v>
      </c>
      <c r="AK24" t="s">
        <v>31</v>
      </c>
      <c r="AL24">
        <v>0.95612947493435896</v>
      </c>
      <c r="AM24">
        <v>8.55876266254052E-4</v>
      </c>
      <c r="AN24">
        <v>-0.24893015466718199</v>
      </c>
      <c r="AO24" s="9">
        <v>-5.1191606326651103E-5</v>
      </c>
      <c r="AP24">
        <v>0.24721587972873199</v>
      </c>
      <c r="AQ24">
        <v>0.40696339711505197</v>
      </c>
      <c r="AR24">
        <v>1.16056618584211E-2</v>
      </c>
      <c r="AS24" s="9">
        <v>-5.4968142557072397E-6</v>
      </c>
      <c r="AT24" s="1" t="str">
        <f t="shared" si="4"/>
        <v/>
      </c>
      <c r="AU24" s="1" t="str">
        <f t="shared" si="5"/>
        <v/>
      </c>
      <c r="AW24">
        <v>21</v>
      </c>
      <c r="AX24" t="s">
        <v>31</v>
      </c>
      <c r="AY24">
        <v>0.39482628482578003</v>
      </c>
      <c r="AZ24">
        <v>0.18484880901978001</v>
      </c>
      <c r="BA24">
        <v>-1.8938988725274799E-2</v>
      </c>
      <c r="BB24">
        <v>7.1278961341835801E-4</v>
      </c>
      <c r="BC24">
        <v>0.89454592027022795</v>
      </c>
      <c r="BD24">
        <v>0.190453370426303</v>
      </c>
      <c r="BE24">
        <v>-0.34924438262282698</v>
      </c>
      <c r="BF24" s="9">
        <v>-5.2277496237017099E-7</v>
      </c>
      <c r="BG24" s="1" t="str">
        <f t="shared" si="6"/>
        <v/>
      </c>
      <c r="BH24" s="1" t="str">
        <f t="shared" si="7"/>
        <v/>
      </c>
      <c r="BJ24">
        <v>21</v>
      </c>
      <c r="BK24" t="s">
        <v>31</v>
      </c>
      <c r="BL24">
        <v>0.92381347056125795</v>
      </c>
      <c r="BM24">
        <v>2.58417774024066E-3</v>
      </c>
      <c r="BN24">
        <v>-0.246769777824699</v>
      </c>
      <c r="BO24">
        <v>-1.9015345759638099E-4</v>
      </c>
      <c r="BP24">
        <v>1.0479592604191399E-2</v>
      </c>
      <c r="BQ24">
        <v>0.91686900466919496</v>
      </c>
      <c r="BR24">
        <v>0.86144834111532498</v>
      </c>
      <c r="BS24" s="9">
        <v>-2.2346660490960199E-5</v>
      </c>
      <c r="BT24" s="1" t="str">
        <f t="shared" si="8"/>
        <v/>
      </c>
      <c r="BU24" s="1" t="str">
        <f t="shared" si="9"/>
        <v>*</v>
      </c>
      <c r="BW24">
        <v>21</v>
      </c>
      <c r="BX24" t="s">
        <v>31</v>
      </c>
      <c r="BY24">
        <v>0.19482286196270601</v>
      </c>
      <c r="BZ24">
        <v>0.102685361189483</v>
      </c>
      <c r="CA24">
        <v>4.6603196263826398E-2</v>
      </c>
      <c r="CB24">
        <v>2.28724730301085E-3</v>
      </c>
      <c r="CC24">
        <v>0.47473917057536802</v>
      </c>
      <c r="CD24">
        <v>0.13373153193760001</v>
      </c>
      <c r="CE24">
        <v>1.8229069529280099E-2</v>
      </c>
      <c r="CF24" s="9">
        <v>-5.0005551226138199E-6</v>
      </c>
      <c r="CG24" s="1" t="str">
        <f t="shared" si="10"/>
        <v/>
      </c>
      <c r="CH24" s="1" t="str">
        <f t="shared" si="11"/>
        <v/>
      </c>
    </row>
    <row r="25" spans="1:86">
      <c r="A25">
        <v>23</v>
      </c>
      <c r="B25" t="s">
        <v>33</v>
      </c>
      <c r="C25" s="10">
        <v>7.1365837915642202E-2</v>
      </c>
      <c r="D25">
        <v>0.140272067559498</v>
      </c>
      <c r="E25">
        <v>0.101193525175839</v>
      </c>
      <c r="F25">
        <v>8.0519719867305495E-2</v>
      </c>
      <c r="G25" s="10">
        <v>0.553753890493064</v>
      </c>
      <c r="H25">
        <v>0.15484714227514701</v>
      </c>
      <c r="I25">
        <v>7.4356393920399E-2</v>
      </c>
      <c r="J25">
        <v>-1.7434381281250201E-3</v>
      </c>
      <c r="K25" s="1" t="str">
        <f t="shared" si="0"/>
        <v>†</v>
      </c>
      <c r="L25" s="1" t="str">
        <f t="shared" si="1"/>
        <v/>
      </c>
      <c r="W25">
        <v>22</v>
      </c>
      <c r="X25" t="s">
        <v>32</v>
      </c>
      <c r="Y25">
        <v>0.202140675813307</v>
      </c>
      <c r="Z25">
        <v>0.36740438314386298</v>
      </c>
      <c r="AA25">
        <v>0.20925547892982899</v>
      </c>
      <c r="AB25">
        <v>-0.265851809487958</v>
      </c>
      <c r="AC25">
        <v>0.87314886068139197</v>
      </c>
      <c r="AD25">
        <v>0.37370437160676401</v>
      </c>
      <c r="AE25">
        <v>-4.3826047322059497E-2</v>
      </c>
      <c r="AF25">
        <v>1.5096130759411901E-2</v>
      </c>
      <c r="AG25" s="1" t="str">
        <f t="shared" si="2"/>
        <v/>
      </c>
      <c r="AH25" s="1" t="str">
        <f t="shared" si="3"/>
        <v/>
      </c>
      <c r="AJ25">
        <v>22</v>
      </c>
      <c r="AK25" t="s">
        <v>32</v>
      </c>
      <c r="AL25">
        <v>0.23219368436281199</v>
      </c>
      <c r="AM25">
        <v>0.33103873102819598</v>
      </c>
      <c r="AN25">
        <v>0.16379841378524501</v>
      </c>
      <c r="AO25">
        <v>-9.6990654256073894E-2</v>
      </c>
      <c r="AP25">
        <v>1.7014619278433001E-2</v>
      </c>
      <c r="AQ25">
        <v>0.92349535728756804</v>
      </c>
      <c r="AR25">
        <v>0.872492262145947</v>
      </c>
      <c r="AS25">
        <v>7.9029098507294601E-2</v>
      </c>
      <c r="AT25" s="1" t="str">
        <f t="shared" si="4"/>
        <v/>
      </c>
      <c r="AU25" s="1" t="str">
        <f t="shared" si="5"/>
        <v>*</v>
      </c>
      <c r="AW25">
        <v>22</v>
      </c>
      <c r="AX25" t="s">
        <v>32</v>
      </c>
      <c r="AY25">
        <v>0.29421084061632702</v>
      </c>
      <c r="AZ25">
        <v>0.26670941553925498</v>
      </c>
      <c r="BA25">
        <v>8.3386769424068793E-2</v>
      </c>
      <c r="BB25">
        <v>-6.81349167668652E-2</v>
      </c>
      <c r="BC25">
        <v>0.43984730621919599</v>
      </c>
      <c r="BD25">
        <v>0.41939723325400202</v>
      </c>
      <c r="BE25">
        <v>3.2328722090004001E-2</v>
      </c>
      <c r="BF25">
        <v>-1.34941683558681E-2</v>
      </c>
      <c r="BG25" s="1" t="str">
        <f t="shared" si="6"/>
        <v/>
      </c>
      <c r="BH25" s="1" t="str">
        <f t="shared" si="7"/>
        <v/>
      </c>
      <c r="BJ25">
        <v>22</v>
      </c>
      <c r="BK25" t="s">
        <v>32</v>
      </c>
      <c r="BL25">
        <v>0.473799533483173</v>
      </c>
      <c r="BM25">
        <v>0.13492432498952001</v>
      </c>
      <c r="BN25">
        <v>-8.1344593763099202E-2</v>
      </c>
      <c r="BO25">
        <v>-0.18607693168695799</v>
      </c>
      <c r="BP25">
        <v>0.48982557985748099</v>
      </c>
      <c r="BQ25">
        <v>0.28228433739038999</v>
      </c>
      <c r="BR25">
        <v>-0.19619277101601501</v>
      </c>
      <c r="BS25">
        <v>-0.11312793091293299</v>
      </c>
      <c r="BT25" s="1" t="str">
        <f t="shared" si="8"/>
        <v/>
      </c>
      <c r="BU25" s="1" t="str">
        <f t="shared" si="9"/>
        <v/>
      </c>
      <c r="BW25">
        <v>22</v>
      </c>
      <c r="BX25" t="s">
        <v>32</v>
      </c>
      <c r="BY25">
        <v>0.33145797580241099</v>
      </c>
      <c r="BZ25">
        <v>5.8997695871546303E-2</v>
      </c>
      <c r="CA25">
        <v>1.8505186351802601E-4</v>
      </c>
      <c r="CB25">
        <v>-0.161778203546633</v>
      </c>
      <c r="CC25">
        <v>0.39158400007796501</v>
      </c>
      <c r="CD25">
        <v>0.105414027160944</v>
      </c>
      <c r="CE25">
        <v>-1.38641025509298E-2</v>
      </c>
      <c r="CF25">
        <v>4.1837560695668297E-2</v>
      </c>
      <c r="CG25" s="1" t="str">
        <f t="shared" si="10"/>
        <v/>
      </c>
      <c r="CH25" s="1" t="str">
        <f t="shared" si="11"/>
        <v/>
      </c>
    </row>
    <row r="26" spans="1:86">
      <c r="A26">
        <v>24</v>
      </c>
      <c r="B26" t="s">
        <v>34</v>
      </c>
      <c r="C26" s="10">
        <v>0.70259083341293704</v>
      </c>
      <c r="D26">
        <v>6.7561161228699698E-3</v>
      </c>
      <c r="E26">
        <v>-3.8391333144272198E-2</v>
      </c>
      <c r="F26">
        <v>3.2343553645579101E-2</v>
      </c>
      <c r="G26" s="10">
        <v>0.92061113755452695</v>
      </c>
      <c r="H26">
        <v>7.23711433673002E-3</v>
      </c>
      <c r="I26">
        <v>-8.73117319169147E-2</v>
      </c>
      <c r="J26">
        <v>-1.1050736998032701E-3</v>
      </c>
      <c r="K26" s="1" t="str">
        <f t="shared" si="0"/>
        <v/>
      </c>
      <c r="L26" s="1" t="str">
        <f t="shared" si="1"/>
        <v/>
      </c>
      <c r="W26">
        <v>23</v>
      </c>
      <c r="X26" t="s">
        <v>33</v>
      </c>
      <c r="Y26">
        <v>0.103160286704767</v>
      </c>
      <c r="Z26">
        <v>0.52537806636287998</v>
      </c>
      <c r="AA26">
        <v>0.40672258295359998</v>
      </c>
      <c r="AB26">
        <v>0.19311377245508901</v>
      </c>
      <c r="AC26">
        <v>0.922841127368354</v>
      </c>
      <c r="AD26">
        <v>0.52712321354458902</v>
      </c>
      <c r="AE26">
        <v>0.211872022574316</v>
      </c>
      <c r="AF26">
        <v>-3.3049489924973502E-3</v>
      </c>
      <c r="AG26" s="1" t="str">
        <f t="shared" si="2"/>
        <v/>
      </c>
      <c r="AH26" s="1" t="str">
        <f t="shared" si="3"/>
        <v/>
      </c>
      <c r="AJ26">
        <v>23</v>
      </c>
      <c r="AK26" t="s">
        <v>33</v>
      </c>
      <c r="AL26">
        <v>0.514518956369173</v>
      </c>
      <c r="AM26">
        <v>0.113122171945701</v>
      </c>
      <c r="AN26">
        <v>-0.108597285067873</v>
      </c>
      <c r="AO26">
        <v>3.6764705882353199E-2</v>
      </c>
      <c r="AP26">
        <v>0.615265214091121</v>
      </c>
      <c r="AQ26">
        <v>0.19674556213017799</v>
      </c>
      <c r="AR26">
        <v>-0.33875739644970299</v>
      </c>
      <c r="AS26">
        <v>-9.3149038461543595E-3</v>
      </c>
      <c r="AT26" s="1" t="str">
        <f t="shared" si="4"/>
        <v/>
      </c>
      <c r="AU26" s="1" t="str">
        <f t="shared" si="5"/>
        <v/>
      </c>
      <c r="AW26">
        <v>23</v>
      </c>
      <c r="AX26" t="s">
        <v>33</v>
      </c>
      <c r="AY26">
        <v>0.341676269526071</v>
      </c>
      <c r="AZ26">
        <v>0.225142597259858</v>
      </c>
      <c r="BA26">
        <v>3.1428246574823203E-2</v>
      </c>
      <c r="BB26">
        <v>1.45877944325483E-2</v>
      </c>
      <c r="BC26">
        <v>4.7955129336144098E-2</v>
      </c>
      <c r="BD26">
        <v>0.82754174911961398</v>
      </c>
      <c r="BE26">
        <v>0.71256958186602404</v>
      </c>
      <c r="BF26">
        <v>-2.0948792229965102E-3</v>
      </c>
      <c r="BG26" s="1" t="str">
        <f t="shared" si="6"/>
        <v/>
      </c>
      <c r="BH26" s="1" t="str">
        <f t="shared" si="7"/>
        <v>*</v>
      </c>
      <c r="BJ26">
        <v>23</v>
      </c>
      <c r="BK26" t="s">
        <v>33</v>
      </c>
      <c r="BL26">
        <v>2.92970935804206E-2</v>
      </c>
      <c r="BM26">
        <v>0.73408054711246196</v>
      </c>
      <c r="BN26">
        <v>0.66760068389057703</v>
      </c>
      <c r="BO26">
        <v>0.248214285714285</v>
      </c>
      <c r="BP26">
        <v>0.93741952610213497</v>
      </c>
      <c r="BQ26">
        <v>0.73472346834144997</v>
      </c>
      <c r="BR26">
        <v>0.55787244723575102</v>
      </c>
      <c r="BS26">
        <v>-3.3258032128528998E-3</v>
      </c>
      <c r="BT26" s="1" t="str">
        <f t="shared" si="8"/>
        <v>*</v>
      </c>
      <c r="BU26" s="1" t="str">
        <f t="shared" si="9"/>
        <v/>
      </c>
      <c r="BW26">
        <v>23</v>
      </c>
      <c r="BX26" t="s">
        <v>33</v>
      </c>
      <c r="BY26">
        <v>0.25114876404272102</v>
      </c>
      <c r="BZ26">
        <v>8.1394050765412396E-2</v>
      </c>
      <c r="CA26">
        <v>2.3981178938250601E-2</v>
      </c>
      <c r="CB26">
        <v>5.8328140464059201E-2</v>
      </c>
      <c r="CC26">
        <v>0.92510827275729901</v>
      </c>
      <c r="CD26">
        <v>8.1953340437334696E-2</v>
      </c>
      <c r="CE26">
        <v>-4.0452880837687298E-2</v>
      </c>
      <c r="CF26">
        <v>-3.4098454634836299E-4</v>
      </c>
      <c r="CG26" s="1" t="str">
        <f t="shared" si="10"/>
        <v/>
      </c>
      <c r="CH26" s="1" t="str">
        <f t="shared" si="11"/>
        <v/>
      </c>
    </row>
    <row r="27" spans="1:86">
      <c r="A27">
        <v>25</v>
      </c>
      <c r="B27" t="s">
        <v>35</v>
      </c>
      <c r="C27" s="10">
        <v>0.20973695457989899</v>
      </c>
      <c r="D27">
        <v>7.0532922624368097E-2</v>
      </c>
      <c r="E27">
        <v>2.8284419107294002E-2</v>
      </c>
      <c r="F27">
        <v>3.63800289673974E-2</v>
      </c>
      <c r="G27" s="10">
        <v>0.74461354696384197</v>
      </c>
      <c r="H27">
        <v>7.5330170373655803E-2</v>
      </c>
      <c r="I27">
        <v>-1.27336229240913E-2</v>
      </c>
      <c r="J27">
        <v>4.9577634927909899E-4</v>
      </c>
      <c r="K27" s="1" t="str">
        <f t="shared" si="0"/>
        <v/>
      </c>
      <c r="L27" s="1" t="str">
        <f t="shared" si="1"/>
        <v/>
      </c>
      <c r="W27">
        <v>24</v>
      </c>
      <c r="X27" t="s">
        <v>34</v>
      </c>
      <c r="Y27">
        <v>7.3199525219882697E-2</v>
      </c>
      <c r="Z27">
        <v>0.593068950980712</v>
      </c>
      <c r="AA27">
        <v>0.49133618872589002</v>
      </c>
      <c r="AB27">
        <v>0.14209435818565599</v>
      </c>
      <c r="AC27">
        <v>4.93251694550184E-2</v>
      </c>
      <c r="AD27">
        <v>0.90780296079760103</v>
      </c>
      <c r="AE27">
        <v>0.84633826799600198</v>
      </c>
      <c r="AF27">
        <v>-2.2102012974743498E-2</v>
      </c>
      <c r="AG27" s="1" t="str">
        <f t="shared" si="2"/>
        <v>†</v>
      </c>
      <c r="AH27" s="1" t="str">
        <f t="shared" si="3"/>
        <v>*</v>
      </c>
      <c r="AJ27">
        <v>24</v>
      </c>
      <c r="AK27" t="s">
        <v>34</v>
      </c>
      <c r="AL27">
        <v>0.95635471984664</v>
      </c>
      <c r="AM27">
        <v>8.4710520379494003E-4</v>
      </c>
      <c r="AN27">
        <v>-0.24894111849525599</v>
      </c>
      <c r="AO27">
        <v>3.8976280552269699E-3</v>
      </c>
      <c r="AP27">
        <v>7.8887634958595396E-2</v>
      </c>
      <c r="AQ27">
        <v>0.69640397405935905</v>
      </c>
      <c r="AR27">
        <v>0.49400662343226498</v>
      </c>
      <c r="AS27">
        <v>-3.3711350435695703E-2</v>
      </c>
      <c r="AT27" s="1" t="str">
        <f t="shared" si="4"/>
        <v/>
      </c>
      <c r="AU27" s="1" t="str">
        <f t="shared" si="5"/>
        <v>†</v>
      </c>
      <c r="AW27">
        <v>24</v>
      </c>
      <c r="AX27" t="s">
        <v>34</v>
      </c>
      <c r="AY27">
        <v>0.44236480373439302</v>
      </c>
      <c r="AZ27">
        <v>0.15351172326952001</v>
      </c>
      <c r="BA27">
        <v>-5.8110345913099298E-2</v>
      </c>
      <c r="BB27">
        <v>3.0865721524995698E-2</v>
      </c>
      <c r="BC27">
        <v>0.42978796983447098</v>
      </c>
      <c r="BD27">
        <v>0.33671393555435303</v>
      </c>
      <c r="BE27">
        <v>-0.105476774076078</v>
      </c>
      <c r="BF27">
        <v>-6.9781728465642097E-3</v>
      </c>
      <c r="BG27" s="1" t="str">
        <f t="shared" si="6"/>
        <v/>
      </c>
      <c r="BH27" s="1" t="str">
        <f t="shared" si="7"/>
        <v/>
      </c>
      <c r="BJ27">
        <v>24</v>
      </c>
      <c r="BK27" t="s">
        <v>34</v>
      </c>
      <c r="BL27">
        <v>2.14394979447089E-2</v>
      </c>
      <c r="BM27">
        <v>0.77077457473236699</v>
      </c>
      <c r="BN27">
        <v>0.71346821841545904</v>
      </c>
      <c r="BO27">
        <v>0.36616153410452901</v>
      </c>
      <c r="BP27">
        <v>0.79267422012755195</v>
      </c>
      <c r="BQ27">
        <v>0.77690720219397003</v>
      </c>
      <c r="BR27">
        <v>0.62817867032328301</v>
      </c>
      <c r="BS27">
        <v>-1.6222311109275599E-2</v>
      </c>
      <c r="BT27" s="1" t="str">
        <f t="shared" si="8"/>
        <v>*</v>
      </c>
      <c r="BU27" s="1" t="str">
        <f t="shared" si="9"/>
        <v/>
      </c>
      <c r="BW27">
        <v>24</v>
      </c>
      <c r="BX27" t="s">
        <v>34</v>
      </c>
      <c r="BY27">
        <v>0.91309853300949695</v>
      </c>
      <c r="BZ27">
        <v>7.6766562681040897E-4</v>
      </c>
      <c r="CA27">
        <v>-6.1684355271513801E-2</v>
      </c>
      <c r="CB27">
        <v>-1.03025538388943E-2</v>
      </c>
      <c r="CC27">
        <v>0.87196378755710402</v>
      </c>
      <c r="CD27">
        <v>2.55493186720634E-3</v>
      </c>
      <c r="CE27">
        <v>-0.130437743883832</v>
      </c>
      <c r="CF27">
        <v>-1.9809332997208998E-3</v>
      </c>
      <c r="CG27" s="1" t="str">
        <f t="shared" si="10"/>
        <v/>
      </c>
      <c r="CH27" s="1" t="str">
        <f t="shared" si="11"/>
        <v/>
      </c>
    </row>
    <row r="28" spans="1:86">
      <c r="A28">
        <v>26</v>
      </c>
      <c r="B28" t="s">
        <v>36</v>
      </c>
      <c r="C28" s="10">
        <v>0.36262023886616901</v>
      </c>
      <c r="D28">
        <v>3.7802430817139999E-2</v>
      </c>
      <c r="E28">
        <v>-5.93382232753536E-3</v>
      </c>
      <c r="F28">
        <v>2.3301154788178501E-4</v>
      </c>
      <c r="G28" s="10">
        <v>0.77248639183451495</v>
      </c>
      <c r="H28">
        <v>4.1716798262199498E-2</v>
      </c>
      <c r="I28">
        <v>-4.9548268569971902E-2</v>
      </c>
      <c r="J28" s="9">
        <v>-3.8533854591993E-8</v>
      </c>
      <c r="K28" s="1" t="str">
        <f t="shared" si="0"/>
        <v/>
      </c>
      <c r="L28" s="1" t="str">
        <f t="shared" si="1"/>
        <v/>
      </c>
      <c r="W28">
        <v>25</v>
      </c>
      <c r="X28" t="s">
        <v>35</v>
      </c>
      <c r="Y28">
        <v>0.21971448186835399</v>
      </c>
      <c r="Z28">
        <v>0.345665225450205</v>
      </c>
      <c r="AA28">
        <v>0.18208153181275599</v>
      </c>
      <c r="AB28">
        <v>6.7437143912528405E-2</v>
      </c>
      <c r="AC28">
        <v>5.8018887744727E-2</v>
      </c>
      <c r="AD28">
        <v>0.83579400490113598</v>
      </c>
      <c r="AE28">
        <v>0.72632334150189404</v>
      </c>
      <c r="AF28">
        <v>1.8826182288580101E-2</v>
      </c>
      <c r="AG28" s="1" t="str">
        <f t="shared" si="2"/>
        <v/>
      </c>
      <c r="AH28" s="1" t="str">
        <f t="shared" si="3"/>
        <v>†</v>
      </c>
      <c r="AJ28">
        <v>25</v>
      </c>
      <c r="AK28" t="s">
        <v>35</v>
      </c>
      <c r="AL28">
        <v>0.94716765296873295</v>
      </c>
      <c r="AM28">
        <v>1.24158609706703E-3</v>
      </c>
      <c r="AN28">
        <v>-0.24844801737866601</v>
      </c>
      <c r="AO28">
        <v>1.70330525044279E-3</v>
      </c>
      <c r="AP28">
        <v>0.24838050111850499</v>
      </c>
      <c r="AQ28">
        <v>0.405682725159771</v>
      </c>
      <c r="AR28">
        <v>9.4712085996198001E-3</v>
      </c>
      <c r="AS28">
        <v>-2.70787754124939E-3</v>
      </c>
      <c r="AT28" s="1" t="str">
        <f t="shared" si="4"/>
        <v/>
      </c>
      <c r="AU28" s="1" t="str">
        <f t="shared" si="5"/>
        <v/>
      </c>
      <c r="AW28">
        <v>25</v>
      </c>
      <c r="AX28" t="s">
        <v>35</v>
      </c>
      <c r="AY28">
        <v>0.51335597625468699</v>
      </c>
      <c r="AZ28">
        <v>0.11371119122449901</v>
      </c>
      <c r="BA28">
        <v>-0.107861010969375</v>
      </c>
      <c r="BB28">
        <v>7.5407886167196203E-3</v>
      </c>
      <c r="BC28">
        <v>0.61940049810275499</v>
      </c>
      <c r="BD28">
        <v>0.195432883992531</v>
      </c>
      <c r="BE28">
        <v>-0.34094519334578</v>
      </c>
      <c r="BF28">
        <v>-3.9403731628740498E-4</v>
      </c>
      <c r="BG28" s="1" t="str">
        <f t="shared" si="6"/>
        <v/>
      </c>
      <c r="BH28" s="1" t="str">
        <f t="shared" si="7"/>
        <v/>
      </c>
      <c r="BJ28">
        <v>25</v>
      </c>
      <c r="BK28" t="s">
        <v>35</v>
      </c>
      <c r="BL28">
        <v>0.102837543878224</v>
      </c>
      <c r="BM28">
        <v>0.52603590659283805</v>
      </c>
      <c r="BN28">
        <v>0.40754488324104798</v>
      </c>
      <c r="BO28">
        <v>0.10992639022301499</v>
      </c>
      <c r="BP28">
        <v>0.51413120383080202</v>
      </c>
      <c r="BQ28">
        <v>0.59882067784658499</v>
      </c>
      <c r="BR28">
        <v>0.33136779641097602</v>
      </c>
      <c r="BS28">
        <v>-9.9725427689953908E-3</v>
      </c>
      <c r="BT28" s="1" t="str">
        <f t="shared" si="8"/>
        <v/>
      </c>
      <c r="BU28" s="1" t="str">
        <f t="shared" si="9"/>
        <v/>
      </c>
      <c r="BW28">
        <v>25</v>
      </c>
      <c r="BX28" t="s">
        <v>35</v>
      </c>
      <c r="BY28">
        <v>0.64206705602257297</v>
      </c>
      <c r="BZ28">
        <v>1.38343038409066E-2</v>
      </c>
      <c r="CA28">
        <v>-4.7801052169036601E-2</v>
      </c>
      <c r="CB28">
        <v>1.6230122402961601E-2</v>
      </c>
      <c r="CC28">
        <v>0.34356046974044102</v>
      </c>
      <c r="CD28">
        <v>7.2954145128341794E-2</v>
      </c>
      <c r="CE28">
        <v>-5.0651968854545898E-2</v>
      </c>
      <c r="CF28">
        <v>1.8211694961716401E-3</v>
      </c>
      <c r="CG28" s="1" t="str">
        <f t="shared" si="10"/>
        <v/>
      </c>
      <c r="CH28" s="1" t="str">
        <f t="shared" si="11"/>
        <v/>
      </c>
    </row>
    <row r="29" spans="1:86">
      <c r="A29">
        <v>27</v>
      </c>
      <c r="B29" t="s">
        <v>37</v>
      </c>
      <c r="C29" s="10">
        <v>0.34079940843183998</v>
      </c>
      <c r="D29">
        <v>4.1313178698882902E-2</v>
      </c>
      <c r="E29">
        <v>-2.26349499662226E-3</v>
      </c>
      <c r="F29">
        <v>-5.12525183233587</v>
      </c>
      <c r="G29" s="10">
        <v>0.23365196010953901</v>
      </c>
      <c r="H29">
        <v>0.105379117831734</v>
      </c>
      <c r="I29">
        <v>2.01771290538044E-2</v>
      </c>
      <c r="J29">
        <v>69.147332707886505</v>
      </c>
      <c r="K29" s="1" t="str">
        <f t="shared" si="0"/>
        <v/>
      </c>
      <c r="L29" s="1" t="str">
        <f t="shared" si="1"/>
        <v/>
      </c>
      <c r="W29">
        <v>26</v>
      </c>
      <c r="X29" t="s">
        <v>36</v>
      </c>
      <c r="Y29">
        <v>9.75705529800385E-2</v>
      </c>
      <c r="Z29">
        <v>0.53696360248583797</v>
      </c>
      <c r="AA29">
        <v>0.42120450310729701</v>
      </c>
      <c r="AB29">
        <v>4.6300188571358499E-4</v>
      </c>
      <c r="AC29">
        <v>0.342496623450884</v>
      </c>
      <c r="AD29">
        <v>0.67433667023528199</v>
      </c>
      <c r="AE29">
        <v>0.45722778372547102</v>
      </c>
      <c r="AF29" s="9">
        <v>-2.28720902012976E-7</v>
      </c>
      <c r="AG29" s="1" t="str">
        <f t="shared" si="2"/>
        <v>†</v>
      </c>
      <c r="AH29" s="1" t="str">
        <f t="shared" si="3"/>
        <v/>
      </c>
      <c r="AJ29">
        <v>26</v>
      </c>
      <c r="AK29" t="s">
        <v>36</v>
      </c>
      <c r="AL29">
        <v>0.96136495421861301</v>
      </c>
      <c r="AM29">
        <v>6.6370108361446501E-4</v>
      </c>
      <c r="AN29">
        <v>-0.249170373645482</v>
      </c>
      <c r="AO29" s="9">
        <v>-9.1783404626234606E-6</v>
      </c>
      <c r="AP29">
        <v>0.118358140929571</v>
      </c>
      <c r="AQ29">
        <v>0.61129037992072899</v>
      </c>
      <c r="AR29">
        <v>0.35215063320121598</v>
      </c>
      <c r="AS29" s="9">
        <v>-2.2570203484018401E-7</v>
      </c>
      <c r="AT29" s="1" t="str">
        <f t="shared" si="4"/>
        <v/>
      </c>
      <c r="AU29" s="1" t="str">
        <f t="shared" si="5"/>
        <v/>
      </c>
      <c r="AW29">
        <v>26</v>
      </c>
      <c r="AX29" t="s">
        <v>36</v>
      </c>
      <c r="AY29">
        <v>0.51463278306307003</v>
      </c>
      <c r="AZ29">
        <v>0.113064624825658</v>
      </c>
      <c r="BA29">
        <v>-0.108669218967926</v>
      </c>
      <c r="BB29" s="9">
        <v>7.7858820624642294E-5</v>
      </c>
      <c r="BC29">
        <v>0.48084197642305798</v>
      </c>
      <c r="BD29">
        <v>0.26988398934990099</v>
      </c>
      <c r="BE29">
        <v>-0.216860017750165</v>
      </c>
      <c r="BF29" s="9">
        <v>-4.4010291757260602E-8</v>
      </c>
      <c r="BG29" s="1" t="str">
        <f t="shared" si="6"/>
        <v/>
      </c>
      <c r="BH29" s="1" t="str">
        <f t="shared" si="7"/>
        <v/>
      </c>
      <c r="BJ29">
        <v>26</v>
      </c>
      <c r="BK29" t="s">
        <v>36</v>
      </c>
      <c r="BL29">
        <v>4.9077347999336302E-2</v>
      </c>
      <c r="BM29">
        <v>0.66130989429910902</v>
      </c>
      <c r="BN29">
        <v>0.57663736787388697</v>
      </c>
      <c r="BO29">
        <v>1.1350679043337899E-3</v>
      </c>
      <c r="BP29">
        <v>0.64027206209823595</v>
      </c>
      <c r="BQ29">
        <v>0.68911010129096395</v>
      </c>
      <c r="BR29">
        <v>0.48185016881827297</v>
      </c>
      <c r="BS29" s="9">
        <v>-4.1429329481437498E-7</v>
      </c>
      <c r="BT29" s="1" t="str">
        <f t="shared" si="8"/>
        <v>*</v>
      </c>
      <c r="BU29" s="1" t="str">
        <f t="shared" si="9"/>
        <v/>
      </c>
      <c r="BW29">
        <v>26</v>
      </c>
      <c r="BX29" t="s">
        <v>36</v>
      </c>
      <c r="BY29">
        <v>0.823637444874882</v>
      </c>
      <c r="BZ29">
        <v>3.19774119377036E-3</v>
      </c>
      <c r="CA29">
        <v>-5.9102399981618897E-2</v>
      </c>
      <c r="CB29" s="9">
        <v>6.5669033050950605E-5</v>
      </c>
      <c r="CC29">
        <v>0.91020493375422595</v>
      </c>
      <c r="CD29">
        <v>4.0712287159502198E-3</v>
      </c>
      <c r="CE29">
        <v>-0.12871927412192199</v>
      </c>
      <c r="CF29" s="9">
        <v>1.81506151896876E-8</v>
      </c>
      <c r="CG29" s="1" t="str">
        <f t="shared" si="10"/>
        <v/>
      </c>
      <c r="CH29" s="1" t="str">
        <f t="shared" si="11"/>
        <v/>
      </c>
    </row>
    <row r="30" spans="1:86">
      <c r="A30">
        <v>28</v>
      </c>
      <c r="B30" t="s">
        <v>38</v>
      </c>
      <c r="C30" s="10">
        <v>0.17115130150774199</v>
      </c>
      <c r="D30">
        <v>8.3387238059734303E-2</v>
      </c>
      <c r="E30">
        <v>4.1723021607903997E-2</v>
      </c>
      <c r="F30">
        <v>-6.0538008402521601</v>
      </c>
      <c r="G30" s="10">
        <v>0.94624447409886103</v>
      </c>
      <c r="H30">
        <v>8.3590417013321899E-2</v>
      </c>
      <c r="I30">
        <v>-3.6866861282665001E-3</v>
      </c>
      <c r="J30">
        <v>-5.2590441776794501</v>
      </c>
      <c r="K30" s="1" t="str">
        <f t="shared" si="0"/>
        <v/>
      </c>
      <c r="L30" s="1" t="str">
        <f t="shared" si="1"/>
        <v/>
      </c>
      <c r="W30">
        <v>27</v>
      </c>
      <c r="X30" t="s">
        <v>37</v>
      </c>
      <c r="Y30">
        <v>0.17980282878095599</v>
      </c>
      <c r="Z30">
        <v>0.39720748962124602</v>
      </c>
      <c r="AA30">
        <v>0.24650936202655799</v>
      </c>
      <c r="AB30">
        <v>10.282364098410801</v>
      </c>
      <c r="AC30">
        <v>0.93295523936269498</v>
      </c>
      <c r="AD30">
        <v>0.39888042562273002</v>
      </c>
      <c r="AE30">
        <v>-1.8659572954497999E-3</v>
      </c>
      <c r="AF30">
        <v>-15.912067735846801</v>
      </c>
      <c r="AG30" s="1" t="str">
        <f t="shared" si="2"/>
        <v/>
      </c>
      <c r="AH30" s="1" t="str">
        <f t="shared" si="3"/>
        <v/>
      </c>
      <c r="AJ30">
        <v>27</v>
      </c>
      <c r="AK30" t="s">
        <v>37</v>
      </c>
      <c r="AL30">
        <v>0.93628392964138496</v>
      </c>
      <c r="AM30">
        <v>1.8065028118664499E-3</v>
      </c>
      <c r="AN30">
        <v>-0.24774187148516599</v>
      </c>
      <c r="AO30">
        <v>-0.73720765682137002</v>
      </c>
      <c r="AP30">
        <v>0.273023452275726</v>
      </c>
      <c r="AQ30">
        <v>0.37516444182798397</v>
      </c>
      <c r="AR30">
        <v>-4.1392596953359E-2</v>
      </c>
      <c r="AS30">
        <v>-337.130183982321</v>
      </c>
      <c r="AT30" s="1" t="str">
        <f t="shared" si="4"/>
        <v/>
      </c>
      <c r="AU30" s="1" t="str">
        <f t="shared" si="5"/>
        <v/>
      </c>
      <c r="AW30">
        <v>27</v>
      </c>
      <c r="AX30" t="s">
        <v>37</v>
      </c>
      <c r="AY30">
        <v>0.79283078451439504</v>
      </c>
      <c r="AZ30">
        <v>1.93232726078373E-2</v>
      </c>
      <c r="BA30">
        <v>-0.22584590924020301</v>
      </c>
      <c r="BB30">
        <v>0.59046328585938301</v>
      </c>
      <c r="BC30">
        <v>0.47189802125305402</v>
      </c>
      <c r="BD30">
        <v>0.19917414149948401</v>
      </c>
      <c r="BE30">
        <v>-0.33470976416752601</v>
      </c>
      <c r="BF30">
        <v>20.307799673517</v>
      </c>
      <c r="BG30" s="1" t="str">
        <f t="shared" si="6"/>
        <v/>
      </c>
      <c r="BH30" s="1" t="str">
        <f t="shared" si="7"/>
        <v/>
      </c>
      <c r="BJ30">
        <v>27</v>
      </c>
      <c r="BK30" t="s">
        <v>37</v>
      </c>
      <c r="BL30">
        <v>0.89905813974903104</v>
      </c>
      <c r="BM30">
        <v>4.5423042278529497E-3</v>
      </c>
      <c r="BN30">
        <v>-0.244322119715183</v>
      </c>
      <c r="BO30">
        <v>-2.1523357411779598</v>
      </c>
      <c r="BP30">
        <v>0.83417764508556802</v>
      </c>
      <c r="BQ30">
        <v>2.1523494077085498E-2</v>
      </c>
      <c r="BR30">
        <v>-0.63079417653819003</v>
      </c>
      <c r="BS30">
        <v>-157.37607199031399</v>
      </c>
      <c r="BT30" s="1" t="str">
        <f t="shared" si="8"/>
        <v/>
      </c>
      <c r="BU30" s="1" t="str">
        <f t="shared" si="9"/>
        <v/>
      </c>
      <c r="BW30">
        <v>27</v>
      </c>
      <c r="BX30" t="s">
        <v>37</v>
      </c>
      <c r="BY30">
        <v>0.69858428763257396</v>
      </c>
      <c r="BZ30">
        <v>9.6222536035395195E-3</v>
      </c>
      <c r="CA30">
        <v>-5.22763555462393E-2</v>
      </c>
      <c r="CB30">
        <v>-2.5169579813779901</v>
      </c>
      <c r="CC30">
        <v>0.32976124982683203</v>
      </c>
      <c r="CD30">
        <v>7.2371201867108506E-2</v>
      </c>
      <c r="CE30">
        <v>-5.13126378839436E-2</v>
      </c>
      <c r="CF30">
        <v>64.988709273196704</v>
      </c>
      <c r="CG30" s="1" t="str">
        <f t="shared" si="10"/>
        <v/>
      </c>
      <c r="CH30" s="1" t="str">
        <f t="shared" si="11"/>
        <v/>
      </c>
    </row>
    <row r="31" spans="1:86">
      <c r="A31">
        <v>29</v>
      </c>
      <c r="B31" t="s">
        <v>39</v>
      </c>
      <c r="C31" s="10">
        <v>0.832718317060964</v>
      </c>
      <c r="D31">
        <v>2.0722775364678801E-3</v>
      </c>
      <c r="E31">
        <v>-4.3288073484601702E-2</v>
      </c>
      <c r="F31">
        <v>5.8293977881277896E-3</v>
      </c>
      <c r="G31" s="10">
        <v>0.54472888428764699</v>
      </c>
      <c r="H31">
        <v>1.9765409056131E-2</v>
      </c>
      <c r="I31">
        <v>-7.3590266271856594E-2</v>
      </c>
      <c r="J31">
        <v>1.29712316408458E-3</v>
      </c>
      <c r="K31" s="1" t="str">
        <f t="shared" si="0"/>
        <v/>
      </c>
      <c r="L31" s="1" t="str">
        <f t="shared" si="1"/>
        <v/>
      </c>
      <c r="W31">
        <v>28</v>
      </c>
      <c r="X31" t="s">
        <v>38</v>
      </c>
      <c r="Y31">
        <v>0.96497497801175902</v>
      </c>
      <c r="Z31">
        <v>5.4542148960667804E-4</v>
      </c>
      <c r="AA31">
        <v>-0.24931822313799101</v>
      </c>
      <c r="AB31">
        <v>0.25862068965517598</v>
      </c>
      <c r="AC31">
        <v>0.78295130467614305</v>
      </c>
      <c r="AD31">
        <v>2.98769771528999E-2</v>
      </c>
      <c r="AE31">
        <v>-0.61687170474516595</v>
      </c>
      <c r="AF31">
        <v>29.464285714285602</v>
      </c>
      <c r="AG31" s="1" t="str">
        <f t="shared" si="2"/>
        <v/>
      </c>
      <c r="AH31" s="1" t="str">
        <f t="shared" si="3"/>
        <v/>
      </c>
      <c r="AJ31">
        <v>28</v>
      </c>
      <c r="AK31" t="s">
        <v>38</v>
      </c>
      <c r="AL31">
        <v>0.47796931937582199</v>
      </c>
      <c r="AM31">
        <v>0.13257711132021499</v>
      </c>
      <c r="AN31">
        <v>-8.4278610849730207E-2</v>
      </c>
      <c r="AO31">
        <v>-2.3395170521245299</v>
      </c>
      <c r="AP31">
        <v>0.86185286859105903</v>
      </c>
      <c r="AQ31">
        <v>0.142829146602618</v>
      </c>
      <c r="AR31">
        <v>-0.42861808899563503</v>
      </c>
      <c r="AS31">
        <v>-37.671048307341998</v>
      </c>
      <c r="AT31" s="1" t="str">
        <f t="shared" si="4"/>
        <v/>
      </c>
      <c r="AU31" s="1" t="str">
        <f t="shared" si="5"/>
        <v/>
      </c>
      <c r="AW31">
        <v>28</v>
      </c>
      <c r="AX31" t="s">
        <v>38</v>
      </c>
      <c r="AY31">
        <v>0.71699738821560299</v>
      </c>
      <c r="AZ31">
        <v>3.6477444420461899E-2</v>
      </c>
      <c r="BA31">
        <v>-0.20440319447442201</v>
      </c>
      <c r="BB31">
        <v>1.1890243902439099</v>
      </c>
      <c r="BC31">
        <v>0.36491869349642803</v>
      </c>
      <c r="BD31">
        <v>0.30088495575221202</v>
      </c>
      <c r="BE31">
        <v>-0.16519174041297899</v>
      </c>
      <c r="BF31">
        <v>87.5</v>
      </c>
      <c r="BG31" s="1" t="str">
        <f t="shared" si="6"/>
        <v/>
      </c>
      <c r="BH31" s="1" t="str">
        <f t="shared" si="7"/>
        <v/>
      </c>
      <c r="BJ31">
        <v>28</v>
      </c>
      <c r="BK31" t="s">
        <v>38</v>
      </c>
      <c r="BL31">
        <v>0.253518085125785</v>
      </c>
      <c r="BM31">
        <v>0.30744680851063799</v>
      </c>
      <c r="BN31">
        <v>0.13430851063829699</v>
      </c>
      <c r="BO31">
        <v>-6.3749999999999902</v>
      </c>
      <c r="BP31">
        <v>0.23195085533470799</v>
      </c>
      <c r="BQ31">
        <v>0.30744680851063799</v>
      </c>
      <c r="BR31">
        <v>0.13430851063829699</v>
      </c>
      <c r="BS31">
        <v>-2.8400773373843302</v>
      </c>
      <c r="BT31" s="1" t="str">
        <f t="shared" si="8"/>
        <v/>
      </c>
      <c r="BU31" s="1" t="str">
        <f t="shared" si="9"/>
        <v/>
      </c>
      <c r="BW31">
        <v>28</v>
      </c>
      <c r="BX31" t="s">
        <v>38</v>
      </c>
      <c r="BY31">
        <v>0.28041606043208001</v>
      </c>
      <c r="BZ31">
        <v>7.2360261341008994E-2</v>
      </c>
      <c r="CA31">
        <v>1.43827776748221E-2</v>
      </c>
      <c r="CB31">
        <v>-6.2097496377046602</v>
      </c>
      <c r="CC31">
        <v>0.533470069687211</v>
      </c>
      <c r="CD31">
        <v>9.6823424076819695E-2</v>
      </c>
      <c r="CE31">
        <v>-2.3600119379604202E-2</v>
      </c>
      <c r="CF31">
        <v>72.964293628664294</v>
      </c>
      <c r="CG31" s="1" t="str">
        <f t="shared" si="10"/>
        <v/>
      </c>
      <c r="CH31" s="1" t="str">
        <f t="shared" si="11"/>
        <v/>
      </c>
    </row>
    <row r="32" spans="1:86">
      <c r="A32">
        <v>30</v>
      </c>
      <c r="B32" t="s">
        <v>40</v>
      </c>
      <c r="C32" s="10">
        <v>0.832718317060961</v>
      </c>
      <c r="D32">
        <v>2.0722775364678801E-3</v>
      </c>
      <c r="E32">
        <v>-4.3288073484601702E-2</v>
      </c>
      <c r="F32">
        <v>-5.8293977881278703E-3</v>
      </c>
      <c r="G32" s="10">
        <v>0.544728884287629</v>
      </c>
      <c r="H32">
        <v>1.9765409056130601E-2</v>
      </c>
      <c r="I32">
        <v>-7.3590266271856997E-2</v>
      </c>
      <c r="J32">
        <v>1.2971231640846301E-3</v>
      </c>
      <c r="K32" s="1" t="str">
        <f t="shared" si="0"/>
        <v/>
      </c>
      <c r="L32" s="1" t="str">
        <f t="shared" si="1"/>
        <v/>
      </c>
      <c r="W32">
        <v>29</v>
      </c>
      <c r="X32" t="s">
        <v>39</v>
      </c>
      <c r="Y32">
        <v>0.87238226061295798</v>
      </c>
      <c r="Z32">
        <v>7.2735771516074799E-3</v>
      </c>
      <c r="AA32">
        <v>-0.24090802856049001</v>
      </c>
      <c r="AB32">
        <v>6.9558074803373797E-3</v>
      </c>
      <c r="AC32">
        <v>0.198450279025465</v>
      </c>
      <c r="AD32">
        <v>0.478166578997198</v>
      </c>
      <c r="AE32">
        <v>0.13027763166199699</v>
      </c>
      <c r="AF32">
        <v>-9.5019849521789605E-3</v>
      </c>
      <c r="AG32" s="1" t="str">
        <f t="shared" si="2"/>
        <v/>
      </c>
      <c r="AH32" s="1" t="str">
        <f t="shared" si="3"/>
        <v/>
      </c>
      <c r="AJ32">
        <v>29</v>
      </c>
      <c r="AK32" t="s">
        <v>39</v>
      </c>
      <c r="AL32">
        <v>0.292791246261279</v>
      </c>
      <c r="AM32">
        <v>0.268045348014603</v>
      </c>
      <c r="AN32">
        <v>8.5056685018254502E-2</v>
      </c>
      <c r="AO32">
        <v>1.7403506160102701E-2</v>
      </c>
      <c r="AP32">
        <v>0.59155265111911404</v>
      </c>
      <c r="AQ32">
        <v>0.34617009143914201</v>
      </c>
      <c r="AR32">
        <v>-8.9716514268096403E-2</v>
      </c>
      <c r="AS32">
        <v>-1.11266890134352E-3</v>
      </c>
      <c r="AT32" s="1" t="str">
        <f t="shared" si="4"/>
        <v/>
      </c>
      <c r="AU32" s="1" t="str">
        <f t="shared" si="5"/>
        <v/>
      </c>
      <c r="AW32">
        <v>29</v>
      </c>
      <c r="AX32" t="s">
        <v>39</v>
      </c>
      <c r="AY32">
        <v>0.66010572968929004</v>
      </c>
      <c r="AZ32">
        <v>5.3217124414735001E-2</v>
      </c>
      <c r="BA32">
        <v>-0.18347859448158099</v>
      </c>
      <c r="BB32">
        <v>-6.1547029248781001E-3</v>
      </c>
      <c r="BC32">
        <v>0.60937280844249797</v>
      </c>
      <c r="BD32">
        <v>0.14534119840783399</v>
      </c>
      <c r="BE32">
        <v>-0.42443133598694199</v>
      </c>
      <c r="BF32">
        <v>6.6648330978316597E-4</v>
      </c>
      <c r="BG32" s="1" t="str">
        <f t="shared" si="6"/>
        <v/>
      </c>
      <c r="BH32" s="1" t="str">
        <f t="shared" si="7"/>
        <v/>
      </c>
      <c r="BJ32">
        <v>29</v>
      </c>
      <c r="BK32" t="s">
        <v>39</v>
      </c>
      <c r="BL32">
        <v>0.485085188427546</v>
      </c>
      <c r="BM32">
        <v>0.128633309817969</v>
      </c>
      <c r="BN32">
        <v>-8.9208362727537696E-2</v>
      </c>
      <c r="BO32">
        <v>-3.0380961205278698E-2</v>
      </c>
      <c r="BP32">
        <v>0.40461280112741999</v>
      </c>
      <c r="BQ32">
        <v>0.335894438813862</v>
      </c>
      <c r="BR32">
        <v>-0.106842601976895</v>
      </c>
      <c r="BS32">
        <v>-5.9797935378333401E-3</v>
      </c>
      <c r="BT32" s="1" t="str">
        <f t="shared" si="8"/>
        <v/>
      </c>
      <c r="BU32" s="1" t="str">
        <f t="shared" si="9"/>
        <v/>
      </c>
      <c r="BW32">
        <v>29</v>
      </c>
      <c r="BX32" t="s">
        <v>39</v>
      </c>
      <c r="BY32">
        <v>0.65422957737808196</v>
      </c>
      <c r="BZ32">
        <v>1.2852062365638999E-2</v>
      </c>
      <c r="CA32">
        <v>-4.8844683736508403E-2</v>
      </c>
      <c r="CB32">
        <v>1.4870045708951901E-2</v>
      </c>
      <c r="CC32">
        <v>0.32068150336943702</v>
      </c>
      <c r="CD32">
        <v>7.7707817820167405E-2</v>
      </c>
      <c r="CE32">
        <v>-4.52644731371434E-2</v>
      </c>
      <c r="CF32">
        <v>2.5160872048661498E-3</v>
      </c>
      <c r="CG32" s="1" t="str">
        <f t="shared" si="10"/>
        <v/>
      </c>
      <c r="CH32" s="1" t="str">
        <f t="shared" si="11"/>
        <v/>
      </c>
    </row>
    <row r="33" spans="2:86">
      <c r="W33">
        <v>30</v>
      </c>
      <c r="X33" t="s">
        <v>40</v>
      </c>
      <c r="Y33">
        <v>0.87238226061295798</v>
      </c>
      <c r="Z33">
        <v>7.27357715160759E-3</v>
      </c>
      <c r="AA33">
        <v>-0.24090802856049001</v>
      </c>
      <c r="AB33">
        <v>-6.9558074803373797E-3</v>
      </c>
      <c r="AC33">
        <v>0.198450279025468</v>
      </c>
      <c r="AD33">
        <v>0.478166578997195</v>
      </c>
      <c r="AE33">
        <v>0.13027763166199199</v>
      </c>
      <c r="AF33">
        <v>-9.5019849521788494E-3</v>
      </c>
      <c r="AG33" s="1" t="str">
        <f t="shared" si="2"/>
        <v/>
      </c>
      <c r="AH33" s="1" t="str">
        <f t="shared" si="3"/>
        <v/>
      </c>
      <c r="AJ33">
        <v>30</v>
      </c>
      <c r="AK33" t="s">
        <v>40</v>
      </c>
      <c r="AL33">
        <v>0.292791246261281</v>
      </c>
      <c r="AM33">
        <v>0.268045348014603</v>
      </c>
      <c r="AN33">
        <v>8.5056685018254405E-2</v>
      </c>
      <c r="AO33">
        <v>-1.7403506160102701E-2</v>
      </c>
      <c r="AP33">
        <v>0.59155265111913302</v>
      </c>
      <c r="AQ33">
        <v>0.34617009143914301</v>
      </c>
      <c r="AR33">
        <v>-8.9716514268094197E-2</v>
      </c>
      <c r="AS33">
        <v>-1.11266890134345E-3</v>
      </c>
      <c r="AT33" s="1" t="str">
        <f t="shared" si="4"/>
        <v/>
      </c>
      <c r="AU33" s="1" t="str">
        <f t="shared" si="5"/>
        <v/>
      </c>
      <c r="AW33">
        <v>30</v>
      </c>
      <c r="AX33" t="s">
        <v>40</v>
      </c>
      <c r="AY33">
        <v>0.66010572968929004</v>
      </c>
      <c r="AZ33">
        <v>5.32171244147348E-2</v>
      </c>
      <c r="BA33">
        <v>-0.18347859448158099</v>
      </c>
      <c r="BB33">
        <v>6.1547029248781001E-3</v>
      </c>
      <c r="BC33">
        <v>0.60937280844251196</v>
      </c>
      <c r="BD33">
        <v>0.14534119840783299</v>
      </c>
      <c r="BE33">
        <v>-0.42443133598694399</v>
      </c>
      <c r="BF33">
        <v>6.6648330978313496E-4</v>
      </c>
      <c r="BG33" s="1" t="str">
        <f t="shared" si="6"/>
        <v/>
      </c>
      <c r="BH33" s="1" t="str">
        <f t="shared" si="7"/>
        <v/>
      </c>
      <c r="BJ33">
        <v>30</v>
      </c>
      <c r="BK33" t="s">
        <v>40</v>
      </c>
      <c r="BL33">
        <v>0.485085188427545</v>
      </c>
      <c r="BM33">
        <v>0.128633309817969</v>
      </c>
      <c r="BN33">
        <v>-8.9208362727537904E-2</v>
      </c>
      <c r="BO33">
        <v>3.0380961205278799E-2</v>
      </c>
      <c r="BP33">
        <v>0.40461280112741699</v>
      </c>
      <c r="BQ33">
        <v>0.33589443881386499</v>
      </c>
      <c r="BR33">
        <v>-0.10684260197688999</v>
      </c>
      <c r="BS33">
        <v>-5.9797935378329498E-3</v>
      </c>
      <c r="BT33" s="1" t="str">
        <f t="shared" si="8"/>
        <v/>
      </c>
      <c r="BU33" s="1" t="str">
        <f t="shared" si="9"/>
        <v/>
      </c>
      <c r="BW33">
        <v>30</v>
      </c>
      <c r="BX33" t="s">
        <v>40</v>
      </c>
      <c r="BY33">
        <v>0.65422957737808296</v>
      </c>
      <c r="BZ33">
        <v>1.28520623656388E-2</v>
      </c>
      <c r="CA33">
        <v>-4.8844683736508597E-2</v>
      </c>
      <c r="CB33">
        <v>-1.48700457089518E-2</v>
      </c>
      <c r="CC33">
        <v>0.32068150336943102</v>
      </c>
      <c r="CD33">
        <v>7.7707817820166697E-2</v>
      </c>
      <c r="CE33">
        <v>-4.5264473137144302E-2</v>
      </c>
      <c r="CF33">
        <v>2.5160872048661399E-3</v>
      </c>
      <c r="CG33" s="1" t="str">
        <f t="shared" si="10"/>
        <v/>
      </c>
      <c r="CH33" s="1" t="str">
        <f t="shared" si="11"/>
        <v/>
      </c>
    </row>
    <row r="35" spans="2:86">
      <c r="B35" s="7" t="s">
        <v>69</v>
      </c>
      <c r="C35" s="7"/>
      <c r="D35" s="7"/>
      <c r="E35" s="7"/>
      <c r="F35" s="7"/>
    </row>
    <row r="36" spans="2:86">
      <c r="B36" s="15"/>
      <c r="C36" s="16" t="s">
        <v>78</v>
      </c>
      <c r="D36" s="16"/>
      <c r="E36" s="16" t="s">
        <v>79</v>
      </c>
      <c r="F36" s="16"/>
      <c r="X36" s="7" t="s">
        <v>69</v>
      </c>
      <c r="Y36" s="7"/>
      <c r="Z36" s="7"/>
      <c r="AA36" s="7"/>
      <c r="AB36" s="7"/>
      <c r="AK36" s="7" t="s">
        <v>69</v>
      </c>
      <c r="AL36" s="7"/>
      <c r="AM36" s="7"/>
      <c r="AN36" s="7"/>
      <c r="AO36" s="7"/>
      <c r="AX36" s="7" t="s">
        <v>69</v>
      </c>
      <c r="AY36" s="7"/>
      <c r="AZ36" s="7"/>
      <c r="BA36" s="7"/>
      <c r="BB36" s="7"/>
      <c r="BK36" s="7" t="s">
        <v>69</v>
      </c>
      <c r="BL36" s="7"/>
      <c r="BM36" s="7"/>
      <c r="BN36" s="7"/>
      <c r="BO36" s="7"/>
      <c r="BX36" s="7" t="s">
        <v>69</v>
      </c>
      <c r="BY36" s="7"/>
      <c r="BZ36" s="7"/>
      <c r="CA36" s="7"/>
      <c r="CB36" s="7"/>
    </row>
    <row r="37" spans="2:86">
      <c r="B37" s="15"/>
      <c r="C37" s="16" t="s">
        <v>80</v>
      </c>
      <c r="D37" s="16" t="s">
        <v>9</v>
      </c>
      <c r="E37" s="16" t="s">
        <v>80</v>
      </c>
      <c r="F37" s="16" t="s">
        <v>9</v>
      </c>
      <c r="X37" s="15"/>
      <c r="Y37" s="16" t="s">
        <v>78</v>
      </c>
      <c r="Z37" s="16"/>
      <c r="AA37" s="16" t="s">
        <v>79</v>
      </c>
      <c r="AB37" s="16"/>
      <c r="AK37" s="15"/>
      <c r="AL37" s="16" t="s">
        <v>78</v>
      </c>
      <c r="AM37" s="16"/>
      <c r="AN37" s="16" t="s">
        <v>79</v>
      </c>
      <c r="AO37" s="16"/>
      <c r="AX37" s="15"/>
      <c r="AY37" s="16" t="s">
        <v>78</v>
      </c>
      <c r="AZ37" s="16"/>
      <c r="BA37" s="16" t="s">
        <v>79</v>
      </c>
      <c r="BB37" s="16"/>
      <c r="BK37" s="15"/>
      <c r="BL37" s="16" t="s">
        <v>78</v>
      </c>
      <c r="BM37" s="16"/>
      <c r="BN37" s="16" t="s">
        <v>79</v>
      </c>
      <c r="BO37" s="16"/>
      <c r="BX37" s="15"/>
      <c r="BY37" s="16" t="s">
        <v>78</v>
      </c>
      <c r="BZ37" s="16"/>
      <c r="CA37" s="16" t="s">
        <v>79</v>
      </c>
      <c r="CB37" s="16"/>
    </row>
    <row r="38" spans="2:86">
      <c r="B38" s="14" t="s">
        <v>70</v>
      </c>
      <c r="C38" s="17">
        <f>ROUND(D2,3)</f>
        <v>7.0000000000000001E-3</v>
      </c>
      <c r="D38" s="17">
        <f>ROUND(C2,3)</f>
        <v>0.69499999999999995</v>
      </c>
      <c r="E38" s="17">
        <f>ROUND(H2,3)</f>
        <v>1.7000000000000001E-2</v>
      </c>
      <c r="F38" s="17">
        <f>ROUND(G2,3)</f>
        <v>0.64400000000000002</v>
      </c>
      <c r="G38" s="1" t="str">
        <f>IF(D38="","",IF(D38&lt;0.01,"**",IF(D38&lt;0.05,"*",IF(D38&lt;0.1,"†",""))))</f>
        <v/>
      </c>
      <c r="H38" s="1" t="str">
        <f>IF(F38="","",IF(F38&lt;0.01,"**",IF(F38&lt;0.05,"*",IF(F38&lt;0.1,"†",""))))</f>
        <v/>
      </c>
      <c r="X38" s="15"/>
      <c r="Y38" s="16" t="s">
        <v>80</v>
      </c>
      <c r="Z38" s="16" t="s">
        <v>9</v>
      </c>
      <c r="AA38" s="16" t="s">
        <v>80</v>
      </c>
      <c r="AB38" s="16" t="s">
        <v>9</v>
      </c>
      <c r="AK38" s="15"/>
      <c r="AL38" s="16" t="s">
        <v>80</v>
      </c>
      <c r="AM38" s="16" t="s">
        <v>9</v>
      </c>
      <c r="AN38" s="16" t="s">
        <v>80</v>
      </c>
      <c r="AO38" s="16" t="s">
        <v>9</v>
      </c>
      <c r="AX38" s="15"/>
      <c r="AY38" s="16" t="s">
        <v>80</v>
      </c>
      <c r="AZ38" s="16" t="s">
        <v>9</v>
      </c>
      <c r="BA38" s="16" t="s">
        <v>80</v>
      </c>
      <c r="BB38" s="16" t="s">
        <v>9</v>
      </c>
      <c r="BK38" s="15"/>
      <c r="BL38" s="16" t="s">
        <v>80</v>
      </c>
      <c r="BM38" s="16" t="s">
        <v>9</v>
      </c>
      <c r="BN38" s="16" t="s">
        <v>80</v>
      </c>
      <c r="BO38" s="16" t="s">
        <v>9</v>
      </c>
      <c r="BX38" s="15"/>
      <c r="BY38" s="16" t="s">
        <v>80</v>
      </c>
      <c r="BZ38" s="16" t="s">
        <v>9</v>
      </c>
      <c r="CA38" s="16" t="s">
        <v>80</v>
      </c>
      <c r="CB38" s="16" t="s">
        <v>9</v>
      </c>
    </row>
    <row r="39" spans="2:86">
      <c r="B39" s="14" t="s">
        <v>71</v>
      </c>
      <c r="C39" s="17">
        <f>ROUND(D3,3)</f>
        <v>6.0000000000000001E-3</v>
      </c>
      <c r="D39" s="17">
        <f>ROUND(C3,3)</f>
        <v>0.72599999999999998</v>
      </c>
      <c r="E39" s="17">
        <f>ROUND(H3,3)</f>
        <v>0.01</v>
      </c>
      <c r="F39" s="17">
        <f>ROUND(G3,3)</f>
        <v>0.76</v>
      </c>
      <c r="G39" s="1" t="str">
        <f t="shared" ref="G39:G50" si="12">IF(D39="","",IF(D39&lt;0.01,"**",IF(D39&lt;0.05,"*",IF(D39&lt;0.1,"†",""))))</f>
        <v/>
      </c>
      <c r="H39" s="1" t="str">
        <f t="shared" ref="H39:H50" si="13">IF(F39="","",IF(F39&lt;0.01,"**",IF(F39&lt;0.05,"*",IF(F39&lt;0.1,"†",""))))</f>
        <v/>
      </c>
      <c r="X39" s="14" t="s">
        <v>70</v>
      </c>
      <c r="Y39" s="17">
        <f>ROUND(Z3,3)</f>
        <v>8.7999999999999995E-2</v>
      </c>
      <c r="Z39" s="17">
        <f>ROUND(Y3,3)</f>
        <v>0.56799999999999995</v>
      </c>
      <c r="AA39" s="17">
        <f>ROUND(AD3,3)</f>
        <v>0.35699999999999998</v>
      </c>
      <c r="AB39" s="17">
        <f>ROUND(AC3,3)</f>
        <v>0.34399999999999997</v>
      </c>
      <c r="AC39" s="1" t="str">
        <f>IF(Z39="","",IF(Z39&lt;0.01,"**",IF(Z39&lt;0.05,"*",IF(Z39&lt;0.1,"†",""))))</f>
        <v/>
      </c>
      <c r="AD39" s="1" t="str">
        <f>IF(AB39="","",IF(AB39&lt;0.01,"**",IF(AB39&lt;0.05,"*",IF(AB39&lt;0.1,"†",""))))</f>
        <v/>
      </c>
      <c r="AK39" s="14" t="s">
        <v>70</v>
      </c>
      <c r="AL39" s="17">
        <f>ROUND(AM3,3)</f>
        <v>0.11</v>
      </c>
      <c r="AM39" s="17">
        <f>ROUND(AL3,3)</f>
        <v>0.52100000000000002</v>
      </c>
      <c r="AN39" s="17">
        <f>ROUND(AQ3,3)</f>
        <v>0.20399999999999999</v>
      </c>
      <c r="AO39" s="17">
        <f>ROUND(AP3,3)</f>
        <v>0.59399999999999997</v>
      </c>
      <c r="AP39" s="1" t="str">
        <f>IF(AM39="","",IF(AM39&lt;0.01,"**",IF(AM39&lt;0.05,"*",IF(AM39&lt;0.1,"†",""))))</f>
        <v/>
      </c>
      <c r="AQ39" s="1" t="str">
        <f>IF(AO39="","",IF(AO39&lt;0.01,"**",IF(AO39&lt;0.05,"*",IF(AO39&lt;0.1,"†",""))))</f>
        <v/>
      </c>
      <c r="AX39" s="14" t="s">
        <v>70</v>
      </c>
      <c r="AY39" s="17">
        <f>ROUND(AZ3,3)</f>
        <v>0.40500000000000003</v>
      </c>
      <c r="AZ39" s="17">
        <f>ROUND(AY3,3)</f>
        <v>0.17399999999999999</v>
      </c>
      <c r="BA39" s="17">
        <f>ROUND(BD3,3)</f>
        <v>0.45800000000000002</v>
      </c>
      <c r="BB39" s="17">
        <f>ROUND(BC3,3)</f>
        <v>0.623</v>
      </c>
      <c r="BC39" s="1" t="str">
        <f>IF(AZ39="","",IF(AZ39&lt;0.01,"**",IF(AZ39&lt;0.05,"*",IF(AZ39&lt;0.1,"†",""))))</f>
        <v/>
      </c>
      <c r="BD39" s="1" t="str">
        <f>IF(BB39="","",IF(BB39&lt;0.01,"**",IF(BB39&lt;0.05,"*",IF(BB39&lt;0.1,"†",""))))</f>
        <v/>
      </c>
      <c r="BK39" s="14" t="s">
        <v>70</v>
      </c>
      <c r="BL39" s="17">
        <f>ROUND(BM3,3)</f>
        <v>0.18099999999999999</v>
      </c>
      <c r="BM39" s="17">
        <f>ROUND(BL3,3)</f>
        <v>0.4</v>
      </c>
      <c r="BN39" s="17">
        <f>ROUND(BQ3,3)</f>
        <v>0.254</v>
      </c>
      <c r="BO39" s="17">
        <f>ROUND(BP3,3)</f>
        <v>0.625</v>
      </c>
      <c r="BP39" s="1" t="str">
        <f>IF(BM39="","",IF(BM39&lt;0.01,"**",IF(BM39&lt;0.05,"*",IF(BM39&lt;0.1,"†",""))))</f>
        <v/>
      </c>
      <c r="BQ39" s="1" t="str">
        <f>IF(BO39="","",IF(BO39&lt;0.01,"**",IF(BO39&lt;0.05,"*",IF(BO39&lt;0.1,"†",""))))</f>
        <v/>
      </c>
      <c r="BX39" s="14" t="s">
        <v>70</v>
      </c>
      <c r="BY39" s="17">
        <f>ROUND(BZ3,3)</f>
        <v>2.5999999999999999E-2</v>
      </c>
      <c r="BZ39" s="17">
        <f>ROUND(BY3,3)</f>
        <v>0.52400000000000002</v>
      </c>
      <c r="CA39" s="17">
        <f>ROUND(CD3,3)</f>
        <v>2.9000000000000001E-2</v>
      </c>
      <c r="CB39" s="17">
        <f>ROUND(CC3,3)</f>
        <v>0.83499999999999996</v>
      </c>
      <c r="CC39" s="1" t="str">
        <f>IF(BZ39="","",IF(BZ39&lt;0.01,"**",IF(BZ39&lt;0.05,"*",IF(BZ39&lt;0.1,"†",""))))</f>
        <v/>
      </c>
      <c r="CD39" s="1" t="str">
        <f>IF(CB39="","",IF(CB39&lt;0.01,"**",IF(CB39&lt;0.05,"*",IF(CB39&lt;0.1,"†",""))))</f>
        <v/>
      </c>
    </row>
    <row r="40" spans="2:86">
      <c r="B40" s="14" t="s">
        <v>72</v>
      </c>
      <c r="C40" s="17">
        <f>ROUND(D7,3)</f>
        <v>0.19</v>
      </c>
      <c r="D40" s="17">
        <f>ROUND(C7,3)</f>
        <v>3.3000000000000002E-2</v>
      </c>
      <c r="E40" s="17">
        <f>ROUND(H7,3)</f>
        <v>0.19800000000000001</v>
      </c>
      <c r="F40" s="17">
        <f>ROUND(G7,3)</f>
        <v>0.65700000000000003</v>
      </c>
      <c r="G40" s="1" t="str">
        <f t="shared" si="12"/>
        <v>*</v>
      </c>
      <c r="H40" s="1" t="str">
        <f t="shared" si="13"/>
        <v/>
      </c>
      <c r="X40" s="14" t="s">
        <v>71</v>
      </c>
      <c r="Y40" s="17">
        <f>ROUND(Z4,3)</f>
        <v>0.124</v>
      </c>
      <c r="Z40" s="17">
        <f>ROUND(Y4,3)</f>
        <v>0.49299999999999999</v>
      </c>
      <c r="AA40" s="17">
        <f>ROUND(AD4,3)</f>
        <v>0.318</v>
      </c>
      <c r="AB40" s="17">
        <f>ROUND(AC4,3)</f>
        <v>0.42399999999999999</v>
      </c>
      <c r="AC40" s="1" t="str">
        <f t="shared" ref="AC40:AC51" si="14">IF(Z40="","",IF(Z40&lt;0.01,"**",IF(Z40&lt;0.05,"*",IF(Z40&lt;0.1,"†",""))))</f>
        <v/>
      </c>
      <c r="AD40" s="1" t="str">
        <f t="shared" ref="AD40:AD51" si="15">IF(AB40="","",IF(AB40&lt;0.01,"**",IF(AB40&lt;0.05,"*",IF(AB40&lt;0.1,"†",""))))</f>
        <v/>
      </c>
      <c r="AK40" s="14" t="s">
        <v>71</v>
      </c>
      <c r="AL40" s="17">
        <f>ROUND(AM4,3)</f>
        <v>0.124</v>
      </c>
      <c r="AM40" s="17">
        <f>ROUND(AL4,3)</f>
        <v>0.49299999999999999</v>
      </c>
      <c r="AN40" s="17">
        <f>ROUND(AQ4,3)</f>
        <v>0.2</v>
      </c>
      <c r="AO40" s="17">
        <f>ROUND(AP4,3)</f>
        <v>0.63</v>
      </c>
      <c r="AP40" s="1" t="str">
        <f t="shared" ref="AP40:AP51" si="16">IF(AM40="","",IF(AM40&lt;0.01,"**",IF(AM40&lt;0.05,"*",IF(AM40&lt;0.1,"†",""))))</f>
        <v/>
      </c>
      <c r="AQ40" s="1" t="str">
        <f t="shared" ref="AQ40:AQ51" si="17">IF(AO40="","",IF(AO40&lt;0.01,"**",IF(AO40&lt;0.05,"*",IF(AO40&lt;0.1,"†",""))))</f>
        <v/>
      </c>
      <c r="AX40" s="14" t="s">
        <v>71</v>
      </c>
      <c r="AY40" s="17">
        <f>ROUND(AZ4,3)</f>
        <v>0.373</v>
      </c>
      <c r="AZ40" s="17">
        <f>ROUND(AY4,3)</f>
        <v>0.19700000000000001</v>
      </c>
      <c r="BA40" s="17">
        <f>ROUND(BD4,3)</f>
        <v>0.496</v>
      </c>
      <c r="BB40" s="17">
        <f>ROUND(BC4,3)</f>
        <v>0.45600000000000002</v>
      </c>
      <c r="BC40" s="1" t="str">
        <f t="shared" ref="BC40:BC51" si="18">IF(AZ40="","",IF(AZ40&lt;0.01,"**",IF(AZ40&lt;0.05,"*",IF(AZ40&lt;0.1,"†",""))))</f>
        <v/>
      </c>
      <c r="BD40" s="1" t="str">
        <f t="shared" ref="BD40:BD51" si="19">IF(BB40="","",IF(BB40&lt;0.01,"**",IF(BB40&lt;0.05,"*",IF(BB40&lt;0.1,"†",""))))</f>
        <v/>
      </c>
      <c r="BK40" s="14" t="s">
        <v>71</v>
      </c>
      <c r="BL40" s="17">
        <f>ROUND(BM4,3)</f>
        <v>0.16900000000000001</v>
      </c>
      <c r="BM40" s="17">
        <f>ROUND(BL4,3)</f>
        <v>0.41799999999999998</v>
      </c>
      <c r="BN40" s="17">
        <f>ROUND(BQ4,3)</f>
        <v>0.29499999999999998</v>
      </c>
      <c r="BO40" s="17">
        <f>ROUND(BP4,3)</f>
        <v>0.51700000000000002</v>
      </c>
      <c r="BP40" s="1" t="str">
        <f t="shared" ref="BP40:BP51" si="20">IF(BM40="","",IF(BM40&lt;0.01,"**",IF(BM40&lt;0.05,"*",IF(BM40&lt;0.1,"†",""))))</f>
        <v/>
      </c>
      <c r="BQ40" s="1" t="str">
        <f t="shared" ref="BQ40:BQ51" si="21">IF(BO40="","",IF(BO40&lt;0.01,"**",IF(BO40&lt;0.05,"*",IF(BO40&lt;0.1,"†",""))))</f>
        <v/>
      </c>
      <c r="BX40" s="14" t="s">
        <v>71</v>
      </c>
      <c r="BY40" s="17">
        <f>ROUND(BZ4,3)</f>
        <v>2.4E-2</v>
      </c>
      <c r="BZ40" s="17">
        <f>ROUND(BY4,3)</f>
        <v>0.53800000000000003</v>
      </c>
      <c r="CA40" s="17">
        <f>ROUND(CD4,3)</f>
        <v>2.5999999999999999E-2</v>
      </c>
      <c r="CB40" s="17">
        <f>ROUND(CC4,3)</f>
        <v>0.872</v>
      </c>
      <c r="CC40" s="1" t="str">
        <f t="shared" ref="CC40:CC51" si="22">IF(BZ40="","",IF(BZ40&lt;0.01,"**",IF(BZ40&lt;0.05,"*",IF(BZ40&lt;0.1,"†",""))))</f>
        <v/>
      </c>
      <c r="CD40" s="1" t="str">
        <f t="shared" ref="CD40:CD51" si="23">IF(CB40="","",IF(CB40&lt;0.01,"**",IF(CB40&lt;0.05,"*",IF(CB40&lt;0.1,"†",""))))</f>
        <v/>
      </c>
    </row>
    <row r="41" spans="2:86">
      <c r="B41" s="14" t="s">
        <v>73</v>
      </c>
      <c r="C41" s="17">
        <f t="shared" ref="C41:C50" si="24">ROUND(D8,3)</f>
        <v>4.2000000000000003E-2</v>
      </c>
      <c r="D41" s="17">
        <f t="shared" ref="D41:D50" si="25">ROUND(C8,3)</f>
        <v>0.33500000000000002</v>
      </c>
      <c r="E41" s="17">
        <f t="shared" ref="E41:E50" si="26">ROUND(H8,3)</f>
        <v>7.6999999999999999E-2</v>
      </c>
      <c r="F41" s="17">
        <f t="shared" ref="F41:F50" si="27">ROUND(G8,3)</f>
        <v>0.38800000000000001</v>
      </c>
      <c r="G41" s="1" t="str">
        <f t="shared" si="12"/>
        <v/>
      </c>
      <c r="H41" s="1" t="str">
        <f t="shared" si="13"/>
        <v/>
      </c>
      <c r="X41" s="14" t="s">
        <v>72</v>
      </c>
      <c r="Y41" s="17">
        <f>ROUND(Z8,3)</f>
        <v>0.19700000000000001</v>
      </c>
      <c r="Z41" s="17">
        <f>ROUND(Y8,3)</f>
        <v>0.378</v>
      </c>
      <c r="AA41" s="17">
        <f>ROUND(AD8,3)</f>
        <v>0.20799999999999999</v>
      </c>
      <c r="AB41" s="17">
        <f>ROUND(AC8,3)</f>
        <v>0.85099999999999998</v>
      </c>
      <c r="AC41" s="1" t="str">
        <f t="shared" si="14"/>
        <v/>
      </c>
      <c r="AD41" s="1" t="str">
        <f t="shared" si="15"/>
        <v/>
      </c>
      <c r="AK41" s="14" t="s">
        <v>72</v>
      </c>
      <c r="AL41" s="17">
        <f>ROUND(AM8,3)</f>
        <v>1.7000000000000001E-2</v>
      </c>
      <c r="AM41" s="17">
        <f>ROUND(AL8,3)</f>
        <v>0.80700000000000005</v>
      </c>
      <c r="AN41" s="17">
        <f>ROUND(AQ8,3)</f>
        <v>0.54600000000000004</v>
      </c>
      <c r="AO41" s="17">
        <f>ROUND(AP8,3)</f>
        <v>0.158</v>
      </c>
      <c r="AP41" s="1" t="str">
        <f t="shared" si="16"/>
        <v/>
      </c>
      <c r="AQ41" s="1" t="str">
        <f t="shared" si="17"/>
        <v/>
      </c>
      <c r="AX41" s="14" t="s">
        <v>72</v>
      </c>
      <c r="AY41" s="17">
        <f>ROUND(AZ8,3)</f>
        <v>1.0999999999999999E-2</v>
      </c>
      <c r="AZ41" s="17">
        <f>ROUND(AY8,3)</f>
        <v>0.84199999999999997</v>
      </c>
      <c r="BA41" s="17">
        <f>ROUND(BD8,3)</f>
        <v>1.0999999999999999E-2</v>
      </c>
      <c r="BB41" s="17">
        <f>ROUND(BC8,3)</f>
        <v>0.98199999999999998</v>
      </c>
      <c r="BC41" s="1" t="str">
        <f t="shared" si="18"/>
        <v/>
      </c>
      <c r="BD41" s="1" t="str">
        <f t="shared" si="19"/>
        <v/>
      </c>
      <c r="BK41" s="14" t="s">
        <v>72</v>
      </c>
      <c r="BL41" s="17">
        <f>ROUND(BM8,3)</f>
        <v>8.7999999999999995E-2</v>
      </c>
      <c r="BM41" s="17">
        <f>ROUND(BL8,3)</f>
        <v>0.56699999999999995</v>
      </c>
      <c r="BN41" s="17">
        <f>ROUND(BQ8,3)</f>
        <v>0.15</v>
      </c>
      <c r="BO41" s="17">
        <f>ROUND(BP8,3)</f>
        <v>0.67200000000000004</v>
      </c>
      <c r="BP41" s="1" t="str">
        <f t="shared" si="20"/>
        <v/>
      </c>
      <c r="BQ41" s="1" t="str">
        <f t="shared" si="21"/>
        <v/>
      </c>
      <c r="BX41" s="14" t="s">
        <v>72</v>
      </c>
      <c r="BY41" s="17">
        <f>ROUND(BZ8,3)</f>
        <v>0.32200000000000001</v>
      </c>
      <c r="BZ41" s="17">
        <f>ROUND(BY8,3)</f>
        <v>1.4E-2</v>
      </c>
      <c r="CA41" s="17">
        <f>ROUND(CD8,3)</f>
        <v>0.379</v>
      </c>
      <c r="CB41" s="17">
        <f>ROUND(CC8,3)</f>
        <v>0.26300000000000001</v>
      </c>
      <c r="CC41" s="1" t="str">
        <f t="shared" si="22"/>
        <v>*</v>
      </c>
      <c r="CD41" s="1" t="str">
        <f t="shared" si="23"/>
        <v/>
      </c>
    </row>
    <row r="42" spans="2:86">
      <c r="B42" s="14" t="s">
        <v>74</v>
      </c>
      <c r="C42" s="17">
        <f t="shared" si="24"/>
        <v>8.9999999999999993E-3</v>
      </c>
      <c r="D42" s="17">
        <f t="shared" si="25"/>
        <v>0.66500000000000004</v>
      </c>
      <c r="E42" s="17">
        <f t="shared" si="26"/>
        <v>0.253</v>
      </c>
      <c r="F42" s="17">
        <f t="shared" si="27"/>
        <v>1.6E-2</v>
      </c>
      <c r="G42" s="1" t="str">
        <f t="shared" si="12"/>
        <v/>
      </c>
      <c r="H42" s="1" t="str">
        <f t="shared" si="13"/>
        <v>*</v>
      </c>
      <c r="X42" s="14" t="s">
        <v>73</v>
      </c>
      <c r="Y42" s="17">
        <f t="shared" ref="Y42:Y51" si="28">ROUND(Z9,3)</f>
        <v>0.217</v>
      </c>
      <c r="Z42" s="17">
        <f t="shared" ref="Z42:Z51" si="29">ROUND(Y9,3)</f>
        <v>0.35199999999999998</v>
      </c>
      <c r="AA42" s="17">
        <f t="shared" ref="AA42:AA51" si="30">ROUND(AD9,3)</f>
        <v>0.217</v>
      </c>
      <c r="AB42" s="17">
        <f t="shared" ref="AB42:AB51" si="31">ROUND(AC9,3)</f>
        <v>0.97799999999999998</v>
      </c>
      <c r="AC42" s="1" t="str">
        <f t="shared" si="14"/>
        <v/>
      </c>
      <c r="AD42" s="1" t="str">
        <f t="shared" si="15"/>
        <v/>
      </c>
      <c r="AK42" s="14" t="s">
        <v>73</v>
      </c>
      <c r="AL42" s="17">
        <f t="shared" ref="AL42:AL51" si="32">ROUND(AM9,3)</f>
        <v>0.36099999999999999</v>
      </c>
      <c r="AM42" s="17">
        <f t="shared" ref="AM42:AM51" si="33">ROUND(AL9,3)</f>
        <v>0.20699999999999999</v>
      </c>
      <c r="AN42" s="17">
        <f t="shared" ref="AN42:AN51" si="34">ROUND(AQ9,3)</f>
        <v>0.66900000000000004</v>
      </c>
      <c r="AO42" s="17">
        <f t="shared" ref="AO42:AO51" si="35">ROUND(AP9,3)</f>
        <v>0.193</v>
      </c>
      <c r="AP42" s="1" t="str">
        <f t="shared" si="16"/>
        <v/>
      </c>
      <c r="AQ42" s="1" t="str">
        <f t="shared" si="17"/>
        <v/>
      </c>
      <c r="AX42" s="14" t="s">
        <v>73</v>
      </c>
      <c r="AY42" s="17">
        <f t="shared" ref="AY42:AY51" si="36">ROUND(AZ9,3)</f>
        <v>7.0999999999999994E-2</v>
      </c>
      <c r="AZ42" s="17">
        <f t="shared" ref="AZ42:AZ51" si="37">ROUND(AY9,3)</f>
        <v>0.61</v>
      </c>
      <c r="BA42" s="17">
        <f t="shared" ref="BA42:BA51" si="38">ROUND(BD9,3)</f>
        <v>8.1000000000000003E-2</v>
      </c>
      <c r="BB42" s="17">
        <f t="shared" ref="BB42:BB51" si="39">ROUND(BC9,3)</f>
        <v>0.86899999999999999</v>
      </c>
      <c r="BC42" s="1" t="str">
        <f t="shared" si="18"/>
        <v/>
      </c>
      <c r="BD42" s="1" t="str">
        <f t="shared" si="19"/>
        <v/>
      </c>
      <c r="BK42" s="14" t="s">
        <v>73</v>
      </c>
      <c r="BL42" s="17">
        <f t="shared" ref="BL42:BL51" si="40">ROUND(BM9,3)</f>
        <v>0.35799999999999998</v>
      </c>
      <c r="BM42" s="17">
        <f t="shared" ref="BM42:BM51" si="41">ROUND(BL9,3)</f>
        <v>0.20899999999999999</v>
      </c>
      <c r="BN42" s="17">
        <f t="shared" ref="BN42:BN51" si="42">ROUND(BQ9,3)</f>
        <v>0.71099999999999997</v>
      </c>
      <c r="BO42" s="17">
        <f t="shared" ref="BO42:BO51" si="43">ROUND(BP9,3)</f>
        <v>0.152</v>
      </c>
      <c r="BP42" s="1" t="str">
        <f t="shared" si="20"/>
        <v/>
      </c>
      <c r="BQ42" s="1" t="str">
        <f t="shared" si="21"/>
        <v/>
      </c>
      <c r="BX42" s="14" t="s">
        <v>73</v>
      </c>
      <c r="BY42" s="17">
        <f t="shared" ref="BY42:BY51" si="44">ROUND(BZ9,3)</f>
        <v>0.11</v>
      </c>
      <c r="BZ42" s="17">
        <f t="shared" ref="BZ42:BZ51" si="45">ROUND(BY9,3)</f>
        <v>0.17899999999999999</v>
      </c>
      <c r="CA42" s="17">
        <f t="shared" ref="CA42:CA51" si="46">ROUND(CD9,3)</f>
        <v>0.20399999999999999</v>
      </c>
      <c r="CB42" s="17">
        <f t="shared" ref="CB42:CB51" si="47">ROUND(CC9,3)</f>
        <v>0.20300000000000001</v>
      </c>
      <c r="CC42" s="1" t="str">
        <f t="shared" si="22"/>
        <v/>
      </c>
      <c r="CD42" s="1" t="str">
        <f t="shared" si="23"/>
        <v/>
      </c>
    </row>
    <row r="43" spans="2:86">
      <c r="B43" s="14" t="s">
        <v>65</v>
      </c>
      <c r="C43" s="17">
        <f t="shared" si="24"/>
        <v>4.0000000000000001E-3</v>
      </c>
      <c r="D43" s="17">
        <f t="shared" si="25"/>
        <v>0.78100000000000003</v>
      </c>
      <c r="E43" s="17">
        <f t="shared" si="26"/>
        <v>1.6E-2</v>
      </c>
      <c r="F43" s="17">
        <f t="shared" si="27"/>
        <v>0.61399999999999999</v>
      </c>
      <c r="G43" s="1" t="str">
        <f t="shared" si="12"/>
        <v/>
      </c>
      <c r="H43" s="1" t="str">
        <f t="shared" si="13"/>
        <v/>
      </c>
      <c r="X43" s="14" t="s">
        <v>74</v>
      </c>
      <c r="Y43" s="17">
        <f t="shared" si="28"/>
        <v>7.0000000000000001E-3</v>
      </c>
      <c r="Z43" s="17">
        <f t="shared" si="29"/>
        <v>0.875</v>
      </c>
      <c r="AA43" s="17">
        <f t="shared" si="30"/>
        <v>0.154</v>
      </c>
      <c r="AB43" s="17">
        <f t="shared" si="31"/>
        <v>0.52300000000000002</v>
      </c>
      <c r="AC43" s="1" t="str">
        <f t="shared" si="14"/>
        <v/>
      </c>
      <c r="AD43" s="1" t="str">
        <f t="shared" si="15"/>
        <v/>
      </c>
      <c r="AK43" s="14" t="s">
        <v>74</v>
      </c>
      <c r="AL43" s="17">
        <f t="shared" si="32"/>
        <v>0.65500000000000003</v>
      </c>
      <c r="AM43" s="17">
        <f t="shared" si="33"/>
        <v>5.0999999999999997E-2</v>
      </c>
      <c r="AN43" s="17">
        <f t="shared" si="34"/>
        <v>0.78</v>
      </c>
      <c r="AO43" s="17">
        <f t="shared" si="35"/>
        <v>0.28299999999999997</v>
      </c>
      <c r="AP43" s="1" t="str">
        <f t="shared" si="16"/>
        <v>†</v>
      </c>
      <c r="AQ43" s="1" t="str">
        <f t="shared" si="17"/>
        <v/>
      </c>
      <c r="AX43" s="14" t="s">
        <v>74</v>
      </c>
      <c r="AY43" s="17">
        <f t="shared" si="36"/>
        <v>0.111</v>
      </c>
      <c r="AZ43" s="17">
        <f t="shared" si="37"/>
        <v>0.51800000000000002</v>
      </c>
      <c r="BA43" s="17">
        <f t="shared" si="38"/>
        <v>0.16500000000000001</v>
      </c>
      <c r="BB43" s="17">
        <f t="shared" si="39"/>
        <v>0.69</v>
      </c>
      <c r="BC43" s="1" t="str">
        <f t="shared" si="18"/>
        <v/>
      </c>
      <c r="BD43" s="1" t="str">
        <f t="shared" si="19"/>
        <v/>
      </c>
      <c r="BK43" s="14" t="s">
        <v>74</v>
      </c>
      <c r="BL43" s="17">
        <f t="shared" si="40"/>
        <v>6.7000000000000004E-2</v>
      </c>
      <c r="BM43" s="17">
        <f t="shared" si="41"/>
        <v>0.62</v>
      </c>
      <c r="BN43" s="17">
        <f t="shared" si="42"/>
        <v>0.70099999999999996</v>
      </c>
      <c r="BO43" s="17">
        <f t="shared" si="43"/>
        <v>8.5999999999999993E-2</v>
      </c>
      <c r="BP43" s="1" t="str">
        <f t="shared" si="20"/>
        <v/>
      </c>
      <c r="BQ43" s="1" t="str">
        <f t="shared" si="21"/>
        <v>†</v>
      </c>
      <c r="BX43" s="14" t="s">
        <v>74</v>
      </c>
      <c r="BY43" s="17">
        <f t="shared" si="44"/>
        <v>3.0000000000000001E-3</v>
      </c>
      <c r="BZ43" s="17">
        <f t="shared" si="45"/>
        <v>0.82699999999999996</v>
      </c>
      <c r="CA43" s="17">
        <f t="shared" si="46"/>
        <v>0.27600000000000002</v>
      </c>
      <c r="CB43" s="17">
        <f t="shared" si="47"/>
        <v>3.1E-2</v>
      </c>
      <c r="CC43" s="1" t="str">
        <f t="shared" si="22"/>
        <v/>
      </c>
      <c r="CD43" s="1" t="str">
        <f t="shared" si="23"/>
        <v>*</v>
      </c>
    </row>
    <row r="44" spans="2:86">
      <c r="B44" s="14" t="s">
        <v>68</v>
      </c>
      <c r="C44" s="17">
        <f t="shared" si="24"/>
        <v>7.0000000000000001E-3</v>
      </c>
      <c r="D44" s="17">
        <f t="shared" si="25"/>
        <v>0.70199999999999996</v>
      </c>
      <c r="E44" s="17">
        <f t="shared" si="26"/>
        <v>7.0000000000000001E-3</v>
      </c>
      <c r="F44" s="17">
        <f t="shared" si="27"/>
        <v>0.92</v>
      </c>
      <c r="G44" s="1" t="str">
        <f t="shared" si="12"/>
        <v/>
      </c>
      <c r="H44" s="1" t="str">
        <f t="shared" si="13"/>
        <v/>
      </c>
      <c r="X44" s="14" t="s">
        <v>65</v>
      </c>
      <c r="Y44" s="17">
        <f t="shared" si="28"/>
        <v>0.58699999999999997</v>
      </c>
      <c r="Z44" s="17">
        <f t="shared" si="29"/>
        <v>7.5999999999999998E-2</v>
      </c>
      <c r="AA44" s="17">
        <f t="shared" si="30"/>
        <v>0.96299999999999997</v>
      </c>
      <c r="AB44" s="17">
        <f t="shared" si="31"/>
        <v>1.2E-2</v>
      </c>
      <c r="AC44" s="1" t="str">
        <f t="shared" si="14"/>
        <v>†</v>
      </c>
      <c r="AD44" s="1" t="str">
        <f t="shared" si="15"/>
        <v>*</v>
      </c>
      <c r="AK44" s="14" t="s">
        <v>65</v>
      </c>
      <c r="AL44" s="17">
        <f t="shared" si="32"/>
        <v>2.4E-2</v>
      </c>
      <c r="AM44" s="17">
        <f t="shared" si="33"/>
        <v>0.77100000000000002</v>
      </c>
      <c r="AN44" s="17">
        <f t="shared" si="34"/>
        <v>0.65800000000000003</v>
      </c>
      <c r="AO44" s="17">
        <f t="shared" si="35"/>
        <v>9.9000000000000005E-2</v>
      </c>
      <c r="AP44" s="1" t="str">
        <f t="shared" si="16"/>
        <v/>
      </c>
      <c r="AQ44" s="1" t="str">
        <f t="shared" si="17"/>
        <v>†</v>
      </c>
      <c r="AX44" s="14" t="s">
        <v>65</v>
      </c>
      <c r="AY44" s="17">
        <f t="shared" si="36"/>
        <v>0.20100000000000001</v>
      </c>
      <c r="AZ44" s="17">
        <f t="shared" si="37"/>
        <v>0.373</v>
      </c>
      <c r="BA44" s="17">
        <f t="shared" si="38"/>
        <v>0.28899999999999998</v>
      </c>
      <c r="BB44" s="17">
        <f t="shared" si="39"/>
        <v>0.58599999999999997</v>
      </c>
      <c r="BC44" s="1" t="str">
        <f t="shared" si="18"/>
        <v/>
      </c>
      <c r="BD44" s="1" t="str">
        <f t="shared" si="19"/>
        <v/>
      </c>
      <c r="BK44" s="14" t="s">
        <v>65</v>
      </c>
      <c r="BL44" s="17">
        <f t="shared" si="40"/>
        <v>0.71799999999999997</v>
      </c>
      <c r="BM44" s="17">
        <f t="shared" si="41"/>
        <v>3.3000000000000002E-2</v>
      </c>
      <c r="BN44" s="17">
        <f t="shared" si="42"/>
        <v>0.73599999999999999</v>
      </c>
      <c r="BO44" s="17">
        <f t="shared" si="43"/>
        <v>0.67800000000000005</v>
      </c>
      <c r="BP44" s="1" t="str">
        <f t="shared" si="20"/>
        <v>*</v>
      </c>
      <c r="BQ44" s="1" t="str">
        <f t="shared" si="21"/>
        <v/>
      </c>
      <c r="BX44" s="14" t="s">
        <v>65</v>
      </c>
      <c r="BY44" s="17">
        <f t="shared" si="44"/>
        <v>3.0000000000000001E-3</v>
      </c>
      <c r="BZ44" s="17">
        <f t="shared" si="45"/>
        <v>0.84</v>
      </c>
      <c r="CA44" s="17">
        <f t="shared" si="46"/>
        <v>0.01</v>
      </c>
      <c r="CB44" s="17">
        <f t="shared" si="47"/>
        <v>0.74299999999999999</v>
      </c>
      <c r="CC44" s="1" t="str">
        <f t="shared" si="22"/>
        <v/>
      </c>
      <c r="CD44" s="1" t="str">
        <f t="shared" si="23"/>
        <v/>
      </c>
    </row>
    <row r="45" spans="2:86">
      <c r="B45" s="14" t="s">
        <v>66</v>
      </c>
      <c r="C45" s="17">
        <f t="shared" si="24"/>
        <v>1.7000000000000001E-2</v>
      </c>
      <c r="D45" s="17">
        <f t="shared" si="25"/>
        <v>0.54</v>
      </c>
      <c r="E45" s="17">
        <f t="shared" si="26"/>
        <v>0.02</v>
      </c>
      <c r="F45" s="17">
        <f t="shared" si="27"/>
        <v>0.80700000000000005</v>
      </c>
      <c r="G45" s="1" t="str">
        <f t="shared" si="12"/>
        <v/>
      </c>
      <c r="H45" s="1" t="str">
        <f t="shared" si="13"/>
        <v/>
      </c>
      <c r="X45" s="14" t="s">
        <v>68</v>
      </c>
      <c r="Y45" s="17">
        <f t="shared" si="28"/>
        <v>0.59299999999999997</v>
      </c>
      <c r="Z45" s="17">
        <f t="shared" si="29"/>
        <v>7.2999999999999995E-2</v>
      </c>
      <c r="AA45" s="17">
        <f t="shared" si="30"/>
        <v>0.90800000000000003</v>
      </c>
      <c r="AB45" s="17">
        <f t="shared" si="31"/>
        <v>4.9000000000000002E-2</v>
      </c>
      <c r="AC45" s="1" t="str">
        <f t="shared" si="14"/>
        <v>†</v>
      </c>
      <c r="AD45" s="1" t="str">
        <f t="shared" si="15"/>
        <v>*</v>
      </c>
      <c r="AK45" s="14" t="s">
        <v>68</v>
      </c>
      <c r="AL45" s="17">
        <f t="shared" si="32"/>
        <v>1E-3</v>
      </c>
      <c r="AM45" s="17">
        <f t="shared" si="33"/>
        <v>0.95599999999999996</v>
      </c>
      <c r="AN45" s="17">
        <f t="shared" si="34"/>
        <v>0.69599999999999995</v>
      </c>
      <c r="AO45" s="17">
        <f t="shared" si="35"/>
        <v>7.9000000000000001E-2</v>
      </c>
      <c r="AP45" s="1" t="str">
        <f t="shared" si="16"/>
        <v/>
      </c>
      <c r="AQ45" s="1" t="str">
        <f t="shared" si="17"/>
        <v>†</v>
      </c>
      <c r="AX45" s="14" t="s">
        <v>68</v>
      </c>
      <c r="AY45" s="17">
        <f t="shared" si="36"/>
        <v>0.154</v>
      </c>
      <c r="AZ45" s="17">
        <f t="shared" si="37"/>
        <v>0.442</v>
      </c>
      <c r="BA45" s="17">
        <f t="shared" si="38"/>
        <v>0.33600000000000002</v>
      </c>
      <c r="BB45" s="17">
        <f t="shared" si="39"/>
        <v>0.43</v>
      </c>
      <c r="BC45" s="1" t="str">
        <f t="shared" si="18"/>
        <v/>
      </c>
      <c r="BD45" s="1" t="str">
        <f t="shared" si="19"/>
        <v/>
      </c>
      <c r="BK45" s="14" t="s">
        <v>68</v>
      </c>
      <c r="BL45" s="17">
        <f t="shared" si="40"/>
        <v>0.77100000000000002</v>
      </c>
      <c r="BM45" s="17">
        <f t="shared" si="41"/>
        <v>2.1000000000000001E-2</v>
      </c>
      <c r="BN45" s="17">
        <f t="shared" si="42"/>
        <v>0.77700000000000002</v>
      </c>
      <c r="BO45" s="17">
        <f t="shared" si="43"/>
        <v>0.79300000000000004</v>
      </c>
      <c r="BP45" s="1" t="str">
        <f t="shared" si="20"/>
        <v>*</v>
      </c>
      <c r="BQ45" s="1" t="str">
        <f t="shared" si="21"/>
        <v/>
      </c>
      <c r="BX45" s="14" t="s">
        <v>68</v>
      </c>
      <c r="BY45" s="17">
        <f t="shared" si="44"/>
        <v>1E-3</v>
      </c>
      <c r="BZ45" s="17">
        <f t="shared" si="45"/>
        <v>0.91400000000000003</v>
      </c>
      <c r="CA45" s="17">
        <f t="shared" si="46"/>
        <v>3.0000000000000001E-3</v>
      </c>
      <c r="CB45" s="17">
        <f t="shared" si="47"/>
        <v>0.872</v>
      </c>
      <c r="CC45" s="1" t="str">
        <f t="shared" si="22"/>
        <v/>
      </c>
      <c r="CD45" s="1" t="str">
        <f t="shared" si="23"/>
        <v/>
      </c>
    </row>
    <row r="46" spans="2:86">
      <c r="B46" s="14" t="s">
        <v>67</v>
      </c>
      <c r="C46" s="17">
        <f t="shared" si="24"/>
        <v>8.0000000000000002E-3</v>
      </c>
      <c r="D46" s="17">
        <f t="shared" si="25"/>
        <v>0.68400000000000005</v>
      </c>
      <c r="E46" s="17">
        <f t="shared" si="26"/>
        <v>5.6000000000000001E-2</v>
      </c>
      <c r="F46" s="17">
        <f t="shared" si="27"/>
        <v>0.311</v>
      </c>
      <c r="G46" s="1" t="str">
        <f t="shared" si="12"/>
        <v/>
      </c>
      <c r="H46" s="1" t="str">
        <f t="shared" si="13"/>
        <v/>
      </c>
      <c r="X46" s="14" t="s">
        <v>66</v>
      </c>
      <c r="Y46" s="17">
        <f t="shared" si="28"/>
        <v>0.71299999999999997</v>
      </c>
      <c r="Z46" s="17">
        <f t="shared" si="29"/>
        <v>3.4000000000000002E-2</v>
      </c>
      <c r="AA46" s="17">
        <f t="shared" si="30"/>
        <v>0.80400000000000005</v>
      </c>
      <c r="AB46" s="17">
        <f t="shared" si="31"/>
        <v>0.32400000000000001</v>
      </c>
      <c r="AC46" s="1" t="str">
        <f t="shared" si="14"/>
        <v>*</v>
      </c>
      <c r="AD46" s="1" t="str">
        <f t="shared" si="15"/>
        <v/>
      </c>
      <c r="AK46" s="14" t="s">
        <v>66</v>
      </c>
      <c r="AL46" s="17">
        <f t="shared" si="32"/>
        <v>4.0000000000000001E-3</v>
      </c>
      <c r="AM46" s="17">
        <f t="shared" si="33"/>
        <v>0.90600000000000003</v>
      </c>
      <c r="AN46" s="17">
        <f t="shared" si="34"/>
        <v>0.61599999999999999</v>
      </c>
      <c r="AO46" s="17">
        <f t="shared" si="35"/>
        <v>0.11700000000000001</v>
      </c>
      <c r="AP46" s="1" t="str">
        <f t="shared" si="16"/>
        <v/>
      </c>
      <c r="AQ46" s="1" t="str">
        <f t="shared" si="17"/>
        <v/>
      </c>
      <c r="AX46" s="14" t="s">
        <v>66</v>
      </c>
      <c r="AY46" s="17">
        <f t="shared" si="36"/>
        <v>0.16900000000000001</v>
      </c>
      <c r="AZ46" s="17">
        <f t="shared" si="37"/>
        <v>0.41899999999999998</v>
      </c>
      <c r="BA46" s="17">
        <f t="shared" si="38"/>
        <v>0.503</v>
      </c>
      <c r="BB46" s="17">
        <f t="shared" si="39"/>
        <v>0.251</v>
      </c>
      <c r="BC46" s="1" t="str">
        <f t="shared" si="18"/>
        <v/>
      </c>
      <c r="BD46" s="1" t="str">
        <f t="shared" si="19"/>
        <v/>
      </c>
      <c r="BK46" s="14" t="s">
        <v>66</v>
      </c>
      <c r="BL46" s="17">
        <f t="shared" si="40"/>
        <v>0.66200000000000003</v>
      </c>
      <c r="BM46" s="17">
        <f t="shared" si="41"/>
        <v>4.9000000000000002E-2</v>
      </c>
      <c r="BN46" s="17">
        <f t="shared" si="42"/>
        <v>0.84599999999999997</v>
      </c>
      <c r="BO46" s="17">
        <f t="shared" si="43"/>
        <v>0.154</v>
      </c>
      <c r="BP46" s="1" t="str">
        <f t="shared" si="20"/>
        <v>*</v>
      </c>
      <c r="BQ46" s="1" t="str">
        <f t="shared" si="21"/>
        <v/>
      </c>
      <c r="BX46" s="14" t="s">
        <v>66</v>
      </c>
      <c r="BY46" s="17">
        <f t="shared" si="44"/>
        <v>2E-3</v>
      </c>
      <c r="BZ46" s="17">
        <f t="shared" si="45"/>
        <v>0.878</v>
      </c>
      <c r="CA46" s="17">
        <f t="shared" si="46"/>
        <v>2E-3</v>
      </c>
      <c r="CB46" s="17">
        <f t="shared" si="47"/>
        <v>0.93</v>
      </c>
      <c r="CC46" s="1" t="str">
        <f t="shared" si="22"/>
        <v/>
      </c>
      <c r="CD46" s="1" t="str">
        <f t="shared" si="23"/>
        <v/>
      </c>
    </row>
    <row r="47" spans="2:86">
      <c r="B47" s="14" t="s">
        <v>75</v>
      </c>
      <c r="C47" s="17">
        <f t="shared" si="24"/>
        <v>0.14399999999999999</v>
      </c>
      <c r="D47" s="17">
        <f t="shared" si="25"/>
        <v>6.7000000000000004E-2</v>
      </c>
      <c r="E47" s="17">
        <f t="shared" si="26"/>
        <v>0.26100000000000001</v>
      </c>
      <c r="F47" s="17">
        <f t="shared" si="27"/>
        <v>8.4000000000000005E-2</v>
      </c>
      <c r="G47" s="1" t="str">
        <f t="shared" si="12"/>
        <v>†</v>
      </c>
      <c r="H47" s="1" t="str">
        <f t="shared" si="13"/>
        <v>†</v>
      </c>
      <c r="X47" s="14" t="s">
        <v>67</v>
      </c>
      <c r="Y47" s="17">
        <f t="shared" si="28"/>
        <v>0.46800000000000003</v>
      </c>
      <c r="Z47" s="17">
        <f t="shared" si="29"/>
        <v>0.13400000000000001</v>
      </c>
      <c r="AA47" s="17">
        <f t="shared" si="30"/>
        <v>0.99099999999999999</v>
      </c>
      <c r="AB47" s="17">
        <f t="shared" si="31"/>
        <v>1E-3</v>
      </c>
      <c r="AC47" s="1" t="str">
        <f t="shared" si="14"/>
        <v/>
      </c>
      <c r="AD47" s="1" t="str">
        <f t="shared" si="15"/>
        <v>**</v>
      </c>
      <c r="AK47" s="14" t="s">
        <v>67</v>
      </c>
      <c r="AL47" s="17">
        <f t="shared" si="32"/>
        <v>1E-3</v>
      </c>
      <c r="AM47" s="17">
        <f t="shared" si="33"/>
        <v>0.95</v>
      </c>
      <c r="AN47" s="17">
        <f t="shared" si="34"/>
        <v>0.70899999999999996</v>
      </c>
      <c r="AO47" s="17">
        <f t="shared" si="35"/>
        <v>7.3999999999999996E-2</v>
      </c>
      <c r="AP47" s="1" t="str">
        <f t="shared" si="16"/>
        <v/>
      </c>
      <c r="AQ47" s="1" t="str">
        <f t="shared" si="17"/>
        <v>†</v>
      </c>
      <c r="AX47" s="14" t="s">
        <v>67</v>
      </c>
      <c r="AY47" s="17">
        <f t="shared" si="36"/>
        <v>7.9000000000000001E-2</v>
      </c>
      <c r="AZ47" s="17">
        <f t="shared" si="37"/>
        <v>0.59099999999999997</v>
      </c>
      <c r="BA47" s="17">
        <f t="shared" si="38"/>
        <v>0.1</v>
      </c>
      <c r="BB47" s="17">
        <f t="shared" si="39"/>
        <v>0.80700000000000005</v>
      </c>
      <c r="BC47" s="1" t="str">
        <f t="shared" si="18"/>
        <v/>
      </c>
      <c r="BD47" s="1" t="str">
        <f t="shared" si="19"/>
        <v/>
      </c>
      <c r="BK47" s="14" t="s">
        <v>67</v>
      </c>
      <c r="BL47" s="17">
        <f t="shared" si="40"/>
        <v>0.82299999999999995</v>
      </c>
      <c r="BM47" s="17">
        <f t="shared" si="41"/>
        <v>1.2E-2</v>
      </c>
      <c r="BN47" s="17">
        <f t="shared" si="42"/>
        <v>0.82299999999999995</v>
      </c>
      <c r="BO47" s="17">
        <f t="shared" si="43"/>
        <v>0.97199999999999998</v>
      </c>
      <c r="BP47" s="1" t="str">
        <f t="shared" si="20"/>
        <v>*</v>
      </c>
      <c r="BQ47" s="1" t="str">
        <f t="shared" si="21"/>
        <v/>
      </c>
      <c r="BX47" s="14" t="s">
        <v>67</v>
      </c>
      <c r="BY47" s="17">
        <f t="shared" si="44"/>
        <v>2E-3</v>
      </c>
      <c r="BZ47" s="17">
        <f t="shared" si="45"/>
        <v>0.872</v>
      </c>
      <c r="CA47" s="17">
        <f t="shared" si="46"/>
        <v>2.5000000000000001E-2</v>
      </c>
      <c r="CB47" s="17">
        <f t="shared" si="47"/>
        <v>0.55500000000000005</v>
      </c>
      <c r="CC47" s="1" t="str">
        <f t="shared" si="22"/>
        <v/>
      </c>
      <c r="CD47" s="1" t="str">
        <f t="shared" si="23"/>
        <v/>
      </c>
    </row>
    <row r="48" spans="2:86">
      <c r="B48" s="14" t="s">
        <v>76</v>
      </c>
      <c r="C48" s="17">
        <f t="shared" si="24"/>
        <v>3.0000000000000001E-3</v>
      </c>
      <c r="D48" s="17">
        <f t="shared" si="25"/>
        <v>0.79600000000000004</v>
      </c>
      <c r="E48" s="17">
        <f t="shared" si="26"/>
        <v>1.9E-2</v>
      </c>
      <c r="F48" s="17">
        <f t="shared" si="27"/>
        <v>0.56999999999999995</v>
      </c>
      <c r="G48" s="1" t="str">
        <f t="shared" si="12"/>
        <v/>
      </c>
      <c r="H48" s="1" t="str">
        <f t="shared" si="13"/>
        <v/>
      </c>
      <c r="X48" s="14" t="s">
        <v>75</v>
      </c>
      <c r="Y48" s="17">
        <f t="shared" si="28"/>
        <v>0.35899999999999999</v>
      </c>
      <c r="Z48" s="17">
        <f t="shared" si="29"/>
        <v>0.20899999999999999</v>
      </c>
      <c r="AA48" s="17">
        <f t="shared" si="30"/>
        <v>0.747</v>
      </c>
      <c r="AB48" s="17">
        <f t="shared" si="31"/>
        <v>0.121</v>
      </c>
      <c r="AC48" s="1" t="str">
        <f t="shared" si="14"/>
        <v/>
      </c>
      <c r="AD48" s="1" t="str">
        <f t="shared" si="15"/>
        <v/>
      </c>
      <c r="AK48" s="14" t="s">
        <v>75</v>
      </c>
      <c r="AL48" s="17">
        <f t="shared" si="32"/>
        <v>0.55800000000000005</v>
      </c>
      <c r="AM48" s="17">
        <f t="shared" si="33"/>
        <v>8.7999999999999995E-2</v>
      </c>
      <c r="AN48" s="17">
        <f t="shared" si="34"/>
        <v>0.60699999999999998</v>
      </c>
      <c r="AO48" s="17">
        <f t="shared" si="35"/>
        <v>0.58199999999999996</v>
      </c>
      <c r="AP48" s="1" t="str">
        <f t="shared" si="16"/>
        <v>†</v>
      </c>
      <c r="AQ48" s="1" t="str">
        <f t="shared" si="17"/>
        <v/>
      </c>
      <c r="AX48" s="14" t="s">
        <v>75</v>
      </c>
      <c r="AY48" s="17">
        <f t="shared" si="36"/>
        <v>0.28499999999999998</v>
      </c>
      <c r="AZ48" s="17">
        <f t="shared" si="37"/>
        <v>0.27500000000000002</v>
      </c>
      <c r="BA48" s="17">
        <f t="shared" si="38"/>
        <v>0.28599999999999998</v>
      </c>
      <c r="BB48" s="17">
        <f t="shared" si="39"/>
        <v>0.97199999999999998</v>
      </c>
      <c r="BC48" s="1" t="str">
        <f t="shared" si="18"/>
        <v/>
      </c>
      <c r="BD48" s="1" t="str">
        <f t="shared" si="19"/>
        <v/>
      </c>
      <c r="BK48" s="14" t="s">
        <v>75</v>
      </c>
      <c r="BL48" s="17">
        <f t="shared" si="40"/>
        <v>0.6</v>
      </c>
      <c r="BM48" s="17">
        <f t="shared" si="41"/>
        <v>7.0000000000000007E-2</v>
      </c>
      <c r="BN48" s="17">
        <f t="shared" si="42"/>
        <v>0.68400000000000005</v>
      </c>
      <c r="BO48" s="17">
        <f t="shared" si="43"/>
        <v>0.439</v>
      </c>
      <c r="BP48" s="1" t="str">
        <f t="shared" si="20"/>
        <v>†</v>
      </c>
      <c r="BQ48" s="1" t="str">
        <f t="shared" si="21"/>
        <v/>
      </c>
      <c r="BX48" s="14" t="s">
        <v>75</v>
      </c>
      <c r="BY48" s="17">
        <f t="shared" si="44"/>
        <v>0.22600000000000001</v>
      </c>
      <c r="BZ48" s="17">
        <f t="shared" si="45"/>
        <v>4.5999999999999999E-2</v>
      </c>
      <c r="CA48" s="17">
        <f t="shared" si="46"/>
        <v>0.48599999999999999</v>
      </c>
      <c r="CB48" s="17">
        <f t="shared" si="47"/>
        <v>1.4999999999999999E-2</v>
      </c>
      <c r="CC48" s="1" t="str">
        <f t="shared" si="22"/>
        <v>*</v>
      </c>
      <c r="CD48" s="1" t="str">
        <f t="shared" si="23"/>
        <v>*</v>
      </c>
    </row>
    <row r="49" spans="2:82">
      <c r="B49" s="14" t="s">
        <v>77</v>
      </c>
      <c r="C49" s="17">
        <f t="shared" si="24"/>
        <v>6.2E-2</v>
      </c>
      <c r="D49" s="17">
        <f t="shared" si="25"/>
        <v>0.24</v>
      </c>
      <c r="E49" s="17">
        <f t="shared" si="26"/>
        <v>8.5999999999999993E-2</v>
      </c>
      <c r="F49" s="17">
        <f t="shared" si="27"/>
        <v>0.47099999999999997</v>
      </c>
      <c r="G49" s="1" t="str">
        <f t="shared" si="12"/>
        <v/>
      </c>
      <c r="H49" s="1" t="str">
        <f t="shared" si="13"/>
        <v/>
      </c>
      <c r="X49" s="14" t="s">
        <v>76</v>
      </c>
      <c r="Y49" s="17">
        <f t="shared" si="28"/>
        <v>0.34699999999999998</v>
      </c>
      <c r="Z49" s="17">
        <f t="shared" si="29"/>
        <v>0.218</v>
      </c>
      <c r="AA49" s="17">
        <f t="shared" si="30"/>
        <v>0.38700000000000001</v>
      </c>
      <c r="AB49" s="17">
        <f t="shared" si="31"/>
        <v>0.68799999999999994</v>
      </c>
      <c r="AC49" s="1" t="str">
        <f t="shared" si="14"/>
        <v/>
      </c>
      <c r="AD49" s="1" t="str">
        <f t="shared" si="15"/>
        <v/>
      </c>
      <c r="AK49" s="14" t="s">
        <v>76</v>
      </c>
      <c r="AL49" s="17">
        <f t="shared" si="32"/>
        <v>0.05</v>
      </c>
      <c r="AM49" s="17">
        <f t="shared" si="33"/>
        <v>0.67100000000000004</v>
      </c>
      <c r="AN49" s="17">
        <f t="shared" si="34"/>
        <v>0.221</v>
      </c>
      <c r="AO49" s="17">
        <f t="shared" si="35"/>
        <v>0.47599999999999998</v>
      </c>
      <c r="AP49" s="1" t="str">
        <f t="shared" si="16"/>
        <v/>
      </c>
      <c r="AQ49" s="1" t="str">
        <f t="shared" si="17"/>
        <v/>
      </c>
      <c r="AX49" s="14" t="s">
        <v>76</v>
      </c>
      <c r="AY49" s="17">
        <f t="shared" si="36"/>
        <v>0.215</v>
      </c>
      <c r="AZ49" s="17">
        <f t="shared" si="37"/>
        <v>0.35399999999999998</v>
      </c>
      <c r="BA49" s="17">
        <f t="shared" si="38"/>
        <v>0.254</v>
      </c>
      <c r="BB49" s="17">
        <f t="shared" si="39"/>
        <v>0.72</v>
      </c>
      <c r="BC49" s="1" t="str">
        <f t="shared" si="18"/>
        <v/>
      </c>
      <c r="BD49" s="1" t="str">
        <f t="shared" si="19"/>
        <v/>
      </c>
      <c r="BK49" s="14" t="s">
        <v>76</v>
      </c>
      <c r="BL49" s="17">
        <f t="shared" si="40"/>
        <v>3.0000000000000001E-3</v>
      </c>
      <c r="BM49" s="17">
        <f t="shared" si="41"/>
        <v>0.91200000000000003</v>
      </c>
      <c r="BN49" s="17">
        <f t="shared" si="42"/>
        <v>3.1E-2</v>
      </c>
      <c r="BO49" s="17">
        <f t="shared" si="43"/>
        <v>0.78900000000000003</v>
      </c>
      <c r="BP49" s="1" t="str">
        <f t="shared" si="20"/>
        <v/>
      </c>
      <c r="BQ49" s="1" t="str">
        <f t="shared" si="21"/>
        <v/>
      </c>
      <c r="BX49" s="14" t="s">
        <v>76</v>
      </c>
      <c r="BY49" s="17">
        <f t="shared" si="44"/>
        <v>4.2999999999999997E-2</v>
      </c>
      <c r="BZ49" s="17">
        <f t="shared" si="45"/>
        <v>0.40799999999999997</v>
      </c>
      <c r="CA49" s="17">
        <f t="shared" si="46"/>
        <v>4.9000000000000002E-2</v>
      </c>
      <c r="CB49" s="17">
        <f t="shared" si="47"/>
        <v>0.76100000000000001</v>
      </c>
      <c r="CC49" s="1" t="str">
        <f t="shared" si="22"/>
        <v/>
      </c>
      <c r="CD49" s="1" t="str">
        <f t="shared" si="23"/>
        <v/>
      </c>
    </row>
    <row r="50" spans="2:82">
      <c r="B50" s="14" t="s">
        <v>81</v>
      </c>
      <c r="C50" s="17">
        <f t="shared" si="24"/>
        <v>6.0999999999999999E-2</v>
      </c>
      <c r="D50" s="17">
        <f t="shared" si="25"/>
        <v>0.245</v>
      </c>
      <c r="E50" s="17">
        <f t="shared" si="26"/>
        <v>0.10199999999999999</v>
      </c>
      <c r="F50" s="17">
        <f t="shared" si="27"/>
        <v>0.34</v>
      </c>
      <c r="G50" s="1" t="str">
        <f t="shared" si="12"/>
        <v/>
      </c>
      <c r="H50" s="1" t="str">
        <f t="shared" si="13"/>
        <v/>
      </c>
      <c r="X50" s="14" t="s">
        <v>77</v>
      </c>
      <c r="Y50" s="17">
        <f t="shared" si="28"/>
        <v>0.37</v>
      </c>
      <c r="Z50" s="17">
        <f t="shared" si="29"/>
        <v>0.2</v>
      </c>
      <c r="AA50" s="17">
        <f t="shared" si="30"/>
        <v>0.69</v>
      </c>
      <c r="AB50" s="17">
        <f t="shared" si="31"/>
        <v>0.17599999999999999</v>
      </c>
      <c r="AC50" s="1" t="str">
        <f t="shared" si="14"/>
        <v/>
      </c>
      <c r="AD50" s="1" t="str">
        <f t="shared" si="15"/>
        <v/>
      </c>
      <c r="AK50" s="14" t="s">
        <v>77</v>
      </c>
      <c r="AL50" s="17">
        <f t="shared" si="32"/>
        <v>0.72899999999999998</v>
      </c>
      <c r="AM50" s="17">
        <f t="shared" si="33"/>
        <v>0.03</v>
      </c>
      <c r="AN50" s="17">
        <f t="shared" si="34"/>
        <v>0.83799999999999997</v>
      </c>
      <c r="AO50" s="17">
        <f t="shared" si="35"/>
        <v>0.249</v>
      </c>
      <c r="AP50" s="1" t="str">
        <f t="shared" si="16"/>
        <v>*</v>
      </c>
      <c r="AQ50" s="1" t="str">
        <f t="shared" si="17"/>
        <v/>
      </c>
      <c r="AX50" s="14" t="s">
        <v>77</v>
      </c>
      <c r="AY50" s="17">
        <f t="shared" si="36"/>
        <v>0.189</v>
      </c>
      <c r="AZ50" s="17">
        <f t="shared" si="37"/>
        <v>0.38900000000000001</v>
      </c>
      <c r="BA50" s="17">
        <f t="shared" si="38"/>
        <v>0.20200000000000001</v>
      </c>
      <c r="BB50" s="17">
        <f t="shared" si="39"/>
        <v>0.83599999999999997</v>
      </c>
      <c r="BC50" s="1" t="str">
        <f t="shared" si="18"/>
        <v/>
      </c>
      <c r="BD50" s="1" t="str">
        <f t="shared" si="19"/>
        <v/>
      </c>
      <c r="BK50" s="14" t="s">
        <v>77</v>
      </c>
      <c r="BL50" s="17">
        <f t="shared" si="40"/>
        <v>0.14099999999999999</v>
      </c>
      <c r="BM50" s="17">
        <f t="shared" si="41"/>
        <v>0.46300000000000002</v>
      </c>
      <c r="BN50" s="17">
        <f t="shared" si="42"/>
        <v>0.60099999999999998</v>
      </c>
      <c r="BO50" s="17">
        <f t="shared" si="43"/>
        <v>0.16</v>
      </c>
      <c r="BP50" s="1" t="str">
        <f t="shared" si="20"/>
        <v/>
      </c>
      <c r="BQ50" s="1" t="str">
        <f t="shared" si="21"/>
        <v/>
      </c>
      <c r="BX50" s="14" t="s">
        <v>77</v>
      </c>
      <c r="BY50" s="17">
        <f t="shared" si="44"/>
        <v>0.156</v>
      </c>
      <c r="BZ50" s="17">
        <f t="shared" si="45"/>
        <v>0.105</v>
      </c>
      <c r="CA50" s="17">
        <f t="shared" si="46"/>
        <v>0.16500000000000001</v>
      </c>
      <c r="CB50" s="17">
        <f t="shared" si="47"/>
        <v>0.69599999999999995</v>
      </c>
      <c r="CC50" s="1" t="str">
        <f t="shared" si="22"/>
        <v/>
      </c>
      <c r="CD50" s="1" t="str">
        <f t="shared" si="23"/>
        <v/>
      </c>
    </row>
    <row r="51" spans="2:82">
      <c r="X51" s="14" t="s">
        <v>81</v>
      </c>
      <c r="Y51" s="17">
        <f t="shared" si="28"/>
        <v>0.41399999999999998</v>
      </c>
      <c r="Z51" s="17">
        <f t="shared" si="29"/>
        <v>0.16800000000000001</v>
      </c>
      <c r="AA51" s="17">
        <f t="shared" si="30"/>
        <v>0.51100000000000001</v>
      </c>
      <c r="AB51" s="17">
        <f t="shared" si="31"/>
        <v>0.497</v>
      </c>
      <c r="AC51" s="1" t="str">
        <f t="shared" si="14"/>
        <v/>
      </c>
      <c r="AD51" s="1" t="str">
        <f t="shared" si="15"/>
        <v/>
      </c>
      <c r="AK51" s="14" t="s">
        <v>81</v>
      </c>
      <c r="AL51" s="17">
        <f t="shared" si="32"/>
        <v>0.56499999999999995</v>
      </c>
      <c r="AM51" s="17">
        <f t="shared" si="33"/>
        <v>8.5000000000000006E-2</v>
      </c>
      <c r="AN51" s="17">
        <f t="shared" si="34"/>
        <v>0.81299999999999994</v>
      </c>
      <c r="AO51" s="17">
        <f t="shared" si="35"/>
        <v>0.14000000000000001</v>
      </c>
      <c r="AP51" s="1" t="str">
        <f t="shared" si="16"/>
        <v>†</v>
      </c>
      <c r="AQ51" s="1" t="str">
        <f t="shared" si="17"/>
        <v/>
      </c>
      <c r="AX51" s="14" t="s">
        <v>81</v>
      </c>
      <c r="AY51" s="17">
        <f t="shared" si="36"/>
        <v>0.30199999999999999</v>
      </c>
      <c r="AZ51" s="17">
        <f t="shared" si="37"/>
        <v>0.25800000000000001</v>
      </c>
      <c r="BA51" s="17">
        <f t="shared" si="38"/>
        <v>0.32100000000000001</v>
      </c>
      <c r="BB51" s="17">
        <f t="shared" si="39"/>
        <v>0.79100000000000004</v>
      </c>
      <c r="BC51" s="1" t="str">
        <f t="shared" si="18"/>
        <v/>
      </c>
      <c r="BD51" s="1" t="str">
        <f t="shared" si="19"/>
        <v/>
      </c>
      <c r="BK51" s="14" t="s">
        <v>81</v>
      </c>
      <c r="BL51" s="17">
        <f t="shared" si="40"/>
        <v>0.16500000000000001</v>
      </c>
      <c r="BM51" s="17">
        <f t="shared" si="41"/>
        <v>0.42399999999999999</v>
      </c>
      <c r="BN51" s="17">
        <f t="shared" si="42"/>
        <v>0.28799999999999998</v>
      </c>
      <c r="BO51" s="17">
        <f t="shared" si="43"/>
        <v>0.52300000000000002</v>
      </c>
      <c r="BP51" s="1" t="str">
        <f t="shared" si="20"/>
        <v/>
      </c>
      <c r="BQ51" s="1" t="str">
        <f t="shared" si="21"/>
        <v/>
      </c>
      <c r="BX51" s="14" t="s">
        <v>81</v>
      </c>
      <c r="BY51" s="17">
        <f t="shared" si="44"/>
        <v>0.16</v>
      </c>
      <c r="BZ51" s="17">
        <f t="shared" si="45"/>
        <v>0.1</v>
      </c>
      <c r="CA51" s="17">
        <f t="shared" si="46"/>
        <v>0.23</v>
      </c>
      <c r="CB51" s="17">
        <f t="shared" si="47"/>
        <v>0.26100000000000001</v>
      </c>
      <c r="CC51" s="1" t="str">
        <f t="shared" si="22"/>
        <v/>
      </c>
      <c r="CD51" s="1" t="str">
        <f t="shared" si="23"/>
        <v/>
      </c>
    </row>
    <row r="52" spans="2:82">
      <c r="B52" s="7" t="s">
        <v>82</v>
      </c>
      <c r="C52" s="7"/>
      <c r="D52" s="7"/>
      <c r="E52" s="7"/>
      <c r="F52" s="7"/>
    </row>
    <row r="53" spans="2:82">
      <c r="B53" s="6" t="s">
        <v>83</v>
      </c>
      <c r="C53" s="6"/>
      <c r="D53" s="6"/>
      <c r="E53" s="6"/>
      <c r="F53" s="6"/>
      <c r="X53" s="7" t="s">
        <v>82</v>
      </c>
      <c r="Y53" s="7"/>
      <c r="Z53" s="7"/>
      <c r="AA53" s="7"/>
      <c r="AB53" s="7"/>
      <c r="AK53" s="7" t="s">
        <v>82</v>
      </c>
      <c r="AL53" s="7"/>
      <c r="AM53" s="7"/>
      <c r="AN53" s="7"/>
      <c r="AO53" s="7"/>
      <c r="AX53" s="7" t="s">
        <v>82</v>
      </c>
      <c r="AY53" s="7"/>
      <c r="AZ53" s="7"/>
      <c r="BA53" s="7"/>
      <c r="BB53" s="7"/>
      <c r="BK53" s="7" t="s">
        <v>82</v>
      </c>
      <c r="BL53" s="7"/>
      <c r="BM53" s="7"/>
      <c r="BN53" s="7"/>
      <c r="BO53" s="7"/>
      <c r="BX53" s="7" t="s">
        <v>82</v>
      </c>
      <c r="BY53" s="7"/>
      <c r="BZ53" s="7"/>
      <c r="CA53" s="7"/>
      <c r="CB53" s="7"/>
    </row>
    <row r="54" spans="2:82">
      <c r="B54" s="15"/>
      <c r="C54" s="16" t="s">
        <v>78</v>
      </c>
      <c r="D54" s="16"/>
      <c r="E54" s="16" t="s">
        <v>79</v>
      </c>
      <c r="F54" s="16"/>
      <c r="X54" s="6" t="s">
        <v>83</v>
      </c>
      <c r="Y54" s="6"/>
      <c r="Z54" s="6"/>
      <c r="AA54" s="6"/>
      <c r="AB54" s="6"/>
      <c r="AK54" s="6" t="s">
        <v>83</v>
      </c>
      <c r="AL54" s="6"/>
      <c r="AM54" s="6"/>
      <c r="AN54" s="6"/>
      <c r="AO54" s="6"/>
      <c r="AX54" s="6" t="s">
        <v>83</v>
      </c>
      <c r="AY54" s="6"/>
      <c r="AZ54" s="6"/>
      <c r="BA54" s="6"/>
      <c r="BB54" s="6"/>
      <c r="BK54" s="6" t="s">
        <v>83</v>
      </c>
      <c r="BL54" s="6"/>
      <c r="BM54" s="6"/>
      <c r="BN54" s="6"/>
      <c r="BO54" s="6"/>
      <c r="BX54" s="6" t="s">
        <v>83</v>
      </c>
      <c r="BY54" s="6"/>
      <c r="BZ54" s="6"/>
      <c r="CA54" s="6"/>
      <c r="CB54" s="6"/>
    </row>
    <row r="55" spans="2:82">
      <c r="B55" s="15"/>
      <c r="C55" s="16" t="s">
        <v>80</v>
      </c>
      <c r="D55" s="16" t="s">
        <v>9</v>
      </c>
      <c r="E55" s="16" t="s">
        <v>80</v>
      </c>
      <c r="F55" s="16" t="s">
        <v>9</v>
      </c>
      <c r="X55" s="15"/>
      <c r="Y55" s="16" t="s">
        <v>78</v>
      </c>
      <c r="Z55" s="16"/>
      <c r="AA55" s="16" t="s">
        <v>79</v>
      </c>
      <c r="AB55" s="16"/>
      <c r="AK55" s="15"/>
      <c r="AL55" s="16" t="s">
        <v>78</v>
      </c>
      <c r="AM55" s="16"/>
      <c r="AN55" s="16" t="s">
        <v>79</v>
      </c>
      <c r="AO55" s="16"/>
      <c r="AX55" s="15"/>
      <c r="AY55" s="16" t="s">
        <v>78</v>
      </c>
      <c r="AZ55" s="16"/>
      <c r="BA55" s="16" t="s">
        <v>79</v>
      </c>
      <c r="BB55" s="16"/>
      <c r="BK55" s="15"/>
      <c r="BL55" s="16" t="s">
        <v>78</v>
      </c>
      <c r="BM55" s="16"/>
      <c r="BN55" s="16" t="s">
        <v>79</v>
      </c>
      <c r="BO55" s="16"/>
      <c r="BX55" s="15"/>
      <c r="BY55" s="16" t="s">
        <v>78</v>
      </c>
      <c r="BZ55" s="16"/>
      <c r="CA55" s="16" t="s">
        <v>79</v>
      </c>
      <c r="CB55" s="16"/>
    </row>
    <row r="56" spans="2:82">
      <c r="B56" s="14" t="s">
        <v>70</v>
      </c>
      <c r="C56" s="17">
        <f>C38</f>
        <v>7.0000000000000001E-3</v>
      </c>
      <c r="D56" s="17" t="str">
        <f>D38&amp;G38</f>
        <v>0.695</v>
      </c>
      <c r="E56" s="17">
        <f>E38</f>
        <v>1.7000000000000001E-2</v>
      </c>
      <c r="F56" s="17" t="str">
        <f>F38&amp;H38</f>
        <v>0.644</v>
      </c>
      <c r="X56" s="15"/>
      <c r="Y56" s="16" t="s">
        <v>80</v>
      </c>
      <c r="Z56" s="16" t="s">
        <v>9</v>
      </c>
      <c r="AA56" s="16" t="s">
        <v>80</v>
      </c>
      <c r="AB56" s="16" t="s">
        <v>9</v>
      </c>
      <c r="AK56" s="15"/>
      <c r="AL56" s="16" t="s">
        <v>80</v>
      </c>
      <c r="AM56" s="16" t="s">
        <v>9</v>
      </c>
      <c r="AN56" s="16" t="s">
        <v>80</v>
      </c>
      <c r="AO56" s="16" t="s">
        <v>9</v>
      </c>
      <c r="AX56" s="15"/>
      <c r="AY56" s="16" t="s">
        <v>80</v>
      </c>
      <c r="AZ56" s="16" t="s">
        <v>9</v>
      </c>
      <c r="BA56" s="16" t="s">
        <v>80</v>
      </c>
      <c r="BB56" s="16" t="s">
        <v>9</v>
      </c>
      <c r="BK56" s="15"/>
      <c r="BL56" s="16" t="s">
        <v>80</v>
      </c>
      <c r="BM56" s="16" t="s">
        <v>9</v>
      </c>
      <c r="BN56" s="16" t="s">
        <v>80</v>
      </c>
      <c r="BO56" s="16" t="s">
        <v>9</v>
      </c>
      <c r="BX56" s="15"/>
      <c r="BY56" s="16" t="s">
        <v>80</v>
      </c>
      <c r="BZ56" s="16" t="s">
        <v>9</v>
      </c>
      <c r="CA56" s="16" t="s">
        <v>80</v>
      </c>
      <c r="CB56" s="16" t="s">
        <v>9</v>
      </c>
    </row>
    <row r="57" spans="2:82">
      <c r="B57" s="14" t="s">
        <v>71</v>
      </c>
      <c r="C57" s="17">
        <f t="shared" ref="C57:C68" si="48">C39</f>
        <v>6.0000000000000001E-3</v>
      </c>
      <c r="D57" s="17" t="str">
        <f t="shared" ref="D57:D68" si="49">D39&amp;G39</f>
        <v>0.726</v>
      </c>
      <c r="E57" s="17">
        <f t="shared" ref="E57:E68" si="50">E39</f>
        <v>0.01</v>
      </c>
      <c r="F57" s="18" t="str">
        <f t="shared" ref="F57:F68" si="51">F39&amp;H39</f>
        <v>0.76</v>
      </c>
      <c r="X57" s="14" t="s">
        <v>70</v>
      </c>
      <c r="Y57" s="17">
        <f>Y39</f>
        <v>8.7999999999999995E-2</v>
      </c>
      <c r="Z57" s="17" t="str">
        <f>Z39&amp;AC39</f>
        <v>0.568</v>
      </c>
      <c r="AA57" s="17">
        <f>AA39</f>
        <v>0.35699999999999998</v>
      </c>
      <c r="AB57" s="17" t="str">
        <f>AB39&amp;AD39</f>
        <v>0.344</v>
      </c>
      <c r="AK57" s="14" t="s">
        <v>70</v>
      </c>
      <c r="AL57" s="17">
        <f>AL39</f>
        <v>0.11</v>
      </c>
      <c r="AM57" s="17" t="str">
        <f>AM39&amp;AP39</f>
        <v>0.521</v>
      </c>
      <c r="AN57" s="17">
        <f>AN39</f>
        <v>0.20399999999999999</v>
      </c>
      <c r="AO57" s="17" t="str">
        <f>AO39&amp;AQ39</f>
        <v>0.594</v>
      </c>
      <c r="AX57" s="14" t="s">
        <v>70</v>
      </c>
      <c r="AY57" s="17">
        <f>AY39</f>
        <v>0.40500000000000003</v>
      </c>
      <c r="AZ57" s="17" t="str">
        <f>AZ39&amp;BC39</f>
        <v>0.174</v>
      </c>
      <c r="BA57" s="17">
        <f>BA39</f>
        <v>0.45800000000000002</v>
      </c>
      <c r="BB57" s="17" t="str">
        <f>BB39&amp;BD39</f>
        <v>0.623</v>
      </c>
      <c r="BK57" s="14" t="s">
        <v>70</v>
      </c>
      <c r="BL57" s="17">
        <f>BL39</f>
        <v>0.18099999999999999</v>
      </c>
      <c r="BM57" s="17" t="str">
        <f>BM39&amp;BP39</f>
        <v>0.4</v>
      </c>
      <c r="BN57" s="17">
        <f>BN39</f>
        <v>0.254</v>
      </c>
      <c r="BO57" s="17" t="str">
        <f>BO39&amp;BQ39</f>
        <v>0.625</v>
      </c>
      <c r="BX57" s="14" t="s">
        <v>70</v>
      </c>
      <c r="BY57" s="17">
        <f>BY39</f>
        <v>2.5999999999999999E-2</v>
      </c>
      <c r="BZ57" s="17" t="str">
        <f>BZ39&amp;CC39</f>
        <v>0.524</v>
      </c>
      <c r="CA57" s="17">
        <f>CA39</f>
        <v>2.9000000000000001E-2</v>
      </c>
      <c r="CB57" s="17" t="str">
        <f>CB39&amp;CD39</f>
        <v>0.835</v>
      </c>
    </row>
    <row r="58" spans="2:82">
      <c r="B58" s="14" t="s">
        <v>72</v>
      </c>
      <c r="C58" s="17">
        <f t="shared" si="48"/>
        <v>0.19</v>
      </c>
      <c r="D58" s="17" t="str">
        <f t="shared" si="49"/>
        <v>0.033*</v>
      </c>
      <c r="E58" s="17">
        <f t="shared" si="50"/>
        <v>0.19800000000000001</v>
      </c>
      <c r="F58" s="17" t="str">
        <f t="shared" si="51"/>
        <v>0.657</v>
      </c>
      <c r="X58" s="14" t="s">
        <v>71</v>
      </c>
      <c r="Y58" s="17">
        <f t="shared" ref="Y58:Y69" si="52">Y40</f>
        <v>0.124</v>
      </c>
      <c r="Z58" s="17" t="str">
        <f t="shared" ref="Z58:Z69" si="53">Z40&amp;AC40</f>
        <v>0.493</v>
      </c>
      <c r="AA58" s="17">
        <f t="shared" ref="AA58:AA69" si="54">AA40</f>
        <v>0.318</v>
      </c>
      <c r="AB58" s="18" t="str">
        <f t="shared" ref="AB58:AB69" si="55">AB40&amp;AD40</f>
        <v>0.424</v>
      </c>
      <c r="AK58" s="14" t="s">
        <v>71</v>
      </c>
      <c r="AL58" s="17">
        <f t="shared" ref="AL58:AL69" si="56">AL40</f>
        <v>0.124</v>
      </c>
      <c r="AM58" s="17" t="str">
        <f t="shared" ref="AM58:AM69" si="57">AM40&amp;AP40</f>
        <v>0.493</v>
      </c>
      <c r="AN58" s="17">
        <f t="shared" ref="AN58:AN69" si="58">AN40</f>
        <v>0.2</v>
      </c>
      <c r="AO58" s="18" t="str">
        <f t="shared" ref="AO58:AO69" si="59">AO40&amp;AQ40</f>
        <v>0.63</v>
      </c>
      <c r="AX58" s="14" t="s">
        <v>71</v>
      </c>
      <c r="AY58" s="17">
        <f t="shared" ref="AY58:AY69" si="60">AY40</f>
        <v>0.373</v>
      </c>
      <c r="AZ58" s="17" t="str">
        <f t="shared" ref="AZ58:AZ69" si="61">AZ40&amp;BC40</f>
        <v>0.197</v>
      </c>
      <c r="BA58" s="17">
        <f t="shared" ref="BA58:BA69" si="62">BA40</f>
        <v>0.496</v>
      </c>
      <c r="BB58" s="18" t="str">
        <f t="shared" ref="BB58:BB69" si="63">BB40&amp;BD40</f>
        <v>0.456</v>
      </c>
      <c r="BK58" s="14" t="s">
        <v>71</v>
      </c>
      <c r="BL58" s="17">
        <f t="shared" ref="BL58:BL69" si="64">BL40</f>
        <v>0.16900000000000001</v>
      </c>
      <c r="BM58" s="17" t="str">
        <f t="shared" ref="BM58:BM69" si="65">BM40&amp;BP40</f>
        <v>0.418</v>
      </c>
      <c r="BN58" s="17">
        <f t="shared" ref="BN58:BN69" si="66">BN40</f>
        <v>0.29499999999999998</v>
      </c>
      <c r="BO58" s="18" t="str">
        <f t="shared" ref="BO58:BO69" si="67">BO40&amp;BQ40</f>
        <v>0.517</v>
      </c>
      <c r="BX58" s="14" t="s">
        <v>71</v>
      </c>
      <c r="BY58" s="17">
        <f t="shared" ref="BY58:BY69" si="68">BY40</f>
        <v>2.4E-2</v>
      </c>
      <c r="BZ58" s="17" t="str">
        <f t="shared" ref="BZ58:BZ69" si="69">BZ40&amp;CC40</f>
        <v>0.538</v>
      </c>
      <c r="CA58" s="17">
        <f t="shared" ref="CA58:CA69" si="70">CA40</f>
        <v>2.5999999999999999E-2</v>
      </c>
      <c r="CB58" s="18" t="str">
        <f t="shared" ref="CB58:CB69" si="71">CB40&amp;CD40</f>
        <v>0.872</v>
      </c>
    </row>
    <row r="59" spans="2:82">
      <c r="B59" s="14" t="s">
        <v>73</v>
      </c>
      <c r="C59" s="17">
        <f t="shared" si="48"/>
        <v>4.2000000000000003E-2</v>
      </c>
      <c r="D59" s="17" t="str">
        <f t="shared" si="49"/>
        <v>0.335</v>
      </c>
      <c r="E59" s="17">
        <f t="shared" si="50"/>
        <v>7.6999999999999999E-2</v>
      </c>
      <c r="F59" s="17" t="str">
        <f t="shared" si="51"/>
        <v>0.388</v>
      </c>
      <c r="X59" s="14" t="s">
        <v>72</v>
      </c>
      <c r="Y59" s="17">
        <f t="shared" si="52"/>
        <v>0.19700000000000001</v>
      </c>
      <c r="Z59" s="17" t="str">
        <f t="shared" si="53"/>
        <v>0.378</v>
      </c>
      <c r="AA59" s="17">
        <f t="shared" si="54"/>
        <v>0.20799999999999999</v>
      </c>
      <c r="AB59" s="17" t="str">
        <f t="shared" si="55"/>
        <v>0.851</v>
      </c>
      <c r="AK59" s="14" t="s">
        <v>72</v>
      </c>
      <c r="AL59" s="17">
        <f t="shared" si="56"/>
        <v>1.7000000000000001E-2</v>
      </c>
      <c r="AM59" s="17" t="str">
        <f t="shared" si="57"/>
        <v>0.807</v>
      </c>
      <c r="AN59" s="17">
        <f t="shared" si="58"/>
        <v>0.54600000000000004</v>
      </c>
      <c r="AO59" s="17" t="str">
        <f t="shared" si="59"/>
        <v>0.158</v>
      </c>
      <c r="AX59" s="14" t="s">
        <v>72</v>
      </c>
      <c r="AY59" s="17">
        <f t="shared" si="60"/>
        <v>1.0999999999999999E-2</v>
      </c>
      <c r="AZ59" s="17" t="str">
        <f t="shared" si="61"/>
        <v>0.842</v>
      </c>
      <c r="BA59" s="17">
        <f t="shared" si="62"/>
        <v>1.0999999999999999E-2</v>
      </c>
      <c r="BB59" s="17" t="str">
        <f t="shared" si="63"/>
        <v>0.982</v>
      </c>
      <c r="BK59" s="14" t="s">
        <v>72</v>
      </c>
      <c r="BL59" s="17">
        <f t="shared" si="64"/>
        <v>8.7999999999999995E-2</v>
      </c>
      <c r="BM59" s="17" t="str">
        <f t="shared" si="65"/>
        <v>0.567</v>
      </c>
      <c r="BN59" s="17">
        <f t="shared" si="66"/>
        <v>0.15</v>
      </c>
      <c r="BO59" s="17" t="str">
        <f t="shared" si="67"/>
        <v>0.672</v>
      </c>
      <c r="BX59" s="14" t="s">
        <v>72</v>
      </c>
      <c r="BY59" s="17">
        <f t="shared" si="68"/>
        <v>0.32200000000000001</v>
      </c>
      <c r="BZ59" s="17" t="str">
        <f t="shared" si="69"/>
        <v>0.014*</v>
      </c>
      <c r="CA59" s="17">
        <f t="shared" si="70"/>
        <v>0.379</v>
      </c>
      <c r="CB59" s="17" t="str">
        <f t="shared" si="71"/>
        <v>0.263</v>
      </c>
    </row>
    <row r="60" spans="2:82">
      <c r="B60" s="14" t="s">
        <v>74</v>
      </c>
      <c r="C60" s="17">
        <f t="shared" si="48"/>
        <v>8.9999999999999993E-3</v>
      </c>
      <c r="D60" s="17" t="str">
        <f t="shared" si="49"/>
        <v>0.665</v>
      </c>
      <c r="E60" s="17">
        <f t="shared" si="50"/>
        <v>0.253</v>
      </c>
      <c r="F60" s="17" t="str">
        <f t="shared" si="51"/>
        <v>0.016*</v>
      </c>
      <c r="X60" s="14" t="s">
        <v>73</v>
      </c>
      <c r="Y60" s="17">
        <f t="shared" si="52"/>
        <v>0.217</v>
      </c>
      <c r="Z60" s="17" t="str">
        <f t="shared" si="53"/>
        <v>0.352</v>
      </c>
      <c r="AA60" s="17">
        <f t="shared" si="54"/>
        <v>0.217</v>
      </c>
      <c r="AB60" s="17" t="str">
        <f t="shared" si="55"/>
        <v>0.978</v>
      </c>
      <c r="AK60" s="14" t="s">
        <v>73</v>
      </c>
      <c r="AL60" s="17">
        <f t="shared" si="56"/>
        <v>0.36099999999999999</v>
      </c>
      <c r="AM60" s="17" t="str">
        <f t="shared" si="57"/>
        <v>0.207</v>
      </c>
      <c r="AN60" s="17">
        <f t="shared" si="58"/>
        <v>0.66900000000000004</v>
      </c>
      <c r="AO60" s="17" t="str">
        <f t="shared" si="59"/>
        <v>0.193</v>
      </c>
      <c r="AX60" s="14" t="s">
        <v>73</v>
      </c>
      <c r="AY60" s="17">
        <f t="shared" si="60"/>
        <v>7.0999999999999994E-2</v>
      </c>
      <c r="AZ60" s="17" t="str">
        <f t="shared" si="61"/>
        <v>0.61</v>
      </c>
      <c r="BA60" s="17">
        <f t="shared" si="62"/>
        <v>8.1000000000000003E-2</v>
      </c>
      <c r="BB60" s="17" t="str">
        <f t="shared" si="63"/>
        <v>0.869</v>
      </c>
      <c r="BK60" s="14" t="s">
        <v>73</v>
      </c>
      <c r="BL60" s="17">
        <f t="shared" si="64"/>
        <v>0.35799999999999998</v>
      </c>
      <c r="BM60" s="17" t="str">
        <f t="shared" si="65"/>
        <v>0.209</v>
      </c>
      <c r="BN60" s="17">
        <f t="shared" si="66"/>
        <v>0.71099999999999997</v>
      </c>
      <c r="BO60" s="17" t="str">
        <f t="shared" si="67"/>
        <v>0.152</v>
      </c>
      <c r="BX60" s="14" t="s">
        <v>73</v>
      </c>
      <c r="BY60" s="17">
        <f t="shared" si="68"/>
        <v>0.11</v>
      </c>
      <c r="BZ60" s="17" t="str">
        <f t="shared" si="69"/>
        <v>0.179</v>
      </c>
      <c r="CA60" s="17">
        <f t="shared" si="70"/>
        <v>0.20399999999999999</v>
      </c>
      <c r="CB60" s="17" t="str">
        <f t="shared" si="71"/>
        <v>0.203</v>
      </c>
    </row>
    <row r="61" spans="2:82">
      <c r="B61" s="14" t="s">
        <v>18</v>
      </c>
      <c r="C61" s="17">
        <f t="shared" si="48"/>
        <v>4.0000000000000001E-3</v>
      </c>
      <c r="D61" s="17" t="str">
        <f t="shared" si="49"/>
        <v>0.781</v>
      </c>
      <c r="E61" s="17">
        <f t="shared" si="50"/>
        <v>1.6E-2</v>
      </c>
      <c r="F61" s="17" t="str">
        <f t="shared" si="51"/>
        <v>0.614</v>
      </c>
      <c r="X61" s="14" t="s">
        <v>74</v>
      </c>
      <c r="Y61" s="17">
        <f t="shared" si="52"/>
        <v>7.0000000000000001E-3</v>
      </c>
      <c r="Z61" s="17" t="str">
        <f t="shared" si="53"/>
        <v>0.875</v>
      </c>
      <c r="AA61" s="17">
        <f t="shared" si="54"/>
        <v>0.154</v>
      </c>
      <c r="AB61" s="17" t="str">
        <f t="shared" si="55"/>
        <v>0.523</v>
      </c>
      <c r="AK61" s="14" t="s">
        <v>74</v>
      </c>
      <c r="AL61" s="17">
        <f t="shared" si="56"/>
        <v>0.65500000000000003</v>
      </c>
      <c r="AM61" s="17" t="str">
        <f t="shared" si="57"/>
        <v>0.051†</v>
      </c>
      <c r="AN61" s="17">
        <f t="shared" si="58"/>
        <v>0.78</v>
      </c>
      <c r="AO61" s="17" t="str">
        <f t="shared" si="59"/>
        <v>0.283</v>
      </c>
      <c r="AX61" s="14" t="s">
        <v>74</v>
      </c>
      <c r="AY61" s="17">
        <f t="shared" si="60"/>
        <v>0.111</v>
      </c>
      <c r="AZ61" s="17" t="str">
        <f t="shared" si="61"/>
        <v>0.518</v>
      </c>
      <c r="BA61" s="17">
        <f t="shared" si="62"/>
        <v>0.16500000000000001</v>
      </c>
      <c r="BB61" s="17" t="str">
        <f t="shared" si="63"/>
        <v>0.69</v>
      </c>
      <c r="BK61" s="14" t="s">
        <v>74</v>
      </c>
      <c r="BL61" s="17">
        <f t="shared" si="64"/>
        <v>6.7000000000000004E-2</v>
      </c>
      <c r="BM61" s="17" t="str">
        <f t="shared" si="65"/>
        <v>0.62</v>
      </c>
      <c r="BN61" s="17">
        <f t="shared" si="66"/>
        <v>0.70099999999999996</v>
      </c>
      <c r="BO61" s="17" t="str">
        <f t="shared" si="67"/>
        <v>0.086†</v>
      </c>
      <c r="BX61" s="14" t="s">
        <v>74</v>
      </c>
      <c r="BY61" s="17">
        <f t="shared" si="68"/>
        <v>3.0000000000000001E-3</v>
      </c>
      <c r="BZ61" s="17" t="str">
        <f t="shared" si="69"/>
        <v>0.827</v>
      </c>
      <c r="CA61" s="17">
        <f t="shared" si="70"/>
        <v>0.27600000000000002</v>
      </c>
      <c r="CB61" s="17" t="str">
        <f t="shared" si="71"/>
        <v>0.031*</v>
      </c>
    </row>
    <row r="62" spans="2:82">
      <c r="B62" s="14" t="s">
        <v>19</v>
      </c>
      <c r="C62" s="17">
        <f t="shared" si="48"/>
        <v>7.0000000000000001E-3</v>
      </c>
      <c r="D62" s="17" t="str">
        <f t="shared" si="49"/>
        <v>0.702</v>
      </c>
      <c r="E62" s="17">
        <f t="shared" si="50"/>
        <v>7.0000000000000001E-3</v>
      </c>
      <c r="F62" s="17" t="str">
        <f t="shared" si="51"/>
        <v>0.92</v>
      </c>
      <c r="X62" s="14" t="s">
        <v>18</v>
      </c>
      <c r="Y62" s="17">
        <f t="shared" si="52"/>
        <v>0.58699999999999997</v>
      </c>
      <c r="Z62" s="17" t="str">
        <f t="shared" si="53"/>
        <v>0.076†</v>
      </c>
      <c r="AA62" s="17">
        <f t="shared" si="54"/>
        <v>0.96299999999999997</v>
      </c>
      <c r="AB62" s="17" t="str">
        <f t="shared" si="55"/>
        <v>0.012*</v>
      </c>
      <c r="AK62" s="14" t="s">
        <v>18</v>
      </c>
      <c r="AL62" s="17">
        <f t="shared" si="56"/>
        <v>2.4E-2</v>
      </c>
      <c r="AM62" s="17" t="str">
        <f t="shared" si="57"/>
        <v>0.771</v>
      </c>
      <c r="AN62" s="17">
        <f t="shared" si="58"/>
        <v>0.65800000000000003</v>
      </c>
      <c r="AO62" s="17" t="str">
        <f t="shared" si="59"/>
        <v>0.099†</v>
      </c>
      <c r="AX62" s="14" t="s">
        <v>18</v>
      </c>
      <c r="AY62" s="17">
        <f t="shared" si="60"/>
        <v>0.20100000000000001</v>
      </c>
      <c r="AZ62" s="17" t="str">
        <f t="shared" si="61"/>
        <v>0.373</v>
      </c>
      <c r="BA62" s="17">
        <f t="shared" si="62"/>
        <v>0.28899999999999998</v>
      </c>
      <c r="BB62" s="17" t="str">
        <f t="shared" si="63"/>
        <v>0.586</v>
      </c>
      <c r="BK62" s="14" t="s">
        <v>18</v>
      </c>
      <c r="BL62" s="17">
        <f t="shared" si="64"/>
        <v>0.71799999999999997</v>
      </c>
      <c r="BM62" s="17" t="str">
        <f t="shared" si="65"/>
        <v>0.033*</v>
      </c>
      <c r="BN62" s="17">
        <f t="shared" si="66"/>
        <v>0.73599999999999999</v>
      </c>
      <c r="BO62" s="17" t="str">
        <f t="shared" si="67"/>
        <v>0.678</v>
      </c>
      <c r="BX62" s="14" t="s">
        <v>18</v>
      </c>
      <c r="BY62" s="17">
        <f t="shared" si="68"/>
        <v>3.0000000000000001E-3</v>
      </c>
      <c r="BZ62" s="17" t="str">
        <f t="shared" si="69"/>
        <v>0.84</v>
      </c>
      <c r="CA62" s="17">
        <f t="shared" si="70"/>
        <v>0.01</v>
      </c>
      <c r="CB62" s="17" t="str">
        <f t="shared" si="71"/>
        <v>0.743</v>
      </c>
    </row>
    <row r="63" spans="2:82">
      <c r="B63" s="14" t="s">
        <v>20</v>
      </c>
      <c r="C63" s="17">
        <f t="shared" si="48"/>
        <v>1.7000000000000001E-2</v>
      </c>
      <c r="D63" s="17" t="str">
        <f t="shared" si="49"/>
        <v>0.54</v>
      </c>
      <c r="E63" s="17">
        <f t="shared" si="50"/>
        <v>0.02</v>
      </c>
      <c r="F63" s="17" t="str">
        <f t="shared" si="51"/>
        <v>0.807</v>
      </c>
      <c r="X63" s="14" t="s">
        <v>19</v>
      </c>
      <c r="Y63" s="17">
        <f t="shared" si="52"/>
        <v>0.59299999999999997</v>
      </c>
      <c r="Z63" s="17" t="str">
        <f t="shared" si="53"/>
        <v>0.073†</v>
      </c>
      <c r="AA63" s="17">
        <f t="shared" si="54"/>
        <v>0.90800000000000003</v>
      </c>
      <c r="AB63" s="17" t="str">
        <f t="shared" si="55"/>
        <v>0.049*</v>
      </c>
      <c r="AK63" s="14" t="s">
        <v>19</v>
      </c>
      <c r="AL63" s="17">
        <f t="shared" si="56"/>
        <v>1E-3</v>
      </c>
      <c r="AM63" s="17" t="str">
        <f t="shared" si="57"/>
        <v>0.956</v>
      </c>
      <c r="AN63" s="17">
        <f t="shared" si="58"/>
        <v>0.69599999999999995</v>
      </c>
      <c r="AO63" s="17" t="str">
        <f t="shared" si="59"/>
        <v>0.079†</v>
      </c>
      <c r="AX63" s="14" t="s">
        <v>19</v>
      </c>
      <c r="AY63" s="17">
        <f t="shared" si="60"/>
        <v>0.154</v>
      </c>
      <c r="AZ63" s="17" t="str">
        <f t="shared" si="61"/>
        <v>0.442</v>
      </c>
      <c r="BA63" s="17">
        <f t="shared" si="62"/>
        <v>0.33600000000000002</v>
      </c>
      <c r="BB63" s="17" t="str">
        <f t="shared" si="63"/>
        <v>0.43</v>
      </c>
      <c r="BK63" s="14" t="s">
        <v>19</v>
      </c>
      <c r="BL63" s="17">
        <f t="shared" si="64"/>
        <v>0.77100000000000002</v>
      </c>
      <c r="BM63" s="17" t="str">
        <f t="shared" si="65"/>
        <v>0.021*</v>
      </c>
      <c r="BN63" s="17">
        <f t="shared" si="66"/>
        <v>0.77700000000000002</v>
      </c>
      <c r="BO63" s="17" t="str">
        <f t="shared" si="67"/>
        <v>0.793</v>
      </c>
      <c r="BX63" s="14" t="s">
        <v>19</v>
      </c>
      <c r="BY63" s="17">
        <f t="shared" si="68"/>
        <v>1E-3</v>
      </c>
      <c r="BZ63" s="17" t="str">
        <f t="shared" si="69"/>
        <v>0.914</v>
      </c>
      <c r="CA63" s="17">
        <f t="shared" si="70"/>
        <v>3.0000000000000001E-3</v>
      </c>
      <c r="CB63" s="17" t="str">
        <f t="shared" si="71"/>
        <v>0.872</v>
      </c>
    </row>
    <row r="64" spans="2:82">
      <c r="B64" s="14" t="s">
        <v>21</v>
      </c>
      <c r="C64" s="17">
        <f t="shared" si="48"/>
        <v>8.0000000000000002E-3</v>
      </c>
      <c r="D64" s="17" t="str">
        <f t="shared" si="49"/>
        <v>0.684</v>
      </c>
      <c r="E64" s="17">
        <f t="shared" si="50"/>
        <v>5.6000000000000001E-2</v>
      </c>
      <c r="F64" s="17" t="str">
        <f t="shared" si="51"/>
        <v>0.311</v>
      </c>
      <c r="X64" s="14" t="s">
        <v>20</v>
      </c>
      <c r="Y64" s="17">
        <f t="shared" si="52"/>
        <v>0.71299999999999997</v>
      </c>
      <c r="Z64" s="17" t="str">
        <f t="shared" si="53"/>
        <v>0.034*</v>
      </c>
      <c r="AA64" s="17">
        <f t="shared" si="54"/>
        <v>0.80400000000000005</v>
      </c>
      <c r="AB64" s="17" t="str">
        <f t="shared" si="55"/>
        <v>0.324</v>
      </c>
      <c r="AK64" s="14" t="s">
        <v>20</v>
      </c>
      <c r="AL64" s="17">
        <f t="shared" si="56"/>
        <v>4.0000000000000001E-3</v>
      </c>
      <c r="AM64" s="17" t="str">
        <f t="shared" si="57"/>
        <v>0.906</v>
      </c>
      <c r="AN64" s="17">
        <f t="shared" si="58"/>
        <v>0.61599999999999999</v>
      </c>
      <c r="AO64" s="17" t="str">
        <f t="shared" si="59"/>
        <v>0.117</v>
      </c>
      <c r="AX64" s="14" t="s">
        <v>20</v>
      </c>
      <c r="AY64" s="17">
        <f t="shared" si="60"/>
        <v>0.16900000000000001</v>
      </c>
      <c r="AZ64" s="17" t="str">
        <f t="shared" si="61"/>
        <v>0.419</v>
      </c>
      <c r="BA64" s="17">
        <f t="shared" si="62"/>
        <v>0.503</v>
      </c>
      <c r="BB64" s="17" t="str">
        <f t="shared" si="63"/>
        <v>0.251</v>
      </c>
      <c r="BK64" s="14" t="s">
        <v>20</v>
      </c>
      <c r="BL64" s="17">
        <f t="shared" si="64"/>
        <v>0.66200000000000003</v>
      </c>
      <c r="BM64" s="17" t="str">
        <f t="shared" si="65"/>
        <v>0.049*</v>
      </c>
      <c r="BN64" s="17">
        <f t="shared" si="66"/>
        <v>0.84599999999999997</v>
      </c>
      <c r="BO64" s="17" t="str">
        <f t="shared" si="67"/>
        <v>0.154</v>
      </c>
      <c r="BX64" s="14" t="s">
        <v>20</v>
      </c>
      <c r="BY64" s="17">
        <f t="shared" si="68"/>
        <v>2E-3</v>
      </c>
      <c r="BZ64" s="17" t="str">
        <f t="shared" si="69"/>
        <v>0.878</v>
      </c>
      <c r="CA64" s="17">
        <f t="shared" si="70"/>
        <v>2E-3</v>
      </c>
      <c r="CB64" s="17" t="str">
        <f t="shared" si="71"/>
        <v>0.93</v>
      </c>
    </row>
    <row r="65" spans="2:80">
      <c r="B65" s="14" t="s">
        <v>75</v>
      </c>
      <c r="C65" s="17">
        <f t="shared" si="48"/>
        <v>0.14399999999999999</v>
      </c>
      <c r="D65" s="17" t="str">
        <f t="shared" si="49"/>
        <v>0.067†</v>
      </c>
      <c r="E65" s="17">
        <f t="shared" si="50"/>
        <v>0.26100000000000001</v>
      </c>
      <c r="F65" s="17" t="str">
        <f t="shared" si="51"/>
        <v>0.084†</v>
      </c>
      <c r="X65" s="14" t="s">
        <v>21</v>
      </c>
      <c r="Y65" s="17">
        <f t="shared" si="52"/>
        <v>0.46800000000000003</v>
      </c>
      <c r="Z65" s="17" t="str">
        <f t="shared" si="53"/>
        <v>0.134</v>
      </c>
      <c r="AA65" s="17">
        <f t="shared" si="54"/>
        <v>0.99099999999999999</v>
      </c>
      <c r="AB65" s="17" t="str">
        <f t="shared" si="55"/>
        <v>0.001**</v>
      </c>
      <c r="AK65" s="14" t="s">
        <v>21</v>
      </c>
      <c r="AL65" s="17">
        <f t="shared" si="56"/>
        <v>1E-3</v>
      </c>
      <c r="AM65" s="17" t="str">
        <f t="shared" si="57"/>
        <v>0.95</v>
      </c>
      <c r="AN65" s="17">
        <f t="shared" si="58"/>
        <v>0.70899999999999996</v>
      </c>
      <c r="AO65" s="17" t="str">
        <f t="shared" si="59"/>
        <v>0.074†</v>
      </c>
      <c r="AX65" s="14" t="s">
        <v>21</v>
      </c>
      <c r="AY65" s="17">
        <f t="shared" si="60"/>
        <v>7.9000000000000001E-2</v>
      </c>
      <c r="AZ65" s="17" t="str">
        <f t="shared" si="61"/>
        <v>0.591</v>
      </c>
      <c r="BA65" s="17">
        <f t="shared" si="62"/>
        <v>0.1</v>
      </c>
      <c r="BB65" s="17" t="str">
        <f t="shared" si="63"/>
        <v>0.807</v>
      </c>
      <c r="BK65" s="14" t="s">
        <v>21</v>
      </c>
      <c r="BL65" s="17">
        <f t="shared" si="64"/>
        <v>0.82299999999999995</v>
      </c>
      <c r="BM65" s="17" t="str">
        <f t="shared" si="65"/>
        <v>0.012*</v>
      </c>
      <c r="BN65" s="17">
        <f t="shared" si="66"/>
        <v>0.82299999999999995</v>
      </c>
      <c r="BO65" s="17" t="str">
        <f t="shared" si="67"/>
        <v>0.972</v>
      </c>
      <c r="BX65" s="14" t="s">
        <v>21</v>
      </c>
      <c r="BY65" s="17">
        <f t="shared" si="68"/>
        <v>2E-3</v>
      </c>
      <c r="BZ65" s="17" t="str">
        <f t="shared" si="69"/>
        <v>0.872</v>
      </c>
      <c r="CA65" s="17">
        <f t="shared" si="70"/>
        <v>2.5000000000000001E-2</v>
      </c>
      <c r="CB65" s="17" t="str">
        <f t="shared" si="71"/>
        <v>0.555</v>
      </c>
    </row>
    <row r="66" spans="2:80">
      <c r="B66" s="14" t="s">
        <v>76</v>
      </c>
      <c r="C66" s="17">
        <f t="shared" si="48"/>
        <v>3.0000000000000001E-3</v>
      </c>
      <c r="D66" s="17" t="str">
        <f t="shared" si="49"/>
        <v>0.796</v>
      </c>
      <c r="E66" s="17">
        <f t="shared" si="50"/>
        <v>1.9E-2</v>
      </c>
      <c r="F66" s="17" t="str">
        <f t="shared" si="51"/>
        <v>0.57</v>
      </c>
      <c r="X66" s="14" t="s">
        <v>75</v>
      </c>
      <c r="Y66" s="17">
        <f t="shared" si="52"/>
        <v>0.35899999999999999</v>
      </c>
      <c r="Z66" s="17" t="str">
        <f t="shared" si="53"/>
        <v>0.209</v>
      </c>
      <c r="AA66" s="17">
        <f t="shared" si="54"/>
        <v>0.747</v>
      </c>
      <c r="AB66" s="17" t="str">
        <f t="shared" si="55"/>
        <v>0.121</v>
      </c>
      <c r="AK66" s="14" t="s">
        <v>75</v>
      </c>
      <c r="AL66" s="17">
        <f t="shared" si="56"/>
        <v>0.55800000000000005</v>
      </c>
      <c r="AM66" s="17" t="str">
        <f t="shared" si="57"/>
        <v>0.088†</v>
      </c>
      <c r="AN66" s="17">
        <f t="shared" si="58"/>
        <v>0.60699999999999998</v>
      </c>
      <c r="AO66" s="17" t="str">
        <f t="shared" si="59"/>
        <v>0.582</v>
      </c>
      <c r="AX66" s="14" t="s">
        <v>75</v>
      </c>
      <c r="AY66" s="17">
        <f t="shared" si="60"/>
        <v>0.28499999999999998</v>
      </c>
      <c r="AZ66" s="17" t="str">
        <f t="shared" si="61"/>
        <v>0.275</v>
      </c>
      <c r="BA66" s="17">
        <f t="shared" si="62"/>
        <v>0.28599999999999998</v>
      </c>
      <c r="BB66" s="17" t="str">
        <f t="shared" si="63"/>
        <v>0.972</v>
      </c>
      <c r="BK66" s="14" t="s">
        <v>75</v>
      </c>
      <c r="BL66" s="17">
        <f t="shared" si="64"/>
        <v>0.6</v>
      </c>
      <c r="BM66" s="17" t="str">
        <f t="shared" si="65"/>
        <v>0.07†</v>
      </c>
      <c r="BN66" s="17">
        <f t="shared" si="66"/>
        <v>0.68400000000000005</v>
      </c>
      <c r="BO66" s="17" t="str">
        <f t="shared" si="67"/>
        <v>0.439</v>
      </c>
      <c r="BX66" s="14" t="s">
        <v>75</v>
      </c>
      <c r="BY66" s="17">
        <f t="shared" si="68"/>
        <v>0.22600000000000001</v>
      </c>
      <c r="BZ66" s="17" t="str">
        <f t="shared" si="69"/>
        <v>0.046*</v>
      </c>
      <c r="CA66" s="17">
        <f t="shared" si="70"/>
        <v>0.48599999999999999</v>
      </c>
      <c r="CB66" s="17" t="str">
        <f t="shared" si="71"/>
        <v>0.015*</v>
      </c>
    </row>
    <row r="67" spans="2:80">
      <c r="B67" s="14" t="s">
        <v>77</v>
      </c>
      <c r="C67" s="17">
        <f t="shared" si="48"/>
        <v>6.2E-2</v>
      </c>
      <c r="D67" s="17" t="str">
        <f t="shared" si="49"/>
        <v>0.24</v>
      </c>
      <c r="E67" s="17">
        <f t="shared" si="50"/>
        <v>8.5999999999999993E-2</v>
      </c>
      <c r="F67" s="17" t="str">
        <f t="shared" si="51"/>
        <v>0.471</v>
      </c>
      <c r="X67" s="14" t="s">
        <v>76</v>
      </c>
      <c r="Y67" s="17">
        <f t="shared" si="52"/>
        <v>0.34699999999999998</v>
      </c>
      <c r="Z67" s="17" t="str">
        <f t="shared" si="53"/>
        <v>0.218</v>
      </c>
      <c r="AA67" s="17">
        <f t="shared" si="54"/>
        <v>0.38700000000000001</v>
      </c>
      <c r="AB67" s="17" t="str">
        <f t="shared" si="55"/>
        <v>0.688</v>
      </c>
      <c r="AK67" s="14" t="s">
        <v>76</v>
      </c>
      <c r="AL67" s="17">
        <f t="shared" si="56"/>
        <v>0.05</v>
      </c>
      <c r="AM67" s="17" t="str">
        <f t="shared" si="57"/>
        <v>0.671</v>
      </c>
      <c r="AN67" s="17">
        <f t="shared" si="58"/>
        <v>0.221</v>
      </c>
      <c r="AO67" s="17" t="str">
        <f t="shared" si="59"/>
        <v>0.476</v>
      </c>
      <c r="AX67" s="14" t="s">
        <v>76</v>
      </c>
      <c r="AY67" s="17">
        <f t="shared" si="60"/>
        <v>0.215</v>
      </c>
      <c r="AZ67" s="17" t="str">
        <f t="shared" si="61"/>
        <v>0.354</v>
      </c>
      <c r="BA67" s="17">
        <f t="shared" si="62"/>
        <v>0.254</v>
      </c>
      <c r="BB67" s="17" t="str">
        <f t="shared" si="63"/>
        <v>0.72</v>
      </c>
      <c r="BK67" s="14" t="s">
        <v>76</v>
      </c>
      <c r="BL67" s="17">
        <f t="shared" si="64"/>
        <v>3.0000000000000001E-3</v>
      </c>
      <c r="BM67" s="17" t="str">
        <f t="shared" si="65"/>
        <v>0.912</v>
      </c>
      <c r="BN67" s="17">
        <f t="shared" si="66"/>
        <v>3.1E-2</v>
      </c>
      <c r="BO67" s="17" t="str">
        <f t="shared" si="67"/>
        <v>0.789</v>
      </c>
      <c r="BX67" s="14" t="s">
        <v>76</v>
      </c>
      <c r="BY67" s="17">
        <f t="shared" si="68"/>
        <v>4.2999999999999997E-2</v>
      </c>
      <c r="BZ67" s="17" t="str">
        <f t="shared" si="69"/>
        <v>0.408</v>
      </c>
      <c r="CA67" s="17">
        <f t="shared" si="70"/>
        <v>4.9000000000000002E-2</v>
      </c>
      <c r="CB67" s="17" t="str">
        <f t="shared" si="71"/>
        <v>0.761</v>
      </c>
    </row>
    <row r="68" spans="2:80">
      <c r="B68" s="14" t="s">
        <v>81</v>
      </c>
      <c r="C68" s="17">
        <f t="shared" si="48"/>
        <v>6.0999999999999999E-2</v>
      </c>
      <c r="D68" s="17" t="str">
        <f t="shared" si="49"/>
        <v>0.245</v>
      </c>
      <c r="E68" s="17">
        <f t="shared" si="50"/>
        <v>0.10199999999999999</v>
      </c>
      <c r="F68" s="17" t="str">
        <f t="shared" si="51"/>
        <v>0.34</v>
      </c>
      <c r="X68" s="14" t="s">
        <v>77</v>
      </c>
      <c r="Y68" s="17">
        <f t="shared" si="52"/>
        <v>0.37</v>
      </c>
      <c r="Z68" s="17" t="str">
        <f t="shared" si="53"/>
        <v>0.2</v>
      </c>
      <c r="AA68" s="17">
        <f t="shared" si="54"/>
        <v>0.69</v>
      </c>
      <c r="AB68" s="17" t="str">
        <f t="shared" si="55"/>
        <v>0.176</v>
      </c>
      <c r="AK68" s="14" t="s">
        <v>77</v>
      </c>
      <c r="AL68" s="17">
        <f t="shared" si="56"/>
        <v>0.72899999999999998</v>
      </c>
      <c r="AM68" s="17" t="str">
        <f t="shared" si="57"/>
        <v>0.03*</v>
      </c>
      <c r="AN68" s="17">
        <f t="shared" si="58"/>
        <v>0.83799999999999997</v>
      </c>
      <c r="AO68" s="17" t="str">
        <f t="shared" si="59"/>
        <v>0.249</v>
      </c>
      <c r="AX68" s="14" t="s">
        <v>77</v>
      </c>
      <c r="AY68" s="17">
        <f t="shared" si="60"/>
        <v>0.189</v>
      </c>
      <c r="AZ68" s="17" t="str">
        <f t="shared" si="61"/>
        <v>0.389</v>
      </c>
      <c r="BA68" s="17">
        <f t="shared" si="62"/>
        <v>0.20200000000000001</v>
      </c>
      <c r="BB68" s="17" t="str">
        <f t="shared" si="63"/>
        <v>0.836</v>
      </c>
      <c r="BK68" s="14" t="s">
        <v>77</v>
      </c>
      <c r="BL68" s="17">
        <f t="shared" si="64"/>
        <v>0.14099999999999999</v>
      </c>
      <c r="BM68" s="17" t="str">
        <f t="shared" si="65"/>
        <v>0.463</v>
      </c>
      <c r="BN68" s="17">
        <f t="shared" si="66"/>
        <v>0.60099999999999998</v>
      </c>
      <c r="BO68" s="17" t="str">
        <f t="shared" si="67"/>
        <v>0.16</v>
      </c>
      <c r="BX68" s="14" t="s">
        <v>77</v>
      </c>
      <c r="BY68" s="17">
        <f t="shared" si="68"/>
        <v>0.156</v>
      </c>
      <c r="BZ68" s="17" t="str">
        <f t="shared" si="69"/>
        <v>0.105</v>
      </c>
      <c r="CA68" s="17">
        <f t="shared" si="70"/>
        <v>0.16500000000000001</v>
      </c>
      <c r="CB68" s="17" t="str">
        <f t="shared" si="71"/>
        <v>0.696</v>
      </c>
    </row>
    <row r="69" spans="2:80">
      <c r="X69" s="14" t="s">
        <v>81</v>
      </c>
      <c r="Y69" s="17">
        <f t="shared" si="52"/>
        <v>0.41399999999999998</v>
      </c>
      <c r="Z69" s="17" t="str">
        <f t="shared" si="53"/>
        <v>0.168</v>
      </c>
      <c r="AA69" s="17">
        <f t="shared" si="54"/>
        <v>0.51100000000000001</v>
      </c>
      <c r="AB69" s="17" t="str">
        <f t="shared" si="55"/>
        <v>0.497</v>
      </c>
      <c r="AK69" s="14" t="s">
        <v>81</v>
      </c>
      <c r="AL69" s="17">
        <f t="shared" si="56"/>
        <v>0.56499999999999995</v>
      </c>
      <c r="AM69" s="17" t="str">
        <f t="shared" si="57"/>
        <v>0.085†</v>
      </c>
      <c r="AN69" s="17">
        <f t="shared" si="58"/>
        <v>0.81299999999999994</v>
      </c>
      <c r="AO69" s="17" t="str">
        <f t="shared" si="59"/>
        <v>0.14</v>
      </c>
      <c r="AX69" s="14" t="s">
        <v>81</v>
      </c>
      <c r="AY69" s="17">
        <f t="shared" si="60"/>
        <v>0.30199999999999999</v>
      </c>
      <c r="AZ69" s="17" t="str">
        <f t="shared" si="61"/>
        <v>0.258</v>
      </c>
      <c r="BA69" s="17">
        <f t="shared" si="62"/>
        <v>0.32100000000000001</v>
      </c>
      <c r="BB69" s="17" t="str">
        <f t="shared" si="63"/>
        <v>0.791</v>
      </c>
      <c r="BK69" s="14" t="s">
        <v>81</v>
      </c>
      <c r="BL69" s="17">
        <f t="shared" si="64"/>
        <v>0.16500000000000001</v>
      </c>
      <c r="BM69" s="17" t="str">
        <f t="shared" si="65"/>
        <v>0.424</v>
      </c>
      <c r="BN69" s="17">
        <f t="shared" si="66"/>
        <v>0.28799999999999998</v>
      </c>
      <c r="BO69" s="17" t="str">
        <f t="shared" si="67"/>
        <v>0.523</v>
      </c>
      <c r="BX69" s="14" t="s">
        <v>81</v>
      </c>
      <c r="BY69" s="17">
        <f t="shared" si="68"/>
        <v>0.16</v>
      </c>
      <c r="BZ69" s="17" t="str">
        <f t="shared" si="69"/>
        <v>0.1</v>
      </c>
      <c r="CA69" s="17">
        <f t="shared" si="70"/>
        <v>0.23</v>
      </c>
      <c r="CB69" s="17" t="str">
        <f t="shared" si="71"/>
        <v>0.261</v>
      </c>
    </row>
  </sheetData>
  <mergeCells count="18">
    <mergeCell ref="BK36:BO36"/>
    <mergeCell ref="BK53:BO53"/>
    <mergeCell ref="BK54:BO54"/>
    <mergeCell ref="BX36:CB36"/>
    <mergeCell ref="BX53:CB53"/>
    <mergeCell ref="BX54:CB54"/>
    <mergeCell ref="AK36:AO36"/>
    <mergeCell ref="AK53:AO53"/>
    <mergeCell ref="AK54:AO54"/>
    <mergeCell ref="AX36:BB36"/>
    <mergeCell ref="AX53:BB53"/>
    <mergeCell ref="AX54:BB54"/>
    <mergeCell ref="B52:F52"/>
    <mergeCell ref="B53:F53"/>
    <mergeCell ref="B35:F35"/>
    <mergeCell ref="X36:AB36"/>
    <mergeCell ref="X53:AB53"/>
    <mergeCell ref="X54:AB54"/>
  </mergeCells>
  <phoneticPr fontId="18"/>
  <pageMargins left="0.7" right="0.7" top="0.75" bottom="0.75" header="0.3" footer="0.3"/>
  <ignoredErrors>
    <ignoredError sqref="D56:D6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2023-01-24T10:28:46Z</dcterms:modified>
</cp:coreProperties>
</file>