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M28" i="1" l="1"/>
  <c r="M25" i="1"/>
  <c r="N10" i="1" l="1"/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M27" i="1" s="1"/>
  <c r="K26" i="1"/>
  <c r="M26" i="1" s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N11" i="1" l="1"/>
  <c r="N12" i="1" s="1"/>
  <c r="J32" i="1"/>
  <c r="I32" i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<sst xmlns="http://schemas.openxmlformats.org/spreadsheetml/2006/main" count="36" uniqueCount="20">
  <si>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</si>
  <si>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</si>
  <si>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</si>
  <si>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</si>
  <si>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</si>
  <si>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</si>
  <si>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</si>
  <si>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</si>
  <si>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</si>
  <si>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</si>
  <si>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</si>
  <si>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</si>
  <si>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</si>
  <si>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</si>
  <si>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</si>
  <si>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</si>
  <si>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</si>
  <si>
    <t>計画補講の予定</t>
    <rPh sb="0" eb="4">
      <t>ケイカクホコウ</t>
    </rPh>
    <rPh sb="5" eb="7">
      <t>ヨテイ</t>
    </rPh>
    <phoneticPr fontId="2"/>
  </si>
  <si>
    <t>補講の実数</t>
    <rPh sb="0" eb="2">
      <t>ホコウ</t>
    </rPh>
    <rPh sb="3" eb="5">
      <t>ジッスウ</t>
    </rPh>
    <phoneticPr fontId="2"/>
  </si>
  <si>
    <t>進捗率</t>
    <rPh sb="0" eb="3">
      <t>シンチョクリツ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</si>
</sst>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M21" sqref="M21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2">
        <v>2</v>
      </c>
      <c r="E2" s="43"/>
      <c r="F2" s="43"/>
      <c r="G2" s="43"/>
      <c r="H2" s="43"/>
      <c r="I2" s="43"/>
      <c r="J2" s="44"/>
      <c r="K2" s="45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46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46"/>
      <c r="M4" t="s">
        <v>10</v>
      </c>
      <c r="N4">
        <v>278</v>
      </c>
    </row>
    <row r="5" spans="1:14" x14ac:dyDescent="0.4">
      <c r="A5" s="47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8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8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9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50"/>
      <c r="B9" s="20" t="s">
        <v>2</v>
      </c>
      <c r="C9" s="30"/>
      <c r="D9" s="26"/>
      <c r="E9" s="10"/>
      <c r="F9" s="10">
        <v>2</v>
      </c>
      <c r="G9" s="10">
        <v>1</v>
      </c>
      <c r="H9" s="10"/>
      <c r="I9" s="10"/>
      <c r="J9" s="34"/>
      <c r="K9" s="38">
        <f t="shared" si="1"/>
        <v>3</v>
      </c>
    </row>
    <row r="10" spans="1:14" x14ac:dyDescent="0.4">
      <c r="A10" s="48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  <c r="M10" t="s">
        <v>17</v>
      </c>
      <c r="N10">
        <f>SUM(K5:K8,K21:K24)</f>
        <v>26</v>
      </c>
    </row>
    <row r="11" spans="1:14" x14ac:dyDescent="0.4">
      <c r="A11" s="48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  <c r="M11" t="s">
        <v>18</v>
      </c>
      <c r="N11">
        <f>SUM(K9:K12,K25:K28)</f>
        <v>20</v>
      </c>
    </row>
    <row r="12" spans="1:14" ht="19.5" thickBot="1" x14ac:dyDescent="0.45">
      <c r="A12" s="49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  <c r="M12" t="s">
        <v>19</v>
      </c>
      <c r="N12" s="39">
        <f>N11/N10</f>
        <v>0.76923076923076927</v>
      </c>
    </row>
    <row r="13" spans="1:14" x14ac:dyDescent="0.4">
      <c r="A13" s="2"/>
    </row>
    <row r="14" spans="1:14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2</v>
      </c>
      <c r="G15" s="1">
        <f t="shared" si="2"/>
        <v>3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0.78428571428571425</v>
      </c>
      <c r="G16" s="41">
        <f>1-($N$3-$N$4-SUM($D$15:G15)-SUM($D$14:G14))/($N$2+SUM($D$14:G14))</f>
        <v>0.79545454545454541</v>
      </c>
      <c r="H16" s="41">
        <f>1-($N$3-$N$4-SUM($D$15:H15)-SUM($D$14:H14))/($N$2+SUM($D$14:H14))</f>
        <v>0.80225988700564965</v>
      </c>
      <c r="I16" s="41">
        <f>1-($N$3-$N$4-SUM($D$15:I15)-SUM($D$14:I14))/($N$2+SUM($D$14:I14))</f>
        <v>0.80225988700564965</v>
      </c>
      <c r="J16" s="41">
        <f>1-($N$3-$N$4-SUM($D$15:J15)-SUM($D$14:J14))/($N$2+SUM($D$14:J14))</f>
        <v>0.80225988700564965</v>
      </c>
    </row>
    <row r="17" spans="1:13" ht="19.5" thickBot="1" x14ac:dyDescent="0.45"/>
    <row r="18" spans="1:13" x14ac:dyDescent="0.4">
      <c r="A18" s="5"/>
      <c r="B18" s="15"/>
      <c r="C18" s="3"/>
      <c r="D18" s="23">
        <v>2</v>
      </c>
      <c r="E18" s="51">
        <v>3</v>
      </c>
      <c r="F18" s="52"/>
      <c r="G18" s="52"/>
      <c r="H18" s="52"/>
      <c r="I18" s="52"/>
      <c r="J18" s="53"/>
      <c r="K18" s="45" t="s">
        <v>7</v>
      </c>
    </row>
    <row r="19" spans="1:13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46"/>
    </row>
    <row r="20" spans="1:13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46"/>
    </row>
    <row r="21" spans="1:13" x14ac:dyDescent="0.4">
      <c r="A21" s="47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3" x14ac:dyDescent="0.4">
      <c r="A22" s="48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3" x14ac:dyDescent="0.4">
      <c r="A23" s="48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3" ht="19.5" thickBot="1" x14ac:dyDescent="0.45">
      <c r="A24" s="49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3" x14ac:dyDescent="0.4">
      <c r="A25" s="50"/>
      <c r="B25" s="20" t="s">
        <v>2</v>
      </c>
      <c r="C25" s="30"/>
      <c r="D25" s="26">
        <v>1</v>
      </c>
      <c r="E25" s="10"/>
      <c r="F25" s="10"/>
      <c r="G25" s="10"/>
      <c r="H25" s="10"/>
      <c r="I25" s="10"/>
      <c r="J25" s="34"/>
      <c r="K25" s="38">
        <f t="shared" si="10"/>
        <v>1</v>
      </c>
      <c r="M25" s="39">
        <f>SUM(K9,K25)/SUM(K5,K21)</f>
        <v>1</v>
      </c>
    </row>
    <row r="26" spans="1:13" x14ac:dyDescent="0.4">
      <c r="A26" s="48"/>
      <c r="B26" s="18" t="s">
        <v>3</v>
      </c>
      <c r="C26" s="28"/>
      <c r="D26" s="24"/>
      <c r="E26" s="8"/>
      <c r="F26" s="8">
        <v>4</v>
      </c>
      <c r="G26" s="8"/>
      <c r="H26" s="8"/>
      <c r="I26" s="8"/>
      <c r="J26" s="32"/>
      <c r="K26" s="36">
        <f t="shared" si="10"/>
        <v>4</v>
      </c>
      <c r="M26" s="39">
        <f t="shared" ref="M26:M27" si="11">SUM(K10,K26)/SUM(K6,K22)</f>
        <v>0.5</v>
      </c>
    </row>
    <row r="27" spans="1:13" x14ac:dyDescent="0.4">
      <c r="A27" s="48"/>
      <c r="B27" s="18" t="s">
        <v>4</v>
      </c>
      <c r="C27" s="28"/>
      <c r="D27" s="24">
        <v>5</v>
      </c>
      <c r="E27" s="8">
        <v>1</v>
      </c>
      <c r="F27" s="8"/>
      <c r="G27" s="8">
        <v>2</v>
      </c>
      <c r="H27" s="8">
        <v>2</v>
      </c>
      <c r="I27" s="8"/>
      <c r="J27" s="32"/>
      <c r="K27" s="36">
        <f t="shared" si="10"/>
        <v>10</v>
      </c>
      <c r="M27" s="39">
        <f t="shared" si="11"/>
        <v>1</v>
      </c>
    </row>
    <row r="28" spans="1:13" ht="19.5" thickBot="1" x14ac:dyDescent="0.45">
      <c r="A28" s="49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  <c r="M28" s="39" t="e">
        <f>SUM(K12,K28)/SUM(K8,K24)</f>
        <v>#DIV/0!</v>
      </c>
    </row>
    <row r="30" spans="1:13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3" hidden="1" outlineLevel="1" x14ac:dyDescent="0.4">
      <c r="A31" s="2"/>
      <c r="C31" s="40" t="s">
        <v>15</v>
      </c>
      <c r="D31" s="1">
        <f>SUM(D25:D28)</f>
        <v>6</v>
      </c>
      <c r="E31" s="1">
        <f t="shared" ref="E31:J31" si="12">SUM(E25:E28)</f>
        <v>1</v>
      </c>
      <c r="F31" s="1">
        <f t="shared" si="12"/>
        <v>4</v>
      </c>
      <c r="G31" s="1">
        <f t="shared" si="12"/>
        <v>2</v>
      </c>
      <c r="H31" s="1">
        <f t="shared" si="12"/>
        <v>2</v>
      </c>
      <c r="I31" s="1">
        <f t="shared" si="12"/>
        <v>0</v>
      </c>
      <c r="J31" s="1">
        <f t="shared" si="12"/>
        <v>0</v>
      </c>
    </row>
    <row r="32" spans="1:13" hidden="1" outlineLevel="1" x14ac:dyDescent="0.4">
      <c r="C32" t="s">
        <v>16</v>
      </c>
      <c r="D32" s="41">
        <f>1-($N$3-$N$4-SUM($D$31:D31)-SUM($D$30:D30)-SUM($K$9:$K$12)-SUM($D$14:$J$14))/($N$2+SUM($D$30:D31)+SUM($D$14:$J$14))</f>
        <v>0.81894150417827305</v>
      </c>
      <c r="E32" s="41">
        <f>1-($N$3-$N$4-SUM($D$31:E31)-SUM($D$30:E30)-SUM($K$9:$K$12)-SUM($D$14:$J$14))/($N$2+SUM($D$30:E31)+SUM($D$14:$J$14))</f>
        <v>0.82710926694329179</v>
      </c>
      <c r="F32" s="41">
        <f>1-($N$3-$N$4-SUM($D$31:F31)-SUM($D$30:F30)-SUM($K$9:$K$12)-SUM($D$14:$J$14))/($N$2+SUM($D$30:F31)+SUM($D$14:$J$14))</f>
        <v>0.83676268861454051</v>
      </c>
      <c r="G32" s="41">
        <f>1-($N$3-$N$4-SUM($D$31:G31)-SUM($D$30:G30)-SUM($K$9:$K$12)-SUM($D$14:$J$14))/($N$2+SUM($D$30:G31)+SUM($D$14:$J$14))</f>
        <v>0.84625850340136055</v>
      </c>
      <c r="H32" s="41">
        <f>1-($N$3-$N$4-SUM($D$31:H31)-SUM($D$30:H30)-SUM($K$9:$K$12)-SUM($D$14:$J$14))/($N$2+SUM($D$30:H31)+SUM($D$14:$J$14))</f>
        <v>0.8556005398110661</v>
      </c>
      <c r="I32" s="41">
        <f>1-($N$3-$N$4-SUM($D$31:I31)-SUM($D$30:I30)-SUM($K$9:$K$12)-SUM($D$14:$J$14))/($N$2+SUM($D$30:I31)+SUM($D$14:$J$14))</f>
        <v>0.8556005398110661</v>
      </c>
      <c r="J32" s="41">
        <f>1-($N$3-$N$4-SUM($D$31:J31)-SUM($D$30:J30)-SUM($K$9:$K$12)-SUM($D$14:$J$14))/($N$2+SUM($D$30:J31)+SUM($D$14:$J$14))</f>
        <v>0.8556005398110661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2022-03-03T09:01:50Z</dcterms:modified>
</cp:coreProperties>
</file>