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\Desktop\Resultados artigo\"/>
    </mc:Choice>
  </mc:AlternateContent>
  <bookViews>
    <workbookView xWindow="0" yWindow="0" windowWidth="2100" windowHeight="0" firstSheet="1" activeTab="7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  <sheet name="Plan7" sheetId="7" r:id="rId7"/>
    <sheet name="Plan8" sheetId="8" r:id="rId8"/>
  </sheets>
  <definedNames>
    <definedName name="Principais_produtos_da_lavoura_permanente." localSheetId="4">Plan5!$A$1:$F$34</definedName>
    <definedName name="Principais_produtos_da_lavoura_temporária." localSheetId="5">Plan6!$A$1:$F$32</definedName>
    <definedName name="Taxa_de_crescimento_do_valor_da_produção_por_bacias." localSheetId="3">Plan4!$A$1:$C$23</definedName>
    <definedName name="Taxa_de_crescimento_variáveis_climáticas_por_bacia." localSheetId="1">Plan2!$A$1:$E$23</definedName>
    <definedName name="Tendência_do_clima." localSheetId="0">Plan1!$A$1:$E$21</definedName>
    <definedName name="Tendência_do_valor_da_produção." localSheetId="2">Plan3!$A$1:$C$21</definedName>
    <definedName name="Tendência_do_valor_da_produção._1" localSheetId="2">Plan3!$P$2:$R$22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0" i="6" l="1"/>
  <c r="O20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4" i="6"/>
  <c r="R19" i="6"/>
  <c r="R20" i="6"/>
  <c r="N20" i="6"/>
  <c r="N19" i="6"/>
  <c r="R19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3" i="5"/>
  <c r="N19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3" i="5"/>
  <c r="Q19" i="5"/>
  <c r="M19" i="5"/>
  <c r="Q18" i="5"/>
  <c r="M18" i="5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" i="3"/>
</calcChain>
</file>

<file path=xl/connections.xml><?xml version="1.0" encoding="utf-8"?>
<connections xmlns="http://schemas.openxmlformats.org/spreadsheetml/2006/main">
  <connection id="1" name="Principais produtos da lavoura permanente" type="6" refreshedVersion="5" background="1" saveData="1">
    <textPr sourceFile="C:\Users\Bruno\Desktop\Resultados artigo\Principais produtos\Principais produtos da lavoura permanente." tab="0" comma="1">
      <textFields count="6">
        <textField/>
        <textField/>
        <textField/>
        <textField/>
        <textField/>
        <textField/>
      </textFields>
    </textPr>
  </connection>
  <connection id="2" name="Principais produtos da lavoura temporária" type="6" refreshedVersion="5" background="1" saveData="1">
    <textPr sourceFile="C:\Users\Bruno\Desktop\Resultados artigo\Principais produtos\Principais produtos da lavoura temporária." tab="0" comma="1">
      <textFields count="6">
        <textField/>
        <textField/>
        <textField/>
        <textField/>
        <textField/>
        <textField/>
      </textFields>
    </textPr>
  </connection>
  <connection id="3" name="Taxa de crescimento do valor da produção por bacias" type="6" refreshedVersion="5" background="1" saveData="1">
    <textPr codePage="65001" sourceFile="C:\Users\Bruno\Desktop\Resultados artigo\Valor da produção\Taxa de crescimento do valor da produção por bacias." tab="0" comma="1">
      <textFields count="3">
        <textField/>
        <textField/>
        <textField/>
      </textFields>
    </textPr>
  </connection>
  <connection id="4" name="Taxa de crescimento variáveis climáticas por bacia" type="6" refreshedVersion="5" background="1" saveData="1">
    <textPr codePage="65001" sourceFile="C:\Users\Bruno\Desktop\Resultados artigo\Clima\Taxa de crescimento variáveis climáticas por bacia." tab="0" comma="1">
      <textFields count="5">
        <textField/>
        <textField/>
        <textField/>
        <textField/>
        <textField/>
      </textFields>
    </textPr>
  </connection>
  <connection id="5" name="Tendência do clima" type="6" refreshedVersion="5" background="1" saveData="1">
    <textPr codePage="850" sourceFile="C:\Users\Bruno\Desktop\Resultados artigo\Clima\Tendência do clima." tab="0" comma="1">
      <textFields count="5">
        <textField/>
        <textField/>
        <textField/>
        <textField/>
        <textField/>
      </textFields>
    </textPr>
  </connection>
  <connection id="6" name="Tendência do valor da produção" type="6" refreshedVersion="5" background="1" saveData="1">
    <textPr codePage="850" sourceFile="C:\Users\Bruno\Desktop\Resultados artigo\Valor da produção\Tendência do valor da produção." tab="0" comma="1">
      <textFields count="3">
        <textField/>
        <textField/>
        <textField/>
      </textFields>
    </textPr>
  </connection>
  <connection id="7" name="Tendência do valor da produção1" type="6" refreshedVersion="5" background="1" saveData="1">
    <textPr codePage="850" sourceFile="C:\Users\Bruno\Desktop\Resultados artigo\Valor da produção\Tendência do valor da produção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<sst xmlns="http://schemas.openxmlformats.org/spreadsheetml/2006/main" count="775" uniqueCount="445">
  <si>
    <t xml:space="preserve"> Aguapeí</t>
  </si>
  <si>
    <t xml:space="preserve"> Alto Paranapanema</t>
  </si>
  <si>
    <t xml:space="preserve"> Alto Tietê</t>
  </si>
  <si>
    <t xml:space="preserve"> Baixada Santista</t>
  </si>
  <si>
    <t xml:space="preserve"> Baixo Pardo/Grande</t>
  </si>
  <si>
    <t xml:space="preserve"> Baixo Tietê</t>
  </si>
  <si>
    <t xml:space="preserve"> Litoral Norte</t>
  </si>
  <si>
    <t xml:space="preserve"> Mantiqueira</t>
  </si>
  <si>
    <t xml:space="preserve"> Médio Paranapanema</t>
  </si>
  <si>
    <t xml:space="preserve"> Mogi</t>
  </si>
  <si>
    <t xml:space="preserve"> Paraíba do Sul</t>
  </si>
  <si>
    <t xml:space="preserve"> Pardo</t>
  </si>
  <si>
    <t xml:space="preserve"> Peixe</t>
  </si>
  <si>
    <t xml:space="preserve"> Piracicaba/Capivari/Jundiaí</t>
  </si>
  <si>
    <t xml:space="preserve"> Pontal do Paranapanema</t>
  </si>
  <si>
    <t xml:space="preserve"> Ribeira de Iguape/Litoral Sul</t>
  </si>
  <si>
    <t xml:space="preserve"> São José dos Dourados</t>
  </si>
  <si>
    <t xml:space="preserve"> Sapucaí/Grande</t>
  </si>
  <si>
    <t xml:space="preserve"> Tietê/Batalha</t>
  </si>
  <si>
    <t xml:space="preserve"> Tietê/Jacaré</t>
  </si>
  <si>
    <t xml:space="preserve"> Tietê/Sorocaba</t>
  </si>
  <si>
    <t xml:space="preserve"> Turvo/Grande</t>
  </si>
  <si>
    <t>Year</t>
  </si>
  <si>
    <t>Main products</t>
  </si>
  <si>
    <t>Value</t>
  </si>
  <si>
    <t>ChÃ¡-da-Ã­ndia (folha verde)</t>
  </si>
  <si>
    <t>Abacate</t>
  </si>
  <si>
    <t>MaÃ§Ã£</t>
  </si>
  <si>
    <t>Pera</t>
  </si>
  <si>
    <t>Noz (fruto seco)</t>
  </si>
  <si>
    <t>Cacau (em amÃªndoa)</t>
  </si>
  <si>
    <t>AlgodÃ£o arbÃ³reo (em caroÃ§o)</t>
  </si>
  <si>
    <t>Azeitona</t>
  </si>
  <si>
    <t>CafÃ© (em grÃ£o) ArÃ¡bica</t>
  </si>
  <si>
    <t>CafÃ© (em grÃ£o) Canephora</t>
  </si>
  <si>
    <t>Castanha de caju</t>
  </si>
  <si>
    <t>DendÃª (cacho de coco)</t>
  </si>
  <si>
    <t>Erva-mate (folha verde)</t>
  </si>
  <si>
    <t>GuaranÃ¡ (semente)</t>
  </si>
  <si>
    <t>Marmelo</t>
  </si>
  <si>
    <t>Pimenta-do-reino</t>
  </si>
  <si>
    <t>Sisal ou agave (fibra)</t>
  </si>
  <si>
    <t>Tungue (fruto seco)</t>
  </si>
  <si>
    <t>Alho</t>
  </si>
  <si>
    <t>Triticale (em grÃ£o)</t>
  </si>
  <si>
    <t>MelÃ£o</t>
  </si>
  <si>
    <t>Aveia (em grÃ£o)</t>
  </si>
  <si>
    <t>Fumo (em folha)</t>
  </si>
  <si>
    <t>Ervilha (em grÃ£o)</t>
  </si>
  <si>
    <t>Mamona (baga)</t>
  </si>
  <si>
    <t>Girassol (em grÃ£o)</t>
  </si>
  <si>
    <t>Centeio (em grÃ£o)</t>
  </si>
  <si>
    <t>Cevada (em grÃ£o)</t>
  </si>
  <si>
    <t>Fava (em grÃ£o)</t>
  </si>
  <si>
    <t>Juta (fibra)</t>
  </si>
  <si>
    <t>Linho (semente)</t>
  </si>
  <si>
    <t>Malva (fibra)</t>
  </si>
  <si>
    <t>Rami (fibra)</t>
  </si>
  <si>
    <t>Orange</t>
  </si>
  <si>
    <t>Coffee</t>
  </si>
  <si>
    <t>Tangerine</t>
  </si>
  <si>
    <t>Mango</t>
  </si>
  <si>
    <t>Camellia sinensis (green tea)</t>
  </si>
  <si>
    <t>Passion fruit</t>
  </si>
  <si>
    <t>Peach</t>
  </si>
  <si>
    <t>Avocado</t>
  </si>
  <si>
    <t>Banana</t>
  </si>
  <si>
    <t>Persimmon fruit</t>
  </si>
  <si>
    <t>Grape</t>
  </si>
  <si>
    <t>Apple</t>
  </si>
  <si>
    <t>Fig</t>
  </si>
  <si>
    <t>Green papaya</t>
  </si>
  <si>
    <t>Pear</t>
  </si>
  <si>
    <t>Achiote(seed)</t>
  </si>
  <si>
    <t>Achiote(fruit)</t>
  </si>
  <si>
    <t>Palmetto</t>
  </si>
  <si>
    <t>Key lime</t>
  </si>
  <si>
    <t>Rubber</t>
  </si>
  <si>
    <t>Guava</t>
  </si>
  <si>
    <t>Coconut</t>
  </si>
  <si>
    <t>Nut</t>
  </si>
  <si>
    <t>Sugar cane</t>
  </si>
  <si>
    <t>Maize</t>
  </si>
  <si>
    <t>Tomato</t>
  </si>
  <si>
    <t>Potato</t>
  </si>
  <si>
    <t>Cassava</t>
  </si>
  <si>
    <t>Soybean</t>
  </si>
  <si>
    <t>Cotton</t>
  </si>
  <si>
    <t>Onion</t>
  </si>
  <si>
    <t>Bean</t>
  </si>
  <si>
    <t>Rice</t>
  </si>
  <si>
    <t>Peanut</t>
  </si>
  <si>
    <t>Watermelon</t>
  </si>
  <si>
    <t>Sweep potato</t>
  </si>
  <si>
    <t>Wheat</t>
  </si>
  <si>
    <t>Pineapple</t>
  </si>
  <si>
    <t>Sorghum</t>
  </si>
  <si>
    <t>Garlic</t>
  </si>
  <si>
    <t>Melon</t>
  </si>
  <si>
    <t>Tobacco</t>
  </si>
  <si>
    <t>Castor bean</t>
  </si>
  <si>
    <t>Triticale</t>
  </si>
  <si>
    <t>Oatmeal</t>
  </si>
  <si>
    <t>Pea</t>
  </si>
  <si>
    <t>Average temperature</t>
  </si>
  <si>
    <t>Average temperature (sd)</t>
  </si>
  <si>
    <t>Precipitation&lt;1mm</t>
  </si>
  <si>
    <t>Precipitation&gt;25mm</t>
  </si>
  <si>
    <t>Hydrographic Basin</t>
  </si>
  <si>
    <t>GVPAP</t>
  </si>
  <si>
    <t>GVTAP</t>
  </si>
  <si>
    <t>% of total</t>
  </si>
  <si>
    <t>Total</t>
  </si>
  <si>
    <t>Others</t>
  </si>
  <si>
    <t>others</t>
  </si>
  <si>
    <t>Independent variables</t>
  </si>
  <si>
    <t>FE</t>
  </si>
  <si>
    <t>Mantiqueira</t>
  </si>
  <si>
    <t>Tietê/Sorocaba</t>
  </si>
  <si>
    <t>Ribeira de Iguape/Litoral Sul</t>
  </si>
  <si>
    <t>Baixo Pardo/Grande</t>
  </si>
  <si>
    <t>Tietê/Jacaré</t>
  </si>
  <si>
    <t>Alto Paranapanema</t>
  </si>
  <si>
    <t>Turvo/Grande</t>
  </si>
  <si>
    <t>Tietê/Batalha</t>
  </si>
  <si>
    <t>Médio Paranapanema</t>
  </si>
  <si>
    <t>São José dos Dourados</t>
  </si>
  <si>
    <t>Baixo Tietê</t>
  </si>
  <si>
    <t>Aguapeí</t>
  </si>
  <si>
    <t>Peixe</t>
  </si>
  <si>
    <t>Paraíba do Sul</t>
  </si>
  <si>
    <t>Pontal do Paranapanema</t>
  </si>
  <si>
    <t>Pardo</t>
  </si>
  <si>
    <t>Alto Tietê</t>
  </si>
  <si>
    <t>Baixada Santista</t>
  </si>
  <si>
    <t>Sapucaí/Grande</t>
  </si>
  <si>
    <t>0.1147***</t>
  </si>
  <si>
    <t>-0.2779***</t>
  </si>
  <si>
    <t>-0.0035***</t>
  </si>
  <si>
    <t>-0.012***</t>
  </si>
  <si>
    <t>0.0176***</t>
  </si>
  <si>
    <t>(0.0154)</t>
  </si>
  <si>
    <t>(0.0359)</t>
  </si>
  <si>
    <t>(0.0008)</t>
  </si>
  <si>
    <t>(0.0018)</t>
  </si>
  <si>
    <t>(0.0012)</t>
  </si>
  <si>
    <t>-</t>
  </si>
  <si>
    <t>Lambda</t>
  </si>
  <si>
    <t>0.2728***</t>
  </si>
  <si>
    <t>(0.0388)</t>
  </si>
  <si>
    <t>-0.0751***</t>
  </si>
  <si>
    <t>(0.0222)</t>
  </si>
  <si>
    <t>-0.7445***</t>
  </si>
  <si>
    <t>(0.0736)</t>
  </si>
  <si>
    <t>-0.0049***</t>
  </si>
  <si>
    <t>(0.0013)</t>
  </si>
  <si>
    <t>-0.0112**</t>
  </si>
  <si>
    <t>(0.0037)</t>
  </si>
  <si>
    <t>(0.0026)</t>
  </si>
  <si>
    <t>-1.4405***</t>
  </si>
  <si>
    <t>(0.2051)</t>
  </si>
  <si>
    <t>-0.2803**</t>
  </si>
  <si>
    <t>(0.0975)</t>
  </si>
  <si>
    <t>0.7650***</t>
  </si>
  <si>
    <t>(0.1046)</t>
  </si>
  <si>
    <t>0.6728***</t>
  </si>
  <si>
    <t>(0.1298)</t>
  </si>
  <si>
    <t>0.2682**</t>
  </si>
  <si>
    <t>0.4426***</t>
  </si>
  <si>
    <t>(0.0839)</t>
  </si>
  <si>
    <t>0.6191***</t>
  </si>
  <si>
    <t>(0.0977)</t>
  </si>
  <si>
    <t>0.7760***</t>
  </si>
  <si>
    <t>(0.0982)</t>
  </si>
  <si>
    <t>-0.6760***</t>
  </si>
  <si>
    <t>(0.0828)</t>
  </si>
  <si>
    <t>0.0124</t>
  </si>
  <si>
    <t>(0.1174)</t>
  </si>
  <si>
    <t>-0.7924***</t>
  </si>
  <si>
    <t>(0.1048)</t>
  </si>
  <si>
    <t>-2.5170***</t>
  </si>
  <si>
    <t>(0.0991)</t>
  </si>
  <si>
    <t>-0.5666***</t>
  </si>
  <si>
    <t>(0.1035)</t>
  </si>
  <si>
    <t>-0.9165***</t>
  </si>
  <si>
    <t>(0.1115)</t>
  </si>
  <si>
    <t>-2.0969***</t>
  </si>
  <si>
    <t>(0.1264)</t>
  </si>
  <si>
    <t>0.1847*</t>
  </si>
  <si>
    <t>(0.0930)</t>
  </si>
  <si>
    <t>0.6283**</t>
  </si>
  <si>
    <t>(0.2035)</t>
  </si>
  <si>
    <t>1.1338***</t>
  </si>
  <si>
    <t>(0.2459)</t>
  </si>
  <si>
    <t>-0.3508**</t>
  </si>
  <si>
    <t>0.4961***</t>
  </si>
  <si>
    <t>Mogi-Guaçu</t>
  </si>
  <si>
    <t>rho</t>
  </si>
  <si>
    <t>0.0175***</t>
  </si>
  <si>
    <t>-0.0723***</t>
  </si>
  <si>
    <t>(0.0217)</t>
  </si>
  <si>
    <t>-0.7508***</t>
  </si>
  <si>
    <t>(0.0718)</t>
  </si>
  <si>
    <t>-0.0118**</t>
  </si>
  <si>
    <t>(0.0036)</t>
  </si>
  <si>
    <t>(0.0025)</t>
  </si>
  <si>
    <t>-1.5216***</t>
  </si>
  <si>
    <t>(0.2036)</t>
  </si>
  <si>
    <t>-0.29475**</t>
  </si>
  <si>
    <t>(0.0964)</t>
  </si>
  <si>
    <t>0.7548***</t>
  </si>
  <si>
    <t>(0.1031)</t>
  </si>
  <si>
    <t>0.6931***</t>
  </si>
  <si>
    <t>(0.1282)</t>
  </si>
  <si>
    <t>0.2771***</t>
  </si>
  <si>
    <t>(0.0829)</t>
  </si>
  <si>
    <t>0.4592***</t>
  </si>
  <si>
    <t>(0.0850)</t>
  </si>
  <si>
    <t>0.5794***</t>
  </si>
  <si>
    <t>(0.0963)</t>
  </si>
  <si>
    <t>0.7647***</t>
  </si>
  <si>
    <t>(0.0969)</t>
  </si>
  <si>
    <t>-0.7530***</t>
  </si>
  <si>
    <t>(0.0821)</t>
  </si>
  <si>
    <t>-0.0036</t>
  </si>
  <si>
    <t>(0.1160)</t>
  </si>
  <si>
    <t>-0.8436***</t>
  </si>
  <si>
    <t>-2.5659***</t>
  </si>
  <si>
    <t>(0.0976)</t>
  </si>
  <si>
    <t>-0.6259***</t>
  </si>
  <si>
    <t>(0.1021_</t>
  </si>
  <si>
    <t>-0.9707***</t>
  </si>
  <si>
    <t>(0.1105)</t>
  </si>
  <si>
    <t>-2.1706***</t>
  </si>
  <si>
    <t>(0.1250)</t>
  </si>
  <si>
    <t>0.1906*</t>
  </si>
  <si>
    <t>(0.0925)</t>
  </si>
  <si>
    <t>0.7036***</t>
  </si>
  <si>
    <t>(0.2000)</t>
  </si>
  <si>
    <t>1.1514***</t>
  </si>
  <si>
    <t>(0.2425)</t>
  </si>
  <si>
    <t>-0.3422**</t>
  </si>
  <si>
    <t>(0.1098)</t>
  </si>
  <si>
    <t>(0.082)</t>
  </si>
  <si>
    <t>(0.1078)</t>
  </si>
  <si>
    <t>0.4684***</t>
  </si>
  <si>
    <t>(0.0807)</t>
  </si>
  <si>
    <t>(sigma)</t>
  </si>
  <si>
    <t>2.2390</t>
  </si>
  <si>
    <t>0.2543***</t>
  </si>
  <si>
    <t>-0.0698**</t>
  </si>
  <si>
    <t>(0.0223)</t>
  </si>
  <si>
    <t>(0.0416)</t>
  </si>
  <si>
    <t>-0.7464***</t>
  </si>
  <si>
    <t>(0.0739)</t>
  </si>
  <si>
    <t>-0.0114**</t>
  </si>
  <si>
    <t>(0.0038)</t>
  </si>
  <si>
    <t>0.1763***</t>
  </si>
  <si>
    <t>-1.4460***</t>
  </si>
  <si>
    <t>(0.2077)</t>
  </si>
  <si>
    <t>-0.2890**</t>
  </si>
  <si>
    <t>(0.0985)</t>
  </si>
  <si>
    <t>0.7638***</t>
  </si>
  <si>
    <t>(0.1055)</t>
  </si>
  <si>
    <t>0.6786***</t>
  </si>
  <si>
    <t>(0.1310)</t>
  </si>
  <si>
    <t>(0.0847)</t>
  </si>
  <si>
    <t>0.2724**</t>
  </si>
  <si>
    <t>0.4535***</t>
  </si>
  <si>
    <t>(0.0867)</t>
  </si>
  <si>
    <t>0.5904***</t>
  </si>
  <si>
    <t>(0.0986)</t>
  </si>
  <si>
    <t>0.7748***</t>
  </si>
  <si>
    <t>-0.7086***</t>
  </si>
  <si>
    <t>(0.0837)</t>
  </si>
  <si>
    <t>-0.0022</t>
  </si>
  <si>
    <t>(0.1186)</t>
  </si>
  <si>
    <t>-0.8272***</t>
  </si>
  <si>
    <t>(0.1056)</t>
  </si>
  <si>
    <t>-2.5384***</t>
  </si>
  <si>
    <t>(0.0999)</t>
  </si>
  <si>
    <t>-0.5904***</t>
  </si>
  <si>
    <t>(0.1045)</t>
  </si>
  <si>
    <t>-0.9488***</t>
  </si>
  <si>
    <t>(0.1128)</t>
  </si>
  <si>
    <t>-2.1277***</t>
  </si>
  <si>
    <t>(0.1277)</t>
  </si>
  <si>
    <t>0.1812*</t>
  </si>
  <si>
    <t>(0.0942)</t>
  </si>
  <si>
    <t>0.6998***</t>
  </si>
  <si>
    <t>(0.2052)</t>
  </si>
  <si>
    <t>1.1248***</t>
  </si>
  <si>
    <t>(0.2481)</t>
  </si>
  <si>
    <t>-0.3389**</t>
  </si>
  <si>
    <t>(0.1106)</t>
  </si>
  <si>
    <t>0.4944***</t>
  </si>
  <si>
    <t>(0.0827)</t>
  </si>
  <si>
    <t>Efeitos fixos para culturas permanentes</t>
  </si>
  <si>
    <t>FE + SAR</t>
  </si>
  <si>
    <t>FE + SEM</t>
  </si>
  <si>
    <t>FE + SAR + SEM</t>
  </si>
  <si>
    <t>Efeitos fixos para culturas temporárias</t>
  </si>
  <si>
    <t>-0.1181***</t>
  </si>
  <si>
    <t>(0.0302)</t>
  </si>
  <si>
    <t>-0.3266</t>
  </si>
  <si>
    <t>-0.0067***</t>
  </si>
  <si>
    <t>(0.0007)</t>
  </si>
  <si>
    <t>-0.0017</t>
  </si>
  <si>
    <t>(0.0029)</t>
  </si>
  <si>
    <t>0.0581***</t>
  </si>
  <si>
    <t>(0.0010)</t>
  </si>
  <si>
    <t>0.0462 '</t>
  </si>
  <si>
    <t>(0.0270)</t>
  </si>
  <si>
    <t>0.1221***</t>
  </si>
  <si>
    <t>(0.0193)</t>
  </si>
  <si>
    <t>-0.1167 '</t>
  </si>
  <si>
    <t>(0.0653)</t>
  </si>
  <si>
    <t>-0.0011</t>
  </si>
  <si>
    <t>0.0089</t>
  </si>
  <si>
    <t>(0.0066)</t>
  </si>
  <si>
    <t>0.0593***</t>
  </si>
  <si>
    <t>(0.0023)</t>
  </si>
  <si>
    <t>-2.3021***</t>
  </si>
  <si>
    <t>(0.1826)</t>
  </si>
  <si>
    <t>-0.0207</t>
  </si>
  <si>
    <t>(0.0799)</t>
  </si>
  <si>
    <t>-2.1754***</t>
  </si>
  <si>
    <t>(0.1012)</t>
  </si>
  <si>
    <t>1.6981***</t>
  </si>
  <si>
    <t>(0.1108)</t>
  </si>
  <si>
    <t>1.3362***</t>
  </si>
  <si>
    <t>(0.0728)</t>
  </si>
  <si>
    <t>0.9917***</t>
  </si>
  <si>
    <t>(0.0767)</t>
  </si>
  <si>
    <t>-0.1073</t>
  </si>
  <si>
    <t>(0.08297)</t>
  </si>
  <si>
    <t>0.1548 '</t>
  </si>
  <si>
    <t>0.7232***</t>
  </si>
  <si>
    <t>(0.0729)</t>
  </si>
  <si>
    <t>-1.2144***</t>
  </si>
  <si>
    <t>(0.1025)</t>
  </si>
  <si>
    <t>0.5241***</t>
  </si>
  <si>
    <t>(0.0919)</t>
  </si>
  <si>
    <t>-1.9165***</t>
  </si>
  <si>
    <t>(0.0877)</t>
  </si>
  <si>
    <t>-0.4722***</t>
  </si>
  <si>
    <t>(0.0911)</t>
  </si>
  <si>
    <t>-0.2813**</t>
  </si>
  <si>
    <t>(0.0960)</t>
  </si>
  <si>
    <t>0.3744***</t>
  </si>
  <si>
    <t>(0.0989)</t>
  </si>
  <si>
    <t>1.3777***</t>
  </si>
  <si>
    <t>(0.0816)</t>
  </si>
  <si>
    <t>-1.2373***</t>
  </si>
  <si>
    <t>(0.2200)</t>
  </si>
  <si>
    <t>1.1191***</t>
  </si>
  <si>
    <t>(0.0910)</t>
  </si>
  <si>
    <t>1.1621***</t>
  </si>
  <si>
    <t>(0.0690)</t>
  </si>
  <si>
    <t>0.0989</t>
  </si>
  <si>
    <t>1.7519</t>
  </si>
  <si>
    <t>0.1186***</t>
  </si>
  <si>
    <t>(0.0188)</t>
  </si>
  <si>
    <t>-0.1158 '</t>
  </si>
  <si>
    <t>(0.0011)</t>
  </si>
  <si>
    <t>(0.0632)</t>
  </si>
  <si>
    <t>-0.0010</t>
  </si>
  <si>
    <t>0.0090</t>
  </si>
  <si>
    <t>(0.0064)</t>
  </si>
  <si>
    <t>0.0595***</t>
  </si>
  <si>
    <t>(0.0022)</t>
  </si>
  <si>
    <t>-2.2998***</t>
  </si>
  <si>
    <t>(0.1780)</t>
  </si>
  <si>
    <t>-0.0296</t>
  </si>
  <si>
    <t>(0.0778)</t>
  </si>
  <si>
    <t>-2.1777***</t>
  </si>
  <si>
    <t>(0.1081)</t>
  </si>
  <si>
    <t>1.7039***</t>
  </si>
  <si>
    <t>1.3541***</t>
  </si>
  <si>
    <t>(0.0710)</t>
  </si>
  <si>
    <t>0.9732***</t>
  </si>
  <si>
    <t>-0.0963</t>
  </si>
  <si>
    <t>(0.0835)</t>
  </si>
  <si>
    <t>0.1607*</t>
  </si>
  <si>
    <t>0.7334***</t>
  </si>
  <si>
    <t>(0.0711)</t>
  </si>
  <si>
    <t>-1.1992***</t>
  </si>
  <si>
    <t>0.5558***</t>
  </si>
  <si>
    <t>(0.0896)</t>
  </si>
  <si>
    <t>-1.9441***</t>
  </si>
  <si>
    <t>(0.0855)</t>
  </si>
  <si>
    <t>-0.4691***</t>
  </si>
  <si>
    <t>(0.0889)</t>
  </si>
  <si>
    <t>-0.2675**</t>
  </si>
  <si>
    <t>(0.0938)</t>
  </si>
  <si>
    <t>0.3689***</t>
  </si>
  <si>
    <t>(0.0965)</t>
  </si>
  <si>
    <t>1.3649***</t>
  </si>
  <si>
    <t>(0.0798)</t>
  </si>
  <si>
    <t>-1.2214***</t>
  </si>
  <si>
    <t>(0.2146)</t>
  </si>
  <si>
    <t>1.1139***</t>
  </si>
  <si>
    <t>(0.0885)</t>
  </si>
  <si>
    <t>1.1652***</t>
  </si>
  <si>
    <t>(0.0672)</t>
  </si>
  <si>
    <t>0.0546</t>
  </si>
  <si>
    <t>1.7548</t>
  </si>
  <si>
    <t>0.0421</t>
  </si>
  <si>
    <t>(0.0275)</t>
  </si>
  <si>
    <t>0.1198***</t>
  </si>
  <si>
    <t>-0.1159 '</t>
  </si>
  <si>
    <t>(0.0651)</t>
  </si>
  <si>
    <t>-2.3011***</t>
  </si>
  <si>
    <t>(0.1828)</t>
  </si>
  <si>
    <t>-0.0273</t>
  </si>
  <si>
    <t>(0.0800)</t>
  </si>
  <si>
    <t>-2.1787***</t>
  </si>
  <si>
    <t>1.7034***</t>
  </si>
  <si>
    <t>(0.1110)</t>
  </si>
  <si>
    <t>1.3484***</t>
  </si>
  <si>
    <t>0.9797***</t>
  </si>
  <si>
    <t>-0.0994</t>
  </si>
  <si>
    <t>(0.0857)</t>
  </si>
  <si>
    <t>0.1595 '</t>
  </si>
  <si>
    <t>0.7313***</t>
  </si>
  <si>
    <t>(0.0730)</t>
  </si>
  <si>
    <t>-1.2037***</t>
  </si>
  <si>
    <t>(0.1026)</t>
  </si>
  <si>
    <t>0.5448***</t>
  </si>
  <si>
    <t>(0.0920)</t>
  </si>
  <si>
    <t>-1.9337***</t>
  </si>
  <si>
    <t>(0.0878)</t>
  </si>
  <si>
    <t>-0.4694***</t>
  </si>
  <si>
    <t>(0.0912)</t>
  </si>
  <si>
    <t>-0.2719**</t>
  </si>
  <si>
    <t>(0.0962)</t>
  </si>
  <si>
    <t>0.3712***</t>
  </si>
  <si>
    <t>(0.0990)</t>
  </si>
  <si>
    <t>1.3722***</t>
  </si>
  <si>
    <t>(0.0818)</t>
  </si>
  <si>
    <t>-1.2333***</t>
  </si>
  <si>
    <t>(0.2203)</t>
  </si>
  <si>
    <t>1.1186***</t>
  </si>
  <si>
    <t>1.1661***</t>
  </si>
  <si>
    <t>0.0595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</si>
</sst>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[$R$-416]\ * #,##0_-;\-[$R$-416]\ * #,##0_-;_-[$R$-416]\ * &quot;-&quot;??_-;_-@_-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2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0" borderId="1" xfId="0" applyFont="1" applyBorder="1"/>
    <xf numFmtId="0" fontId="0" fillId="0" borderId="2" xfId="0" applyBorder="1"/>
    <xf numFmtId="10" fontId="0" fillId="0" borderId="2" xfId="1" applyNumberFormat="1" applyFont="1" applyBorder="1"/>
    <xf numFmtId="1" fontId="0" fillId="0" borderId="0" xfId="3" applyNumberFormat="1" applyFont="1"/>
    <xf numFmtId="0" fontId="0" fillId="0" borderId="0" xfId="0" applyFill="1" applyBorder="1"/>
    <xf numFmtId="165" fontId="0" fillId="0" borderId="0" xfId="2" applyNumberFormat="1" applyFont="1"/>
    <xf numFmtId="165" fontId="0" fillId="0" borderId="2" xfId="2" applyNumberFormat="1" applyFont="1" applyBorder="1"/>
    <xf numFmtId="0" fontId="0" fillId="0" borderId="0" xfId="0" applyBorder="1"/>
    <xf numFmtId="164" fontId="0" fillId="0" borderId="0" xfId="2" applyNumberFormat="1" applyFont="1" applyBorder="1"/>
    <xf numFmtId="10" fontId="0" fillId="0" borderId="0" xfId="1" applyNumberFormat="1" applyFont="1" applyBorder="1"/>
    <xf numFmtId="164" fontId="0" fillId="0" borderId="0" xfId="0" applyNumberFormat="1" applyBorder="1"/>
    <xf numFmtId="0" fontId="2" fillId="0" borderId="1" xfId="0" applyFont="1" applyFill="1" applyBorder="1"/>
    <xf numFmtId="0" fontId="2" fillId="0" borderId="0" xfId="0" applyFont="1" applyBorder="1"/>
    <xf numFmtId="49" fontId="0" fillId="0" borderId="0" xfId="0" applyNumberFormat="1"/>
    <xf numFmtId="49" fontId="0" fillId="0" borderId="2" xfId="0" applyNumberFormat="1" applyBorder="1"/>
    <xf numFmtId="0" fontId="0" fillId="0" borderId="0" xfId="0" applyFont="1" applyFill="1" applyBorder="1"/>
    <xf numFmtId="49" fontId="0" fillId="0" borderId="0" xfId="0" applyNumberFormat="1" applyFill="1" applyBorder="1"/>
  </cellXfs>
  <cellStyles count="4">
    <cellStyle name="Moeda" xfId="3" builtinId="4"/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Average 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5955380577427823E-2"/>
                  <c:y val="-0.269517716535433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Plan1!$A$2:$A$21</c:f>
              <c:numCache>
                <c:formatCode>General</c:formatCode>
                <c:ptCount val="2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</c:numCache>
            </c:numRef>
          </c:cat>
          <c:val>
            <c:numRef>
              <c:f>Plan1!$B$2:$B$21</c:f>
              <c:numCache>
                <c:formatCode>0.00</c:formatCode>
                <c:ptCount val="20"/>
                <c:pt idx="0">
                  <c:v>21.9386321549513</c:v>
                </c:pt>
                <c:pt idx="1">
                  <c:v>21.484890636883598</c:v>
                </c:pt>
                <c:pt idx="2">
                  <c:v>21.8329480245322</c:v>
                </c:pt>
                <c:pt idx="3">
                  <c:v>21.940664461291199</c:v>
                </c:pt>
                <c:pt idx="4">
                  <c:v>21.678787658590799</c:v>
                </c:pt>
                <c:pt idx="5">
                  <c:v>21.724907393728301</c:v>
                </c:pt>
                <c:pt idx="6">
                  <c:v>22.0582300934397</c:v>
                </c:pt>
                <c:pt idx="7">
                  <c:v>22.758723394049799</c:v>
                </c:pt>
                <c:pt idx="8">
                  <c:v>21.961753400226002</c:v>
                </c:pt>
                <c:pt idx="9">
                  <c:v>21.4580677016042</c:v>
                </c:pt>
                <c:pt idx="10">
                  <c:v>22.016157040160401</c:v>
                </c:pt>
                <c:pt idx="11">
                  <c:v>21.965505489369001</c:v>
                </c:pt>
                <c:pt idx="12">
                  <c:v>22.363898091311299</c:v>
                </c:pt>
                <c:pt idx="13">
                  <c:v>21.6412033866028</c:v>
                </c:pt>
                <c:pt idx="14">
                  <c:v>21.812329243137398</c:v>
                </c:pt>
                <c:pt idx="15">
                  <c:v>21.820306748201901</c:v>
                </c:pt>
                <c:pt idx="16">
                  <c:v>21.656001303856002</c:v>
                </c:pt>
                <c:pt idx="17">
                  <c:v>22.065260729324098</c:v>
                </c:pt>
                <c:pt idx="18">
                  <c:v>21.443264322548501</c:v>
                </c:pt>
                <c:pt idx="19">
                  <c:v>22.457783872499601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650024"/>
        <c:axId val="127650408"/>
      </c:lineChart>
      <c:catAx>
        <c:axId val="127650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650408"/>
        <c:crosses val="autoZero"/>
        <c:auto val="1"/>
        <c:lblAlgn val="ctr"/>
        <c:lblOffset val="100"/>
        <c:noMultiLvlLbl val="0"/>
      </c:catAx>
      <c:valAx>
        <c:axId val="12765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650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Plan1!$C$1</c:f>
              <c:strCache>
                <c:ptCount val="1"/>
                <c:pt idx="0">
                  <c:v>Average temperature (sd)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1251093613298343E-3"/>
                  <c:y val="-0.112425998833479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Plan1!$A$2:$A$21</c:f>
              <c:numCache>
                <c:formatCode>General</c:formatCode>
                <c:ptCount val="2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</c:numCache>
            </c:numRef>
          </c:cat>
          <c:val>
            <c:numRef>
              <c:f>Plan1!$C$2:$C$21</c:f>
              <c:numCache>
                <c:formatCode>0.00</c:formatCode>
                <c:ptCount val="20"/>
                <c:pt idx="0">
                  <c:v>2.81320285033599</c:v>
                </c:pt>
                <c:pt idx="1">
                  <c:v>3.32682706067955</c:v>
                </c:pt>
                <c:pt idx="2">
                  <c:v>3.1804041412892001</c:v>
                </c:pt>
                <c:pt idx="3">
                  <c:v>3.24956735787748</c:v>
                </c:pt>
                <c:pt idx="4">
                  <c:v>3.2800367694850099</c:v>
                </c:pt>
                <c:pt idx="5">
                  <c:v>3.4773069602294</c:v>
                </c:pt>
                <c:pt idx="6">
                  <c:v>3.1983101664854998</c:v>
                </c:pt>
                <c:pt idx="7">
                  <c:v>3.1106068662391002</c:v>
                </c:pt>
                <c:pt idx="8">
                  <c:v>3.20263496219708</c:v>
                </c:pt>
                <c:pt idx="9">
                  <c:v>3.27331593479895</c:v>
                </c:pt>
                <c:pt idx="10">
                  <c:v>2.94661495834205</c:v>
                </c:pt>
                <c:pt idx="11">
                  <c:v>3.0748344128137099</c:v>
                </c:pt>
                <c:pt idx="12">
                  <c:v>3.2735066948314699</c:v>
                </c:pt>
                <c:pt idx="13">
                  <c:v>2.8363944424455698</c:v>
                </c:pt>
                <c:pt idx="14">
                  <c:v>3.1636910491873</c:v>
                </c:pt>
                <c:pt idx="15">
                  <c:v>3.1999130165828502</c:v>
                </c:pt>
                <c:pt idx="16">
                  <c:v>3.2204553730922298</c:v>
                </c:pt>
                <c:pt idx="17">
                  <c:v>3.30027281920106</c:v>
                </c:pt>
                <c:pt idx="18">
                  <c:v>3.15804073332338</c:v>
                </c:pt>
                <c:pt idx="19">
                  <c:v>3.2028078427259001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589824"/>
        <c:axId val="127590208"/>
      </c:lineChart>
      <c:catAx>
        <c:axId val="12758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590208"/>
        <c:crosses val="autoZero"/>
        <c:auto val="1"/>
        <c:lblAlgn val="ctr"/>
        <c:lblOffset val="100"/>
        <c:noMultiLvlLbl val="0"/>
      </c:catAx>
      <c:valAx>
        <c:axId val="12759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58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Plan1!$D$1</c:f>
              <c:strCache>
                <c:ptCount val="1"/>
                <c:pt idx="0">
                  <c:v>Precipitation&lt;1mm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0437445319335079E-3"/>
                  <c:y val="-0.133778433945756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Plan1!$A$2:$A$21</c:f>
              <c:numCache>
                <c:formatCode>General</c:formatCode>
                <c:ptCount val="2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</c:numCache>
            </c:numRef>
          </c:cat>
          <c:val>
            <c:numRef>
              <c:f>Plan1!$D$2:$D$21</c:f>
              <c:numCache>
                <c:formatCode>0</c:formatCode>
                <c:ptCount val="20"/>
                <c:pt idx="0">
                  <c:v>41.400950871632297</c:v>
                </c:pt>
                <c:pt idx="1">
                  <c:v>51.8732171156894</c:v>
                </c:pt>
                <c:pt idx="2">
                  <c:v>47.781299524564197</c:v>
                </c:pt>
                <c:pt idx="3">
                  <c:v>53.267828843106201</c:v>
                </c:pt>
                <c:pt idx="4">
                  <c:v>51.107765451664001</c:v>
                </c:pt>
                <c:pt idx="5">
                  <c:v>48.044374009508701</c:v>
                </c:pt>
                <c:pt idx="6">
                  <c:v>53.125198098256703</c:v>
                </c:pt>
                <c:pt idx="7">
                  <c:v>46.191759112519797</c:v>
                </c:pt>
                <c:pt idx="8">
                  <c:v>43.637083993660902</c:v>
                </c:pt>
                <c:pt idx="9">
                  <c:v>48.709984152139498</c:v>
                </c:pt>
                <c:pt idx="10">
                  <c:v>50.5039619651347</c:v>
                </c:pt>
                <c:pt idx="11">
                  <c:v>44.786053882725803</c:v>
                </c:pt>
                <c:pt idx="12">
                  <c:v>45.0633914421553</c:v>
                </c:pt>
                <c:pt idx="13">
                  <c:v>55.4849445324881</c:v>
                </c:pt>
                <c:pt idx="14">
                  <c:v>47.131537242472298</c:v>
                </c:pt>
                <c:pt idx="15">
                  <c:v>44.762282091917598</c:v>
                </c:pt>
                <c:pt idx="16">
                  <c:v>42.9144215530903</c:v>
                </c:pt>
                <c:pt idx="17">
                  <c:v>43.465927099841501</c:v>
                </c:pt>
                <c:pt idx="18">
                  <c:v>48.774960380348702</c:v>
                </c:pt>
                <c:pt idx="19">
                  <c:v>46.1600633914422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60912"/>
        <c:axId val="127861296"/>
      </c:lineChart>
      <c:catAx>
        <c:axId val="12786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861296"/>
        <c:crosses val="autoZero"/>
        <c:auto val="1"/>
        <c:lblAlgn val="ctr"/>
        <c:lblOffset val="100"/>
        <c:noMultiLvlLbl val="0"/>
      </c:catAx>
      <c:valAx>
        <c:axId val="12786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86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Plan1!$E$1</c:f>
              <c:strCache>
                <c:ptCount val="1"/>
                <c:pt idx="0">
                  <c:v>Precipitation&gt;25mm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6488188976377953E-2"/>
                  <c:y val="-0.229346383785360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Plan1!$A$2:$A$21</c:f>
              <c:numCache>
                <c:formatCode>General</c:formatCode>
                <c:ptCount val="2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</c:numCache>
            </c:numRef>
          </c:cat>
          <c:val>
            <c:numRef>
              <c:f>Plan1!$E$2:$E$21</c:f>
              <c:numCache>
                <c:formatCode>0</c:formatCode>
                <c:ptCount val="20"/>
                <c:pt idx="0">
                  <c:v>17.960380348652901</c:v>
                </c:pt>
                <c:pt idx="1">
                  <c:v>16.773375594294802</c:v>
                </c:pt>
                <c:pt idx="2">
                  <c:v>14.3724247226624</c:v>
                </c:pt>
                <c:pt idx="3">
                  <c:v>15.339144215530901</c:v>
                </c:pt>
                <c:pt idx="4">
                  <c:v>12.675118858954001</c:v>
                </c:pt>
                <c:pt idx="5">
                  <c:v>16.665610142630701</c:v>
                </c:pt>
                <c:pt idx="6">
                  <c:v>11.4960380348653</c:v>
                </c:pt>
                <c:pt idx="7">
                  <c:v>12.6101426307448</c:v>
                </c:pt>
                <c:pt idx="8">
                  <c:v>12.6957210776545</c:v>
                </c:pt>
                <c:pt idx="9">
                  <c:v>14.3724247226624</c:v>
                </c:pt>
                <c:pt idx="10">
                  <c:v>13.5530903328051</c:v>
                </c:pt>
                <c:pt idx="11">
                  <c:v>16.182250396196501</c:v>
                </c:pt>
                <c:pt idx="12">
                  <c:v>15.765451664025401</c:v>
                </c:pt>
                <c:pt idx="13">
                  <c:v>14.8272583201268</c:v>
                </c:pt>
                <c:pt idx="14">
                  <c:v>20.500792393026899</c:v>
                </c:pt>
                <c:pt idx="15">
                  <c:v>12.871632329635499</c:v>
                </c:pt>
                <c:pt idx="16">
                  <c:v>17.656101426307401</c:v>
                </c:pt>
                <c:pt idx="17">
                  <c:v>15.8098256735341</c:v>
                </c:pt>
                <c:pt idx="18">
                  <c:v>12.9492868462758</c:v>
                </c:pt>
                <c:pt idx="19">
                  <c:v>11.5784469096672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912584"/>
        <c:axId val="127921160"/>
      </c:lineChart>
      <c:catAx>
        <c:axId val="127912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921160"/>
        <c:crosses val="autoZero"/>
        <c:auto val="1"/>
        <c:lblAlgn val="ctr"/>
        <c:lblOffset val="100"/>
        <c:noMultiLvlLbl val="0"/>
      </c:catAx>
      <c:valAx>
        <c:axId val="12792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912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Plan3!$B$1</c:f>
              <c:strCache>
                <c:ptCount val="1"/>
                <c:pt idx="0">
                  <c:v>GVPAP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Plan3!$A$2:$A$21</c:f>
              <c:numCache>
                <c:formatCode>General</c:formatCode>
                <c:ptCount val="2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</c:numCache>
            </c:numRef>
          </c:cat>
          <c:val>
            <c:numRef>
              <c:f>Plan3!$B$2:$B$21</c:f>
              <c:numCache>
                <c:formatCode>0</c:formatCode>
                <c:ptCount val="20"/>
                <c:pt idx="0">
                  <c:v>13.6808753377261</c:v>
                </c:pt>
                <c:pt idx="1">
                  <c:v>13.591620404941599</c:v>
                </c:pt>
                <c:pt idx="2">
                  <c:v>13.5167335674181</c:v>
                </c:pt>
                <c:pt idx="3">
                  <c:v>12.9004366440524</c:v>
                </c:pt>
                <c:pt idx="4">
                  <c:v>11.561584080548501</c:v>
                </c:pt>
                <c:pt idx="5">
                  <c:v>13.674122255389699</c:v>
                </c:pt>
                <c:pt idx="6">
                  <c:v>16.893710220839299</c:v>
                </c:pt>
                <c:pt idx="7">
                  <c:v>21.144560233199499</c:v>
                </c:pt>
                <c:pt idx="8">
                  <c:v>21.224215557334201</c:v>
                </c:pt>
                <c:pt idx="9">
                  <c:v>19.495095983079601</c:v>
                </c:pt>
                <c:pt idx="10">
                  <c:v>18.309634966313599</c:v>
                </c:pt>
                <c:pt idx="11">
                  <c:v>21.087042287867</c:v>
                </c:pt>
                <c:pt idx="12">
                  <c:v>22.879494800940101</c:v>
                </c:pt>
                <c:pt idx="13">
                  <c:v>23.200370789595802</c:v>
                </c:pt>
                <c:pt idx="14">
                  <c:v>23.885956202282802</c:v>
                </c:pt>
                <c:pt idx="15">
                  <c:v>25.304160944540502</c:v>
                </c:pt>
                <c:pt idx="16">
                  <c:v>30.754567825665198</c:v>
                </c:pt>
                <c:pt idx="17">
                  <c:v>32.129575851748598</c:v>
                </c:pt>
                <c:pt idx="18">
                  <c:v>31.992130754615602</c:v>
                </c:pt>
                <c:pt idx="19">
                  <c:v>28.674029999999998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Plan3!$C$1</c:f>
              <c:strCache>
                <c:ptCount val="1"/>
                <c:pt idx="0">
                  <c:v>GVTAP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Plan3!$A$2:$A$21</c:f>
              <c:numCache>
                <c:formatCode>General</c:formatCode>
                <c:ptCount val="20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</c:numCache>
            </c:numRef>
          </c:cat>
          <c:val>
            <c:numRef>
              <c:f>Plan3!$C$2:$C$21</c:f>
              <c:numCache>
                <c:formatCode>0</c:formatCode>
                <c:ptCount val="20"/>
                <c:pt idx="0">
                  <c:v>5.9768362348088298</c:v>
                </c:pt>
                <c:pt idx="1">
                  <c:v>4.8783163123995994</c:v>
                </c:pt>
                <c:pt idx="2">
                  <c:v>4.6239171527635694</c:v>
                </c:pt>
                <c:pt idx="3">
                  <c:v>6.1784868884273099</c:v>
                </c:pt>
                <c:pt idx="4">
                  <c:v>5.8519688705580108</c:v>
                </c:pt>
                <c:pt idx="5">
                  <c:v>4.4558132978895699</c:v>
                </c:pt>
                <c:pt idx="6">
                  <c:v>8.8705035299403896</c:v>
                </c:pt>
                <c:pt idx="7">
                  <c:v>10.0472616998614</c:v>
                </c:pt>
                <c:pt idx="8">
                  <c:v>9.3845242209460302</c:v>
                </c:pt>
                <c:pt idx="9">
                  <c:v>9.6080884016199199</c:v>
                </c:pt>
                <c:pt idx="10">
                  <c:v>8.3670062176315394</c:v>
                </c:pt>
                <c:pt idx="11">
                  <c:v>9.9754119218649908</c:v>
                </c:pt>
                <c:pt idx="12">
                  <c:v>9.667714282327621</c:v>
                </c:pt>
                <c:pt idx="13">
                  <c:v>9.2189907829525986</c:v>
                </c:pt>
                <c:pt idx="14">
                  <c:v>7.4806602663276998</c:v>
                </c:pt>
                <c:pt idx="15">
                  <c:v>10.423534340878099</c:v>
                </c:pt>
                <c:pt idx="16">
                  <c:v>10.4201254335056</c:v>
                </c:pt>
                <c:pt idx="17">
                  <c:v>8.6748359909088997</c:v>
                </c:pt>
                <c:pt idx="18">
                  <c:v>7.3818305665711206</c:v>
                </c:pt>
                <c:pt idx="19">
                  <c:v>8.5620530000000006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113984"/>
        <c:axId val="98114376"/>
      </c:lineChart>
      <c:catAx>
        <c:axId val="9811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114376"/>
        <c:crosses val="autoZero"/>
        <c:auto val="1"/>
        <c:lblAlgn val="ctr"/>
        <c:lblOffset val="100"/>
        <c:noMultiLvlLbl val="0"/>
      </c:catAx>
      <c:valAx>
        <c:axId val="98114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11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0</xdr:row>
      <xdr:rowOff>166687</xdr:rowOff>
    </xdr:from>
    <xdr:to>
      <xdr:col>13</xdr:col>
      <xdr:colOff>238125</xdr:colOff>
      <xdr:row>15</xdr:row>
      <xdr:rowOff>52387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323850</xdr:colOff>
      <xdr:row>1</xdr:row>
      <xdr:rowOff>23812</xdr:rowOff>
    </xdr:from>
    <xdr:to>
      <xdr:col>21</xdr:col>
      <xdr:colOff>19050</xdr:colOff>
      <xdr:row>15</xdr:row>
      <xdr:rowOff>100012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561975</xdr:colOff>
      <xdr:row>15</xdr:row>
      <xdr:rowOff>157162</xdr:rowOff>
    </xdr:from>
    <xdr:to>
      <xdr:col>13</xdr:col>
      <xdr:colOff>257175</xdr:colOff>
      <xdr:row>30</xdr:row>
      <xdr:rowOff>42862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352425</xdr:colOff>
      <xdr:row>16</xdr:row>
      <xdr:rowOff>14287</xdr:rowOff>
    </xdr:from>
    <xdr:to>
      <xdr:col>21</xdr:col>
      <xdr:colOff>47625</xdr:colOff>
      <xdr:row>30</xdr:row>
      <xdr:rowOff>90487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433387</xdr:colOff>
      <xdr:row>1</xdr:row>
      <xdr:rowOff>33336</xdr:rowOff>
    </xdr:from>
    <xdr:to>
      <xdr:col>11</xdr:col>
      <xdr:colOff>581025</xdr:colOff>
      <xdr:row>18</xdr:row>
      <xdr:rowOff>57149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endência do clima.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axa de crescimento variáveis climáticas por bacia.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ndência do valor da produção._1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ndência do valor da produção.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axa de crescimento do valor da produção por bacias.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Principais produtos da lavoura permanente." connectionId="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Principais produtos da lavoura temporária.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" sqref="B1:E1"/>
    </sheetView>
  </sheetViews>
  <sheetFormatPr defaultRowHeight="15" x14ac:dyDescent="0.25"/>
  <cols>
    <col min="1" max="1" width="5" bestFit="1" customWidth="1"/>
    <col min="2" max="2" width="18.85546875" bestFit="1" customWidth="1"/>
    <col min="3" max="3" width="22.42578125" bestFit="1" customWidth="1"/>
    <col min="4" max="4" width="22.28515625" customWidth="1"/>
    <col min="5" max="5" width="13" bestFit="1" customWidth="1"/>
  </cols>
  <sheetData>
    <row r="1" spans="1:5" x14ac:dyDescent="0.25">
      <c r="A1" t="s">
        <v>22</v>
      </c>
      <c r="B1" t="s">
        <v>104</v>
      </c>
      <c r="C1" t="s">
        <v>105</v>
      </c>
      <c r="D1" t="s">
        <v>106</v>
      </c>
      <c r="E1" t="s">
        <v>107</v>
      </c>
    </row>
    <row r="2" spans="1:5" x14ac:dyDescent="0.25">
      <c r="A2">
        <v>1995</v>
      </c>
      <c r="B2" s="1">
        <v>21.9386321549513</v>
      </c>
      <c r="C2" s="1">
        <v>2.81320285033599</v>
      </c>
      <c r="D2" s="2">
        <v>41.400950871632297</v>
      </c>
      <c r="E2" s="2">
        <v>17.960380348652901</v>
      </c>
    </row>
    <row r="3" spans="1:5" x14ac:dyDescent="0.25">
      <c r="A3">
        <v>1996</v>
      </c>
      <c r="B3" s="1">
        <v>21.484890636883598</v>
      </c>
      <c r="C3" s="1">
        <v>3.32682706067955</v>
      </c>
      <c r="D3" s="2">
        <v>51.8732171156894</v>
      </c>
      <c r="E3" s="2">
        <v>16.773375594294802</v>
      </c>
    </row>
    <row r="4" spans="1:5" x14ac:dyDescent="0.25">
      <c r="A4">
        <v>1997</v>
      </c>
      <c r="B4" s="1">
        <v>21.8329480245322</v>
      </c>
      <c r="C4" s="1">
        <v>3.1804041412892001</v>
      </c>
      <c r="D4" s="2">
        <v>47.781299524564197</v>
      </c>
      <c r="E4" s="2">
        <v>14.3724247226624</v>
      </c>
    </row>
    <row r="5" spans="1:5" x14ac:dyDescent="0.25">
      <c r="A5">
        <v>1998</v>
      </c>
      <c r="B5" s="1">
        <v>21.940664461291199</v>
      </c>
      <c r="C5" s="1">
        <v>3.24956735787748</v>
      </c>
      <c r="D5" s="2">
        <v>53.267828843106201</v>
      </c>
      <c r="E5" s="2">
        <v>15.339144215530901</v>
      </c>
    </row>
    <row r="6" spans="1:5" x14ac:dyDescent="0.25">
      <c r="A6">
        <v>1999</v>
      </c>
      <c r="B6" s="1">
        <v>21.678787658590799</v>
      </c>
      <c r="C6" s="1">
        <v>3.2800367694850099</v>
      </c>
      <c r="D6" s="2">
        <v>51.107765451664001</v>
      </c>
      <c r="E6" s="2">
        <v>12.675118858954001</v>
      </c>
    </row>
    <row r="7" spans="1:5" x14ac:dyDescent="0.25">
      <c r="A7">
        <v>2000</v>
      </c>
      <c r="B7" s="1">
        <v>21.724907393728301</v>
      </c>
      <c r="C7" s="1">
        <v>3.4773069602294</v>
      </c>
      <c r="D7" s="2">
        <v>48.044374009508701</v>
      </c>
      <c r="E7" s="2">
        <v>16.665610142630701</v>
      </c>
    </row>
    <row r="8" spans="1:5" x14ac:dyDescent="0.25">
      <c r="A8">
        <v>2001</v>
      </c>
      <c r="B8" s="1">
        <v>22.0582300934397</v>
      </c>
      <c r="C8" s="1">
        <v>3.1983101664854998</v>
      </c>
      <c r="D8" s="2">
        <v>53.125198098256703</v>
      </c>
      <c r="E8" s="2">
        <v>11.4960380348653</v>
      </c>
    </row>
    <row r="9" spans="1:5" x14ac:dyDescent="0.25">
      <c r="A9">
        <v>2002</v>
      </c>
      <c r="B9" s="1">
        <v>22.758723394049799</v>
      </c>
      <c r="C9" s="1">
        <v>3.1106068662391002</v>
      </c>
      <c r="D9" s="2">
        <v>46.191759112519797</v>
      </c>
      <c r="E9" s="2">
        <v>12.6101426307448</v>
      </c>
    </row>
    <row r="10" spans="1:5" x14ac:dyDescent="0.25">
      <c r="A10">
        <v>2003</v>
      </c>
      <c r="B10" s="1">
        <v>21.961753400226002</v>
      </c>
      <c r="C10" s="1">
        <v>3.20263496219708</v>
      </c>
      <c r="D10" s="2">
        <v>43.637083993660902</v>
      </c>
      <c r="E10" s="2">
        <v>12.6957210776545</v>
      </c>
    </row>
    <row r="11" spans="1:5" x14ac:dyDescent="0.25">
      <c r="A11">
        <v>2004</v>
      </c>
      <c r="B11" s="1">
        <v>21.4580677016042</v>
      </c>
      <c r="C11" s="1">
        <v>3.27331593479895</v>
      </c>
      <c r="D11" s="2">
        <v>48.709984152139498</v>
      </c>
      <c r="E11" s="2">
        <v>14.3724247226624</v>
      </c>
    </row>
    <row r="12" spans="1:5" x14ac:dyDescent="0.25">
      <c r="A12">
        <v>2005</v>
      </c>
      <c r="B12" s="1">
        <v>22.016157040160401</v>
      </c>
      <c r="C12" s="1">
        <v>2.94661495834205</v>
      </c>
      <c r="D12" s="2">
        <v>50.5039619651347</v>
      </c>
      <c r="E12" s="2">
        <v>13.5530903328051</v>
      </c>
    </row>
    <row r="13" spans="1:5" x14ac:dyDescent="0.25">
      <c r="A13">
        <v>2006</v>
      </c>
      <c r="B13" s="1">
        <v>21.965505489369001</v>
      </c>
      <c r="C13" s="1">
        <v>3.0748344128137099</v>
      </c>
      <c r="D13" s="2">
        <v>44.786053882725803</v>
      </c>
      <c r="E13" s="2">
        <v>16.182250396196501</v>
      </c>
    </row>
    <row r="14" spans="1:5" x14ac:dyDescent="0.25">
      <c r="A14">
        <v>2007</v>
      </c>
      <c r="B14" s="1">
        <v>22.363898091311299</v>
      </c>
      <c r="C14" s="1">
        <v>3.2735066948314699</v>
      </c>
      <c r="D14" s="2">
        <v>45.0633914421553</v>
      </c>
      <c r="E14" s="2">
        <v>15.765451664025401</v>
      </c>
    </row>
    <row r="15" spans="1:5" x14ac:dyDescent="0.25">
      <c r="A15">
        <v>2008</v>
      </c>
      <c r="B15" s="1">
        <v>21.6412033866028</v>
      </c>
      <c r="C15" s="1">
        <v>2.8363944424455698</v>
      </c>
      <c r="D15" s="2">
        <v>55.4849445324881</v>
      </c>
      <c r="E15" s="2">
        <v>14.8272583201268</v>
      </c>
    </row>
    <row r="16" spans="1:5" x14ac:dyDescent="0.25">
      <c r="A16">
        <v>2009</v>
      </c>
      <c r="B16" s="1">
        <v>21.812329243137398</v>
      </c>
      <c r="C16" s="1">
        <v>3.1636910491873</v>
      </c>
      <c r="D16" s="2">
        <v>47.131537242472298</v>
      </c>
      <c r="E16" s="2">
        <v>20.500792393026899</v>
      </c>
    </row>
    <row r="17" spans="1:5" x14ac:dyDescent="0.25">
      <c r="A17">
        <v>2010</v>
      </c>
      <c r="B17" s="1">
        <v>21.820306748201901</v>
      </c>
      <c r="C17" s="1">
        <v>3.1999130165828502</v>
      </c>
      <c r="D17" s="2">
        <v>44.762282091917598</v>
      </c>
      <c r="E17" s="2">
        <v>12.871632329635499</v>
      </c>
    </row>
    <row r="18" spans="1:5" x14ac:dyDescent="0.25">
      <c r="A18">
        <v>2011</v>
      </c>
      <c r="B18" s="1">
        <v>21.656001303856002</v>
      </c>
      <c r="C18" s="1">
        <v>3.2204553730922298</v>
      </c>
      <c r="D18" s="2">
        <v>42.9144215530903</v>
      </c>
      <c r="E18" s="2">
        <v>17.656101426307401</v>
      </c>
    </row>
    <row r="19" spans="1:5" x14ac:dyDescent="0.25">
      <c r="A19">
        <v>2012</v>
      </c>
      <c r="B19" s="1">
        <v>22.065260729324098</v>
      </c>
      <c r="C19" s="1">
        <v>3.30027281920106</v>
      </c>
      <c r="D19" s="2">
        <v>43.465927099841501</v>
      </c>
      <c r="E19" s="2">
        <v>15.8098256735341</v>
      </c>
    </row>
    <row r="20" spans="1:5" x14ac:dyDescent="0.25">
      <c r="A20">
        <v>2013</v>
      </c>
      <c r="B20" s="1">
        <v>21.443264322548501</v>
      </c>
      <c r="C20" s="1">
        <v>3.15804073332338</v>
      </c>
      <c r="D20" s="2">
        <v>48.774960380348702</v>
      </c>
      <c r="E20" s="2">
        <v>12.9492868462758</v>
      </c>
    </row>
    <row r="21" spans="1:5" x14ac:dyDescent="0.25">
      <c r="A21">
        <v>2014</v>
      </c>
      <c r="B21" s="1">
        <v>22.457783872499601</v>
      </c>
      <c r="C21" s="1">
        <v>3.2028078427259001</v>
      </c>
      <c r="D21" s="2">
        <v>46.1600633914422</v>
      </c>
      <c r="E21" s="2">
        <v>11.5784469096672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" sqref="B1:E1"/>
    </sheetView>
  </sheetViews>
  <sheetFormatPr defaultRowHeight="15" x14ac:dyDescent="0.25"/>
  <cols>
    <col min="1" max="1" width="27" bestFit="1" customWidth="1"/>
    <col min="2" max="4" width="12.7109375" bestFit="1" customWidth="1"/>
    <col min="5" max="5" width="19.140625" bestFit="1" customWidth="1"/>
  </cols>
  <sheetData>
    <row r="1" spans="1:5" x14ac:dyDescent="0.25">
      <c r="A1" s="5" t="s">
        <v>108</v>
      </c>
      <c r="B1" s="5" t="s">
        <v>104</v>
      </c>
      <c r="C1" s="5" t="s">
        <v>105</v>
      </c>
      <c r="D1" s="5" t="s">
        <v>106</v>
      </c>
      <c r="E1" s="5" t="s">
        <v>107</v>
      </c>
    </row>
    <row r="2" spans="1:5" x14ac:dyDescent="0.25">
      <c r="A2" t="s">
        <v>0</v>
      </c>
      <c r="B2" s="3">
        <v>-1.1355365151224401E-3</v>
      </c>
      <c r="C2" s="3">
        <v>5.8024984150417702E-4</v>
      </c>
      <c r="D2" s="3">
        <v>-7.1783538258471903E-3</v>
      </c>
      <c r="E2" s="3">
        <v>-3.7307799948593803E-5</v>
      </c>
    </row>
    <row r="3" spans="1:5" x14ac:dyDescent="0.25">
      <c r="A3" t="s">
        <v>1</v>
      </c>
      <c r="B3" s="3">
        <v>2.3425869350153202E-3</v>
      </c>
      <c r="C3" s="3">
        <v>3.6187356897565698E-4</v>
      </c>
      <c r="D3" s="3">
        <v>-5.1960895034232103E-3</v>
      </c>
      <c r="E3" s="3">
        <v>-1.68371951607549E-3</v>
      </c>
    </row>
    <row r="4" spans="1:5" x14ac:dyDescent="0.25">
      <c r="A4" t="s">
        <v>2</v>
      </c>
      <c r="B4" s="3">
        <v>1.42169009974613E-3</v>
      </c>
      <c r="C4" s="3">
        <v>4.79002826436759E-4</v>
      </c>
      <c r="D4" s="3">
        <v>-9.14978045256243E-3</v>
      </c>
      <c r="E4" s="3">
        <v>-6.4989813263161E-3</v>
      </c>
    </row>
    <row r="5" spans="1:5" x14ac:dyDescent="0.25">
      <c r="A5" t="s">
        <v>3</v>
      </c>
      <c r="B5" s="3">
        <v>1.45909427611346E-3</v>
      </c>
      <c r="C5" s="3">
        <v>4.9874673126049096E-4</v>
      </c>
      <c r="D5" s="3">
        <v>-1.0627541257154699E-2</v>
      </c>
      <c r="E5" s="3">
        <v>-7.2796525569595004E-3</v>
      </c>
    </row>
    <row r="6" spans="1:5" x14ac:dyDescent="0.25">
      <c r="A6" t="s">
        <v>4</v>
      </c>
      <c r="B6" s="3">
        <v>-5.8973410597895604E-4</v>
      </c>
      <c r="C6" s="3">
        <v>-2.3191446364485601E-3</v>
      </c>
      <c r="D6" s="3">
        <v>2.3027576839580498E-3</v>
      </c>
      <c r="E6" s="3">
        <v>-3.18311337117383E-3</v>
      </c>
    </row>
    <row r="7" spans="1:5" x14ac:dyDescent="0.25">
      <c r="A7" t="s">
        <v>5</v>
      </c>
      <c r="B7" s="3">
        <v>-1.8213102215747199E-4</v>
      </c>
      <c r="C7" s="3">
        <v>-1.54575703638393E-3</v>
      </c>
      <c r="D7" s="3">
        <v>-3.4531790063669901E-3</v>
      </c>
      <c r="E7" s="3">
        <v>1.5970491904901999E-3</v>
      </c>
    </row>
    <row r="8" spans="1:5" x14ac:dyDescent="0.25">
      <c r="A8" t="s">
        <v>6</v>
      </c>
      <c r="B8" s="3">
        <v>-5.4978914311976101E-4</v>
      </c>
      <c r="C8" s="3">
        <v>1.35971039345217E-3</v>
      </c>
      <c r="D8" s="3">
        <v>1.1355785950103E-2</v>
      </c>
      <c r="E8" s="3">
        <v>-1.1169571750933201E-2</v>
      </c>
    </row>
    <row r="9" spans="1:5" x14ac:dyDescent="0.25">
      <c r="A9" t="s">
        <v>7</v>
      </c>
      <c r="B9" s="3">
        <v>-4.67125949361213E-3</v>
      </c>
      <c r="C9" s="3">
        <v>3.8825208123749498E-3</v>
      </c>
      <c r="D9" s="3">
        <v>9.5265262874841793E-3</v>
      </c>
      <c r="E9" s="3">
        <v>3.9056157532416903E-2</v>
      </c>
    </row>
    <row r="10" spans="1:5" x14ac:dyDescent="0.25">
      <c r="A10" t="s">
        <v>8</v>
      </c>
      <c r="B10" s="3">
        <v>-1.07458852761932E-3</v>
      </c>
      <c r="C10" s="3">
        <v>2.1660467122523999E-3</v>
      </c>
      <c r="D10" s="3">
        <v>-6.22303245250189E-3</v>
      </c>
      <c r="E10" s="3">
        <v>6.3683315160791799E-3</v>
      </c>
    </row>
    <row r="11" spans="1:5" x14ac:dyDescent="0.25">
      <c r="A11" t="s">
        <v>9</v>
      </c>
      <c r="B11" s="3">
        <v>4.43928478818023E-4</v>
      </c>
      <c r="C11" s="3">
        <v>8.4611216269792094E-5</v>
      </c>
      <c r="D11" s="3">
        <v>2.7310650613643398E-3</v>
      </c>
      <c r="E11" s="3">
        <v>-1.27321465432287E-2</v>
      </c>
    </row>
    <row r="12" spans="1:5" x14ac:dyDescent="0.25">
      <c r="A12" t="s">
        <v>10</v>
      </c>
      <c r="B12" s="3">
        <v>-7.9244951734480705E-4</v>
      </c>
      <c r="C12" s="3">
        <v>4.3868830186033503E-4</v>
      </c>
      <c r="D12" s="3">
        <v>4.0489753767143401E-3</v>
      </c>
      <c r="E12" s="3">
        <v>-3.5679987588559401E-3</v>
      </c>
    </row>
    <row r="13" spans="1:5" x14ac:dyDescent="0.25">
      <c r="A13" t="s">
        <v>11</v>
      </c>
      <c r="B13" s="3">
        <v>-4.6045332120037098E-4</v>
      </c>
      <c r="C13" s="3">
        <v>1.43329940347536E-3</v>
      </c>
      <c r="D13" s="3">
        <v>1.34087627352637E-2</v>
      </c>
      <c r="E13" s="3">
        <v>-1.6364132849743401E-2</v>
      </c>
    </row>
    <row r="14" spans="1:5" x14ac:dyDescent="0.25">
      <c r="A14" t="s">
        <v>12</v>
      </c>
      <c r="B14" s="3">
        <v>-1.1976066179575401E-3</v>
      </c>
      <c r="C14" s="3">
        <v>2.03671455306287E-3</v>
      </c>
      <c r="D14" s="3">
        <v>-1.43533189040328E-2</v>
      </c>
      <c r="E14" s="3">
        <v>8.4418152440559596E-3</v>
      </c>
    </row>
    <row r="15" spans="1:5" x14ac:dyDescent="0.25">
      <c r="A15" t="s">
        <v>13</v>
      </c>
      <c r="B15" s="3">
        <v>1.83568469666961E-3</v>
      </c>
      <c r="C15" s="3">
        <v>1.4511611980716501E-3</v>
      </c>
      <c r="D15" s="3">
        <v>-2.3662930826778799E-3</v>
      </c>
      <c r="E15" s="3">
        <v>-1.0621819658848499E-2</v>
      </c>
    </row>
    <row r="16" spans="1:5" x14ac:dyDescent="0.25">
      <c r="A16" t="s">
        <v>14</v>
      </c>
      <c r="B16" s="3">
        <v>-1.5068117980407999E-3</v>
      </c>
      <c r="C16" s="3">
        <v>3.9316481973121799E-3</v>
      </c>
      <c r="D16" s="3">
        <v>-8.3222353450643806E-3</v>
      </c>
      <c r="E16" s="3">
        <v>1.4183645909280999E-2</v>
      </c>
    </row>
    <row r="17" spans="1:5" x14ac:dyDescent="0.25">
      <c r="A17" t="s">
        <v>15</v>
      </c>
      <c r="B17" s="3">
        <v>2.0188893921950801E-3</v>
      </c>
      <c r="C17" s="3">
        <v>-1.69494355837674E-3</v>
      </c>
      <c r="D17" s="3">
        <v>-3.55827924371932E-3</v>
      </c>
      <c r="E17" s="3">
        <v>-1.12156649697026E-2</v>
      </c>
    </row>
    <row r="18" spans="1:5" x14ac:dyDescent="0.25">
      <c r="A18" t="s">
        <v>16</v>
      </c>
      <c r="B18" s="3">
        <v>3.27085904265001E-4</v>
      </c>
      <c r="C18" s="3">
        <v>-1.8337641313641601E-3</v>
      </c>
      <c r="D18" s="3">
        <v>-6.8179424138812301E-3</v>
      </c>
      <c r="E18" s="3">
        <v>3.5218230259164199E-3</v>
      </c>
    </row>
    <row r="19" spans="1:5" x14ac:dyDescent="0.25">
      <c r="A19" t="s">
        <v>17</v>
      </c>
      <c r="B19" s="3">
        <v>1.1828912775346801E-3</v>
      </c>
      <c r="C19" s="3">
        <v>6.7743356739291495E-4</v>
      </c>
      <c r="D19" s="3">
        <v>6.6971900090593301E-3</v>
      </c>
      <c r="E19" s="3">
        <v>-3.5012018941926698E-3</v>
      </c>
    </row>
    <row r="20" spans="1:5" x14ac:dyDescent="0.25">
      <c r="A20" t="s">
        <v>18</v>
      </c>
      <c r="B20" s="3">
        <v>-7.6857806537622398E-4</v>
      </c>
      <c r="C20" s="3">
        <v>-2.5223932179783098E-3</v>
      </c>
      <c r="D20" s="3">
        <v>-6.2172991371791698E-3</v>
      </c>
      <c r="E20" s="3">
        <v>-1.3811464318764801E-3</v>
      </c>
    </row>
    <row r="21" spans="1:5" x14ac:dyDescent="0.25">
      <c r="A21" t="s">
        <v>19</v>
      </c>
      <c r="B21" s="3">
        <v>4.3517728759123698E-4</v>
      </c>
      <c r="C21" s="3">
        <v>-8.4174626208943803E-4</v>
      </c>
      <c r="D21" s="3">
        <v>-8.3939558363946808E-3</v>
      </c>
      <c r="E21" s="3">
        <v>-7.6278971084520197E-3</v>
      </c>
    </row>
    <row r="22" spans="1:5" x14ac:dyDescent="0.25">
      <c r="A22" t="s">
        <v>20</v>
      </c>
      <c r="B22" s="3">
        <v>2.5712382713125601E-3</v>
      </c>
      <c r="C22" s="3">
        <v>1.26800769667623E-3</v>
      </c>
      <c r="D22" s="3">
        <v>-4.1426753080823202E-3</v>
      </c>
      <c r="E22" s="3">
        <v>-1.48700571926058E-2</v>
      </c>
    </row>
    <row r="23" spans="1:5" x14ac:dyDescent="0.25">
      <c r="A23" s="6" t="s">
        <v>21</v>
      </c>
      <c r="B23" s="7">
        <v>-1.4321885584101001E-4</v>
      </c>
      <c r="C23" s="7">
        <v>-3.13747918895979E-3</v>
      </c>
      <c r="D23" s="7">
        <v>-2.3500233299297299E-3</v>
      </c>
      <c r="E23" s="7">
        <v>-1.2177756580478099E-4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B2" sqref="B2:C21"/>
    </sheetView>
  </sheetViews>
  <sheetFormatPr defaultRowHeight="15" x14ac:dyDescent="0.25"/>
  <cols>
    <col min="1" max="1" width="5" bestFit="1" customWidth="1"/>
    <col min="2" max="3" width="16.85546875" bestFit="1" customWidth="1"/>
    <col min="17" max="18" width="14.28515625" bestFit="1" customWidth="1"/>
  </cols>
  <sheetData>
    <row r="1" spans="1:18" x14ac:dyDescent="0.25">
      <c r="A1" t="s">
        <v>22</v>
      </c>
      <c r="B1" t="s">
        <v>109</v>
      </c>
      <c r="C1" t="s">
        <v>110</v>
      </c>
    </row>
    <row r="2" spans="1:18" x14ac:dyDescent="0.25">
      <c r="A2">
        <v>1995</v>
      </c>
      <c r="B2" s="8">
        <f>Q3/1000000</f>
        <v>13.6808753377261</v>
      </c>
      <c r="C2" s="8">
        <f>R3/1000000</f>
        <v>5.9768362348088298</v>
      </c>
      <c r="P2" t="s">
        <v>22</v>
      </c>
      <c r="Q2" t="s">
        <v>109</v>
      </c>
      <c r="R2" t="s">
        <v>110</v>
      </c>
    </row>
    <row r="3" spans="1:18" x14ac:dyDescent="0.25">
      <c r="A3">
        <v>1996</v>
      </c>
      <c r="B3" s="8">
        <f t="shared" ref="B3:B21" si="0">Q4/1000000</f>
        <v>13.591620404941599</v>
      </c>
      <c r="C3" s="8">
        <f t="shared" ref="C3:C21" si="1">R4/1000000</f>
        <v>4.8783163123995994</v>
      </c>
      <c r="P3">
        <v>1995</v>
      </c>
      <c r="Q3" s="4">
        <v>13680875.337726099</v>
      </c>
      <c r="R3" s="4">
        <v>5976836.2348088296</v>
      </c>
    </row>
    <row r="4" spans="1:18" x14ac:dyDescent="0.25">
      <c r="A4">
        <v>1997</v>
      </c>
      <c r="B4" s="8">
        <f t="shared" si="0"/>
        <v>13.5167335674181</v>
      </c>
      <c r="C4" s="8">
        <f t="shared" si="1"/>
        <v>4.6239171527635694</v>
      </c>
      <c r="P4">
        <v>1996</v>
      </c>
      <c r="Q4" s="4">
        <v>13591620.4049416</v>
      </c>
      <c r="R4" s="4">
        <v>4878316.3123995997</v>
      </c>
    </row>
    <row r="5" spans="1:18" x14ac:dyDescent="0.25">
      <c r="A5">
        <v>1998</v>
      </c>
      <c r="B5" s="8">
        <f t="shared" si="0"/>
        <v>12.9004366440524</v>
      </c>
      <c r="C5" s="8">
        <f t="shared" si="1"/>
        <v>6.1784868884273099</v>
      </c>
      <c r="P5">
        <v>1997</v>
      </c>
      <c r="Q5" s="4">
        <v>13516733.5674181</v>
      </c>
      <c r="R5" s="4">
        <v>4623917.1527635697</v>
      </c>
    </row>
    <row r="6" spans="1:18" x14ac:dyDescent="0.25">
      <c r="A6">
        <v>1999</v>
      </c>
      <c r="B6" s="8">
        <f t="shared" si="0"/>
        <v>11.561584080548501</v>
      </c>
      <c r="C6" s="8">
        <f t="shared" si="1"/>
        <v>5.8519688705580108</v>
      </c>
      <c r="P6">
        <v>1998</v>
      </c>
      <c r="Q6" s="4">
        <v>12900436.644052399</v>
      </c>
      <c r="R6" s="4">
        <v>6178486.8884273097</v>
      </c>
    </row>
    <row r="7" spans="1:18" x14ac:dyDescent="0.25">
      <c r="A7">
        <v>2000</v>
      </c>
      <c r="B7" s="8">
        <f t="shared" si="0"/>
        <v>13.674122255389699</v>
      </c>
      <c r="C7" s="8">
        <f t="shared" si="1"/>
        <v>4.4558132978895699</v>
      </c>
      <c r="P7">
        <v>1999</v>
      </c>
      <c r="Q7" s="4">
        <v>11561584.080548501</v>
      </c>
      <c r="R7" s="4">
        <v>5851968.8705580104</v>
      </c>
    </row>
    <row r="8" spans="1:18" x14ac:dyDescent="0.25">
      <c r="A8">
        <v>2001</v>
      </c>
      <c r="B8" s="8">
        <f t="shared" si="0"/>
        <v>16.893710220839299</v>
      </c>
      <c r="C8" s="8">
        <f t="shared" si="1"/>
        <v>8.8705035299403896</v>
      </c>
      <c r="P8">
        <v>2000</v>
      </c>
      <c r="Q8" s="4">
        <v>13674122.2553897</v>
      </c>
      <c r="R8" s="4">
        <v>4455813.2978895698</v>
      </c>
    </row>
    <row r="9" spans="1:18" x14ac:dyDescent="0.25">
      <c r="A9">
        <v>2002</v>
      </c>
      <c r="B9" s="8">
        <f t="shared" si="0"/>
        <v>21.144560233199499</v>
      </c>
      <c r="C9" s="8">
        <f t="shared" si="1"/>
        <v>10.0472616998614</v>
      </c>
      <c r="P9">
        <v>2001</v>
      </c>
      <c r="Q9" s="4">
        <v>16893710.220839299</v>
      </c>
      <c r="R9" s="4">
        <v>8870503.5299403891</v>
      </c>
    </row>
    <row r="10" spans="1:18" x14ac:dyDescent="0.25">
      <c r="A10">
        <v>2003</v>
      </c>
      <c r="B10" s="8">
        <f t="shared" si="0"/>
        <v>21.224215557334201</v>
      </c>
      <c r="C10" s="8">
        <f t="shared" si="1"/>
        <v>9.3845242209460302</v>
      </c>
      <c r="P10">
        <v>2002</v>
      </c>
      <c r="Q10" s="4">
        <v>21144560.2331995</v>
      </c>
      <c r="R10" s="4">
        <v>10047261.6998614</v>
      </c>
    </row>
    <row r="11" spans="1:18" x14ac:dyDescent="0.25">
      <c r="A11">
        <v>2004</v>
      </c>
      <c r="B11" s="8">
        <f t="shared" si="0"/>
        <v>19.495095983079601</v>
      </c>
      <c r="C11" s="8">
        <f t="shared" si="1"/>
        <v>9.6080884016199199</v>
      </c>
      <c r="P11">
        <v>2003</v>
      </c>
      <c r="Q11" s="4">
        <v>21224215.5573342</v>
      </c>
      <c r="R11" s="4">
        <v>9384524.2209460307</v>
      </c>
    </row>
    <row r="12" spans="1:18" x14ac:dyDescent="0.25">
      <c r="A12">
        <v>2005</v>
      </c>
      <c r="B12" s="8">
        <f t="shared" si="0"/>
        <v>18.309634966313599</v>
      </c>
      <c r="C12" s="8">
        <f t="shared" si="1"/>
        <v>8.3670062176315394</v>
      </c>
      <c r="P12">
        <v>2004</v>
      </c>
      <c r="Q12" s="4">
        <v>19495095.983079601</v>
      </c>
      <c r="R12" s="4">
        <v>9608088.4016199205</v>
      </c>
    </row>
    <row r="13" spans="1:18" x14ac:dyDescent="0.25">
      <c r="A13">
        <v>2006</v>
      </c>
      <c r="B13" s="8">
        <f t="shared" si="0"/>
        <v>21.087042287867</v>
      </c>
      <c r="C13" s="8">
        <f t="shared" si="1"/>
        <v>9.9754119218649908</v>
      </c>
      <c r="P13">
        <v>2005</v>
      </c>
      <c r="Q13" s="4">
        <v>18309634.966313601</v>
      </c>
      <c r="R13" s="4">
        <v>8367006.2176315403</v>
      </c>
    </row>
    <row r="14" spans="1:18" x14ac:dyDescent="0.25">
      <c r="A14">
        <v>2007</v>
      </c>
      <c r="B14" s="8">
        <f t="shared" si="0"/>
        <v>22.879494800940101</v>
      </c>
      <c r="C14" s="8">
        <f t="shared" si="1"/>
        <v>9.667714282327621</v>
      </c>
      <c r="P14">
        <v>2006</v>
      </c>
      <c r="Q14" s="4">
        <v>21087042.287866998</v>
      </c>
      <c r="R14" s="4">
        <v>9975411.9218649901</v>
      </c>
    </row>
    <row r="15" spans="1:18" x14ac:dyDescent="0.25">
      <c r="A15">
        <v>2008</v>
      </c>
      <c r="B15" s="8">
        <f t="shared" si="0"/>
        <v>23.200370789595802</v>
      </c>
      <c r="C15" s="8">
        <f t="shared" si="1"/>
        <v>9.2189907829525986</v>
      </c>
      <c r="P15">
        <v>2007</v>
      </c>
      <c r="Q15" s="4">
        <v>22879494.8009401</v>
      </c>
      <c r="R15" s="4">
        <v>9667714.2823276203</v>
      </c>
    </row>
    <row r="16" spans="1:18" x14ac:dyDescent="0.25">
      <c r="A16">
        <v>2009</v>
      </c>
      <c r="B16" s="8">
        <f t="shared" si="0"/>
        <v>23.885956202282802</v>
      </c>
      <c r="C16" s="8">
        <f t="shared" si="1"/>
        <v>7.4806602663276998</v>
      </c>
      <c r="P16">
        <v>2008</v>
      </c>
      <c r="Q16" s="4">
        <v>23200370.789595801</v>
      </c>
      <c r="R16" s="4">
        <v>9218990.7829525992</v>
      </c>
    </row>
    <row r="17" spans="1:18" x14ac:dyDescent="0.25">
      <c r="A17">
        <v>2010</v>
      </c>
      <c r="B17" s="8">
        <f t="shared" si="0"/>
        <v>25.304160944540502</v>
      </c>
      <c r="C17" s="8">
        <f t="shared" si="1"/>
        <v>10.423534340878099</v>
      </c>
      <c r="P17">
        <v>2009</v>
      </c>
      <c r="Q17" s="4">
        <v>23885956.202282801</v>
      </c>
      <c r="R17" s="4">
        <v>7480660.2663276996</v>
      </c>
    </row>
    <row r="18" spans="1:18" x14ac:dyDescent="0.25">
      <c r="A18">
        <v>2011</v>
      </c>
      <c r="B18" s="8">
        <f t="shared" si="0"/>
        <v>30.754567825665198</v>
      </c>
      <c r="C18" s="8">
        <f t="shared" si="1"/>
        <v>10.4201254335056</v>
      </c>
      <c r="P18">
        <v>2010</v>
      </c>
      <c r="Q18" s="4">
        <v>25304160.944540501</v>
      </c>
      <c r="R18" s="4">
        <v>10423534.340878099</v>
      </c>
    </row>
    <row r="19" spans="1:18" x14ac:dyDescent="0.25">
      <c r="A19">
        <v>2012</v>
      </c>
      <c r="B19" s="8">
        <f t="shared" si="0"/>
        <v>32.129575851748598</v>
      </c>
      <c r="C19" s="8">
        <f t="shared" si="1"/>
        <v>8.6748359909088997</v>
      </c>
      <c r="P19">
        <v>2011</v>
      </c>
      <c r="Q19" s="4">
        <v>30754567.825665198</v>
      </c>
      <c r="R19" s="4">
        <v>10420125.4335056</v>
      </c>
    </row>
    <row r="20" spans="1:18" x14ac:dyDescent="0.25">
      <c r="A20">
        <v>2013</v>
      </c>
      <c r="B20" s="8">
        <f t="shared" si="0"/>
        <v>31.992130754615602</v>
      </c>
      <c r="C20" s="8">
        <f t="shared" si="1"/>
        <v>7.3818305665711206</v>
      </c>
      <c r="P20">
        <v>2012</v>
      </c>
      <c r="Q20" s="4">
        <v>32129575.851748601</v>
      </c>
      <c r="R20" s="4">
        <v>8674835.9909089003</v>
      </c>
    </row>
    <row r="21" spans="1:18" x14ac:dyDescent="0.25">
      <c r="A21">
        <v>2014</v>
      </c>
      <c r="B21" s="8">
        <f t="shared" si="0"/>
        <v>28.674029999999998</v>
      </c>
      <c r="C21" s="8">
        <f t="shared" si="1"/>
        <v>8.5620530000000006</v>
      </c>
      <c r="P21">
        <v>2013</v>
      </c>
      <c r="Q21" s="4">
        <v>31992130.754615601</v>
      </c>
      <c r="R21" s="4">
        <v>7381830.5665711202</v>
      </c>
    </row>
    <row r="22" spans="1:18" x14ac:dyDescent="0.25">
      <c r="P22">
        <v>2014</v>
      </c>
      <c r="Q22" s="4">
        <v>28674030</v>
      </c>
      <c r="R22" s="4">
        <v>8562053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23"/>
    </sheetView>
  </sheetViews>
  <sheetFormatPr defaultRowHeight="15" x14ac:dyDescent="0.25"/>
  <cols>
    <col min="1" max="1" width="27" bestFit="1" customWidth="1"/>
    <col min="2" max="3" width="12.7109375" bestFit="1" customWidth="1"/>
  </cols>
  <sheetData>
    <row r="1" spans="1:3" x14ac:dyDescent="0.25">
      <c r="A1" s="5" t="s">
        <v>108</v>
      </c>
      <c r="B1" s="5" t="s">
        <v>109</v>
      </c>
      <c r="C1" s="5" t="s">
        <v>110</v>
      </c>
    </row>
    <row r="2" spans="1:3" x14ac:dyDescent="0.25">
      <c r="A2" t="s">
        <v>0</v>
      </c>
      <c r="B2" s="3">
        <v>2.7208625038238801E-2</v>
      </c>
      <c r="C2" s="3">
        <v>0.111745807013917</v>
      </c>
    </row>
    <row r="3" spans="1:3" x14ac:dyDescent="0.25">
      <c r="A3" t="s">
        <v>1</v>
      </c>
      <c r="B3" s="3">
        <v>4.8670126947559997E-2</v>
      </c>
      <c r="C3" s="3">
        <v>6.6879230538650095E-2</v>
      </c>
    </row>
    <row r="4" spans="1:3" x14ac:dyDescent="0.25">
      <c r="A4" t="s">
        <v>2</v>
      </c>
      <c r="B4" s="3">
        <v>3.3326822719601301E-2</v>
      </c>
      <c r="C4" s="3">
        <v>-1.4484414471658999E-2</v>
      </c>
    </row>
    <row r="5" spans="1:3" x14ac:dyDescent="0.25">
      <c r="A5" t="s">
        <v>3</v>
      </c>
      <c r="B5" s="3">
        <v>5.2287491985520101E-2</v>
      </c>
      <c r="C5" s="3">
        <v>0.364839479649541</v>
      </c>
    </row>
    <row r="6" spans="1:3" x14ac:dyDescent="0.25">
      <c r="A6" t="s">
        <v>4</v>
      </c>
      <c r="B6" s="3">
        <v>2.3724474114237101E-2</v>
      </c>
      <c r="C6" s="3">
        <v>4.4658741364819003E-2</v>
      </c>
    </row>
    <row r="7" spans="1:3" x14ac:dyDescent="0.25">
      <c r="A7" t="s">
        <v>5</v>
      </c>
      <c r="B7" s="3">
        <v>-3.1166858096425298E-3</v>
      </c>
      <c r="C7" s="3">
        <v>8.7463439280817304E-2</v>
      </c>
    </row>
    <row r="8" spans="1:3" x14ac:dyDescent="0.25">
      <c r="A8" t="s">
        <v>6</v>
      </c>
      <c r="B8" s="3">
        <v>-8.3906136461756195E-2</v>
      </c>
      <c r="C8" s="3">
        <v>-0.12718438059202999</v>
      </c>
    </row>
    <row r="9" spans="1:3" x14ac:dyDescent="0.25">
      <c r="A9" t="s">
        <v>7</v>
      </c>
      <c r="B9" s="3">
        <v>0.12079305186889699</v>
      </c>
      <c r="C9" s="3">
        <v>2.3119294537459201E-3</v>
      </c>
    </row>
    <row r="10" spans="1:3" x14ac:dyDescent="0.25">
      <c r="A10" t="s">
        <v>8</v>
      </c>
      <c r="B10" s="3">
        <v>7.9089100856490499E-2</v>
      </c>
      <c r="C10" s="3">
        <v>5.0040993503660099E-2</v>
      </c>
    </row>
    <row r="11" spans="1:3" x14ac:dyDescent="0.25">
      <c r="A11" t="s">
        <v>9</v>
      </c>
      <c r="B11" s="3">
        <v>2.7760972797343599E-2</v>
      </c>
      <c r="C11" s="3">
        <v>2.8070449920575901E-2</v>
      </c>
    </row>
    <row r="12" spans="1:3" x14ac:dyDescent="0.25">
      <c r="A12" t="s">
        <v>10</v>
      </c>
      <c r="B12" s="3">
        <v>3.1730549354437497E-2</v>
      </c>
      <c r="C12" s="3">
        <v>-1.0938902596371401E-2</v>
      </c>
    </row>
    <row r="13" spans="1:3" x14ac:dyDescent="0.25">
      <c r="A13" t="s">
        <v>11</v>
      </c>
      <c r="B13" s="3">
        <v>3.1174547600324901E-2</v>
      </c>
      <c r="C13" s="3">
        <v>2.83700187255049E-2</v>
      </c>
    </row>
    <row r="14" spans="1:3" x14ac:dyDescent="0.25">
      <c r="A14" t="s">
        <v>12</v>
      </c>
      <c r="B14" s="3">
        <v>-1.5797086071600099E-2</v>
      </c>
      <c r="C14" s="3">
        <v>9.3639142915778406E-2</v>
      </c>
    </row>
    <row r="15" spans="1:3" x14ac:dyDescent="0.25">
      <c r="A15" t="s">
        <v>13</v>
      </c>
      <c r="B15" s="3">
        <v>1.89974865988158E-2</v>
      </c>
      <c r="C15" s="3">
        <v>2.5014289531323699E-2</v>
      </c>
    </row>
    <row r="16" spans="1:3" x14ac:dyDescent="0.25">
      <c r="A16" t="s">
        <v>14</v>
      </c>
      <c r="B16" s="3">
        <v>3.2193479527774099E-2</v>
      </c>
      <c r="C16" s="3">
        <v>9.5946346375039002E-2</v>
      </c>
    </row>
    <row r="17" spans="1:3" x14ac:dyDescent="0.25">
      <c r="A17" t="s">
        <v>15</v>
      </c>
      <c r="B17" s="3">
        <v>5.6837835062676999E-2</v>
      </c>
      <c r="C17" s="3">
        <v>5.26648783928063E-2</v>
      </c>
    </row>
    <row r="18" spans="1:3" x14ac:dyDescent="0.25">
      <c r="A18" t="s">
        <v>16</v>
      </c>
      <c r="B18" s="3">
        <v>3.71774265117688E-2</v>
      </c>
      <c r="C18" s="3">
        <v>0.11846671470912699</v>
      </c>
    </row>
    <row r="19" spans="1:3" x14ac:dyDescent="0.25">
      <c r="A19" t="s">
        <v>17</v>
      </c>
      <c r="B19" s="3">
        <v>5.7442875330608698E-2</v>
      </c>
      <c r="C19" s="3">
        <v>3.86471930235011E-2</v>
      </c>
    </row>
    <row r="20" spans="1:3" x14ac:dyDescent="0.25">
      <c r="A20" t="s">
        <v>18</v>
      </c>
      <c r="B20" s="3">
        <v>2.1753266298884601E-2</v>
      </c>
      <c r="C20" s="3">
        <v>7.9715679119767999E-2</v>
      </c>
    </row>
    <row r="21" spans="1:3" x14ac:dyDescent="0.25">
      <c r="A21" t="s">
        <v>19</v>
      </c>
      <c r="B21" s="3">
        <v>2.5796036473689301E-2</v>
      </c>
      <c r="C21" s="3">
        <v>3.9464291571679397E-2</v>
      </c>
    </row>
    <row r="22" spans="1:3" x14ac:dyDescent="0.25">
      <c r="A22" t="s">
        <v>20</v>
      </c>
      <c r="B22" s="3">
        <v>3.5717951118780601E-2</v>
      </c>
      <c r="C22" s="3">
        <v>4.5361752046137998E-3</v>
      </c>
    </row>
    <row r="23" spans="1:3" x14ac:dyDescent="0.25">
      <c r="A23" s="6" t="s">
        <v>21</v>
      </c>
      <c r="B23" s="7">
        <v>2.0638808129874699E-2</v>
      </c>
      <c r="C23" s="7">
        <v>8.4310070393555106E-2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K2" sqref="K2:R19"/>
    </sheetView>
  </sheetViews>
  <sheetFormatPr defaultRowHeight="15" x14ac:dyDescent="0.25"/>
  <cols>
    <col min="1" max="1" width="5" bestFit="1" customWidth="1"/>
    <col min="2" max="2" width="30.85546875" bestFit="1" customWidth="1"/>
    <col min="3" max="3" width="12" bestFit="1" customWidth="1"/>
    <col min="4" max="4" width="5" bestFit="1" customWidth="1"/>
    <col min="5" max="5" width="30.85546875" bestFit="1" customWidth="1"/>
    <col min="6" max="6" width="8" bestFit="1" customWidth="1"/>
    <col min="13" max="13" width="10.5703125" bestFit="1" customWidth="1"/>
    <col min="16" max="16" width="15.85546875" bestFit="1" customWidth="1"/>
    <col min="17" max="17" width="10.5703125" bestFit="1" customWidth="1"/>
  </cols>
  <sheetData>
    <row r="1" spans="1:18" x14ac:dyDescent="0.25">
      <c r="A1" t="s">
        <v>22</v>
      </c>
      <c r="B1" t="s">
        <v>23</v>
      </c>
      <c r="C1" t="s">
        <v>24</v>
      </c>
      <c r="D1" t="s">
        <v>22</v>
      </c>
      <c r="E1" t="s">
        <v>23</v>
      </c>
      <c r="F1" t="s">
        <v>24</v>
      </c>
    </row>
    <row r="2" spans="1:18" x14ac:dyDescent="0.25">
      <c r="A2">
        <v>1995</v>
      </c>
      <c r="B2" t="s">
        <v>58</v>
      </c>
      <c r="C2">
        <v>2661573.1600259999</v>
      </c>
      <c r="D2">
        <v>2014</v>
      </c>
      <c r="E2" t="s">
        <v>58</v>
      </c>
      <c r="F2">
        <v>3656572</v>
      </c>
      <c r="K2" s="5" t="s">
        <v>22</v>
      </c>
      <c r="L2" s="5" t="s">
        <v>23</v>
      </c>
      <c r="M2" s="5" t="s">
        <v>24</v>
      </c>
      <c r="N2" s="16" t="s">
        <v>111</v>
      </c>
      <c r="O2" s="5" t="s">
        <v>22</v>
      </c>
      <c r="P2" s="5" t="s">
        <v>23</v>
      </c>
      <c r="Q2" s="5" t="s">
        <v>24</v>
      </c>
      <c r="R2" s="16" t="s">
        <v>111</v>
      </c>
    </row>
    <row r="3" spans="1:18" x14ac:dyDescent="0.25">
      <c r="A3">
        <v>1995</v>
      </c>
      <c r="B3" t="s">
        <v>59</v>
      </c>
      <c r="C3">
        <v>1423194.729324</v>
      </c>
      <c r="D3">
        <v>2014</v>
      </c>
      <c r="E3" t="s">
        <v>59</v>
      </c>
      <c r="F3">
        <v>1599072</v>
      </c>
      <c r="K3">
        <v>1995</v>
      </c>
      <c r="L3" t="s">
        <v>58</v>
      </c>
      <c r="M3" s="10">
        <v>2661573.1600259999</v>
      </c>
      <c r="N3" s="3">
        <f>M3/M$19</f>
        <v>0.46027670960421463</v>
      </c>
      <c r="O3">
        <v>2014</v>
      </c>
      <c r="P3" t="s">
        <v>58</v>
      </c>
      <c r="Q3" s="10">
        <v>3656572</v>
      </c>
      <c r="R3" s="3">
        <f>Q3/Q$19</f>
        <v>0.42706724976676153</v>
      </c>
    </row>
    <row r="4" spans="1:18" x14ac:dyDescent="0.25">
      <c r="A4">
        <v>1995</v>
      </c>
      <c r="B4" t="s">
        <v>76</v>
      </c>
      <c r="C4">
        <v>473783.90292600001</v>
      </c>
      <c r="D4">
        <v>2014</v>
      </c>
      <c r="E4" t="s">
        <v>66</v>
      </c>
      <c r="F4">
        <v>819761</v>
      </c>
      <c r="K4">
        <v>1995</v>
      </c>
      <c r="L4" t="s">
        <v>59</v>
      </c>
      <c r="M4" s="10">
        <v>1423194.729324</v>
      </c>
      <c r="N4" s="3">
        <f t="shared" ref="N4:N18" si="0">M4/M$19</f>
        <v>0.24611887322041995</v>
      </c>
      <c r="O4">
        <v>2014</v>
      </c>
      <c r="P4" t="s">
        <v>59</v>
      </c>
      <c r="Q4" s="10">
        <v>1599072</v>
      </c>
      <c r="R4" s="3">
        <f t="shared" ref="R4:R18" si="1">Q4/Q$19</f>
        <v>0.18676270594946165</v>
      </c>
    </row>
    <row r="5" spans="1:18" x14ac:dyDescent="0.25">
      <c r="A5">
        <v>1995</v>
      </c>
      <c r="B5" t="s">
        <v>60</v>
      </c>
      <c r="C5">
        <v>351191.13096600003</v>
      </c>
      <c r="D5">
        <v>2014</v>
      </c>
      <c r="E5" t="s">
        <v>76</v>
      </c>
      <c r="F5">
        <v>529517</v>
      </c>
      <c r="K5">
        <v>1995</v>
      </c>
      <c r="L5" t="s">
        <v>76</v>
      </c>
      <c r="M5" s="10">
        <v>473783.90292600001</v>
      </c>
      <c r="N5" s="3">
        <f t="shared" si="0"/>
        <v>8.1933384051743163E-2</v>
      </c>
      <c r="O5">
        <v>2014</v>
      </c>
      <c r="P5" t="s">
        <v>66</v>
      </c>
      <c r="Q5" s="10">
        <v>819761</v>
      </c>
      <c r="R5" s="3">
        <f t="shared" si="1"/>
        <v>9.574352036170769E-2</v>
      </c>
    </row>
    <row r="6" spans="1:18" x14ac:dyDescent="0.25">
      <c r="A6">
        <v>1995</v>
      </c>
      <c r="B6" t="s">
        <v>61</v>
      </c>
      <c r="C6">
        <v>195622.93029600001</v>
      </c>
      <c r="D6">
        <v>2014</v>
      </c>
      <c r="E6" t="s">
        <v>68</v>
      </c>
      <c r="F6">
        <v>404653</v>
      </c>
      <c r="K6">
        <v>1995</v>
      </c>
      <c r="L6" t="s">
        <v>60</v>
      </c>
      <c r="M6" s="10">
        <v>351191.13096600003</v>
      </c>
      <c r="N6" s="3">
        <f t="shared" si="0"/>
        <v>6.0732915642128828E-2</v>
      </c>
      <c r="O6">
        <v>2014</v>
      </c>
      <c r="P6" t="s">
        <v>76</v>
      </c>
      <c r="Q6" s="10">
        <v>529517</v>
      </c>
      <c r="R6" s="3">
        <f t="shared" si="1"/>
        <v>6.1844637243501907E-2</v>
      </c>
    </row>
    <row r="7" spans="1:18" x14ac:dyDescent="0.25">
      <c r="A7">
        <v>1995</v>
      </c>
      <c r="B7" t="s">
        <v>62</v>
      </c>
      <c r="C7">
        <v>98824.938768000007</v>
      </c>
      <c r="D7">
        <v>2014</v>
      </c>
      <c r="E7" t="s">
        <v>77</v>
      </c>
      <c r="F7">
        <v>376924</v>
      </c>
      <c r="K7">
        <v>1995</v>
      </c>
      <c r="L7" t="s">
        <v>61</v>
      </c>
      <c r="M7" s="10">
        <v>195622.93029600001</v>
      </c>
      <c r="N7" s="3">
        <f t="shared" si="0"/>
        <v>3.3829871758587295E-2</v>
      </c>
      <c r="O7">
        <v>2014</v>
      </c>
      <c r="P7" t="s">
        <v>68</v>
      </c>
      <c r="Q7" s="10">
        <v>404653</v>
      </c>
      <c r="R7" s="3">
        <f t="shared" si="1"/>
        <v>4.7261217287631517E-2</v>
      </c>
    </row>
    <row r="8" spans="1:18" x14ac:dyDescent="0.25">
      <c r="A8">
        <v>1995</v>
      </c>
      <c r="B8" t="s">
        <v>63</v>
      </c>
      <c r="C8">
        <v>94771.044288000005</v>
      </c>
      <c r="D8">
        <v>2014</v>
      </c>
      <c r="E8" t="s">
        <v>75</v>
      </c>
      <c r="F8">
        <v>293068</v>
      </c>
      <c r="K8">
        <v>1995</v>
      </c>
      <c r="L8" t="s">
        <v>62</v>
      </c>
      <c r="M8" s="10">
        <v>98824.938768000007</v>
      </c>
      <c r="N8" s="3">
        <f t="shared" si="0"/>
        <v>1.7090200008828119E-2</v>
      </c>
      <c r="O8">
        <v>2014</v>
      </c>
      <c r="P8" t="s">
        <v>77</v>
      </c>
      <c r="Q8" s="10">
        <v>376924</v>
      </c>
      <c r="R8" s="3">
        <f t="shared" si="1"/>
        <v>4.4022624483009448E-2</v>
      </c>
    </row>
    <row r="9" spans="1:18" x14ac:dyDescent="0.25">
      <c r="A9">
        <v>1995</v>
      </c>
      <c r="B9" t="s">
        <v>64</v>
      </c>
      <c r="C9">
        <v>90735.917837999994</v>
      </c>
      <c r="D9">
        <v>2014</v>
      </c>
      <c r="E9" t="s">
        <v>60</v>
      </c>
      <c r="F9">
        <v>230615</v>
      </c>
      <c r="K9">
        <v>1995</v>
      </c>
      <c r="L9" t="s">
        <v>63</v>
      </c>
      <c r="M9" s="10">
        <v>94771.044288000005</v>
      </c>
      <c r="N9" s="3">
        <f t="shared" si="0"/>
        <v>1.638914349069023E-2</v>
      </c>
      <c r="O9">
        <v>2014</v>
      </c>
      <c r="P9" t="s">
        <v>75</v>
      </c>
      <c r="Q9" s="10">
        <v>293068</v>
      </c>
      <c r="R9" s="3">
        <f t="shared" si="1"/>
        <v>3.422871059414262E-2</v>
      </c>
    </row>
    <row r="10" spans="1:18" x14ac:dyDescent="0.25">
      <c r="A10">
        <v>1995</v>
      </c>
      <c r="B10" t="s">
        <v>65</v>
      </c>
      <c r="C10">
        <v>84899.060507999995</v>
      </c>
      <c r="D10">
        <v>2014</v>
      </c>
      <c r="E10" t="s">
        <v>67</v>
      </c>
      <c r="F10">
        <v>143084</v>
      </c>
      <c r="K10">
        <v>1995</v>
      </c>
      <c r="L10" t="s">
        <v>64</v>
      </c>
      <c r="M10" s="10">
        <v>90735.917837999994</v>
      </c>
      <c r="N10" s="3">
        <f t="shared" si="0"/>
        <v>1.5691332604580756E-2</v>
      </c>
      <c r="O10">
        <v>2014</v>
      </c>
      <c r="P10" t="s">
        <v>60</v>
      </c>
      <c r="Q10" s="10">
        <v>230615</v>
      </c>
      <c r="R10" s="3">
        <f t="shared" si="1"/>
        <v>2.6934547933135655E-2</v>
      </c>
    </row>
    <row r="11" spans="1:18" x14ac:dyDescent="0.25">
      <c r="A11">
        <v>1995</v>
      </c>
      <c r="B11" t="s">
        <v>66</v>
      </c>
      <c r="C11">
        <v>79163.550539999997</v>
      </c>
      <c r="D11">
        <v>2014</v>
      </c>
      <c r="E11" t="s">
        <v>61</v>
      </c>
      <c r="F11">
        <v>119010</v>
      </c>
      <c r="K11">
        <v>1995</v>
      </c>
      <c r="L11" t="s">
        <v>65</v>
      </c>
      <c r="M11" s="10">
        <v>84899.060507999995</v>
      </c>
      <c r="N11" s="3">
        <f t="shared" si="0"/>
        <v>1.4681941043743329E-2</v>
      </c>
      <c r="O11">
        <v>2014</v>
      </c>
      <c r="P11" t="s">
        <v>67</v>
      </c>
      <c r="Q11" s="10">
        <v>143084</v>
      </c>
      <c r="R11" s="3">
        <f t="shared" si="1"/>
        <v>1.6711414506709373E-2</v>
      </c>
    </row>
    <row r="12" spans="1:18" x14ac:dyDescent="0.25">
      <c r="A12">
        <v>1995</v>
      </c>
      <c r="B12" t="s">
        <v>67</v>
      </c>
      <c r="C12">
        <v>72786.173945999995</v>
      </c>
      <c r="D12">
        <v>2014</v>
      </c>
      <c r="E12" t="s">
        <v>78</v>
      </c>
      <c r="F12">
        <v>103505</v>
      </c>
      <c r="K12">
        <v>1995</v>
      </c>
      <c r="L12" t="s">
        <v>66</v>
      </c>
      <c r="M12" s="10">
        <v>79163.550539999997</v>
      </c>
      <c r="N12" s="3">
        <f t="shared" si="0"/>
        <v>1.3690075895859351E-2</v>
      </c>
      <c r="O12">
        <v>2014</v>
      </c>
      <c r="P12" t="s">
        <v>61</v>
      </c>
      <c r="Q12" s="10">
        <v>119010</v>
      </c>
      <c r="R12" s="3">
        <f t="shared" si="1"/>
        <v>1.3899705351006979E-2</v>
      </c>
    </row>
    <row r="13" spans="1:18" x14ac:dyDescent="0.25">
      <c r="A13">
        <v>1995</v>
      </c>
      <c r="B13" t="s">
        <v>68</v>
      </c>
      <c r="C13">
        <v>61532.863158</v>
      </c>
      <c r="D13">
        <v>2014</v>
      </c>
      <c r="E13" t="s">
        <v>26</v>
      </c>
      <c r="F13">
        <v>75774</v>
      </c>
      <c r="K13">
        <v>1995</v>
      </c>
      <c r="L13" t="s">
        <v>67</v>
      </c>
      <c r="M13" s="10">
        <v>72786.173945999995</v>
      </c>
      <c r="N13" s="3">
        <f t="shared" si="0"/>
        <v>1.2587210132603541E-2</v>
      </c>
      <c r="O13">
        <v>2014</v>
      </c>
      <c r="P13" t="s">
        <v>78</v>
      </c>
      <c r="Q13" s="10">
        <v>103505</v>
      </c>
      <c r="R13" s="3">
        <f t="shared" si="1"/>
        <v>1.2088807683018043E-2</v>
      </c>
    </row>
    <row r="14" spans="1:18" x14ac:dyDescent="0.25">
      <c r="A14">
        <v>1995</v>
      </c>
      <c r="B14" t="s">
        <v>69</v>
      </c>
      <c r="C14">
        <v>38151.651383999997</v>
      </c>
      <c r="D14">
        <v>2014</v>
      </c>
      <c r="E14" t="s">
        <v>65</v>
      </c>
      <c r="F14">
        <v>69733</v>
      </c>
      <c r="K14">
        <v>1995</v>
      </c>
      <c r="L14" t="s">
        <v>68</v>
      </c>
      <c r="M14" s="10">
        <v>61532.863158</v>
      </c>
      <c r="N14" s="3">
        <f t="shared" si="0"/>
        <v>1.0641129168365213E-2</v>
      </c>
      <c r="O14">
        <v>2014</v>
      </c>
      <c r="P14" t="s">
        <v>26</v>
      </c>
      <c r="Q14" s="10">
        <v>75774</v>
      </c>
      <c r="R14" s="3">
        <f t="shared" si="1"/>
        <v>8.8499812895319954E-3</v>
      </c>
    </row>
    <row r="15" spans="1:18" x14ac:dyDescent="0.25">
      <c r="A15">
        <v>1995</v>
      </c>
      <c r="B15" t="s">
        <v>70</v>
      </c>
      <c r="C15">
        <v>31380.14616</v>
      </c>
      <c r="D15">
        <v>2014</v>
      </c>
      <c r="E15" t="s">
        <v>63</v>
      </c>
      <c r="F15">
        <v>39911</v>
      </c>
      <c r="K15">
        <v>1995</v>
      </c>
      <c r="L15" t="s">
        <v>69</v>
      </c>
      <c r="M15" s="10">
        <v>38151.651383999997</v>
      </c>
      <c r="N15" s="3">
        <f t="shared" si="0"/>
        <v>6.5977207873643643E-3</v>
      </c>
      <c r="O15">
        <v>2014</v>
      </c>
      <c r="P15" t="s">
        <v>65</v>
      </c>
      <c r="Q15" s="10">
        <v>69733</v>
      </c>
      <c r="R15" s="3">
        <f t="shared" si="1"/>
        <v>8.1444261258866446E-3</v>
      </c>
    </row>
    <row r="16" spans="1:18" x14ac:dyDescent="0.25">
      <c r="A16">
        <v>1995</v>
      </c>
      <c r="B16" t="s">
        <v>71</v>
      </c>
      <c r="C16">
        <v>9856.9693559999996</v>
      </c>
      <c r="D16">
        <v>2014</v>
      </c>
      <c r="E16" t="s">
        <v>70</v>
      </c>
      <c r="F16">
        <v>34166</v>
      </c>
      <c r="K16">
        <v>1995</v>
      </c>
      <c r="L16" t="s">
        <v>70</v>
      </c>
      <c r="M16" s="10">
        <v>31380.14616</v>
      </c>
      <c r="N16" s="3">
        <f t="shared" si="0"/>
        <v>5.4266967515118154E-3</v>
      </c>
      <c r="O16">
        <v>2014</v>
      </c>
      <c r="P16" t="s">
        <v>63</v>
      </c>
      <c r="Q16" s="10">
        <v>39911</v>
      </c>
      <c r="R16" s="3">
        <f t="shared" si="1"/>
        <v>4.661382575111667E-3</v>
      </c>
    </row>
    <row r="17" spans="1:19" x14ac:dyDescent="0.25">
      <c r="A17">
        <v>1995</v>
      </c>
      <c r="B17" t="s">
        <v>72</v>
      </c>
      <c r="C17">
        <v>6538.7816519999997</v>
      </c>
      <c r="D17">
        <v>2014</v>
      </c>
      <c r="E17" t="s">
        <v>79</v>
      </c>
      <c r="F17">
        <v>19877</v>
      </c>
      <c r="K17">
        <v>1995</v>
      </c>
      <c r="L17" t="s">
        <v>71</v>
      </c>
      <c r="M17" s="10">
        <v>9856.9693559999996</v>
      </c>
      <c r="N17" s="3">
        <f t="shared" si="0"/>
        <v>1.7046059413241658E-3</v>
      </c>
      <c r="O17">
        <v>2014</v>
      </c>
      <c r="P17" t="s">
        <v>70</v>
      </c>
      <c r="Q17" s="10">
        <v>34166</v>
      </c>
      <c r="R17" s="3">
        <f t="shared" si="1"/>
        <v>3.9903985633350514E-3</v>
      </c>
    </row>
    <row r="18" spans="1:19" x14ac:dyDescent="0.25">
      <c r="A18">
        <v>1995</v>
      </c>
      <c r="B18" t="s">
        <v>73</v>
      </c>
      <c r="C18">
        <v>4609.4281680000004</v>
      </c>
      <c r="D18">
        <v>2014</v>
      </c>
      <c r="E18" t="s">
        <v>73</v>
      </c>
      <c r="F18">
        <v>15258</v>
      </c>
      <c r="K18">
        <v>1995</v>
      </c>
      <c r="L18" t="s">
        <v>113</v>
      </c>
      <c r="M18" s="10">
        <f>SUM(C17:C34)</f>
        <v>15081.988907999999</v>
      </c>
      <c r="N18" s="3">
        <f t="shared" si="0"/>
        <v>2.6081898980352242E-3</v>
      </c>
      <c r="O18">
        <v>2014</v>
      </c>
      <c r="P18" t="s">
        <v>114</v>
      </c>
      <c r="Q18" s="10">
        <f>SUM(F17:F34)</f>
        <v>66687</v>
      </c>
      <c r="R18" s="3">
        <f t="shared" si="1"/>
        <v>7.7886702860482512E-3</v>
      </c>
    </row>
    <row r="19" spans="1:19" x14ac:dyDescent="0.25">
      <c r="A19">
        <v>1995</v>
      </c>
      <c r="B19" t="s">
        <v>74</v>
      </c>
      <c r="C19">
        <v>3070.4497080000001</v>
      </c>
      <c r="D19">
        <v>2014</v>
      </c>
      <c r="E19" t="s">
        <v>71</v>
      </c>
      <c r="F19">
        <v>13614</v>
      </c>
      <c r="K19" s="6">
        <v>1995</v>
      </c>
      <c r="L19" s="6" t="s">
        <v>112</v>
      </c>
      <c r="M19" s="11">
        <f>SUM(M3:M18)</f>
        <v>5782550.158392</v>
      </c>
      <c r="N19" s="7">
        <f>M19/M$19</f>
        <v>1</v>
      </c>
      <c r="O19" s="6">
        <v>2014</v>
      </c>
      <c r="P19" s="6" t="s">
        <v>112</v>
      </c>
      <c r="Q19" s="11">
        <f>SUM(Q3:Q18)</f>
        <v>8562052</v>
      </c>
      <c r="R19" s="7">
        <f>Q19/Q$19</f>
        <v>1</v>
      </c>
    </row>
    <row r="20" spans="1:19" x14ac:dyDescent="0.25">
      <c r="A20">
        <v>1995</v>
      </c>
      <c r="B20" t="s">
        <v>75</v>
      </c>
      <c r="C20">
        <v>683.15629200000001</v>
      </c>
      <c r="D20">
        <v>2014</v>
      </c>
      <c r="E20" t="s">
        <v>80</v>
      </c>
      <c r="F20">
        <v>6663</v>
      </c>
      <c r="K20" s="12"/>
      <c r="L20" s="12"/>
      <c r="M20" s="13"/>
      <c r="N20" s="14"/>
      <c r="O20" s="12"/>
      <c r="P20" s="12"/>
      <c r="Q20" s="15"/>
      <c r="R20" s="12"/>
      <c r="S20" s="12"/>
    </row>
    <row r="21" spans="1:19" x14ac:dyDescent="0.25">
      <c r="A21">
        <v>1995</v>
      </c>
      <c r="B21" t="s">
        <v>30</v>
      </c>
      <c r="C21">
        <v>101.347362</v>
      </c>
      <c r="D21">
        <v>2014</v>
      </c>
      <c r="E21" t="s">
        <v>25</v>
      </c>
      <c r="F21">
        <v>5613</v>
      </c>
      <c r="K21" s="12"/>
      <c r="L21" s="12"/>
      <c r="M21" s="13"/>
      <c r="N21" s="14"/>
      <c r="O21" s="12"/>
      <c r="P21" s="12"/>
      <c r="Q21" s="15"/>
      <c r="R21" s="12"/>
      <c r="S21" s="12"/>
    </row>
    <row r="22" spans="1:19" x14ac:dyDescent="0.25">
      <c r="A22">
        <v>1995</v>
      </c>
      <c r="B22" t="s">
        <v>29</v>
      </c>
      <c r="C22">
        <v>78.825726000000003</v>
      </c>
      <c r="D22">
        <v>2014</v>
      </c>
      <c r="E22" t="s">
        <v>27</v>
      </c>
      <c r="F22">
        <v>4788</v>
      </c>
      <c r="K22" s="9"/>
      <c r="L22" s="9"/>
      <c r="M22" s="15"/>
      <c r="N22" s="14"/>
      <c r="O22" s="9"/>
      <c r="P22" s="12"/>
      <c r="Q22" s="15"/>
      <c r="R22" s="12"/>
      <c r="S22" s="12"/>
    </row>
    <row r="23" spans="1:19" x14ac:dyDescent="0.25">
      <c r="A23">
        <v>1995</v>
      </c>
      <c r="B23" t="s">
        <v>31</v>
      </c>
      <c r="C23">
        <v>0</v>
      </c>
      <c r="D23">
        <v>2014</v>
      </c>
      <c r="E23" t="s">
        <v>28</v>
      </c>
      <c r="F23">
        <v>706</v>
      </c>
      <c r="K23" s="9"/>
      <c r="L23" s="9"/>
      <c r="M23" s="13"/>
      <c r="N23" s="14"/>
      <c r="O23" s="9"/>
      <c r="P23" s="9"/>
      <c r="Q23" s="15"/>
      <c r="R23" s="12"/>
      <c r="S23" s="12"/>
    </row>
    <row r="24" spans="1:19" x14ac:dyDescent="0.25">
      <c r="A24">
        <v>1995</v>
      </c>
      <c r="B24" t="s">
        <v>32</v>
      </c>
      <c r="C24">
        <v>0</v>
      </c>
      <c r="D24">
        <v>2014</v>
      </c>
      <c r="E24" t="s">
        <v>32</v>
      </c>
      <c r="F24">
        <v>168</v>
      </c>
      <c r="K24" s="9"/>
      <c r="L24" s="9"/>
      <c r="M24" s="4"/>
      <c r="N24" s="3"/>
      <c r="O24" s="9"/>
      <c r="P24" s="9"/>
      <c r="Q24" s="4"/>
    </row>
    <row r="25" spans="1:19" x14ac:dyDescent="0.25">
      <c r="A25">
        <v>1995</v>
      </c>
      <c r="B25" t="s">
        <v>33</v>
      </c>
      <c r="C25">
        <v>0</v>
      </c>
      <c r="D25">
        <v>2014</v>
      </c>
      <c r="E25" t="s">
        <v>31</v>
      </c>
      <c r="F25">
        <v>0</v>
      </c>
    </row>
    <row r="26" spans="1:19" x14ac:dyDescent="0.25">
      <c r="A26">
        <v>1995</v>
      </c>
      <c r="B26" t="s">
        <v>34</v>
      </c>
      <c r="C26">
        <v>0</v>
      </c>
      <c r="D26">
        <v>2014</v>
      </c>
      <c r="E26" t="s">
        <v>30</v>
      </c>
      <c r="F26">
        <v>0</v>
      </c>
    </row>
    <row r="27" spans="1:19" x14ac:dyDescent="0.25">
      <c r="A27">
        <v>1995</v>
      </c>
      <c r="B27" t="s">
        <v>35</v>
      </c>
      <c r="C27">
        <v>0</v>
      </c>
      <c r="D27">
        <v>2014</v>
      </c>
      <c r="E27" t="s">
        <v>35</v>
      </c>
      <c r="F27">
        <v>0</v>
      </c>
    </row>
    <row r="28" spans="1:19" x14ac:dyDescent="0.25">
      <c r="A28">
        <v>1995</v>
      </c>
      <c r="B28" t="s">
        <v>36</v>
      </c>
      <c r="C28">
        <v>0</v>
      </c>
      <c r="D28">
        <v>2014</v>
      </c>
      <c r="E28" t="s">
        <v>36</v>
      </c>
      <c r="F28">
        <v>0</v>
      </c>
    </row>
    <row r="29" spans="1:19" x14ac:dyDescent="0.25">
      <c r="A29">
        <v>1995</v>
      </c>
      <c r="B29" t="s">
        <v>37</v>
      </c>
      <c r="C29">
        <v>0</v>
      </c>
      <c r="D29">
        <v>2014</v>
      </c>
      <c r="E29" t="s">
        <v>37</v>
      </c>
      <c r="F29">
        <v>0</v>
      </c>
    </row>
    <row r="30" spans="1:19" x14ac:dyDescent="0.25">
      <c r="A30">
        <v>1995</v>
      </c>
      <c r="B30" t="s">
        <v>38</v>
      </c>
      <c r="C30">
        <v>0</v>
      </c>
      <c r="D30">
        <v>2014</v>
      </c>
      <c r="E30" t="s">
        <v>38</v>
      </c>
      <c r="F30">
        <v>0</v>
      </c>
    </row>
    <row r="31" spans="1:19" x14ac:dyDescent="0.25">
      <c r="A31">
        <v>1995</v>
      </c>
      <c r="B31" t="s">
        <v>39</v>
      </c>
      <c r="C31">
        <v>0</v>
      </c>
      <c r="D31">
        <v>2014</v>
      </c>
      <c r="E31" t="s">
        <v>39</v>
      </c>
      <c r="F31">
        <v>0</v>
      </c>
    </row>
    <row r="32" spans="1:19" x14ac:dyDescent="0.25">
      <c r="A32">
        <v>1995</v>
      </c>
      <c r="B32" t="s">
        <v>40</v>
      </c>
      <c r="C32">
        <v>0</v>
      </c>
      <c r="D32">
        <v>2014</v>
      </c>
      <c r="E32" t="s">
        <v>40</v>
      </c>
      <c r="F32">
        <v>0</v>
      </c>
    </row>
    <row r="33" spans="1:6" x14ac:dyDescent="0.25">
      <c r="A33">
        <v>1995</v>
      </c>
      <c r="B33" t="s">
        <v>41</v>
      </c>
      <c r="C33">
        <v>0</v>
      </c>
      <c r="D33">
        <v>2014</v>
      </c>
      <c r="E33" t="s">
        <v>41</v>
      </c>
      <c r="F33">
        <v>0</v>
      </c>
    </row>
    <row r="34" spans="1:6" x14ac:dyDescent="0.25">
      <c r="A34">
        <v>1995</v>
      </c>
      <c r="B34" t="s">
        <v>42</v>
      </c>
      <c r="C34">
        <v>0</v>
      </c>
      <c r="D34">
        <v>2014</v>
      </c>
      <c r="E34" t="s">
        <v>42</v>
      </c>
      <c r="F34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L3" sqref="L3:S20"/>
    </sheetView>
  </sheetViews>
  <sheetFormatPr defaultRowHeight="15" x14ac:dyDescent="0.25"/>
  <cols>
    <col min="1" max="1" width="5" bestFit="1" customWidth="1"/>
    <col min="2" max="2" width="32.28515625" bestFit="1" customWidth="1"/>
    <col min="3" max="3" width="12" bestFit="1" customWidth="1"/>
    <col min="4" max="4" width="5" bestFit="1" customWidth="1"/>
    <col min="5" max="5" width="32.28515625" bestFit="1" customWidth="1"/>
    <col min="6" max="6" width="9" bestFit="1" customWidth="1"/>
    <col min="12" max="12" width="5" bestFit="1" customWidth="1"/>
    <col min="14" max="14" width="11.5703125" bestFit="1" customWidth="1"/>
    <col min="16" max="16" width="5" bestFit="1" customWidth="1"/>
    <col min="18" max="18" width="11.5703125" bestFit="1" customWidth="1"/>
  </cols>
  <sheetData>
    <row r="1" spans="1:19" x14ac:dyDescent="0.25">
      <c r="A1" t="s">
        <v>22</v>
      </c>
      <c r="B1" t="s">
        <v>23</v>
      </c>
      <c r="C1" t="s">
        <v>24</v>
      </c>
      <c r="D1" t="s">
        <v>22</v>
      </c>
      <c r="E1" t="s">
        <v>23</v>
      </c>
      <c r="F1" t="s">
        <v>24</v>
      </c>
    </row>
    <row r="2" spans="1:19" x14ac:dyDescent="0.25">
      <c r="A2">
        <v>1995</v>
      </c>
      <c r="B2" t="s">
        <v>81</v>
      </c>
      <c r="C2">
        <v>7178283.5062199999</v>
      </c>
      <c r="D2">
        <v>2014</v>
      </c>
      <c r="E2" t="s">
        <v>81</v>
      </c>
      <c r="F2">
        <v>21417289</v>
      </c>
    </row>
    <row r="3" spans="1:19" x14ac:dyDescent="0.25">
      <c r="A3">
        <v>1995</v>
      </c>
      <c r="B3" t="s">
        <v>82</v>
      </c>
      <c r="C3">
        <v>1527623.8018499999</v>
      </c>
      <c r="D3">
        <v>2014</v>
      </c>
      <c r="E3" t="s">
        <v>86</v>
      </c>
      <c r="F3">
        <v>1708017</v>
      </c>
      <c r="L3" s="5" t="s">
        <v>22</v>
      </c>
      <c r="M3" s="5" t="s">
        <v>23</v>
      </c>
      <c r="N3" s="5" t="s">
        <v>24</v>
      </c>
      <c r="O3" s="5" t="s">
        <v>111</v>
      </c>
      <c r="P3" s="5" t="s">
        <v>22</v>
      </c>
      <c r="Q3" s="5" t="s">
        <v>23</v>
      </c>
      <c r="R3" s="5" t="s">
        <v>24</v>
      </c>
      <c r="S3" s="5" t="s">
        <v>111</v>
      </c>
    </row>
    <row r="4" spans="1:19" x14ac:dyDescent="0.25">
      <c r="A4">
        <v>1995</v>
      </c>
      <c r="B4" t="s">
        <v>83</v>
      </c>
      <c r="C4">
        <v>1020192.57474</v>
      </c>
      <c r="D4">
        <v>2014</v>
      </c>
      <c r="E4" t="s">
        <v>83</v>
      </c>
      <c r="F4">
        <v>1667080</v>
      </c>
      <c r="L4">
        <v>1995</v>
      </c>
      <c r="M4" t="s">
        <v>81</v>
      </c>
      <c r="N4" s="10">
        <v>7178283.5062199999</v>
      </c>
      <c r="O4" s="3">
        <f>N4/N$20</f>
        <v>0.52469470295322362</v>
      </c>
      <c r="P4">
        <v>2014</v>
      </c>
      <c r="Q4" t="s">
        <v>81</v>
      </c>
      <c r="R4" s="10">
        <v>21417289</v>
      </c>
      <c r="S4" s="3">
        <f>R4/R$20</f>
        <v>0.74692287760039311</v>
      </c>
    </row>
    <row r="5" spans="1:19" x14ac:dyDescent="0.25">
      <c r="A5">
        <v>1995</v>
      </c>
      <c r="B5" t="s">
        <v>84</v>
      </c>
      <c r="C5">
        <v>913796.61266999994</v>
      </c>
      <c r="D5">
        <v>2014</v>
      </c>
      <c r="E5" t="s">
        <v>82</v>
      </c>
      <c r="F5">
        <v>1538610</v>
      </c>
      <c r="L5">
        <v>1995</v>
      </c>
      <c r="M5" t="s">
        <v>82</v>
      </c>
      <c r="N5" s="10">
        <v>1527623.8018499999</v>
      </c>
      <c r="O5" s="3">
        <f t="shared" ref="O5:O20" si="0">N5/N$20</f>
        <v>0.11166125108341386</v>
      </c>
      <c r="P5">
        <v>2014</v>
      </c>
      <c r="Q5" t="s">
        <v>86</v>
      </c>
      <c r="R5" s="10">
        <v>1708017</v>
      </c>
      <c r="S5" s="3">
        <f t="shared" ref="S5:S20" si="1">R5/R$20</f>
        <v>5.9566688044896378E-2</v>
      </c>
    </row>
    <row r="6" spans="1:19" x14ac:dyDescent="0.25">
      <c r="A6">
        <v>1995</v>
      </c>
      <c r="B6" t="s">
        <v>85</v>
      </c>
      <c r="C6">
        <v>626000.13343799999</v>
      </c>
      <c r="D6">
        <v>2014</v>
      </c>
      <c r="E6" t="s">
        <v>84</v>
      </c>
      <c r="F6">
        <v>505920</v>
      </c>
      <c r="L6">
        <v>1995</v>
      </c>
      <c r="M6" t="s">
        <v>83</v>
      </c>
      <c r="N6" s="10">
        <v>1020192.57474</v>
      </c>
      <c r="O6" s="3">
        <f t="shared" si="0"/>
        <v>7.4570701964398439E-2</v>
      </c>
      <c r="P6">
        <v>2014</v>
      </c>
      <c r="Q6" t="s">
        <v>83</v>
      </c>
      <c r="R6" s="10">
        <v>1667080</v>
      </c>
      <c r="S6" s="3">
        <f t="shared" si="1"/>
        <v>5.8139019872686187E-2</v>
      </c>
    </row>
    <row r="7" spans="1:19" x14ac:dyDescent="0.25">
      <c r="A7">
        <v>1995</v>
      </c>
      <c r="B7" t="s">
        <v>86</v>
      </c>
      <c r="C7">
        <v>598932.88057200005</v>
      </c>
      <c r="D7">
        <v>2014</v>
      </c>
      <c r="E7" t="s">
        <v>91</v>
      </c>
      <c r="F7">
        <v>442034</v>
      </c>
      <c r="L7">
        <v>1995</v>
      </c>
      <c r="M7" t="s">
        <v>84</v>
      </c>
      <c r="N7" s="10">
        <v>913796.61266999994</v>
      </c>
      <c r="O7" s="3">
        <f t="shared" si="0"/>
        <v>6.6793717722222951E-2</v>
      </c>
      <c r="P7">
        <v>2014</v>
      </c>
      <c r="Q7" t="s">
        <v>82</v>
      </c>
      <c r="R7" s="10">
        <v>1538610</v>
      </c>
      <c r="S7" s="3">
        <f t="shared" si="1"/>
        <v>5.3658659072338279E-2</v>
      </c>
    </row>
    <row r="8" spans="1:19" x14ac:dyDescent="0.25">
      <c r="A8">
        <v>1995</v>
      </c>
      <c r="B8" t="s">
        <v>87</v>
      </c>
      <c r="C8">
        <v>459096.042648</v>
      </c>
      <c r="D8">
        <v>2014</v>
      </c>
      <c r="E8" t="s">
        <v>85</v>
      </c>
      <c r="F8">
        <v>414290</v>
      </c>
      <c r="L8">
        <v>1995</v>
      </c>
      <c r="M8" t="s">
        <v>85</v>
      </c>
      <c r="N8" s="10">
        <v>626000.13343799999</v>
      </c>
      <c r="O8" s="3">
        <f t="shared" si="0"/>
        <v>4.5757311448944481E-2</v>
      </c>
      <c r="P8">
        <v>2014</v>
      </c>
      <c r="Q8" t="s">
        <v>84</v>
      </c>
      <c r="R8" s="10">
        <v>505920</v>
      </c>
      <c r="S8" s="3">
        <f t="shared" si="1"/>
        <v>1.7643840088051803E-2</v>
      </c>
    </row>
    <row r="9" spans="1:19" x14ac:dyDescent="0.25">
      <c r="A9">
        <v>1995</v>
      </c>
      <c r="B9" t="s">
        <v>88</v>
      </c>
      <c r="C9">
        <v>381096.10996799998</v>
      </c>
      <c r="D9">
        <v>2014</v>
      </c>
      <c r="E9" t="s">
        <v>89</v>
      </c>
      <c r="F9">
        <v>316803</v>
      </c>
      <c r="L9">
        <v>1995</v>
      </c>
      <c r="M9" t="s">
        <v>86</v>
      </c>
      <c r="N9" s="10">
        <v>598932.88057200005</v>
      </c>
      <c r="O9" s="3">
        <f t="shared" si="0"/>
        <v>4.3778837877932755E-2</v>
      </c>
      <c r="P9">
        <v>2014</v>
      </c>
      <c r="Q9" t="s">
        <v>91</v>
      </c>
      <c r="R9" s="10">
        <v>442034</v>
      </c>
      <c r="S9" s="3">
        <f t="shared" si="1"/>
        <v>1.5415830980158701E-2</v>
      </c>
    </row>
    <row r="10" spans="1:19" x14ac:dyDescent="0.25">
      <c r="A10">
        <v>1995</v>
      </c>
      <c r="B10" t="s">
        <v>89</v>
      </c>
      <c r="C10">
        <v>378596.20837200002</v>
      </c>
      <c r="D10">
        <v>2014</v>
      </c>
      <c r="E10" t="s">
        <v>88</v>
      </c>
      <c r="F10">
        <v>158149</v>
      </c>
      <c r="L10">
        <v>1995</v>
      </c>
      <c r="M10" t="s">
        <v>87</v>
      </c>
      <c r="N10" s="10">
        <v>459096.042648</v>
      </c>
      <c r="O10" s="3">
        <f t="shared" si="0"/>
        <v>3.3557501806032758E-2</v>
      </c>
      <c r="P10">
        <v>2014</v>
      </c>
      <c r="Q10" t="s">
        <v>85</v>
      </c>
      <c r="R10" s="10">
        <v>414290</v>
      </c>
      <c r="S10" s="3">
        <f t="shared" si="1"/>
        <v>1.4448265555975216E-2</v>
      </c>
    </row>
    <row r="11" spans="1:19" x14ac:dyDescent="0.25">
      <c r="A11">
        <v>1995</v>
      </c>
      <c r="B11" t="s">
        <v>90</v>
      </c>
      <c r="C11">
        <v>168405.53318999999</v>
      </c>
      <c r="D11">
        <v>2014</v>
      </c>
      <c r="E11" t="s">
        <v>94</v>
      </c>
      <c r="F11">
        <v>134014</v>
      </c>
      <c r="L11">
        <v>1995</v>
      </c>
      <c r="M11" t="s">
        <v>88</v>
      </c>
      <c r="N11" s="10">
        <v>381096.10996799998</v>
      </c>
      <c r="O11" s="3">
        <f t="shared" si="0"/>
        <v>2.7856117697639515E-2</v>
      </c>
      <c r="P11">
        <v>2014</v>
      </c>
      <c r="Q11" t="s">
        <v>89</v>
      </c>
      <c r="R11" s="10">
        <v>316803</v>
      </c>
      <c r="S11" s="3">
        <f t="shared" si="1"/>
        <v>1.1048429537110759E-2</v>
      </c>
    </row>
    <row r="12" spans="1:19" x14ac:dyDescent="0.25">
      <c r="A12">
        <v>1995</v>
      </c>
      <c r="B12" t="s">
        <v>91</v>
      </c>
      <c r="C12">
        <v>154445.87247599999</v>
      </c>
      <c r="D12">
        <v>2014</v>
      </c>
      <c r="E12" t="s">
        <v>92</v>
      </c>
      <c r="F12">
        <v>119426</v>
      </c>
      <c r="L12">
        <v>1995</v>
      </c>
      <c r="M12" t="s">
        <v>89</v>
      </c>
      <c r="N12" s="10">
        <v>378596.20837200002</v>
      </c>
      <c r="O12" s="3">
        <f t="shared" si="0"/>
        <v>2.7673388062596695E-2</v>
      </c>
      <c r="P12">
        <v>2014</v>
      </c>
      <c r="Q12" t="s">
        <v>88</v>
      </c>
      <c r="R12" s="10">
        <v>158149</v>
      </c>
      <c r="S12" s="3">
        <f t="shared" si="1"/>
        <v>5.5154088909023253E-3</v>
      </c>
    </row>
    <row r="13" spans="1:19" x14ac:dyDescent="0.25">
      <c r="A13">
        <v>1995</v>
      </c>
      <c r="B13" t="s">
        <v>92</v>
      </c>
      <c r="C13">
        <v>111133.012842</v>
      </c>
      <c r="D13">
        <v>2014</v>
      </c>
      <c r="E13" t="s">
        <v>95</v>
      </c>
      <c r="F13">
        <v>76925</v>
      </c>
      <c r="L13">
        <v>1995</v>
      </c>
      <c r="M13" t="s">
        <v>90</v>
      </c>
      <c r="N13" s="10">
        <v>168405.53318999999</v>
      </c>
      <c r="O13" s="3">
        <f t="shared" si="0"/>
        <v>1.2309557171465969E-2</v>
      </c>
      <c r="P13">
        <v>2014</v>
      </c>
      <c r="Q13" t="s">
        <v>94</v>
      </c>
      <c r="R13" s="10">
        <v>134014</v>
      </c>
      <c r="S13" s="3">
        <f t="shared" si="1"/>
        <v>4.673706486322292E-3</v>
      </c>
    </row>
    <row r="14" spans="1:19" x14ac:dyDescent="0.25">
      <c r="A14">
        <v>1995</v>
      </c>
      <c r="B14" t="s">
        <v>93</v>
      </c>
      <c r="C14">
        <v>45384.850145999997</v>
      </c>
      <c r="D14">
        <v>2014</v>
      </c>
      <c r="E14" t="s">
        <v>87</v>
      </c>
      <c r="F14">
        <v>55618</v>
      </c>
      <c r="L14">
        <v>1995</v>
      </c>
      <c r="M14" t="s">
        <v>91</v>
      </c>
      <c r="N14" s="10">
        <v>154445.87247599999</v>
      </c>
      <c r="O14" s="3">
        <f t="shared" si="0"/>
        <v>1.1289179524732837E-2</v>
      </c>
      <c r="P14">
        <v>2014</v>
      </c>
      <c r="Q14" t="s">
        <v>92</v>
      </c>
      <c r="R14" s="10">
        <v>119426</v>
      </c>
      <c r="S14" s="3">
        <f t="shared" si="1"/>
        <v>4.1649534439351567E-3</v>
      </c>
    </row>
    <row r="15" spans="1:19" x14ac:dyDescent="0.25">
      <c r="A15">
        <v>1995</v>
      </c>
      <c r="B15" t="s">
        <v>94</v>
      </c>
      <c r="C15">
        <v>39904.585385999999</v>
      </c>
      <c r="D15">
        <v>2014</v>
      </c>
      <c r="E15" t="s">
        <v>93</v>
      </c>
      <c r="F15">
        <v>51910</v>
      </c>
      <c r="L15">
        <v>1995</v>
      </c>
      <c r="M15" t="s">
        <v>92</v>
      </c>
      <c r="N15" s="10">
        <v>111133.012842</v>
      </c>
      <c r="O15" s="3">
        <f t="shared" si="0"/>
        <v>8.1232376947641353E-3</v>
      </c>
      <c r="P15">
        <v>2014</v>
      </c>
      <c r="Q15" t="s">
        <v>95</v>
      </c>
      <c r="R15" s="10">
        <v>76925</v>
      </c>
      <c r="S15" s="3">
        <f t="shared" si="1"/>
        <v>2.6827411424205109E-3</v>
      </c>
    </row>
    <row r="16" spans="1:19" x14ac:dyDescent="0.25">
      <c r="A16">
        <v>1995</v>
      </c>
      <c r="B16" t="s">
        <v>95</v>
      </c>
      <c r="C16">
        <v>33729.903515999998</v>
      </c>
      <c r="D16">
        <v>2014</v>
      </c>
      <c r="E16" t="s">
        <v>90</v>
      </c>
      <c r="F16">
        <v>44738</v>
      </c>
      <c r="L16">
        <v>1995</v>
      </c>
      <c r="M16" t="s">
        <v>93</v>
      </c>
      <c r="N16" s="10">
        <v>45384.850145999997</v>
      </c>
      <c r="O16" s="3">
        <f t="shared" si="0"/>
        <v>3.3173934193735659E-3</v>
      </c>
      <c r="P16">
        <v>2014</v>
      </c>
      <c r="Q16" t="s">
        <v>87</v>
      </c>
      <c r="R16" s="10">
        <v>55618</v>
      </c>
      <c r="S16" s="3">
        <f t="shared" si="1"/>
        <v>1.9396645675546827E-3</v>
      </c>
    </row>
    <row r="17" spans="1:19" x14ac:dyDescent="0.25">
      <c r="A17">
        <v>1995</v>
      </c>
      <c r="B17" t="s">
        <v>96</v>
      </c>
      <c r="C17">
        <v>20280.733218000001</v>
      </c>
      <c r="D17">
        <v>2014</v>
      </c>
      <c r="E17" t="s">
        <v>96</v>
      </c>
      <c r="F17">
        <v>13908</v>
      </c>
      <c r="L17">
        <v>1995</v>
      </c>
      <c r="M17" t="s">
        <v>94</v>
      </c>
      <c r="N17" s="10">
        <v>39904.585385999999</v>
      </c>
      <c r="O17" s="3">
        <f t="shared" si="0"/>
        <v>2.9168149401505566E-3</v>
      </c>
      <c r="P17">
        <v>2014</v>
      </c>
      <c r="Q17" t="s">
        <v>93</v>
      </c>
      <c r="R17" s="10">
        <v>51910</v>
      </c>
      <c r="S17" s="3">
        <f t="shared" si="1"/>
        <v>1.810348946415973E-3</v>
      </c>
    </row>
    <row r="18" spans="1:19" x14ac:dyDescent="0.25">
      <c r="A18">
        <v>1995</v>
      </c>
      <c r="B18" t="s">
        <v>97</v>
      </c>
      <c r="C18">
        <v>19027.028814000001</v>
      </c>
      <c r="D18">
        <v>2014</v>
      </c>
      <c r="E18" t="s">
        <v>101</v>
      </c>
      <c r="F18">
        <v>3883</v>
      </c>
      <c r="L18">
        <v>1995</v>
      </c>
      <c r="M18" t="s">
        <v>95</v>
      </c>
      <c r="N18" s="10">
        <v>33729.903515999998</v>
      </c>
      <c r="O18" s="3">
        <f t="shared" si="0"/>
        <v>2.4654782289712067E-3</v>
      </c>
      <c r="P18">
        <v>2014</v>
      </c>
      <c r="Q18" t="s">
        <v>90</v>
      </c>
      <c r="R18" s="10">
        <v>44738</v>
      </c>
      <c r="S18" s="3">
        <f t="shared" si="1"/>
        <v>1.560227146306257E-3</v>
      </c>
    </row>
    <row r="19" spans="1:19" x14ac:dyDescent="0.25">
      <c r="A19">
        <v>1995</v>
      </c>
      <c r="B19" t="s">
        <v>98</v>
      </c>
      <c r="C19">
        <v>3340.7093399999999</v>
      </c>
      <c r="D19">
        <v>2014</v>
      </c>
      <c r="E19" t="s">
        <v>102</v>
      </c>
      <c r="F19">
        <v>2092</v>
      </c>
      <c r="L19">
        <v>1995</v>
      </c>
      <c r="M19" t="s">
        <v>113</v>
      </c>
      <c r="N19" s="10">
        <f>SUM(C17:C32)</f>
        <v>44255.014739999999</v>
      </c>
      <c r="O19" s="3">
        <f t="shared" si="0"/>
        <v>3.2348084041364934E-3</v>
      </c>
      <c r="P19">
        <v>2014</v>
      </c>
      <c r="Q19" t="s">
        <v>113</v>
      </c>
      <c r="R19" s="10">
        <f>SUM(F17:F32)</f>
        <v>23207</v>
      </c>
      <c r="S19" s="3">
        <f t="shared" si="1"/>
        <v>8.0933862453237302E-4</v>
      </c>
    </row>
    <row r="20" spans="1:19" x14ac:dyDescent="0.25">
      <c r="A20">
        <v>1995</v>
      </c>
      <c r="B20" t="s">
        <v>99</v>
      </c>
      <c r="C20">
        <v>867.08298600000001</v>
      </c>
      <c r="D20">
        <v>2014</v>
      </c>
      <c r="E20" t="s">
        <v>103</v>
      </c>
      <c r="F20">
        <v>2028</v>
      </c>
      <c r="L20" s="6">
        <v>1995</v>
      </c>
      <c r="M20" s="6" t="s">
        <v>112</v>
      </c>
      <c r="N20" s="11">
        <f>SUM(N4:N19)</f>
        <v>13680876.642774003</v>
      </c>
      <c r="O20" s="7">
        <f t="shared" si="0"/>
        <v>1</v>
      </c>
      <c r="P20" s="6">
        <v>2014</v>
      </c>
      <c r="Q20" s="6" t="s">
        <v>112</v>
      </c>
      <c r="R20" s="11">
        <f>SUM(R4:R19)</f>
        <v>28674030</v>
      </c>
      <c r="S20" s="7">
        <f t="shared" si="1"/>
        <v>1</v>
      </c>
    </row>
    <row r="21" spans="1:19" x14ac:dyDescent="0.25">
      <c r="A21">
        <v>1995</v>
      </c>
      <c r="B21" t="s">
        <v>100</v>
      </c>
      <c r="C21">
        <v>705.67792799999995</v>
      </c>
      <c r="D21">
        <v>2014</v>
      </c>
      <c r="E21" t="s">
        <v>45</v>
      </c>
      <c r="F21">
        <v>536</v>
      </c>
    </row>
    <row r="22" spans="1:19" x14ac:dyDescent="0.25">
      <c r="A22">
        <v>1995</v>
      </c>
      <c r="B22" t="s">
        <v>48</v>
      </c>
      <c r="C22">
        <v>33.782454000000001</v>
      </c>
      <c r="D22">
        <v>2014</v>
      </c>
      <c r="E22" t="s">
        <v>43</v>
      </c>
      <c r="F22">
        <v>448</v>
      </c>
    </row>
    <row r="23" spans="1:19" x14ac:dyDescent="0.25">
      <c r="A23">
        <v>1995</v>
      </c>
      <c r="B23" t="s">
        <v>46</v>
      </c>
      <c r="C23">
        <v>0</v>
      </c>
      <c r="D23">
        <v>2014</v>
      </c>
      <c r="E23" t="s">
        <v>50</v>
      </c>
      <c r="F23">
        <v>169</v>
      </c>
    </row>
    <row r="24" spans="1:19" x14ac:dyDescent="0.25">
      <c r="A24">
        <v>1995</v>
      </c>
      <c r="B24" t="s">
        <v>51</v>
      </c>
      <c r="C24">
        <v>0</v>
      </c>
      <c r="D24">
        <v>2014</v>
      </c>
      <c r="E24" t="s">
        <v>47</v>
      </c>
      <c r="F24">
        <v>135</v>
      </c>
    </row>
    <row r="25" spans="1:19" x14ac:dyDescent="0.25">
      <c r="A25">
        <v>1995</v>
      </c>
      <c r="B25" t="s">
        <v>52</v>
      </c>
      <c r="C25">
        <v>0</v>
      </c>
      <c r="D25">
        <v>2014</v>
      </c>
      <c r="E25" t="s">
        <v>49</v>
      </c>
      <c r="F25">
        <v>8</v>
      </c>
    </row>
    <row r="26" spans="1:19" x14ac:dyDescent="0.25">
      <c r="A26">
        <v>1995</v>
      </c>
      <c r="B26" t="s">
        <v>53</v>
      </c>
      <c r="C26">
        <v>0</v>
      </c>
      <c r="D26">
        <v>2014</v>
      </c>
      <c r="E26" t="s">
        <v>51</v>
      </c>
      <c r="F26">
        <v>0</v>
      </c>
    </row>
    <row r="27" spans="1:19" x14ac:dyDescent="0.25">
      <c r="A27">
        <v>1995</v>
      </c>
      <c r="B27" t="s">
        <v>50</v>
      </c>
      <c r="C27">
        <v>0</v>
      </c>
      <c r="D27">
        <v>2014</v>
      </c>
      <c r="E27" t="s">
        <v>52</v>
      </c>
      <c r="F27">
        <v>0</v>
      </c>
    </row>
    <row r="28" spans="1:19" x14ac:dyDescent="0.25">
      <c r="A28">
        <v>1995</v>
      </c>
      <c r="B28" t="s">
        <v>54</v>
      </c>
      <c r="C28">
        <v>0</v>
      </c>
      <c r="D28">
        <v>2014</v>
      </c>
      <c r="E28" t="s">
        <v>53</v>
      </c>
      <c r="F28">
        <v>0</v>
      </c>
    </row>
    <row r="29" spans="1:19" x14ac:dyDescent="0.25">
      <c r="A29">
        <v>1995</v>
      </c>
      <c r="B29" t="s">
        <v>55</v>
      </c>
      <c r="C29">
        <v>0</v>
      </c>
      <c r="D29">
        <v>2014</v>
      </c>
      <c r="E29" t="s">
        <v>54</v>
      </c>
      <c r="F29">
        <v>0</v>
      </c>
    </row>
    <row r="30" spans="1:19" x14ac:dyDescent="0.25">
      <c r="A30">
        <v>1995</v>
      </c>
      <c r="B30" t="s">
        <v>56</v>
      </c>
      <c r="C30">
        <v>0</v>
      </c>
      <c r="D30">
        <v>2014</v>
      </c>
      <c r="E30" t="s">
        <v>55</v>
      </c>
      <c r="F30">
        <v>0</v>
      </c>
    </row>
    <row r="31" spans="1:19" x14ac:dyDescent="0.25">
      <c r="A31">
        <v>1995</v>
      </c>
      <c r="B31" t="s">
        <v>57</v>
      </c>
      <c r="C31">
        <v>0</v>
      </c>
      <c r="D31">
        <v>2014</v>
      </c>
      <c r="E31" t="s">
        <v>56</v>
      </c>
      <c r="F31">
        <v>0</v>
      </c>
    </row>
    <row r="32" spans="1:19" x14ac:dyDescent="0.25">
      <c r="A32">
        <v>1995</v>
      </c>
      <c r="B32" t="s">
        <v>44</v>
      </c>
      <c r="C32">
        <v>0</v>
      </c>
      <c r="D32">
        <v>2014</v>
      </c>
      <c r="E32" t="s">
        <v>57</v>
      </c>
      <c r="F32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sqref="A1:I55"/>
    </sheetView>
  </sheetViews>
  <sheetFormatPr defaultRowHeight="15" x14ac:dyDescent="0.25"/>
  <cols>
    <col min="1" max="1" width="24.28515625" bestFit="1" customWidth="1"/>
    <col min="2" max="2" width="11.28515625" customWidth="1"/>
    <col min="3" max="4" width="10.28515625" bestFit="1" customWidth="1"/>
    <col min="5" max="5" width="12.140625" bestFit="1" customWidth="1"/>
  </cols>
  <sheetData>
    <row r="1" spans="1:9" x14ac:dyDescent="0.25">
      <c r="A1" s="5" t="s">
        <v>115</v>
      </c>
      <c r="B1" s="5" t="s">
        <v>116</v>
      </c>
      <c r="C1" s="5" t="s">
        <v>298</v>
      </c>
      <c r="D1" s="5" t="s">
        <v>299</v>
      </c>
      <c r="E1" s="5" t="s">
        <v>300</v>
      </c>
      <c r="G1" s="20" t="s">
        <v>297</v>
      </c>
    </row>
    <row r="2" spans="1:9" x14ac:dyDescent="0.25">
      <c r="A2" t="s">
        <v>197</v>
      </c>
      <c r="B2" t="s">
        <v>146</v>
      </c>
      <c r="C2" t="s">
        <v>146</v>
      </c>
      <c r="D2" s="18">
        <v>0.14269999999999999</v>
      </c>
      <c r="E2" s="18">
        <v>-0.11700000000000001</v>
      </c>
      <c r="F2" s="18"/>
      <c r="G2" s="18"/>
    </row>
    <row r="3" spans="1:9" x14ac:dyDescent="0.25">
      <c r="A3" t="s">
        <v>247</v>
      </c>
      <c r="B3" t="s">
        <v>146</v>
      </c>
      <c r="C3" t="s">
        <v>146</v>
      </c>
      <c r="D3" s="18" t="s">
        <v>248</v>
      </c>
      <c r="E3" s="18">
        <v>2.2334999999999998</v>
      </c>
      <c r="F3" s="18"/>
      <c r="G3" s="18"/>
    </row>
    <row r="4" spans="1:9" x14ac:dyDescent="0.25">
      <c r="A4" t="s">
        <v>147</v>
      </c>
      <c r="B4" t="s">
        <v>146</v>
      </c>
      <c r="C4" t="s">
        <v>249</v>
      </c>
      <c r="D4" s="18" t="s">
        <v>146</v>
      </c>
      <c r="E4" s="18" t="s">
        <v>148</v>
      </c>
      <c r="F4" s="18"/>
      <c r="G4" s="18"/>
    </row>
    <row r="5" spans="1:9" x14ac:dyDescent="0.25">
      <c r="B5" t="s">
        <v>146</v>
      </c>
      <c r="C5" s="18" t="s">
        <v>252</v>
      </c>
      <c r="D5" s="18" t="s">
        <v>146</v>
      </c>
      <c r="E5" s="18" t="s">
        <v>149</v>
      </c>
      <c r="F5" s="18"/>
      <c r="G5" s="18"/>
    </row>
    <row r="6" spans="1:9" x14ac:dyDescent="0.25">
      <c r="A6" t="s">
        <v>104</v>
      </c>
      <c r="B6" s="18" t="s">
        <v>136</v>
      </c>
      <c r="C6" s="18" t="s">
        <v>250</v>
      </c>
      <c r="D6" s="18" t="s">
        <v>199</v>
      </c>
      <c r="E6" s="18" t="s">
        <v>150</v>
      </c>
      <c r="F6" s="18"/>
      <c r="G6" s="18"/>
    </row>
    <row r="7" spans="1:9" x14ac:dyDescent="0.25">
      <c r="B7" s="18" t="s">
        <v>141</v>
      </c>
      <c r="C7" s="18" t="s">
        <v>251</v>
      </c>
      <c r="D7" s="18" t="s">
        <v>200</v>
      </c>
      <c r="E7" s="18" t="s">
        <v>151</v>
      </c>
      <c r="F7" s="18"/>
      <c r="G7" s="18"/>
    </row>
    <row r="8" spans="1:9" x14ac:dyDescent="0.25">
      <c r="A8" t="s">
        <v>105</v>
      </c>
      <c r="B8" s="18" t="s">
        <v>137</v>
      </c>
      <c r="C8" s="18" t="s">
        <v>253</v>
      </c>
      <c r="D8" s="18" t="s">
        <v>201</v>
      </c>
      <c r="E8" s="18" t="s">
        <v>152</v>
      </c>
      <c r="F8" s="18"/>
      <c r="G8" s="18"/>
    </row>
    <row r="9" spans="1:9" x14ac:dyDescent="0.25">
      <c r="B9" s="18" t="s">
        <v>142</v>
      </c>
      <c r="C9" s="18" t="s">
        <v>254</v>
      </c>
      <c r="D9" s="18" t="s">
        <v>202</v>
      </c>
      <c r="E9" s="18" t="s">
        <v>153</v>
      </c>
      <c r="F9" s="18"/>
      <c r="G9" s="18"/>
    </row>
    <row r="10" spans="1:9" x14ac:dyDescent="0.25">
      <c r="A10" t="s">
        <v>106</v>
      </c>
      <c r="B10" s="18" t="s">
        <v>138</v>
      </c>
      <c r="C10" s="18" t="s">
        <v>154</v>
      </c>
      <c r="D10" s="18" t="s">
        <v>154</v>
      </c>
      <c r="E10" s="18" t="s">
        <v>154</v>
      </c>
      <c r="F10" s="18"/>
      <c r="G10" s="18"/>
    </row>
    <row r="11" spans="1:9" x14ac:dyDescent="0.25">
      <c r="B11" s="18" t="s">
        <v>143</v>
      </c>
      <c r="C11" s="18" t="s">
        <v>155</v>
      </c>
      <c r="D11" s="18" t="s">
        <v>155</v>
      </c>
      <c r="E11" s="18" t="s">
        <v>155</v>
      </c>
      <c r="F11" s="18"/>
      <c r="G11" s="18"/>
    </row>
    <row r="12" spans="1:9" x14ac:dyDescent="0.25">
      <c r="A12" t="s">
        <v>107</v>
      </c>
      <c r="B12" s="18" t="s">
        <v>139</v>
      </c>
      <c r="C12" s="18" t="s">
        <v>255</v>
      </c>
      <c r="D12" s="18" t="s">
        <v>203</v>
      </c>
      <c r="E12" s="18" t="s">
        <v>156</v>
      </c>
      <c r="F12" s="18"/>
      <c r="G12" s="18"/>
    </row>
    <row r="13" spans="1:9" x14ac:dyDescent="0.25">
      <c r="B13" s="18" t="s">
        <v>144</v>
      </c>
      <c r="C13" s="18" t="s">
        <v>256</v>
      </c>
      <c r="D13" s="18" t="s">
        <v>204</v>
      </c>
      <c r="E13" s="18" t="s">
        <v>157</v>
      </c>
      <c r="F13" s="18"/>
      <c r="G13" s="18"/>
    </row>
    <row r="14" spans="1:9" x14ac:dyDescent="0.25">
      <c r="A14" t="s">
        <v>22</v>
      </c>
      <c r="B14" s="18" t="s">
        <v>140</v>
      </c>
      <c r="C14" s="18" t="s">
        <v>257</v>
      </c>
      <c r="D14" s="18" t="s">
        <v>198</v>
      </c>
      <c r="E14" s="18" t="s">
        <v>198</v>
      </c>
      <c r="F14" s="18"/>
      <c r="G14" s="18"/>
    </row>
    <row r="15" spans="1:9" x14ac:dyDescent="0.25">
      <c r="B15" s="18" t="s">
        <v>145</v>
      </c>
      <c r="C15" s="18" t="s">
        <v>158</v>
      </c>
      <c r="D15" s="18" t="s">
        <v>205</v>
      </c>
      <c r="E15" s="18" t="s">
        <v>158</v>
      </c>
      <c r="F15" s="18"/>
      <c r="G15" s="18"/>
    </row>
    <row r="16" spans="1:9" x14ac:dyDescent="0.25">
      <c r="A16" t="s">
        <v>117</v>
      </c>
      <c r="B16" s="18" t="s">
        <v>146</v>
      </c>
      <c r="C16" s="18" t="s">
        <v>258</v>
      </c>
      <c r="D16" s="18" t="s">
        <v>206</v>
      </c>
      <c r="E16" s="18" t="s">
        <v>159</v>
      </c>
      <c r="F16" s="18"/>
      <c r="G16" s="18"/>
      <c r="I16">
        <v>1</v>
      </c>
    </row>
    <row r="17" spans="1:9" x14ac:dyDescent="0.25">
      <c r="B17" s="18" t="s">
        <v>146</v>
      </c>
      <c r="C17" s="18" t="s">
        <v>259</v>
      </c>
      <c r="D17" s="18" t="s">
        <v>207</v>
      </c>
      <c r="E17" s="18" t="s">
        <v>160</v>
      </c>
      <c r="F17" s="18"/>
      <c r="G17" s="18"/>
    </row>
    <row r="18" spans="1:9" x14ac:dyDescent="0.25">
      <c r="A18" t="s">
        <v>118</v>
      </c>
      <c r="B18" s="18" t="s">
        <v>146</v>
      </c>
      <c r="C18" s="18" t="s">
        <v>260</v>
      </c>
      <c r="D18" s="18" t="s">
        <v>208</v>
      </c>
      <c r="E18" s="18" t="s">
        <v>161</v>
      </c>
      <c r="F18" s="18"/>
      <c r="G18" s="18"/>
      <c r="I18">
        <v>10</v>
      </c>
    </row>
    <row r="19" spans="1:9" x14ac:dyDescent="0.25">
      <c r="B19" s="18" t="s">
        <v>146</v>
      </c>
      <c r="C19" s="18" t="s">
        <v>261</v>
      </c>
      <c r="D19" s="18" t="s">
        <v>209</v>
      </c>
      <c r="E19" s="18" t="s">
        <v>162</v>
      </c>
      <c r="F19" s="18"/>
      <c r="G19" s="18"/>
    </row>
    <row r="20" spans="1:9" x14ac:dyDescent="0.25">
      <c r="A20" t="s">
        <v>119</v>
      </c>
      <c r="B20" s="18" t="s">
        <v>146</v>
      </c>
      <c r="C20" s="18" t="s">
        <v>262</v>
      </c>
      <c r="D20" s="18" t="s">
        <v>210</v>
      </c>
      <c r="E20" s="18" t="s">
        <v>163</v>
      </c>
      <c r="F20" s="18"/>
      <c r="G20" s="18"/>
      <c r="I20">
        <v>11</v>
      </c>
    </row>
    <row r="21" spans="1:9" x14ac:dyDescent="0.25">
      <c r="B21" s="18" t="s">
        <v>146</v>
      </c>
      <c r="C21" s="18" t="s">
        <v>263</v>
      </c>
      <c r="D21" s="18" t="s">
        <v>211</v>
      </c>
      <c r="E21" s="18" t="s">
        <v>164</v>
      </c>
      <c r="F21" s="18"/>
      <c r="G21" s="18"/>
    </row>
    <row r="22" spans="1:9" x14ac:dyDescent="0.25">
      <c r="A22" t="s">
        <v>120</v>
      </c>
      <c r="B22" t="s">
        <v>146</v>
      </c>
      <c r="C22" s="18" t="s">
        <v>264</v>
      </c>
      <c r="D22" s="18" t="s">
        <v>212</v>
      </c>
      <c r="E22" s="18" t="s">
        <v>165</v>
      </c>
      <c r="F22" s="18"/>
      <c r="G22" s="18"/>
      <c r="I22">
        <v>12</v>
      </c>
    </row>
    <row r="23" spans="1:9" x14ac:dyDescent="0.25">
      <c r="B23" s="18" t="s">
        <v>146</v>
      </c>
      <c r="C23" s="18" t="s">
        <v>265</v>
      </c>
      <c r="D23" s="18" t="s">
        <v>213</v>
      </c>
      <c r="E23" s="18" t="s">
        <v>166</v>
      </c>
      <c r="F23" s="18"/>
      <c r="G23" s="18"/>
    </row>
    <row r="24" spans="1:9" x14ac:dyDescent="0.25">
      <c r="A24" t="s">
        <v>121</v>
      </c>
      <c r="B24" t="s">
        <v>146</v>
      </c>
      <c r="C24" s="18" t="s">
        <v>267</v>
      </c>
      <c r="D24" s="18" t="s">
        <v>214</v>
      </c>
      <c r="E24" s="18" t="s">
        <v>167</v>
      </c>
      <c r="F24" s="18"/>
      <c r="G24" s="18"/>
      <c r="I24">
        <v>13</v>
      </c>
    </row>
    <row r="25" spans="1:9" x14ac:dyDescent="0.25">
      <c r="B25" s="18" t="s">
        <v>146</v>
      </c>
      <c r="C25" s="18" t="s">
        <v>266</v>
      </c>
      <c r="D25" s="18" t="s">
        <v>215</v>
      </c>
      <c r="E25" s="18" t="s">
        <v>155</v>
      </c>
      <c r="F25" s="18"/>
      <c r="G25" s="18"/>
    </row>
    <row r="26" spans="1:9" x14ac:dyDescent="0.25">
      <c r="A26" t="s">
        <v>122</v>
      </c>
      <c r="B26" t="s">
        <v>146</v>
      </c>
      <c r="C26" s="18" t="s">
        <v>268</v>
      </c>
      <c r="D26" s="18" t="s">
        <v>216</v>
      </c>
      <c r="E26" s="18" t="s">
        <v>168</v>
      </c>
      <c r="F26" s="18"/>
      <c r="G26" s="18"/>
      <c r="I26">
        <v>14</v>
      </c>
    </row>
    <row r="27" spans="1:9" x14ac:dyDescent="0.25">
      <c r="B27" s="18" t="s">
        <v>146</v>
      </c>
      <c r="C27" s="18" t="s">
        <v>269</v>
      </c>
      <c r="D27" s="18" t="s">
        <v>217</v>
      </c>
      <c r="E27" s="18" t="s">
        <v>169</v>
      </c>
      <c r="F27" s="18"/>
      <c r="G27" s="18"/>
    </row>
    <row r="28" spans="1:9" x14ac:dyDescent="0.25">
      <c r="A28" t="s">
        <v>123</v>
      </c>
      <c r="B28" t="s">
        <v>146</v>
      </c>
      <c r="C28" s="18" t="s">
        <v>270</v>
      </c>
      <c r="D28" s="18" t="s">
        <v>218</v>
      </c>
      <c r="E28" s="18" t="s">
        <v>170</v>
      </c>
      <c r="F28" s="18"/>
      <c r="G28" s="18"/>
      <c r="I28">
        <v>15</v>
      </c>
    </row>
    <row r="29" spans="1:9" x14ac:dyDescent="0.25">
      <c r="B29" s="18" t="s">
        <v>146</v>
      </c>
      <c r="C29" s="18" t="s">
        <v>271</v>
      </c>
      <c r="D29" s="18" t="s">
        <v>219</v>
      </c>
      <c r="E29" s="18" t="s">
        <v>171</v>
      </c>
      <c r="F29" s="18"/>
      <c r="G29" s="18"/>
    </row>
    <row r="30" spans="1:9" x14ac:dyDescent="0.25">
      <c r="A30" t="s">
        <v>124</v>
      </c>
      <c r="B30" t="s">
        <v>146</v>
      </c>
      <c r="C30" s="18" t="s">
        <v>272</v>
      </c>
      <c r="D30" s="18" t="s">
        <v>220</v>
      </c>
      <c r="E30" s="18" t="s">
        <v>172</v>
      </c>
      <c r="F30" s="18"/>
      <c r="G30" s="18"/>
      <c r="I30">
        <v>16</v>
      </c>
    </row>
    <row r="31" spans="1:9" x14ac:dyDescent="0.25">
      <c r="B31" s="18" t="s">
        <v>146</v>
      </c>
      <c r="C31" s="18" t="s">
        <v>181</v>
      </c>
      <c r="D31" s="18" t="s">
        <v>221</v>
      </c>
      <c r="E31" s="18" t="s">
        <v>173</v>
      </c>
      <c r="F31" s="18"/>
      <c r="G31" s="18"/>
    </row>
    <row r="32" spans="1:9" x14ac:dyDescent="0.25">
      <c r="A32" t="s">
        <v>125</v>
      </c>
      <c r="B32" t="s">
        <v>146</v>
      </c>
      <c r="C32" s="18" t="s">
        <v>273</v>
      </c>
      <c r="D32" s="18" t="s">
        <v>222</v>
      </c>
      <c r="E32" s="18" t="s">
        <v>174</v>
      </c>
      <c r="F32" s="18"/>
      <c r="G32" s="18"/>
      <c r="I32">
        <v>17</v>
      </c>
    </row>
    <row r="33" spans="1:9" x14ac:dyDescent="0.25">
      <c r="B33" s="18" t="s">
        <v>146</v>
      </c>
      <c r="C33" s="18" t="s">
        <v>274</v>
      </c>
      <c r="D33" s="18" t="s">
        <v>223</v>
      </c>
      <c r="E33" s="18" t="s">
        <v>175</v>
      </c>
      <c r="F33" s="18"/>
      <c r="G33" s="18"/>
    </row>
    <row r="34" spans="1:9" x14ac:dyDescent="0.25">
      <c r="A34" t="s">
        <v>126</v>
      </c>
      <c r="B34" t="s">
        <v>146</v>
      </c>
      <c r="C34" s="18" t="s">
        <v>275</v>
      </c>
      <c r="D34" s="18" t="s">
        <v>224</v>
      </c>
      <c r="E34" s="18" t="s">
        <v>176</v>
      </c>
      <c r="F34" s="18"/>
      <c r="G34" s="18"/>
      <c r="I34">
        <v>18</v>
      </c>
    </row>
    <row r="35" spans="1:9" x14ac:dyDescent="0.25">
      <c r="B35" s="18" t="s">
        <v>146</v>
      </c>
      <c r="C35" s="18" t="s">
        <v>276</v>
      </c>
      <c r="D35" s="18" t="s">
        <v>225</v>
      </c>
      <c r="E35" s="18" t="s">
        <v>177</v>
      </c>
      <c r="F35" s="18"/>
      <c r="G35" s="18"/>
    </row>
    <row r="36" spans="1:9" x14ac:dyDescent="0.25">
      <c r="A36" t="s">
        <v>127</v>
      </c>
      <c r="B36" t="s">
        <v>146</v>
      </c>
      <c r="C36" s="18" t="s">
        <v>277</v>
      </c>
      <c r="D36" s="18" t="s">
        <v>226</v>
      </c>
      <c r="E36" s="18" t="s">
        <v>178</v>
      </c>
      <c r="F36" s="18"/>
      <c r="G36" s="18"/>
      <c r="I36">
        <v>19</v>
      </c>
    </row>
    <row r="37" spans="1:9" x14ac:dyDescent="0.25">
      <c r="B37" s="18" t="s">
        <v>146</v>
      </c>
      <c r="C37" s="18" t="s">
        <v>278</v>
      </c>
      <c r="D37" s="18" t="s">
        <v>211</v>
      </c>
      <c r="E37" s="18" t="s">
        <v>179</v>
      </c>
      <c r="F37" s="18"/>
      <c r="G37" s="18"/>
    </row>
    <row r="38" spans="1:9" x14ac:dyDescent="0.25">
      <c r="A38" t="s">
        <v>130</v>
      </c>
      <c r="B38" t="s">
        <v>146</v>
      </c>
      <c r="C38" s="18" t="s">
        <v>279</v>
      </c>
      <c r="D38" s="18" t="s">
        <v>227</v>
      </c>
      <c r="E38" s="18" t="s">
        <v>180</v>
      </c>
      <c r="F38" s="18"/>
      <c r="G38" s="18"/>
      <c r="I38">
        <v>2</v>
      </c>
    </row>
    <row r="39" spans="1:9" x14ac:dyDescent="0.25">
      <c r="B39" s="18" t="s">
        <v>146</v>
      </c>
      <c r="C39" s="18" t="s">
        <v>280</v>
      </c>
      <c r="D39" s="18" t="s">
        <v>228</v>
      </c>
      <c r="E39" s="18" t="s">
        <v>181</v>
      </c>
      <c r="F39" s="18"/>
      <c r="G39" s="18"/>
    </row>
    <row r="40" spans="1:9" x14ac:dyDescent="0.25">
      <c r="A40" t="s">
        <v>128</v>
      </c>
      <c r="B40" t="s">
        <v>146</v>
      </c>
      <c r="C40" s="18" t="s">
        <v>281</v>
      </c>
      <c r="D40" s="18" t="s">
        <v>229</v>
      </c>
      <c r="E40" s="18" t="s">
        <v>182</v>
      </c>
      <c r="F40" s="18"/>
      <c r="G40" s="18"/>
      <c r="I40">
        <v>20</v>
      </c>
    </row>
    <row r="41" spans="1:9" x14ac:dyDescent="0.25">
      <c r="B41" s="18" t="s">
        <v>146</v>
      </c>
      <c r="C41" s="18" t="s">
        <v>282</v>
      </c>
      <c r="D41" s="18" t="s">
        <v>230</v>
      </c>
      <c r="E41" s="18" t="s">
        <v>183</v>
      </c>
      <c r="F41" s="18"/>
      <c r="G41" s="18"/>
    </row>
    <row r="42" spans="1:9" x14ac:dyDescent="0.25">
      <c r="A42" t="s">
        <v>129</v>
      </c>
      <c r="B42" t="s">
        <v>146</v>
      </c>
      <c r="C42" s="18" t="s">
        <v>283</v>
      </c>
      <c r="D42" s="18" t="s">
        <v>231</v>
      </c>
      <c r="E42" s="18" t="s">
        <v>184</v>
      </c>
      <c r="F42" s="18"/>
      <c r="G42" s="18"/>
      <c r="I42">
        <v>21</v>
      </c>
    </row>
    <row r="43" spans="1:9" x14ac:dyDescent="0.25">
      <c r="B43" s="18" t="s">
        <v>146</v>
      </c>
      <c r="C43" s="18" t="s">
        <v>284</v>
      </c>
      <c r="D43" s="18" t="s">
        <v>232</v>
      </c>
      <c r="E43" s="18" t="s">
        <v>185</v>
      </c>
      <c r="F43" s="18"/>
      <c r="G43" s="18"/>
    </row>
    <row r="44" spans="1:9" x14ac:dyDescent="0.25">
      <c r="A44" t="s">
        <v>131</v>
      </c>
      <c r="B44" t="s">
        <v>146</v>
      </c>
      <c r="C44" s="18" t="s">
        <v>285</v>
      </c>
      <c r="D44" s="18" t="s">
        <v>233</v>
      </c>
      <c r="E44" s="18" t="s">
        <v>186</v>
      </c>
      <c r="F44" s="18"/>
      <c r="G44" s="18"/>
      <c r="I44">
        <v>22</v>
      </c>
    </row>
    <row r="45" spans="1:9" x14ac:dyDescent="0.25">
      <c r="B45" s="18" t="s">
        <v>146</v>
      </c>
      <c r="C45" s="18" t="s">
        <v>286</v>
      </c>
      <c r="D45" s="18" t="s">
        <v>234</v>
      </c>
      <c r="E45" s="18" t="s">
        <v>187</v>
      </c>
      <c r="F45" s="18"/>
      <c r="G45" s="18"/>
    </row>
    <row r="46" spans="1:9" x14ac:dyDescent="0.25">
      <c r="A46" t="s">
        <v>132</v>
      </c>
      <c r="B46" t="s">
        <v>146</v>
      </c>
      <c r="C46" s="18" t="s">
        <v>287</v>
      </c>
      <c r="D46" s="18" t="s">
        <v>235</v>
      </c>
      <c r="E46" s="18" t="s">
        <v>188</v>
      </c>
      <c r="F46" s="18"/>
      <c r="G46" s="18"/>
      <c r="I46">
        <v>4</v>
      </c>
    </row>
    <row r="47" spans="1:9" x14ac:dyDescent="0.25">
      <c r="B47" s="18" t="s">
        <v>146</v>
      </c>
      <c r="C47" s="18" t="s">
        <v>288</v>
      </c>
      <c r="D47" s="18" t="s">
        <v>236</v>
      </c>
      <c r="E47" s="18" t="s">
        <v>189</v>
      </c>
      <c r="F47" s="18"/>
      <c r="G47" s="18"/>
    </row>
    <row r="48" spans="1:9" x14ac:dyDescent="0.25">
      <c r="A48" t="s">
        <v>133</v>
      </c>
      <c r="B48" t="s">
        <v>146</v>
      </c>
      <c r="C48" s="18" t="s">
        <v>289</v>
      </c>
      <c r="D48" s="18" t="s">
        <v>237</v>
      </c>
      <c r="E48" s="18" t="s">
        <v>190</v>
      </c>
      <c r="F48" s="18"/>
      <c r="G48" s="18"/>
      <c r="I48">
        <v>6</v>
      </c>
    </row>
    <row r="49" spans="1:10" x14ac:dyDescent="0.25">
      <c r="B49" s="18" t="s">
        <v>146</v>
      </c>
      <c r="C49" s="18" t="s">
        <v>290</v>
      </c>
      <c r="D49" s="18" t="s">
        <v>238</v>
      </c>
      <c r="E49" s="18" t="s">
        <v>191</v>
      </c>
      <c r="F49" s="18"/>
      <c r="G49" s="18"/>
    </row>
    <row r="50" spans="1:10" x14ac:dyDescent="0.25">
      <c r="A50" t="s">
        <v>134</v>
      </c>
      <c r="B50" t="s">
        <v>146</v>
      </c>
      <c r="C50" s="18" t="s">
        <v>291</v>
      </c>
      <c r="D50" s="18" t="s">
        <v>239</v>
      </c>
      <c r="E50" s="18" t="s">
        <v>192</v>
      </c>
      <c r="F50" s="18"/>
      <c r="G50" s="18"/>
      <c r="I50">
        <v>7</v>
      </c>
    </row>
    <row r="51" spans="1:10" x14ac:dyDescent="0.25">
      <c r="B51" s="18" t="s">
        <v>146</v>
      </c>
      <c r="C51" s="18" t="s">
        <v>292</v>
      </c>
      <c r="D51" s="18" t="s">
        <v>240</v>
      </c>
      <c r="E51" s="18" t="s">
        <v>193</v>
      </c>
      <c r="F51" s="18"/>
      <c r="G51" s="18"/>
    </row>
    <row r="52" spans="1:10" x14ac:dyDescent="0.25">
      <c r="A52" t="s">
        <v>135</v>
      </c>
      <c r="B52" t="s">
        <v>146</v>
      </c>
      <c r="C52" s="18" t="s">
        <v>293</v>
      </c>
      <c r="D52" s="18" t="s">
        <v>241</v>
      </c>
      <c r="E52" s="18" t="s">
        <v>194</v>
      </c>
      <c r="F52" s="18"/>
      <c r="G52" s="18"/>
      <c r="H52" s="18"/>
      <c r="I52">
        <v>8</v>
      </c>
    </row>
    <row r="53" spans="1:10" x14ac:dyDescent="0.25">
      <c r="B53" s="18" t="s">
        <v>146</v>
      </c>
      <c r="C53" s="18" t="s">
        <v>294</v>
      </c>
      <c r="D53" s="18" t="s">
        <v>244</v>
      </c>
      <c r="E53" s="18" t="s">
        <v>242</v>
      </c>
      <c r="F53" s="18"/>
      <c r="G53" s="18"/>
      <c r="H53" s="18"/>
    </row>
    <row r="54" spans="1:10" x14ac:dyDescent="0.25">
      <c r="A54" t="s">
        <v>196</v>
      </c>
      <c r="B54" t="s">
        <v>146</v>
      </c>
      <c r="C54" s="18" t="s">
        <v>295</v>
      </c>
      <c r="D54" s="18" t="s">
        <v>245</v>
      </c>
      <c r="E54" s="18" t="s">
        <v>195</v>
      </c>
      <c r="F54" s="18"/>
      <c r="G54" s="18"/>
      <c r="H54" s="18"/>
      <c r="I54">
        <v>9</v>
      </c>
    </row>
    <row r="55" spans="1:10" x14ac:dyDescent="0.25">
      <c r="A55" s="6"/>
      <c r="B55" s="19" t="s">
        <v>146</v>
      </c>
      <c r="C55" s="19" t="s">
        <v>296</v>
      </c>
      <c r="D55" s="19" t="s">
        <v>246</v>
      </c>
      <c r="E55" s="19" t="s">
        <v>243</v>
      </c>
      <c r="F55" s="18"/>
      <c r="G55" s="18"/>
      <c r="H55" s="18"/>
    </row>
    <row r="56" spans="1:10" x14ac:dyDescent="0.25">
      <c r="D56" s="18"/>
      <c r="E56" s="18"/>
      <c r="F56" s="18"/>
      <c r="G56" s="18"/>
      <c r="H56" s="18"/>
    </row>
    <row r="57" spans="1:10" x14ac:dyDescent="0.25">
      <c r="B57" s="18"/>
    </row>
    <row r="63" spans="1:10" x14ac:dyDescent="0.25">
      <c r="F63" s="12"/>
      <c r="G63" s="12"/>
      <c r="H63" s="12"/>
      <c r="I63" s="12"/>
      <c r="J63" s="12"/>
    </row>
    <row r="64" spans="1:10" x14ac:dyDescent="0.25">
      <c r="F64" s="12"/>
      <c r="G64" s="12"/>
      <c r="H64" s="12"/>
      <c r="I64" s="12"/>
      <c r="J64" s="12"/>
    </row>
    <row r="65" spans="6:10" x14ac:dyDescent="0.25">
      <c r="F65" s="17"/>
      <c r="G65" s="17"/>
      <c r="H65" s="17"/>
      <c r="I65" s="12"/>
      <c r="J65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sqref="A1:E53"/>
    </sheetView>
  </sheetViews>
  <sheetFormatPr defaultRowHeight="15" x14ac:dyDescent="0.25"/>
  <cols>
    <col min="1" max="1" width="26.5703125" bestFit="1" customWidth="1"/>
  </cols>
  <sheetData>
    <row r="1" spans="1:9" x14ac:dyDescent="0.25">
      <c r="A1" s="5" t="s">
        <v>115</v>
      </c>
      <c r="B1" s="5" t="s">
        <v>116</v>
      </c>
      <c r="C1" s="5" t="s">
        <v>298</v>
      </c>
      <c r="D1" s="5" t="s">
        <v>299</v>
      </c>
      <c r="E1" s="5" t="s">
        <v>300</v>
      </c>
      <c r="G1" s="20" t="s">
        <v>301</v>
      </c>
    </row>
    <row r="2" spans="1:9" x14ac:dyDescent="0.25">
      <c r="A2" t="s">
        <v>197</v>
      </c>
      <c r="B2" t="s">
        <v>146</v>
      </c>
      <c r="C2" t="s">
        <v>146</v>
      </c>
      <c r="D2" s="18" t="s">
        <v>359</v>
      </c>
      <c r="E2" s="18" t="s">
        <v>405</v>
      </c>
      <c r="F2" s="18"/>
      <c r="G2" s="18"/>
    </row>
    <row r="3" spans="1:9" x14ac:dyDescent="0.25">
      <c r="A3" t="s">
        <v>247</v>
      </c>
      <c r="B3" t="s">
        <v>146</v>
      </c>
      <c r="C3" t="s">
        <v>146</v>
      </c>
      <c r="D3" s="18" t="s">
        <v>360</v>
      </c>
      <c r="E3" s="18" t="s">
        <v>406</v>
      </c>
      <c r="F3" s="18"/>
      <c r="G3" s="18"/>
    </row>
    <row r="4" spans="1:9" x14ac:dyDescent="0.25">
      <c r="A4" t="s">
        <v>147</v>
      </c>
      <c r="B4" t="s">
        <v>146</v>
      </c>
      <c r="C4" t="s">
        <v>311</v>
      </c>
      <c r="D4" s="18" t="s">
        <v>146</v>
      </c>
      <c r="E4" s="18" t="s">
        <v>407</v>
      </c>
      <c r="F4" s="18"/>
      <c r="G4" s="18"/>
    </row>
    <row r="5" spans="1:9" x14ac:dyDescent="0.25">
      <c r="B5" t="s">
        <v>146</v>
      </c>
      <c r="C5" s="18" t="s">
        <v>312</v>
      </c>
      <c r="D5" s="18" t="s">
        <v>146</v>
      </c>
      <c r="E5" s="18" t="s">
        <v>408</v>
      </c>
      <c r="F5" s="18"/>
      <c r="G5" s="18"/>
    </row>
    <row r="6" spans="1:9" x14ac:dyDescent="0.25">
      <c r="A6" t="s">
        <v>104</v>
      </c>
      <c r="B6" s="18" t="s">
        <v>302</v>
      </c>
      <c r="C6" s="18" t="s">
        <v>313</v>
      </c>
      <c r="D6" s="18" t="s">
        <v>361</v>
      </c>
      <c r="E6" s="18" t="s">
        <v>409</v>
      </c>
      <c r="F6" s="18"/>
      <c r="G6" s="18"/>
    </row>
    <row r="7" spans="1:9" x14ac:dyDescent="0.25">
      <c r="B7" s="18" t="s">
        <v>303</v>
      </c>
      <c r="C7" s="18" t="s">
        <v>314</v>
      </c>
      <c r="D7" s="18" t="s">
        <v>362</v>
      </c>
      <c r="E7" s="18" t="s">
        <v>314</v>
      </c>
      <c r="F7" s="18"/>
      <c r="G7" s="18"/>
    </row>
    <row r="8" spans="1:9" x14ac:dyDescent="0.25">
      <c r="A8" t="s">
        <v>105</v>
      </c>
      <c r="B8" s="18" t="s">
        <v>304</v>
      </c>
      <c r="C8" s="18" t="s">
        <v>315</v>
      </c>
      <c r="D8" s="18" t="s">
        <v>363</v>
      </c>
      <c r="E8" s="18" t="s">
        <v>410</v>
      </c>
      <c r="F8" s="18"/>
      <c r="G8" s="18"/>
    </row>
    <row r="9" spans="1:9" x14ac:dyDescent="0.25">
      <c r="B9" s="18" t="s">
        <v>303</v>
      </c>
      <c r="C9" s="18" t="s">
        <v>316</v>
      </c>
      <c r="D9" s="18" t="s">
        <v>365</v>
      </c>
      <c r="E9" s="18" t="s">
        <v>411</v>
      </c>
      <c r="F9" s="18"/>
      <c r="G9" s="18"/>
    </row>
    <row r="10" spans="1:9" x14ac:dyDescent="0.25">
      <c r="A10" t="s">
        <v>106</v>
      </c>
      <c r="B10" s="18" t="s">
        <v>305</v>
      </c>
      <c r="C10" s="18" t="s">
        <v>317</v>
      </c>
      <c r="D10" s="18" t="s">
        <v>366</v>
      </c>
      <c r="E10" s="18" t="s">
        <v>366</v>
      </c>
      <c r="F10" s="18"/>
      <c r="G10" s="18"/>
    </row>
    <row r="11" spans="1:9" x14ac:dyDescent="0.25">
      <c r="B11" s="18" t="s">
        <v>306</v>
      </c>
      <c r="C11" s="18" t="s">
        <v>145</v>
      </c>
      <c r="D11" s="18" t="s">
        <v>364</v>
      </c>
      <c r="E11" s="18" t="s">
        <v>145</v>
      </c>
      <c r="F11" s="18"/>
      <c r="G11" s="18"/>
    </row>
    <row r="12" spans="1:9" x14ac:dyDescent="0.25">
      <c r="A12" t="s">
        <v>107</v>
      </c>
      <c r="B12" s="18" t="s">
        <v>307</v>
      </c>
      <c r="C12" s="18" t="s">
        <v>318</v>
      </c>
      <c r="D12" s="18" t="s">
        <v>367</v>
      </c>
      <c r="E12" s="18" t="s">
        <v>367</v>
      </c>
      <c r="F12" s="18"/>
      <c r="G12" s="18"/>
    </row>
    <row r="13" spans="1:9" x14ac:dyDescent="0.25">
      <c r="B13" s="18" t="s">
        <v>308</v>
      </c>
      <c r="C13" s="18" t="s">
        <v>319</v>
      </c>
      <c r="D13" s="18" t="s">
        <v>368</v>
      </c>
      <c r="E13" s="18" t="s">
        <v>319</v>
      </c>
      <c r="F13" s="18"/>
      <c r="G13" s="18"/>
    </row>
    <row r="14" spans="1:9" x14ac:dyDescent="0.25">
      <c r="A14" t="s">
        <v>22</v>
      </c>
      <c r="B14" s="18" t="s">
        <v>309</v>
      </c>
      <c r="C14" s="18" t="s">
        <v>320</v>
      </c>
      <c r="D14" s="18" t="s">
        <v>369</v>
      </c>
      <c r="E14" s="18" t="s">
        <v>369</v>
      </c>
      <c r="F14" s="18"/>
      <c r="G14" s="18"/>
    </row>
    <row r="15" spans="1:9" x14ac:dyDescent="0.25">
      <c r="B15" s="18" t="s">
        <v>310</v>
      </c>
      <c r="C15" s="18" t="s">
        <v>321</v>
      </c>
      <c r="D15" s="18" t="s">
        <v>370</v>
      </c>
      <c r="E15" s="18" t="s">
        <v>321</v>
      </c>
      <c r="F15" s="18"/>
      <c r="G15" s="18"/>
    </row>
    <row r="16" spans="1:9" x14ac:dyDescent="0.25">
      <c r="A16" t="s">
        <v>117</v>
      </c>
      <c r="B16" s="18" t="s">
        <v>146</v>
      </c>
      <c r="C16" s="18" t="s">
        <v>322</v>
      </c>
      <c r="D16" s="18" t="s">
        <v>371</v>
      </c>
      <c r="E16" s="18" t="s">
        <v>412</v>
      </c>
      <c r="F16" s="18"/>
      <c r="G16" s="18"/>
      <c r="I16">
        <v>1</v>
      </c>
    </row>
    <row r="17" spans="1:9" x14ac:dyDescent="0.25">
      <c r="B17" s="18" t="s">
        <v>146</v>
      </c>
      <c r="C17" s="18" t="s">
        <v>323</v>
      </c>
      <c r="D17" s="18" t="s">
        <v>372</v>
      </c>
      <c r="E17" s="18" t="s">
        <v>413</v>
      </c>
      <c r="F17" s="18"/>
      <c r="G17" s="18"/>
    </row>
    <row r="18" spans="1:9" x14ac:dyDescent="0.25">
      <c r="A18" t="s">
        <v>118</v>
      </c>
      <c r="B18" s="18" t="s">
        <v>146</v>
      </c>
      <c r="C18" s="18" t="s">
        <v>324</v>
      </c>
      <c r="D18" s="18" t="s">
        <v>373</v>
      </c>
      <c r="E18" s="18" t="s">
        <v>414</v>
      </c>
      <c r="F18" s="18"/>
      <c r="G18" s="18"/>
      <c r="I18">
        <v>10</v>
      </c>
    </row>
    <row r="19" spans="1:9" x14ac:dyDescent="0.25">
      <c r="B19" s="18" t="s">
        <v>146</v>
      </c>
      <c r="C19" s="18" t="s">
        <v>325</v>
      </c>
      <c r="D19" s="18" t="s">
        <v>374</v>
      </c>
      <c r="E19" s="18" t="s">
        <v>415</v>
      </c>
      <c r="F19" s="18"/>
      <c r="G19" s="18"/>
    </row>
    <row r="20" spans="1:9" x14ac:dyDescent="0.25">
      <c r="A20" t="s">
        <v>119</v>
      </c>
      <c r="B20" s="18" t="s">
        <v>146</v>
      </c>
      <c r="C20" s="18" t="s">
        <v>326</v>
      </c>
      <c r="D20" s="18" t="s">
        <v>375</v>
      </c>
      <c r="E20" s="18" t="s">
        <v>416</v>
      </c>
      <c r="F20" s="18"/>
      <c r="G20" s="18"/>
      <c r="I20">
        <v>11</v>
      </c>
    </row>
    <row r="21" spans="1:9" x14ac:dyDescent="0.25">
      <c r="B21" s="18" t="s">
        <v>146</v>
      </c>
      <c r="C21" s="18" t="s">
        <v>327</v>
      </c>
      <c r="D21" s="18" t="s">
        <v>261</v>
      </c>
      <c r="E21" s="18" t="s">
        <v>327</v>
      </c>
      <c r="F21" s="18"/>
      <c r="G21" s="18"/>
    </row>
    <row r="22" spans="1:9" x14ac:dyDescent="0.25">
      <c r="A22" t="s">
        <v>120</v>
      </c>
      <c r="B22" s="18" t="s">
        <v>146</v>
      </c>
      <c r="C22" s="18" t="s">
        <v>328</v>
      </c>
      <c r="D22" s="18" t="s">
        <v>377</v>
      </c>
      <c r="E22" s="18" t="s">
        <v>417</v>
      </c>
      <c r="F22" s="18"/>
      <c r="G22" s="18"/>
      <c r="I22">
        <v>12</v>
      </c>
    </row>
    <row r="23" spans="1:9" x14ac:dyDescent="0.25">
      <c r="B23" s="18" t="s">
        <v>146</v>
      </c>
      <c r="C23" s="18" t="s">
        <v>329</v>
      </c>
      <c r="D23" s="18" t="s">
        <v>376</v>
      </c>
      <c r="E23" s="18" t="s">
        <v>418</v>
      </c>
      <c r="F23" s="18"/>
      <c r="G23" s="18"/>
    </row>
    <row r="24" spans="1:9" x14ac:dyDescent="0.25">
      <c r="A24" t="s">
        <v>121</v>
      </c>
      <c r="B24" s="18" t="s">
        <v>146</v>
      </c>
      <c r="C24" s="18" t="s">
        <v>330</v>
      </c>
      <c r="D24" s="18" t="s">
        <v>378</v>
      </c>
      <c r="E24" s="18" t="s">
        <v>419</v>
      </c>
      <c r="F24" s="18"/>
      <c r="G24" s="18"/>
      <c r="I24">
        <v>13</v>
      </c>
    </row>
    <row r="25" spans="1:9" x14ac:dyDescent="0.25">
      <c r="B25" s="18" t="s">
        <v>146</v>
      </c>
      <c r="C25" s="18" t="s">
        <v>331</v>
      </c>
      <c r="D25" s="18" t="s">
        <v>379</v>
      </c>
      <c r="E25" s="18" t="s">
        <v>338</v>
      </c>
      <c r="F25" s="18"/>
      <c r="G25" s="18"/>
    </row>
    <row r="26" spans="1:9" x14ac:dyDescent="0.25">
      <c r="A26" t="s">
        <v>122</v>
      </c>
      <c r="B26" s="18" t="s">
        <v>146</v>
      </c>
      <c r="C26" s="18" t="s">
        <v>332</v>
      </c>
      <c r="D26" s="18" t="s">
        <v>380</v>
      </c>
      <c r="E26" s="18" t="s">
        <v>420</v>
      </c>
      <c r="F26" s="18"/>
      <c r="G26" s="18"/>
      <c r="I26">
        <v>14</v>
      </c>
    </row>
    <row r="27" spans="1:9" x14ac:dyDescent="0.25">
      <c r="B27" s="18" t="s">
        <v>146</v>
      </c>
      <c r="C27" s="18" t="s">
        <v>333</v>
      </c>
      <c r="D27" s="18" t="s">
        <v>379</v>
      </c>
      <c r="E27" s="18" t="s">
        <v>333</v>
      </c>
      <c r="F27" s="18"/>
      <c r="G27" s="18"/>
    </row>
    <row r="28" spans="1:9" x14ac:dyDescent="0.25">
      <c r="A28" t="s">
        <v>123</v>
      </c>
      <c r="B28" s="18" t="s">
        <v>146</v>
      </c>
      <c r="C28" s="18" t="s">
        <v>334</v>
      </c>
      <c r="D28" s="18" t="s">
        <v>381</v>
      </c>
      <c r="E28" s="18" t="s">
        <v>421</v>
      </c>
      <c r="F28" s="18"/>
      <c r="G28" s="18"/>
      <c r="I28">
        <v>15</v>
      </c>
    </row>
    <row r="29" spans="1:9" x14ac:dyDescent="0.25">
      <c r="B29" s="18" t="s">
        <v>146</v>
      </c>
      <c r="C29" s="18" t="s">
        <v>335</v>
      </c>
      <c r="D29" s="18" t="s">
        <v>382</v>
      </c>
      <c r="E29" s="18" t="s">
        <v>422</v>
      </c>
      <c r="F29" s="18"/>
      <c r="G29" s="18"/>
    </row>
    <row r="30" spans="1:9" x14ac:dyDescent="0.25">
      <c r="A30" t="s">
        <v>124</v>
      </c>
      <c r="B30" s="18" t="s">
        <v>146</v>
      </c>
      <c r="C30" s="18" t="s">
        <v>336</v>
      </c>
      <c r="D30" s="18" t="s">
        <v>383</v>
      </c>
      <c r="E30" s="18" t="s">
        <v>423</v>
      </c>
      <c r="F30" s="18"/>
      <c r="G30" s="18"/>
      <c r="I30">
        <v>16</v>
      </c>
    </row>
    <row r="31" spans="1:9" x14ac:dyDescent="0.25">
      <c r="B31" s="18" t="s">
        <v>146</v>
      </c>
      <c r="C31" s="18" t="s">
        <v>215</v>
      </c>
      <c r="D31" s="18" t="s">
        <v>246</v>
      </c>
      <c r="E31" s="18" t="s">
        <v>215</v>
      </c>
      <c r="F31" s="18"/>
      <c r="G31" s="18"/>
    </row>
    <row r="32" spans="1:9" x14ac:dyDescent="0.25">
      <c r="A32" t="s">
        <v>125</v>
      </c>
      <c r="B32" s="18" t="s">
        <v>146</v>
      </c>
      <c r="C32" s="18" t="s">
        <v>337</v>
      </c>
      <c r="D32" s="18" t="s">
        <v>384</v>
      </c>
      <c r="E32" s="18" t="s">
        <v>424</v>
      </c>
      <c r="F32" s="18"/>
      <c r="G32" s="18"/>
      <c r="I32">
        <v>17</v>
      </c>
    </row>
    <row r="33" spans="1:9" x14ac:dyDescent="0.25">
      <c r="B33" s="18" t="s">
        <v>146</v>
      </c>
      <c r="C33" s="18" t="s">
        <v>338</v>
      </c>
      <c r="D33" s="18" t="s">
        <v>385</v>
      </c>
      <c r="E33" s="18" t="s">
        <v>425</v>
      </c>
      <c r="F33" s="18"/>
      <c r="G33" s="18"/>
    </row>
    <row r="34" spans="1:9" x14ac:dyDescent="0.25">
      <c r="A34" t="s">
        <v>126</v>
      </c>
      <c r="B34" s="18" t="s">
        <v>146</v>
      </c>
      <c r="C34" s="18" t="s">
        <v>339</v>
      </c>
      <c r="D34" s="18" t="s">
        <v>386</v>
      </c>
      <c r="E34" s="18" t="s">
        <v>426</v>
      </c>
      <c r="F34" s="18"/>
      <c r="G34" s="18"/>
      <c r="I34">
        <v>18</v>
      </c>
    </row>
    <row r="35" spans="1:9" x14ac:dyDescent="0.25">
      <c r="B35" s="18" t="s">
        <v>146</v>
      </c>
      <c r="C35" s="18" t="s">
        <v>340</v>
      </c>
      <c r="D35" s="18" t="s">
        <v>280</v>
      </c>
      <c r="E35" s="18" t="s">
        <v>427</v>
      </c>
      <c r="F35" s="18"/>
      <c r="G35" s="18"/>
    </row>
    <row r="36" spans="1:9" x14ac:dyDescent="0.25">
      <c r="A36" t="s">
        <v>127</v>
      </c>
      <c r="B36" s="18" t="s">
        <v>146</v>
      </c>
      <c r="C36" s="18" t="s">
        <v>341</v>
      </c>
      <c r="D36" s="18" t="s">
        <v>387</v>
      </c>
      <c r="E36" s="18" t="s">
        <v>428</v>
      </c>
      <c r="F36" s="18"/>
      <c r="G36" s="18"/>
      <c r="I36">
        <v>19</v>
      </c>
    </row>
    <row r="37" spans="1:9" x14ac:dyDescent="0.25">
      <c r="B37" s="18" t="s">
        <v>146</v>
      </c>
      <c r="C37" s="18" t="s">
        <v>342</v>
      </c>
      <c r="D37" s="18" t="s">
        <v>388</v>
      </c>
      <c r="E37" s="18" t="s">
        <v>429</v>
      </c>
      <c r="F37" s="18"/>
      <c r="G37" s="18"/>
    </row>
    <row r="38" spans="1:9" x14ac:dyDescent="0.25">
      <c r="A38" t="s">
        <v>130</v>
      </c>
      <c r="B38" s="18" t="s">
        <v>146</v>
      </c>
      <c r="C38" s="18" t="s">
        <v>343</v>
      </c>
      <c r="D38" s="18" t="s">
        <v>389</v>
      </c>
      <c r="E38" s="18" t="s">
        <v>430</v>
      </c>
      <c r="F38" s="18"/>
      <c r="G38" s="18"/>
      <c r="I38">
        <v>2</v>
      </c>
    </row>
    <row r="39" spans="1:9" x14ac:dyDescent="0.25">
      <c r="B39" s="18" t="s">
        <v>146</v>
      </c>
      <c r="C39" s="18" t="s">
        <v>344</v>
      </c>
      <c r="D39" s="18" t="s">
        <v>390</v>
      </c>
      <c r="E39" s="18" t="s">
        <v>431</v>
      </c>
      <c r="F39" s="18"/>
      <c r="G39" s="18"/>
    </row>
    <row r="40" spans="1:9" x14ac:dyDescent="0.25">
      <c r="A40" t="s">
        <v>128</v>
      </c>
      <c r="B40" s="18" t="s">
        <v>146</v>
      </c>
      <c r="C40" s="18" t="s">
        <v>345</v>
      </c>
      <c r="D40" s="18" t="s">
        <v>391</v>
      </c>
      <c r="E40" s="18" t="s">
        <v>432</v>
      </c>
      <c r="F40" s="18"/>
      <c r="G40" s="18"/>
      <c r="I40">
        <v>20</v>
      </c>
    </row>
    <row r="41" spans="1:9" x14ac:dyDescent="0.25">
      <c r="B41" s="18" t="s">
        <v>146</v>
      </c>
      <c r="C41" s="18" t="s">
        <v>346</v>
      </c>
      <c r="D41" s="18" t="s">
        <v>392</v>
      </c>
      <c r="E41" s="18" t="s">
        <v>433</v>
      </c>
      <c r="F41" s="18"/>
      <c r="G41" s="18"/>
    </row>
    <row r="42" spans="1:9" x14ac:dyDescent="0.25">
      <c r="A42" t="s">
        <v>129</v>
      </c>
      <c r="B42" s="18" t="s">
        <v>146</v>
      </c>
      <c r="C42" s="18" t="s">
        <v>347</v>
      </c>
      <c r="D42" s="18" t="s">
        <v>393</v>
      </c>
      <c r="E42" s="18" t="s">
        <v>434</v>
      </c>
      <c r="F42" s="18"/>
      <c r="G42" s="18"/>
      <c r="I42">
        <v>21</v>
      </c>
    </row>
    <row r="43" spans="1:9" x14ac:dyDescent="0.25">
      <c r="B43" s="18" t="s">
        <v>146</v>
      </c>
      <c r="C43" s="18" t="s">
        <v>348</v>
      </c>
      <c r="D43" s="18" t="s">
        <v>394</v>
      </c>
      <c r="E43" s="18" t="s">
        <v>435</v>
      </c>
      <c r="F43" s="18"/>
      <c r="G43" s="18"/>
    </row>
    <row r="44" spans="1:9" x14ac:dyDescent="0.25">
      <c r="A44" t="s">
        <v>131</v>
      </c>
      <c r="B44" s="18" t="s">
        <v>146</v>
      </c>
      <c r="C44" s="18" t="s">
        <v>349</v>
      </c>
      <c r="D44" s="18" t="s">
        <v>395</v>
      </c>
      <c r="E44" s="18" t="s">
        <v>436</v>
      </c>
      <c r="F44" s="18"/>
      <c r="G44" s="18"/>
      <c r="I44">
        <v>22</v>
      </c>
    </row>
    <row r="45" spans="1:9" x14ac:dyDescent="0.25">
      <c r="B45" s="18" t="s">
        <v>146</v>
      </c>
      <c r="C45" s="18" t="s">
        <v>350</v>
      </c>
      <c r="D45" s="18" t="s">
        <v>396</v>
      </c>
      <c r="E45" s="18" t="s">
        <v>437</v>
      </c>
      <c r="F45" s="18"/>
      <c r="G45" s="18"/>
    </row>
    <row r="46" spans="1:9" x14ac:dyDescent="0.25">
      <c r="A46" t="s">
        <v>132</v>
      </c>
      <c r="B46" s="18" t="s">
        <v>146</v>
      </c>
      <c r="C46" s="18" t="s">
        <v>351</v>
      </c>
      <c r="D46" s="18" t="s">
        <v>397</v>
      </c>
      <c r="E46" s="18" t="s">
        <v>438</v>
      </c>
      <c r="F46" s="18"/>
      <c r="G46" s="18"/>
      <c r="I46">
        <v>4</v>
      </c>
    </row>
    <row r="47" spans="1:9" x14ac:dyDescent="0.25">
      <c r="B47" s="18" t="s">
        <v>146</v>
      </c>
      <c r="C47" s="18" t="s">
        <v>352</v>
      </c>
      <c r="D47" s="18" t="s">
        <v>398</v>
      </c>
      <c r="E47" s="18" t="s">
        <v>439</v>
      </c>
      <c r="F47" s="18"/>
      <c r="G47" s="18"/>
    </row>
    <row r="48" spans="1:9" x14ac:dyDescent="0.25">
      <c r="A48" t="s">
        <v>133</v>
      </c>
      <c r="B48" s="18" t="s">
        <v>146</v>
      </c>
      <c r="C48" s="18" t="s">
        <v>353</v>
      </c>
      <c r="D48" s="18" t="s">
        <v>399</v>
      </c>
      <c r="E48" s="18" t="s">
        <v>440</v>
      </c>
      <c r="F48" s="18"/>
      <c r="G48" s="18"/>
      <c r="I48">
        <v>6</v>
      </c>
    </row>
    <row r="49" spans="1:9" x14ac:dyDescent="0.25">
      <c r="B49" s="18" t="s">
        <v>146</v>
      </c>
      <c r="C49" s="18" t="s">
        <v>354</v>
      </c>
      <c r="D49" s="18" t="s">
        <v>400</v>
      </c>
      <c r="E49" s="18" t="s">
        <v>441</v>
      </c>
      <c r="F49" s="18"/>
      <c r="G49" s="18"/>
    </row>
    <row r="50" spans="1:9" x14ac:dyDescent="0.25">
      <c r="A50" t="s">
        <v>135</v>
      </c>
      <c r="B50" s="18" t="s">
        <v>146</v>
      </c>
      <c r="C50" s="18" t="s">
        <v>355</v>
      </c>
      <c r="D50" s="18" t="s">
        <v>401</v>
      </c>
      <c r="E50" s="18" t="s">
        <v>442</v>
      </c>
      <c r="F50" s="18"/>
      <c r="G50" s="18"/>
      <c r="H50" s="18"/>
      <c r="I50">
        <v>8</v>
      </c>
    </row>
    <row r="51" spans="1:9" x14ac:dyDescent="0.25">
      <c r="B51" s="18" t="s">
        <v>146</v>
      </c>
      <c r="C51" s="18" t="s">
        <v>356</v>
      </c>
      <c r="D51" s="18" t="s">
        <v>402</v>
      </c>
      <c r="E51" s="18" t="s">
        <v>356</v>
      </c>
      <c r="F51" s="18"/>
      <c r="G51" s="18"/>
      <c r="H51" s="18"/>
    </row>
    <row r="52" spans="1:9" x14ac:dyDescent="0.25">
      <c r="A52" t="s">
        <v>196</v>
      </c>
      <c r="B52" s="18" t="s">
        <v>146</v>
      </c>
      <c r="C52" s="18" t="s">
        <v>357</v>
      </c>
      <c r="D52" s="18" t="s">
        <v>403</v>
      </c>
      <c r="E52" s="18" t="s">
        <v>443</v>
      </c>
      <c r="F52" s="18"/>
      <c r="G52" s="18"/>
      <c r="H52" s="18"/>
      <c r="I52">
        <v>9</v>
      </c>
    </row>
    <row r="53" spans="1:9" x14ac:dyDescent="0.25">
      <c r="A53" s="6"/>
      <c r="B53" s="19" t="s">
        <v>146</v>
      </c>
      <c r="C53" s="19" t="s">
        <v>358</v>
      </c>
      <c r="D53" s="19" t="s">
        <v>404</v>
      </c>
      <c r="E53" s="19" t="s">
        <v>444</v>
      </c>
      <c r="F53" s="18"/>
      <c r="G53" s="18"/>
      <c r="H53" s="18"/>
    </row>
    <row r="54" spans="1:9" x14ac:dyDescent="0.25">
      <c r="B54" s="2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7</vt:i4>
      </vt:variant>
    </vt:vector>
  </HeadingPairs>
  <TitlesOfParts>
    <vt:vector size="15" baseType="lpstr">
      <vt:lpstr>Plan1</vt:lpstr>
      <vt:lpstr>Plan2</vt:lpstr>
      <vt:lpstr>Plan3</vt:lpstr>
      <vt:lpstr>Plan4</vt:lpstr>
      <vt:lpstr>Plan5</vt:lpstr>
      <vt:lpstr>Plan6</vt:lpstr>
      <vt:lpstr>Plan7</vt:lpstr>
      <vt:lpstr>Plan8</vt:lpstr>
      <vt:lpstr>Plan5!Principais_produtos_da_lavoura_permanente.</vt:lpstr>
      <vt:lpstr>Plan6!Principais_produtos_da_lavoura_temporária.</vt:lpstr>
      <vt:lpstr>Plan4!Taxa_de_crescimento_do_valor_da_produção_por_bacias.</vt:lpstr>
      <vt:lpstr>Plan2!Taxa_de_crescimento_variáveis_climáticas_por_bacia.</vt:lpstr>
      <vt:lpstr>Plan1!Tendência_do_clima.</vt:lpstr>
      <vt:lpstr>Plan3!Tendência_do_valor_da_produção.</vt:lpstr>
      <vt:lpstr>Plan3!Tendência_do_valor_da_produção._1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2016-05-20T21:45:37Z</dcterms:created>
  <dcterms:modified xsi:type="dcterms:W3CDTF">2016-05-22T02:33:33Z</dcterms:modified>
</cp:coreProperties>
</file>