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7\Downloads\"/>
    </mc:Choice>
  </mc:AlternateContent>
  <xr:revisionPtr revIDLastSave="0" documentId="13_ncr:1_{19B40BBE-0A21-4077-A3C9-72DE8056A81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全体予定" sheetId="1" r:id="rId1"/>
    <sheet name="予定表2.1" sheetId="5" r:id="rId2"/>
    <sheet name="整理メモ" sheetId="6" r:id="rId3"/>
  </sheets>
  <definedNames>
    <definedName name="_xlnm._FilterDatabase" localSheetId="1" hidden="1">'予定表2.1'!$A$6:$C$133</definedName>
    <definedName name="_xlnm.Print_Area" localSheetId="0">全体予定!$A$1:$DW$9</definedName>
    <definedName name="_xlnm.Print_Area" localSheetId="1">'予定表2.1'!$A$1:$DY$135</definedName>
    <definedName name="Z_6341FD6E_AADB_4D61_ADE7_E6D442506E8D_.wvu.PrintArea" localSheetId="0" hidden="1">全体予定!$A$1:$DW$9</definedName>
    <definedName name="Z_6341FD6E_AADB_4D61_ADE7_E6D442506E8D_.wvu.PrintArea" localSheetId="1" hidden="1">'予定表2.1'!$A$1:$DY$133</definedName>
    <definedName name="祝日">#REF!</definedName>
  </definedNames>
  <calcPr calcId="191028"/>
  <customWorkbookViews>
    <customWorkbookView name="cosmo - 個人用ビュー" guid="{6341FD6E-AADB-4D61-ADE7-E6D442506E8D}" mergeInterval="0" personalView="1" maximized="1" windowWidth="1020" windowHeight="566" activeSheetId="3"/>
  </customWorkbookViews>
</workbook>
</file>

<file path=xl/calcChain.xml><?xml version="1.0" encoding="utf-8"?>
<calcChain xmlns="http://schemas.openxmlformats.org/spreadsheetml/2006/main">
  <c r="DX136" i="5" l="1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E131" i="5"/>
  <c r="E128" i="5"/>
  <c r="E125" i="5"/>
  <c r="E122" i="5"/>
  <c r="E119" i="5"/>
  <c r="E116" i="5"/>
  <c r="E113" i="5"/>
  <c r="E110" i="5"/>
  <c r="E107" i="5"/>
  <c r="E104" i="5"/>
  <c r="E101" i="5"/>
  <c r="E98" i="5"/>
  <c r="E95" i="5"/>
  <c r="E92" i="5"/>
  <c r="E89" i="5"/>
  <c r="E86" i="5"/>
  <c r="E83" i="5"/>
  <c r="E80" i="5"/>
  <c r="E77" i="5"/>
  <c r="E74" i="5"/>
  <c r="E71" i="5"/>
  <c r="CT4" i="5"/>
  <c r="BP4" i="5"/>
  <c r="AK4" i="5"/>
  <c r="AK5" i="5" s="1"/>
  <c r="AL5" i="5" s="1"/>
  <c r="AM5" i="5" s="1"/>
  <c r="AN5" i="5" s="1"/>
  <c r="AO5" i="5" s="1"/>
  <c r="G4" i="5"/>
  <c r="E135" i="5" l="1"/>
  <c r="AP5" i="5"/>
  <c r="AO6" i="5"/>
  <c r="AN6" i="5"/>
  <c r="AM6" i="5"/>
  <c r="AK6" i="5"/>
  <c r="G5" i="5"/>
  <c r="H5" i="5" s="1"/>
  <c r="I5" i="5" s="1"/>
  <c r="J5" i="5" s="1"/>
  <c r="K5" i="5" s="1"/>
  <c r="BP5" i="5"/>
  <c r="BQ5" i="5" s="1"/>
  <c r="BR5" i="5" s="1"/>
  <c r="BS5" i="5" s="1"/>
  <c r="BT5" i="5" s="1"/>
  <c r="BU5" i="5" s="1"/>
  <c r="AL6" i="5"/>
  <c r="CT5" i="5"/>
  <c r="E4" i="1"/>
  <c r="AI4" i="1"/>
  <c r="BN4" i="1"/>
  <c r="BO6" i="1" s="1"/>
  <c r="CR4" i="1"/>
  <c r="AI5" i="1"/>
  <c r="AJ5" i="1" s="1"/>
  <c r="BN5" i="1"/>
  <c r="BO5" i="1" s="1"/>
  <c r="AI6" i="1"/>
  <c r="BN6" i="1"/>
  <c r="BP5" i="1"/>
  <c r="BP6" i="1" s="1"/>
  <c r="BQ5" i="1"/>
  <c r="BR5" i="1" s="1"/>
  <c r="BQ6" i="1"/>
  <c r="BS6" i="5" l="1"/>
  <c r="BQ6" i="5"/>
  <c r="BT6" i="5"/>
  <c r="J6" i="5"/>
  <c r="BV5" i="5"/>
  <c r="BU6" i="5"/>
  <c r="BP6" i="5"/>
  <c r="I6" i="5"/>
  <c r="H6" i="5"/>
  <c r="AP6" i="5"/>
  <c r="AQ5" i="5"/>
  <c r="K6" i="5"/>
  <c r="L5" i="5"/>
  <c r="CT6" i="5"/>
  <c r="CU5" i="5"/>
  <c r="BR6" i="5"/>
  <c r="G6" i="5"/>
  <c r="AJ6" i="1"/>
  <c r="AK5" i="1"/>
  <c r="BS5" i="1"/>
  <c r="BR6" i="1"/>
  <c r="CR6" i="1"/>
  <c r="H6" i="1"/>
  <c r="CR5" i="1"/>
  <c r="CS5" i="1" s="1"/>
  <c r="E5" i="1"/>
  <c r="F5" i="1" s="1"/>
  <c r="G5" i="1" s="1"/>
  <c r="H5" i="1" s="1"/>
  <c r="I5" i="1" s="1"/>
  <c r="CU6" i="5" l="1"/>
  <c r="CV5" i="5"/>
  <c r="M5" i="5"/>
  <c r="L6" i="5"/>
  <c r="BV6" i="5"/>
  <c r="BW5" i="5"/>
  <c r="AR5" i="5"/>
  <c r="AQ6" i="5"/>
  <c r="BT5" i="1"/>
  <c r="BS6" i="1"/>
  <c r="AK6" i="1"/>
  <c r="AL5" i="1"/>
  <c r="J5" i="1"/>
  <c r="I6" i="1"/>
  <c r="F6" i="1"/>
  <c r="G6" i="1"/>
  <c r="E6" i="1"/>
  <c r="CT5" i="1"/>
  <c r="CS6" i="1"/>
  <c r="A161" i="5" l="1"/>
  <c r="AS5" i="5"/>
  <c r="AR6" i="5"/>
  <c r="N5" i="5"/>
  <c r="M6" i="5"/>
  <c r="BX5" i="5"/>
  <c r="BW6" i="5"/>
  <c r="CW5" i="5"/>
  <c r="CV6" i="5"/>
  <c r="A152" i="5"/>
  <c r="A160" i="5"/>
  <c r="A155" i="5"/>
  <c r="A142" i="5"/>
  <c r="A163" i="5"/>
  <c r="A159" i="5"/>
  <c r="A162" i="5"/>
  <c r="A169" i="5"/>
  <c r="A150" i="5"/>
  <c r="A146" i="5"/>
  <c r="AM5" i="1"/>
  <c r="AL6" i="1"/>
  <c r="CU5" i="1"/>
  <c r="CT6" i="1"/>
  <c r="K5" i="1"/>
  <c r="J6" i="1"/>
  <c r="BT6" i="1"/>
  <c r="BU5" i="1"/>
  <c r="A164" i="5" l="1"/>
  <c r="A151" i="5"/>
  <c r="A148" i="5"/>
  <c r="A147" i="5"/>
  <c r="A166" i="5"/>
  <c r="A144" i="5"/>
  <c r="A145" i="5"/>
  <c r="A140" i="5"/>
  <c r="A149" i="5"/>
  <c r="A168" i="5"/>
  <c r="A143" i="5"/>
  <c r="A153" i="5"/>
  <c r="A154" i="5"/>
  <c r="A157" i="5"/>
  <c r="A156" i="5"/>
  <c r="A165" i="5"/>
  <c r="A141" i="5"/>
  <c r="A158" i="5"/>
  <c r="A167" i="5"/>
  <c r="CX5" i="5"/>
  <c r="CW6" i="5"/>
  <c r="O5" i="5"/>
  <c r="N6" i="5"/>
  <c r="BY5" i="5"/>
  <c r="BX6" i="5"/>
  <c r="AT5" i="5"/>
  <c r="AS6" i="5"/>
  <c r="BU6" i="1"/>
  <c r="BV5" i="1"/>
  <c r="K6" i="1"/>
  <c r="L5" i="1"/>
  <c r="CV5" i="1"/>
  <c r="CU6" i="1"/>
  <c r="AM6" i="1"/>
  <c r="AN5" i="1"/>
  <c r="AU5" i="5" l="1"/>
  <c r="AT6" i="5"/>
  <c r="P5" i="5"/>
  <c r="O6" i="5"/>
  <c r="BZ5" i="5"/>
  <c r="BY6" i="5"/>
  <c r="CX6" i="5"/>
  <c r="CY5" i="5"/>
  <c r="AO5" i="1"/>
  <c r="AN6" i="1"/>
  <c r="CW5" i="1"/>
  <c r="CV6" i="1"/>
  <c r="M5" i="1"/>
  <c r="L6" i="1"/>
  <c r="BV6" i="1"/>
  <c r="BW5" i="1"/>
  <c r="CY6" i="5" l="1"/>
  <c r="CZ5" i="5"/>
  <c r="Q5" i="5"/>
  <c r="P6" i="5"/>
  <c r="CA5" i="5"/>
  <c r="BZ6" i="5"/>
  <c r="AV5" i="5"/>
  <c r="AU6" i="5"/>
  <c r="M6" i="1"/>
  <c r="N5" i="1"/>
  <c r="CW6" i="1"/>
  <c r="CX5" i="1"/>
  <c r="BW6" i="1"/>
  <c r="BX5" i="1"/>
  <c r="AP5" i="1"/>
  <c r="AO6" i="1"/>
  <c r="AW5" i="5" l="1"/>
  <c r="AV6" i="5"/>
  <c r="R5" i="5"/>
  <c r="Q6" i="5"/>
  <c r="DA5" i="5"/>
  <c r="CZ6" i="5"/>
  <c r="CB5" i="5"/>
  <c r="CA6" i="5"/>
  <c r="BX6" i="1"/>
  <c r="BY5" i="1"/>
  <c r="AQ5" i="1"/>
  <c r="AP6" i="1"/>
  <c r="CY5" i="1"/>
  <c r="CX6" i="1"/>
  <c r="O5" i="1"/>
  <c r="N6" i="1"/>
  <c r="CC5" i="5" l="1"/>
  <c r="CB6" i="5"/>
  <c r="S5" i="5"/>
  <c r="R6" i="5"/>
  <c r="DB5" i="5"/>
  <c r="DA6" i="5"/>
  <c r="AX5" i="5"/>
  <c r="AW6" i="5"/>
  <c r="CY6" i="1"/>
  <c r="CZ5" i="1"/>
  <c r="BY6" i="1"/>
  <c r="BZ5" i="1"/>
  <c r="P5" i="1"/>
  <c r="O6" i="1"/>
  <c r="AQ6" i="1"/>
  <c r="AR5" i="1"/>
  <c r="AY5" i="5" l="1"/>
  <c r="AX6" i="5"/>
  <c r="T5" i="5"/>
  <c r="S6" i="5"/>
  <c r="DB6" i="5"/>
  <c r="DC5" i="5"/>
  <c r="CD5" i="5"/>
  <c r="CC6" i="5"/>
  <c r="AR6" i="1"/>
  <c r="AS5" i="1"/>
  <c r="CZ6" i="1"/>
  <c r="DA5" i="1"/>
  <c r="Q5" i="1"/>
  <c r="P6" i="1"/>
  <c r="BZ6" i="1"/>
  <c r="CA5" i="1"/>
  <c r="CD6" i="5" l="1"/>
  <c r="CE5" i="5"/>
  <c r="U5" i="5"/>
  <c r="T6" i="5"/>
  <c r="DC6" i="5"/>
  <c r="DD5" i="5"/>
  <c r="AZ5" i="5"/>
  <c r="AY6" i="5"/>
  <c r="CA6" i="1"/>
  <c r="CB5" i="1"/>
  <c r="DA6" i="1"/>
  <c r="DB5" i="1"/>
  <c r="AT5" i="1"/>
  <c r="AS6" i="1"/>
  <c r="R5" i="1"/>
  <c r="Q6" i="1"/>
  <c r="BA5" i="5" l="1"/>
  <c r="AZ6" i="5"/>
  <c r="V5" i="5"/>
  <c r="U6" i="5"/>
  <c r="DE5" i="5"/>
  <c r="DD6" i="5"/>
  <c r="CF5" i="5"/>
  <c r="CE6" i="5"/>
  <c r="S5" i="1"/>
  <c r="R6" i="1"/>
  <c r="DB6" i="1"/>
  <c r="DC5" i="1"/>
  <c r="CB6" i="1"/>
  <c r="CC5" i="1"/>
  <c r="AU5" i="1"/>
  <c r="AT6" i="1"/>
  <c r="W5" i="5" l="1"/>
  <c r="V6" i="5"/>
  <c r="CG5" i="5"/>
  <c r="CF6" i="5"/>
  <c r="DF5" i="5"/>
  <c r="DE6" i="5"/>
  <c r="BB5" i="5"/>
  <c r="BA6" i="5"/>
  <c r="CC6" i="1"/>
  <c r="CD5" i="1"/>
  <c r="AU6" i="1"/>
  <c r="AV5" i="1"/>
  <c r="DC6" i="1"/>
  <c r="DD5" i="1"/>
  <c r="S6" i="1"/>
  <c r="T5" i="1"/>
  <c r="BC5" i="5" l="1"/>
  <c r="BB6" i="5"/>
  <c r="CH5" i="5"/>
  <c r="CG6" i="5"/>
  <c r="DF6" i="5"/>
  <c r="DG5" i="5"/>
  <c r="X5" i="5"/>
  <c r="W6" i="5"/>
  <c r="DE5" i="1"/>
  <c r="DD6" i="1"/>
  <c r="AV6" i="1"/>
  <c r="AW5" i="1"/>
  <c r="CD6" i="1"/>
  <c r="CE5" i="1"/>
  <c r="T6" i="1"/>
  <c r="U5" i="1"/>
  <c r="Y5" i="5" l="1"/>
  <c r="X6" i="5"/>
  <c r="CI5" i="5"/>
  <c r="CH6" i="5"/>
  <c r="DG6" i="5"/>
  <c r="DH5" i="5"/>
  <c r="BD5" i="5"/>
  <c r="BC6" i="5"/>
  <c r="V5" i="1"/>
  <c r="U6" i="1"/>
  <c r="AX5" i="1"/>
  <c r="AW6" i="1"/>
  <c r="DE6" i="1"/>
  <c r="DF5" i="1"/>
  <c r="CE6" i="1"/>
  <c r="CF5" i="1"/>
  <c r="BE5" i="5" l="1"/>
  <c r="BD6" i="5"/>
  <c r="CJ5" i="5"/>
  <c r="CI6" i="5"/>
  <c r="DI5" i="5"/>
  <c r="DH6" i="5"/>
  <c r="Z5" i="5"/>
  <c r="Y6" i="5"/>
  <c r="CF6" i="1"/>
  <c r="CG5" i="1"/>
  <c r="W5" i="1"/>
  <c r="V6" i="1"/>
  <c r="DF6" i="1"/>
  <c r="DG5" i="1"/>
  <c r="AX6" i="1"/>
  <c r="AY5" i="1"/>
  <c r="AA5" i="5" l="1"/>
  <c r="Z6" i="5"/>
  <c r="CK5" i="5"/>
  <c r="CJ6" i="5"/>
  <c r="DJ5" i="5"/>
  <c r="DI6" i="5"/>
  <c r="BF5" i="5"/>
  <c r="BE6" i="5"/>
  <c r="W6" i="1"/>
  <c r="X5" i="1"/>
  <c r="AZ5" i="1"/>
  <c r="AY6" i="1"/>
  <c r="CH5" i="1"/>
  <c r="CG6" i="1"/>
  <c r="DG6" i="1"/>
  <c r="DH5" i="1"/>
  <c r="BF6" i="5" l="1"/>
  <c r="BG5" i="5"/>
  <c r="CL5" i="5"/>
  <c r="CK6" i="5"/>
  <c r="DJ6" i="5"/>
  <c r="DK5" i="5"/>
  <c r="AB5" i="5"/>
  <c r="AA6" i="5"/>
  <c r="DI5" i="1"/>
  <c r="DH6" i="1"/>
  <c r="BA5" i="1"/>
  <c r="AZ6" i="1"/>
  <c r="Y5" i="1"/>
  <c r="X6" i="1"/>
  <c r="CI5" i="1"/>
  <c r="CH6" i="1"/>
  <c r="AC5" i="5" l="1"/>
  <c r="AB6" i="5"/>
  <c r="CM5" i="5"/>
  <c r="CL6" i="5"/>
  <c r="DK6" i="5"/>
  <c r="DL5" i="5"/>
  <c r="BH5" i="5"/>
  <c r="BG6" i="5"/>
  <c r="Z5" i="1"/>
  <c r="Y6" i="1"/>
  <c r="CJ5" i="1"/>
  <c r="CI6" i="1"/>
  <c r="BB5" i="1"/>
  <c r="BA6" i="1"/>
  <c r="DI6" i="1"/>
  <c r="DJ5" i="1"/>
  <c r="BI5" i="5" l="1"/>
  <c r="BH6" i="5"/>
  <c r="CN5" i="5"/>
  <c r="CM6" i="5"/>
  <c r="DM5" i="5"/>
  <c r="DL6" i="5"/>
  <c r="AD5" i="5"/>
  <c r="AC6" i="5"/>
  <c r="BC5" i="1"/>
  <c r="BB6" i="1"/>
  <c r="CK5" i="1"/>
  <c r="CJ6" i="1"/>
  <c r="DJ6" i="1"/>
  <c r="DK5" i="1"/>
  <c r="AA5" i="1"/>
  <c r="Z6" i="1"/>
  <c r="AE5" i="5" l="1"/>
  <c r="AD6" i="5"/>
  <c r="CO5" i="5"/>
  <c r="CN6" i="5"/>
  <c r="DN5" i="5"/>
  <c r="DM6" i="5"/>
  <c r="BJ5" i="5"/>
  <c r="BI6" i="5"/>
  <c r="CL5" i="1"/>
  <c r="CK6" i="1"/>
  <c r="AB5" i="1"/>
  <c r="AA6" i="1"/>
  <c r="DL5" i="1"/>
  <c r="DK6" i="1"/>
  <c r="BC6" i="1"/>
  <c r="BD5" i="1"/>
  <c r="CP5" i="5" l="1"/>
  <c r="CO6" i="5"/>
  <c r="BK5" i="5"/>
  <c r="BJ6" i="5"/>
  <c r="DN6" i="5"/>
  <c r="DO5" i="5"/>
  <c r="AF5" i="5"/>
  <c r="AE6" i="5"/>
  <c r="DM5" i="1"/>
  <c r="DL6" i="1"/>
  <c r="BE5" i="1"/>
  <c r="BD6" i="1"/>
  <c r="AB6" i="1"/>
  <c r="AC5" i="1"/>
  <c r="CM5" i="1"/>
  <c r="CL6" i="1"/>
  <c r="BL5" i="5" l="1"/>
  <c r="BK6" i="5"/>
  <c r="AG5" i="5"/>
  <c r="AF6" i="5"/>
  <c r="DO6" i="5"/>
  <c r="DP5" i="5"/>
  <c r="CQ5" i="5"/>
  <c r="CP6" i="5"/>
  <c r="CM6" i="1"/>
  <c r="CN5" i="1"/>
  <c r="DM6" i="1"/>
  <c r="DN5" i="1"/>
  <c r="AD5" i="1"/>
  <c r="AC6" i="1"/>
  <c r="BF5" i="1"/>
  <c r="BE6" i="1"/>
  <c r="CR5" i="5" l="1"/>
  <c r="CQ6" i="5"/>
  <c r="AH5" i="5"/>
  <c r="AG6" i="5"/>
  <c r="DQ5" i="5"/>
  <c r="DP6" i="5"/>
  <c r="BM5" i="5"/>
  <c r="BL6" i="5"/>
  <c r="DN6" i="1"/>
  <c r="DO5" i="1"/>
  <c r="CO5" i="1"/>
  <c r="CN6" i="1"/>
  <c r="BF6" i="1"/>
  <c r="BG5" i="1"/>
  <c r="AD6" i="1"/>
  <c r="AE5" i="1"/>
  <c r="BN5" i="5" l="1"/>
  <c r="BM6" i="5"/>
  <c r="AI5" i="5"/>
  <c r="AH6" i="5"/>
  <c r="DR5" i="5"/>
  <c r="DQ6" i="5"/>
  <c r="CS5" i="5"/>
  <c r="CS6" i="5" s="1"/>
  <c r="CR6" i="5"/>
  <c r="CO6" i="1"/>
  <c r="CP5" i="1"/>
  <c r="AE6" i="1"/>
  <c r="AF5" i="1"/>
  <c r="BG6" i="1"/>
  <c r="BH5" i="1"/>
  <c r="DP5" i="1"/>
  <c r="DO6" i="1"/>
  <c r="AJ5" i="5" l="1"/>
  <c r="AJ6" i="5" s="1"/>
  <c r="AI6" i="5"/>
  <c r="DS5" i="5"/>
  <c r="DR6" i="5"/>
  <c r="BO5" i="5"/>
  <c r="BO6" i="5" s="1"/>
  <c r="BN6" i="5"/>
  <c r="AF6" i="1"/>
  <c r="AG5" i="1"/>
  <c r="BI5" i="1"/>
  <c r="BH6" i="1"/>
  <c r="CP6" i="1"/>
  <c r="CQ5" i="1"/>
  <c r="CQ6" i="1" s="1"/>
  <c r="DQ5" i="1"/>
  <c r="DP6" i="1"/>
  <c r="DS6" i="5" l="1"/>
  <c r="DT5" i="5"/>
  <c r="DR5" i="1"/>
  <c r="DQ6" i="1"/>
  <c r="BJ5" i="1"/>
  <c r="BI6" i="1"/>
  <c r="AH5" i="1"/>
  <c r="AH6" i="1" s="1"/>
  <c r="AG6" i="1"/>
  <c r="DU5" i="5" l="1"/>
  <c r="DT6" i="5"/>
  <c r="BJ6" i="1"/>
  <c r="BK5" i="1"/>
  <c r="DR6" i="1"/>
  <c r="DS5" i="1"/>
  <c r="DV5" i="5" l="1"/>
  <c r="DU6" i="5"/>
  <c r="DT5" i="1"/>
  <c r="DS6" i="1"/>
  <c r="BL5" i="1"/>
  <c r="BK6" i="1"/>
  <c r="DV6" i="5" l="1"/>
  <c r="DW5" i="5"/>
  <c r="BM5" i="1"/>
  <c r="BM6" i="1" s="1"/>
  <c r="BL6" i="1"/>
  <c r="DT6" i="1"/>
  <c r="DU5" i="1"/>
  <c r="DW6" i="5" l="1"/>
  <c r="DX5" i="5"/>
  <c r="DX6" i="5" s="1"/>
  <c r="DU6" i="1"/>
  <c r="DV5" i="1"/>
  <c r="DV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kensyu007</author>
  </authors>
  <commentList>
    <comment ref="B39" authorId="0" shapeId="0" xr:uid="{2EC12D9B-BD9C-404B-8D60-9D731FD957F8}">
      <text>
        <r>
          <rPr>
            <sz val="9"/>
            <color indexed="81"/>
            <rFont val="MS P ゴシック"/>
            <family val="3"/>
            <charset val="128"/>
          </rPr>
          <t xml:space="preserve">未定。決まり次第修正。
</t>
        </r>
      </text>
    </comment>
  </commentList>
</comments>
</file>

<file path=xl/sharedStrings.xml><?xml version="1.0" encoding="utf-8"?>
<sst xmlns="http://schemas.openxmlformats.org/spreadsheetml/2006/main" count="187" uniqueCount="126">
  <si>
    <t>人材管理（全体予定）</t>
    <rPh sb="0" eb="2">
      <t>ジンザイ</t>
    </rPh>
    <rPh sb="2" eb="4">
      <t>カンリ</t>
    </rPh>
    <rPh sb="5" eb="7">
      <t>ゼンタイ</t>
    </rPh>
    <rPh sb="7" eb="9">
      <t>ヨテイ</t>
    </rPh>
    <phoneticPr fontId="2"/>
  </si>
  <si>
    <t>予定</t>
    <rPh sb="0" eb="2">
      <t>ヨテイ</t>
    </rPh>
    <phoneticPr fontId="2"/>
  </si>
  <si>
    <t>時間</t>
    <rPh sb="0" eb="2">
      <t>ジカン</t>
    </rPh>
    <phoneticPr fontId="2"/>
  </si>
  <si>
    <t>日中</t>
    <rPh sb="0" eb="2">
      <t>ニッチュウ</t>
    </rPh>
    <phoneticPr fontId="2"/>
  </si>
  <si>
    <t>未定</t>
    <rPh sb="0" eb="2">
      <t>ミテイ</t>
    </rPh>
    <phoneticPr fontId="2"/>
  </si>
  <si>
    <t>内容</t>
    <rPh sb="0" eb="2">
      <t>ナイヨウ</t>
    </rPh>
    <phoneticPr fontId="2"/>
  </si>
  <si>
    <t>完成</t>
    <rPh sb="0" eb="2">
      <t>カンセイ</t>
    </rPh>
    <phoneticPr fontId="2"/>
  </si>
  <si>
    <t>報告</t>
    <rPh sb="0" eb="2">
      <t>ホウコク</t>
    </rPh>
    <phoneticPr fontId="2"/>
  </si>
  <si>
    <t>詳細</t>
    <rPh sb="0" eb="2">
      <t>ショウサイ</t>
    </rPh>
    <phoneticPr fontId="2"/>
  </si>
  <si>
    <t>DB構築</t>
    <rPh sb="2" eb="4">
      <t>コウチク</t>
    </rPh>
    <phoneticPr fontId="2"/>
  </si>
  <si>
    <t>評価仕様書</t>
    <rPh sb="0" eb="2">
      <t>ヒョウカ</t>
    </rPh>
    <rPh sb="2" eb="5">
      <t>シヨウショ</t>
    </rPh>
    <phoneticPr fontId="2"/>
  </si>
  <si>
    <t>コーディング
評価データ
取扱説明書</t>
    <rPh sb="7" eb="9">
      <t>ヒョウカ</t>
    </rPh>
    <rPh sb="13" eb="14">
      <t>ト</t>
    </rPh>
    <rPh sb="14" eb="15">
      <t>アツカ</t>
    </rPh>
    <rPh sb="15" eb="18">
      <t>セツメイショ</t>
    </rPh>
    <phoneticPr fontId="2"/>
  </si>
  <si>
    <t>DB取扱説明書</t>
    <rPh sb="2" eb="4">
      <t>トリアツカイ</t>
    </rPh>
    <rPh sb="4" eb="7">
      <t>セツメイショ</t>
    </rPh>
    <phoneticPr fontId="2"/>
  </si>
  <si>
    <t>評価</t>
    <rPh sb="0" eb="2">
      <t>ヒョウカ</t>
    </rPh>
    <phoneticPr fontId="2"/>
  </si>
  <si>
    <t>納品報告</t>
    <rPh sb="0" eb="2">
      <t>ノウヒン</t>
    </rPh>
    <rPh sb="2" eb="4">
      <t>ホウコク</t>
    </rPh>
    <phoneticPr fontId="2"/>
  </si>
  <si>
    <t>Webシステム開発（予定・工程表）</t>
    <rPh sb="7" eb="9">
      <t>カイハツ</t>
    </rPh>
    <rPh sb="10" eb="12">
      <t>ヨテイ</t>
    </rPh>
    <rPh sb="13" eb="15">
      <t>コウテイ</t>
    </rPh>
    <rPh sb="15" eb="16">
      <t>ヒョウ</t>
    </rPh>
    <phoneticPr fontId="2"/>
  </si>
  <si>
    <t>作業内容</t>
    <rPh sb="0" eb="2">
      <t>サギョウ</t>
    </rPh>
    <rPh sb="2" eb="4">
      <t>ナイヨウ</t>
    </rPh>
    <phoneticPr fontId="2"/>
  </si>
  <si>
    <t>担当</t>
    <rPh sb="0" eb="2">
      <t>タントウ</t>
    </rPh>
    <phoneticPr fontId="2"/>
  </si>
  <si>
    <t>工数
(人時)</t>
    <rPh sb="0" eb="2">
      <t>コウスウ</t>
    </rPh>
    <rPh sb="4" eb="5">
      <t>ニン</t>
    </rPh>
    <rPh sb="5" eb="6">
      <t>ジ</t>
    </rPh>
    <phoneticPr fontId="2"/>
  </si>
  <si>
    <t>成果物</t>
    <rPh sb="0" eb="2">
      <t>セイカ</t>
    </rPh>
    <rPh sb="2" eb="3">
      <t>ブツ</t>
    </rPh>
    <phoneticPr fontId="2"/>
  </si>
  <si>
    <t>大項目</t>
    <rPh sb="0" eb="3">
      <t>ダイコウモク</t>
    </rPh>
    <phoneticPr fontId="2"/>
  </si>
  <si>
    <t>項目</t>
    <rPh sb="0" eb="2">
      <t>コウモク</t>
    </rPh>
    <phoneticPr fontId="2"/>
  </si>
  <si>
    <t>進捗</t>
    <rPh sb="0" eb="2">
      <t>シンチョク</t>
    </rPh>
    <phoneticPr fontId="2"/>
  </si>
  <si>
    <t>計画</t>
    <rPh sb="0" eb="2">
      <t>ケイカク</t>
    </rPh>
    <phoneticPr fontId="2"/>
  </si>
  <si>
    <t>予定表作成</t>
    <rPh sb="0" eb="2">
      <t>ヨテイ</t>
    </rPh>
    <rPh sb="2" eb="5">
      <t>ヒョウサクセイ</t>
    </rPh>
    <phoneticPr fontId="2"/>
  </si>
  <si>
    <t>宮崎</t>
    <rPh sb="0" eb="2">
      <t>ミヤザキ</t>
    </rPh>
    <phoneticPr fontId="2"/>
  </si>
  <si>
    <t>予定表ver2.0</t>
    <rPh sb="0" eb="3">
      <t>ヨテイヒョウ</t>
    </rPh>
    <phoneticPr fontId="2"/>
  </si>
  <si>
    <t>レイアウト作成</t>
    <rPh sb="5" eb="7">
      <t>サクセイ</t>
    </rPh>
    <phoneticPr fontId="2"/>
  </si>
  <si>
    <t>レイアウト表</t>
    <rPh sb="5" eb="6">
      <t>ヒョウ</t>
    </rPh>
    <phoneticPr fontId="2"/>
  </si>
  <si>
    <t>予定表修正</t>
    <rPh sb="0" eb="3">
      <t>ヨテイヒョウ</t>
    </rPh>
    <rPh sb="3" eb="5">
      <t>シュウセイ</t>
    </rPh>
    <phoneticPr fontId="2"/>
  </si>
  <si>
    <t>予定表ver2.1</t>
    <rPh sb="0" eb="3">
      <t>ヨテイヒョウ</t>
    </rPh>
    <phoneticPr fontId="2"/>
  </si>
  <si>
    <t>レジュメ制作</t>
    <rPh sb="4" eb="6">
      <t>セイサク</t>
    </rPh>
    <phoneticPr fontId="2"/>
  </si>
  <si>
    <t>宮崎
池田</t>
    <rPh sb="0" eb="2">
      <t>ミヤザキ</t>
    </rPh>
    <rPh sb="3" eb="5">
      <t>イケダ</t>
    </rPh>
    <phoneticPr fontId="2"/>
  </si>
  <si>
    <t>レジュメ</t>
    <phoneticPr fontId="2"/>
  </si>
  <si>
    <t>話し合い</t>
    <rPh sb="0" eb="1">
      <t>ハナ</t>
    </rPh>
    <rPh sb="2" eb="3">
      <t>ア</t>
    </rPh>
    <phoneticPr fontId="2"/>
  </si>
  <si>
    <t xml:space="preserve">宮崎
池田
</t>
    <rPh sb="0" eb="2">
      <t>ミヤザキ</t>
    </rPh>
    <rPh sb="3" eb="5">
      <t>イケダ</t>
    </rPh>
    <phoneticPr fontId="2"/>
  </si>
  <si>
    <t>進捗報告・引継ぎ</t>
    <rPh sb="0" eb="2">
      <t>シンチョク</t>
    </rPh>
    <rPh sb="2" eb="4">
      <t>ホウコク</t>
    </rPh>
    <rPh sb="5" eb="7">
      <t>ヒキツ</t>
    </rPh>
    <phoneticPr fontId="2"/>
  </si>
  <si>
    <t>宮崎
松尾</t>
    <rPh sb="0" eb="2">
      <t>ミヤザキ</t>
    </rPh>
    <rPh sb="3" eb="5">
      <t>マツオ</t>
    </rPh>
    <phoneticPr fontId="2"/>
  </si>
  <si>
    <t>予定確認、変更</t>
    <rPh sb="0" eb="2">
      <t>ヨテイ</t>
    </rPh>
    <rPh sb="2" eb="4">
      <t>カクニン</t>
    </rPh>
    <rPh sb="5" eb="7">
      <t>ヘンコウ</t>
    </rPh>
    <phoneticPr fontId="2"/>
  </si>
  <si>
    <t>全員</t>
    <rPh sb="0" eb="2">
      <t>ゼンイン</t>
    </rPh>
    <phoneticPr fontId="2"/>
  </si>
  <si>
    <t>メインインターフェース</t>
    <phoneticPr fontId="2"/>
  </si>
  <si>
    <t>マイページ</t>
    <phoneticPr fontId="2"/>
  </si>
  <si>
    <t>マイページ画面</t>
    <rPh sb="5" eb="7">
      <t>ガメン</t>
    </rPh>
    <phoneticPr fontId="2"/>
  </si>
  <si>
    <t>説明会ブース内画面</t>
    <rPh sb="0" eb="3">
      <t>セツメイカイ</t>
    </rPh>
    <rPh sb="6" eb="7">
      <t>ナイ</t>
    </rPh>
    <rPh sb="7" eb="9">
      <t>ガメン</t>
    </rPh>
    <phoneticPr fontId="2"/>
  </si>
  <si>
    <t>説明会選択画面</t>
    <rPh sb="0" eb="2">
      <t>セツメイ</t>
    </rPh>
    <rPh sb="2" eb="3">
      <t>カイ</t>
    </rPh>
    <rPh sb="3" eb="5">
      <t>センタク</t>
    </rPh>
    <rPh sb="5" eb="7">
      <t>ガメン</t>
    </rPh>
    <phoneticPr fontId="2"/>
  </si>
  <si>
    <t>説明会選択画面</t>
    <rPh sb="0" eb="3">
      <t>セツメイカイ</t>
    </rPh>
    <rPh sb="3" eb="5">
      <t>センタク</t>
    </rPh>
    <rPh sb="5" eb="7">
      <t>ガメン</t>
    </rPh>
    <phoneticPr fontId="2"/>
  </si>
  <si>
    <t>会場選択画面</t>
    <rPh sb="0" eb="2">
      <t>カイジョウ</t>
    </rPh>
    <rPh sb="2" eb="4">
      <t>センタク</t>
    </rPh>
    <rPh sb="4" eb="6">
      <t>ガメン</t>
    </rPh>
    <phoneticPr fontId="2"/>
  </si>
  <si>
    <t>Unity制作</t>
    <rPh sb="5" eb="7">
      <t>セイサク</t>
    </rPh>
    <phoneticPr fontId="2"/>
  </si>
  <si>
    <t>田中
研修生</t>
    <rPh sb="0" eb="2">
      <t>タナカ</t>
    </rPh>
    <rPh sb="3" eb="6">
      <t>ケンシュウセイ</t>
    </rPh>
    <phoneticPr fontId="2"/>
  </si>
  <si>
    <t>Unity画面</t>
    <rPh sb="5" eb="7">
      <t>ガメン</t>
    </rPh>
    <phoneticPr fontId="2"/>
  </si>
  <si>
    <t>インターン指導資料作成</t>
    <rPh sb="5" eb="7">
      <t>シドウ</t>
    </rPh>
    <rPh sb="7" eb="9">
      <t>シリョウ</t>
    </rPh>
    <rPh sb="9" eb="11">
      <t>サクセイ</t>
    </rPh>
    <phoneticPr fontId="2"/>
  </si>
  <si>
    <t>田中</t>
    <rPh sb="0" eb="2">
      <t>タナカ</t>
    </rPh>
    <phoneticPr fontId="2"/>
  </si>
  <si>
    <t>インターン指導資料</t>
    <rPh sb="5" eb="7">
      <t>シドウ</t>
    </rPh>
    <rPh sb="7" eb="9">
      <t>シリョウ</t>
    </rPh>
    <phoneticPr fontId="2"/>
  </si>
  <si>
    <t>レイアウト修正</t>
    <rPh sb="5" eb="7">
      <t>シュウセイ</t>
    </rPh>
    <phoneticPr fontId="2"/>
  </si>
  <si>
    <t>レイアウト決め</t>
  </si>
  <si>
    <t>作業1</t>
  </si>
  <si>
    <t>作業２</t>
  </si>
  <si>
    <t>作業３</t>
  </si>
  <si>
    <t>作業４</t>
  </si>
  <si>
    <t>全工数</t>
    <rPh sb="0" eb="1">
      <t>ゼン</t>
    </rPh>
    <rPh sb="1" eb="3">
      <t>コウスウ</t>
    </rPh>
    <phoneticPr fontId="2"/>
  </si>
  <si>
    <t>1日の
合計工数</t>
    <rPh sb="1" eb="2">
      <t>ニチ</t>
    </rPh>
    <rPh sb="4" eb="6">
      <t>ゴウケイ</t>
    </rPh>
    <rPh sb="6" eb="8">
      <t>コウスウ</t>
    </rPh>
    <phoneticPr fontId="2"/>
  </si>
  <si>
    <t>プロジェクトマネージャー</t>
    <phoneticPr fontId="2"/>
  </si>
  <si>
    <t>河邉</t>
    <rPh sb="0" eb="2">
      <t>カワベ</t>
    </rPh>
    <phoneticPr fontId="2"/>
  </si>
  <si>
    <t>サブプロジェクトマネージャー</t>
    <phoneticPr fontId="2"/>
  </si>
  <si>
    <t>松尾?</t>
    <rPh sb="0" eb="2">
      <t>マツオ</t>
    </rPh>
    <phoneticPr fontId="2"/>
  </si>
  <si>
    <t>Unitiy</t>
    <phoneticPr fontId="2"/>
  </si>
  <si>
    <t>田中(指導員)</t>
    <rPh sb="0" eb="2">
      <t>タナカ</t>
    </rPh>
    <rPh sb="3" eb="6">
      <t>シドウイン</t>
    </rPh>
    <phoneticPr fontId="2"/>
  </si>
  <si>
    <t>インターン生</t>
    <rPh sb="5" eb="6">
      <t>セイ</t>
    </rPh>
    <phoneticPr fontId="2"/>
  </si>
  <si>
    <t>Web（プログラム）</t>
    <phoneticPr fontId="2"/>
  </si>
  <si>
    <t>5人?</t>
    <rPh sb="1" eb="2">
      <t>ニン</t>
    </rPh>
    <phoneticPr fontId="2"/>
  </si>
  <si>
    <t>松尾</t>
    <rPh sb="0" eb="2">
      <t>マツオ</t>
    </rPh>
    <phoneticPr fontId="2"/>
  </si>
  <si>
    <t>Web（レイアウト）</t>
    <phoneticPr fontId="2"/>
  </si>
  <si>
    <t>4人?</t>
    <rPh sb="1" eb="2">
      <t>ニン</t>
    </rPh>
    <phoneticPr fontId="2"/>
  </si>
  <si>
    <t>池田</t>
    <rPh sb="0" eb="2">
      <t>イケダ</t>
    </rPh>
    <phoneticPr fontId="2"/>
  </si>
  <si>
    <t>10月から7人増える。</t>
    <rPh sb="2" eb="3">
      <t>ガツ</t>
    </rPh>
    <rPh sb="6" eb="7">
      <t>ニン</t>
    </rPh>
    <rPh sb="7" eb="8">
      <t>フ</t>
    </rPh>
    <phoneticPr fontId="2"/>
  </si>
  <si>
    <t>経験者と未経験者がいる</t>
    <rPh sb="0" eb="3">
      <t>ケイケンシャ</t>
    </rPh>
    <rPh sb="4" eb="8">
      <t>ミケイケンシャ</t>
    </rPh>
    <phoneticPr fontId="2"/>
  </si>
  <si>
    <t>経験者はプログラム</t>
    <rPh sb="0" eb="3">
      <t>ケイケンシャ</t>
    </rPh>
    <phoneticPr fontId="2"/>
  </si>
  <si>
    <t>未経験者はレイアウト</t>
    <rPh sb="0" eb="4">
      <t>ミケイケンシャ</t>
    </rPh>
    <phoneticPr fontId="2"/>
  </si>
  <si>
    <t>10月からインターン生が3人(1ヶ月)</t>
    <rPh sb="2" eb="3">
      <t>ガツ</t>
    </rPh>
    <rPh sb="10" eb="11">
      <t>セイ</t>
    </rPh>
    <rPh sb="13" eb="14">
      <t>ニン</t>
    </rPh>
    <rPh sb="17" eb="18">
      <t>ゲツ</t>
    </rPh>
    <phoneticPr fontId="2"/>
  </si>
  <si>
    <t>午前からWeb制作</t>
    <rPh sb="0" eb="2">
      <t>ゴゼン</t>
    </rPh>
    <rPh sb="7" eb="9">
      <t>セイサク</t>
    </rPh>
    <phoneticPr fontId="2"/>
  </si>
  <si>
    <t>Unity経験者</t>
    <rPh sb="5" eb="8">
      <t>ケイケンシャ</t>
    </rPh>
    <phoneticPr fontId="2"/>
  </si>
  <si>
    <t>Unityの作業を任せる</t>
    <rPh sb="6" eb="8">
      <t>サギョウ</t>
    </rPh>
    <rPh sb="9" eb="10">
      <t>マカ</t>
    </rPh>
    <phoneticPr fontId="2"/>
  </si>
  <si>
    <t>作業中の指示は田中さん?</t>
    <rPh sb="0" eb="3">
      <t>サギョウチュウ</t>
    </rPh>
    <rPh sb="4" eb="6">
      <t>シジ</t>
    </rPh>
    <rPh sb="7" eb="9">
      <t>タナカ</t>
    </rPh>
    <phoneticPr fontId="2"/>
  </si>
  <si>
    <t>10月からのスケジュールと工程</t>
    <rPh sb="2" eb="3">
      <t>ガツ</t>
    </rPh>
    <rPh sb="13" eb="15">
      <t>コウテイ</t>
    </rPh>
    <phoneticPr fontId="2"/>
  </si>
  <si>
    <t>24日は工程表の作り直し</t>
    <rPh sb="2" eb="3">
      <t>ニチ</t>
    </rPh>
    <rPh sb="4" eb="7">
      <t>コウテイヒョウ</t>
    </rPh>
    <rPh sb="8" eb="9">
      <t>ツク</t>
    </rPh>
    <rPh sb="10" eb="11">
      <t>ナオ</t>
    </rPh>
    <phoneticPr fontId="2"/>
  </si>
  <si>
    <t>25日は話し合い</t>
    <rPh sb="2" eb="3">
      <t>ニチ</t>
    </rPh>
    <rPh sb="4" eb="5">
      <t>ハナ</t>
    </rPh>
    <rPh sb="6" eb="7">
      <t>ア</t>
    </rPh>
    <phoneticPr fontId="2"/>
  </si>
  <si>
    <t>28、29、30について</t>
    <phoneticPr fontId="2"/>
  </si>
  <si>
    <t>10月以降について</t>
    <rPh sb="2" eb="5">
      <t>ガツイコウ</t>
    </rPh>
    <phoneticPr fontId="2"/>
  </si>
  <si>
    <t>池田さんと仕様書通りなのか話す</t>
    <rPh sb="0" eb="2">
      <t>イケダ</t>
    </rPh>
    <rPh sb="5" eb="8">
      <t>シヨウショ</t>
    </rPh>
    <rPh sb="8" eb="9">
      <t>ドオ</t>
    </rPh>
    <rPh sb="13" eb="14">
      <t>ハナ</t>
    </rPh>
    <phoneticPr fontId="2"/>
  </si>
  <si>
    <t>Cが終わってから</t>
    <rPh sb="2" eb="3">
      <t>オ</t>
    </rPh>
    <phoneticPr fontId="2"/>
  </si>
  <si>
    <t>レビュー</t>
    <phoneticPr fontId="2"/>
  </si>
  <si>
    <t>修正・予定表作り直し</t>
    <rPh sb="0" eb="2">
      <t>シュウセイ</t>
    </rPh>
    <rPh sb="3" eb="6">
      <t>ヨテイヒョウ</t>
    </rPh>
    <rPh sb="6" eb="7">
      <t>ツク</t>
    </rPh>
    <rPh sb="8" eb="9">
      <t>ナオ</t>
    </rPh>
    <phoneticPr fontId="2"/>
  </si>
  <si>
    <t>28、29日は話し合い</t>
    <rPh sb="5" eb="6">
      <t>ニチ</t>
    </rPh>
    <rPh sb="7" eb="8">
      <t>ハナ</t>
    </rPh>
    <rPh sb="9" eb="10">
      <t>ア</t>
    </rPh>
    <phoneticPr fontId="2"/>
  </si>
  <si>
    <t>10月について</t>
    <rPh sb="2" eb="3">
      <t>ガツ</t>
    </rPh>
    <phoneticPr fontId="2"/>
  </si>
  <si>
    <t>今までの作業について</t>
    <rPh sb="0" eb="1">
      <t>イマ</t>
    </rPh>
    <rPh sb="4" eb="6">
      <t>サギョウ</t>
    </rPh>
    <phoneticPr fontId="2"/>
  </si>
  <si>
    <t>Unityとメインの境界線</t>
    <rPh sb="10" eb="13">
      <t>キョウカイセン</t>
    </rPh>
    <phoneticPr fontId="2"/>
  </si>
  <si>
    <t>30日全体作業報告</t>
    <rPh sb="2" eb="3">
      <t>ニチ</t>
    </rPh>
    <rPh sb="3" eb="5">
      <t>ゼンタイ</t>
    </rPh>
    <rPh sb="5" eb="7">
      <t>サギョウ</t>
    </rPh>
    <rPh sb="7" eb="9">
      <t>ホウコク</t>
    </rPh>
    <phoneticPr fontId="2"/>
  </si>
  <si>
    <t>割り振りなど変更アリ?</t>
    <rPh sb="0" eb="1">
      <t>ワ</t>
    </rPh>
    <rPh sb="2" eb="3">
      <t>フ</t>
    </rPh>
    <rPh sb="6" eb="8">
      <t>ヘンコウ</t>
    </rPh>
    <phoneticPr fontId="2"/>
  </si>
  <si>
    <t>河邉さんへの引継ぎ</t>
    <rPh sb="0" eb="2">
      <t>カワベ</t>
    </rPh>
    <rPh sb="6" eb="8">
      <t>ヒキツ</t>
    </rPh>
    <phoneticPr fontId="2"/>
  </si>
  <si>
    <t>10月1日進捗、割り振り確認</t>
    <rPh sb="2" eb="3">
      <t>ガツ</t>
    </rPh>
    <rPh sb="4" eb="5">
      <t>ニチ</t>
    </rPh>
    <rPh sb="5" eb="7">
      <t>シンチョク</t>
    </rPh>
    <rPh sb="8" eb="9">
      <t>ワ</t>
    </rPh>
    <rPh sb="10" eb="11">
      <t>フ</t>
    </rPh>
    <rPh sb="12" eb="14">
      <t>カクニン</t>
    </rPh>
    <phoneticPr fontId="2"/>
  </si>
  <si>
    <t>河邉さん主導?</t>
    <rPh sb="0" eb="2">
      <t>カワベ</t>
    </rPh>
    <rPh sb="4" eb="6">
      <t>シュドウ</t>
    </rPh>
    <phoneticPr fontId="2"/>
  </si>
  <si>
    <t>午前中は顔合わせ</t>
  </si>
  <si>
    <t>話し合いなどは午後から</t>
  </si>
  <si>
    <t>10月2日～作業</t>
    <rPh sb="2" eb="3">
      <t>ガツ</t>
    </rPh>
    <rPh sb="4" eb="5">
      <t>カ</t>
    </rPh>
    <rPh sb="6" eb="8">
      <t>サギョウ</t>
    </rPh>
    <phoneticPr fontId="2"/>
  </si>
  <si>
    <t>毎週木曜進捗報告</t>
  </si>
  <si>
    <t>Unity</t>
    <phoneticPr fontId="2"/>
  </si>
  <si>
    <t>サーバーが必要</t>
    <rPh sb="5" eb="7">
      <t>ヒツヨウ</t>
    </rPh>
    <phoneticPr fontId="2"/>
  </si>
  <si>
    <t>重くならないかどうか</t>
    <rPh sb="0" eb="1">
      <t>オモ</t>
    </rPh>
    <phoneticPr fontId="2"/>
  </si>
  <si>
    <t>10月午前中・Java研修</t>
    <rPh sb="2" eb="3">
      <t>ガツ</t>
    </rPh>
    <rPh sb="3" eb="6">
      <t>ゴゼンチュウ</t>
    </rPh>
    <rPh sb="11" eb="13">
      <t>ケンシュウ</t>
    </rPh>
    <phoneticPr fontId="2"/>
  </si>
  <si>
    <t>松尾さんが担当</t>
    <rPh sb="0" eb="2">
      <t>マツオ</t>
    </rPh>
    <rPh sb="5" eb="7">
      <t>タントウ</t>
    </rPh>
    <phoneticPr fontId="2"/>
  </si>
  <si>
    <t>河邉さんも担当?</t>
    <rPh sb="0" eb="2">
      <t>カワベ</t>
    </rPh>
    <rPh sb="5" eb="7">
      <t>タントウ</t>
    </rPh>
    <phoneticPr fontId="2"/>
  </si>
  <si>
    <t>Photonの勉強</t>
    <rPh sb="7" eb="9">
      <t>ベンキョウ</t>
    </rPh>
    <phoneticPr fontId="2"/>
  </si>
  <si>
    <r>
      <t>ルーム選択画面(</t>
    </r>
    <r>
      <rPr>
        <sz val="11"/>
        <rFont val="ＭＳ Ｐゴシック"/>
        <family val="3"/>
        <charset val="128"/>
      </rPr>
      <t>Unity)</t>
    </r>
    <rPh sb="3" eb="5">
      <t>センタク</t>
    </rPh>
    <rPh sb="5" eb="7">
      <t>ガメン</t>
    </rPh>
    <phoneticPr fontId="2"/>
  </si>
  <si>
    <t>ルームを建てる</t>
    <rPh sb="4" eb="5">
      <t>タ</t>
    </rPh>
    <phoneticPr fontId="2"/>
  </si>
  <si>
    <t>ルームに入る</t>
    <rPh sb="4" eb="5">
      <t>ハイ</t>
    </rPh>
    <phoneticPr fontId="2"/>
  </si>
  <si>
    <t>プレイヤー生成</t>
    <rPh sb="5" eb="7">
      <t>セイセイ</t>
    </rPh>
    <phoneticPr fontId="2"/>
  </si>
  <si>
    <t>同期</t>
    <rPh sb="0" eb="2">
      <t>ドウキ</t>
    </rPh>
    <phoneticPr fontId="2"/>
  </si>
  <si>
    <t>シーン切り替え</t>
    <rPh sb="3" eb="4">
      <t>キ</t>
    </rPh>
    <rPh sb="5" eb="6">
      <t>カ</t>
    </rPh>
    <phoneticPr fontId="2"/>
  </si>
  <si>
    <t>軽量化</t>
    <rPh sb="0" eb="3">
      <t>ケイリョウカ</t>
    </rPh>
    <phoneticPr fontId="2"/>
  </si>
  <si>
    <t>リンクをつなげる</t>
    <phoneticPr fontId="2"/>
  </si>
  <si>
    <t>チャット</t>
    <phoneticPr fontId="2"/>
  </si>
  <si>
    <t>Unity</t>
  </si>
  <si>
    <t>Web</t>
  </si>
  <si>
    <t>Web</t>
    <phoneticPr fontId="2"/>
  </si>
  <si>
    <t>アバター変更</t>
    <rPh sb="4" eb="6">
      <t>ヘンコウ</t>
    </rPh>
    <phoneticPr fontId="2"/>
  </si>
  <si>
    <t>HALインターン生(ゲーム学科)</t>
    <rPh sb="8" eb="9">
      <t>セイ</t>
    </rPh>
    <rPh sb="13" eb="15">
      <t>ガッカ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</si>
</sst>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&quot;月&quot;;@"/>
    <numFmt numFmtId="178" formatCode="yyyy&quot;年&quot;;@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1"/>
      <name val="HGｺﾞｼｯｸE"/>
      <family val="3"/>
      <charset val="128"/>
    </font>
    <font>
      <sz val="10"/>
      <name val="ＭＳ Ｐゴシック"/>
      <family val="3"/>
      <charset val="128"/>
    </font>
    <font>
      <b/>
      <u/>
      <sz val="2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5" tint="0.79998168889431442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6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4" fillId="0" borderId="2" xfId="0" applyFont="1" applyBorder="1" applyAlignment="1"/>
    <xf numFmtId="176" fontId="3" fillId="0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6" xfId="0" applyBorder="1">
      <alignment vertical="center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>
      <alignment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177" fontId="3" fillId="0" borderId="3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5" fillId="0" borderId="32" xfId="0" applyNumberFormat="1" applyFont="1" applyBorder="1" applyAlignment="1">
      <alignment horizontal="center" vertical="center"/>
    </xf>
    <xf numFmtId="178" fontId="5" fillId="0" borderId="33" xfId="0" applyNumberFormat="1" applyFont="1" applyBorder="1" applyAlignment="1">
      <alignment horizontal="center" vertical="center"/>
    </xf>
    <xf numFmtId="178" fontId="5" fillId="0" borderId="34" xfId="0" applyNumberFormat="1" applyFont="1" applyBorder="1" applyAlignment="1">
      <alignment horizontal="center" vertical="center"/>
    </xf>
    <xf numFmtId="177" fontId="3" fillId="0" borderId="35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59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9" fontId="0" fillId="0" borderId="62" xfId="0" applyNumberFormat="1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 wrapText="1" shrinkToFit="1"/>
    </xf>
    <xf numFmtId="0" fontId="0" fillId="0" borderId="50" xfId="0" applyBorder="1" applyAlignment="1">
      <alignment horizontal="center" vertical="center" wrapText="1" shrinkToFit="1"/>
    </xf>
    <xf numFmtId="0" fontId="0" fillId="0" borderId="51" xfId="0" applyBorder="1" applyAlignment="1">
      <alignment horizontal="center" vertical="center" wrapText="1"/>
    </xf>
    <xf numFmtId="9" fontId="1" fillId="0" borderId="62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51" xfId="0" applyNumberFormat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</cellXfs>
  <cellStyles count="1">
    <cellStyle name="標準" xfId="0" builtinId="0"/>
  </cellStyles>
  <dxfs count="11">
    <dxf>
      <fill>
        <patternFill patternType="lightGray">
          <fgColor indexed="10"/>
          <bgColor indexed="9"/>
        </patternFill>
      </fill>
    </dxf>
    <dxf>
      <fill>
        <patternFill patternType="lightGray">
          <fgColor indexed="12"/>
        </patternFill>
      </fill>
    </dxf>
    <dxf>
      <fill>
        <patternFill patternType="solid">
          <fgColor indexed="12"/>
          <bgColor indexed="47"/>
        </patternFill>
      </fill>
    </dxf>
    <dxf>
      <fill>
        <patternFill patternType="lightGray">
          <fgColor indexed="10"/>
        </patternFill>
      </fill>
    </dxf>
    <dxf>
      <fill>
        <patternFill patternType="lightGray">
          <fgColor indexed="12"/>
        </patternFill>
      </fill>
    </dxf>
    <dxf>
      <fill>
        <patternFill patternType="lightGray">
          <fgColor indexed="11"/>
          <bgColor indexed="42"/>
        </patternFill>
      </fill>
    </dxf>
    <dxf>
      <fill>
        <patternFill patternType="lightGray">
          <fgColor indexed="10"/>
          <bgColor indexed="9"/>
        </patternFill>
      </fill>
    </dxf>
    <dxf>
      <fill>
        <patternFill patternType="lightGray">
          <fgColor indexed="12"/>
        </patternFill>
      </fill>
    </dxf>
    <dxf>
      <fill>
        <patternFill patternType="solid">
          <fgColor indexed="12"/>
          <bgColor indexed="47"/>
        </patternFill>
      </fill>
    </dxf>
    <dxf>
      <fill>
        <patternFill patternType="lightGray">
          <fgColor indexed="10"/>
        </patternFill>
      </fill>
    </dxf>
    <dxf>
      <fill>
        <patternFill patternType="lightGray">
          <fgColor indexed="12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W56"/>
  <sheetViews>
    <sheetView showGridLines="0" zoomScale="70" zoomScaleNormal="70" zoomScaleSheetLayoutView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4" sqref="A14:B43"/>
    </sheetView>
  </sheetViews>
  <sheetFormatPr defaultRowHeight="13.5"/>
  <cols>
    <col min="1" max="1" width="10" customWidth="1"/>
    <col min="2" max="2" width="16.375" customWidth="1"/>
    <col min="3" max="3" width="7.625" bestFit="1" customWidth="1"/>
    <col min="4" max="4" width="9.5" customWidth="1"/>
    <col min="5" max="28" width="4" customWidth="1"/>
    <col min="29" max="29" width="4.25" bestFit="1" customWidth="1"/>
    <col min="30" max="35" width="4" customWidth="1"/>
    <col min="36" max="36" width="4" bestFit="1" customWidth="1"/>
    <col min="37" max="40" width="4" customWidth="1"/>
    <col min="41" max="41" width="4" bestFit="1" customWidth="1"/>
    <col min="42" max="42" width="4" customWidth="1"/>
    <col min="43" max="43" width="4" bestFit="1" customWidth="1"/>
    <col min="44" max="49" width="4" customWidth="1"/>
    <col min="50" max="50" width="10.125" bestFit="1" customWidth="1"/>
    <col min="51" max="63" width="4" customWidth="1"/>
    <col min="64" max="64" width="14" bestFit="1" customWidth="1"/>
    <col min="65" max="65" width="4" style="4" customWidth="1"/>
    <col min="66" max="68" width="4" customWidth="1"/>
    <col min="69" max="69" width="7.5" bestFit="1" customWidth="1"/>
    <col min="70" max="84" width="4" customWidth="1"/>
    <col min="85" max="85" width="10.125" bestFit="1" customWidth="1"/>
    <col min="86" max="91" width="4" customWidth="1"/>
    <col min="92" max="92" width="10.125" bestFit="1" customWidth="1"/>
    <col min="93" max="98" width="4" customWidth="1"/>
    <col min="99" max="99" width="12.625" bestFit="1" customWidth="1"/>
    <col min="100" max="105" width="4" customWidth="1"/>
    <col min="106" max="106" width="5.25" bestFit="1" customWidth="1"/>
    <col min="107" max="109" width="4" customWidth="1"/>
    <col min="110" max="110" width="8.5" bestFit="1" customWidth="1"/>
    <col min="111" max="125" width="4" customWidth="1"/>
    <col min="126" max="126" width="4" style="4" customWidth="1"/>
  </cols>
  <sheetData>
    <row r="1" spans="1:127" ht="13.5" customHeight="1">
      <c r="A1" s="75" t="s">
        <v>0</v>
      </c>
      <c r="B1" s="75"/>
      <c r="C1" s="75"/>
      <c r="D1" s="75"/>
      <c r="E1" s="3"/>
      <c r="F1" s="3"/>
      <c r="G1" s="3"/>
      <c r="H1" s="3"/>
      <c r="I1" s="3"/>
      <c r="J1" s="2"/>
      <c r="K1" s="2"/>
      <c r="L1" s="2"/>
      <c r="M1" s="1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3"/>
      <c r="AK1" s="3"/>
      <c r="AL1" s="3"/>
      <c r="AM1" s="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5"/>
      <c r="BN1" s="3"/>
      <c r="BO1" s="3"/>
      <c r="BP1" s="3"/>
      <c r="BQ1" s="3"/>
      <c r="BR1" s="3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  <c r="CS1" s="3"/>
      <c r="CT1" s="3"/>
      <c r="CU1" s="3"/>
      <c r="CV1" s="3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5"/>
    </row>
    <row r="2" spans="1:127" ht="13.5" customHeight="1" thickBot="1">
      <c r="A2" s="75"/>
      <c r="B2" s="75"/>
      <c r="C2" s="75"/>
      <c r="D2" s="75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3"/>
      <c r="AK2" s="3"/>
      <c r="AL2" s="3"/>
      <c r="AM2" s="3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5"/>
      <c r="BN2" s="3"/>
      <c r="BO2" s="3"/>
      <c r="BP2" s="3"/>
      <c r="BQ2" s="3"/>
      <c r="BR2" s="3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3"/>
      <c r="CS2" s="3"/>
      <c r="CT2" s="3"/>
      <c r="CU2" s="3"/>
      <c r="CV2" s="3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5"/>
    </row>
    <row r="3" spans="1:127" ht="13.5" customHeight="1">
      <c r="A3" s="75"/>
      <c r="B3" s="75"/>
      <c r="C3" s="75"/>
      <c r="D3" s="75"/>
      <c r="E3" s="65">
        <v>39814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7"/>
    </row>
    <row r="4" spans="1:127" ht="13.5" customHeight="1" thickBot="1">
      <c r="A4" s="6"/>
      <c r="B4" s="6"/>
      <c r="C4" s="6"/>
      <c r="D4" s="6"/>
      <c r="E4" s="63">
        <f>DATE(YEAR($E$3),MONTH($E$3)+8,DAY($E$3))</f>
        <v>40057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3">
        <f>DATE(YEAR($E$3),MONTH($E$3)+9,DAY($E$3))</f>
        <v>40087</v>
      </c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8"/>
      <c r="BN4" s="63">
        <f>DATE(YEAR($E$3),MONTH($E$3)+10,DAY($E$3))</f>
        <v>40118</v>
      </c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3">
        <f>DATE(YEAR($E$3),MONTH($E$3)+11,DAY($E$3))</f>
        <v>40148</v>
      </c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8"/>
    </row>
    <row r="5" spans="1:127" ht="13.5" customHeight="1">
      <c r="A5" s="76" t="s">
        <v>1</v>
      </c>
      <c r="B5" s="77"/>
      <c r="C5" s="77"/>
      <c r="D5" s="78"/>
      <c r="E5" s="7">
        <f>E4</f>
        <v>40057</v>
      </c>
      <c r="F5" s="8">
        <f t="shared" ref="F5:AH5" si="0">E5+1</f>
        <v>40058</v>
      </c>
      <c r="G5" s="8">
        <f t="shared" si="0"/>
        <v>40059</v>
      </c>
      <c r="H5" s="8">
        <f t="shared" si="0"/>
        <v>40060</v>
      </c>
      <c r="I5" s="8">
        <f t="shared" si="0"/>
        <v>40061</v>
      </c>
      <c r="J5" s="8">
        <f t="shared" si="0"/>
        <v>40062</v>
      </c>
      <c r="K5" s="8">
        <f t="shared" si="0"/>
        <v>40063</v>
      </c>
      <c r="L5" s="8">
        <f t="shared" si="0"/>
        <v>40064</v>
      </c>
      <c r="M5" s="8">
        <f t="shared" si="0"/>
        <v>40065</v>
      </c>
      <c r="N5" s="8">
        <f t="shared" si="0"/>
        <v>40066</v>
      </c>
      <c r="O5" s="8">
        <f t="shared" si="0"/>
        <v>40067</v>
      </c>
      <c r="P5" s="8">
        <f t="shared" si="0"/>
        <v>40068</v>
      </c>
      <c r="Q5" s="8">
        <f t="shared" si="0"/>
        <v>40069</v>
      </c>
      <c r="R5" s="8">
        <f t="shared" si="0"/>
        <v>40070</v>
      </c>
      <c r="S5" s="8">
        <f t="shared" si="0"/>
        <v>40071</v>
      </c>
      <c r="T5" s="8">
        <f t="shared" si="0"/>
        <v>40072</v>
      </c>
      <c r="U5" s="8">
        <f t="shared" si="0"/>
        <v>40073</v>
      </c>
      <c r="V5" s="8">
        <f t="shared" si="0"/>
        <v>40074</v>
      </c>
      <c r="W5" s="8">
        <f t="shared" si="0"/>
        <v>40075</v>
      </c>
      <c r="X5" s="8">
        <f t="shared" si="0"/>
        <v>40076</v>
      </c>
      <c r="Y5" s="8">
        <f t="shared" si="0"/>
        <v>40077</v>
      </c>
      <c r="Z5" s="8">
        <f t="shared" si="0"/>
        <v>40078</v>
      </c>
      <c r="AA5" s="8">
        <f t="shared" si="0"/>
        <v>40079</v>
      </c>
      <c r="AB5" s="8">
        <f t="shared" si="0"/>
        <v>40080</v>
      </c>
      <c r="AC5" s="8">
        <f t="shared" si="0"/>
        <v>40081</v>
      </c>
      <c r="AD5" s="8">
        <f t="shared" si="0"/>
        <v>40082</v>
      </c>
      <c r="AE5" s="8">
        <f t="shared" si="0"/>
        <v>40083</v>
      </c>
      <c r="AF5" s="8">
        <f t="shared" si="0"/>
        <v>40084</v>
      </c>
      <c r="AG5" s="8">
        <f t="shared" si="0"/>
        <v>40085</v>
      </c>
      <c r="AH5" s="9">
        <f t="shared" si="0"/>
        <v>40086</v>
      </c>
      <c r="AI5" s="7">
        <f>AI4</f>
        <v>40087</v>
      </c>
      <c r="AJ5" s="8">
        <f t="shared" ref="AJ5:BM5" si="1">AI5+1</f>
        <v>40088</v>
      </c>
      <c r="AK5" s="8">
        <f t="shared" si="1"/>
        <v>40089</v>
      </c>
      <c r="AL5" s="8">
        <f t="shared" si="1"/>
        <v>40090</v>
      </c>
      <c r="AM5" s="8">
        <f t="shared" si="1"/>
        <v>40091</v>
      </c>
      <c r="AN5" s="8">
        <f t="shared" si="1"/>
        <v>40092</v>
      </c>
      <c r="AO5" s="8">
        <f t="shared" si="1"/>
        <v>40093</v>
      </c>
      <c r="AP5" s="8">
        <f t="shared" si="1"/>
        <v>40094</v>
      </c>
      <c r="AQ5" s="8">
        <f t="shared" si="1"/>
        <v>40095</v>
      </c>
      <c r="AR5" s="8">
        <f t="shared" si="1"/>
        <v>40096</v>
      </c>
      <c r="AS5" s="8">
        <f t="shared" si="1"/>
        <v>40097</v>
      </c>
      <c r="AT5" s="8">
        <f t="shared" si="1"/>
        <v>40098</v>
      </c>
      <c r="AU5" s="8">
        <f t="shared" si="1"/>
        <v>40099</v>
      </c>
      <c r="AV5" s="8">
        <f t="shared" si="1"/>
        <v>40100</v>
      </c>
      <c r="AW5" s="8">
        <f t="shared" si="1"/>
        <v>40101</v>
      </c>
      <c r="AX5" s="8">
        <f t="shared" si="1"/>
        <v>40102</v>
      </c>
      <c r="AY5" s="8">
        <f t="shared" si="1"/>
        <v>40103</v>
      </c>
      <c r="AZ5" s="8">
        <f t="shared" si="1"/>
        <v>40104</v>
      </c>
      <c r="BA5" s="8">
        <f t="shared" si="1"/>
        <v>40105</v>
      </c>
      <c r="BB5" s="8">
        <f t="shared" si="1"/>
        <v>40106</v>
      </c>
      <c r="BC5" s="8">
        <f t="shared" si="1"/>
        <v>40107</v>
      </c>
      <c r="BD5" s="8">
        <f t="shared" si="1"/>
        <v>40108</v>
      </c>
      <c r="BE5" s="8">
        <f t="shared" si="1"/>
        <v>40109</v>
      </c>
      <c r="BF5" s="8">
        <f t="shared" si="1"/>
        <v>40110</v>
      </c>
      <c r="BG5" s="8">
        <f t="shared" si="1"/>
        <v>40111</v>
      </c>
      <c r="BH5" s="8">
        <f t="shared" si="1"/>
        <v>40112</v>
      </c>
      <c r="BI5" s="8">
        <f t="shared" si="1"/>
        <v>40113</v>
      </c>
      <c r="BJ5" s="8">
        <f t="shared" si="1"/>
        <v>40114</v>
      </c>
      <c r="BK5" s="8">
        <f t="shared" si="1"/>
        <v>40115</v>
      </c>
      <c r="BL5" s="8">
        <f t="shared" si="1"/>
        <v>40116</v>
      </c>
      <c r="BM5" s="9">
        <f t="shared" si="1"/>
        <v>40117</v>
      </c>
      <c r="BN5" s="7">
        <f>BN4</f>
        <v>40118</v>
      </c>
      <c r="BO5" s="8">
        <f t="shared" ref="BO5:CQ5" si="2">BN5+1</f>
        <v>40119</v>
      </c>
      <c r="BP5" s="8">
        <f t="shared" si="2"/>
        <v>40120</v>
      </c>
      <c r="BQ5" s="8">
        <f t="shared" si="2"/>
        <v>40121</v>
      </c>
      <c r="BR5" s="8">
        <f t="shared" si="2"/>
        <v>40122</v>
      </c>
      <c r="BS5" s="8">
        <f t="shared" si="2"/>
        <v>40123</v>
      </c>
      <c r="BT5" s="8">
        <f t="shared" si="2"/>
        <v>40124</v>
      </c>
      <c r="BU5" s="8">
        <f t="shared" si="2"/>
        <v>40125</v>
      </c>
      <c r="BV5" s="8">
        <f t="shared" si="2"/>
        <v>40126</v>
      </c>
      <c r="BW5" s="8">
        <f t="shared" si="2"/>
        <v>40127</v>
      </c>
      <c r="BX5" s="8">
        <f t="shared" si="2"/>
        <v>40128</v>
      </c>
      <c r="BY5" s="8">
        <f t="shared" si="2"/>
        <v>40129</v>
      </c>
      <c r="BZ5" s="8">
        <f t="shared" si="2"/>
        <v>40130</v>
      </c>
      <c r="CA5" s="8">
        <f t="shared" si="2"/>
        <v>40131</v>
      </c>
      <c r="CB5" s="8">
        <f t="shared" si="2"/>
        <v>40132</v>
      </c>
      <c r="CC5" s="8">
        <f t="shared" si="2"/>
        <v>40133</v>
      </c>
      <c r="CD5" s="8">
        <f t="shared" si="2"/>
        <v>40134</v>
      </c>
      <c r="CE5" s="8">
        <f t="shared" si="2"/>
        <v>40135</v>
      </c>
      <c r="CF5" s="8">
        <f t="shared" si="2"/>
        <v>40136</v>
      </c>
      <c r="CG5" s="8">
        <f t="shared" si="2"/>
        <v>40137</v>
      </c>
      <c r="CH5" s="8">
        <f t="shared" si="2"/>
        <v>40138</v>
      </c>
      <c r="CI5" s="8">
        <f t="shared" si="2"/>
        <v>40139</v>
      </c>
      <c r="CJ5" s="8">
        <f t="shared" si="2"/>
        <v>40140</v>
      </c>
      <c r="CK5" s="8">
        <f t="shared" si="2"/>
        <v>40141</v>
      </c>
      <c r="CL5" s="8">
        <f t="shared" si="2"/>
        <v>40142</v>
      </c>
      <c r="CM5" s="8">
        <f t="shared" si="2"/>
        <v>40143</v>
      </c>
      <c r="CN5" s="8">
        <f t="shared" si="2"/>
        <v>40144</v>
      </c>
      <c r="CO5" s="8">
        <f t="shared" si="2"/>
        <v>40145</v>
      </c>
      <c r="CP5" s="8">
        <f t="shared" si="2"/>
        <v>40146</v>
      </c>
      <c r="CQ5" s="9">
        <f t="shared" si="2"/>
        <v>40147</v>
      </c>
      <c r="CR5" s="7">
        <f>CR4</f>
        <v>40148</v>
      </c>
      <c r="CS5" s="8">
        <f t="shared" ref="CS5:DV5" si="3">CR5+1</f>
        <v>40149</v>
      </c>
      <c r="CT5" s="8">
        <f t="shared" si="3"/>
        <v>40150</v>
      </c>
      <c r="CU5" s="8">
        <f t="shared" si="3"/>
        <v>40151</v>
      </c>
      <c r="CV5" s="8">
        <f t="shared" si="3"/>
        <v>40152</v>
      </c>
      <c r="CW5" s="8">
        <f t="shared" si="3"/>
        <v>40153</v>
      </c>
      <c r="CX5" s="8">
        <f t="shared" si="3"/>
        <v>40154</v>
      </c>
      <c r="CY5" s="8">
        <f t="shared" si="3"/>
        <v>40155</v>
      </c>
      <c r="CZ5" s="8">
        <f t="shared" si="3"/>
        <v>40156</v>
      </c>
      <c r="DA5" s="8">
        <f t="shared" si="3"/>
        <v>40157</v>
      </c>
      <c r="DB5" s="8">
        <f t="shared" si="3"/>
        <v>40158</v>
      </c>
      <c r="DC5" s="8">
        <f t="shared" si="3"/>
        <v>40159</v>
      </c>
      <c r="DD5" s="8">
        <f t="shared" si="3"/>
        <v>40160</v>
      </c>
      <c r="DE5" s="8">
        <f t="shared" si="3"/>
        <v>40161</v>
      </c>
      <c r="DF5" s="8">
        <f t="shared" si="3"/>
        <v>40162</v>
      </c>
      <c r="DG5" s="8">
        <f t="shared" si="3"/>
        <v>40163</v>
      </c>
      <c r="DH5" s="8">
        <f t="shared" si="3"/>
        <v>40164</v>
      </c>
      <c r="DI5" s="8">
        <f t="shared" si="3"/>
        <v>40165</v>
      </c>
      <c r="DJ5" s="8">
        <f t="shared" si="3"/>
        <v>40166</v>
      </c>
      <c r="DK5" s="8">
        <f t="shared" si="3"/>
        <v>40167</v>
      </c>
      <c r="DL5" s="8">
        <f t="shared" si="3"/>
        <v>40168</v>
      </c>
      <c r="DM5" s="8">
        <f t="shared" si="3"/>
        <v>40169</v>
      </c>
      <c r="DN5" s="8">
        <f t="shared" si="3"/>
        <v>40170</v>
      </c>
      <c r="DO5" s="8">
        <f t="shared" si="3"/>
        <v>40171</v>
      </c>
      <c r="DP5" s="8">
        <f t="shared" si="3"/>
        <v>40172</v>
      </c>
      <c r="DQ5" s="8">
        <f t="shared" si="3"/>
        <v>40173</v>
      </c>
      <c r="DR5" s="8">
        <f t="shared" si="3"/>
        <v>40174</v>
      </c>
      <c r="DS5" s="8">
        <f t="shared" si="3"/>
        <v>40175</v>
      </c>
      <c r="DT5" s="8">
        <f t="shared" si="3"/>
        <v>40176</v>
      </c>
      <c r="DU5" s="8">
        <f t="shared" si="3"/>
        <v>40177</v>
      </c>
      <c r="DV5" s="9">
        <f t="shared" si="3"/>
        <v>40178</v>
      </c>
      <c r="DW5" s="11"/>
    </row>
    <row r="6" spans="1:127" ht="13.5" customHeight="1" thickBot="1">
      <c r="A6" s="79"/>
      <c r="B6" s="80"/>
      <c r="C6" s="80"/>
      <c r="D6" s="81"/>
      <c r="E6" s="15" t="str">
        <f t="shared" ref="E6:AH6" si="4">TEXT($E$4+DAY(E5)-1,"aaa")</f>
        <v>火</v>
      </c>
      <c r="F6" s="16" t="str">
        <f t="shared" si="4"/>
        <v>水</v>
      </c>
      <c r="G6" s="16" t="str">
        <f t="shared" si="4"/>
        <v>木</v>
      </c>
      <c r="H6" s="16" t="str">
        <f t="shared" si="4"/>
        <v>金</v>
      </c>
      <c r="I6" s="16" t="str">
        <f t="shared" si="4"/>
        <v>土</v>
      </c>
      <c r="J6" s="16" t="str">
        <f t="shared" si="4"/>
        <v>日</v>
      </c>
      <c r="K6" s="16" t="str">
        <f t="shared" si="4"/>
        <v>月</v>
      </c>
      <c r="L6" s="16" t="str">
        <f t="shared" si="4"/>
        <v>火</v>
      </c>
      <c r="M6" s="16" t="str">
        <f t="shared" si="4"/>
        <v>水</v>
      </c>
      <c r="N6" s="16" t="str">
        <f t="shared" si="4"/>
        <v>木</v>
      </c>
      <c r="O6" s="16" t="str">
        <f t="shared" si="4"/>
        <v>金</v>
      </c>
      <c r="P6" s="16" t="str">
        <f t="shared" si="4"/>
        <v>土</v>
      </c>
      <c r="Q6" s="16" t="str">
        <f t="shared" si="4"/>
        <v>日</v>
      </c>
      <c r="R6" s="16" t="str">
        <f t="shared" si="4"/>
        <v>月</v>
      </c>
      <c r="S6" s="16" t="str">
        <f t="shared" si="4"/>
        <v>火</v>
      </c>
      <c r="T6" s="16" t="str">
        <f t="shared" si="4"/>
        <v>水</v>
      </c>
      <c r="U6" s="16" t="str">
        <f t="shared" si="4"/>
        <v>木</v>
      </c>
      <c r="V6" s="16" t="str">
        <f t="shared" si="4"/>
        <v>金</v>
      </c>
      <c r="W6" s="16" t="str">
        <f t="shared" si="4"/>
        <v>土</v>
      </c>
      <c r="X6" s="16" t="str">
        <f t="shared" si="4"/>
        <v>日</v>
      </c>
      <c r="Y6" s="16" t="str">
        <f t="shared" si="4"/>
        <v>月</v>
      </c>
      <c r="Z6" s="16" t="str">
        <f t="shared" si="4"/>
        <v>火</v>
      </c>
      <c r="AA6" s="16" t="str">
        <f t="shared" si="4"/>
        <v>水</v>
      </c>
      <c r="AB6" s="16" t="str">
        <f t="shared" si="4"/>
        <v>木</v>
      </c>
      <c r="AC6" s="16" t="str">
        <f t="shared" si="4"/>
        <v>金</v>
      </c>
      <c r="AD6" s="16" t="str">
        <f t="shared" si="4"/>
        <v>土</v>
      </c>
      <c r="AE6" s="16" t="str">
        <f t="shared" si="4"/>
        <v>日</v>
      </c>
      <c r="AF6" s="16" t="str">
        <f t="shared" si="4"/>
        <v>月</v>
      </c>
      <c r="AG6" s="16" t="str">
        <f t="shared" si="4"/>
        <v>火</v>
      </c>
      <c r="AH6" s="17" t="str">
        <f t="shared" si="4"/>
        <v>水</v>
      </c>
      <c r="AI6" s="15" t="str">
        <f t="shared" ref="AI6:BM6" si="5">TEXT($AI$4+DAY(AI5)-1,"aaa")</f>
        <v>木</v>
      </c>
      <c r="AJ6" s="16" t="str">
        <f t="shared" si="5"/>
        <v>金</v>
      </c>
      <c r="AK6" s="16" t="str">
        <f t="shared" si="5"/>
        <v>土</v>
      </c>
      <c r="AL6" s="16" t="str">
        <f t="shared" si="5"/>
        <v>日</v>
      </c>
      <c r="AM6" s="16" t="str">
        <f t="shared" si="5"/>
        <v>月</v>
      </c>
      <c r="AN6" s="16" t="str">
        <f t="shared" si="5"/>
        <v>火</v>
      </c>
      <c r="AO6" s="16" t="str">
        <f t="shared" si="5"/>
        <v>水</v>
      </c>
      <c r="AP6" s="16" t="str">
        <f t="shared" si="5"/>
        <v>木</v>
      </c>
      <c r="AQ6" s="16" t="str">
        <f t="shared" si="5"/>
        <v>金</v>
      </c>
      <c r="AR6" s="16" t="str">
        <f t="shared" si="5"/>
        <v>土</v>
      </c>
      <c r="AS6" s="16" t="str">
        <f t="shared" si="5"/>
        <v>日</v>
      </c>
      <c r="AT6" s="16" t="str">
        <f t="shared" si="5"/>
        <v>月</v>
      </c>
      <c r="AU6" s="16" t="str">
        <f t="shared" si="5"/>
        <v>火</v>
      </c>
      <c r="AV6" s="16" t="str">
        <f t="shared" si="5"/>
        <v>水</v>
      </c>
      <c r="AW6" s="16" t="str">
        <f t="shared" si="5"/>
        <v>木</v>
      </c>
      <c r="AX6" s="16" t="str">
        <f t="shared" si="5"/>
        <v>金</v>
      </c>
      <c r="AY6" s="16" t="str">
        <f t="shared" si="5"/>
        <v>土</v>
      </c>
      <c r="AZ6" s="16" t="str">
        <f t="shared" si="5"/>
        <v>日</v>
      </c>
      <c r="BA6" s="16" t="str">
        <f t="shared" si="5"/>
        <v>月</v>
      </c>
      <c r="BB6" s="16" t="str">
        <f t="shared" si="5"/>
        <v>火</v>
      </c>
      <c r="BC6" s="16" t="str">
        <f t="shared" si="5"/>
        <v>水</v>
      </c>
      <c r="BD6" s="16" t="str">
        <f t="shared" si="5"/>
        <v>木</v>
      </c>
      <c r="BE6" s="16" t="str">
        <f t="shared" si="5"/>
        <v>金</v>
      </c>
      <c r="BF6" s="16" t="str">
        <f t="shared" si="5"/>
        <v>土</v>
      </c>
      <c r="BG6" s="16" t="str">
        <f t="shared" si="5"/>
        <v>日</v>
      </c>
      <c r="BH6" s="16" t="str">
        <f t="shared" si="5"/>
        <v>月</v>
      </c>
      <c r="BI6" s="16" t="str">
        <f t="shared" si="5"/>
        <v>火</v>
      </c>
      <c r="BJ6" s="16" t="str">
        <f t="shared" si="5"/>
        <v>水</v>
      </c>
      <c r="BK6" s="16" t="str">
        <f t="shared" si="5"/>
        <v>木</v>
      </c>
      <c r="BL6" s="16" t="str">
        <f t="shared" si="5"/>
        <v>金</v>
      </c>
      <c r="BM6" s="17" t="str">
        <f t="shared" si="5"/>
        <v>土</v>
      </c>
      <c r="BN6" s="15" t="str">
        <f t="shared" ref="BN6:CQ6" si="6">TEXT($BN$4+DAY(BN5)-1,"aaa")</f>
        <v>日</v>
      </c>
      <c r="BO6" s="16" t="str">
        <f t="shared" si="6"/>
        <v>月</v>
      </c>
      <c r="BP6" s="16" t="str">
        <f t="shared" si="6"/>
        <v>火</v>
      </c>
      <c r="BQ6" s="16" t="str">
        <f t="shared" si="6"/>
        <v>水</v>
      </c>
      <c r="BR6" s="16" t="str">
        <f t="shared" si="6"/>
        <v>木</v>
      </c>
      <c r="BS6" s="16" t="str">
        <f t="shared" si="6"/>
        <v>金</v>
      </c>
      <c r="BT6" s="16" t="str">
        <f t="shared" si="6"/>
        <v>土</v>
      </c>
      <c r="BU6" s="16" t="str">
        <f t="shared" si="6"/>
        <v>日</v>
      </c>
      <c r="BV6" s="16" t="str">
        <f t="shared" si="6"/>
        <v>月</v>
      </c>
      <c r="BW6" s="16" t="str">
        <f t="shared" si="6"/>
        <v>火</v>
      </c>
      <c r="BX6" s="16" t="str">
        <f t="shared" si="6"/>
        <v>水</v>
      </c>
      <c r="BY6" s="16" t="str">
        <f t="shared" si="6"/>
        <v>木</v>
      </c>
      <c r="BZ6" s="16" t="str">
        <f t="shared" si="6"/>
        <v>金</v>
      </c>
      <c r="CA6" s="16" t="str">
        <f t="shared" si="6"/>
        <v>土</v>
      </c>
      <c r="CB6" s="16" t="str">
        <f t="shared" si="6"/>
        <v>日</v>
      </c>
      <c r="CC6" s="16" t="str">
        <f t="shared" si="6"/>
        <v>月</v>
      </c>
      <c r="CD6" s="16" t="str">
        <f t="shared" si="6"/>
        <v>火</v>
      </c>
      <c r="CE6" s="16" t="str">
        <f t="shared" si="6"/>
        <v>水</v>
      </c>
      <c r="CF6" s="16" t="str">
        <f t="shared" si="6"/>
        <v>木</v>
      </c>
      <c r="CG6" s="16" t="str">
        <f t="shared" si="6"/>
        <v>金</v>
      </c>
      <c r="CH6" s="16" t="str">
        <f t="shared" si="6"/>
        <v>土</v>
      </c>
      <c r="CI6" s="16" t="str">
        <f t="shared" si="6"/>
        <v>日</v>
      </c>
      <c r="CJ6" s="16" t="str">
        <f t="shared" si="6"/>
        <v>月</v>
      </c>
      <c r="CK6" s="16" t="str">
        <f t="shared" si="6"/>
        <v>火</v>
      </c>
      <c r="CL6" s="16" t="str">
        <f t="shared" si="6"/>
        <v>水</v>
      </c>
      <c r="CM6" s="16" t="str">
        <f t="shared" si="6"/>
        <v>木</v>
      </c>
      <c r="CN6" s="16" t="str">
        <f t="shared" si="6"/>
        <v>金</v>
      </c>
      <c r="CO6" s="16" t="str">
        <f t="shared" si="6"/>
        <v>土</v>
      </c>
      <c r="CP6" s="16" t="str">
        <f t="shared" si="6"/>
        <v>日</v>
      </c>
      <c r="CQ6" s="17" t="str">
        <f t="shared" si="6"/>
        <v>月</v>
      </c>
      <c r="CR6" s="15" t="str">
        <f t="shared" ref="CR6:DV6" si="7">TEXT($CR$4+DAY(CR5)-1,"aaa")</f>
        <v>火</v>
      </c>
      <c r="CS6" s="16" t="str">
        <f t="shared" si="7"/>
        <v>水</v>
      </c>
      <c r="CT6" s="16" t="str">
        <f t="shared" si="7"/>
        <v>木</v>
      </c>
      <c r="CU6" s="16" t="str">
        <f t="shared" si="7"/>
        <v>金</v>
      </c>
      <c r="CV6" s="16" t="str">
        <f t="shared" si="7"/>
        <v>土</v>
      </c>
      <c r="CW6" s="16" t="str">
        <f t="shared" si="7"/>
        <v>日</v>
      </c>
      <c r="CX6" s="16" t="str">
        <f t="shared" si="7"/>
        <v>月</v>
      </c>
      <c r="CY6" s="16" t="str">
        <f t="shared" si="7"/>
        <v>火</v>
      </c>
      <c r="CZ6" s="16" t="str">
        <f t="shared" si="7"/>
        <v>水</v>
      </c>
      <c r="DA6" s="16" t="str">
        <f t="shared" si="7"/>
        <v>木</v>
      </c>
      <c r="DB6" s="16" t="str">
        <f t="shared" si="7"/>
        <v>金</v>
      </c>
      <c r="DC6" s="16" t="str">
        <f t="shared" si="7"/>
        <v>土</v>
      </c>
      <c r="DD6" s="16" t="str">
        <f t="shared" si="7"/>
        <v>日</v>
      </c>
      <c r="DE6" s="16" t="str">
        <f t="shared" si="7"/>
        <v>月</v>
      </c>
      <c r="DF6" s="16" t="str">
        <f t="shared" si="7"/>
        <v>火</v>
      </c>
      <c r="DG6" s="16" t="str">
        <f t="shared" si="7"/>
        <v>水</v>
      </c>
      <c r="DH6" s="16" t="str">
        <f t="shared" si="7"/>
        <v>木</v>
      </c>
      <c r="DI6" s="16" t="str">
        <f t="shared" si="7"/>
        <v>金</v>
      </c>
      <c r="DJ6" s="16" t="str">
        <f t="shared" si="7"/>
        <v>土</v>
      </c>
      <c r="DK6" s="16" t="str">
        <f t="shared" si="7"/>
        <v>日</v>
      </c>
      <c r="DL6" s="16" t="str">
        <f t="shared" si="7"/>
        <v>月</v>
      </c>
      <c r="DM6" s="16" t="str">
        <f t="shared" si="7"/>
        <v>火</v>
      </c>
      <c r="DN6" s="16" t="str">
        <f t="shared" si="7"/>
        <v>水</v>
      </c>
      <c r="DO6" s="16" t="str">
        <f t="shared" si="7"/>
        <v>木</v>
      </c>
      <c r="DP6" s="16" t="str">
        <f t="shared" si="7"/>
        <v>金</v>
      </c>
      <c r="DQ6" s="16" t="str">
        <f t="shared" si="7"/>
        <v>土</v>
      </c>
      <c r="DR6" s="16" t="str">
        <f t="shared" si="7"/>
        <v>日</v>
      </c>
      <c r="DS6" s="16" t="str">
        <f t="shared" si="7"/>
        <v>月</v>
      </c>
      <c r="DT6" s="16" t="str">
        <f t="shared" si="7"/>
        <v>火</v>
      </c>
      <c r="DU6" s="16" t="str">
        <f t="shared" si="7"/>
        <v>水</v>
      </c>
      <c r="DV6" s="17" t="str">
        <f t="shared" si="7"/>
        <v>木</v>
      </c>
      <c r="DW6" s="11"/>
    </row>
    <row r="7" spans="1:127">
      <c r="A7" s="82" t="s">
        <v>2</v>
      </c>
      <c r="B7" s="83"/>
      <c r="C7" s="83"/>
      <c r="D7" s="84"/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18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20"/>
      <c r="BN7" s="18"/>
      <c r="BO7" s="19"/>
      <c r="BP7" s="19"/>
      <c r="BQ7" s="19" t="s">
        <v>3</v>
      </c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 t="s">
        <v>3</v>
      </c>
      <c r="CH7" s="19"/>
      <c r="CI7" s="19"/>
      <c r="CJ7" s="19"/>
      <c r="CK7" s="19"/>
      <c r="CL7" s="19"/>
      <c r="CM7" s="19"/>
      <c r="CN7" s="19" t="s">
        <v>3</v>
      </c>
      <c r="CO7" s="19"/>
      <c r="CP7" s="20"/>
      <c r="CQ7" s="18"/>
      <c r="CR7" s="18"/>
      <c r="CS7" s="19"/>
      <c r="CT7" s="19"/>
      <c r="CU7" s="19" t="s">
        <v>3</v>
      </c>
      <c r="CV7" s="19"/>
      <c r="CW7" s="19"/>
      <c r="CX7" s="19"/>
      <c r="CY7" s="19"/>
      <c r="CZ7" s="19"/>
      <c r="DA7" s="19"/>
      <c r="DB7" s="19" t="s">
        <v>3</v>
      </c>
      <c r="DC7" s="19"/>
      <c r="DD7" s="19"/>
      <c r="DE7" s="19"/>
      <c r="DF7" s="19" t="s">
        <v>4</v>
      </c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20"/>
      <c r="DW7" s="11"/>
    </row>
    <row r="8" spans="1:127">
      <c r="A8" s="69" t="s">
        <v>5</v>
      </c>
      <c r="B8" s="70"/>
      <c r="C8" s="70"/>
      <c r="D8" s="7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3"/>
      <c r="BN8" s="21"/>
      <c r="BO8" s="22"/>
      <c r="BP8" s="22"/>
      <c r="BQ8" s="22" t="s">
        <v>6</v>
      </c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 t="s">
        <v>6</v>
      </c>
      <c r="CH8" s="22"/>
      <c r="CI8" s="22"/>
      <c r="CJ8" s="22"/>
      <c r="CK8" s="22"/>
      <c r="CL8" s="22"/>
      <c r="CM8" s="22"/>
      <c r="CN8" s="22" t="s">
        <v>6</v>
      </c>
      <c r="CO8" s="22"/>
      <c r="CP8" s="23"/>
      <c r="CQ8" s="21"/>
      <c r="CR8" s="21"/>
      <c r="CS8" s="22"/>
      <c r="CT8" s="22"/>
      <c r="CU8" s="22" t="s">
        <v>6</v>
      </c>
      <c r="CV8" s="22"/>
      <c r="CW8" s="22"/>
      <c r="CX8" s="22"/>
      <c r="CY8" s="22"/>
      <c r="CZ8" s="22"/>
      <c r="DA8" s="22"/>
      <c r="DB8" s="22" t="s">
        <v>6</v>
      </c>
      <c r="DC8" s="22"/>
      <c r="DD8" s="22"/>
      <c r="DE8" s="22"/>
      <c r="DF8" s="22" t="s">
        <v>7</v>
      </c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3"/>
      <c r="DW8" s="11"/>
    </row>
    <row r="9" spans="1:127" ht="159.75" customHeight="1" thickBot="1">
      <c r="A9" s="72" t="s">
        <v>8</v>
      </c>
      <c r="B9" s="73"/>
      <c r="C9" s="73"/>
      <c r="D9" s="74"/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2"/>
      <c r="AI9" s="30"/>
      <c r="AJ9" s="31"/>
      <c r="AK9" s="31"/>
      <c r="AL9" s="31"/>
      <c r="AM9" s="31"/>
      <c r="AN9" s="31"/>
      <c r="AO9" s="33"/>
      <c r="AP9" s="31"/>
      <c r="AQ9" s="33"/>
      <c r="AR9" s="31"/>
      <c r="AS9" s="31"/>
      <c r="AT9" s="31"/>
      <c r="AU9" s="31"/>
      <c r="AV9" s="31"/>
      <c r="AW9" s="31"/>
      <c r="AX9" s="33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3"/>
      <c r="BM9" s="32"/>
      <c r="BN9" s="30"/>
      <c r="BO9" s="31"/>
      <c r="BP9" s="31"/>
      <c r="BQ9" s="31" t="s">
        <v>9</v>
      </c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 t="s">
        <v>10</v>
      </c>
      <c r="CH9" s="31"/>
      <c r="CI9" s="31"/>
      <c r="CJ9" s="31"/>
      <c r="CK9" s="31"/>
      <c r="CL9" s="31"/>
      <c r="CM9" s="31"/>
      <c r="CN9" s="33" t="s">
        <v>11</v>
      </c>
      <c r="CO9" s="31"/>
      <c r="CP9" s="32"/>
      <c r="CQ9" s="30"/>
      <c r="CR9" s="30"/>
      <c r="CS9" s="31"/>
      <c r="CT9" s="31"/>
      <c r="CU9" s="31" t="s">
        <v>12</v>
      </c>
      <c r="CV9" s="31"/>
      <c r="CW9" s="31"/>
      <c r="CX9" s="31"/>
      <c r="CY9" s="31"/>
      <c r="CZ9" s="31"/>
      <c r="DA9" s="31"/>
      <c r="DB9" s="31" t="s">
        <v>13</v>
      </c>
      <c r="DC9" s="31"/>
      <c r="DD9" s="31"/>
      <c r="DE9" s="31"/>
      <c r="DF9" s="31" t="s">
        <v>14</v>
      </c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2"/>
      <c r="DW9" s="11"/>
    </row>
    <row r="12" spans="1:127">
      <c r="A12" s="1"/>
      <c r="B12" s="1"/>
      <c r="D12" s="1"/>
    </row>
    <row r="13" spans="1:127">
      <c r="A13" s="1"/>
      <c r="B13" s="1"/>
      <c r="C13" s="1"/>
      <c r="D13" s="1"/>
    </row>
    <row r="14" spans="1:127">
      <c r="A14" s="12"/>
      <c r="B14" s="13"/>
      <c r="C14" s="1"/>
      <c r="D14" s="1"/>
    </row>
    <row r="15" spans="1:127">
      <c r="A15" s="12"/>
      <c r="B15" s="13"/>
      <c r="C15" s="1"/>
      <c r="D15" s="1"/>
    </row>
    <row r="16" spans="1:127">
      <c r="A16" s="12"/>
      <c r="B16" s="13"/>
      <c r="C16" s="1"/>
      <c r="D16" s="1"/>
    </row>
    <row r="17" spans="1:4">
      <c r="A17" s="12"/>
      <c r="B17" s="13"/>
      <c r="C17" s="1"/>
      <c r="D17" s="1"/>
    </row>
    <row r="18" spans="1:4">
      <c r="A18" s="12"/>
      <c r="B18" s="13"/>
    </row>
    <row r="19" spans="1:4">
      <c r="A19" s="12"/>
      <c r="B19" s="13"/>
    </row>
    <row r="20" spans="1:4">
      <c r="A20" s="12"/>
      <c r="B20" s="13"/>
    </row>
    <row r="21" spans="1:4">
      <c r="A21" s="12"/>
      <c r="B21" s="13"/>
    </row>
    <row r="22" spans="1:4">
      <c r="A22" s="12"/>
      <c r="B22" s="13"/>
    </row>
    <row r="23" spans="1:4">
      <c r="A23" s="12"/>
      <c r="B23" s="13"/>
    </row>
    <row r="24" spans="1:4">
      <c r="A24" s="12"/>
      <c r="B24" s="13"/>
    </row>
    <row r="25" spans="1:4">
      <c r="A25" s="12"/>
      <c r="B25" s="13"/>
    </row>
    <row r="26" spans="1:4">
      <c r="A26" s="12"/>
      <c r="B26" s="13"/>
    </row>
    <row r="27" spans="1:4">
      <c r="A27" s="12"/>
      <c r="B27" s="13"/>
    </row>
    <row r="28" spans="1:4">
      <c r="A28" s="12"/>
      <c r="B28" s="13"/>
    </row>
    <row r="29" spans="1:4">
      <c r="A29" s="12"/>
      <c r="B29" s="13"/>
    </row>
    <row r="30" spans="1:4">
      <c r="A30" s="12"/>
      <c r="B30" s="13"/>
    </row>
    <row r="31" spans="1:4">
      <c r="A31" s="12"/>
      <c r="B31" s="13"/>
    </row>
    <row r="32" spans="1:4">
      <c r="A32" s="12"/>
      <c r="B32" s="13"/>
    </row>
    <row r="33" spans="1:2">
      <c r="A33" s="12"/>
      <c r="B33" s="13"/>
    </row>
    <row r="34" spans="1:2">
      <c r="A34" s="12"/>
      <c r="B34" s="13"/>
    </row>
    <row r="35" spans="1:2">
      <c r="A35" s="12"/>
      <c r="B35" s="13"/>
    </row>
    <row r="36" spans="1:2">
      <c r="A36" s="12"/>
      <c r="B36" s="13"/>
    </row>
    <row r="37" spans="1:2">
      <c r="A37" s="12"/>
      <c r="B37" s="13"/>
    </row>
    <row r="38" spans="1:2">
      <c r="A38" s="12"/>
      <c r="B38" s="13"/>
    </row>
    <row r="39" spans="1:2">
      <c r="A39" s="12"/>
      <c r="B39" s="13"/>
    </row>
    <row r="40" spans="1:2">
      <c r="A40" s="12"/>
      <c r="B40" s="13"/>
    </row>
    <row r="41" spans="1:2">
      <c r="A41" s="12"/>
      <c r="B41" s="13"/>
    </row>
    <row r="42" spans="1:2">
      <c r="A42" s="12"/>
      <c r="B42" s="13"/>
    </row>
    <row r="43" spans="1:2">
      <c r="A43" s="12"/>
      <c r="B43" s="13"/>
    </row>
    <row r="44" spans="1:2">
      <c r="A44" s="10"/>
    </row>
    <row r="45" spans="1:2">
      <c r="A45" s="10"/>
    </row>
    <row r="46" spans="1:2">
      <c r="A46" s="10"/>
    </row>
    <row r="47" spans="1:2">
      <c r="A47" s="10"/>
    </row>
    <row r="48" spans="1:2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</sheetData>
  <customSheetViews>
    <customSheetView guid="{6341FD6E-AADB-4D61-ADE7-E6D442506E8D}" scale="70" showPageBreaks="1" showGridLines="0" fitToPage="1" printArea="1" showRuler="0">
      <pane xSplit="4" ySplit="6" topLeftCell="E7" activePane="bottomRight" state="frozen"/>
      <selection pane="bottomRight" activeCell="AQ9" sqref="AQ9"/>
      <rowBreaks count="1" manualBreakCount="1">
        <brk id="9" max="33" man="1"/>
      </rowBreaks>
      <pageMargins left="0" right="0" top="0" bottom="0" header="0" footer="0"/>
      <printOptions horizontalCentered="1" verticalCentered="1"/>
      <pageSetup paperSize="9" scale="24" orientation="landscape" r:id="rId1"/>
      <headerFooter alignWithMargins="0"/>
    </customSheetView>
  </customSheetViews>
  <mergeCells count="10">
    <mergeCell ref="A9:D9"/>
    <mergeCell ref="A1:D3"/>
    <mergeCell ref="AI4:BM4"/>
    <mergeCell ref="A5:D6"/>
    <mergeCell ref="A7:D7"/>
    <mergeCell ref="BN4:CQ4"/>
    <mergeCell ref="E3:DV3"/>
    <mergeCell ref="CR4:DV4"/>
    <mergeCell ref="E4:AH4"/>
    <mergeCell ref="A8:D8"/>
  </mergeCells>
  <phoneticPr fontId="2"/>
  <conditionalFormatting sqref="E5:DV6">
    <cfRule type="expression" dxfId="10" priority="1" stopIfTrue="1">
      <formula>EXACT(E$6,"土")</formula>
    </cfRule>
    <cfRule type="expression" dxfId="9" priority="2" stopIfTrue="1">
      <formula>OR(EXACT(E$6,"日"), IF(ISERROR(VLOOKUP(E$5,$A$14:$B$43,1,FALSE)),FALSE,TRUE))</formula>
    </cfRule>
  </conditionalFormatting>
  <conditionalFormatting sqref="E7:DV9">
    <cfRule type="cellIs" dxfId="8" priority="3" stopIfTrue="1" operator="notEqual">
      <formula>""</formula>
    </cfRule>
    <cfRule type="expression" dxfId="7" priority="4" stopIfTrue="1">
      <formula>EXACT(E$6,"土")</formula>
    </cfRule>
    <cfRule type="expression" dxfId="6" priority="5" stopIfTrue="1">
      <formula>OR(EXACT(E$6,"日"),IF(ISERROR(VLOOKUP(E$5,$A$14:$B$43,1,FALSE)),FALSE,TRUE))</formula>
    </cfRule>
  </conditionalFormatting>
  <printOptions horizontalCentered="1" verticalCentered="1"/>
  <pageMargins left="0" right="0" top="0.39370078740157483" bottom="0.39370078740157483" header="0.51181102362204722" footer="0.51181102362204722"/>
  <pageSetup paperSize="9" scale="24" orientation="landscape" r:id="rId2"/>
  <headerFooter alignWithMargins="0"/>
  <rowBreaks count="1" manualBreakCount="1">
    <brk id="9" max="3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A515-1500-4558-9A58-446D0F18AB6C}">
  <sheetPr>
    <pageSetUpPr fitToPage="1"/>
  </sheetPr>
  <dimension ref="A1:DY182"/>
  <sheetViews>
    <sheetView showGridLines="0" tabSelected="1" view="pageBreakPreview" zoomScale="136" zoomScaleNormal="70" zoomScaleSheetLayoutView="136" workbookViewId="0">
      <pane xSplit="6" ySplit="6" topLeftCell="DD7" activePane="bottomRight" state="frozen"/>
      <selection pane="topRight" activeCell="G1" sqref="G1"/>
      <selection pane="bottomLeft" activeCell="A7" sqref="A7"/>
      <selection pane="bottomRight" activeCell="A9" sqref="A9:A10"/>
    </sheetView>
  </sheetViews>
  <sheetFormatPr defaultRowHeight="13.5"/>
  <cols>
    <col min="1" max="1" width="16.75" customWidth="1"/>
    <col min="2" max="2" width="19" customWidth="1"/>
    <col min="3" max="3" width="10.875" customWidth="1"/>
    <col min="4" max="4" width="6" bestFit="1" customWidth="1"/>
    <col min="5" max="5" width="7.5" bestFit="1" customWidth="1"/>
    <col min="6" max="6" width="17" customWidth="1"/>
    <col min="7" max="66" width="4" customWidth="1"/>
    <col min="67" max="67" width="4" style="4" customWidth="1"/>
    <col min="68" max="127" width="4" customWidth="1"/>
    <col min="128" max="128" width="4" style="4" customWidth="1"/>
  </cols>
  <sheetData>
    <row r="1" spans="1:129" ht="13.5" customHeight="1">
      <c r="A1" s="75" t="s">
        <v>15</v>
      </c>
      <c r="B1" s="75"/>
      <c r="C1" s="75"/>
      <c r="D1" s="75"/>
      <c r="E1" s="75"/>
      <c r="F1" s="34"/>
      <c r="G1" s="3"/>
      <c r="H1" s="3"/>
      <c r="I1" s="3"/>
      <c r="J1" s="3"/>
      <c r="K1" s="3"/>
      <c r="L1" s="2"/>
      <c r="M1" s="2"/>
      <c r="N1" s="2"/>
      <c r="O1" s="1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5"/>
      <c r="BP1" s="3"/>
      <c r="BQ1" s="3"/>
      <c r="BR1" s="3"/>
      <c r="BS1" s="3"/>
      <c r="BT1" s="3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3"/>
      <c r="CU1" s="3"/>
      <c r="CV1" s="3"/>
      <c r="CW1" s="3"/>
      <c r="CX1" s="3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5"/>
    </row>
    <row r="2" spans="1:129" ht="13.5" customHeight="1" thickBot="1">
      <c r="A2" s="75"/>
      <c r="B2" s="75"/>
      <c r="C2" s="75"/>
      <c r="D2" s="75"/>
      <c r="E2" s="75"/>
      <c r="F2" s="3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5"/>
      <c r="BP2" s="3"/>
      <c r="BQ2" s="3"/>
      <c r="BR2" s="3"/>
      <c r="BS2" s="3"/>
      <c r="BT2" s="3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3"/>
      <c r="CU2" s="3"/>
      <c r="CV2" s="3"/>
      <c r="CW2" s="3"/>
      <c r="CX2" s="3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5"/>
    </row>
    <row r="3" spans="1:129" ht="13.5" customHeight="1">
      <c r="A3" s="75"/>
      <c r="B3" s="75"/>
      <c r="C3" s="75"/>
      <c r="D3" s="75"/>
      <c r="E3" s="75"/>
      <c r="F3" s="34"/>
      <c r="G3" s="65">
        <v>43831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7"/>
    </row>
    <row r="4" spans="1:129" ht="13.5" customHeight="1" thickBot="1">
      <c r="A4" s="6"/>
      <c r="B4" s="6"/>
      <c r="C4" s="6"/>
      <c r="D4" s="6"/>
      <c r="E4" s="6"/>
      <c r="F4" s="6"/>
      <c r="G4" s="63">
        <f>DATE(YEAR($G$3),MONTH($G$3)+8,DAY($G$3))</f>
        <v>44075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3">
        <f>DATE(YEAR($G$3),MONTH($G$3)+9,DAY($G$3))</f>
        <v>44105</v>
      </c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8"/>
      <c r="BP4" s="63">
        <f>DATE(YEAR($G$3),MONTH($G$3)+10,DAY($G$3))</f>
        <v>44136</v>
      </c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3">
        <f>DATE(YEAR($G$3),MONTH($G$3)+11,DAY($G$3))</f>
        <v>44166</v>
      </c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8"/>
    </row>
    <row r="5" spans="1:129" ht="13.5" customHeight="1">
      <c r="A5" s="76" t="s">
        <v>16</v>
      </c>
      <c r="B5" s="77"/>
      <c r="C5" s="77"/>
      <c r="D5" s="85" t="s">
        <v>17</v>
      </c>
      <c r="E5" s="87" t="s">
        <v>18</v>
      </c>
      <c r="F5" s="85" t="s">
        <v>19</v>
      </c>
      <c r="G5" s="7">
        <f>G4</f>
        <v>44075</v>
      </c>
      <c r="H5" s="8">
        <f t="shared" ref="H5:AJ5" si="0">G5+1</f>
        <v>44076</v>
      </c>
      <c r="I5" s="8">
        <f t="shared" si="0"/>
        <v>44077</v>
      </c>
      <c r="J5" s="8">
        <f t="shared" si="0"/>
        <v>44078</v>
      </c>
      <c r="K5" s="8">
        <f t="shared" si="0"/>
        <v>44079</v>
      </c>
      <c r="L5" s="8">
        <f t="shared" si="0"/>
        <v>44080</v>
      </c>
      <c r="M5" s="8">
        <f t="shared" si="0"/>
        <v>44081</v>
      </c>
      <c r="N5" s="8">
        <f t="shared" si="0"/>
        <v>44082</v>
      </c>
      <c r="O5" s="8">
        <f t="shared" si="0"/>
        <v>44083</v>
      </c>
      <c r="P5" s="8">
        <f t="shared" si="0"/>
        <v>44084</v>
      </c>
      <c r="Q5" s="8">
        <f t="shared" si="0"/>
        <v>44085</v>
      </c>
      <c r="R5" s="8">
        <f t="shared" si="0"/>
        <v>44086</v>
      </c>
      <c r="S5" s="8">
        <f t="shared" si="0"/>
        <v>44087</v>
      </c>
      <c r="T5" s="8">
        <f t="shared" si="0"/>
        <v>44088</v>
      </c>
      <c r="U5" s="8">
        <f t="shared" si="0"/>
        <v>44089</v>
      </c>
      <c r="V5" s="8">
        <f t="shared" si="0"/>
        <v>44090</v>
      </c>
      <c r="W5" s="8">
        <f t="shared" si="0"/>
        <v>44091</v>
      </c>
      <c r="X5" s="8">
        <f t="shared" si="0"/>
        <v>44092</v>
      </c>
      <c r="Y5" s="8">
        <f t="shared" si="0"/>
        <v>44093</v>
      </c>
      <c r="Z5" s="8">
        <f t="shared" si="0"/>
        <v>44094</v>
      </c>
      <c r="AA5" s="8">
        <f t="shared" si="0"/>
        <v>44095</v>
      </c>
      <c r="AB5" s="8">
        <f t="shared" si="0"/>
        <v>44096</v>
      </c>
      <c r="AC5" s="8">
        <f t="shared" si="0"/>
        <v>44097</v>
      </c>
      <c r="AD5" s="8">
        <f t="shared" si="0"/>
        <v>44098</v>
      </c>
      <c r="AE5" s="8">
        <f t="shared" si="0"/>
        <v>44099</v>
      </c>
      <c r="AF5" s="8">
        <f t="shared" si="0"/>
        <v>44100</v>
      </c>
      <c r="AG5" s="8">
        <f t="shared" si="0"/>
        <v>44101</v>
      </c>
      <c r="AH5" s="8">
        <f t="shared" si="0"/>
        <v>44102</v>
      </c>
      <c r="AI5" s="8">
        <f t="shared" si="0"/>
        <v>44103</v>
      </c>
      <c r="AJ5" s="9">
        <f t="shared" si="0"/>
        <v>44104</v>
      </c>
      <c r="AK5" s="7">
        <f>AK4</f>
        <v>44105</v>
      </c>
      <c r="AL5" s="8">
        <f t="shared" ref="AL5:BO5" si="1">AK5+1</f>
        <v>44106</v>
      </c>
      <c r="AM5" s="8">
        <f t="shared" si="1"/>
        <v>44107</v>
      </c>
      <c r="AN5" s="8">
        <f t="shared" si="1"/>
        <v>44108</v>
      </c>
      <c r="AO5" s="8">
        <f t="shared" si="1"/>
        <v>44109</v>
      </c>
      <c r="AP5" s="8">
        <f t="shared" si="1"/>
        <v>44110</v>
      </c>
      <c r="AQ5" s="8">
        <f t="shared" si="1"/>
        <v>44111</v>
      </c>
      <c r="AR5" s="8">
        <f t="shared" si="1"/>
        <v>44112</v>
      </c>
      <c r="AS5" s="8">
        <f t="shared" si="1"/>
        <v>44113</v>
      </c>
      <c r="AT5" s="8">
        <f t="shared" si="1"/>
        <v>44114</v>
      </c>
      <c r="AU5" s="8">
        <f t="shared" si="1"/>
        <v>44115</v>
      </c>
      <c r="AV5" s="8">
        <f t="shared" si="1"/>
        <v>44116</v>
      </c>
      <c r="AW5" s="8">
        <f t="shared" si="1"/>
        <v>44117</v>
      </c>
      <c r="AX5" s="8">
        <f t="shared" si="1"/>
        <v>44118</v>
      </c>
      <c r="AY5" s="8">
        <f t="shared" si="1"/>
        <v>44119</v>
      </c>
      <c r="AZ5" s="8">
        <f t="shared" si="1"/>
        <v>44120</v>
      </c>
      <c r="BA5" s="8">
        <f t="shared" si="1"/>
        <v>44121</v>
      </c>
      <c r="BB5" s="8">
        <f t="shared" si="1"/>
        <v>44122</v>
      </c>
      <c r="BC5" s="8">
        <f t="shared" si="1"/>
        <v>44123</v>
      </c>
      <c r="BD5" s="8">
        <f t="shared" si="1"/>
        <v>44124</v>
      </c>
      <c r="BE5" s="8">
        <f t="shared" si="1"/>
        <v>44125</v>
      </c>
      <c r="BF5" s="8">
        <f t="shared" si="1"/>
        <v>44126</v>
      </c>
      <c r="BG5" s="8">
        <f t="shared" si="1"/>
        <v>44127</v>
      </c>
      <c r="BH5" s="8">
        <f t="shared" si="1"/>
        <v>44128</v>
      </c>
      <c r="BI5" s="8">
        <f t="shared" si="1"/>
        <v>44129</v>
      </c>
      <c r="BJ5" s="8">
        <f t="shared" si="1"/>
        <v>44130</v>
      </c>
      <c r="BK5" s="8">
        <f t="shared" si="1"/>
        <v>44131</v>
      </c>
      <c r="BL5" s="8">
        <f t="shared" si="1"/>
        <v>44132</v>
      </c>
      <c r="BM5" s="8">
        <f t="shared" si="1"/>
        <v>44133</v>
      </c>
      <c r="BN5" s="8">
        <f t="shared" si="1"/>
        <v>44134</v>
      </c>
      <c r="BO5" s="9">
        <f t="shared" si="1"/>
        <v>44135</v>
      </c>
      <c r="BP5" s="7">
        <f>BP4</f>
        <v>44136</v>
      </c>
      <c r="BQ5" s="8">
        <f t="shared" ref="BQ5:CS5" si="2">BP5+1</f>
        <v>44137</v>
      </c>
      <c r="BR5" s="8">
        <f t="shared" si="2"/>
        <v>44138</v>
      </c>
      <c r="BS5" s="8">
        <f t="shared" si="2"/>
        <v>44139</v>
      </c>
      <c r="BT5" s="8">
        <f t="shared" si="2"/>
        <v>44140</v>
      </c>
      <c r="BU5" s="8">
        <f t="shared" si="2"/>
        <v>44141</v>
      </c>
      <c r="BV5" s="8">
        <f t="shared" si="2"/>
        <v>44142</v>
      </c>
      <c r="BW5" s="8">
        <f t="shared" si="2"/>
        <v>44143</v>
      </c>
      <c r="BX5" s="8">
        <f t="shared" si="2"/>
        <v>44144</v>
      </c>
      <c r="BY5" s="8">
        <f t="shared" si="2"/>
        <v>44145</v>
      </c>
      <c r="BZ5" s="8">
        <f t="shared" si="2"/>
        <v>44146</v>
      </c>
      <c r="CA5" s="8">
        <f t="shared" si="2"/>
        <v>44147</v>
      </c>
      <c r="CB5" s="8">
        <f t="shared" si="2"/>
        <v>44148</v>
      </c>
      <c r="CC5" s="8">
        <f t="shared" si="2"/>
        <v>44149</v>
      </c>
      <c r="CD5" s="8">
        <f t="shared" si="2"/>
        <v>44150</v>
      </c>
      <c r="CE5" s="8">
        <f t="shared" si="2"/>
        <v>44151</v>
      </c>
      <c r="CF5" s="8">
        <f t="shared" si="2"/>
        <v>44152</v>
      </c>
      <c r="CG5" s="8">
        <f t="shared" si="2"/>
        <v>44153</v>
      </c>
      <c r="CH5" s="8">
        <f t="shared" si="2"/>
        <v>44154</v>
      </c>
      <c r="CI5" s="8">
        <f t="shared" si="2"/>
        <v>44155</v>
      </c>
      <c r="CJ5" s="8">
        <f t="shared" si="2"/>
        <v>44156</v>
      </c>
      <c r="CK5" s="8">
        <f t="shared" si="2"/>
        <v>44157</v>
      </c>
      <c r="CL5" s="8">
        <f t="shared" si="2"/>
        <v>44158</v>
      </c>
      <c r="CM5" s="8">
        <f t="shared" si="2"/>
        <v>44159</v>
      </c>
      <c r="CN5" s="8">
        <f t="shared" si="2"/>
        <v>44160</v>
      </c>
      <c r="CO5" s="8">
        <f t="shared" si="2"/>
        <v>44161</v>
      </c>
      <c r="CP5" s="8">
        <f t="shared" si="2"/>
        <v>44162</v>
      </c>
      <c r="CQ5" s="8">
        <f t="shared" si="2"/>
        <v>44163</v>
      </c>
      <c r="CR5" s="8">
        <f t="shared" si="2"/>
        <v>44164</v>
      </c>
      <c r="CS5" s="9">
        <f t="shared" si="2"/>
        <v>44165</v>
      </c>
      <c r="CT5" s="7">
        <f>CT4</f>
        <v>44166</v>
      </c>
      <c r="CU5" s="8">
        <f t="shared" ref="CU5:DX5" si="3">CT5+1</f>
        <v>44167</v>
      </c>
      <c r="CV5" s="8">
        <f t="shared" si="3"/>
        <v>44168</v>
      </c>
      <c r="CW5" s="8">
        <f t="shared" si="3"/>
        <v>44169</v>
      </c>
      <c r="CX5" s="8">
        <f t="shared" si="3"/>
        <v>44170</v>
      </c>
      <c r="CY5" s="8">
        <f t="shared" si="3"/>
        <v>44171</v>
      </c>
      <c r="CZ5" s="8">
        <f t="shared" si="3"/>
        <v>44172</v>
      </c>
      <c r="DA5" s="8">
        <f t="shared" si="3"/>
        <v>44173</v>
      </c>
      <c r="DB5" s="8">
        <f t="shared" si="3"/>
        <v>44174</v>
      </c>
      <c r="DC5" s="8">
        <f t="shared" si="3"/>
        <v>44175</v>
      </c>
      <c r="DD5" s="8">
        <f t="shared" si="3"/>
        <v>44176</v>
      </c>
      <c r="DE5" s="8">
        <f t="shared" si="3"/>
        <v>44177</v>
      </c>
      <c r="DF5" s="8">
        <f t="shared" si="3"/>
        <v>44178</v>
      </c>
      <c r="DG5" s="8">
        <f t="shared" si="3"/>
        <v>44179</v>
      </c>
      <c r="DH5" s="8">
        <f t="shared" si="3"/>
        <v>44180</v>
      </c>
      <c r="DI5" s="8">
        <f t="shared" si="3"/>
        <v>44181</v>
      </c>
      <c r="DJ5" s="8">
        <f t="shared" si="3"/>
        <v>44182</v>
      </c>
      <c r="DK5" s="8">
        <f t="shared" si="3"/>
        <v>44183</v>
      </c>
      <c r="DL5" s="8">
        <f t="shared" si="3"/>
        <v>44184</v>
      </c>
      <c r="DM5" s="8">
        <f t="shared" si="3"/>
        <v>44185</v>
      </c>
      <c r="DN5" s="8">
        <f t="shared" si="3"/>
        <v>44186</v>
      </c>
      <c r="DO5" s="8">
        <f t="shared" si="3"/>
        <v>44187</v>
      </c>
      <c r="DP5" s="8">
        <f t="shared" si="3"/>
        <v>44188</v>
      </c>
      <c r="DQ5" s="8">
        <f t="shared" si="3"/>
        <v>44189</v>
      </c>
      <c r="DR5" s="8">
        <f t="shared" si="3"/>
        <v>44190</v>
      </c>
      <c r="DS5" s="8">
        <f t="shared" si="3"/>
        <v>44191</v>
      </c>
      <c r="DT5" s="8">
        <f t="shared" si="3"/>
        <v>44192</v>
      </c>
      <c r="DU5" s="8">
        <f t="shared" si="3"/>
        <v>44193</v>
      </c>
      <c r="DV5" s="8">
        <f t="shared" si="3"/>
        <v>44194</v>
      </c>
      <c r="DW5" s="8">
        <f t="shared" si="3"/>
        <v>44195</v>
      </c>
      <c r="DX5" s="9">
        <f t="shared" si="3"/>
        <v>44196</v>
      </c>
      <c r="DY5" s="11"/>
    </row>
    <row r="6" spans="1:129" ht="13.5" customHeight="1" thickBot="1">
      <c r="A6" s="35" t="s">
        <v>20</v>
      </c>
      <c r="B6" s="36" t="s">
        <v>21</v>
      </c>
      <c r="C6" s="37" t="s">
        <v>22</v>
      </c>
      <c r="D6" s="86"/>
      <c r="E6" s="86"/>
      <c r="F6" s="86"/>
      <c r="G6" s="15" t="str">
        <f t="shared" ref="G6:AJ6" si="4">TEXT($G$4+DAY(G5)-1,"aaa")</f>
        <v>火</v>
      </c>
      <c r="H6" s="16" t="str">
        <f t="shared" si="4"/>
        <v>水</v>
      </c>
      <c r="I6" s="16" t="str">
        <f t="shared" si="4"/>
        <v>木</v>
      </c>
      <c r="J6" s="16" t="str">
        <f t="shared" si="4"/>
        <v>金</v>
      </c>
      <c r="K6" s="16" t="str">
        <f t="shared" si="4"/>
        <v>土</v>
      </c>
      <c r="L6" s="16" t="str">
        <f t="shared" si="4"/>
        <v>日</v>
      </c>
      <c r="M6" s="16" t="str">
        <f t="shared" si="4"/>
        <v>月</v>
      </c>
      <c r="N6" s="16" t="str">
        <f t="shared" si="4"/>
        <v>火</v>
      </c>
      <c r="O6" s="16" t="str">
        <f t="shared" si="4"/>
        <v>水</v>
      </c>
      <c r="P6" s="16" t="str">
        <f t="shared" si="4"/>
        <v>木</v>
      </c>
      <c r="Q6" s="16" t="str">
        <f t="shared" si="4"/>
        <v>金</v>
      </c>
      <c r="R6" s="16" t="str">
        <f t="shared" si="4"/>
        <v>土</v>
      </c>
      <c r="S6" s="16" t="str">
        <f t="shared" si="4"/>
        <v>日</v>
      </c>
      <c r="T6" s="16" t="str">
        <f t="shared" si="4"/>
        <v>月</v>
      </c>
      <c r="U6" s="16" t="str">
        <f t="shared" si="4"/>
        <v>火</v>
      </c>
      <c r="V6" s="16" t="str">
        <f t="shared" si="4"/>
        <v>水</v>
      </c>
      <c r="W6" s="16" t="str">
        <f t="shared" si="4"/>
        <v>木</v>
      </c>
      <c r="X6" s="16" t="str">
        <f t="shared" si="4"/>
        <v>金</v>
      </c>
      <c r="Y6" s="16" t="str">
        <f t="shared" si="4"/>
        <v>土</v>
      </c>
      <c r="Z6" s="16" t="str">
        <f t="shared" si="4"/>
        <v>日</v>
      </c>
      <c r="AA6" s="16" t="str">
        <f t="shared" si="4"/>
        <v>月</v>
      </c>
      <c r="AB6" s="16" t="str">
        <f t="shared" si="4"/>
        <v>火</v>
      </c>
      <c r="AC6" s="16" t="str">
        <f t="shared" si="4"/>
        <v>水</v>
      </c>
      <c r="AD6" s="16" t="str">
        <f t="shared" si="4"/>
        <v>木</v>
      </c>
      <c r="AE6" s="16" t="str">
        <f t="shared" si="4"/>
        <v>金</v>
      </c>
      <c r="AF6" s="16" t="str">
        <f t="shared" si="4"/>
        <v>土</v>
      </c>
      <c r="AG6" s="16" t="str">
        <f t="shared" si="4"/>
        <v>日</v>
      </c>
      <c r="AH6" s="16" t="str">
        <f t="shared" si="4"/>
        <v>月</v>
      </c>
      <c r="AI6" s="16" t="str">
        <f t="shared" si="4"/>
        <v>火</v>
      </c>
      <c r="AJ6" s="17" t="str">
        <f t="shared" si="4"/>
        <v>水</v>
      </c>
      <c r="AK6" s="15" t="str">
        <f t="shared" ref="AK6:BO6" si="5">TEXT($AK$4+DAY(AK5)-1,"aaa")</f>
        <v>木</v>
      </c>
      <c r="AL6" s="16" t="str">
        <f t="shared" si="5"/>
        <v>金</v>
      </c>
      <c r="AM6" s="16" t="str">
        <f t="shared" si="5"/>
        <v>土</v>
      </c>
      <c r="AN6" s="16" t="str">
        <f t="shared" si="5"/>
        <v>日</v>
      </c>
      <c r="AO6" s="16" t="str">
        <f t="shared" si="5"/>
        <v>月</v>
      </c>
      <c r="AP6" s="16" t="str">
        <f t="shared" si="5"/>
        <v>火</v>
      </c>
      <c r="AQ6" s="16" t="str">
        <f t="shared" si="5"/>
        <v>水</v>
      </c>
      <c r="AR6" s="16" t="str">
        <f t="shared" si="5"/>
        <v>木</v>
      </c>
      <c r="AS6" s="16" t="str">
        <f t="shared" si="5"/>
        <v>金</v>
      </c>
      <c r="AT6" s="16" t="str">
        <f t="shared" si="5"/>
        <v>土</v>
      </c>
      <c r="AU6" s="16" t="str">
        <f t="shared" si="5"/>
        <v>日</v>
      </c>
      <c r="AV6" s="16" t="str">
        <f t="shared" si="5"/>
        <v>月</v>
      </c>
      <c r="AW6" s="16" t="str">
        <f t="shared" si="5"/>
        <v>火</v>
      </c>
      <c r="AX6" s="16" t="str">
        <f t="shared" si="5"/>
        <v>水</v>
      </c>
      <c r="AY6" s="16" t="str">
        <f t="shared" si="5"/>
        <v>木</v>
      </c>
      <c r="AZ6" s="16" t="str">
        <f t="shared" si="5"/>
        <v>金</v>
      </c>
      <c r="BA6" s="16" t="str">
        <f t="shared" si="5"/>
        <v>土</v>
      </c>
      <c r="BB6" s="16" t="str">
        <f t="shared" si="5"/>
        <v>日</v>
      </c>
      <c r="BC6" s="16" t="str">
        <f t="shared" si="5"/>
        <v>月</v>
      </c>
      <c r="BD6" s="16" t="str">
        <f t="shared" si="5"/>
        <v>火</v>
      </c>
      <c r="BE6" s="16" t="str">
        <f t="shared" si="5"/>
        <v>水</v>
      </c>
      <c r="BF6" s="16" t="str">
        <f t="shared" si="5"/>
        <v>木</v>
      </c>
      <c r="BG6" s="16" t="str">
        <f t="shared" si="5"/>
        <v>金</v>
      </c>
      <c r="BH6" s="16" t="str">
        <f t="shared" si="5"/>
        <v>土</v>
      </c>
      <c r="BI6" s="16" t="str">
        <f t="shared" si="5"/>
        <v>日</v>
      </c>
      <c r="BJ6" s="16" t="str">
        <f t="shared" si="5"/>
        <v>月</v>
      </c>
      <c r="BK6" s="16" t="str">
        <f t="shared" si="5"/>
        <v>火</v>
      </c>
      <c r="BL6" s="16" t="str">
        <f t="shared" si="5"/>
        <v>水</v>
      </c>
      <c r="BM6" s="16" t="str">
        <f t="shared" si="5"/>
        <v>木</v>
      </c>
      <c r="BN6" s="16" t="str">
        <f t="shared" si="5"/>
        <v>金</v>
      </c>
      <c r="BO6" s="17" t="str">
        <f t="shared" si="5"/>
        <v>土</v>
      </c>
      <c r="BP6" s="15" t="str">
        <f t="shared" ref="BP6:CS6" si="6">TEXT($BP$4+DAY(BP5)-1,"aaa")</f>
        <v>日</v>
      </c>
      <c r="BQ6" s="16" t="str">
        <f t="shared" si="6"/>
        <v>月</v>
      </c>
      <c r="BR6" s="16" t="str">
        <f t="shared" si="6"/>
        <v>火</v>
      </c>
      <c r="BS6" s="16" t="str">
        <f t="shared" si="6"/>
        <v>水</v>
      </c>
      <c r="BT6" s="16" t="str">
        <f t="shared" si="6"/>
        <v>木</v>
      </c>
      <c r="BU6" s="16" t="str">
        <f t="shared" si="6"/>
        <v>金</v>
      </c>
      <c r="BV6" s="16" t="str">
        <f t="shared" si="6"/>
        <v>土</v>
      </c>
      <c r="BW6" s="16" t="str">
        <f t="shared" si="6"/>
        <v>日</v>
      </c>
      <c r="BX6" s="16" t="str">
        <f t="shared" si="6"/>
        <v>月</v>
      </c>
      <c r="BY6" s="16" t="str">
        <f t="shared" si="6"/>
        <v>火</v>
      </c>
      <c r="BZ6" s="16" t="str">
        <f t="shared" si="6"/>
        <v>水</v>
      </c>
      <c r="CA6" s="16" t="str">
        <f t="shared" si="6"/>
        <v>木</v>
      </c>
      <c r="CB6" s="16" t="str">
        <f t="shared" si="6"/>
        <v>金</v>
      </c>
      <c r="CC6" s="16" t="str">
        <f t="shared" si="6"/>
        <v>土</v>
      </c>
      <c r="CD6" s="16" t="str">
        <f t="shared" si="6"/>
        <v>日</v>
      </c>
      <c r="CE6" s="16" t="str">
        <f t="shared" si="6"/>
        <v>月</v>
      </c>
      <c r="CF6" s="16" t="str">
        <f t="shared" si="6"/>
        <v>火</v>
      </c>
      <c r="CG6" s="16" t="str">
        <f t="shared" si="6"/>
        <v>水</v>
      </c>
      <c r="CH6" s="16" t="str">
        <f t="shared" si="6"/>
        <v>木</v>
      </c>
      <c r="CI6" s="16" t="str">
        <f t="shared" si="6"/>
        <v>金</v>
      </c>
      <c r="CJ6" s="16" t="str">
        <f t="shared" si="6"/>
        <v>土</v>
      </c>
      <c r="CK6" s="16" t="str">
        <f t="shared" si="6"/>
        <v>日</v>
      </c>
      <c r="CL6" s="16" t="str">
        <f t="shared" si="6"/>
        <v>月</v>
      </c>
      <c r="CM6" s="16" t="str">
        <f t="shared" si="6"/>
        <v>火</v>
      </c>
      <c r="CN6" s="16" t="str">
        <f t="shared" si="6"/>
        <v>水</v>
      </c>
      <c r="CO6" s="16" t="str">
        <f t="shared" si="6"/>
        <v>木</v>
      </c>
      <c r="CP6" s="16" t="str">
        <f t="shared" si="6"/>
        <v>金</v>
      </c>
      <c r="CQ6" s="16" t="str">
        <f t="shared" si="6"/>
        <v>土</v>
      </c>
      <c r="CR6" s="16" t="str">
        <f t="shared" si="6"/>
        <v>日</v>
      </c>
      <c r="CS6" s="17" t="str">
        <f t="shared" si="6"/>
        <v>月</v>
      </c>
      <c r="CT6" s="15" t="str">
        <f t="shared" ref="CT6:DX6" si="7">TEXT($CT$4+DAY(CT5)-1,"aaa")</f>
        <v>火</v>
      </c>
      <c r="CU6" s="16" t="str">
        <f t="shared" si="7"/>
        <v>水</v>
      </c>
      <c r="CV6" s="16" t="str">
        <f t="shared" si="7"/>
        <v>木</v>
      </c>
      <c r="CW6" s="16" t="str">
        <f t="shared" si="7"/>
        <v>金</v>
      </c>
      <c r="CX6" s="16" t="str">
        <f t="shared" si="7"/>
        <v>土</v>
      </c>
      <c r="CY6" s="16" t="str">
        <f t="shared" si="7"/>
        <v>日</v>
      </c>
      <c r="CZ6" s="16" t="str">
        <f t="shared" si="7"/>
        <v>月</v>
      </c>
      <c r="DA6" s="16" t="str">
        <f t="shared" si="7"/>
        <v>火</v>
      </c>
      <c r="DB6" s="16" t="str">
        <f t="shared" si="7"/>
        <v>水</v>
      </c>
      <c r="DC6" s="16" t="str">
        <f t="shared" si="7"/>
        <v>木</v>
      </c>
      <c r="DD6" s="16" t="str">
        <f t="shared" si="7"/>
        <v>金</v>
      </c>
      <c r="DE6" s="16" t="str">
        <f t="shared" si="7"/>
        <v>土</v>
      </c>
      <c r="DF6" s="16" t="str">
        <f t="shared" si="7"/>
        <v>日</v>
      </c>
      <c r="DG6" s="16" t="str">
        <f t="shared" si="7"/>
        <v>月</v>
      </c>
      <c r="DH6" s="16" t="str">
        <f t="shared" si="7"/>
        <v>火</v>
      </c>
      <c r="DI6" s="16" t="str">
        <f t="shared" si="7"/>
        <v>水</v>
      </c>
      <c r="DJ6" s="16" t="str">
        <f t="shared" si="7"/>
        <v>木</v>
      </c>
      <c r="DK6" s="16" t="str">
        <f t="shared" si="7"/>
        <v>金</v>
      </c>
      <c r="DL6" s="16" t="str">
        <f t="shared" si="7"/>
        <v>土</v>
      </c>
      <c r="DM6" s="16" t="str">
        <f t="shared" si="7"/>
        <v>日</v>
      </c>
      <c r="DN6" s="16" t="str">
        <f t="shared" si="7"/>
        <v>月</v>
      </c>
      <c r="DO6" s="16" t="str">
        <f t="shared" si="7"/>
        <v>火</v>
      </c>
      <c r="DP6" s="16" t="str">
        <f t="shared" si="7"/>
        <v>水</v>
      </c>
      <c r="DQ6" s="16" t="str">
        <f t="shared" si="7"/>
        <v>木</v>
      </c>
      <c r="DR6" s="16" t="str">
        <f t="shared" si="7"/>
        <v>金</v>
      </c>
      <c r="DS6" s="16" t="str">
        <f t="shared" si="7"/>
        <v>土</v>
      </c>
      <c r="DT6" s="16" t="str">
        <f t="shared" si="7"/>
        <v>日</v>
      </c>
      <c r="DU6" s="16" t="str">
        <f t="shared" si="7"/>
        <v>月</v>
      </c>
      <c r="DV6" s="16" t="str">
        <f t="shared" si="7"/>
        <v>火</v>
      </c>
      <c r="DW6" s="16" t="str">
        <f t="shared" si="7"/>
        <v>水</v>
      </c>
      <c r="DX6" s="17" t="str">
        <f t="shared" si="7"/>
        <v>木</v>
      </c>
      <c r="DY6" s="11"/>
    </row>
    <row r="7" spans="1:129" ht="22.5" customHeight="1" thickTop="1">
      <c r="A7" s="88" t="s">
        <v>23</v>
      </c>
      <c r="B7" s="90" t="s">
        <v>24</v>
      </c>
      <c r="C7" s="92">
        <v>1</v>
      </c>
      <c r="D7" s="93" t="s">
        <v>25</v>
      </c>
      <c r="E7" s="96">
        <v>1</v>
      </c>
      <c r="F7" s="93" t="s">
        <v>26</v>
      </c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51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18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20"/>
      <c r="BP7" s="18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20"/>
      <c r="CT7" s="18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20"/>
      <c r="DY7" s="11"/>
    </row>
    <row r="8" spans="1:129" ht="22.5" customHeight="1" thickBot="1">
      <c r="A8" s="130"/>
      <c r="B8" s="91"/>
      <c r="C8" s="91"/>
      <c r="D8" s="95"/>
      <c r="E8" s="95"/>
      <c r="F8" s="95"/>
      <c r="G8" s="24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5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6"/>
      <c r="AK8" s="24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6"/>
      <c r="BP8" s="24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6"/>
      <c r="CT8" s="24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6"/>
      <c r="DY8" s="11"/>
    </row>
    <row r="9" spans="1:129" ht="22.5" customHeight="1" thickTop="1">
      <c r="A9" s="99" t="s">
        <v>23</v>
      </c>
      <c r="B9" s="90" t="s">
        <v>27</v>
      </c>
      <c r="C9" s="92">
        <v>1</v>
      </c>
      <c r="D9" s="93" t="s">
        <v>25</v>
      </c>
      <c r="E9" s="96">
        <v>3</v>
      </c>
      <c r="F9" s="93" t="s">
        <v>28</v>
      </c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51"/>
      <c r="V9" s="51"/>
      <c r="W9" s="51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9"/>
      <c r="AK9" s="27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9"/>
      <c r="BP9" s="27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9"/>
      <c r="CT9" s="27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9"/>
      <c r="DY9" s="11"/>
    </row>
    <row r="10" spans="1:129" ht="22.5" customHeight="1" thickBot="1">
      <c r="A10" s="89"/>
      <c r="B10" s="91"/>
      <c r="C10" s="91"/>
      <c r="D10" s="95"/>
      <c r="E10" s="95"/>
      <c r="F10" s="95"/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54"/>
      <c r="V10" s="54"/>
      <c r="W10" s="5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6"/>
      <c r="AK10" s="24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6"/>
      <c r="BP10" s="24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6"/>
      <c r="CT10" s="24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6"/>
      <c r="DY10" s="11"/>
    </row>
    <row r="11" spans="1:129" ht="22.5" customHeight="1" thickTop="1">
      <c r="A11" s="98" t="s">
        <v>23</v>
      </c>
      <c r="B11" s="90" t="s">
        <v>29</v>
      </c>
      <c r="C11" s="92">
        <v>0.7</v>
      </c>
      <c r="D11" s="93" t="s">
        <v>25</v>
      </c>
      <c r="E11" s="96">
        <v>2</v>
      </c>
      <c r="F11" s="93" t="s">
        <v>30</v>
      </c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51"/>
      <c r="AE11" s="51"/>
      <c r="AF11" s="28"/>
      <c r="AG11" s="28"/>
      <c r="AH11" s="28"/>
      <c r="AI11" s="28"/>
      <c r="AJ11" s="29"/>
      <c r="AK11" s="27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7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9"/>
      <c r="CT11" s="27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9"/>
      <c r="DY11" s="11"/>
    </row>
    <row r="12" spans="1:129" ht="22.5" customHeight="1" thickBot="1">
      <c r="A12" s="89"/>
      <c r="B12" s="91"/>
      <c r="C12" s="91"/>
      <c r="D12" s="95"/>
      <c r="E12" s="95"/>
      <c r="F12" s="95"/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54"/>
      <c r="AE12" s="54"/>
      <c r="AF12" s="25"/>
      <c r="AG12" s="25"/>
      <c r="AH12" s="25"/>
      <c r="AI12" s="25"/>
      <c r="AJ12" s="26"/>
      <c r="AK12" s="24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6"/>
      <c r="BP12" s="24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6"/>
      <c r="CT12" s="24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6"/>
      <c r="DY12" s="11"/>
    </row>
    <row r="13" spans="1:129" ht="22.5" customHeight="1" thickTop="1">
      <c r="A13" s="99" t="s">
        <v>23</v>
      </c>
      <c r="B13" s="106" t="s">
        <v>31</v>
      </c>
      <c r="C13" s="103"/>
      <c r="D13" s="93" t="s">
        <v>32</v>
      </c>
      <c r="E13" s="96">
        <v>2</v>
      </c>
      <c r="F13" s="106" t="s">
        <v>33</v>
      </c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8"/>
      <c r="AF13" s="28"/>
      <c r="AG13" s="28"/>
      <c r="AH13" s="51"/>
      <c r="AI13" s="51"/>
      <c r="AJ13" s="29"/>
      <c r="AK13" s="27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9"/>
      <c r="BP13" s="27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9"/>
      <c r="CT13" s="27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9"/>
      <c r="DY13" s="11"/>
    </row>
    <row r="14" spans="1:129" ht="22.5" customHeight="1" thickBot="1">
      <c r="A14" s="89"/>
      <c r="B14" s="91"/>
      <c r="C14" s="91"/>
      <c r="D14" s="95"/>
      <c r="E14" s="95"/>
      <c r="F14" s="91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6"/>
      <c r="AK14" s="24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6"/>
      <c r="BP14" s="24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6"/>
      <c r="CT14" s="24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6"/>
      <c r="DY14" s="11"/>
    </row>
    <row r="15" spans="1:129" ht="22.5" customHeight="1" thickTop="1">
      <c r="A15" s="99" t="s">
        <v>23</v>
      </c>
      <c r="B15" s="100" t="s">
        <v>34</v>
      </c>
      <c r="C15" s="103">
        <v>0.35</v>
      </c>
      <c r="D15" s="104" t="s">
        <v>35</v>
      </c>
      <c r="E15" s="96">
        <v>6</v>
      </c>
      <c r="F15" s="100"/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1"/>
      <c r="AF15" s="28"/>
      <c r="AG15" s="28"/>
      <c r="AH15" s="51"/>
      <c r="AI15" s="51"/>
      <c r="AJ15" s="29"/>
      <c r="AK15" s="27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9"/>
      <c r="BP15" s="27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9"/>
      <c r="CT15" s="27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9"/>
      <c r="DY15" s="11"/>
    </row>
    <row r="16" spans="1:129" ht="22.5" customHeight="1" thickBot="1">
      <c r="A16" s="89"/>
      <c r="B16" s="102"/>
      <c r="C16" s="91"/>
      <c r="D16" s="105"/>
      <c r="E16" s="95"/>
      <c r="F16" s="102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50"/>
      <c r="AF16" s="25"/>
      <c r="AG16" s="25"/>
      <c r="AH16" s="25"/>
      <c r="AI16" s="25"/>
      <c r="AJ16" s="26"/>
      <c r="AK16" s="24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6"/>
      <c r="BP16" s="24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6"/>
      <c r="CT16" s="24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6"/>
      <c r="DY16" s="11"/>
    </row>
    <row r="17" spans="1:129" ht="22.5" customHeight="1" thickTop="1" thickBot="1">
      <c r="A17" s="107" t="s">
        <v>23</v>
      </c>
      <c r="B17" s="100" t="s">
        <v>36</v>
      </c>
      <c r="C17" s="103"/>
      <c r="D17" s="113" t="s">
        <v>37</v>
      </c>
      <c r="E17" s="96">
        <v>4</v>
      </c>
      <c r="F17" s="100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55"/>
      <c r="AK17" s="27"/>
      <c r="AL17" s="28"/>
      <c r="AM17" s="28"/>
      <c r="AN17" s="28"/>
      <c r="AO17" s="28"/>
      <c r="AP17" s="28"/>
      <c r="AQ17" s="28"/>
      <c r="AR17" s="60"/>
      <c r="AS17" s="28"/>
      <c r="AT17" s="28"/>
      <c r="AU17" s="28"/>
      <c r="AV17" s="28"/>
      <c r="AW17" s="28"/>
      <c r="AX17" s="28"/>
      <c r="AY17" s="60"/>
      <c r="AZ17" s="28"/>
      <c r="BA17" s="28"/>
      <c r="BB17" s="28"/>
      <c r="BC17" s="28"/>
      <c r="BD17" s="28"/>
      <c r="BE17" s="28"/>
      <c r="BF17" s="60"/>
      <c r="BG17" s="28"/>
      <c r="BH17" s="28"/>
      <c r="BI17" s="28"/>
      <c r="BJ17" s="28"/>
      <c r="BK17" s="28"/>
      <c r="BL17" s="28"/>
      <c r="BM17" s="60"/>
      <c r="BN17" s="28"/>
      <c r="BO17" s="29"/>
      <c r="BP17" s="27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9"/>
      <c r="CT17" s="27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9"/>
      <c r="DY17" s="11"/>
    </row>
    <row r="18" spans="1:129" ht="22.5" customHeight="1" thickTop="1" thickBot="1">
      <c r="A18" s="107"/>
      <c r="B18" s="102"/>
      <c r="C18" s="91"/>
      <c r="D18" s="95"/>
      <c r="E18" s="95"/>
      <c r="F18" s="102"/>
      <c r="G18" s="24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4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4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6"/>
      <c r="CT18" s="24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6"/>
      <c r="DY18" s="11"/>
    </row>
    <row r="19" spans="1:129" ht="22.5" customHeight="1" thickTop="1" thickBot="1">
      <c r="A19" s="107" t="s">
        <v>23</v>
      </c>
      <c r="B19" s="108" t="s">
        <v>38</v>
      </c>
      <c r="C19" s="110"/>
      <c r="D19" s="111" t="s">
        <v>39</v>
      </c>
      <c r="E19" s="96">
        <v>13</v>
      </c>
      <c r="F19" s="113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51"/>
      <c r="AI19" s="28"/>
      <c r="AJ19" s="29"/>
      <c r="AK19" s="56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9"/>
      <c r="BP19" s="27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9"/>
      <c r="CT19" s="27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9"/>
      <c r="DY19" s="11"/>
    </row>
    <row r="20" spans="1:129" ht="22.5" customHeight="1" thickTop="1" thickBot="1">
      <c r="A20" s="107"/>
      <c r="B20" s="109"/>
      <c r="C20" s="102"/>
      <c r="D20" s="112"/>
      <c r="E20" s="95"/>
      <c r="F20" s="95"/>
      <c r="G20" s="24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6"/>
      <c r="AK20" s="24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6"/>
      <c r="BP20" s="24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6"/>
      <c r="CT20" s="24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6"/>
      <c r="DY20" s="11"/>
    </row>
    <row r="21" spans="1:129" ht="22.5" customHeight="1" thickTop="1" thickBot="1">
      <c r="A21" s="107" t="s">
        <v>122</v>
      </c>
      <c r="B21" s="108" t="s">
        <v>40</v>
      </c>
      <c r="C21" s="114"/>
      <c r="D21" s="113" t="s">
        <v>39</v>
      </c>
      <c r="E21" s="117">
        <v>8</v>
      </c>
      <c r="F21" s="113" t="s">
        <v>40</v>
      </c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57"/>
      <c r="AI21" s="51"/>
      <c r="AJ21" s="29"/>
      <c r="AK21" s="27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9"/>
      <c r="BP21" s="27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9"/>
      <c r="CT21" s="27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9"/>
      <c r="DY21" s="11"/>
    </row>
    <row r="22" spans="1:129" ht="22.5" customHeight="1" thickTop="1" thickBot="1">
      <c r="A22" s="107"/>
      <c r="B22" s="109"/>
      <c r="C22" s="91"/>
      <c r="D22" s="95"/>
      <c r="E22" s="118"/>
      <c r="F22" s="116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6"/>
      <c r="AK22" s="24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6"/>
      <c r="BP22" s="24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6"/>
      <c r="CT22" s="24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6"/>
      <c r="DY22" s="11"/>
    </row>
    <row r="23" spans="1:129" ht="22.5" customHeight="1" thickTop="1">
      <c r="A23" s="99" t="s">
        <v>122</v>
      </c>
      <c r="B23" s="90" t="s">
        <v>41</v>
      </c>
      <c r="C23" s="114">
        <v>1</v>
      </c>
      <c r="D23" s="113" t="s">
        <v>25</v>
      </c>
      <c r="E23" s="115">
        <v>1</v>
      </c>
      <c r="F23" s="113" t="s">
        <v>42</v>
      </c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51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9"/>
      <c r="AK23" s="27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9"/>
      <c r="BP23" s="27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9"/>
      <c r="CT23" s="27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9"/>
      <c r="DY23" s="11"/>
    </row>
    <row r="24" spans="1:129" ht="22.5" customHeight="1" thickBot="1">
      <c r="A24" s="89"/>
      <c r="B24" s="91"/>
      <c r="C24" s="91"/>
      <c r="D24" s="95"/>
      <c r="E24" s="95"/>
      <c r="F24" s="116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54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6"/>
      <c r="AK24" s="24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6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6"/>
      <c r="CT24" s="24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6"/>
      <c r="DY24" s="11"/>
    </row>
    <row r="25" spans="1:129" ht="22.5" customHeight="1" thickTop="1">
      <c r="A25" s="99" t="s">
        <v>122</v>
      </c>
      <c r="B25" s="106" t="s">
        <v>43</v>
      </c>
      <c r="C25" s="114">
        <v>1</v>
      </c>
      <c r="D25" s="113" t="s">
        <v>25</v>
      </c>
      <c r="E25" s="115">
        <v>2</v>
      </c>
      <c r="F25" s="113" t="s">
        <v>43</v>
      </c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51"/>
      <c r="X25" s="51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9"/>
      <c r="AK25" s="27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9"/>
      <c r="BP25" s="27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9"/>
      <c r="CT25" s="27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9"/>
      <c r="DY25" s="11"/>
    </row>
    <row r="26" spans="1:129" ht="22.5" customHeight="1" thickBot="1">
      <c r="A26" s="89"/>
      <c r="B26" s="91"/>
      <c r="C26" s="91"/>
      <c r="D26" s="95"/>
      <c r="E26" s="95"/>
      <c r="F26" s="116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54"/>
      <c r="X26" s="5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6"/>
      <c r="AK26" s="24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6"/>
      <c r="BP26" s="24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6"/>
      <c r="CT26" s="24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6"/>
      <c r="DY26" s="11"/>
    </row>
    <row r="27" spans="1:129" ht="22.5" customHeight="1" thickTop="1">
      <c r="A27" s="99" t="s">
        <v>122</v>
      </c>
      <c r="B27" s="100" t="s">
        <v>44</v>
      </c>
      <c r="C27" s="114">
        <v>1</v>
      </c>
      <c r="D27" s="113" t="s">
        <v>25</v>
      </c>
      <c r="E27" s="115">
        <v>3</v>
      </c>
      <c r="F27" s="113" t="s">
        <v>45</v>
      </c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51"/>
      <c r="X27" s="51"/>
      <c r="Y27" s="28"/>
      <c r="Z27" s="28"/>
      <c r="AA27" s="28"/>
      <c r="AB27" s="28"/>
      <c r="AC27" s="51"/>
      <c r="AD27" s="28"/>
      <c r="AE27" s="28"/>
      <c r="AF27" s="28"/>
      <c r="AG27" s="28"/>
      <c r="AH27" s="28"/>
      <c r="AI27" s="28"/>
      <c r="AJ27" s="29"/>
      <c r="AK27" s="27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9"/>
      <c r="BP27" s="27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9"/>
      <c r="CT27" s="27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9"/>
      <c r="DY27" s="11"/>
    </row>
    <row r="28" spans="1:129" ht="22.5" customHeight="1" thickBot="1">
      <c r="A28" s="89"/>
      <c r="B28" s="102"/>
      <c r="C28" s="91"/>
      <c r="D28" s="95"/>
      <c r="E28" s="95"/>
      <c r="F28" s="116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54"/>
      <c r="X28" s="5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6"/>
      <c r="AK28" s="24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6"/>
      <c r="BP28" s="24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6"/>
      <c r="CT28" s="2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6"/>
      <c r="DY28" s="11"/>
    </row>
    <row r="29" spans="1:129" ht="22.5" customHeight="1" thickTop="1">
      <c r="A29" s="99" t="s">
        <v>122</v>
      </c>
      <c r="B29" s="100" t="s">
        <v>46</v>
      </c>
      <c r="C29" s="114">
        <v>1</v>
      </c>
      <c r="D29" s="115" t="s">
        <v>25</v>
      </c>
      <c r="E29" s="115">
        <v>4</v>
      </c>
      <c r="F29" s="113" t="s">
        <v>46</v>
      </c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51"/>
      <c r="Y29" s="28"/>
      <c r="Z29" s="28"/>
      <c r="AA29" s="28"/>
      <c r="AB29" s="28"/>
      <c r="AC29" s="51"/>
      <c r="AD29" s="51"/>
      <c r="AE29" s="51"/>
      <c r="AF29" s="28"/>
      <c r="AG29" s="28"/>
      <c r="AH29" s="28"/>
      <c r="AI29" s="28"/>
      <c r="AJ29" s="29"/>
      <c r="AK29" s="27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9"/>
      <c r="BP29" s="27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9"/>
      <c r="CT29" s="27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9"/>
      <c r="DY29" s="11"/>
    </row>
    <row r="30" spans="1:129" ht="22.5" customHeight="1" thickBot="1">
      <c r="A30" s="89"/>
      <c r="B30" s="102"/>
      <c r="C30" s="91"/>
      <c r="D30" s="95"/>
      <c r="E30" s="95"/>
      <c r="F30" s="116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54"/>
      <c r="Y30" s="25"/>
      <c r="Z30" s="25"/>
      <c r="AA30" s="25"/>
      <c r="AB30" s="25"/>
      <c r="AC30" s="54"/>
      <c r="AD30" s="25"/>
      <c r="AE30" s="52"/>
      <c r="AF30" s="25"/>
      <c r="AG30" s="25"/>
      <c r="AH30" s="25"/>
      <c r="AI30" s="25"/>
      <c r="AJ30" s="26"/>
      <c r="AK30" s="24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6"/>
      <c r="BP30" s="24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6"/>
      <c r="CT30" s="24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6"/>
      <c r="DY30" s="11"/>
    </row>
    <row r="31" spans="1:129" ht="22.5" customHeight="1" thickTop="1" thickBot="1">
      <c r="A31" s="99" t="s">
        <v>121</v>
      </c>
      <c r="B31" s="108" t="s">
        <v>47</v>
      </c>
      <c r="C31" s="119"/>
      <c r="D31" s="113" t="s">
        <v>48</v>
      </c>
      <c r="E31" s="115">
        <v>1</v>
      </c>
      <c r="F31" s="113" t="s">
        <v>49</v>
      </c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58"/>
      <c r="AJ31" s="55"/>
      <c r="AK31" s="126"/>
      <c r="AL31" s="59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9"/>
      <c r="BP31" s="27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9"/>
      <c r="CT31" s="27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9"/>
      <c r="DY31" s="11"/>
    </row>
    <row r="32" spans="1:129" ht="22.5" customHeight="1" thickTop="1" thickBot="1">
      <c r="A32" s="89"/>
      <c r="B32" s="109"/>
      <c r="C32" s="91"/>
      <c r="D32" s="95"/>
      <c r="E32" s="95"/>
      <c r="F32" s="116"/>
      <c r="G32" s="2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6"/>
      <c r="AK32" s="24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6"/>
      <c r="BP32" s="24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6"/>
      <c r="CT32" s="2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6"/>
      <c r="DY32" s="11"/>
    </row>
    <row r="33" spans="1:129" ht="22.5" customHeight="1" thickTop="1" thickBot="1">
      <c r="A33" s="99" t="s">
        <v>121</v>
      </c>
      <c r="B33" s="108" t="s">
        <v>50</v>
      </c>
      <c r="C33" s="110"/>
      <c r="D33" s="113" t="s">
        <v>51</v>
      </c>
      <c r="E33" s="115">
        <v>1</v>
      </c>
      <c r="F33" s="113" t="s">
        <v>52</v>
      </c>
      <c r="G33" s="27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53"/>
      <c r="Y33" s="28"/>
      <c r="Z33" s="28"/>
      <c r="AA33" s="28"/>
      <c r="AB33" s="28"/>
      <c r="AC33" s="59"/>
      <c r="AD33" s="59"/>
      <c r="AE33" s="59"/>
      <c r="AF33" s="28"/>
      <c r="AG33" s="28"/>
      <c r="AH33" s="28"/>
      <c r="AI33" s="28"/>
      <c r="AJ33" s="55"/>
      <c r="AK33" s="27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9"/>
      <c r="BP33" s="27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9"/>
      <c r="CT33" s="27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9"/>
      <c r="DY33" s="11"/>
    </row>
    <row r="34" spans="1:129" ht="22.5" customHeight="1" thickTop="1" thickBot="1">
      <c r="A34" s="89"/>
      <c r="B34" s="109"/>
      <c r="C34" s="102"/>
      <c r="D34" s="95"/>
      <c r="E34" s="95"/>
      <c r="F34" s="116"/>
      <c r="G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52"/>
      <c r="Y34" s="25"/>
      <c r="Z34" s="25"/>
      <c r="AA34" s="25"/>
      <c r="AB34" s="25"/>
      <c r="AC34" s="52"/>
      <c r="AD34" s="52"/>
      <c r="AE34" s="52"/>
      <c r="AF34" s="25"/>
      <c r="AG34" s="25"/>
      <c r="AH34" s="25"/>
      <c r="AI34" s="25"/>
      <c r="AJ34" s="26"/>
      <c r="AK34" s="24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6"/>
      <c r="BP34" s="24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6"/>
      <c r="CT34" s="2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6"/>
      <c r="DY34" s="11"/>
    </row>
    <row r="35" spans="1:129" ht="22.5" customHeight="1" thickTop="1" thickBot="1">
      <c r="A35" s="99" t="s">
        <v>23</v>
      </c>
      <c r="B35" s="108" t="s">
        <v>53</v>
      </c>
      <c r="C35" s="114">
        <v>0.5</v>
      </c>
      <c r="D35" s="113" t="s">
        <v>25</v>
      </c>
      <c r="E35" s="115">
        <v>3</v>
      </c>
      <c r="F35" s="113"/>
      <c r="G35" s="27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51"/>
      <c r="AD35" s="51"/>
      <c r="AE35" s="51"/>
      <c r="AF35" s="28"/>
      <c r="AG35" s="28"/>
      <c r="AH35" s="28"/>
      <c r="AI35" s="28"/>
      <c r="AJ35" s="29"/>
      <c r="AK35" s="27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9"/>
      <c r="BP35" s="27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9"/>
      <c r="CT35" s="27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9"/>
      <c r="DY35" s="11"/>
    </row>
    <row r="36" spans="1:129" ht="22.5" customHeight="1" thickTop="1" thickBot="1">
      <c r="A36" s="89"/>
      <c r="B36" s="109"/>
      <c r="C36" s="91"/>
      <c r="D36" s="95"/>
      <c r="E36" s="95"/>
      <c r="F36" s="95"/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54"/>
      <c r="Y36" s="25"/>
      <c r="Z36" s="25"/>
      <c r="AA36" s="25"/>
      <c r="AB36" s="25"/>
      <c r="AC36" s="54"/>
      <c r="AD36" s="25"/>
      <c r="AE36" s="54"/>
      <c r="AF36" s="25"/>
      <c r="AG36" s="25"/>
      <c r="AH36" s="25"/>
      <c r="AI36" s="25"/>
      <c r="AJ36" s="26"/>
      <c r="AK36" s="24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6"/>
      <c r="BP36" s="24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6"/>
      <c r="CT36" s="2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6"/>
      <c r="DY36" s="11"/>
    </row>
    <row r="37" spans="1:129" ht="22.5" customHeight="1" thickTop="1" thickBot="1">
      <c r="A37" s="99" t="s">
        <v>23</v>
      </c>
      <c r="B37" s="109" t="s">
        <v>54</v>
      </c>
      <c r="C37" s="110"/>
      <c r="D37" s="113"/>
      <c r="E37" s="96"/>
      <c r="F37" s="113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  <c r="AK37" s="61"/>
      <c r="AL37" s="6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9"/>
      <c r="BP37" s="27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9"/>
      <c r="CT37" s="27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9"/>
      <c r="DY37" s="11"/>
    </row>
    <row r="38" spans="1:129" ht="22.5" customHeight="1" thickTop="1" thickBot="1">
      <c r="A38" s="89"/>
      <c r="B38" s="109"/>
      <c r="C38" s="102"/>
      <c r="D38" s="95"/>
      <c r="E38" s="95"/>
      <c r="F38" s="95"/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6"/>
      <c r="AK38" s="24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6"/>
      <c r="BP38" s="24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6"/>
      <c r="CT38" s="24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6"/>
      <c r="DY38" s="11"/>
    </row>
    <row r="39" spans="1:129" ht="22.5" customHeight="1" thickTop="1" thickBot="1">
      <c r="A39" s="99" t="s">
        <v>122</v>
      </c>
      <c r="B39" s="109" t="s">
        <v>55</v>
      </c>
      <c r="C39" s="110"/>
      <c r="D39" s="113"/>
      <c r="E39" s="96"/>
      <c r="F39" s="113"/>
      <c r="G39" s="27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9"/>
      <c r="AK39" s="27"/>
      <c r="AL39" s="28"/>
      <c r="AM39" s="28"/>
      <c r="AN39" s="28"/>
      <c r="AO39" s="60"/>
      <c r="AP39" s="60"/>
      <c r="AQ39" s="60"/>
      <c r="AR39" s="28"/>
      <c r="AS39" s="60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9"/>
      <c r="BP39" s="27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9"/>
      <c r="CT39" s="27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9"/>
      <c r="DY39" s="11"/>
    </row>
    <row r="40" spans="1:129" ht="22.5" customHeight="1" thickTop="1" thickBot="1">
      <c r="A40" s="89"/>
      <c r="B40" s="109"/>
      <c r="C40" s="102"/>
      <c r="D40" s="95"/>
      <c r="E40" s="95"/>
      <c r="F40" s="95"/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6"/>
      <c r="AK40" s="24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6"/>
      <c r="BP40" s="24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6"/>
      <c r="CT40" s="24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6"/>
      <c r="DY40" s="11"/>
    </row>
    <row r="41" spans="1:129" ht="22.5" customHeight="1" thickTop="1" thickBot="1">
      <c r="A41" s="107" t="s">
        <v>122</v>
      </c>
      <c r="B41" s="109" t="s">
        <v>56</v>
      </c>
      <c r="C41" s="110"/>
      <c r="D41" s="113"/>
      <c r="E41" s="96"/>
      <c r="F41" s="113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9"/>
      <c r="AK41" s="27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60"/>
      <c r="AW41" s="60"/>
      <c r="AX41" s="60"/>
      <c r="AY41" s="28"/>
      <c r="AZ41" s="60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9"/>
      <c r="BP41" s="27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9"/>
      <c r="CT41" s="27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9"/>
      <c r="DY41" s="11"/>
    </row>
    <row r="42" spans="1:129" ht="22.5" customHeight="1" thickTop="1" thickBot="1">
      <c r="A42" s="107"/>
      <c r="B42" s="109"/>
      <c r="C42" s="102"/>
      <c r="D42" s="95"/>
      <c r="E42" s="95"/>
      <c r="F42" s="95"/>
      <c r="G42" s="2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6"/>
      <c r="AK42" s="24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6"/>
      <c r="BP42" s="24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6"/>
      <c r="CT42" s="24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6"/>
      <c r="DY42" s="11"/>
    </row>
    <row r="43" spans="1:129" ht="22.5" customHeight="1" thickTop="1">
      <c r="A43" s="99" t="s">
        <v>122</v>
      </c>
      <c r="B43" s="120" t="s">
        <v>57</v>
      </c>
      <c r="C43" s="119"/>
      <c r="D43" s="113"/>
      <c r="E43" s="115"/>
      <c r="F43" s="113"/>
      <c r="G43" s="2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9"/>
      <c r="AK43" s="27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62"/>
      <c r="AW43" s="62"/>
      <c r="AX43" s="62"/>
      <c r="AY43" s="28"/>
      <c r="AZ43" s="28"/>
      <c r="BA43" s="28"/>
      <c r="BB43" s="28"/>
      <c r="BC43" s="60"/>
      <c r="BD43" s="60"/>
      <c r="BE43" s="60"/>
      <c r="BF43" s="28"/>
      <c r="BG43" s="60"/>
      <c r="BH43" s="28"/>
      <c r="BI43" s="28"/>
      <c r="BJ43" s="28"/>
      <c r="BK43" s="28"/>
      <c r="BL43" s="28"/>
      <c r="BM43" s="28"/>
      <c r="BN43" s="28"/>
      <c r="BO43" s="29"/>
      <c r="BP43" s="27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9"/>
      <c r="CT43" s="27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9"/>
      <c r="DY43" s="11"/>
    </row>
    <row r="44" spans="1:129" ht="22.5" customHeight="1" thickBot="1">
      <c r="A44" s="89"/>
      <c r="B44" s="121"/>
      <c r="C44" s="91"/>
      <c r="D44" s="116"/>
      <c r="E44" s="95"/>
      <c r="F44" s="116"/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6"/>
      <c r="AK44" s="24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6"/>
      <c r="BP44" s="24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6"/>
      <c r="CT44" s="24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6"/>
      <c r="DY44" s="11"/>
    </row>
    <row r="45" spans="1:129" ht="22.5" customHeight="1" thickTop="1" thickBot="1">
      <c r="A45" s="107" t="s">
        <v>122</v>
      </c>
      <c r="B45" s="109" t="s">
        <v>58</v>
      </c>
      <c r="C45" s="110"/>
      <c r="D45" s="113"/>
      <c r="E45" s="96"/>
      <c r="F45" s="113"/>
      <c r="G45" s="27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9"/>
      <c r="AK45" s="27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9"/>
      <c r="BP45" s="27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9"/>
      <c r="CT45" s="27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9"/>
      <c r="DY45" s="11"/>
    </row>
    <row r="46" spans="1:129" ht="22.5" customHeight="1" thickTop="1" thickBot="1">
      <c r="A46" s="107"/>
      <c r="B46" s="109"/>
      <c r="C46" s="102"/>
      <c r="D46" s="95"/>
      <c r="E46" s="95"/>
      <c r="F46" s="95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6"/>
      <c r="AK46" s="24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6"/>
      <c r="BP46" s="24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6"/>
      <c r="CT46" s="24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6"/>
      <c r="DY46" s="11"/>
    </row>
    <row r="47" spans="1:129" ht="22.5" customHeight="1" thickTop="1" thickBot="1">
      <c r="A47" s="107" t="s">
        <v>121</v>
      </c>
      <c r="B47" s="108" t="s">
        <v>111</v>
      </c>
      <c r="C47" s="110"/>
      <c r="D47" s="113" t="s">
        <v>39</v>
      </c>
      <c r="E47" s="96">
        <v>12</v>
      </c>
      <c r="F47" s="113"/>
      <c r="G47" s="27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9"/>
      <c r="AK47" s="27"/>
      <c r="AL47" s="51"/>
      <c r="AM47" s="28"/>
      <c r="AN47" s="28"/>
      <c r="AO47" s="51"/>
      <c r="AP47" s="51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9"/>
      <c r="BP47" s="27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9"/>
      <c r="CT47" s="27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9"/>
      <c r="DY47" s="11"/>
    </row>
    <row r="48" spans="1:129" ht="22.5" customHeight="1" thickTop="1" thickBot="1">
      <c r="A48" s="107"/>
      <c r="B48" s="109"/>
      <c r="C48" s="102"/>
      <c r="D48" s="95"/>
      <c r="E48" s="95"/>
      <c r="F48" s="95"/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6"/>
      <c r="AK48" s="24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6"/>
      <c r="BP48" s="24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6"/>
      <c r="CT48" s="2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6"/>
      <c r="DY48" s="11"/>
    </row>
    <row r="49" spans="1:129" ht="22.5" customHeight="1" thickTop="1" thickBot="1">
      <c r="A49" s="107" t="s">
        <v>121</v>
      </c>
      <c r="B49" s="108" t="s">
        <v>112</v>
      </c>
      <c r="C49" s="110"/>
      <c r="D49" s="113" t="s">
        <v>39</v>
      </c>
      <c r="E49" s="96">
        <v>8</v>
      </c>
      <c r="F49" s="113"/>
      <c r="G49" s="27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9"/>
      <c r="AK49" s="27"/>
      <c r="AL49" s="28"/>
      <c r="AM49" s="28"/>
      <c r="AN49" s="28"/>
      <c r="AO49" s="51"/>
      <c r="AP49" s="51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9"/>
      <c r="BP49" s="27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9"/>
      <c r="CT49" s="27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9"/>
      <c r="DY49" s="11"/>
    </row>
    <row r="50" spans="1:129" ht="22.5" customHeight="1" thickTop="1" thickBot="1">
      <c r="A50" s="107"/>
      <c r="B50" s="109"/>
      <c r="C50" s="102"/>
      <c r="D50" s="95"/>
      <c r="E50" s="95"/>
      <c r="F50" s="95"/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6"/>
      <c r="AK50" s="24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6"/>
      <c r="BP50" s="24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6"/>
      <c r="CT50" s="24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6"/>
      <c r="DY50" s="11"/>
    </row>
    <row r="51" spans="1:129" ht="22.5" customHeight="1" thickTop="1" thickBot="1">
      <c r="A51" s="107" t="s">
        <v>121</v>
      </c>
      <c r="B51" s="108" t="s">
        <v>113</v>
      </c>
      <c r="C51" s="110"/>
      <c r="D51" s="113" t="s">
        <v>39</v>
      </c>
      <c r="E51" s="96">
        <v>6</v>
      </c>
      <c r="F51" s="113"/>
      <c r="G51" s="27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27"/>
      <c r="AL51" s="28"/>
      <c r="AM51" s="28"/>
      <c r="AN51" s="28"/>
      <c r="AO51" s="28"/>
      <c r="AP51" s="28"/>
      <c r="AQ51" s="51"/>
      <c r="AR51" s="51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9"/>
      <c r="BP51" s="27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9"/>
      <c r="CT51" s="27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9"/>
      <c r="DY51" s="11"/>
    </row>
    <row r="52" spans="1:129" ht="22.5" customHeight="1" thickTop="1" thickBot="1">
      <c r="A52" s="107"/>
      <c r="B52" s="109"/>
      <c r="C52" s="102"/>
      <c r="D52" s="95"/>
      <c r="E52" s="95"/>
      <c r="F52" s="95"/>
      <c r="G52" s="2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6"/>
      <c r="AK52" s="24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6"/>
      <c r="BP52" s="24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6"/>
      <c r="CT52" s="24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6"/>
      <c r="DY52" s="11"/>
    </row>
    <row r="53" spans="1:129" ht="22.5" customHeight="1" thickTop="1" thickBot="1">
      <c r="A53" s="127" t="s">
        <v>121</v>
      </c>
      <c r="B53" s="108" t="s">
        <v>114</v>
      </c>
      <c r="C53" s="110"/>
      <c r="D53" s="113" t="s">
        <v>39</v>
      </c>
      <c r="E53" s="96">
        <v>11</v>
      </c>
      <c r="F53" s="113"/>
      <c r="G53" s="27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9"/>
      <c r="AK53" s="27"/>
      <c r="AL53" s="28"/>
      <c r="AM53" s="28"/>
      <c r="AN53" s="28"/>
      <c r="AO53" s="28"/>
      <c r="AP53" s="28"/>
      <c r="AQ53" s="28"/>
      <c r="AR53" s="28"/>
      <c r="AS53" s="51"/>
      <c r="AT53" s="28"/>
      <c r="AU53" s="28"/>
      <c r="AV53" s="51"/>
      <c r="AW53" s="51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9"/>
      <c r="BP53" s="27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9"/>
      <c r="CT53" s="27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9"/>
      <c r="DY53" s="11"/>
    </row>
    <row r="54" spans="1:129" ht="22.5" customHeight="1" thickTop="1" thickBot="1">
      <c r="A54" s="128"/>
      <c r="B54" s="109"/>
      <c r="C54" s="102"/>
      <c r="D54" s="95"/>
      <c r="E54" s="95"/>
      <c r="F54" s="95"/>
      <c r="G54" s="2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6"/>
      <c r="AK54" s="24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6"/>
      <c r="BP54" s="24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6"/>
      <c r="CT54" s="24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6"/>
      <c r="DY54" s="11"/>
    </row>
    <row r="55" spans="1:129" ht="22.5" customHeight="1" thickTop="1" thickBot="1">
      <c r="A55" s="107" t="s">
        <v>121</v>
      </c>
      <c r="B55" s="108" t="s">
        <v>115</v>
      </c>
      <c r="C55" s="110"/>
      <c r="D55" s="113" t="s">
        <v>39</v>
      </c>
      <c r="E55" s="96">
        <v>12</v>
      </c>
      <c r="F55" s="113"/>
      <c r="G55" s="27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9"/>
      <c r="AK55" s="27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51"/>
      <c r="AY55" s="51"/>
      <c r="AZ55" s="51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9"/>
      <c r="BP55" s="27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9"/>
      <c r="CT55" s="27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9"/>
      <c r="DY55" s="11"/>
    </row>
    <row r="56" spans="1:129" ht="22.5" customHeight="1" thickTop="1" thickBot="1">
      <c r="A56" s="107"/>
      <c r="B56" s="109"/>
      <c r="C56" s="102"/>
      <c r="D56" s="95"/>
      <c r="E56" s="95"/>
      <c r="F56" s="95"/>
      <c r="G56" s="2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6"/>
      <c r="AK56" s="24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6"/>
      <c r="BP56" s="24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6"/>
      <c r="CT56" s="24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6"/>
      <c r="DY56" s="11"/>
    </row>
    <row r="57" spans="1:129" ht="22.5" customHeight="1" thickTop="1" thickBot="1">
      <c r="A57" s="107" t="s">
        <v>121</v>
      </c>
      <c r="B57" s="108" t="s">
        <v>116</v>
      </c>
      <c r="C57" s="110"/>
      <c r="D57" s="113" t="s">
        <v>39</v>
      </c>
      <c r="E57" s="96">
        <v>20</v>
      </c>
      <c r="F57" s="113"/>
      <c r="G57" s="27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9"/>
      <c r="AK57" s="27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51"/>
      <c r="BD57" s="51"/>
      <c r="BE57" s="51"/>
      <c r="BF57" s="51"/>
      <c r="BG57" s="51"/>
      <c r="BH57" s="28"/>
      <c r="BI57" s="28"/>
      <c r="BJ57" s="28"/>
      <c r="BK57" s="28"/>
      <c r="BL57" s="28"/>
      <c r="BM57" s="28"/>
      <c r="BN57" s="28"/>
      <c r="BO57" s="29"/>
      <c r="BP57" s="27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9"/>
      <c r="CT57" s="27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9"/>
      <c r="DY57" s="11"/>
    </row>
    <row r="58" spans="1:129" ht="22.5" customHeight="1" thickTop="1" thickBot="1">
      <c r="A58" s="107"/>
      <c r="B58" s="109"/>
      <c r="C58" s="102"/>
      <c r="D58" s="95"/>
      <c r="E58" s="95"/>
      <c r="F58" s="95"/>
      <c r="G58" s="2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6"/>
      <c r="AK58" s="24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6"/>
      <c r="BP58" s="24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6"/>
      <c r="CT58" s="24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6"/>
      <c r="DY58" s="11"/>
    </row>
    <row r="59" spans="1:129" ht="22.5" customHeight="1" thickTop="1" thickBot="1">
      <c r="A59" s="107" t="s">
        <v>121</v>
      </c>
      <c r="B59" s="108" t="s">
        <v>117</v>
      </c>
      <c r="C59" s="110"/>
      <c r="D59" s="113" t="s">
        <v>39</v>
      </c>
      <c r="E59" s="96">
        <v>8</v>
      </c>
      <c r="F59" s="113"/>
      <c r="G59" s="2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9"/>
      <c r="AK59" s="27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51"/>
      <c r="BK59" s="51"/>
      <c r="BL59" s="28"/>
      <c r="BM59" s="28"/>
      <c r="BN59" s="28"/>
      <c r="BO59" s="29"/>
      <c r="BP59" s="27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9"/>
      <c r="CT59" s="27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9"/>
      <c r="DY59" s="11"/>
    </row>
    <row r="60" spans="1:129" ht="22.5" customHeight="1" thickTop="1" thickBot="1">
      <c r="A60" s="107"/>
      <c r="B60" s="109"/>
      <c r="C60" s="102"/>
      <c r="D60" s="95"/>
      <c r="E60" s="95"/>
      <c r="F60" s="95"/>
      <c r="G60" s="2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6"/>
      <c r="AK60" s="24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6"/>
      <c r="BP60" s="24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6"/>
      <c r="CT60" s="24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6"/>
      <c r="DY60" s="11"/>
    </row>
    <row r="61" spans="1:129" ht="22.5" customHeight="1" thickTop="1" thickBot="1">
      <c r="A61" s="107" t="s">
        <v>121</v>
      </c>
      <c r="B61" s="108" t="s">
        <v>118</v>
      </c>
      <c r="C61" s="110"/>
      <c r="D61" s="113" t="s">
        <v>39</v>
      </c>
      <c r="E61" s="96">
        <v>24</v>
      </c>
      <c r="F61" s="113"/>
      <c r="G61" s="27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9"/>
      <c r="AK61" s="27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51"/>
      <c r="BF61" s="51"/>
      <c r="BG61" s="51"/>
      <c r="BH61" s="28"/>
      <c r="BI61" s="28"/>
      <c r="BJ61" s="51"/>
      <c r="BK61" s="51"/>
      <c r="BL61" s="51"/>
      <c r="BM61" s="28"/>
      <c r="BN61" s="28"/>
      <c r="BO61" s="29"/>
      <c r="BP61" s="27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27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9"/>
      <c r="DY61" s="11"/>
    </row>
    <row r="62" spans="1:129" ht="22.5" customHeight="1" thickTop="1" thickBot="1">
      <c r="A62" s="107"/>
      <c r="B62" s="109"/>
      <c r="C62" s="102"/>
      <c r="D62" s="95"/>
      <c r="E62" s="95"/>
      <c r="F62" s="95"/>
      <c r="G62" s="2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6"/>
      <c r="AK62" s="24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6"/>
      <c r="BP62" s="24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6"/>
      <c r="CT62" s="24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6"/>
      <c r="DY62" s="11"/>
    </row>
    <row r="63" spans="1:129" ht="22.5" customHeight="1" thickTop="1">
      <c r="A63" s="99" t="s">
        <v>122</v>
      </c>
      <c r="B63" s="129" t="s">
        <v>119</v>
      </c>
      <c r="C63" s="119"/>
      <c r="D63" s="113"/>
      <c r="E63" s="115">
        <v>1</v>
      </c>
      <c r="F63" s="113"/>
      <c r="G63" s="27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9"/>
      <c r="AK63" s="126"/>
      <c r="AL63" s="51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9"/>
      <c r="BP63" s="27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9"/>
      <c r="CT63" s="27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9"/>
      <c r="DY63" s="11"/>
    </row>
    <row r="64" spans="1:129" ht="22.5" customHeight="1" thickBot="1">
      <c r="A64" s="89"/>
      <c r="B64" s="121"/>
      <c r="C64" s="91"/>
      <c r="D64" s="116"/>
      <c r="E64" s="95"/>
      <c r="F64" s="116"/>
      <c r="G64" s="2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6"/>
      <c r="AK64" s="24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6"/>
      <c r="BP64" s="24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6"/>
      <c r="CT64" s="24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6"/>
      <c r="DY64" s="11"/>
    </row>
    <row r="65" spans="1:129" ht="22.5" customHeight="1" thickTop="1" thickBot="1">
      <c r="A65" s="107" t="s">
        <v>122</v>
      </c>
      <c r="B65" s="108" t="s">
        <v>120</v>
      </c>
      <c r="C65" s="110"/>
      <c r="D65" s="113"/>
      <c r="E65" s="96">
        <v>55</v>
      </c>
      <c r="F65" s="113"/>
      <c r="G65" s="27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9"/>
      <c r="AK65" s="27"/>
      <c r="AL65" s="59"/>
      <c r="AM65" s="28"/>
      <c r="AN65" s="28"/>
      <c r="AO65" s="51"/>
      <c r="AP65" s="51"/>
      <c r="AQ65" s="51"/>
      <c r="AR65" s="51"/>
      <c r="AS65" s="51"/>
      <c r="AT65" s="28"/>
      <c r="AU65" s="28"/>
      <c r="AV65" s="51"/>
      <c r="AW65" s="51"/>
      <c r="AX65" s="51"/>
      <c r="AY65" s="51"/>
      <c r="AZ65" s="51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9"/>
      <c r="BP65" s="27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9"/>
      <c r="CT65" s="27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9"/>
      <c r="DY65" s="11"/>
    </row>
    <row r="66" spans="1:129" ht="22.5" customHeight="1" thickTop="1" thickBot="1">
      <c r="A66" s="107"/>
      <c r="B66" s="109"/>
      <c r="C66" s="102"/>
      <c r="D66" s="95"/>
      <c r="E66" s="95"/>
      <c r="F66" s="95"/>
      <c r="G66" s="2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6"/>
      <c r="AK66" s="24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6"/>
      <c r="BP66" s="24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6"/>
      <c r="CT66" s="24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6"/>
      <c r="DY66" s="11"/>
    </row>
    <row r="67" spans="1:129" ht="22.5" customHeight="1" thickTop="1" thickBot="1">
      <c r="A67" s="107" t="s">
        <v>122</v>
      </c>
      <c r="B67" s="108" t="s">
        <v>40</v>
      </c>
      <c r="C67" s="110"/>
      <c r="D67" s="113"/>
      <c r="E67" s="96"/>
      <c r="F67" s="113"/>
      <c r="G67" s="27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9"/>
      <c r="AK67" s="27"/>
      <c r="AL67" s="28"/>
      <c r="AM67" s="28"/>
      <c r="AN67" s="28"/>
      <c r="AO67" s="51"/>
      <c r="AP67" s="51"/>
      <c r="AQ67" s="51"/>
      <c r="AR67" s="51"/>
      <c r="AS67" s="51"/>
      <c r="AT67" s="28"/>
      <c r="AU67" s="28"/>
      <c r="AV67" s="51"/>
      <c r="AW67" s="51"/>
      <c r="AX67" s="51"/>
      <c r="AY67" s="51"/>
      <c r="AZ67" s="51"/>
      <c r="BA67" s="28"/>
      <c r="BB67" s="28"/>
      <c r="BC67" s="59"/>
      <c r="BD67" s="59"/>
      <c r="BE67" s="59"/>
      <c r="BF67" s="59"/>
      <c r="BG67" s="59"/>
      <c r="BH67" s="28"/>
      <c r="BI67" s="28"/>
      <c r="BJ67" s="28"/>
      <c r="BK67" s="28"/>
      <c r="BL67" s="28"/>
      <c r="BM67" s="28"/>
      <c r="BN67" s="28"/>
      <c r="BO67" s="29"/>
      <c r="BP67" s="27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9"/>
      <c r="CT67" s="27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9"/>
      <c r="DY67" s="11"/>
    </row>
    <row r="68" spans="1:129" ht="22.5" customHeight="1" thickTop="1" thickBot="1">
      <c r="A68" s="107"/>
      <c r="B68" s="109"/>
      <c r="C68" s="102"/>
      <c r="D68" s="95"/>
      <c r="E68" s="95"/>
      <c r="F68" s="95"/>
      <c r="G68" s="2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6"/>
      <c r="AK68" s="24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6"/>
      <c r="BP68" s="24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6"/>
      <c r="CT68" s="24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6"/>
      <c r="DY68" s="11"/>
    </row>
    <row r="69" spans="1:129" ht="22.5" customHeight="1" thickTop="1" thickBot="1">
      <c r="A69" s="107" t="s">
        <v>121</v>
      </c>
      <c r="B69" s="108" t="s">
        <v>124</v>
      </c>
      <c r="C69" s="110"/>
      <c r="D69" s="113"/>
      <c r="E69" s="96">
        <v>3</v>
      </c>
      <c r="F69" s="113"/>
      <c r="G69" s="27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9"/>
      <c r="AK69" s="27"/>
      <c r="AL69" s="28"/>
      <c r="AM69" s="28"/>
      <c r="AN69" s="28"/>
      <c r="AO69" s="28"/>
      <c r="AP69" s="28"/>
      <c r="AQ69" s="51"/>
      <c r="AR69" s="51"/>
      <c r="AS69" s="51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9"/>
      <c r="BP69" s="27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  <c r="CT69" s="27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9"/>
      <c r="DY69" s="11"/>
    </row>
    <row r="70" spans="1:129" ht="22.5" customHeight="1" thickTop="1" thickBot="1">
      <c r="A70" s="107"/>
      <c r="B70" s="109"/>
      <c r="C70" s="102"/>
      <c r="D70" s="95"/>
      <c r="E70" s="95"/>
      <c r="F70" s="95"/>
      <c r="G70" s="2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6"/>
      <c r="AK70" s="24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6"/>
      <c r="BP70" s="24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6"/>
      <c r="CT70" s="24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6"/>
      <c r="DY70" s="11"/>
    </row>
    <row r="71" spans="1:129" ht="12" customHeight="1" thickTop="1" thickBot="1">
      <c r="A71" s="107"/>
      <c r="B71" s="109"/>
      <c r="C71" s="110"/>
      <c r="D71" s="113"/>
      <c r="E71" s="96">
        <f>SUM($G72:$DX72)</f>
        <v>0</v>
      </c>
      <c r="F71" s="113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9"/>
      <c r="AK71" s="27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9"/>
      <c r="BP71" s="27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9"/>
      <c r="CT71" s="27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9"/>
      <c r="DY71" s="11"/>
    </row>
    <row r="72" spans="1:129" ht="22.5" customHeight="1" thickTop="1" thickBot="1">
      <c r="A72" s="107"/>
      <c r="B72" s="109"/>
      <c r="C72" s="101"/>
      <c r="D72" s="94"/>
      <c r="E72" s="97"/>
      <c r="F72" s="97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3"/>
      <c r="AK72" s="21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3"/>
      <c r="BP72" s="21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3"/>
      <c r="CT72" s="21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3"/>
      <c r="DY72" s="11"/>
    </row>
    <row r="73" spans="1:129" ht="10.5" customHeight="1" thickTop="1" thickBot="1">
      <c r="A73" s="107"/>
      <c r="B73" s="109"/>
      <c r="C73" s="102"/>
      <c r="D73" s="95"/>
      <c r="E73" s="95"/>
      <c r="F73" s="95"/>
      <c r="G73" s="2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6"/>
      <c r="AK73" s="24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6"/>
      <c r="BP73" s="24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6"/>
      <c r="CT73" s="24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6"/>
      <c r="DY73" s="11"/>
    </row>
    <row r="74" spans="1:129" ht="12" customHeight="1" thickTop="1" thickBot="1">
      <c r="A74" s="107"/>
      <c r="B74" s="109"/>
      <c r="C74" s="110"/>
      <c r="D74" s="113"/>
      <c r="E74" s="96">
        <f>SUM($G75:$DX75)</f>
        <v>0</v>
      </c>
      <c r="F74" s="113"/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9"/>
      <c r="AK74" s="27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9"/>
      <c r="BP74" s="27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9"/>
      <c r="CT74" s="27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9"/>
      <c r="DY74" s="11"/>
    </row>
    <row r="75" spans="1:129" ht="22.5" customHeight="1" thickTop="1" thickBot="1">
      <c r="A75" s="107"/>
      <c r="B75" s="109"/>
      <c r="C75" s="101"/>
      <c r="D75" s="94"/>
      <c r="E75" s="97"/>
      <c r="F75" s="97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3"/>
      <c r="AK75" s="21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3"/>
      <c r="BP75" s="21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3"/>
      <c r="CT75" s="21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3"/>
      <c r="DY75" s="11"/>
    </row>
    <row r="76" spans="1:129" ht="10.5" customHeight="1" thickTop="1" thickBot="1">
      <c r="A76" s="107"/>
      <c r="B76" s="109"/>
      <c r="C76" s="102"/>
      <c r="D76" s="95"/>
      <c r="E76" s="95"/>
      <c r="F76" s="95"/>
      <c r="G76" s="2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6"/>
      <c r="AK76" s="24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6"/>
      <c r="BP76" s="24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6"/>
      <c r="CT76" s="24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6"/>
      <c r="DY76" s="11"/>
    </row>
    <row r="77" spans="1:129" ht="12" customHeight="1" thickTop="1" thickBot="1">
      <c r="A77" s="107"/>
      <c r="B77" s="109"/>
      <c r="C77" s="110"/>
      <c r="D77" s="113"/>
      <c r="E77" s="96">
        <f>SUM($G78:$DX78)</f>
        <v>0</v>
      </c>
      <c r="F77" s="113"/>
      <c r="G77" s="27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9"/>
      <c r="AK77" s="27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9"/>
      <c r="BP77" s="27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9"/>
      <c r="CT77" s="27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9"/>
      <c r="DY77" s="11"/>
    </row>
    <row r="78" spans="1:129" ht="22.5" customHeight="1" thickTop="1" thickBot="1">
      <c r="A78" s="107"/>
      <c r="B78" s="109"/>
      <c r="C78" s="101"/>
      <c r="D78" s="94"/>
      <c r="E78" s="97"/>
      <c r="F78" s="97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3"/>
      <c r="AK78" s="21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3"/>
      <c r="BP78" s="21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3"/>
      <c r="CT78" s="21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3"/>
      <c r="DY78" s="11"/>
    </row>
    <row r="79" spans="1:129" ht="10.5" customHeight="1" thickTop="1" thickBot="1">
      <c r="A79" s="107"/>
      <c r="B79" s="109"/>
      <c r="C79" s="102"/>
      <c r="D79" s="95"/>
      <c r="E79" s="95"/>
      <c r="F79" s="95"/>
      <c r="G79" s="2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6"/>
      <c r="AK79" s="24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6"/>
      <c r="BP79" s="24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6"/>
      <c r="CT79" s="24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6"/>
      <c r="DY79" s="11"/>
    </row>
    <row r="80" spans="1:129" ht="12" customHeight="1" thickTop="1" thickBot="1">
      <c r="A80" s="107"/>
      <c r="B80" s="109"/>
      <c r="C80" s="110"/>
      <c r="D80" s="113"/>
      <c r="E80" s="96">
        <f>SUM($G81:$DX81)</f>
        <v>0</v>
      </c>
      <c r="F80" s="113"/>
      <c r="G80" s="2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9"/>
      <c r="AK80" s="27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9"/>
      <c r="BP80" s="27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9"/>
      <c r="CT80" s="27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9"/>
      <c r="DY80" s="11"/>
    </row>
    <row r="81" spans="1:129" ht="22.5" customHeight="1" thickTop="1" thickBot="1">
      <c r="A81" s="107"/>
      <c r="B81" s="109"/>
      <c r="C81" s="101"/>
      <c r="D81" s="94"/>
      <c r="E81" s="97"/>
      <c r="F81" s="97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3"/>
      <c r="AK81" s="21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3"/>
      <c r="BP81" s="21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3"/>
      <c r="CT81" s="21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3"/>
      <c r="DY81" s="11"/>
    </row>
    <row r="82" spans="1:129" ht="10.5" customHeight="1" thickTop="1" thickBot="1">
      <c r="A82" s="107"/>
      <c r="B82" s="109"/>
      <c r="C82" s="102"/>
      <c r="D82" s="95"/>
      <c r="E82" s="95"/>
      <c r="F82" s="95"/>
      <c r="G82" s="2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6"/>
      <c r="AK82" s="24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6"/>
      <c r="BP82" s="24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6"/>
      <c r="CT82" s="24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6"/>
      <c r="DY82" s="11"/>
    </row>
    <row r="83" spans="1:129" ht="12" customHeight="1" thickTop="1" thickBot="1">
      <c r="A83" s="107"/>
      <c r="B83" s="109"/>
      <c r="C83" s="110"/>
      <c r="D83" s="113"/>
      <c r="E83" s="96">
        <f>SUM($G84:$DX84)</f>
        <v>0</v>
      </c>
      <c r="F83" s="113"/>
      <c r="G83" s="27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9"/>
      <c r="AK83" s="27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9"/>
      <c r="BP83" s="27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9"/>
      <c r="CT83" s="27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9"/>
      <c r="DY83" s="11"/>
    </row>
    <row r="84" spans="1:129" ht="22.5" customHeight="1" thickTop="1" thickBot="1">
      <c r="A84" s="107"/>
      <c r="B84" s="109"/>
      <c r="C84" s="101"/>
      <c r="D84" s="94"/>
      <c r="E84" s="97"/>
      <c r="F84" s="97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3"/>
      <c r="AK84" s="21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3"/>
      <c r="BP84" s="21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3"/>
      <c r="CT84" s="21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3"/>
      <c r="DY84" s="11"/>
    </row>
    <row r="85" spans="1:129" ht="10.5" customHeight="1" thickTop="1" thickBot="1">
      <c r="A85" s="107"/>
      <c r="B85" s="109"/>
      <c r="C85" s="102"/>
      <c r="D85" s="95"/>
      <c r="E85" s="95"/>
      <c r="F85" s="95"/>
      <c r="G85" s="2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6"/>
      <c r="AK85" s="24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6"/>
      <c r="BP85" s="24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6"/>
      <c r="CT85" s="24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6"/>
      <c r="DY85" s="11"/>
    </row>
    <row r="86" spans="1:129" ht="12" customHeight="1" thickTop="1" thickBot="1">
      <c r="A86" s="107"/>
      <c r="B86" s="109"/>
      <c r="C86" s="110"/>
      <c r="D86" s="113"/>
      <c r="E86" s="96">
        <f>SUM($G87:$DX87)</f>
        <v>0</v>
      </c>
      <c r="F86" s="113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9"/>
      <c r="AK86" s="27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9"/>
      <c r="BP86" s="27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9"/>
      <c r="CT86" s="27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9"/>
      <c r="DY86" s="11"/>
    </row>
    <row r="87" spans="1:129" ht="22.5" customHeight="1" thickTop="1" thickBot="1">
      <c r="A87" s="107"/>
      <c r="B87" s="109"/>
      <c r="C87" s="101"/>
      <c r="D87" s="94"/>
      <c r="E87" s="97"/>
      <c r="F87" s="97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3"/>
      <c r="AK87" s="21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3"/>
      <c r="BP87" s="21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3"/>
      <c r="CT87" s="21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3"/>
      <c r="DY87" s="11"/>
    </row>
    <row r="88" spans="1:129" ht="10.5" customHeight="1" thickTop="1" thickBot="1">
      <c r="A88" s="107"/>
      <c r="B88" s="109"/>
      <c r="C88" s="102"/>
      <c r="D88" s="95"/>
      <c r="E88" s="95"/>
      <c r="F88" s="95"/>
      <c r="G88" s="2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6"/>
      <c r="AK88" s="24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6"/>
      <c r="BP88" s="24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6"/>
      <c r="CT88" s="24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6"/>
      <c r="DY88" s="11"/>
    </row>
    <row r="89" spans="1:129" ht="12" customHeight="1" thickTop="1" thickBot="1">
      <c r="A89" s="107"/>
      <c r="B89" s="109"/>
      <c r="C89" s="110"/>
      <c r="D89" s="113"/>
      <c r="E89" s="96">
        <f>SUM($G90:$DX90)</f>
        <v>0</v>
      </c>
      <c r="F89" s="113"/>
      <c r="G89" s="2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9"/>
      <c r="AK89" s="27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9"/>
      <c r="BP89" s="27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9"/>
      <c r="CT89" s="27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9"/>
      <c r="DY89" s="11"/>
    </row>
    <row r="90" spans="1:129" ht="22.5" customHeight="1" thickTop="1" thickBot="1">
      <c r="A90" s="107"/>
      <c r="B90" s="109"/>
      <c r="C90" s="101"/>
      <c r="D90" s="94"/>
      <c r="E90" s="97"/>
      <c r="F90" s="97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3"/>
      <c r="AK90" s="21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3"/>
      <c r="BP90" s="21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3"/>
      <c r="CT90" s="21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3"/>
      <c r="DY90" s="11"/>
    </row>
    <row r="91" spans="1:129" ht="10.5" customHeight="1" thickTop="1" thickBot="1">
      <c r="A91" s="107"/>
      <c r="B91" s="109"/>
      <c r="C91" s="102"/>
      <c r="D91" s="95"/>
      <c r="E91" s="95"/>
      <c r="F91" s="95"/>
      <c r="G91" s="2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6"/>
      <c r="AK91" s="24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6"/>
      <c r="BP91" s="24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6"/>
      <c r="CT91" s="24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6"/>
      <c r="DY91" s="11"/>
    </row>
    <row r="92" spans="1:129" ht="12" customHeight="1" thickTop="1" thickBot="1">
      <c r="A92" s="107"/>
      <c r="B92" s="109"/>
      <c r="C92" s="110"/>
      <c r="D92" s="113"/>
      <c r="E92" s="96">
        <f>SUM($G93:$DX93)</f>
        <v>0</v>
      </c>
      <c r="F92" s="113"/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9"/>
      <c r="AK92" s="27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9"/>
      <c r="BP92" s="27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9"/>
      <c r="CT92" s="27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9"/>
      <c r="DY92" s="11"/>
    </row>
    <row r="93" spans="1:129" ht="22.5" customHeight="1" thickTop="1" thickBot="1">
      <c r="A93" s="107"/>
      <c r="B93" s="109"/>
      <c r="C93" s="101"/>
      <c r="D93" s="94"/>
      <c r="E93" s="97"/>
      <c r="F93" s="97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3"/>
      <c r="AK93" s="21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3"/>
      <c r="BP93" s="21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3"/>
      <c r="CT93" s="21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3"/>
      <c r="DY93" s="11"/>
    </row>
    <row r="94" spans="1:129" ht="10.5" customHeight="1" thickTop="1" thickBot="1">
      <c r="A94" s="107"/>
      <c r="B94" s="109"/>
      <c r="C94" s="102"/>
      <c r="D94" s="95"/>
      <c r="E94" s="95"/>
      <c r="F94" s="95"/>
      <c r="G94" s="2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6"/>
      <c r="AK94" s="24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6"/>
      <c r="BP94" s="24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6"/>
      <c r="CT94" s="24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6"/>
      <c r="DY94" s="11"/>
    </row>
    <row r="95" spans="1:129" ht="12" customHeight="1" thickTop="1" thickBot="1">
      <c r="A95" s="107"/>
      <c r="B95" s="109"/>
      <c r="C95" s="110"/>
      <c r="D95" s="113"/>
      <c r="E95" s="96">
        <f>SUM($G96:$DX96)</f>
        <v>0</v>
      </c>
      <c r="F95" s="113"/>
      <c r="G95" s="2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9"/>
      <c r="AK95" s="27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9"/>
      <c r="BP95" s="27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9"/>
      <c r="CT95" s="27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9"/>
      <c r="DY95" s="11"/>
    </row>
    <row r="96" spans="1:129" ht="22.5" customHeight="1" thickTop="1" thickBot="1">
      <c r="A96" s="107"/>
      <c r="B96" s="109"/>
      <c r="C96" s="101"/>
      <c r="D96" s="94"/>
      <c r="E96" s="97"/>
      <c r="F96" s="97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3"/>
      <c r="AK96" s="21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3"/>
      <c r="BP96" s="21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3"/>
      <c r="CT96" s="21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3"/>
      <c r="DY96" s="11"/>
    </row>
    <row r="97" spans="1:129" ht="10.5" customHeight="1" thickTop="1" thickBot="1">
      <c r="A97" s="107"/>
      <c r="B97" s="109"/>
      <c r="C97" s="102"/>
      <c r="D97" s="95"/>
      <c r="E97" s="95"/>
      <c r="F97" s="95"/>
      <c r="G97" s="2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6"/>
      <c r="AK97" s="24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6"/>
      <c r="BP97" s="24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6"/>
      <c r="CT97" s="24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6"/>
      <c r="DY97" s="11"/>
    </row>
    <row r="98" spans="1:129" ht="12" customHeight="1" thickTop="1" thickBot="1">
      <c r="A98" s="107"/>
      <c r="B98" s="109"/>
      <c r="C98" s="110"/>
      <c r="D98" s="113"/>
      <c r="E98" s="96">
        <f>SUM($G99:$DX99)</f>
        <v>0</v>
      </c>
      <c r="F98" s="113"/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9"/>
      <c r="AK98" s="27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9"/>
      <c r="BP98" s="27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9"/>
      <c r="CT98" s="27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9"/>
      <c r="DY98" s="11"/>
    </row>
    <row r="99" spans="1:129" ht="22.5" customHeight="1" thickTop="1" thickBot="1">
      <c r="A99" s="107"/>
      <c r="B99" s="109"/>
      <c r="C99" s="101"/>
      <c r="D99" s="94"/>
      <c r="E99" s="97"/>
      <c r="F99" s="97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3"/>
      <c r="AK99" s="21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3"/>
      <c r="BP99" s="21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3"/>
      <c r="CT99" s="21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3"/>
      <c r="DY99" s="11"/>
    </row>
    <row r="100" spans="1:129" ht="10.5" customHeight="1" thickTop="1" thickBot="1">
      <c r="A100" s="107"/>
      <c r="B100" s="109"/>
      <c r="C100" s="102"/>
      <c r="D100" s="95"/>
      <c r="E100" s="95"/>
      <c r="F100" s="95"/>
      <c r="G100" s="2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6"/>
      <c r="AK100" s="24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6"/>
      <c r="BP100" s="24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6"/>
      <c r="CT100" s="24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6"/>
      <c r="DY100" s="11"/>
    </row>
    <row r="101" spans="1:129" ht="12" customHeight="1" thickTop="1" thickBot="1">
      <c r="A101" s="107"/>
      <c r="B101" s="109"/>
      <c r="C101" s="110"/>
      <c r="D101" s="113"/>
      <c r="E101" s="96">
        <f>SUM($G102:$DX102)</f>
        <v>0</v>
      </c>
      <c r="F101" s="113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9"/>
      <c r="AK101" s="27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9"/>
      <c r="BP101" s="27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9"/>
      <c r="CT101" s="27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9"/>
      <c r="DY101" s="11"/>
    </row>
    <row r="102" spans="1:129" ht="22.5" customHeight="1" thickTop="1" thickBot="1">
      <c r="A102" s="107"/>
      <c r="B102" s="109"/>
      <c r="C102" s="101"/>
      <c r="D102" s="94"/>
      <c r="E102" s="97"/>
      <c r="F102" s="97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3"/>
      <c r="AK102" s="21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3"/>
      <c r="BP102" s="21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3"/>
      <c r="CT102" s="21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3"/>
      <c r="DY102" s="11"/>
    </row>
    <row r="103" spans="1:129" ht="10.5" customHeight="1" thickTop="1" thickBot="1">
      <c r="A103" s="107"/>
      <c r="B103" s="109"/>
      <c r="C103" s="102"/>
      <c r="D103" s="95"/>
      <c r="E103" s="95"/>
      <c r="F103" s="95"/>
      <c r="G103" s="2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6"/>
      <c r="AK103" s="24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6"/>
      <c r="BP103" s="24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6"/>
      <c r="CT103" s="24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6"/>
      <c r="DY103" s="11"/>
    </row>
    <row r="104" spans="1:129" ht="12" customHeight="1" thickTop="1" thickBot="1">
      <c r="A104" s="107"/>
      <c r="B104" s="109"/>
      <c r="C104" s="110"/>
      <c r="D104" s="113"/>
      <c r="E104" s="96">
        <f>SUM($G105:$DX105)</f>
        <v>0</v>
      </c>
      <c r="F104" s="113"/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9"/>
      <c r="AK104" s="27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9"/>
      <c r="BP104" s="27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9"/>
      <c r="CT104" s="27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9"/>
      <c r="DY104" s="11"/>
    </row>
    <row r="105" spans="1:129" ht="22.5" customHeight="1" thickTop="1" thickBot="1">
      <c r="A105" s="107"/>
      <c r="B105" s="109"/>
      <c r="C105" s="101"/>
      <c r="D105" s="94"/>
      <c r="E105" s="97"/>
      <c r="F105" s="97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3"/>
      <c r="AK105" s="21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3"/>
      <c r="BP105" s="21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3"/>
      <c r="CT105" s="21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3"/>
      <c r="DY105" s="11"/>
    </row>
    <row r="106" spans="1:129" ht="10.5" customHeight="1" thickTop="1" thickBot="1">
      <c r="A106" s="107"/>
      <c r="B106" s="109"/>
      <c r="C106" s="102"/>
      <c r="D106" s="95"/>
      <c r="E106" s="95"/>
      <c r="F106" s="95"/>
      <c r="G106" s="2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6"/>
      <c r="AK106" s="24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6"/>
      <c r="BP106" s="24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6"/>
      <c r="CT106" s="24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6"/>
      <c r="DY106" s="11"/>
    </row>
    <row r="107" spans="1:129" ht="12" customHeight="1" thickTop="1" thickBot="1">
      <c r="A107" s="107"/>
      <c r="B107" s="109"/>
      <c r="C107" s="110"/>
      <c r="D107" s="113"/>
      <c r="E107" s="96">
        <f>SUM($G108:$DX108)</f>
        <v>0</v>
      </c>
      <c r="F107" s="113"/>
      <c r="G107" s="27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9"/>
      <c r="AK107" s="27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9"/>
      <c r="BP107" s="27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9"/>
      <c r="CT107" s="27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9"/>
      <c r="DY107" s="11"/>
    </row>
    <row r="108" spans="1:129" ht="22.5" customHeight="1" thickTop="1" thickBot="1">
      <c r="A108" s="107"/>
      <c r="B108" s="109"/>
      <c r="C108" s="101"/>
      <c r="D108" s="94"/>
      <c r="E108" s="97"/>
      <c r="F108" s="97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3"/>
      <c r="AK108" s="21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3"/>
      <c r="BP108" s="21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3"/>
      <c r="CT108" s="21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3"/>
      <c r="DY108" s="11"/>
    </row>
    <row r="109" spans="1:129" ht="10.5" customHeight="1" thickTop="1" thickBot="1">
      <c r="A109" s="107"/>
      <c r="B109" s="109"/>
      <c r="C109" s="102"/>
      <c r="D109" s="95"/>
      <c r="E109" s="95"/>
      <c r="F109" s="95"/>
      <c r="G109" s="2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6"/>
      <c r="AK109" s="24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6"/>
      <c r="BP109" s="24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6"/>
      <c r="CT109" s="24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6"/>
      <c r="DY109" s="11"/>
    </row>
    <row r="110" spans="1:129" ht="12" customHeight="1" thickTop="1" thickBot="1">
      <c r="A110" s="107"/>
      <c r="B110" s="109"/>
      <c r="C110" s="110"/>
      <c r="D110" s="113"/>
      <c r="E110" s="96">
        <f>SUM($G111:$DX111)</f>
        <v>0</v>
      </c>
      <c r="F110" s="113"/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9"/>
      <c r="AK110" s="27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9"/>
      <c r="BP110" s="27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9"/>
      <c r="CT110" s="27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9"/>
      <c r="DY110" s="11"/>
    </row>
    <row r="111" spans="1:129" ht="22.5" customHeight="1" thickTop="1" thickBot="1">
      <c r="A111" s="107"/>
      <c r="B111" s="109"/>
      <c r="C111" s="101"/>
      <c r="D111" s="94"/>
      <c r="E111" s="97"/>
      <c r="F111" s="97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3"/>
      <c r="AK111" s="21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3"/>
      <c r="BP111" s="21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3"/>
      <c r="CT111" s="21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3"/>
      <c r="DY111" s="11"/>
    </row>
    <row r="112" spans="1:129" ht="10.5" customHeight="1" thickTop="1" thickBot="1">
      <c r="A112" s="107"/>
      <c r="B112" s="109"/>
      <c r="C112" s="102"/>
      <c r="D112" s="95"/>
      <c r="E112" s="95"/>
      <c r="F112" s="95"/>
      <c r="G112" s="2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6"/>
      <c r="AK112" s="24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6"/>
      <c r="BP112" s="24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6"/>
      <c r="CT112" s="24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6"/>
      <c r="DY112" s="11"/>
    </row>
    <row r="113" spans="1:129" ht="12" customHeight="1" thickTop="1" thickBot="1">
      <c r="A113" s="107"/>
      <c r="B113" s="109"/>
      <c r="C113" s="110"/>
      <c r="D113" s="113"/>
      <c r="E113" s="96">
        <f>SUM($G114:$DX114)</f>
        <v>0</v>
      </c>
      <c r="F113" s="113"/>
      <c r="G113" s="27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9"/>
      <c r="AK113" s="27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9"/>
      <c r="BP113" s="27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9"/>
      <c r="CT113" s="27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9"/>
      <c r="DY113" s="11"/>
    </row>
    <row r="114" spans="1:129" ht="22.5" customHeight="1" thickTop="1" thickBot="1">
      <c r="A114" s="107"/>
      <c r="B114" s="109"/>
      <c r="C114" s="101"/>
      <c r="D114" s="94"/>
      <c r="E114" s="97"/>
      <c r="F114" s="97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3"/>
      <c r="AK114" s="21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3"/>
      <c r="BP114" s="21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3"/>
      <c r="CT114" s="21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3"/>
      <c r="DY114" s="11"/>
    </row>
    <row r="115" spans="1:129" ht="10.5" customHeight="1" thickTop="1" thickBot="1">
      <c r="A115" s="107"/>
      <c r="B115" s="109"/>
      <c r="C115" s="102"/>
      <c r="D115" s="95"/>
      <c r="E115" s="95"/>
      <c r="F115" s="95"/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6"/>
      <c r="AK115" s="24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6"/>
      <c r="BP115" s="24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6"/>
      <c r="CT115" s="24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6"/>
      <c r="DY115" s="11"/>
    </row>
    <row r="116" spans="1:129" ht="12" customHeight="1" thickTop="1" thickBot="1">
      <c r="A116" s="107"/>
      <c r="B116" s="109"/>
      <c r="C116" s="110"/>
      <c r="D116" s="113"/>
      <c r="E116" s="96">
        <f>SUM($G117:$DX117)</f>
        <v>0</v>
      </c>
      <c r="F116" s="113"/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9"/>
      <c r="AK116" s="27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9"/>
      <c r="BP116" s="27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9"/>
      <c r="CT116" s="27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9"/>
      <c r="DY116" s="11"/>
    </row>
    <row r="117" spans="1:129" ht="22.5" customHeight="1" thickTop="1" thickBot="1">
      <c r="A117" s="107"/>
      <c r="B117" s="109"/>
      <c r="C117" s="101"/>
      <c r="D117" s="94"/>
      <c r="E117" s="97"/>
      <c r="F117" s="97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3"/>
      <c r="AK117" s="21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3"/>
      <c r="BP117" s="21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3"/>
      <c r="CT117" s="21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3"/>
      <c r="DY117" s="11"/>
    </row>
    <row r="118" spans="1:129" ht="10.5" customHeight="1" thickTop="1" thickBot="1">
      <c r="A118" s="107"/>
      <c r="B118" s="109"/>
      <c r="C118" s="102"/>
      <c r="D118" s="95"/>
      <c r="E118" s="95"/>
      <c r="F118" s="95"/>
      <c r="G118" s="2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6"/>
      <c r="AK118" s="24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6"/>
      <c r="BP118" s="24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6"/>
      <c r="CT118" s="24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6"/>
      <c r="DY118" s="11"/>
    </row>
    <row r="119" spans="1:129" ht="12" customHeight="1" thickTop="1" thickBot="1">
      <c r="A119" s="107"/>
      <c r="B119" s="109"/>
      <c r="C119" s="110"/>
      <c r="D119" s="113"/>
      <c r="E119" s="96">
        <f>SUM($G120:$DX120)</f>
        <v>0</v>
      </c>
      <c r="F119" s="113"/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9"/>
      <c r="AK119" s="27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9"/>
      <c r="BP119" s="27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9"/>
      <c r="CT119" s="27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9"/>
      <c r="DY119" s="11"/>
    </row>
    <row r="120" spans="1:129" ht="22.5" customHeight="1" thickTop="1" thickBot="1">
      <c r="A120" s="107"/>
      <c r="B120" s="109"/>
      <c r="C120" s="101"/>
      <c r="D120" s="94"/>
      <c r="E120" s="97"/>
      <c r="F120" s="97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3"/>
      <c r="AK120" s="21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3"/>
      <c r="BP120" s="21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3"/>
      <c r="CT120" s="21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3"/>
      <c r="DY120" s="11"/>
    </row>
    <row r="121" spans="1:129" ht="10.5" customHeight="1" thickTop="1" thickBot="1">
      <c r="A121" s="107"/>
      <c r="B121" s="109"/>
      <c r="C121" s="102"/>
      <c r="D121" s="95"/>
      <c r="E121" s="95"/>
      <c r="F121" s="95"/>
      <c r="G121" s="2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6"/>
      <c r="AK121" s="24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6"/>
      <c r="BP121" s="24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6"/>
      <c r="CT121" s="24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6"/>
      <c r="DY121" s="11"/>
    </row>
    <row r="122" spans="1:129" ht="12" customHeight="1" thickTop="1" thickBot="1">
      <c r="A122" s="107"/>
      <c r="B122" s="109"/>
      <c r="C122" s="110"/>
      <c r="D122" s="113"/>
      <c r="E122" s="96">
        <f>SUM($G123:$DX123)</f>
        <v>0</v>
      </c>
      <c r="F122" s="113"/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9"/>
      <c r="AK122" s="27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9"/>
      <c r="BP122" s="27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9"/>
      <c r="CT122" s="27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9"/>
      <c r="DY122" s="11"/>
    </row>
    <row r="123" spans="1:129" ht="22.5" customHeight="1" thickTop="1" thickBot="1">
      <c r="A123" s="107"/>
      <c r="B123" s="109"/>
      <c r="C123" s="101"/>
      <c r="D123" s="94"/>
      <c r="E123" s="97"/>
      <c r="F123" s="97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3"/>
      <c r="AK123" s="21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3"/>
      <c r="BP123" s="21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3"/>
      <c r="CT123" s="21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3"/>
      <c r="DY123" s="11"/>
    </row>
    <row r="124" spans="1:129" ht="10.5" customHeight="1" thickTop="1" thickBot="1">
      <c r="A124" s="107"/>
      <c r="B124" s="109"/>
      <c r="C124" s="102"/>
      <c r="D124" s="95"/>
      <c r="E124" s="95"/>
      <c r="F124" s="95"/>
      <c r="G124" s="2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6"/>
      <c r="AK124" s="24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6"/>
      <c r="BP124" s="24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6"/>
      <c r="CT124" s="24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6"/>
      <c r="DY124" s="11"/>
    </row>
    <row r="125" spans="1:129" ht="12" customHeight="1" thickTop="1" thickBot="1">
      <c r="A125" s="107"/>
      <c r="B125" s="109"/>
      <c r="C125" s="110"/>
      <c r="D125" s="113"/>
      <c r="E125" s="96">
        <f>SUM($G126:$DX126)</f>
        <v>0</v>
      </c>
      <c r="F125" s="113"/>
      <c r="G125" s="27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9"/>
      <c r="AK125" s="27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9"/>
      <c r="BP125" s="27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9"/>
      <c r="CT125" s="27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9"/>
      <c r="DY125" s="11"/>
    </row>
    <row r="126" spans="1:129" ht="22.5" customHeight="1" thickTop="1" thickBot="1">
      <c r="A126" s="107"/>
      <c r="B126" s="109"/>
      <c r="C126" s="101"/>
      <c r="D126" s="94"/>
      <c r="E126" s="97"/>
      <c r="F126" s="97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3"/>
      <c r="AK126" s="21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3"/>
      <c r="BP126" s="21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3"/>
      <c r="CT126" s="21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3"/>
      <c r="DY126" s="11"/>
    </row>
    <row r="127" spans="1:129" ht="10.5" customHeight="1" thickTop="1" thickBot="1">
      <c r="A127" s="107"/>
      <c r="B127" s="109"/>
      <c r="C127" s="102"/>
      <c r="D127" s="95"/>
      <c r="E127" s="95"/>
      <c r="F127" s="95"/>
      <c r="G127" s="2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6"/>
      <c r="AK127" s="24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6"/>
      <c r="BP127" s="24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6"/>
      <c r="CT127" s="24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6"/>
      <c r="DY127" s="11"/>
    </row>
    <row r="128" spans="1:129" ht="12" customHeight="1" thickTop="1" thickBot="1">
      <c r="A128" s="107"/>
      <c r="B128" s="109"/>
      <c r="C128" s="110"/>
      <c r="D128" s="113"/>
      <c r="E128" s="96">
        <f>SUM($G129:$DX129)</f>
        <v>0</v>
      </c>
      <c r="F128" s="113"/>
      <c r="G128" s="2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9"/>
      <c r="AK128" s="27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9"/>
      <c r="BP128" s="27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9"/>
      <c r="CT128" s="27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9"/>
      <c r="DY128" s="11"/>
    </row>
    <row r="129" spans="1:129" ht="22.5" customHeight="1" thickTop="1" thickBot="1">
      <c r="A129" s="107"/>
      <c r="B129" s="109"/>
      <c r="C129" s="101"/>
      <c r="D129" s="94"/>
      <c r="E129" s="97"/>
      <c r="F129" s="97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3"/>
      <c r="AK129" s="21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3"/>
      <c r="BP129" s="21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3"/>
      <c r="CT129" s="21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3"/>
      <c r="DY129" s="11"/>
    </row>
    <row r="130" spans="1:129" ht="10.5" customHeight="1" thickTop="1" thickBot="1">
      <c r="A130" s="107"/>
      <c r="B130" s="109"/>
      <c r="C130" s="102"/>
      <c r="D130" s="95"/>
      <c r="E130" s="95"/>
      <c r="F130" s="95"/>
      <c r="G130" s="2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6"/>
      <c r="AK130" s="24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6"/>
      <c r="BP130" s="24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6"/>
      <c r="CT130" s="24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6"/>
      <c r="DY130" s="11"/>
    </row>
    <row r="131" spans="1:129" ht="12" customHeight="1" thickTop="1" thickBot="1">
      <c r="A131" s="107"/>
      <c r="B131" s="109"/>
      <c r="C131" s="110"/>
      <c r="D131" s="113"/>
      <c r="E131" s="115">
        <f>SUM($G132:$DX132)</f>
        <v>0</v>
      </c>
      <c r="F131" s="113"/>
      <c r="G131" s="2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9"/>
      <c r="AK131" s="27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9"/>
      <c r="BP131" s="27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9"/>
      <c r="CT131" s="27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9"/>
      <c r="DY131" s="11"/>
    </row>
    <row r="132" spans="1:129" ht="22.5" customHeight="1" thickTop="1" thickBot="1">
      <c r="A132" s="107"/>
      <c r="B132" s="109"/>
      <c r="C132" s="101"/>
      <c r="D132" s="94"/>
      <c r="E132" s="97"/>
      <c r="F132" s="97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3"/>
      <c r="AK132" s="21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3"/>
      <c r="BP132" s="21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3"/>
      <c r="CT132" s="21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3"/>
      <c r="DY132" s="11"/>
    </row>
    <row r="133" spans="1:129" ht="10.5" customHeight="1" thickTop="1" thickBot="1">
      <c r="A133" s="122"/>
      <c r="B133" s="123"/>
      <c r="C133" s="124"/>
      <c r="D133" s="125"/>
      <c r="E133" s="125"/>
      <c r="F133" s="125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2"/>
      <c r="AK133" s="30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2"/>
      <c r="BP133" s="30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2"/>
      <c r="CT133" s="30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2"/>
      <c r="DY133" s="11"/>
    </row>
    <row r="134" spans="1:129" ht="10.5" customHeight="1" thickBot="1">
      <c r="A134" s="43"/>
      <c r="B134" s="43"/>
      <c r="C134" s="43"/>
      <c r="D134" s="41"/>
      <c r="E134" s="41"/>
      <c r="F134" s="4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2"/>
    </row>
    <row r="135" spans="1:129" ht="35.25" thickBot="1">
      <c r="A135" s="43"/>
      <c r="B135" s="43"/>
      <c r="C135" s="43"/>
      <c r="D135" s="48" t="s">
        <v>59</v>
      </c>
      <c r="E135" s="49">
        <f>SUM(E7:E131)</f>
        <v>214</v>
      </c>
      <c r="F135" s="47" t="s">
        <v>60</v>
      </c>
      <c r="G135" s="44">
        <f>SUM(G$7:G$133)</f>
        <v>0</v>
      </c>
      <c r="H135" s="45">
        <f>SUM(H$7:H$133)</f>
        <v>0</v>
      </c>
      <c r="I135" s="45">
        <f>SUM(I$7:I$133)</f>
        <v>0</v>
      </c>
      <c r="J135" s="45">
        <f>SUM(J$7:J$133)</f>
        <v>0</v>
      </c>
      <c r="K135" s="45">
        <f>SUM(K$7:K$133)</f>
        <v>0</v>
      </c>
      <c r="L135" s="45">
        <f>SUM(L$7:L$133)</f>
        <v>0</v>
      </c>
      <c r="M135" s="45">
        <f>SUM(M$7:M$133)</f>
        <v>0</v>
      </c>
      <c r="N135" s="45">
        <f>SUM(N$7:N$133)</f>
        <v>0</v>
      </c>
      <c r="O135" s="45">
        <f>SUM(O$7:O$133)</f>
        <v>0</v>
      </c>
      <c r="P135" s="45">
        <f>SUM(P$7:P$133)</f>
        <v>0</v>
      </c>
      <c r="Q135" s="45">
        <f>SUM(Q$7:Q$133)</f>
        <v>0</v>
      </c>
      <c r="R135" s="45">
        <f>SUM(R$7:R$133)</f>
        <v>0</v>
      </c>
      <c r="S135" s="45">
        <f>SUM(S$7:S$133)</f>
        <v>0</v>
      </c>
      <c r="T135" s="45">
        <f>SUM(T$7:T$133)</f>
        <v>0</v>
      </c>
      <c r="U135" s="45">
        <f>SUM(U$7:U$133)</f>
        <v>0</v>
      </c>
      <c r="V135" s="45">
        <f>SUM(V$7:V$133)</f>
        <v>0</v>
      </c>
      <c r="W135" s="45">
        <f>SUM(W$7:W$133)</f>
        <v>0</v>
      </c>
      <c r="X135" s="45">
        <f>SUM(X$7:X$133)</f>
        <v>0</v>
      </c>
      <c r="Y135" s="45">
        <f>SUM(Y$7:Y$133)</f>
        <v>0</v>
      </c>
      <c r="Z135" s="45">
        <f>SUM(Z$7:Z$133)</f>
        <v>0</v>
      </c>
      <c r="AA135" s="45">
        <f>SUM(AA$7:AA$133)</f>
        <v>0</v>
      </c>
      <c r="AB135" s="45">
        <f>SUM(AB$7:AB$133)</f>
        <v>0</v>
      </c>
      <c r="AC135" s="45">
        <f>SUM(AC$7:AC$133)</f>
        <v>0</v>
      </c>
      <c r="AD135" s="45">
        <f>SUM(AD$7:AD$133)</f>
        <v>0</v>
      </c>
      <c r="AE135" s="45">
        <f>SUM(AE$7:AE$133)</f>
        <v>0</v>
      </c>
      <c r="AF135" s="45">
        <f>SUM(AF$7:AF$133)</f>
        <v>0</v>
      </c>
      <c r="AG135" s="45">
        <f>SUM(AG$7:AG$133)</f>
        <v>0</v>
      </c>
      <c r="AH135" s="45">
        <f>SUM(AH$7:AH$133)</f>
        <v>0</v>
      </c>
      <c r="AI135" s="45">
        <f>SUM(AI$7:AI$133)</f>
        <v>0</v>
      </c>
      <c r="AJ135" s="45">
        <f>SUM(AJ$7:AJ$133)</f>
        <v>0</v>
      </c>
      <c r="AK135" s="45">
        <f>SUM(AK$7:AK$133)</f>
        <v>0</v>
      </c>
      <c r="AL135" s="45">
        <f>SUM(AL$7:AL$133)</f>
        <v>0</v>
      </c>
      <c r="AM135" s="45">
        <f>SUM(AM$7:AM$133)</f>
        <v>0</v>
      </c>
      <c r="AN135" s="45">
        <f>SUM(AN$7:AN$133)</f>
        <v>0</v>
      </c>
      <c r="AO135" s="45">
        <f>SUM(AO$7:AO$133)</f>
        <v>0</v>
      </c>
      <c r="AP135" s="45">
        <f>SUM(AP$7:AP$133)</f>
        <v>0</v>
      </c>
      <c r="AQ135" s="45">
        <f>SUM(AQ$7:AQ$133)</f>
        <v>0</v>
      </c>
      <c r="AR135" s="45">
        <f>SUM(AR$7:AR$133)</f>
        <v>0</v>
      </c>
      <c r="AS135" s="45">
        <f>SUM(AS$7:AS$133)</f>
        <v>0</v>
      </c>
      <c r="AT135" s="45">
        <f>SUM(AT$7:AT$133)</f>
        <v>0</v>
      </c>
      <c r="AU135" s="45">
        <f>SUM(AU$7:AU$133)</f>
        <v>0</v>
      </c>
      <c r="AV135" s="45">
        <f>SUM(AV$7:AV$133)</f>
        <v>0</v>
      </c>
      <c r="AW135" s="45">
        <f>SUM(AW$7:AW$133)</f>
        <v>0</v>
      </c>
      <c r="AX135" s="45">
        <f>SUM(AX$7:AX$133)</f>
        <v>0</v>
      </c>
      <c r="AY135" s="45">
        <f>SUM(AY$7:AY$133)</f>
        <v>0</v>
      </c>
      <c r="AZ135" s="45">
        <f>SUM(AZ$7:AZ$133)</f>
        <v>0</v>
      </c>
      <c r="BA135" s="45">
        <f>SUM(BA$7:BA$133)</f>
        <v>0</v>
      </c>
      <c r="BB135" s="45">
        <f>SUM(BB$7:BB$133)</f>
        <v>0</v>
      </c>
      <c r="BC135" s="45">
        <f>SUM(BC$7:BC$133)</f>
        <v>0</v>
      </c>
      <c r="BD135" s="45">
        <f>SUM(BD$7:BD$133)</f>
        <v>0</v>
      </c>
      <c r="BE135" s="45">
        <f>SUM(BE$7:BE$133)</f>
        <v>0</v>
      </c>
      <c r="BF135" s="45">
        <f>SUM(BF$7:BF$133)</f>
        <v>0</v>
      </c>
      <c r="BG135" s="45">
        <f>SUM(BG$7:BG$133)</f>
        <v>0</v>
      </c>
      <c r="BH135" s="45">
        <f>SUM(BH$7:BH$133)</f>
        <v>0</v>
      </c>
      <c r="BI135" s="45">
        <f>SUM(BI$7:BI$133)</f>
        <v>0</v>
      </c>
      <c r="BJ135" s="45">
        <f>SUM(BJ$7:BJ$133)</f>
        <v>0</v>
      </c>
      <c r="BK135" s="45">
        <f>SUM(BK$7:BK$133)</f>
        <v>0</v>
      </c>
      <c r="BL135" s="45">
        <f>SUM(BL$7:BL$133)</f>
        <v>0</v>
      </c>
      <c r="BM135" s="45">
        <f>SUM(BM$7:BM$133)</f>
        <v>0</v>
      </c>
      <c r="BN135" s="45">
        <f>SUM(BN$7:BN$133)</f>
        <v>0</v>
      </c>
      <c r="BO135" s="45">
        <f>SUM(BO$7:BO$133)</f>
        <v>0</v>
      </c>
      <c r="BP135" s="45">
        <f>SUM(BP$7:BP$133)</f>
        <v>0</v>
      </c>
      <c r="BQ135" s="45">
        <f>SUM(BQ$7:BQ$133)</f>
        <v>0</v>
      </c>
      <c r="BR135" s="45">
        <f>SUM(BR$7:BR$133)</f>
        <v>0</v>
      </c>
      <c r="BS135" s="45">
        <f>SUM(BS$7:BS$133)</f>
        <v>0</v>
      </c>
      <c r="BT135" s="45">
        <f t="shared" ref="BT135:DX135" si="8">SUM(BT$7:BT$133)</f>
        <v>0</v>
      </c>
      <c r="BU135" s="45">
        <f t="shared" si="8"/>
        <v>0</v>
      </c>
      <c r="BV135" s="45">
        <f t="shared" si="8"/>
        <v>0</v>
      </c>
      <c r="BW135" s="45">
        <f t="shared" si="8"/>
        <v>0</v>
      </c>
      <c r="BX135" s="45">
        <f t="shared" si="8"/>
        <v>0</v>
      </c>
      <c r="BY135" s="45">
        <f t="shared" si="8"/>
        <v>0</v>
      </c>
      <c r="BZ135" s="45">
        <f t="shared" si="8"/>
        <v>0</v>
      </c>
      <c r="CA135" s="45">
        <f t="shared" si="8"/>
        <v>0</v>
      </c>
      <c r="CB135" s="45">
        <f t="shared" si="8"/>
        <v>0</v>
      </c>
      <c r="CC135" s="45">
        <f t="shared" si="8"/>
        <v>0</v>
      </c>
      <c r="CD135" s="45">
        <f t="shared" si="8"/>
        <v>0</v>
      </c>
      <c r="CE135" s="45">
        <f t="shared" si="8"/>
        <v>0</v>
      </c>
      <c r="CF135" s="45">
        <f t="shared" si="8"/>
        <v>0</v>
      </c>
      <c r="CG135" s="45">
        <f t="shared" si="8"/>
        <v>0</v>
      </c>
      <c r="CH135" s="45">
        <f t="shared" si="8"/>
        <v>0</v>
      </c>
      <c r="CI135" s="45">
        <f t="shared" si="8"/>
        <v>0</v>
      </c>
      <c r="CJ135" s="45">
        <f t="shared" si="8"/>
        <v>0</v>
      </c>
      <c r="CK135" s="45">
        <f t="shared" si="8"/>
        <v>0</v>
      </c>
      <c r="CL135" s="45">
        <f t="shared" si="8"/>
        <v>0</v>
      </c>
      <c r="CM135" s="45">
        <f t="shared" si="8"/>
        <v>0</v>
      </c>
      <c r="CN135" s="45">
        <f t="shared" si="8"/>
        <v>0</v>
      </c>
      <c r="CO135" s="45">
        <f t="shared" si="8"/>
        <v>0</v>
      </c>
      <c r="CP135" s="45">
        <f t="shared" si="8"/>
        <v>0</v>
      </c>
      <c r="CQ135" s="45">
        <f t="shared" si="8"/>
        <v>0</v>
      </c>
      <c r="CR135" s="45">
        <f t="shared" si="8"/>
        <v>0</v>
      </c>
      <c r="CS135" s="45">
        <f t="shared" si="8"/>
        <v>0</v>
      </c>
      <c r="CT135" s="45">
        <f t="shared" si="8"/>
        <v>0</v>
      </c>
      <c r="CU135" s="45">
        <f t="shared" si="8"/>
        <v>0</v>
      </c>
      <c r="CV135" s="45">
        <f t="shared" si="8"/>
        <v>0</v>
      </c>
      <c r="CW135" s="45">
        <f t="shared" si="8"/>
        <v>0</v>
      </c>
      <c r="CX135" s="45">
        <f t="shared" si="8"/>
        <v>0</v>
      </c>
      <c r="CY135" s="45">
        <f t="shared" si="8"/>
        <v>0</v>
      </c>
      <c r="CZ135" s="45">
        <f t="shared" si="8"/>
        <v>0</v>
      </c>
      <c r="DA135" s="45">
        <f t="shared" si="8"/>
        <v>0</v>
      </c>
      <c r="DB135" s="45">
        <f t="shared" si="8"/>
        <v>0</v>
      </c>
      <c r="DC135" s="45">
        <f t="shared" si="8"/>
        <v>0</v>
      </c>
      <c r="DD135" s="45">
        <f t="shared" si="8"/>
        <v>0</v>
      </c>
      <c r="DE135" s="45">
        <f t="shared" si="8"/>
        <v>0</v>
      </c>
      <c r="DF135" s="45">
        <f t="shared" si="8"/>
        <v>0</v>
      </c>
      <c r="DG135" s="45">
        <f t="shared" si="8"/>
        <v>0</v>
      </c>
      <c r="DH135" s="45">
        <f t="shared" si="8"/>
        <v>0</v>
      </c>
      <c r="DI135" s="45">
        <f t="shared" si="8"/>
        <v>0</v>
      </c>
      <c r="DJ135" s="45">
        <f t="shared" si="8"/>
        <v>0</v>
      </c>
      <c r="DK135" s="45">
        <f t="shared" si="8"/>
        <v>0</v>
      </c>
      <c r="DL135" s="45">
        <f t="shared" si="8"/>
        <v>0</v>
      </c>
      <c r="DM135" s="45">
        <f t="shared" si="8"/>
        <v>0</v>
      </c>
      <c r="DN135" s="45">
        <f t="shared" si="8"/>
        <v>0</v>
      </c>
      <c r="DO135" s="45">
        <f t="shared" si="8"/>
        <v>0</v>
      </c>
      <c r="DP135" s="45">
        <f t="shared" si="8"/>
        <v>0</v>
      </c>
      <c r="DQ135" s="45">
        <f t="shared" si="8"/>
        <v>0</v>
      </c>
      <c r="DR135" s="45">
        <f t="shared" si="8"/>
        <v>0</v>
      </c>
      <c r="DS135" s="45">
        <f t="shared" si="8"/>
        <v>0</v>
      </c>
      <c r="DT135" s="45">
        <f t="shared" si="8"/>
        <v>0</v>
      </c>
      <c r="DU135" s="45">
        <f t="shared" si="8"/>
        <v>0</v>
      </c>
      <c r="DV135" s="45">
        <f t="shared" si="8"/>
        <v>0</v>
      </c>
      <c r="DW135" s="45">
        <f t="shared" si="8"/>
        <v>0</v>
      </c>
      <c r="DX135" s="46">
        <f t="shared" si="8"/>
        <v>0</v>
      </c>
      <c r="DY135" s="2"/>
    </row>
    <row r="136" spans="1:129">
      <c r="G136" s="39" t="str">
        <f>IF(COUNTA(全体予定!E9),"有","無")</f>
        <v>無</v>
      </c>
      <c r="H136" s="39" t="str">
        <f>IF(COUNTA(全体予定!F9),"有","無")</f>
        <v>無</v>
      </c>
      <c r="I136" s="39" t="str">
        <f>IF(COUNTA(全体予定!G9),"有","無")</f>
        <v>無</v>
      </c>
      <c r="J136" s="39" t="str">
        <f>IF(COUNTA(全体予定!H9),"有","無")</f>
        <v>無</v>
      </c>
      <c r="K136" s="39" t="str">
        <f>IF(COUNTA(全体予定!I9),"有","無")</f>
        <v>無</v>
      </c>
      <c r="L136" s="39" t="str">
        <f>IF(COUNTA(全体予定!J9),"有","無")</f>
        <v>無</v>
      </c>
      <c r="M136" s="39" t="str">
        <f>IF(COUNTA(全体予定!K9),"有","無")</f>
        <v>無</v>
      </c>
      <c r="N136" s="39" t="str">
        <f>IF(COUNTA(全体予定!L9),"有","無")</f>
        <v>無</v>
      </c>
      <c r="O136" s="39" t="str">
        <f>IF(COUNTA(全体予定!M9),"有","無")</f>
        <v>無</v>
      </c>
      <c r="P136" s="39" t="str">
        <f>IF(COUNTA(全体予定!N9),"有","無")</f>
        <v>無</v>
      </c>
      <c r="Q136" s="39" t="str">
        <f>IF(COUNTA(全体予定!O9),"有","無")</f>
        <v>無</v>
      </c>
      <c r="R136" s="39" t="str">
        <f>IF(COUNTA(全体予定!P9),"有","無")</f>
        <v>無</v>
      </c>
      <c r="S136" s="39" t="str">
        <f>IF(COUNTA(全体予定!Q9),"有","無")</f>
        <v>無</v>
      </c>
      <c r="T136" s="39" t="str">
        <f>IF(COUNTA(全体予定!R9),"有","無")</f>
        <v>無</v>
      </c>
      <c r="U136" s="39" t="str">
        <f>IF(COUNTA(全体予定!S9),"有","無")</f>
        <v>無</v>
      </c>
      <c r="V136" s="39" t="str">
        <f>IF(COUNTA(全体予定!T9),"有","無")</f>
        <v>無</v>
      </c>
      <c r="W136" s="39" t="str">
        <f>IF(COUNTA(全体予定!U9),"有","無")</f>
        <v>無</v>
      </c>
      <c r="X136" s="39" t="str">
        <f>IF(COUNTA(全体予定!V9),"有","無")</f>
        <v>無</v>
      </c>
      <c r="Y136" s="39" t="str">
        <f>IF(COUNTA(全体予定!W9),"有","無")</f>
        <v>無</v>
      </c>
      <c r="Z136" s="39" t="str">
        <f>IF(COUNTA(全体予定!X9),"有","無")</f>
        <v>無</v>
      </c>
      <c r="AA136" s="39" t="str">
        <f>IF(COUNTA(全体予定!Y9),"有","無")</f>
        <v>無</v>
      </c>
      <c r="AB136" s="39" t="str">
        <f>IF(COUNTA(全体予定!Z9),"有","無")</f>
        <v>無</v>
      </c>
      <c r="AC136" s="39" t="str">
        <f>IF(COUNTA(全体予定!AA9),"有","無")</f>
        <v>無</v>
      </c>
      <c r="AD136" s="39" t="str">
        <f>IF(COUNTA(全体予定!AB9),"有","無")</f>
        <v>無</v>
      </c>
      <c r="AE136" s="39" t="str">
        <f>IF(COUNTA(全体予定!AC9),"有","無")</f>
        <v>無</v>
      </c>
      <c r="AF136" s="39" t="str">
        <f>IF(COUNTA(全体予定!AD9),"有","無")</f>
        <v>無</v>
      </c>
      <c r="AG136" s="39" t="str">
        <f>IF(COUNTA(全体予定!AE9),"有","無")</f>
        <v>無</v>
      </c>
      <c r="AH136" s="39" t="str">
        <f>IF(COUNTA(全体予定!AF9),"有","無")</f>
        <v>無</v>
      </c>
      <c r="AI136" s="39" t="str">
        <f>IF(COUNTA(全体予定!AG9),"有","無")</f>
        <v>無</v>
      </c>
      <c r="AJ136" s="39" t="str">
        <f>IF(COUNTA(全体予定!AH9),"有","無")</f>
        <v>無</v>
      </c>
      <c r="AK136" s="39" t="str">
        <f>IF(COUNTA(全体予定!AI9),"有","無")</f>
        <v>無</v>
      </c>
      <c r="AL136" s="39" t="str">
        <f>IF(COUNTA(全体予定!AJ9),"有","無")</f>
        <v>無</v>
      </c>
      <c r="AM136" s="39" t="str">
        <f>IF(COUNTA(全体予定!AK9),"有","無")</f>
        <v>無</v>
      </c>
      <c r="AN136" s="39" t="str">
        <f>IF(COUNTA(全体予定!AL9),"有","無")</f>
        <v>無</v>
      </c>
      <c r="AO136" s="39" t="str">
        <f>IF(COUNTA(全体予定!AM9),"有","無")</f>
        <v>無</v>
      </c>
      <c r="AP136" s="39" t="str">
        <f>IF(COUNTA(全体予定!AN9),"有","無")</f>
        <v>無</v>
      </c>
      <c r="AQ136" s="39" t="str">
        <f>IF(COUNTA(全体予定!AO9),"有","無")</f>
        <v>無</v>
      </c>
      <c r="AR136" s="39" t="str">
        <f>IF(COUNTA(全体予定!AP9),"有","無")</f>
        <v>無</v>
      </c>
      <c r="AS136" s="39" t="str">
        <f>IF(COUNTA(全体予定!AQ9),"有","無")</f>
        <v>無</v>
      </c>
      <c r="AT136" s="39" t="str">
        <f>IF(COUNTA(全体予定!AR9),"有","無")</f>
        <v>無</v>
      </c>
      <c r="AU136" s="39" t="str">
        <f>IF(COUNTA(全体予定!AS9),"有","無")</f>
        <v>無</v>
      </c>
      <c r="AV136" s="39" t="str">
        <f>IF(COUNTA(全体予定!AT9),"有","無")</f>
        <v>無</v>
      </c>
      <c r="AW136" s="39" t="str">
        <f>IF(COUNTA(全体予定!AU9),"有","無")</f>
        <v>無</v>
      </c>
      <c r="AX136" s="39" t="str">
        <f>IF(COUNTA(全体予定!AV9),"有","無")</f>
        <v>無</v>
      </c>
      <c r="AY136" s="39" t="str">
        <f>IF(COUNTA(全体予定!AW9),"有","無")</f>
        <v>無</v>
      </c>
      <c r="AZ136" s="39" t="str">
        <f>IF(COUNTA(全体予定!AX9),"有","無")</f>
        <v>無</v>
      </c>
      <c r="BA136" s="39" t="str">
        <f>IF(COUNTA(全体予定!AY9),"有","無")</f>
        <v>無</v>
      </c>
      <c r="BB136" s="39" t="str">
        <f>IF(COUNTA(全体予定!AZ9),"有","無")</f>
        <v>無</v>
      </c>
      <c r="BC136" s="39" t="str">
        <f>IF(COUNTA(全体予定!BA9),"有","無")</f>
        <v>無</v>
      </c>
      <c r="BD136" s="39" t="str">
        <f>IF(COUNTA(全体予定!BB9),"有","無")</f>
        <v>無</v>
      </c>
      <c r="BE136" s="39" t="str">
        <f>IF(COUNTA(全体予定!BC9),"有","無")</f>
        <v>無</v>
      </c>
      <c r="BF136" s="39" t="str">
        <f>IF(COUNTA(全体予定!BD9),"有","無")</f>
        <v>無</v>
      </c>
      <c r="BG136" s="39" t="str">
        <f>IF(COUNTA(全体予定!BE9),"有","無")</f>
        <v>無</v>
      </c>
      <c r="BH136" s="39" t="str">
        <f>IF(COUNTA(全体予定!BF9),"有","無")</f>
        <v>無</v>
      </c>
      <c r="BI136" s="39" t="str">
        <f>IF(COUNTA(全体予定!BG9),"有","無")</f>
        <v>無</v>
      </c>
      <c r="BJ136" s="39" t="str">
        <f>IF(COUNTA(全体予定!BH9),"有","無")</f>
        <v>無</v>
      </c>
      <c r="BK136" s="39" t="str">
        <f>IF(COUNTA(全体予定!BI9),"有","無")</f>
        <v>無</v>
      </c>
      <c r="BL136" s="39" t="str">
        <f>IF(COUNTA(全体予定!BJ9),"有","無")</f>
        <v>無</v>
      </c>
      <c r="BM136" s="39" t="str">
        <f>IF(COUNTA(全体予定!BK9),"有","無")</f>
        <v>無</v>
      </c>
      <c r="BN136" s="39" t="str">
        <f>IF(COUNTA(全体予定!BL9),"有","無")</f>
        <v>無</v>
      </c>
      <c r="BO136" s="40" t="str">
        <f>IF(COUNTA(全体予定!BM9),"有","無")</f>
        <v>無</v>
      </c>
      <c r="BP136" s="39" t="str">
        <f>IF(COUNTA(全体予定!BN9),"有","無")</f>
        <v>無</v>
      </c>
      <c r="BQ136" s="39" t="str">
        <f>IF(COUNTA(全体予定!BO9),"有","無")</f>
        <v>無</v>
      </c>
      <c r="BR136" s="39" t="str">
        <f>IF(COUNTA(全体予定!BP9),"有","無")</f>
        <v>無</v>
      </c>
      <c r="BS136" s="39" t="str">
        <f>IF(COUNTA(全体予定!BQ9),"有","無")</f>
        <v>有</v>
      </c>
      <c r="BT136" s="39" t="str">
        <f>IF(COUNTA(全体予定!BR9),"有","無")</f>
        <v>無</v>
      </c>
      <c r="BU136" s="39" t="str">
        <f>IF(COUNTA(全体予定!BS9),"有","無")</f>
        <v>無</v>
      </c>
      <c r="BV136" s="39" t="str">
        <f>IF(COUNTA(全体予定!BT9),"有","無")</f>
        <v>無</v>
      </c>
      <c r="BW136" s="39" t="str">
        <f>IF(COUNTA(全体予定!BU9),"有","無")</f>
        <v>無</v>
      </c>
      <c r="BX136" s="39" t="str">
        <f>IF(COUNTA(全体予定!BV9),"有","無")</f>
        <v>無</v>
      </c>
      <c r="BY136" s="39" t="str">
        <f>IF(COUNTA(全体予定!BW9),"有","無")</f>
        <v>無</v>
      </c>
      <c r="BZ136" s="39" t="str">
        <f>IF(COUNTA(全体予定!BX9),"有","無")</f>
        <v>無</v>
      </c>
      <c r="CA136" s="39" t="str">
        <f>IF(COUNTA(全体予定!BY9),"有","無")</f>
        <v>無</v>
      </c>
      <c r="CB136" s="39" t="str">
        <f>IF(COUNTA(全体予定!BZ9),"有","無")</f>
        <v>無</v>
      </c>
      <c r="CC136" s="39" t="str">
        <f>IF(COUNTA(全体予定!CA9),"有","無")</f>
        <v>無</v>
      </c>
      <c r="CD136" s="39" t="str">
        <f>IF(COUNTA(全体予定!CB9),"有","無")</f>
        <v>無</v>
      </c>
      <c r="CE136" s="39" t="str">
        <f>IF(COUNTA(全体予定!CC9),"有","無")</f>
        <v>無</v>
      </c>
      <c r="CF136" s="39" t="str">
        <f>IF(COUNTA(全体予定!CD9),"有","無")</f>
        <v>無</v>
      </c>
      <c r="CG136" s="39" t="str">
        <f>IF(COUNTA(全体予定!CE9),"有","無")</f>
        <v>無</v>
      </c>
      <c r="CH136" s="39" t="str">
        <f>IF(COUNTA(全体予定!CF9),"有","無")</f>
        <v>無</v>
      </c>
      <c r="CI136" s="39" t="str">
        <f>IF(COUNTA(全体予定!CG9),"有","無")</f>
        <v>有</v>
      </c>
      <c r="CJ136" s="39" t="str">
        <f>IF(COUNTA(全体予定!CH9),"有","無")</f>
        <v>無</v>
      </c>
      <c r="CK136" s="39" t="str">
        <f>IF(COUNTA(全体予定!CI9),"有","無")</f>
        <v>無</v>
      </c>
      <c r="CL136" s="39" t="str">
        <f>IF(COUNTA(全体予定!CJ9),"有","無")</f>
        <v>無</v>
      </c>
      <c r="CM136" s="39" t="str">
        <f>IF(COUNTA(全体予定!CK9),"有","無")</f>
        <v>無</v>
      </c>
      <c r="CN136" s="39" t="str">
        <f>IF(COUNTA(全体予定!CL9),"有","無")</f>
        <v>無</v>
      </c>
      <c r="CO136" s="39" t="str">
        <f>IF(COUNTA(全体予定!CM9),"有","無")</f>
        <v>無</v>
      </c>
      <c r="CP136" s="39" t="str">
        <f>IF(COUNTA(全体予定!CN9),"有","無")</f>
        <v>有</v>
      </c>
      <c r="CQ136" s="39" t="str">
        <f>IF(COUNTA(全体予定!CO9),"有","無")</f>
        <v>無</v>
      </c>
      <c r="CR136" s="39" t="str">
        <f>IF(COUNTA(全体予定!CP9),"有","無")</f>
        <v>無</v>
      </c>
      <c r="CS136" s="39" t="str">
        <f>IF(COUNTA(全体予定!CQ9),"有","無")</f>
        <v>無</v>
      </c>
      <c r="CT136" s="39" t="str">
        <f>IF(COUNTA(全体予定!CR9),"有","無")</f>
        <v>無</v>
      </c>
      <c r="CU136" s="39" t="str">
        <f>IF(COUNTA(全体予定!CS9),"有","無")</f>
        <v>無</v>
      </c>
      <c r="CV136" s="39" t="str">
        <f>IF(COUNTA(全体予定!CT9),"有","無")</f>
        <v>無</v>
      </c>
      <c r="CW136" s="39" t="str">
        <f>IF(COUNTA(全体予定!CU9),"有","無")</f>
        <v>有</v>
      </c>
      <c r="CX136" s="39" t="str">
        <f>IF(COUNTA(全体予定!CV9),"有","無")</f>
        <v>無</v>
      </c>
      <c r="CY136" s="39" t="str">
        <f>IF(COUNTA(全体予定!CW9),"有","無")</f>
        <v>無</v>
      </c>
      <c r="CZ136" s="39" t="str">
        <f>IF(COUNTA(全体予定!CX9),"有","無")</f>
        <v>無</v>
      </c>
      <c r="DA136" s="39" t="str">
        <f>IF(COUNTA(全体予定!CY9),"有","無")</f>
        <v>無</v>
      </c>
      <c r="DB136" s="39" t="str">
        <f>IF(COUNTA(全体予定!CZ9),"有","無")</f>
        <v>無</v>
      </c>
      <c r="DC136" s="39" t="str">
        <f>IF(COUNTA(全体予定!DA9),"有","無")</f>
        <v>無</v>
      </c>
      <c r="DD136" s="39" t="str">
        <f>IF(COUNTA(全体予定!DB9),"有","無")</f>
        <v>有</v>
      </c>
      <c r="DE136" s="39" t="str">
        <f>IF(COUNTA(全体予定!DC9),"有","無")</f>
        <v>無</v>
      </c>
      <c r="DF136" s="39" t="str">
        <f>IF(COUNTA(全体予定!DD9),"有","無")</f>
        <v>無</v>
      </c>
      <c r="DG136" s="39" t="str">
        <f>IF(COUNTA(全体予定!DE9),"有","無")</f>
        <v>無</v>
      </c>
      <c r="DH136" s="39" t="str">
        <f>IF(COUNTA(全体予定!DF9),"有","無")</f>
        <v>有</v>
      </c>
      <c r="DI136" s="39" t="str">
        <f>IF(COUNTA(全体予定!DG9),"有","無")</f>
        <v>無</v>
      </c>
      <c r="DJ136" s="39" t="str">
        <f>IF(COUNTA(全体予定!DH9),"有","無")</f>
        <v>無</v>
      </c>
      <c r="DK136" s="39" t="str">
        <f>IF(COUNTA(全体予定!DI9),"有","無")</f>
        <v>無</v>
      </c>
      <c r="DL136" s="39" t="str">
        <f>IF(COUNTA(全体予定!DJ9),"有","無")</f>
        <v>無</v>
      </c>
      <c r="DM136" s="39" t="str">
        <f>IF(COUNTA(全体予定!DK9),"有","無")</f>
        <v>無</v>
      </c>
      <c r="DN136" s="39" t="str">
        <f>IF(COUNTA(全体予定!DL9),"有","無")</f>
        <v>無</v>
      </c>
      <c r="DO136" s="39" t="str">
        <f>IF(COUNTA(全体予定!DM9),"有","無")</f>
        <v>無</v>
      </c>
      <c r="DP136" s="39" t="str">
        <f>IF(COUNTA(全体予定!DN9),"有","無")</f>
        <v>無</v>
      </c>
      <c r="DQ136" s="39" t="str">
        <f>IF(COUNTA(全体予定!DO9),"有","無")</f>
        <v>無</v>
      </c>
      <c r="DR136" s="39" t="str">
        <f>IF(COUNTA(全体予定!DP9),"有","無")</f>
        <v>無</v>
      </c>
      <c r="DS136" s="39" t="str">
        <f>IF(COUNTA(全体予定!DQ9),"有","無")</f>
        <v>無</v>
      </c>
      <c r="DT136" s="39" t="str">
        <f>IF(COUNTA(全体予定!DR9),"有","無")</f>
        <v>無</v>
      </c>
      <c r="DU136" s="39" t="str">
        <f>IF(COUNTA(全体予定!DS9),"有","無")</f>
        <v>無</v>
      </c>
      <c r="DV136" s="39" t="str">
        <f>IF(COUNTA(全体予定!DT9),"有","無")</f>
        <v>無</v>
      </c>
      <c r="DW136" s="39" t="str">
        <f>IF(COUNTA(全体予定!DU9),"有","無")</f>
        <v>無</v>
      </c>
      <c r="DX136" s="40" t="str">
        <f>IF(COUNTA(全体予定!DV9),"有","無")</f>
        <v>無</v>
      </c>
    </row>
    <row r="138" spans="1:129">
      <c r="A138" s="1"/>
      <c r="B138" s="1"/>
      <c r="C138" s="1"/>
      <c r="E138" s="1"/>
    </row>
    <row r="139" spans="1:129">
      <c r="A139" s="1"/>
      <c r="B139" s="1"/>
      <c r="C139" s="1"/>
      <c r="D139" s="1"/>
      <c r="E139" s="1"/>
      <c r="F139" s="1"/>
    </row>
    <row r="140" spans="1:129">
      <c r="A140" s="12" t="e">
        <f>#REF!</f>
        <v>#REF!</v>
      </c>
      <c r="B140" s="12"/>
      <c r="C140" s="12"/>
      <c r="D140" s="38" t="s">
        <v>123</v>
      </c>
      <c r="E140" s="1"/>
      <c r="F140" s="38"/>
    </row>
    <row r="141" spans="1:129">
      <c r="A141" s="12" t="e">
        <f>#REF!</f>
        <v>#REF!</v>
      </c>
      <c r="B141" s="12"/>
      <c r="C141" s="12"/>
      <c r="D141" s="38" t="s">
        <v>105</v>
      </c>
      <c r="E141" s="1"/>
      <c r="F141" s="38"/>
    </row>
    <row r="142" spans="1:129">
      <c r="A142" s="12" t="e">
        <f>#REF!</f>
        <v>#REF!</v>
      </c>
      <c r="B142" s="12"/>
      <c r="C142" s="12"/>
      <c r="D142" s="38" t="s">
        <v>23</v>
      </c>
      <c r="E142" s="1"/>
      <c r="F142" s="38"/>
    </row>
    <row r="143" spans="1:129">
      <c r="A143" s="12" t="e">
        <f>#REF!</f>
        <v>#REF!</v>
      </c>
      <c r="B143" s="12"/>
      <c r="C143" s="12"/>
      <c r="D143" s="38"/>
      <c r="E143" s="1"/>
      <c r="F143" s="38"/>
    </row>
    <row r="144" spans="1:129">
      <c r="A144" s="12" t="e">
        <f>#REF!</f>
        <v>#REF!</v>
      </c>
      <c r="B144" s="12"/>
      <c r="C144" s="12"/>
      <c r="D144" s="38"/>
      <c r="F144" s="38"/>
    </row>
    <row r="145" spans="1:6">
      <c r="A145" s="12" t="e">
        <f>#REF!</f>
        <v>#REF!</v>
      </c>
      <c r="B145" s="12"/>
      <c r="C145" s="12"/>
    </row>
    <row r="146" spans="1:6">
      <c r="A146" s="12" t="e">
        <f>#REF!</f>
        <v>#REF!</v>
      </c>
      <c r="B146" s="12"/>
      <c r="C146" s="12"/>
    </row>
    <row r="147" spans="1:6">
      <c r="A147" s="12" t="e">
        <f>#REF!</f>
        <v>#REF!</v>
      </c>
      <c r="B147" s="12"/>
      <c r="C147" s="12"/>
      <c r="D147" s="2"/>
      <c r="F147" s="2"/>
    </row>
    <row r="148" spans="1:6">
      <c r="A148" s="12" t="e">
        <f>#REF!</f>
        <v>#REF!</v>
      </c>
      <c r="B148" s="12"/>
      <c r="C148" s="12"/>
    </row>
    <row r="149" spans="1:6">
      <c r="A149" s="12" t="e">
        <f>#REF!</f>
        <v>#REF!</v>
      </c>
      <c r="B149" s="12"/>
      <c r="C149" s="12"/>
    </row>
    <row r="150" spans="1:6">
      <c r="A150" s="12" t="e">
        <f>#REF!</f>
        <v>#REF!</v>
      </c>
      <c r="B150" s="12"/>
      <c r="C150" s="12"/>
    </row>
    <row r="151" spans="1:6">
      <c r="A151" s="12" t="e">
        <f>#REF!</f>
        <v>#REF!</v>
      </c>
      <c r="B151" s="12"/>
      <c r="C151" s="12"/>
    </row>
    <row r="152" spans="1:6">
      <c r="A152" s="12" t="e">
        <f>#REF!</f>
        <v>#REF!</v>
      </c>
      <c r="B152" s="12"/>
      <c r="C152" s="12"/>
    </row>
    <row r="153" spans="1:6">
      <c r="A153" s="12" t="e">
        <f>#REF!</f>
        <v>#REF!</v>
      </c>
      <c r="B153" s="12"/>
      <c r="C153" s="12"/>
    </row>
    <row r="154" spans="1:6">
      <c r="A154" s="12" t="e">
        <f>#REF!</f>
        <v>#REF!</v>
      </c>
      <c r="B154" s="12"/>
      <c r="C154" s="12"/>
    </row>
    <row r="155" spans="1:6">
      <c r="A155" s="12" t="e">
        <f>#REF!</f>
        <v>#REF!</v>
      </c>
      <c r="B155" s="12"/>
      <c r="C155" s="12"/>
    </row>
    <row r="156" spans="1:6">
      <c r="A156" s="12" t="e">
        <f>#REF!</f>
        <v>#REF!</v>
      </c>
      <c r="B156" s="12"/>
      <c r="C156" s="12"/>
    </row>
    <row r="157" spans="1:6">
      <c r="A157" s="12" t="e">
        <f>#REF!</f>
        <v>#REF!</v>
      </c>
      <c r="B157" s="12"/>
      <c r="C157" s="12"/>
    </row>
    <row r="158" spans="1:6">
      <c r="A158" s="12" t="e">
        <f>#REF!</f>
        <v>#REF!</v>
      </c>
      <c r="B158" s="12"/>
      <c r="C158" s="12"/>
    </row>
    <row r="159" spans="1:6">
      <c r="A159" s="12" t="e">
        <f>#REF!</f>
        <v>#REF!</v>
      </c>
      <c r="B159" s="12"/>
      <c r="C159" s="12"/>
    </row>
    <row r="160" spans="1:6">
      <c r="A160" s="12" t="e">
        <f>#REF!</f>
        <v>#REF!</v>
      </c>
      <c r="B160" s="12"/>
      <c r="C160" s="12"/>
    </row>
    <row r="161" spans="1:3">
      <c r="A161" s="12" t="e">
        <f>#REF!</f>
        <v>#REF!</v>
      </c>
      <c r="B161" s="12"/>
      <c r="C161" s="12"/>
    </row>
    <row r="162" spans="1:3">
      <c r="A162" s="12" t="e">
        <f>#REF!</f>
        <v>#REF!</v>
      </c>
      <c r="B162" s="12"/>
      <c r="C162" s="12"/>
    </row>
    <row r="163" spans="1:3">
      <c r="A163" s="12" t="e">
        <f>#REF!</f>
        <v>#REF!</v>
      </c>
      <c r="B163" s="12"/>
      <c r="C163" s="12"/>
    </row>
    <row r="164" spans="1:3">
      <c r="A164" s="12" t="e">
        <f>#REF!</f>
        <v>#REF!</v>
      </c>
      <c r="B164" s="12"/>
      <c r="C164" s="12"/>
    </row>
    <row r="165" spans="1:3">
      <c r="A165" s="12" t="e">
        <f>#REF!</f>
        <v>#REF!</v>
      </c>
      <c r="B165" s="12"/>
      <c r="C165" s="12"/>
    </row>
    <row r="166" spans="1:3">
      <c r="A166" s="12" t="e">
        <f>#REF!</f>
        <v>#REF!</v>
      </c>
      <c r="B166" s="12"/>
      <c r="C166" s="12"/>
    </row>
    <row r="167" spans="1:3">
      <c r="A167" s="12" t="e">
        <f>#REF!</f>
        <v>#REF!</v>
      </c>
      <c r="B167" s="12"/>
      <c r="C167" s="12"/>
    </row>
    <row r="168" spans="1:3">
      <c r="A168" s="12" t="e">
        <f>#REF!</f>
        <v>#REF!</v>
      </c>
      <c r="B168" s="12"/>
      <c r="C168" s="12"/>
    </row>
    <row r="169" spans="1:3">
      <c r="A169" s="12" t="e">
        <f>#REF!</f>
        <v>#REF!</v>
      </c>
      <c r="B169" s="12"/>
      <c r="C169" s="12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</sheetData>
  <autoFilter ref="A6:C133" xr:uid="{CB53D742-F934-4F0B-8EE1-A6D50FD14384}"/>
  <mergeCells count="328">
    <mergeCell ref="A131:A133"/>
    <mergeCell ref="B131:B133"/>
    <mergeCell ref="C131:C133"/>
    <mergeCell ref="D131:D133"/>
    <mergeCell ref="E131:E133"/>
    <mergeCell ref="F131:F133"/>
    <mergeCell ref="A128:A130"/>
    <mergeCell ref="B128:B130"/>
    <mergeCell ref="C128:C130"/>
    <mergeCell ref="D128:D130"/>
    <mergeCell ref="E128:E130"/>
    <mergeCell ref="F128:F130"/>
    <mergeCell ref="A125:A127"/>
    <mergeCell ref="B125:B127"/>
    <mergeCell ref="C125:C127"/>
    <mergeCell ref="D125:D127"/>
    <mergeCell ref="E125:E127"/>
    <mergeCell ref="F125:F127"/>
    <mergeCell ref="A122:A124"/>
    <mergeCell ref="B122:B124"/>
    <mergeCell ref="C122:C124"/>
    <mergeCell ref="D122:D124"/>
    <mergeCell ref="E122:E124"/>
    <mergeCell ref="F122:F124"/>
    <mergeCell ref="A119:A121"/>
    <mergeCell ref="B119:B121"/>
    <mergeCell ref="C119:C121"/>
    <mergeCell ref="D119:D121"/>
    <mergeCell ref="E119:E121"/>
    <mergeCell ref="F119:F121"/>
    <mergeCell ref="A116:A118"/>
    <mergeCell ref="B116:B118"/>
    <mergeCell ref="C116:C118"/>
    <mergeCell ref="D116:D118"/>
    <mergeCell ref="E116:E118"/>
    <mergeCell ref="F116:F118"/>
    <mergeCell ref="A113:A115"/>
    <mergeCell ref="B113:B115"/>
    <mergeCell ref="C113:C115"/>
    <mergeCell ref="D113:D115"/>
    <mergeCell ref="E113:E115"/>
    <mergeCell ref="F113:F115"/>
    <mergeCell ref="A110:A112"/>
    <mergeCell ref="B110:B112"/>
    <mergeCell ref="C110:C112"/>
    <mergeCell ref="D110:D112"/>
    <mergeCell ref="E110:E112"/>
    <mergeCell ref="F110:F112"/>
    <mergeCell ref="A107:A109"/>
    <mergeCell ref="B107:B109"/>
    <mergeCell ref="C107:C109"/>
    <mergeCell ref="D107:D109"/>
    <mergeCell ref="E107:E109"/>
    <mergeCell ref="F107:F109"/>
    <mergeCell ref="A104:A106"/>
    <mergeCell ref="B104:B106"/>
    <mergeCell ref="C104:C106"/>
    <mergeCell ref="D104:D106"/>
    <mergeCell ref="E104:E106"/>
    <mergeCell ref="F104:F106"/>
    <mergeCell ref="A101:A103"/>
    <mergeCell ref="B101:B103"/>
    <mergeCell ref="C101:C103"/>
    <mergeCell ref="D101:D103"/>
    <mergeCell ref="E101:E103"/>
    <mergeCell ref="F101:F103"/>
    <mergeCell ref="A98:A100"/>
    <mergeCell ref="B98:B100"/>
    <mergeCell ref="C98:C100"/>
    <mergeCell ref="D98:D100"/>
    <mergeCell ref="E98:E100"/>
    <mergeCell ref="F98:F100"/>
    <mergeCell ref="A95:A97"/>
    <mergeCell ref="B95:B97"/>
    <mergeCell ref="C95:C97"/>
    <mergeCell ref="D95:D97"/>
    <mergeCell ref="E95:E97"/>
    <mergeCell ref="F95:F97"/>
    <mergeCell ref="A92:A94"/>
    <mergeCell ref="B92:B94"/>
    <mergeCell ref="C92:C94"/>
    <mergeCell ref="D92:D94"/>
    <mergeCell ref="E92:E94"/>
    <mergeCell ref="F92:F94"/>
    <mergeCell ref="A89:A91"/>
    <mergeCell ref="B89:B91"/>
    <mergeCell ref="C89:C91"/>
    <mergeCell ref="D89:D91"/>
    <mergeCell ref="E89:E91"/>
    <mergeCell ref="F89:F91"/>
    <mergeCell ref="A86:A88"/>
    <mergeCell ref="B86:B88"/>
    <mergeCell ref="C86:C88"/>
    <mergeCell ref="D86:D88"/>
    <mergeCell ref="E86:E88"/>
    <mergeCell ref="F86:F88"/>
    <mergeCell ref="A83:A85"/>
    <mergeCell ref="B83:B85"/>
    <mergeCell ref="C83:C85"/>
    <mergeCell ref="D83:D85"/>
    <mergeCell ref="E83:E85"/>
    <mergeCell ref="F83:F85"/>
    <mergeCell ref="A80:A82"/>
    <mergeCell ref="B80:B82"/>
    <mergeCell ref="C80:C82"/>
    <mergeCell ref="D80:D82"/>
    <mergeCell ref="E80:E82"/>
    <mergeCell ref="F80:F82"/>
    <mergeCell ref="A77:A79"/>
    <mergeCell ref="B77:B79"/>
    <mergeCell ref="C77:C79"/>
    <mergeCell ref="D77:D79"/>
    <mergeCell ref="E77:E79"/>
    <mergeCell ref="F77:F79"/>
    <mergeCell ref="A74:A76"/>
    <mergeCell ref="B74:B76"/>
    <mergeCell ref="C74:C76"/>
    <mergeCell ref="D74:D76"/>
    <mergeCell ref="E74:E76"/>
    <mergeCell ref="F74:F76"/>
    <mergeCell ref="A71:A73"/>
    <mergeCell ref="B71:B73"/>
    <mergeCell ref="C71:C73"/>
    <mergeCell ref="D71:D73"/>
    <mergeCell ref="E71:E73"/>
    <mergeCell ref="F71:F73"/>
    <mergeCell ref="A69:A70"/>
    <mergeCell ref="B69:B70"/>
    <mergeCell ref="C69:C70"/>
    <mergeCell ref="D69:D70"/>
    <mergeCell ref="E69:E70"/>
    <mergeCell ref="F69:F70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1:F62"/>
    <mergeCell ref="A59:A60"/>
    <mergeCell ref="B59:B60"/>
    <mergeCell ref="C59:C60"/>
    <mergeCell ref="D59:D60"/>
    <mergeCell ref="E59:E60"/>
    <mergeCell ref="F59:F60"/>
    <mergeCell ref="A57:A58"/>
    <mergeCell ref="B57:B58"/>
    <mergeCell ref="C57:C58"/>
    <mergeCell ref="D57:D58"/>
    <mergeCell ref="E57:E58"/>
    <mergeCell ref="F57:F58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3:F54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35:A36"/>
    <mergeCell ref="E35:E36"/>
    <mergeCell ref="F35:F36"/>
    <mergeCell ref="A33:A34"/>
    <mergeCell ref="B35:B36"/>
    <mergeCell ref="C35:C36"/>
    <mergeCell ref="D35:D36"/>
    <mergeCell ref="E33:E34"/>
    <mergeCell ref="F33:F34"/>
    <mergeCell ref="B33:B34"/>
    <mergeCell ref="C33:C34"/>
    <mergeCell ref="D33:D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23:F24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7:A8"/>
    <mergeCell ref="B7:B8"/>
    <mergeCell ref="C7:C8"/>
    <mergeCell ref="D7:D8"/>
    <mergeCell ref="E7:E8"/>
    <mergeCell ref="F7:F8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1:E3"/>
    <mergeCell ref="G3:DX3"/>
    <mergeCell ref="G4:AJ4"/>
    <mergeCell ref="AK4:BO4"/>
    <mergeCell ref="BP4:CS4"/>
    <mergeCell ref="CT4:DX4"/>
    <mergeCell ref="A5:C5"/>
    <mergeCell ref="D5:D6"/>
    <mergeCell ref="E5:E6"/>
    <mergeCell ref="F5:F6"/>
  </mergeCells>
  <phoneticPr fontId="2"/>
  <conditionalFormatting sqref="G5:DX6">
    <cfRule type="expression" dxfId="5" priority="199" stopIfTrue="1">
      <formula>AND(IF(G$136="有",TRUE,FALSE),IF(TODAY()&lt;=G$5,TRUE,FALSE))</formula>
    </cfRule>
    <cfRule type="expression" dxfId="4" priority="200" stopIfTrue="1">
      <formula>EXACT(G$6,"土")</formula>
    </cfRule>
    <cfRule type="expression" dxfId="3" priority="201" stopIfTrue="1">
      <formula>OR(EXACT(G$6,"日"), IF(ISERROR(VLOOKUP(G$5,$A$140:$C$169,1,FALSE)),FALSE,TRUE))</formula>
    </cfRule>
  </conditionalFormatting>
  <conditionalFormatting sqref="G7:DX133">
    <cfRule type="cellIs" dxfId="2" priority="202" stopIfTrue="1" operator="notEqual">
      <formula>""</formula>
    </cfRule>
    <cfRule type="expression" dxfId="1" priority="203" stopIfTrue="1">
      <formula>EXACT(G$6,"土")</formula>
    </cfRule>
    <cfRule type="expression" dxfId="0" priority="204" stopIfTrue="1">
      <formula>OR(EXACT(G$6,"日"),IF(ISERROR(VLOOKUP(G$5,$A$140:$C$169,1,FALSE)),FALSE,TRUE))</formula>
    </cfRule>
  </conditionalFormatting>
  <dataValidations count="1">
    <dataValidation type="list" allowBlank="1" showInputMessage="1" showErrorMessage="1" sqref="A7 A9 A11:A133" xr:uid="{8CDF98D1-BC3F-4376-AA54-867B914D87D3}">
      <formula1>$D$140:$D$144</formula1>
    </dataValidation>
  </dataValidations>
  <printOptions horizontalCentered="1" verticalCentered="1"/>
  <pageMargins left="0" right="0" top="0.39370078740157483" bottom="0.39370078740157483" header="0.51181102362204722" footer="0.51181102362204722"/>
  <pageSetup paperSize="9" scale="23" orientation="landscape" r:id="rId1"/>
  <headerFooter alignWithMargins="0"/>
  <rowBreaks count="1" manualBreakCount="1">
    <brk id="135" max="3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02DC-9555-436A-BDB3-6101146392F8}">
  <dimension ref="B4:G33"/>
  <sheetViews>
    <sheetView topLeftCell="A7" zoomScale="145" zoomScaleNormal="145" workbookViewId="0">
      <selection activeCell="E33" sqref="E33"/>
    </sheetView>
  </sheetViews>
  <sheetFormatPr defaultRowHeight="13.5"/>
  <cols>
    <col min="2" max="2" width="28.625" customWidth="1"/>
    <col min="3" max="3" width="21.75" customWidth="1"/>
    <col min="4" max="4" width="22.625" customWidth="1"/>
    <col min="5" max="5" width="21" customWidth="1"/>
    <col min="6" max="6" width="21.875" customWidth="1"/>
    <col min="7" max="7" width="23.5" customWidth="1"/>
  </cols>
  <sheetData>
    <row r="4" spans="2:7">
      <c r="B4" t="s">
        <v>61</v>
      </c>
      <c r="C4" t="s">
        <v>62</v>
      </c>
    </row>
    <row r="5" spans="2:7">
      <c r="B5" t="s">
        <v>63</v>
      </c>
      <c r="C5" t="s">
        <v>25</v>
      </c>
      <c r="D5" t="s">
        <v>64</v>
      </c>
    </row>
    <row r="6" spans="2:7">
      <c r="B6" t="s">
        <v>65</v>
      </c>
      <c r="C6" t="s">
        <v>66</v>
      </c>
      <c r="D6" t="s">
        <v>67</v>
      </c>
    </row>
    <row r="8" spans="2:7">
      <c r="B8" t="s">
        <v>68</v>
      </c>
      <c r="C8" t="s">
        <v>69</v>
      </c>
      <c r="D8" t="s">
        <v>70</v>
      </c>
      <c r="E8" t="s">
        <v>25</v>
      </c>
    </row>
    <row r="9" spans="2:7">
      <c r="B9" t="s">
        <v>71</v>
      </c>
      <c r="C9" t="s">
        <v>72</v>
      </c>
      <c r="D9" t="s">
        <v>73</v>
      </c>
    </row>
    <row r="14" spans="2:7">
      <c r="B14" t="s">
        <v>74</v>
      </c>
      <c r="C14" t="s">
        <v>75</v>
      </c>
      <c r="D14" t="s">
        <v>76</v>
      </c>
      <c r="E14" t="s">
        <v>77</v>
      </c>
    </row>
    <row r="15" spans="2:7">
      <c r="B15" t="s">
        <v>78</v>
      </c>
      <c r="C15" t="s">
        <v>79</v>
      </c>
      <c r="D15" t="s">
        <v>80</v>
      </c>
      <c r="E15" t="s">
        <v>81</v>
      </c>
      <c r="F15" t="s">
        <v>82</v>
      </c>
      <c r="G15" t="s">
        <v>125</v>
      </c>
    </row>
    <row r="16" spans="2:7">
      <c r="B16" t="s">
        <v>83</v>
      </c>
    </row>
    <row r="17" spans="2:5">
      <c r="B17" t="s">
        <v>84</v>
      </c>
    </row>
    <row r="18" spans="2:5">
      <c r="B18" t="s">
        <v>85</v>
      </c>
      <c r="C18" t="s">
        <v>86</v>
      </c>
      <c r="D18" t="s">
        <v>87</v>
      </c>
    </row>
    <row r="19" spans="2:5">
      <c r="B19" t="s">
        <v>88</v>
      </c>
      <c r="C19" t="s">
        <v>89</v>
      </c>
      <c r="D19" t="s">
        <v>90</v>
      </c>
      <c r="E19" t="s">
        <v>91</v>
      </c>
    </row>
    <row r="22" spans="2:5">
      <c r="B22" t="s">
        <v>92</v>
      </c>
      <c r="C22" t="s">
        <v>93</v>
      </c>
      <c r="D22" t="s">
        <v>94</v>
      </c>
      <c r="E22" t="s">
        <v>95</v>
      </c>
    </row>
    <row r="24" spans="2:5">
      <c r="B24" t="s">
        <v>96</v>
      </c>
      <c r="C24" t="s">
        <v>97</v>
      </c>
      <c r="D24" t="s">
        <v>98</v>
      </c>
    </row>
    <row r="26" spans="2:5">
      <c r="B26" t="s">
        <v>99</v>
      </c>
      <c r="C26" t="s">
        <v>100</v>
      </c>
      <c r="D26" t="s">
        <v>101</v>
      </c>
      <c r="E26" t="s">
        <v>102</v>
      </c>
    </row>
    <row r="27" spans="2:5">
      <c r="B27" t="s">
        <v>103</v>
      </c>
      <c r="C27" t="s">
        <v>104</v>
      </c>
    </row>
    <row r="29" spans="2:5">
      <c r="B29" t="s">
        <v>105</v>
      </c>
      <c r="C29" t="s">
        <v>106</v>
      </c>
      <c r="D29" t="s">
        <v>107</v>
      </c>
    </row>
    <row r="33" spans="2:4">
      <c r="B33" t="s">
        <v>108</v>
      </c>
      <c r="C33" t="s">
        <v>109</v>
      </c>
      <c r="D33" t="s">
        <v>110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5379252AF64A748BDD859550927C367" ma:contentTypeVersion="12" ma:contentTypeDescription="新しいドキュメントを作成します。" ma:contentTypeScope="" ma:versionID="2116e7e1946d68e35c0eaf3b6cc07ccd">
  <xsd:schema xmlns:xsd="http://www.w3.org/2001/XMLSchema" xmlns:xs="http://www.w3.org/2001/XMLSchema" xmlns:p="http://schemas.microsoft.com/office/2006/metadata/properties" xmlns:ns2="67bb9ec5-9b1b-486c-a632-e2dd655875ec" xmlns:ns3="3fd75491-3ac1-4e58-b8d5-9038dca3fcdc" targetNamespace="http://schemas.microsoft.com/office/2006/metadata/properties" ma:root="true" ma:fieldsID="bef8a7803ea145e855fe7a4317e18dd6" ns2:_="" ns3:_="">
    <xsd:import namespace="67bb9ec5-9b1b-486c-a632-e2dd655875ec"/>
    <xsd:import namespace="3fd75491-3ac1-4e58-b8d5-9038dca3f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b9ec5-9b1b-486c-a632-e2dd655875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75491-3ac1-4e58-b8d5-9038dca3f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1B5F1F-F42D-4BD6-901C-DA4D442E0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281068-5A68-4227-BF83-BE09012F9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b9ec5-9b1b-486c-a632-e2dd655875ec"/>
    <ds:schemaRef ds:uri="3fd75491-3ac1-4e58-b8d5-9038dca3f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EF557-31D3-46E2-8F77-CB5486EE0D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全体予定</vt:lpstr>
      <vt:lpstr>予定表2.1</vt:lpstr>
      <vt:lpstr>整理メモ</vt:lpstr>
      <vt:lpstr>全体予定!Print_Area</vt:lpstr>
      <vt:lpstr>予定表2.1!Print_Area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012cost</dc:creator>
  <cp:keywords/>
  <dc:description/>
  <cp:lastModifiedBy>kensyu007</cp:lastModifiedBy>
  <cp:revision/>
  <dcterms:created xsi:type="dcterms:W3CDTF">2009-05-21T04:30:39Z</dcterms:created>
  <dcterms:modified xsi:type="dcterms:W3CDTF">2020-09-28T07:31:14Z</dcterms:modified>
  <cp:category/>
  <cp:contentStatus/>
</cp:coreProperties>
</file>