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2C71DA2B-6A22-449F-8CED-FFB1BEE13624}" xr6:coauthVersionLast="44" xr6:coauthVersionMax="44" xr10:uidLastSave="{00000000-0000-0000-0000-000000000000}"/>
  <bookViews>
    <workbookView xWindow="-120" yWindow="-120" windowWidth="29040" windowHeight="15840" activeTab="1" xr2:uid="{7352918A-488D-4C35-BB42-A4604DC3E7E1}"/>
  </bookViews>
  <sheets>
    <sheet name="Analysis" sheetId="1" r:id="rId1"/>
    <sheet name="AnalysisR" sheetId="3" r:id="rId2"/>
    <sheet name="Not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5" i="3" l="1"/>
  <c r="I24" i="3"/>
  <c r="I23" i="3"/>
  <c r="F23" i="3"/>
  <c r="I22" i="3"/>
  <c r="F22" i="3"/>
  <c r="I21" i="3"/>
  <c r="F21" i="3"/>
  <c r="I20" i="3"/>
  <c r="F20" i="3"/>
  <c r="I19" i="3"/>
  <c r="F19" i="3"/>
  <c r="I18" i="3"/>
  <c r="F18" i="3"/>
  <c r="I17" i="3"/>
  <c r="F17" i="3"/>
  <c r="I16" i="3"/>
  <c r="F16" i="3"/>
  <c r="I15" i="3"/>
  <c r="F15" i="3"/>
  <c r="I14" i="3"/>
  <c r="F14" i="3"/>
  <c r="I13" i="3"/>
  <c r="F13" i="3"/>
  <c r="I12" i="3"/>
  <c r="F12" i="3"/>
  <c r="I11" i="3"/>
  <c r="F11" i="3"/>
  <c r="I10" i="3"/>
  <c r="F10" i="3"/>
  <c r="I9" i="3"/>
  <c r="F9" i="3"/>
  <c r="I8" i="3"/>
  <c r="F8" i="3"/>
  <c r="I7" i="3"/>
  <c r="F7" i="3"/>
  <c r="I6" i="3"/>
  <c r="F6" i="3"/>
  <c r="I5" i="3"/>
  <c r="F5" i="3"/>
  <c r="I4" i="3"/>
  <c r="F4" i="3"/>
  <c r="I3" i="3"/>
  <c r="F3" i="3"/>
  <c r="I2" i="3"/>
  <c r="F2" i="3"/>
  <c r="I25" i="1"/>
  <c r="I26" i="1" l="1"/>
  <c r="F7" i="1" l="1"/>
  <c r="I7" i="1"/>
  <c r="I24" i="1"/>
  <c r="F8" i="1" l="1"/>
  <c r="I8" i="1"/>
  <c r="I3" i="1" l="1"/>
  <c r="I4" i="1"/>
  <c r="I5" i="1"/>
  <c r="I6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" i="1"/>
  <c r="F3" i="1" l="1"/>
  <c r="F4" i="1"/>
  <c r="F5" i="1"/>
  <c r="F6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" i="1"/>
</calcChain>
</file>

<file path=xl/sharedStrings.xml><?xml version="1.0" encoding="utf-8"?>
<sst xmlns="http://schemas.openxmlformats.org/spreadsheetml/2006/main" count="115" uniqueCount="59">
  <si>
    <t>BatchId</t>
  </si>
  <si>
    <t>BD-025</t>
  </si>
  <si>
    <t>BD-026</t>
  </si>
  <si>
    <t>BD-027</t>
  </si>
  <si>
    <t>BD-029</t>
  </si>
  <si>
    <t>BD-030</t>
  </si>
  <si>
    <t>BD-031</t>
  </si>
  <si>
    <t>BD-032</t>
  </si>
  <si>
    <t>BD-033</t>
  </si>
  <si>
    <t>BD-034</t>
  </si>
  <si>
    <t>BD-035</t>
  </si>
  <si>
    <t>BD-036</t>
  </si>
  <si>
    <t>BD-037</t>
  </si>
  <si>
    <t>BD-038</t>
  </si>
  <si>
    <t>BD-039</t>
  </si>
  <si>
    <t>BD-040</t>
  </si>
  <si>
    <t>BD-041</t>
  </si>
  <si>
    <t>BD-042</t>
  </si>
  <si>
    <t>BD-043</t>
  </si>
  <si>
    <t>BD-022</t>
  </si>
  <si>
    <t>BD-023</t>
  </si>
  <si>
    <t>BD-024</t>
  </si>
  <si>
    <t>BD-044</t>
  </si>
  <si>
    <t>DaysofFlowering</t>
  </si>
  <si>
    <t>Total Days</t>
  </si>
  <si>
    <t>ProjectedDryFlowerperSqM</t>
  </si>
  <si>
    <t>Week1Rad(J/cm2)</t>
  </si>
  <si>
    <t>Week2Rad(J/cm2)</t>
  </si>
  <si>
    <t>Week3Rad(J/cm2)</t>
  </si>
  <si>
    <t>Week4Rad(J/cm2)</t>
  </si>
  <si>
    <t>Week5Rad(J/cm2)</t>
  </si>
  <si>
    <t>Week6Rad(J/cm2)</t>
  </si>
  <si>
    <t>Week7Rad(J/cm2)</t>
  </si>
  <si>
    <t>Week8Rad(J/cm2)</t>
  </si>
  <si>
    <t>Week9Rad(J/cm2)</t>
  </si>
  <si>
    <t>Last2WeekAvg</t>
  </si>
  <si>
    <t>AvgRad(J/cm2)</t>
  </si>
  <si>
    <t>1. Flowering day  is calculated from the first day at the flowering stage to the 1st day of Harvest</t>
  </si>
  <si>
    <t xml:space="preserve">2. Radiation data are calculated only for the flowering period until the day before harvest. </t>
  </si>
  <si>
    <t>CumRad(J/cm2)</t>
  </si>
  <si>
    <t>DayCo2(ppm)</t>
  </si>
  <si>
    <t>NightCo2(ppm)</t>
  </si>
  <si>
    <t>AvgCO2(ppm)</t>
  </si>
  <si>
    <t>Humidity(g/cm3)</t>
  </si>
  <si>
    <t>SqM Harvested</t>
  </si>
  <si>
    <t>THC</t>
  </si>
  <si>
    <t>ProjectedDryTrimperSqM</t>
  </si>
  <si>
    <t>Flower/SqM/FloweringDays</t>
  </si>
  <si>
    <t>DayTem(c)</t>
  </si>
  <si>
    <t>NightTem(c)</t>
  </si>
  <si>
    <t>AvgTem(c)</t>
  </si>
  <si>
    <t>AvgEC(mS/cm)</t>
  </si>
  <si>
    <t>DaysofPropagation</t>
  </si>
  <si>
    <t>DaysofVegetation</t>
  </si>
  <si>
    <t>PlantsDensity(plants/m2)</t>
  </si>
  <si>
    <t>BD-045</t>
  </si>
  <si>
    <t>BD-046</t>
  </si>
  <si>
    <t>BD-047</t>
  </si>
  <si>
    <t>BD-049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</si>
</sst>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43" fontId="0" fillId="0" borderId="0" xfId="1" applyFont="1"/>
    <xf numFmtId="49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0" fillId="0" borderId="0" xfId="0"/>
  </cellXfs>
  <cellStyles count="3">
    <cellStyle name="Comma" xfId="1" builtinId="3"/>
    <cellStyle name="Comma 2" xfId="2" xr:uid="{35ECE4B5-F3C9-498A-A94E-7CA97AD4F76E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95A27-81E9-4C71-8A92-5DCF5BC04409}">
  <dimension ref="A1:AE27"/>
  <sheetViews>
    <sheetView workbookViewId="0">
      <selection activeCell="H30" sqref="A1:XFD1048576"/>
    </sheetView>
  </sheetViews>
  <sheetFormatPr defaultRowHeight="15" x14ac:dyDescent="0.25"/>
  <cols>
    <col min="1" max="1" width="7.5703125" bestFit="1" customWidth="1"/>
    <col min="2" max="2" width="24" bestFit="1" customWidth="1"/>
    <col min="3" max="3" width="18" bestFit="1" customWidth="1"/>
    <col min="4" max="4" width="17" bestFit="1" customWidth="1"/>
    <col min="5" max="5" width="16" bestFit="1" customWidth="1"/>
    <col min="6" max="6" width="10" bestFit="1" customWidth="1"/>
    <col min="7" max="7" width="26.140625" bestFit="1" customWidth="1"/>
    <col min="8" max="8" width="23.85546875" bestFit="1" customWidth="1"/>
    <col min="9" max="9" width="26.28515625" bestFit="1" customWidth="1"/>
    <col min="10" max="18" width="17.28515625" bestFit="1" customWidth="1"/>
    <col min="19" max="19" width="14" bestFit="1" customWidth="1"/>
    <col min="20" max="20" width="14.28515625" bestFit="1" customWidth="1"/>
    <col min="21" max="21" width="15" bestFit="1" customWidth="1"/>
    <col min="22" max="22" width="13.140625" bestFit="1" customWidth="1"/>
    <col min="23" max="23" width="14.7109375" bestFit="1" customWidth="1"/>
    <col min="24" max="24" width="13.42578125" bestFit="1" customWidth="1"/>
    <col min="25" max="25" width="10.42578125" bestFit="1" customWidth="1"/>
    <col min="26" max="26" width="12" bestFit="1" customWidth="1"/>
    <col min="27" max="27" width="10.42578125" customWidth="1"/>
    <col min="28" max="28" width="16.140625" bestFit="1" customWidth="1"/>
    <col min="29" max="29" width="14.140625" bestFit="1" customWidth="1"/>
    <col min="30" max="30" width="14.42578125" bestFit="1" customWidth="1"/>
    <col min="31" max="31" width="6" bestFit="1" customWidth="1"/>
  </cols>
  <sheetData>
    <row r="1" spans="1:31" x14ac:dyDescent="0.25">
      <c r="A1" t="s">
        <v>0</v>
      </c>
      <c r="B1" t="s">
        <v>54</v>
      </c>
      <c r="C1" t="s">
        <v>52</v>
      </c>
      <c r="D1" t="s">
        <v>53</v>
      </c>
      <c r="E1" t="s">
        <v>23</v>
      </c>
      <c r="F1" t="s">
        <v>24</v>
      </c>
      <c r="G1" t="s">
        <v>25</v>
      </c>
      <c r="H1" t="s">
        <v>46</v>
      </c>
      <c r="I1" t="s">
        <v>47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31</v>
      </c>
      <c r="P1" t="s">
        <v>32</v>
      </c>
      <c r="Q1" t="s">
        <v>33</v>
      </c>
      <c r="R1" t="s">
        <v>34</v>
      </c>
      <c r="S1" t="s">
        <v>35</v>
      </c>
      <c r="T1" t="s">
        <v>36</v>
      </c>
      <c r="U1" t="s">
        <v>39</v>
      </c>
      <c r="V1" t="s">
        <v>40</v>
      </c>
      <c r="W1" t="s">
        <v>41</v>
      </c>
      <c r="X1" t="s">
        <v>42</v>
      </c>
      <c r="Y1" t="s">
        <v>48</v>
      </c>
      <c r="Z1" t="s">
        <v>49</v>
      </c>
      <c r="AA1" t="s">
        <v>50</v>
      </c>
      <c r="AB1" t="s">
        <v>43</v>
      </c>
      <c r="AC1" t="s">
        <v>51</v>
      </c>
      <c r="AD1" t="s">
        <v>44</v>
      </c>
      <c r="AE1" t="s">
        <v>45</v>
      </c>
    </row>
    <row r="2" spans="1:31" x14ac:dyDescent="0.25">
      <c r="A2" t="s">
        <v>19</v>
      </c>
      <c r="B2" s="1">
        <v>4.5960000000000001</v>
      </c>
      <c r="C2">
        <v>13</v>
      </c>
      <c r="D2">
        <v>28</v>
      </c>
      <c r="E2">
        <v>50</v>
      </c>
      <c r="F2">
        <f>SUM(C2:E2)</f>
        <v>91</v>
      </c>
      <c r="G2" s="5">
        <v>142.9239229324416</v>
      </c>
      <c r="H2" s="5">
        <v>46.34</v>
      </c>
      <c r="I2" s="5">
        <f>G2/E2</f>
        <v>2.8584784586488321</v>
      </c>
      <c r="J2" s="2">
        <v>2053.5</v>
      </c>
      <c r="K2" s="2">
        <v>2027.2</v>
      </c>
      <c r="L2" s="2">
        <v>1888.5</v>
      </c>
      <c r="M2" s="2">
        <v>1145.5</v>
      </c>
      <c r="N2" s="2">
        <v>1493</v>
      </c>
      <c r="O2" s="2">
        <v>1174.2</v>
      </c>
      <c r="P2" s="2">
        <v>1826.8</v>
      </c>
      <c r="Q2" s="2">
        <v>1471.8</v>
      </c>
      <c r="R2" s="2"/>
      <c r="S2" s="2">
        <v>1520.25</v>
      </c>
      <c r="T2" s="2">
        <v>1660.03</v>
      </c>
      <c r="U2" s="2">
        <v>83001.2</v>
      </c>
      <c r="V2">
        <v>341.72</v>
      </c>
      <c r="W2">
        <v>342.94</v>
      </c>
      <c r="X2">
        <v>342.35</v>
      </c>
      <c r="Y2">
        <v>28.06</v>
      </c>
      <c r="Z2">
        <v>24.56</v>
      </c>
      <c r="AA2">
        <v>26.31</v>
      </c>
      <c r="AB2">
        <v>8.93</v>
      </c>
      <c r="AC2">
        <v>0.5</v>
      </c>
      <c r="AD2">
        <v>1362</v>
      </c>
      <c r="AE2" s="6">
        <v>20.05</v>
      </c>
    </row>
    <row r="3" spans="1:31" x14ac:dyDescent="0.25">
      <c r="A3" t="s">
        <v>20</v>
      </c>
      <c r="B3" s="1">
        <v>3.4470000000000001</v>
      </c>
      <c r="C3">
        <v>24</v>
      </c>
      <c r="D3">
        <v>17</v>
      </c>
      <c r="E3">
        <v>50</v>
      </c>
      <c r="F3">
        <f t="shared" ref="F3:F23" si="0">SUM(C3:E3)</f>
        <v>91</v>
      </c>
      <c r="G3" s="5">
        <v>117.59198362387744</v>
      </c>
      <c r="H3" s="5">
        <v>23.96</v>
      </c>
      <c r="I3" s="5">
        <f t="shared" ref="I3:I26" si="1">G3/E3</f>
        <v>2.3518396724775488</v>
      </c>
      <c r="J3" s="2">
        <v>1986.9</v>
      </c>
      <c r="K3" s="2">
        <v>1997.2</v>
      </c>
      <c r="L3" s="2">
        <v>1099.5</v>
      </c>
      <c r="M3" s="2">
        <v>1609.5</v>
      </c>
      <c r="N3" s="2">
        <v>1154.9000000000001</v>
      </c>
      <c r="O3" s="2">
        <v>1730.9</v>
      </c>
      <c r="P3" s="2">
        <v>1278.9000000000001</v>
      </c>
      <c r="Q3" s="2">
        <v>1210.4000000000001</v>
      </c>
      <c r="R3" s="2"/>
      <c r="S3" s="2">
        <v>1511.5</v>
      </c>
      <c r="T3" s="2">
        <v>1544.3</v>
      </c>
      <c r="U3" s="2">
        <v>77215.05</v>
      </c>
      <c r="V3">
        <v>360.46</v>
      </c>
      <c r="W3">
        <v>341.49</v>
      </c>
      <c r="X3">
        <v>351</v>
      </c>
      <c r="Y3">
        <v>27.33</v>
      </c>
      <c r="Z3">
        <v>24.4</v>
      </c>
      <c r="AA3">
        <v>25.86</v>
      </c>
      <c r="AB3">
        <v>8.3800000000000008</v>
      </c>
      <c r="AC3">
        <v>0.5</v>
      </c>
      <c r="AD3">
        <v>1514</v>
      </c>
      <c r="AE3" s="6">
        <v>18.68</v>
      </c>
    </row>
    <row r="4" spans="1:31" x14ac:dyDescent="0.25">
      <c r="A4" t="s">
        <v>21</v>
      </c>
      <c r="B4" s="1">
        <v>3.8450000000000002</v>
      </c>
      <c r="C4">
        <v>30</v>
      </c>
      <c r="D4">
        <v>14</v>
      </c>
      <c r="E4">
        <v>43</v>
      </c>
      <c r="F4">
        <f t="shared" si="0"/>
        <v>87</v>
      </c>
      <c r="G4" s="5">
        <v>126.2490029054411</v>
      </c>
      <c r="H4" s="5">
        <v>21.69</v>
      </c>
      <c r="I4" s="5">
        <f t="shared" si="1"/>
        <v>2.9360233233823512</v>
      </c>
      <c r="J4" s="2">
        <v>1715.9</v>
      </c>
      <c r="K4" s="2">
        <v>1245.2</v>
      </c>
      <c r="L4" s="2">
        <v>1519</v>
      </c>
      <c r="M4" s="2">
        <v>1248.2</v>
      </c>
      <c r="N4" s="2">
        <v>1792.3</v>
      </c>
      <c r="O4" s="2">
        <v>1104.9000000000001</v>
      </c>
      <c r="P4" s="2">
        <v>335.8</v>
      </c>
      <c r="Q4" s="2"/>
      <c r="R4" s="2"/>
      <c r="S4" s="2">
        <v>1330.9</v>
      </c>
      <c r="T4" s="2">
        <v>1420.61</v>
      </c>
      <c r="U4" s="2">
        <v>62506.8</v>
      </c>
      <c r="V4">
        <v>374.92</v>
      </c>
      <c r="W4">
        <v>343.19</v>
      </c>
      <c r="X4">
        <v>359.08</v>
      </c>
      <c r="Y4">
        <v>26.04</v>
      </c>
      <c r="Z4">
        <v>23.77</v>
      </c>
      <c r="AA4">
        <v>24.9</v>
      </c>
      <c r="AB4">
        <v>7.53</v>
      </c>
      <c r="AC4">
        <v>0.48</v>
      </c>
      <c r="AD4">
        <v>1514</v>
      </c>
      <c r="AE4" s="6">
        <v>20.85</v>
      </c>
    </row>
    <row r="5" spans="1:31" x14ac:dyDescent="0.25">
      <c r="A5" t="s">
        <v>1</v>
      </c>
      <c r="B5" s="1">
        <v>4.1360000000000001</v>
      </c>
      <c r="C5">
        <v>29</v>
      </c>
      <c r="D5">
        <v>14</v>
      </c>
      <c r="E5">
        <v>44</v>
      </c>
      <c r="F5">
        <f t="shared" si="0"/>
        <v>87</v>
      </c>
      <c r="G5" s="5">
        <v>158.1534204965663</v>
      </c>
      <c r="H5" s="5">
        <v>23.27</v>
      </c>
      <c r="I5" s="5">
        <f t="shared" si="1"/>
        <v>3.5943959203765066</v>
      </c>
      <c r="J5" s="2">
        <v>1145.5</v>
      </c>
      <c r="K5" s="2">
        <v>1493.6</v>
      </c>
      <c r="L5" s="2">
        <v>1174.2</v>
      </c>
      <c r="M5" s="2">
        <v>1826.8</v>
      </c>
      <c r="N5" s="2">
        <v>1196.2</v>
      </c>
      <c r="O5" s="2">
        <v>936.9</v>
      </c>
      <c r="P5" s="2">
        <v>1585.7650000000001</v>
      </c>
      <c r="Q5" s="2"/>
      <c r="R5" s="2"/>
      <c r="S5" s="2">
        <v>1082.8</v>
      </c>
      <c r="T5" s="2">
        <v>1308.74</v>
      </c>
      <c r="U5" s="2">
        <v>57584.56</v>
      </c>
      <c r="V5">
        <v>379.33</v>
      </c>
      <c r="W5">
        <v>348.81</v>
      </c>
      <c r="X5">
        <v>364.02</v>
      </c>
      <c r="Y5">
        <v>25.42</v>
      </c>
      <c r="Z5">
        <v>23.35</v>
      </c>
      <c r="AA5">
        <v>24.38</v>
      </c>
      <c r="AB5">
        <v>7.33</v>
      </c>
      <c r="AC5">
        <v>0.46</v>
      </c>
      <c r="AD5">
        <v>1514</v>
      </c>
      <c r="AE5" s="6">
        <v>22.17</v>
      </c>
    </row>
    <row r="6" spans="1:31" x14ac:dyDescent="0.25">
      <c r="A6" t="s">
        <v>2</v>
      </c>
      <c r="B6" s="1">
        <v>4.5780000000000003</v>
      </c>
      <c r="C6">
        <v>28</v>
      </c>
      <c r="D6">
        <v>16</v>
      </c>
      <c r="E6">
        <v>48</v>
      </c>
      <c r="F6">
        <f t="shared" si="0"/>
        <v>92</v>
      </c>
      <c r="G6" s="5">
        <v>166.25526941362918</v>
      </c>
      <c r="H6" s="5">
        <v>48.2</v>
      </c>
      <c r="I6" s="5">
        <f t="shared" si="1"/>
        <v>3.4636514461172747</v>
      </c>
      <c r="J6" s="2">
        <v>1519</v>
      </c>
      <c r="K6" s="2">
        <v>1248.2</v>
      </c>
      <c r="L6" s="2">
        <v>1792.3</v>
      </c>
      <c r="M6" s="2">
        <v>1104.9000000000001</v>
      </c>
      <c r="N6" s="2">
        <v>993.1</v>
      </c>
      <c r="O6" s="2">
        <v>1325.9</v>
      </c>
      <c r="P6" s="2">
        <v>982.3</v>
      </c>
      <c r="Q6" s="2"/>
      <c r="R6" s="2"/>
      <c r="S6" s="2">
        <v>1190.4000000000001</v>
      </c>
      <c r="T6" s="2">
        <v>1287.04</v>
      </c>
      <c r="U6" s="2">
        <v>61777.75</v>
      </c>
      <c r="V6">
        <v>399.85</v>
      </c>
      <c r="W6">
        <v>337.57</v>
      </c>
      <c r="X6">
        <v>368.67</v>
      </c>
      <c r="Y6">
        <v>24.76</v>
      </c>
      <c r="Z6">
        <v>22.56</v>
      </c>
      <c r="AA6">
        <v>23.66</v>
      </c>
      <c r="AB6">
        <v>7.47</v>
      </c>
      <c r="AC6">
        <v>0.46</v>
      </c>
      <c r="AD6">
        <v>1514</v>
      </c>
      <c r="AE6" s="6">
        <v>20.18</v>
      </c>
    </row>
    <row r="7" spans="1:31" x14ac:dyDescent="0.25">
      <c r="A7" s="4" t="s">
        <v>3</v>
      </c>
      <c r="B7" s="1">
        <v>4.625</v>
      </c>
      <c r="C7">
        <v>28</v>
      </c>
      <c r="D7">
        <v>17</v>
      </c>
      <c r="E7">
        <v>56</v>
      </c>
      <c r="F7">
        <f t="shared" si="0"/>
        <v>101</v>
      </c>
      <c r="G7" s="5">
        <v>203.09100000000001</v>
      </c>
      <c r="H7" s="5">
        <v>75.290000000000006</v>
      </c>
      <c r="I7" s="5">
        <f t="shared" si="1"/>
        <v>3.6266250000000002</v>
      </c>
      <c r="J7" s="2">
        <v>1323.4</v>
      </c>
      <c r="K7" s="2">
        <v>1681.5</v>
      </c>
      <c r="L7" s="2">
        <v>980.3</v>
      </c>
      <c r="M7" s="2">
        <v>1185.3</v>
      </c>
      <c r="N7" s="2">
        <v>1121.02</v>
      </c>
      <c r="O7" s="2">
        <v>1156.3</v>
      </c>
      <c r="P7" s="2">
        <v>592.9</v>
      </c>
      <c r="Q7" s="2">
        <v>512.79999999999995</v>
      </c>
      <c r="R7" s="2"/>
      <c r="S7" s="2">
        <v>563.53</v>
      </c>
      <c r="T7" s="2">
        <v>1071.8699999999999</v>
      </c>
      <c r="U7" s="2">
        <v>60024.35</v>
      </c>
      <c r="V7">
        <v>445.4</v>
      </c>
      <c r="W7">
        <v>332.15</v>
      </c>
      <c r="X7">
        <v>388.77</v>
      </c>
      <c r="Y7">
        <v>23.67</v>
      </c>
      <c r="Z7">
        <v>21.93</v>
      </c>
      <c r="AA7">
        <v>22.8</v>
      </c>
      <c r="AB7">
        <v>7.28</v>
      </c>
      <c r="AC7">
        <v>0.4</v>
      </c>
      <c r="AD7">
        <v>1168</v>
      </c>
      <c r="AE7" s="6">
        <v>20.87</v>
      </c>
    </row>
    <row r="8" spans="1:31" x14ac:dyDescent="0.25">
      <c r="A8" t="s">
        <v>4</v>
      </c>
      <c r="B8" s="1">
        <v>4.5940000000000003</v>
      </c>
      <c r="C8">
        <v>23</v>
      </c>
      <c r="D8">
        <v>8</v>
      </c>
      <c r="E8">
        <v>55</v>
      </c>
      <c r="F8">
        <f t="shared" si="0"/>
        <v>86</v>
      </c>
      <c r="G8" s="5">
        <v>142.90649762282095</v>
      </c>
      <c r="H8" s="5">
        <v>23.91</v>
      </c>
      <c r="I8" s="5">
        <f t="shared" si="1"/>
        <v>2.5982999567785625</v>
      </c>
      <c r="J8" s="2">
        <v>1665.9</v>
      </c>
      <c r="K8" s="2">
        <v>778.3</v>
      </c>
      <c r="L8" s="2">
        <v>1345.4</v>
      </c>
      <c r="M8" s="2">
        <v>1020.1</v>
      </c>
      <c r="N8" s="2">
        <v>1173.4000000000001</v>
      </c>
      <c r="O8" s="2">
        <v>475.2</v>
      </c>
      <c r="P8" s="2">
        <v>606.70000000000005</v>
      </c>
      <c r="Q8" s="2">
        <v>723.2</v>
      </c>
      <c r="R8" s="2"/>
      <c r="S8" s="2">
        <v>615.20000000000005</v>
      </c>
      <c r="T8" s="2">
        <v>976.09</v>
      </c>
      <c r="U8" s="2">
        <v>53684.72</v>
      </c>
      <c r="V8">
        <v>474.08</v>
      </c>
      <c r="W8">
        <v>334.78</v>
      </c>
      <c r="X8">
        <v>404.43</v>
      </c>
      <c r="Y8">
        <v>23.08</v>
      </c>
      <c r="Z8">
        <v>21.54</v>
      </c>
      <c r="AA8">
        <v>22.31</v>
      </c>
      <c r="AB8">
        <v>7.2</v>
      </c>
      <c r="AC8">
        <v>0.38</v>
      </c>
      <c r="AD8">
        <v>1362</v>
      </c>
      <c r="AE8" s="6">
        <v>21.6</v>
      </c>
    </row>
    <row r="9" spans="1:31" x14ac:dyDescent="0.25">
      <c r="A9" t="s">
        <v>5</v>
      </c>
      <c r="B9" s="1">
        <v>5.0549999999999997</v>
      </c>
      <c r="C9">
        <v>22</v>
      </c>
      <c r="D9">
        <v>17</v>
      </c>
      <c r="E9">
        <v>53</v>
      </c>
      <c r="F9">
        <f t="shared" si="0"/>
        <v>92</v>
      </c>
      <c r="G9" s="5">
        <v>145.97593106180665</v>
      </c>
      <c r="H9" s="5">
        <v>59.85</v>
      </c>
      <c r="I9" s="5">
        <f t="shared" si="1"/>
        <v>2.7542628502227671</v>
      </c>
      <c r="J9" s="2">
        <v>1345.4</v>
      </c>
      <c r="K9" s="2">
        <v>1020.1</v>
      </c>
      <c r="L9" s="2">
        <v>1173.4000000000001</v>
      </c>
      <c r="M9" s="2">
        <v>475.2</v>
      </c>
      <c r="N9" s="2">
        <v>606.70000000000005</v>
      </c>
      <c r="O9" s="2">
        <v>682.7</v>
      </c>
      <c r="P9" s="2">
        <v>701.5</v>
      </c>
      <c r="Q9" s="2">
        <v>664.3</v>
      </c>
      <c r="R9" s="2"/>
      <c r="S9" s="2">
        <v>705.11</v>
      </c>
      <c r="T9" s="2">
        <v>843.45</v>
      </c>
      <c r="U9" s="2">
        <v>44703.05</v>
      </c>
      <c r="V9">
        <v>572.37</v>
      </c>
      <c r="W9">
        <v>345.54</v>
      </c>
      <c r="X9">
        <v>458.94</v>
      </c>
      <c r="Y9">
        <v>22.04</v>
      </c>
      <c r="Z9">
        <v>21.13</v>
      </c>
      <c r="AA9">
        <v>21.58</v>
      </c>
      <c r="AB9">
        <v>6.94</v>
      </c>
      <c r="AC9">
        <v>0.31</v>
      </c>
      <c r="AD9">
        <v>1514</v>
      </c>
      <c r="AE9" s="6">
        <v>20.87</v>
      </c>
    </row>
    <row r="10" spans="1:31" x14ac:dyDescent="0.25">
      <c r="A10" t="s">
        <v>6</v>
      </c>
      <c r="B10" s="1">
        <v>4.5949999999999998</v>
      </c>
      <c r="C10">
        <v>23</v>
      </c>
      <c r="D10">
        <v>13</v>
      </c>
      <c r="E10">
        <v>56</v>
      </c>
      <c r="F10">
        <f t="shared" si="0"/>
        <v>92</v>
      </c>
      <c r="G10" s="5">
        <v>148.1633650290544</v>
      </c>
      <c r="H10" s="5">
        <v>63.99</v>
      </c>
      <c r="I10" s="5">
        <f t="shared" si="1"/>
        <v>2.6457743755188288</v>
      </c>
      <c r="J10" s="2">
        <v>1325.9</v>
      </c>
      <c r="K10" s="2">
        <v>979.6</v>
      </c>
      <c r="L10" s="2">
        <v>786.1</v>
      </c>
      <c r="M10" s="2">
        <v>512.79999999999995</v>
      </c>
      <c r="N10" s="2">
        <v>648.6</v>
      </c>
      <c r="O10" s="2">
        <v>707.2</v>
      </c>
      <c r="P10" s="2">
        <v>644.6</v>
      </c>
      <c r="Q10" s="2">
        <v>274.3</v>
      </c>
      <c r="R10" s="2"/>
      <c r="S10" s="2">
        <v>459.44</v>
      </c>
      <c r="T10" s="2">
        <v>734.89</v>
      </c>
      <c r="U10" s="2">
        <v>41153.980000000003</v>
      </c>
      <c r="V10">
        <v>607.67999999999995</v>
      </c>
      <c r="W10">
        <v>340.53</v>
      </c>
      <c r="X10">
        <v>474.15</v>
      </c>
      <c r="Y10">
        <v>21.78</v>
      </c>
      <c r="Z10">
        <v>21.05</v>
      </c>
      <c r="AA10">
        <v>21.42</v>
      </c>
      <c r="AB10">
        <v>6.75</v>
      </c>
      <c r="AC10">
        <v>0.28999999999999998</v>
      </c>
      <c r="AD10">
        <v>1514</v>
      </c>
      <c r="AE10" s="6">
        <v>18.84</v>
      </c>
    </row>
    <row r="11" spans="1:31" x14ac:dyDescent="0.25">
      <c r="A11" t="s">
        <v>7</v>
      </c>
      <c r="B11" s="1">
        <v>4.5659999999999998</v>
      </c>
      <c r="C11">
        <v>21</v>
      </c>
      <c r="D11">
        <v>15</v>
      </c>
      <c r="E11">
        <v>57</v>
      </c>
      <c r="F11">
        <f t="shared" si="0"/>
        <v>93</v>
      </c>
      <c r="G11" s="5">
        <v>141.97619519281562</v>
      </c>
      <c r="H11" s="5">
        <v>68.19</v>
      </c>
      <c r="I11" s="5">
        <f t="shared" si="1"/>
        <v>2.4908104419792214</v>
      </c>
      <c r="J11" s="2">
        <v>1039.8</v>
      </c>
      <c r="K11" s="2">
        <v>817.74</v>
      </c>
      <c r="L11" s="2">
        <v>494.7</v>
      </c>
      <c r="M11" s="2">
        <v>611.29999999999995</v>
      </c>
      <c r="N11" s="2">
        <v>830.3</v>
      </c>
      <c r="O11" s="2">
        <v>579.9</v>
      </c>
      <c r="P11" s="2">
        <v>361.5</v>
      </c>
      <c r="Q11" s="2">
        <v>347.5</v>
      </c>
      <c r="R11" s="2">
        <v>253.1</v>
      </c>
      <c r="S11" s="2">
        <v>321.10000000000002</v>
      </c>
      <c r="T11" s="2">
        <v>628.65</v>
      </c>
      <c r="U11" s="2">
        <v>35833.21</v>
      </c>
      <c r="V11">
        <v>650.69000000000005</v>
      </c>
      <c r="W11">
        <v>346.2</v>
      </c>
      <c r="X11">
        <v>498.48</v>
      </c>
      <c r="Y11">
        <v>21.52</v>
      </c>
      <c r="Z11">
        <v>21</v>
      </c>
      <c r="AA11">
        <v>21.26</v>
      </c>
      <c r="AB11">
        <v>6.53</v>
      </c>
      <c r="AC11">
        <v>0.27</v>
      </c>
      <c r="AD11">
        <v>1514</v>
      </c>
      <c r="AE11" s="6">
        <v>18.190000000000001</v>
      </c>
    </row>
    <row r="12" spans="1:31" x14ac:dyDescent="0.25">
      <c r="A12" t="s">
        <v>8</v>
      </c>
      <c r="B12" s="1">
        <v>5.7439999999999998</v>
      </c>
      <c r="C12">
        <v>18</v>
      </c>
      <c r="D12">
        <v>18</v>
      </c>
      <c r="E12">
        <v>57</v>
      </c>
      <c r="F12">
        <f t="shared" si="0"/>
        <v>93</v>
      </c>
      <c r="G12" s="5">
        <v>160.0085</v>
      </c>
      <c r="H12" s="5">
        <v>80.31</v>
      </c>
      <c r="I12" s="5">
        <f t="shared" si="1"/>
        <v>2.8071666666666668</v>
      </c>
      <c r="J12" s="2">
        <v>817.74</v>
      </c>
      <c r="K12" s="2">
        <v>494.7</v>
      </c>
      <c r="L12" s="2">
        <v>611.29999999999995</v>
      </c>
      <c r="M12" s="2">
        <v>830.3</v>
      </c>
      <c r="N12" s="2">
        <v>579.9</v>
      </c>
      <c r="O12" s="2">
        <v>361.5</v>
      </c>
      <c r="P12" s="2">
        <v>347.5</v>
      </c>
      <c r="Q12" s="2">
        <v>426.8</v>
      </c>
      <c r="R12" s="2">
        <v>540.1</v>
      </c>
      <c r="S12" s="2">
        <v>417.84</v>
      </c>
      <c r="T12" s="2">
        <v>558.4</v>
      </c>
      <c r="U12" s="2">
        <v>31828.94</v>
      </c>
      <c r="V12">
        <v>686.58</v>
      </c>
      <c r="W12">
        <v>352.84</v>
      </c>
      <c r="X12">
        <v>519.74</v>
      </c>
      <c r="Y12">
        <v>21.4</v>
      </c>
      <c r="Z12">
        <v>20.9</v>
      </c>
      <c r="AA12">
        <v>21.15</v>
      </c>
      <c r="AB12">
        <v>6.47</v>
      </c>
      <c r="AC12">
        <v>0.24</v>
      </c>
      <c r="AD12">
        <v>1514</v>
      </c>
      <c r="AE12" s="6">
        <v>19.5</v>
      </c>
    </row>
    <row r="13" spans="1:31" x14ac:dyDescent="0.25">
      <c r="A13" t="s">
        <v>9</v>
      </c>
      <c r="B13" s="1">
        <v>5.7290000000000001</v>
      </c>
      <c r="C13">
        <v>23</v>
      </c>
      <c r="D13">
        <v>19</v>
      </c>
      <c r="E13">
        <v>59</v>
      </c>
      <c r="F13">
        <f t="shared" si="0"/>
        <v>101</v>
      </c>
      <c r="G13" s="5">
        <v>127.20699999999999</v>
      </c>
      <c r="H13" s="5">
        <v>77.59</v>
      </c>
      <c r="I13" s="5">
        <f t="shared" si="1"/>
        <v>2.1560508474576272</v>
      </c>
      <c r="J13" s="2">
        <v>634.1</v>
      </c>
      <c r="K13" s="2">
        <v>723.3</v>
      </c>
      <c r="L13" s="2">
        <v>630.6</v>
      </c>
      <c r="M13" s="2">
        <v>422.7</v>
      </c>
      <c r="N13" s="2">
        <v>367.9</v>
      </c>
      <c r="O13" s="2">
        <v>362.8</v>
      </c>
      <c r="P13" s="2">
        <v>638.1</v>
      </c>
      <c r="Q13" s="2">
        <v>439.9</v>
      </c>
      <c r="R13" s="2">
        <v>525.29999999999995</v>
      </c>
      <c r="S13" s="2">
        <v>530.9</v>
      </c>
      <c r="T13" s="2">
        <v>527.35</v>
      </c>
      <c r="U13" s="2">
        <v>31113.55</v>
      </c>
      <c r="V13">
        <v>716.15</v>
      </c>
      <c r="W13">
        <v>358.72</v>
      </c>
      <c r="X13">
        <v>537.44000000000005</v>
      </c>
      <c r="Y13">
        <v>21.37</v>
      </c>
      <c r="Z13">
        <v>20.84</v>
      </c>
      <c r="AA13">
        <v>21.11</v>
      </c>
      <c r="AB13">
        <v>6.49</v>
      </c>
      <c r="AC13">
        <v>0.24</v>
      </c>
      <c r="AD13">
        <v>1438</v>
      </c>
      <c r="AE13" s="6">
        <v>18.510000000000002</v>
      </c>
    </row>
    <row r="14" spans="1:31" x14ac:dyDescent="0.25">
      <c r="A14" t="s">
        <v>10</v>
      </c>
      <c r="B14" s="1">
        <v>5.6980000000000004</v>
      </c>
      <c r="C14">
        <v>24</v>
      </c>
      <c r="D14">
        <v>19</v>
      </c>
      <c r="E14">
        <v>57</v>
      </c>
      <c r="F14">
        <f t="shared" si="0"/>
        <v>100</v>
      </c>
      <c r="G14" s="5">
        <v>134.34899999999999</v>
      </c>
      <c r="H14" s="5">
        <v>94.52</v>
      </c>
      <c r="I14" s="5">
        <f t="shared" si="1"/>
        <v>2.3569999999999998</v>
      </c>
      <c r="J14" s="2">
        <v>830.3</v>
      </c>
      <c r="K14" s="2">
        <v>579.9</v>
      </c>
      <c r="L14" s="2">
        <v>361.5</v>
      </c>
      <c r="M14" s="2">
        <v>347.5</v>
      </c>
      <c r="N14" s="2">
        <v>426.8</v>
      </c>
      <c r="O14" s="2">
        <v>678.3</v>
      </c>
      <c r="P14" s="2">
        <v>377.4</v>
      </c>
      <c r="Q14" s="2">
        <v>493.4</v>
      </c>
      <c r="R14" s="2">
        <v>699.3</v>
      </c>
      <c r="S14" s="2">
        <v>465.6</v>
      </c>
      <c r="T14" s="2">
        <v>515.17999999999995</v>
      </c>
      <c r="U14" s="2">
        <v>29365.200000000001</v>
      </c>
      <c r="V14">
        <v>725.64</v>
      </c>
      <c r="W14">
        <v>360.29</v>
      </c>
      <c r="X14">
        <v>542.96</v>
      </c>
      <c r="Y14">
        <v>21.33</v>
      </c>
      <c r="Z14">
        <v>20.62</v>
      </c>
      <c r="AA14">
        <v>20.97</v>
      </c>
      <c r="AB14">
        <v>6.53</v>
      </c>
      <c r="AC14">
        <v>0.22</v>
      </c>
      <c r="AD14">
        <v>1168</v>
      </c>
      <c r="AE14" s="6">
        <v>18.3</v>
      </c>
    </row>
    <row r="15" spans="1:31" x14ac:dyDescent="0.25">
      <c r="A15" t="s">
        <v>11</v>
      </c>
      <c r="B15" s="1">
        <v>5.71</v>
      </c>
      <c r="C15">
        <v>22</v>
      </c>
      <c r="D15">
        <v>22</v>
      </c>
      <c r="E15">
        <v>55</v>
      </c>
      <c r="F15">
        <f t="shared" si="0"/>
        <v>99</v>
      </c>
      <c r="G15" s="5">
        <v>153.71</v>
      </c>
      <c r="H15" s="5">
        <v>99.85</v>
      </c>
      <c r="I15" s="5">
        <f t="shared" si="1"/>
        <v>2.7947272727272727</v>
      </c>
      <c r="J15" s="2">
        <v>644.6</v>
      </c>
      <c r="K15" s="2">
        <v>274.3</v>
      </c>
      <c r="L15" s="2">
        <v>367.9</v>
      </c>
      <c r="M15" s="2">
        <v>467.8</v>
      </c>
      <c r="N15" s="2">
        <v>640.6</v>
      </c>
      <c r="O15" s="2">
        <v>385.7</v>
      </c>
      <c r="P15" s="2">
        <v>545.5</v>
      </c>
      <c r="Q15" s="2">
        <v>330.8</v>
      </c>
      <c r="R15" s="2"/>
      <c r="S15" s="2">
        <v>436.11</v>
      </c>
      <c r="T15" s="2">
        <v>458.86</v>
      </c>
      <c r="U15" s="2">
        <v>25237.42</v>
      </c>
      <c r="V15">
        <v>713.07</v>
      </c>
      <c r="W15">
        <v>357.26</v>
      </c>
      <c r="X15">
        <v>535.14</v>
      </c>
      <c r="Y15">
        <v>21.22</v>
      </c>
      <c r="Z15">
        <v>20.34</v>
      </c>
      <c r="AA15">
        <v>20.78</v>
      </c>
      <c r="AB15">
        <v>6.54</v>
      </c>
      <c r="AC15">
        <v>0.22</v>
      </c>
      <c r="AD15">
        <v>1362</v>
      </c>
      <c r="AE15" s="6">
        <v>19.39</v>
      </c>
    </row>
    <row r="16" spans="1:31" x14ac:dyDescent="0.25">
      <c r="A16" t="s">
        <v>12</v>
      </c>
      <c r="B16" s="1">
        <v>5.7439999999999998</v>
      </c>
      <c r="C16">
        <v>21</v>
      </c>
      <c r="D16">
        <v>21</v>
      </c>
      <c r="E16">
        <v>56</v>
      </c>
      <c r="F16">
        <f t="shared" si="0"/>
        <v>98</v>
      </c>
      <c r="G16" s="5">
        <v>118.29</v>
      </c>
      <c r="H16" s="5">
        <v>113.04</v>
      </c>
      <c r="I16" s="5">
        <f t="shared" si="1"/>
        <v>2.1123214285714287</v>
      </c>
      <c r="J16" s="2">
        <v>361.5</v>
      </c>
      <c r="K16" s="2">
        <v>347.5</v>
      </c>
      <c r="L16" s="2">
        <v>426.8</v>
      </c>
      <c r="M16" s="2">
        <v>678.3</v>
      </c>
      <c r="N16" s="2">
        <v>377.4</v>
      </c>
      <c r="O16" s="2">
        <v>493.4</v>
      </c>
      <c r="P16" s="2">
        <v>378.83</v>
      </c>
      <c r="Q16" s="2">
        <v>467.8</v>
      </c>
      <c r="R16" s="2">
        <v>962.1</v>
      </c>
      <c r="S16" s="2">
        <v>423.3</v>
      </c>
      <c r="T16" s="2">
        <v>441.44</v>
      </c>
      <c r="U16" s="2">
        <v>24720.73</v>
      </c>
      <c r="V16">
        <v>678.9</v>
      </c>
      <c r="W16">
        <v>357.09</v>
      </c>
      <c r="X16">
        <v>517.98</v>
      </c>
      <c r="Y16">
        <v>21.16</v>
      </c>
      <c r="Z16">
        <v>20.2</v>
      </c>
      <c r="AA16">
        <v>20.68</v>
      </c>
      <c r="AB16">
        <v>6.56</v>
      </c>
      <c r="AC16">
        <v>0.22</v>
      </c>
      <c r="AD16">
        <v>1211</v>
      </c>
      <c r="AE16" s="6">
        <v>18.13</v>
      </c>
    </row>
    <row r="17" spans="1:31" x14ac:dyDescent="0.25">
      <c r="A17" t="s">
        <v>13</v>
      </c>
      <c r="B17" s="1">
        <v>6.3170000000000002</v>
      </c>
      <c r="C17">
        <v>23</v>
      </c>
      <c r="D17">
        <v>21</v>
      </c>
      <c r="E17">
        <v>63</v>
      </c>
      <c r="F17">
        <f t="shared" si="0"/>
        <v>107</v>
      </c>
      <c r="G17" s="5">
        <v>144.51</v>
      </c>
      <c r="H17" s="5">
        <v>89.91</v>
      </c>
      <c r="I17" s="5">
        <f t="shared" si="1"/>
        <v>2.2938095238095237</v>
      </c>
      <c r="J17" s="2">
        <v>367.9</v>
      </c>
      <c r="K17" s="2">
        <v>467.8</v>
      </c>
      <c r="L17" s="2">
        <v>640.6</v>
      </c>
      <c r="M17" s="2">
        <v>385.7</v>
      </c>
      <c r="N17" s="2">
        <v>545.5</v>
      </c>
      <c r="O17" s="2">
        <v>330.7</v>
      </c>
      <c r="P17" s="2">
        <v>553.4</v>
      </c>
      <c r="Q17" s="2">
        <v>428.3</v>
      </c>
      <c r="R17" s="2">
        <v>589.70000000000005</v>
      </c>
      <c r="S17" s="2">
        <v>509.01</v>
      </c>
      <c r="T17" s="2">
        <v>478.86</v>
      </c>
      <c r="U17" s="2">
        <v>30167.94</v>
      </c>
      <c r="V17">
        <v>770.27</v>
      </c>
      <c r="W17">
        <v>499.48</v>
      </c>
      <c r="X17">
        <v>634.82000000000005</v>
      </c>
      <c r="Y17">
        <v>21.17</v>
      </c>
      <c r="Z17">
        <v>20.27</v>
      </c>
      <c r="AA17">
        <v>20.72</v>
      </c>
      <c r="AB17">
        <v>6.54</v>
      </c>
      <c r="AC17">
        <v>0.23</v>
      </c>
      <c r="AD17">
        <v>1514.4</v>
      </c>
      <c r="AE17" s="6">
        <v>16.510000000000002</v>
      </c>
    </row>
    <row r="18" spans="1:31" x14ac:dyDescent="0.25">
      <c r="A18" t="s">
        <v>14</v>
      </c>
      <c r="B18" s="1">
        <v>5.7430000000000003</v>
      </c>
      <c r="C18">
        <v>24</v>
      </c>
      <c r="D18">
        <v>22</v>
      </c>
      <c r="E18">
        <v>61</v>
      </c>
      <c r="F18">
        <f t="shared" si="0"/>
        <v>107</v>
      </c>
      <c r="G18" s="5">
        <v>130.52199999999999</v>
      </c>
      <c r="H18" s="5">
        <v>81.11</v>
      </c>
      <c r="I18" s="5">
        <f t="shared" si="1"/>
        <v>2.1397049180327867</v>
      </c>
      <c r="J18" s="2">
        <v>525.1</v>
      </c>
      <c r="K18" s="2">
        <v>581.5</v>
      </c>
      <c r="L18" s="2">
        <v>441.3</v>
      </c>
      <c r="M18" s="2">
        <v>506.5</v>
      </c>
      <c r="N18" s="2">
        <v>315.24</v>
      </c>
      <c r="O18" s="2">
        <v>608.70000000000005</v>
      </c>
      <c r="P18" s="2">
        <v>403.7</v>
      </c>
      <c r="Q18" s="2">
        <v>642.6</v>
      </c>
      <c r="R18" s="2">
        <v>618.10400000000004</v>
      </c>
      <c r="S18" s="2">
        <v>625.79999999999995</v>
      </c>
      <c r="T18" s="2">
        <v>512.53</v>
      </c>
      <c r="U18" s="2">
        <v>31264.06</v>
      </c>
      <c r="V18">
        <v>753.57</v>
      </c>
      <c r="W18">
        <v>544.49</v>
      </c>
      <c r="X18">
        <v>648.97</v>
      </c>
      <c r="Y18">
        <v>21.34</v>
      </c>
      <c r="Z18">
        <v>20.53</v>
      </c>
      <c r="AA18">
        <v>20.94</v>
      </c>
      <c r="AB18">
        <v>6.58</v>
      </c>
      <c r="AC18">
        <v>0.24</v>
      </c>
      <c r="AD18">
        <v>1514.4</v>
      </c>
      <c r="AE18" s="6">
        <v>15.02</v>
      </c>
    </row>
    <row r="19" spans="1:31" x14ac:dyDescent="0.25">
      <c r="A19" t="s">
        <v>15</v>
      </c>
      <c r="B19" s="1">
        <v>5.7439999999999998</v>
      </c>
      <c r="C19">
        <v>23</v>
      </c>
      <c r="D19">
        <v>26</v>
      </c>
      <c r="E19">
        <v>57</v>
      </c>
      <c r="F19">
        <f t="shared" si="0"/>
        <v>106</v>
      </c>
      <c r="G19" s="5">
        <v>129.44399999999999</v>
      </c>
      <c r="H19" s="5">
        <v>75.959999999999994</v>
      </c>
      <c r="I19" s="5">
        <f t="shared" si="1"/>
        <v>2.2709473684210524</v>
      </c>
      <c r="J19" s="2">
        <v>439.9</v>
      </c>
      <c r="K19" s="2">
        <v>408.2</v>
      </c>
      <c r="L19" s="2">
        <v>483.6</v>
      </c>
      <c r="M19" s="2">
        <v>360.6</v>
      </c>
      <c r="N19" s="2">
        <v>565.4</v>
      </c>
      <c r="O19" s="2">
        <v>548.9</v>
      </c>
      <c r="P19" s="2">
        <v>679.7</v>
      </c>
      <c r="Q19" s="2">
        <v>833.04</v>
      </c>
      <c r="R19" s="2">
        <v>885.15</v>
      </c>
      <c r="S19" s="2">
        <v>763.1</v>
      </c>
      <c r="T19" s="2">
        <v>549.47</v>
      </c>
      <c r="U19" s="2">
        <v>31319.94</v>
      </c>
      <c r="V19">
        <v>776.2</v>
      </c>
      <c r="W19">
        <v>599.65</v>
      </c>
      <c r="X19">
        <v>687.86</v>
      </c>
      <c r="Y19">
        <v>21.25</v>
      </c>
      <c r="Z19">
        <v>20.47</v>
      </c>
      <c r="AA19">
        <v>20.86</v>
      </c>
      <c r="AB19">
        <v>6.44</v>
      </c>
      <c r="AC19">
        <v>0.24</v>
      </c>
      <c r="AD19">
        <v>1514.4</v>
      </c>
      <c r="AE19" s="6">
        <v>18.649999999999999</v>
      </c>
    </row>
    <row r="20" spans="1:31" x14ac:dyDescent="0.25">
      <c r="A20" t="s">
        <v>16</v>
      </c>
      <c r="B20" s="1">
        <v>5.72</v>
      </c>
      <c r="C20">
        <v>24</v>
      </c>
      <c r="D20">
        <v>26</v>
      </c>
      <c r="E20">
        <v>52</v>
      </c>
      <c r="F20">
        <f t="shared" si="0"/>
        <v>102</v>
      </c>
      <c r="G20" s="5">
        <v>125.672</v>
      </c>
      <c r="H20" s="5">
        <v>82.81</v>
      </c>
      <c r="I20" s="5">
        <f t="shared" si="1"/>
        <v>2.4167692307692308</v>
      </c>
      <c r="J20" s="2">
        <v>493.4</v>
      </c>
      <c r="K20" s="2">
        <v>378.8</v>
      </c>
      <c r="L20" s="2">
        <v>467.8</v>
      </c>
      <c r="M20" s="2">
        <v>490.3</v>
      </c>
      <c r="N20" s="2">
        <v>621.20000000000005</v>
      </c>
      <c r="O20" s="2">
        <v>621.69000000000005</v>
      </c>
      <c r="P20" s="2">
        <v>904.5</v>
      </c>
      <c r="Q20" s="2">
        <v>1387.45</v>
      </c>
      <c r="R20" s="2"/>
      <c r="S20" s="2">
        <v>883.94</v>
      </c>
      <c r="T20" s="2">
        <v>603.58000000000004</v>
      </c>
      <c r="U20" s="2">
        <v>31386.09</v>
      </c>
      <c r="V20">
        <v>848.36</v>
      </c>
      <c r="W20">
        <v>636.02</v>
      </c>
      <c r="X20">
        <v>742.12</v>
      </c>
      <c r="Y20">
        <v>21.23</v>
      </c>
      <c r="Z20">
        <v>20.38</v>
      </c>
      <c r="AA20">
        <v>20.81</v>
      </c>
      <c r="AB20">
        <v>6.52</v>
      </c>
      <c r="AC20">
        <v>0.24</v>
      </c>
      <c r="AD20">
        <v>1514.4</v>
      </c>
      <c r="AE20" s="6">
        <v>17.66</v>
      </c>
    </row>
    <row r="21" spans="1:31" x14ac:dyDescent="0.25">
      <c r="A21" t="s">
        <v>17</v>
      </c>
      <c r="B21" s="1">
        <v>5.66</v>
      </c>
      <c r="C21">
        <v>24</v>
      </c>
      <c r="D21">
        <v>28</v>
      </c>
      <c r="E21">
        <v>48</v>
      </c>
      <c r="F21">
        <f t="shared" si="0"/>
        <v>100</v>
      </c>
      <c r="G21" s="5">
        <v>110.16</v>
      </c>
      <c r="H21" s="5">
        <v>85.85</v>
      </c>
      <c r="I21" s="5">
        <f t="shared" si="1"/>
        <v>2.2949999999999999</v>
      </c>
      <c r="J21" s="2">
        <v>368.04</v>
      </c>
      <c r="K21" s="2">
        <v>559.29999999999995</v>
      </c>
      <c r="L21" s="2">
        <v>392.6</v>
      </c>
      <c r="M21" s="2">
        <v>634.70000000000005</v>
      </c>
      <c r="N21" s="2">
        <v>621.20000000000005</v>
      </c>
      <c r="O21" s="2">
        <v>1055.4000000000001</v>
      </c>
      <c r="P21" s="2">
        <v>1108.5</v>
      </c>
      <c r="Q21" s="2">
        <v>1204.2</v>
      </c>
      <c r="R21" s="2"/>
      <c r="S21" s="2">
        <v>1086.02</v>
      </c>
      <c r="T21" s="2">
        <v>679.61199999999997</v>
      </c>
      <c r="U21" s="2">
        <v>32621.38</v>
      </c>
      <c r="V21">
        <v>885.58</v>
      </c>
      <c r="W21">
        <v>673.8</v>
      </c>
      <c r="X21">
        <v>779.62</v>
      </c>
      <c r="Y21">
        <v>21.23</v>
      </c>
      <c r="Z21">
        <v>20.420000000000002</v>
      </c>
      <c r="AA21">
        <v>20.82</v>
      </c>
      <c r="AB21">
        <v>6.64</v>
      </c>
      <c r="AC21">
        <v>0.25</v>
      </c>
      <c r="AD21">
        <v>1514.4</v>
      </c>
      <c r="AE21" s="6">
        <v>17.47</v>
      </c>
    </row>
    <row r="22" spans="1:31" x14ac:dyDescent="0.25">
      <c r="A22" t="s">
        <v>18</v>
      </c>
      <c r="B22" s="1">
        <v>5.7060000000000004</v>
      </c>
      <c r="C22">
        <v>23</v>
      </c>
      <c r="D22">
        <v>26</v>
      </c>
      <c r="E22">
        <v>58</v>
      </c>
      <c r="F22">
        <f t="shared" si="0"/>
        <v>107</v>
      </c>
      <c r="G22" s="5">
        <v>162.809</v>
      </c>
      <c r="H22" s="5">
        <v>130</v>
      </c>
      <c r="I22" s="5">
        <f t="shared" si="1"/>
        <v>2.8070517241379309</v>
      </c>
      <c r="J22" s="2">
        <v>360.6</v>
      </c>
      <c r="K22" s="2">
        <v>565.4</v>
      </c>
      <c r="L22" s="2">
        <v>548.9</v>
      </c>
      <c r="M22" s="2">
        <v>679.7</v>
      </c>
      <c r="N22" s="2">
        <v>833.04</v>
      </c>
      <c r="O22" s="2">
        <v>1344.2</v>
      </c>
      <c r="P22" s="2">
        <v>1042.5</v>
      </c>
      <c r="Q22" s="2">
        <v>1020.63</v>
      </c>
      <c r="R22" s="2">
        <v>884.7</v>
      </c>
      <c r="S22" s="2">
        <v>1076.82</v>
      </c>
      <c r="T22" s="2">
        <v>802.31</v>
      </c>
      <c r="U22" s="2">
        <v>46533.94</v>
      </c>
      <c r="V22">
        <v>917.15</v>
      </c>
      <c r="W22">
        <v>656.01</v>
      </c>
      <c r="X22">
        <v>786.54</v>
      </c>
      <c r="Y22">
        <v>21.28</v>
      </c>
      <c r="Z22">
        <v>20.29</v>
      </c>
      <c r="AA22">
        <v>20.78</v>
      </c>
      <c r="AB22">
        <v>6.67</v>
      </c>
      <c r="AC22">
        <v>0.26</v>
      </c>
      <c r="AD22">
        <v>1514.4</v>
      </c>
      <c r="AE22" s="6">
        <v>18.760000000000002</v>
      </c>
    </row>
    <row r="23" spans="1:31" x14ac:dyDescent="0.25">
      <c r="A23" t="s">
        <v>22</v>
      </c>
      <c r="B23" s="1">
        <v>5.5149999999999997</v>
      </c>
      <c r="C23">
        <v>22</v>
      </c>
      <c r="D23">
        <v>26</v>
      </c>
      <c r="E23">
        <v>55</v>
      </c>
      <c r="F23">
        <f t="shared" si="0"/>
        <v>103</v>
      </c>
      <c r="G23" s="6">
        <v>183.655</v>
      </c>
      <c r="H23" s="6">
        <v>104.102</v>
      </c>
      <c r="I23" s="5">
        <f t="shared" si="1"/>
        <v>3.3391818181818183</v>
      </c>
      <c r="J23" s="2">
        <v>621.1</v>
      </c>
      <c r="K23" s="2">
        <v>621.70000000000005</v>
      </c>
      <c r="L23" s="2">
        <v>904.5</v>
      </c>
      <c r="M23" s="2">
        <v>1317.45</v>
      </c>
      <c r="N23" s="2">
        <v>973.8</v>
      </c>
      <c r="O23" s="2">
        <v>1130.9000000000001</v>
      </c>
      <c r="P23" s="2">
        <v>1233.9000000000001</v>
      </c>
      <c r="Q23" s="2">
        <v>1156.8499999999999</v>
      </c>
      <c r="R23" s="2"/>
      <c r="S23" s="2">
        <v>1200.77</v>
      </c>
      <c r="T23" s="2">
        <v>989.06</v>
      </c>
      <c r="U23" s="2">
        <v>53409.17</v>
      </c>
      <c r="V23">
        <v>1029.9000000000001</v>
      </c>
      <c r="W23">
        <v>723.77</v>
      </c>
      <c r="X23">
        <v>876.79</v>
      </c>
      <c r="Y23">
        <v>21.86</v>
      </c>
      <c r="Z23">
        <v>20.63</v>
      </c>
      <c r="AA23">
        <v>21.24</v>
      </c>
      <c r="AB23">
        <v>6.66</v>
      </c>
      <c r="AC23">
        <v>0.28000000000000003</v>
      </c>
      <c r="AD23">
        <v>757.2</v>
      </c>
      <c r="AE23" s="6">
        <v>20.010000000000002</v>
      </c>
    </row>
    <row r="24" spans="1:31" x14ac:dyDescent="0.25">
      <c r="A24" s="6" t="s">
        <v>55</v>
      </c>
      <c r="B24">
        <v>5.93</v>
      </c>
      <c r="C24">
        <v>22</v>
      </c>
      <c r="D24">
        <v>32</v>
      </c>
      <c r="E24">
        <v>54</v>
      </c>
      <c r="F24">
        <v>108</v>
      </c>
      <c r="G24" s="5">
        <v>169.79</v>
      </c>
      <c r="H24" s="6">
        <v>119.937</v>
      </c>
      <c r="I24" s="5">
        <f t="shared" si="1"/>
        <v>3.1442592592592593</v>
      </c>
      <c r="J24">
        <v>700.84</v>
      </c>
      <c r="K24">
        <v>1190.02</v>
      </c>
      <c r="L24">
        <v>1048.32</v>
      </c>
      <c r="M24">
        <v>958.09</v>
      </c>
      <c r="N24">
        <v>1355.1</v>
      </c>
      <c r="O24">
        <v>1095.5</v>
      </c>
      <c r="P24">
        <v>2533.6</v>
      </c>
      <c r="Q24">
        <v>1892.8</v>
      </c>
      <c r="S24">
        <v>2058.9</v>
      </c>
      <c r="T24">
        <v>1326.5</v>
      </c>
      <c r="U24">
        <v>71633.64</v>
      </c>
      <c r="V24">
        <v>949.22</v>
      </c>
      <c r="W24">
        <v>573.34</v>
      </c>
      <c r="X24">
        <v>761.32</v>
      </c>
      <c r="Y24">
        <v>22.21</v>
      </c>
      <c r="Z24">
        <v>20.58</v>
      </c>
      <c r="AA24">
        <v>21.39</v>
      </c>
      <c r="AB24">
        <v>6.56</v>
      </c>
      <c r="AC24">
        <v>0.28000000000000003</v>
      </c>
      <c r="AD24" s="6">
        <v>1514.4</v>
      </c>
    </row>
    <row r="25" spans="1:31" x14ac:dyDescent="0.25">
      <c r="A25" s="6" t="s">
        <v>56</v>
      </c>
      <c r="B25" s="1">
        <v>5.49</v>
      </c>
      <c r="C25" s="6">
        <v>22</v>
      </c>
      <c r="D25" s="6">
        <v>32</v>
      </c>
      <c r="E25" s="6">
        <v>53</v>
      </c>
      <c r="F25" s="6">
        <v>107</v>
      </c>
      <c r="G25" s="5">
        <v>105.009</v>
      </c>
      <c r="H25" s="5">
        <v>149.47300000000001</v>
      </c>
      <c r="I25" s="5">
        <f t="shared" si="1"/>
        <v>1.9813018867924528</v>
      </c>
      <c r="J25">
        <v>1048.32428571429</v>
      </c>
      <c r="K25">
        <v>958.09714285714301</v>
      </c>
      <c r="L25">
        <v>1355.1028571428601</v>
      </c>
      <c r="M25">
        <v>1095.4514285714299</v>
      </c>
      <c r="N25">
        <v>2533.5857142857099</v>
      </c>
      <c r="O25">
        <v>2733.33857142857</v>
      </c>
      <c r="P25">
        <v>2527.2042857142901</v>
      </c>
      <c r="Q25">
        <v>1541.5825</v>
      </c>
      <c r="S25">
        <v>2674.3928571428601</v>
      </c>
      <c r="T25">
        <v>1734.41622641509</v>
      </c>
      <c r="U25">
        <v>91924.06</v>
      </c>
      <c r="V25" s="6">
        <v>912.17</v>
      </c>
      <c r="W25" s="6">
        <v>507.02</v>
      </c>
      <c r="X25" s="6">
        <v>709.66</v>
      </c>
      <c r="Y25" s="6">
        <v>22.52</v>
      </c>
      <c r="Z25" s="6">
        <v>20.54</v>
      </c>
      <c r="AA25" s="6">
        <v>21.53</v>
      </c>
      <c r="AB25" s="6">
        <v>6.46</v>
      </c>
      <c r="AC25" s="6">
        <v>0.31</v>
      </c>
      <c r="AD25" s="6">
        <v>1514.4</v>
      </c>
    </row>
    <row r="26" spans="1:31" x14ac:dyDescent="0.25">
      <c r="A26" s="6" t="s">
        <v>57</v>
      </c>
      <c r="B26" s="1">
        <v>5.6</v>
      </c>
      <c r="C26">
        <v>31</v>
      </c>
      <c r="D26">
        <v>27</v>
      </c>
      <c r="E26">
        <v>57</v>
      </c>
      <c r="F26">
        <v>115</v>
      </c>
      <c r="G26" s="5">
        <v>145.809</v>
      </c>
      <c r="H26" s="5">
        <v>153.91900000000001</v>
      </c>
      <c r="I26" s="5">
        <f t="shared" si="1"/>
        <v>2.5580526315789474</v>
      </c>
      <c r="J26" s="2">
        <v>1814.43</v>
      </c>
      <c r="K26" s="2">
        <v>1867.09</v>
      </c>
      <c r="L26" s="2">
        <v>3625.76</v>
      </c>
      <c r="M26" s="2">
        <v>1723.02</v>
      </c>
      <c r="N26" s="2">
        <v>1727.58</v>
      </c>
      <c r="O26" s="2">
        <v>1661.05</v>
      </c>
      <c r="P26" s="2">
        <v>1464.2</v>
      </c>
      <c r="Q26" s="2">
        <v>1496.69</v>
      </c>
      <c r="S26" s="2">
        <v>1527.05</v>
      </c>
      <c r="T26">
        <v>1938.25</v>
      </c>
      <c r="U26" s="2">
        <v>104665.47</v>
      </c>
      <c r="V26">
        <v>846.27</v>
      </c>
      <c r="W26">
        <v>502.66</v>
      </c>
      <c r="X26">
        <v>675.05</v>
      </c>
      <c r="Y26">
        <v>21.79</v>
      </c>
      <c r="Z26">
        <v>20.52</v>
      </c>
      <c r="AA26">
        <v>23.07</v>
      </c>
      <c r="AB26">
        <v>6.85</v>
      </c>
      <c r="AC26">
        <v>0.4</v>
      </c>
      <c r="AD26">
        <v>1168</v>
      </c>
    </row>
    <row r="27" spans="1:31" x14ac:dyDescent="0.25">
      <c r="A27" s="6" t="s">
        <v>58</v>
      </c>
      <c r="B27" s="1">
        <v>5.2</v>
      </c>
      <c r="C27">
        <v>24</v>
      </c>
      <c r="D27">
        <v>29</v>
      </c>
      <c r="E27">
        <v>60</v>
      </c>
      <c r="F27">
        <v>113</v>
      </c>
      <c r="J27">
        <v>2923.5142857142901</v>
      </c>
      <c r="K27" s="2">
        <v>1618.0909999999999</v>
      </c>
      <c r="L27" s="2">
        <v>1541.94</v>
      </c>
      <c r="M27" s="2">
        <v>1561.06</v>
      </c>
      <c r="N27" s="2">
        <v>1857.17</v>
      </c>
      <c r="O27" s="2">
        <v>1679.73</v>
      </c>
      <c r="P27" s="2">
        <v>1641.87</v>
      </c>
      <c r="Q27">
        <v>1613.0033333333299</v>
      </c>
      <c r="S27">
        <v>1692.6764285714301</v>
      </c>
      <c r="T27">
        <v>1818.54</v>
      </c>
      <c r="U27" s="2">
        <v>92745.48</v>
      </c>
      <c r="V27">
        <v>766.55</v>
      </c>
      <c r="W27">
        <v>498.05</v>
      </c>
      <c r="X27">
        <v>632.87</v>
      </c>
      <c r="Y27" s="6">
        <v>21.79</v>
      </c>
      <c r="Z27" s="6">
        <v>20.52</v>
      </c>
      <c r="AA27">
        <v>21.91</v>
      </c>
      <c r="AB27">
        <v>7.02</v>
      </c>
      <c r="AC27">
        <v>0.47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D75C2-DA40-4C16-A209-F8FC913FC584}">
  <dimension ref="A1:AE26"/>
  <sheetViews>
    <sheetView tabSelected="1" workbookViewId="0">
      <selection activeCell="B31" sqref="B31"/>
    </sheetView>
  </sheetViews>
  <sheetFormatPr defaultRowHeight="15" x14ac:dyDescent="0.25"/>
  <cols>
    <col min="1" max="1" width="7.5703125" style="6" bestFit="1" customWidth="1"/>
    <col min="2" max="2" width="24" style="6" bestFit="1" customWidth="1"/>
    <col min="3" max="3" width="18" style="6" bestFit="1" customWidth="1"/>
    <col min="4" max="4" width="17" style="6" bestFit="1" customWidth="1"/>
    <col min="5" max="5" width="16" style="6" bestFit="1" customWidth="1"/>
    <col min="6" max="6" width="10" style="6" bestFit="1" customWidth="1"/>
    <col min="7" max="7" width="26.140625" style="6" bestFit="1" customWidth="1"/>
    <col min="8" max="8" width="23.85546875" style="6" bestFit="1" customWidth="1"/>
    <col min="9" max="9" width="26.28515625" style="6" bestFit="1" customWidth="1"/>
    <col min="10" max="18" width="17.28515625" style="6" bestFit="1" customWidth="1"/>
    <col min="19" max="19" width="14" style="6" bestFit="1" customWidth="1"/>
    <col min="20" max="20" width="14.28515625" style="6" bestFit="1" customWidth="1"/>
    <col min="21" max="21" width="15" style="6" bestFit="1" customWidth="1"/>
    <col min="22" max="22" width="13.140625" style="6" bestFit="1" customWidth="1"/>
    <col min="23" max="23" width="14.7109375" style="6" bestFit="1" customWidth="1"/>
    <col min="24" max="24" width="13.42578125" style="6" bestFit="1" customWidth="1"/>
    <col min="25" max="25" width="10.42578125" style="6" bestFit="1" customWidth="1"/>
    <col min="26" max="26" width="12" style="6" bestFit="1" customWidth="1"/>
    <col min="27" max="27" width="10.42578125" style="6" customWidth="1"/>
    <col min="28" max="28" width="16.140625" style="6" bestFit="1" customWidth="1"/>
    <col min="29" max="29" width="14.140625" style="6" bestFit="1" customWidth="1"/>
    <col min="30" max="30" width="14.42578125" style="6" bestFit="1" customWidth="1"/>
    <col min="31" max="31" width="6" style="6" bestFit="1" customWidth="1"/>
    <col min="32" max="16384" width="9.140625" style="6"/>
  </cols>
  <sheetData>
    <row r="1" spans="1:31" x14ac:dyDescent="0.25">
      <c r="A1" s="6" t="s">
        <v>0</v>
      </c>
      <c r="B1" s="6" t="s">
        <v>54</v>
      </c>
      <c r="C1" s="6" t="s">
        <v>52</v>
      </c>
      <c r="D1" s="6" t="s">
        <v>53</v>
      </c>
      <c r="E1" s="6" t="s">
        <v>23</v>
      </c>
      <c r="F1" s="6" t="s">
        <v>24</v>
      </c>
      <c r="G1" s="6" t="s">
        <v>25</v>
      </c>
      <c r="H1" s="6" t="s">
        <v>46</v>
      </c>
      <c r="I1" s="6" t="s">
        <v>47</v>
      </c>
      <c r="J1" s="6" t="s">
        <v>26</v>
      </c>
      <c r="K1" s="6" t="s">
        <v>27</v>
      </c>
      <c r="L1" s="6" t="s">
        <v>28</v>
      </c>
      <c r="M1" s="6" t="s">
        <v>29</v>
      </c>
      <c r="N1" s="6" t="s">
        <v>30</v>
      </c>
      <c r="O1" s="6" t="s">
        <v>31</v>
      </c>
      <c r="P1" s="6" t="s">
        <v>32</v>
      </c>
      <c r="Q1" s="6" t="s">
        <v>33</v>
      </c>
      <c r="R1" s="6" t="s">
        <v>34</v>
      </c>
      <c r="S1" s="6" t="s">
        <v>35</v>
      </c>
      <c r="T1" s="6" t="s">
        <v>36</v>
      </c>
      <c r="U1" s="6" t="s">
        <v>39</v>
      </c>
      <c r="V1" s="6" t="s">
        <v>40</v>
      </c>
      <c r="W1" s="6" t="s">
        <v>41</v>
      </c>
      <c r="X1" s="6" t="s">
        <v>42</v>
      </c>
      <c r="Y1" s="6" t="s">
        <v>48</v>
      </c>
      <c r="Z1" s="6" t="s">
        <v>49</v>
      </c>
      <c r="AA1" s="6" t="s">
        <v>50</v>
      </c>
      <c r="AB1" s="6" t="s">
        <v>43</v>
      </c>
      <c r="AC1" s="6" t="s">
        <v>51</v>
      </c>
      <c r="AD1" s="6" t="s">
        <v>44</v>
      </c>
      <c r="AE1" s="6" t="s">
        <v>45</v>
      </c>
    </row>
    <row r="2" spans="1:31" x14ac:dyDescent="0.25">
      <c r="A2" s="6" t="s">
        <v>19</v>
      </c>
      <c r="B2" s="1">
        <v>4.5960000000000001</v>
      </c>
      <c r="C2" s="6">
        <v>13</v>
      </c>
      <c r="D2" s="6">
        <v>28</v>
      </c>
      <c r="E2" s="6">
        <v>50</v>
      </c>
      <c r="F2" s="6">
        <f>SUM(C2:E2)</f>
        <v>91</v>
      </c>
      <c r="G2" s="5">
        <v>142.9239229324416</v>
      </c>
      <c r="H2" s="5">
        <v>46.34</v>
      </c>
      <c r="I2" s="5">
        <f>G2/E2</f>
        <v>2.8584784586488321</v>
      </c>
      <c r="J2" s="2">
        <v>2053.5</v>
      </c>
      <c r="K2" s="2">
        <v>2027.2</v>
      </c>
      <c r="L2" s="2">
        <v>1888.5</v>
      </c>
      <c r="M2" s="2">
        <v>1145.5</v>
      </c>
      <c r="N2" s="2">
        <v>1493</v>
      </c>
      <c r="O2" s="2">
        <v>1174.2</v>
      </c>
      <c r="P2" s="2">
        <v>1826.8</v>
      </c>
      <c r="Q2" s="2">
        <v>1471.8</v>
      </c>
      <c r="R2" s="2"/>
      <c r="S2" s="2">
        <v>1520.25</v>
      </c>
      <c r="T2" s="2">
        <v>1660.03</v>
      </c>
      <c r="U2" s="2">
        <v>83001.2</v>
      </c>
      <c r="V2" s="6">
        <v>341.72</v>
      </c>
      <c r="W2" s="6">
        <v>342.94</v>
      </c>
      <c r="X2" s="6">
        <v>342.35</v>
      </c>
      <c r="Y2" s="6">
        <v>28.06</v>
      </c>
      <c r="Z2" s="6">
        <v>24.56</v>
      </c>
      <c r="AA2" s="6">
        <v>26.31</v>
      </c>
      <c r="AB2" s="6">
        <v>8.93</v>
      </c>
      <c r="AC2" s="6">
        <v>0.5</v>
      </c>
      <c r="AD2" s="6">
        <v>1362</v>
      </c>
      <c r="AE2" s="6">
        <v>20.05</v>
      </c>
    </row>
    <row r="3" spans="1:31" x14ac:dyDescent="0.25">
      <c r="A3" s="6" t="s">
        <v>20</v>
      </c>
      <c r="B3" s="1">
        <v>3.4470000000000001</v>
      </c>
      <c r="C3" s="6">
        <v>24</v>
      </c>
      <c r="D3" s="6">
        <v>17</v>
      </c>
      <c r="E3" s="6">
        <v>50</v>
      </c>
      <c r="F3" s="6">
        <f t="shared" ref="F3:F23" si="0">SUM(C3:E3)</f>
        <v>91</v>
      </c>
      <c r="G3" s="5">
        <v>117.59198362387744</v>
      </c>
      <c r="H3" s="5">
        <v>23.96</v>
      </c>
      <c r="I3" s="5">
        <f t="shared" ref="I3:I25" si="1">G3/E3</f>
        <v>2.3518396724775488</v>
      </c>
      <c r="J3" s="2">
        <v>1986.9</v>
      </c>
      <c r="K3" s="2">
        <v>1997.2</v>
      </c>
      <c r="L3" s="2">
        <v>1099.5</v>
      </c>
      <c r="M3" s="2">
        <v>1609.5</v>
      </c>
      <c r="N3" s="2">
        <v>1154.9000000000001</v>
      </c>
      <c r="O3" s="2">
        <v>1730.9</v>
      </c>
      <c r="P3" s="2">
        <v>1278.9000000000001</v>
      </c>
      <c r="Q3" s="2">
        <v>1210.4000000000001</v>
      </c>
      <c r="R3" s="2"/>
      <c r="S3" s="2">
        <v>1511.5</v>
      </c>
      <c r="T3" s="2">
        <v>1544.3</v>
      </c>
      <c r="U3" s="2">
        <v>77215.05</v>
      </c>
      <c r="V3" s="6">
        <v>360.46</v>
      </c>
      <c r="W3" s="6">
        <v>341.49</v>
      </c>
      <c r="X3" s="6">
        <v>351</v>
      </c>
      <c r="Y3" s="6">
        <v>27.33</v>
      </c>
      <c r="Z3" s="6">
        <v>24.4</v>
      </c>
      <c r="AA3" s="6">
        <v>25.86</v>
      </c>
      <c r="AB3" s="6">
        <v>8.3800000000000008</v>
      </c>
      <c r="AC3" s="6">
        <v>0.5</v>
      </c>
      <c r="AD3" s="6">
        <v>1514</v>
      </c>
      <c r="AE3" s="6">
        <v>18.68</v>
      </c>
    </row>
    <row r="4" spans="1:31" x14ac:dyDescent="0.25">
      <c r="A4" s="6" t="s">
        <v>21</v>
      </c>
      <c r="B4" s="1">
        <v>3.8450000000000002</v>
      </c>
      <c r="C4" s="6">
        <v>30</v>
      </c>
      <c r="D4" s="6">
        <v>14</v>
      </c>
      <c r="E4" s="6">
        <v>43</v>
      </c>
      <c r="F4" s="6">
        <f t="shared" si="0"/>
        <v>87</v>
      </c>
      <c r="G4" s="5">
        <v>126.2490029054411</v>
      </c>
      <c r="H4" s="5">
        <v>21.69</v>
      </c>
      <c r="I4" s="5">
        <f t="shared" si="1"/>
        <v>2.9360233233823512</v>
      </c>
      <c r="J4" s="2">
        <v>1715.9</v>
      </c>
      <c r="K4" s="2">
        <v>1245.2</v>
      </c>
      <c r="L4" s="2">
        <v>1519</v>
      </c>
      <c r="M4" s="2">
        <v>1248.2</v>
      </c>
      <c r="N4" s="2">
        <v>1792.3</v>
      </c>
      <c r="O4" s="2">
        <v>1104.9000000000001</v>
      </c>
      <c r="P4" s="2">
        <v>335.8</v>
      </c>
      <c r="Q4" s="2"/>
      <c r="R4" s="2"/>
      <c r="S4" s="2">
        <v>1330.9</v>
      </c>
      <c r="T4" s="2">
        <v>1420.61</v>
      </c>
      <c r="U4" s="2">
        <v>62506.8</v>
      </c>
      <c r="V4" s="6">
        <v>374.92</v>
      </c>
      <c r="W4" s="6">
        <v>343.19</v>
      </c>
      <c r="X4" s="6">
        <v>359.08</v>
      </c>
      <c r="Y4" s="6">
        <v>26.04</v>
      </c>
      <c r="Z4" s="6">
        <v>23.77</v>
      </c>
      <c r="AA4" s="6">
        <v>24.9</v>
      </c>
      <c r="AB4" s="6">
        <v>7.53</v>
      </c>
      <c r="AC4" s="6">
        <v>0.48</v>
      </c>
      <c r="AD4" s="6">
        <v>1514</v>
      </c>
      <c r="AE4" s="6">
        <v>20.85</v>
      </c>
    </row>
    <row r="5" spans="1:31" x14ac:dyDescent="0.25">
      <c r="A5" s="6" t="s">
        <v>1</v>
      </c>
      <c r="B5" s="1">
        <v>4.1360000000000001</v>
      </c>
      <c r="C5" s="6">
        <v>29</v>
      </c>
      <c r="D5" s="6">
        <v>14</v>
      </c>
      <c r="E5" s="6">
        <v>44</v>
      </c>
      <c r="F5" s="6">
        <f t="shared" si="0"/>
        <v>87</v>
      </c>
      <c r="G5" s="5">
        <v>158.1534204965663</v>
      </c>
      <c r="H5" s="5">
        <v>23.27</v>
      </c>
      <c r="I5" s="5">
        <f t="shared" si="1"/>
        <v>3.5943959203765066</v>
      </c>
      <c r="J5" s="2">
        <v>1145.5</v>
      </c>
      <c r="K5" s="2">
        <v>1493.6</v>
      </c>
      <c r="L5" s="2">
        <v>1174.2</v>
      </c>
      <c r="M5" s="2">
        <v>1826.8</v>
      </c>
      <c r="N5" s="2">
        <v>1196.2</v>
      </c>
      <c r="O5" s="2">
        <v>936.9</v>
      </c>
      <c r="P5" s="2">
        <v>1585.7650000000001</v>
      </c>
      <c r="Q5" s="2"/>
      <c r="R5" s="2"/>
      <c r="S5" s="2">
        <v>1082.8</v>
      </c>
      <c r="T5" s="2">
        <v>1308.74</v>
      </c>
      <c r="U5" s="2">
        <v>57584.56</v>
      </c>
      <c r="V5" s="6">
        <v>379.33</v>
      </c>
      <c r="W5" s="6">
        <v>348.81</v>
      </c>
      <c r="X5" s="6">
        <v>364.02</v>
      </c>
      <c r="Y5" s="6">
        <v>25.42</v>
      </c>
      <c r="Z5" s="6">
        <v>23.35</v>
      </c>
      <c r="AA5" s="6">
        <v>24.38</v>
      </c>
      <c r="AB5" s="6">
        <v>7.33</v>
      </c>
      <c r="AC5" s="6">
        <v>0.46</v>
      </c>
      <c r="AD5" s="6">
        <v>1514</v>
      </c>
      <c r="AE5" s="6">
        <v>22.17</v>
      </c>
    </row>
    <row r="6" spans="1:31" x14ac:dyDescent="0.25">
      <c r="A6" s="6" t="s">
        <v>2</v>
      </c>
      <c r="B6" s="1">
        <v>4.5780000000000003</v>
      </c>
      <c r="C6" s="6">
        <v>28</v>
      </c>
      <c r="D6" s="6">
        <v>16</v>
      </c>
      <c r="E6" s="6">
        <v>48</v>
      </c>
      <c r="F6" s="6">
        <f t="shared" si="0"/>
        <v>92</v>
      </c>
      <c r="G6" s="5">
        <v>166.25526941362918</v>
      </c>
      <c r="H6" s="5">
        <v>48.2</v>
      </c>
      <c r="I6" s="5">
        <f t="shared" si="1"/>
        <v>3.4636514461172747</v>
      </c>
      <c r="J6" s="2">
        <v>1519</v>
      </c>
      <c r="K6" s="2">
        <v>1248.2</v>
      </c>
      <c r="L6" s="2">
        <v>1792.3</v>
      </c>
      <c r="M6" s="2">
        <v>1104.9000000000001</v>
      </c>
      <c r="N6" s="2">
        <v>993.1</v>
      </c>
      <c r="O6" s="2">
        <v>1325.9</v>
      </c>
      <c r="P6" s="2">
        <v>982.3</v>
      </c>
      <c r="Q6" s="2"/>
      <c r="R6" s="2"/>
      <c r="S6" s="2">
        <v>1190.4000000000001</v>
      </c>
      <c r="T6" s="2">
        <v>1287.04</v>
      </c>
      <c r="U6" s="2">
        <v>61777.75</v>
      </c>
      <c r="V6" s="6">
        <v>399.85</v>
      </c>
      <c r="W6" s="6">
        <v>337.57</v>
      </c>
      <c r="X6" s="6">
        <v>368.67</v>
      </c>
      <c r="Y6" s="6">
        <v>24.76</v>
      </c>
      <c r="Z6" s="6">
        <v>22.56</v>
      </c>
      <c r="AA6" s="6">
        <v>23.66</v>
      </c>
      <c r="AB6" s="6">
        <v>7.47</v>
      </c>
      <c r="AC6" s="6">
        <v>0.46</v>
      </c>
      <c r="AD6" s="6">
        <v>1514</v>
      </c>
      <c r="AE6" s="6">
        <v>20.18</v>
      </c>
    </row>
    <row r="7" spans="1:31" x14ac:dyDescent="0.25">
      <c r="A7" s="4" t="s">
        <v>3</v>
      </c>
      <c r="B7" s="1">
        <v>4.625</v>
      </c>
      <c r="C7" s="6">
        <v>28</v>
      </c>
      <c r="D7" s="6">
        <v>17</v>
      </c>
      <c r="E7" s="6">
        <v>56</v>
      </c>
      <c r="F7" s="6">
        <f t="shared" si="0"/>
        <v>101</v>
      </c>
      <c r="G7" s="5">
        <v>203.09100000000001</v>
      </c>
      <c r="H7" s="5">
        <v>75.290000000000006</v>
      </c>
      <c r="I7" s="5">
        <f t="shared" si="1"/>
        <v>3.6266250000000002</v>
      </c>
      <c r="J7" s="2">
        <v>1323.4</v>
      </c>
      <c r="K7" s="2">
        <v>1681.5</v>
      </c>
      <c r="L7" s="2">
        <v>980.3</v>
      </c>
      <c r="M7" s="2">
        <v>1185.3</v>
      </c>
      <c r="N7" s="2">
        <v>1121.02</v>
      </c>
      <c r="O7" s="2">
        <v>1156.3</v>
      </c>
      <c r="P7" s="2">
        <v>592.9</v>
      </c>
      <c r="Q7" s="2">
        <v>512.79999999999995</v>
      </c>
      <c r="R7" s="2"/>
      <c r="S7" s="2">
        <v>563.53</v>
      </c>
      <c r="T7" s="2">
        <v>1071.8699999999999</v>
      </c>
      <c r="U7" s="2">
        <v>60024.35</v>
      </c>
      <c r="V7" s="6">
        <v>445.4</v>
      </c>
      <c r="W7" s="6">
        <v>332.15</v>
      </c>
      <c r="X7" s="6">
        <v>388.77</v>
      </c>
      <c r="Y7" s="6">
        <v>23.67</v>
      </c>
      <c r="Z7" s="6">
        <v>21.93</v>
      </c>
      <c r="AA7" s="6">
        <v>22.8</v>
      </c>
      <c r="AB7" s="6">
        <v>7.28</v>
      </c>
      <c r="AC7" s="6">
        <v>0.4</v>
      </c>
      <c r="AD7" s="6">
        <v>1168</v>
      </c>
      <c r="AE7" s="6">
        <v>20.87</v>
      </c>
    </row>
    <row r="8" spans="1:31" x14ac:dyDescent="0.25">
      <c r="A8" s="6" t="s">
        <v>4</v>
      </c>
      <c r="B8" s="1">
        <v>4.5940000000000003</v>
      </c>
      <c r="C8" s="6">
        <v>23</v>
      </c>
      <c r="D8" s="6">
        <v>8</v>
      </c>
      <c r="E8" s="6">
        <v>55</v>
      </c>
      <c r="F8" s="6">
        <f t="shared" si="0"/>
        <v>86</v>
      </c>
      <c r="G8" s="5">
        <v>142.90649762282095</v>
      </c>
      <c r="H8" s="5">
        <v>23.91</v>
      </c>
      <c r="I8" s="5">
        <f t="shared" si="1"/>
        <v>2.5982999567785625</v>
      </c>
      <c r="J8" s="2">
        <v>1665.9</v>
      </c>
      <c r="K8" s="2">
        <v>778.3</v>
      </c>
      <c r="L8" s="2">
        <v>1345.4</v>
      </c>
      <c r="M8" s="2">
        <v>1020.1</v>
      </c>
      <c r="N8" s="2">
        <v>1173.4000000000001</v>
      </c>
      <c r="O8" s="2">
        <v>475.2</v>
      </c>
      <c r="P8" s="2">
        <v>606.70000000000005</v>
      </c>
      <c r="Q8" s="2">
        <v>723.2</v>
      </c>
      <c r="R8" s="2"/>
      <c r="S8" s="2">
        <v>615.20000000000005</v>
      </c>
      <c r="T8" s="2">
        <v>976.09</v>
      </c>
      <c r="U8" s="2">
        <v>53684.72</v>
      </c>
      <c r="V8" s="6">
        <v>474.08</v>
      </c>
      <c r="W8" s="6">
        <v>334.78</v>
      </c>
      <c r="X8" s="6">
        <v>404.43</v>
      </c>
      <c r="Y8" s="6">
        <v>23.08</v>
      </c>
      <c r="Z8" s="6">
        <v>21.54</v>
      </c>
      <c r="AA8" s="6">
        <v>22.31</v>
      </c>
      <c r="AB8" s="6">
        <v>7.2</v>
      </c>
      <c r="AC8" s="6">
        <v>0.38</v>
      </c>
      <c r="AD8" s="6">
        <v>1362</v>
      </c>
      <c r="AE8" s="6">
        <v>21.6</v>
      </c>
    </row>
    <row r="9" spans="1:31" x14ac:dyDescent="0.25">
      <c r="A9" s="6" t="s">
        <v>5</v>
      </c>
      <c r="B9" s="1">
        <v>5.0549999999999997</v>
      </c>
      <c r="C9" s="6">
        <v>22</v>
      </c>
      <c r="D9" s="6">
        <v>17</v>
      </c>
      <c r="E9" s="6">
        <v>53</v>
      </c>
      <c r="F9" s="6">
        <f t="shared" si="0"/>
        <v>92</v>
      </c>
      <c r="G9" s="5">
        <v>145.97593106180665</v>
      </c>
      <c r="H9" s="5">
        <v>59.85</v>
      </c>
      <c r="I9" s="5">
        <f t="shared" si="1"/>
        <v>2.7542628502227671</v>
      </c>
      <c r="J9" s="2">
        <v>1345.4</v>
      </c>
      <c r="K9" s="2">
        <v>1020.1</v>
      </c>
      <c r="L9" s="2">
        <v>1173.4000000000001</v>
      </c>
      <c r="M9" s="2">
        <v>475.2</v>
      </c>
      <c r="N9" s="2">
        <v>606.70000000000005</v>
      </c>
      <c r="O9" s="2">
        <v>682.7</v>
      </c>
      <c r="P9" s="2">
        <v>701.5</v>
      </c>
      <c r="Q9" s="2">
        <v>664.3</v>
      </c>
      <c r="R9" s="2"/>
      <c r="S9" s="2">
        <v>705.11</v>
      </c>
      <c r="T9" s="2">
        <v>843.45</v>
      </c>
      <c r="U9" s="2">
        <v>44703.05</v>
      </c>
      <c r="V9" s="6">
        <v>572.37</v>
      </c>
      <c r="W9" s="6">
        <v>345.54</v>
      </c>
      <c r="X9" s="6">
        <v>458.94</v>
      </c>
      <c r="Y9" s="6">
        <v>22.04</v>
      </c>
      <c r="Z9" s="6">
        <v>21.13</v>
      </c>
      <c r="AA9" s="6">
        <v>21.58</v>
      </c>
      <c r="AB9" s="6">
        <v>6.94</v>
      </c>
      <c r="AC9" s="6">
        <v>0.31</v>
      </c>
      <c r="AD9" s="6">
        <v>1514</v>
      </c>
      <c r="AE9" s="6">
        <v>20.87</v>
      </c>
    </row>
    <row r="10" spans="1:31" x14ac:dyDescent="0.25">
      <c r="A10" s="6" t="s">
        <v>6</v>
      </c>
      <c r="B10" s="1">
        <v>4.5949999999999998</v>
      </c>
      <c r="C10" s="6">
        <v>23</v>
      </c>
      <c r="D10" s="6">
        <v>13</v>
      </c>
      <c r="E10" s="6">
        <v>56</v>
      </c>
      <c r="F10" s="6">
        <f t="shared" si="0"/>
        <v>92</v>
      </c>
      <c r="G10" s="5">
        <v>148.1633650290544</v>
      </c>
      <c r="H10" s="5">
        <v>63.99</v>
      </c>
      <c r="I10" s="5">
        <f t="shared" si="1"/>
        <v>2.6457743755188288</v>
      </c>
      <c r="J10" s="2">
        <v>1325.9</v>
      </c>
      <c r="K10" s="2">
        <v>979.6</v>
      </c>
      <c r="L10" s="2">
        <v>786.1</v>
      </c>
      <c r="M10" s="2">
        <v>512.79999999999995</v>
      </c>
      <c r="N10" s="2">
        <v>648.6</v>
      </c>
      <c r="O10" s="2">
        <v>707.2</v>
      </c>
      <c r="P10" s="2">
        <v>644.6</v>
      </c>
      <c r="Q10" s="2">
        <v>274.3</v>
      </c>
      <c r="R10" s="2"/>
      <c r="S10" s="2">
        <v>459.44</v>
      </c>
      <c r="T10" s="2">
        <v>734.89</v>
      </c>
      <c r="U10" s="2">
        <v>41153.980000000003</v>
      </c>
      <c r="V10" s="6">
        <v>607.67999999999995</v>
      </c>
      <c r="W10" s="6">
        <v>340.53</v>
      </c>
      <c r="X10" s="6">
        <v>474.15</v>
      </c>
      <c r="Y10" s="6">
        <v>21.78</v>
      </c>
      <c r="Z10" s="6">
        <v>21.05</v>
      </c>
      <c r="AA10" s="6">
        <v>21.42</v>
      </c>
      <c r="AB10" s="6">
        <v>6.75</v>
      </c>
      <c r="AC10" s="6">
        <v>0.28999999999999998</v>
      </c>
      <c r="AD10" s="6">
        <v>1514</v>
      </c>
      <c r="AE10" s="6">
        <v>18.84</v>
      </c>
    </row>
    <row r="11" spans="1:31" x14ac:dyDescent="0.25">
      <c r="A11" s="6" t="s">
        <v>7</v>
      </c>
      <c r="B11" s="1">
        <v>4.5659999999999998</v>
      </c>
      <c r="C11" s="6">
        <v>21</v>
      </c>
      <c r="D11" s="6">
        <v>15</v>
      </c>
      <c r="E11" s="6">
        <v>57</v>
      </c>
      <c r="F11" s="6">
        <f t="shared" si="0"/>
        <v>93</v>
      </c>
      <c r="G11" s="5">
        <v>141.97619519281562</v>
      </c>
      <c r="H11" s="5">
        <v>68.19</v>
      </c>
      <c r="I11" s="5">
        <f t="shared" si="1"/>
        <v>2.4908104419792214</v>
      </c>
      <c r="J11" s="2">
        <v>1039.8</v>
      </c>
      <c r="K11" s="2">
        <v>817.74</v>
      </c>
      <c r="L11" s="2">
        <v>494.7</v>
      </c>
      <c r="M11" s="2">
        <v>611.29999999999995</v>
      </c>
      <c r="N11" s="2">
        <v>830.3</v>
      </c>
      <c r="O11" s="2">
        <v>579.9</v>
      </c>
      <c r="P11" s="2">
        <v>361.5</v>
      </c>
      <c r="Q11" s="2">
        <v>347.5</v>
      </c>
      <c r="R11" s="2">
        <v>253.1</v>
      </c>
      <c r="S11" s="2">
        <v>321.10000000000002</v>
      </c>
      <c r="T11" s="2">
        <v>628.65</v>
      </c>
      <c r="U11" s="2">
        <v>35833.21</v>
      </c>
      <c r="V11" s="6">
        <v>650.69000000000005</v>
      </c>
      <c r="W11" s="6">
        <v>346.2</v>
      </c>
      <c r="X11" s="6">
        <v>498.48</v>
      </c>
      <c r="Y11" s="6">
        <v>21.52</v>
      </c>
      <c r="Z11" s="6">
        <v>21</v>
      </c>
      <c r="AA11" s="6">
        <v>21.26</v>
      </c>
      <c r="AB11" s="6">
        <v>6.53</v>
      </c>
      <c r="AC11" s="6">
        <v>0.27</v>
      </c>
      <c r="AD11" s="6">
        <v>1514</v>
      </c>
      <c r="AE11" s="6">
        <v>18.190000000000001</v>
      </c>
    </row>
    <row r="12" spans="1:31" x14ac:dyDescent="0.25">
      <c r="A12" s="6" t="s">
        <v>8</v>
      </c>
      <c r="B12" s="1">
        <v>5.7439999999999998</v>
      </c>
      <c r="C12" s="6">
        <v>18</v>
      </c>
      <c r="D12" s="6">
        <v>18</v>
      </c>
      <c r="E12" s="6">
        <v>57</v>
      </c>
      <c r="F12" s="6">
        <f t="shared" si="0"/>
        <v>93</v>
      </c>
      <c r="G12" s="5">
        <v>160.0085</v>
      </c>
      <c r="H12" s="5">
        <v>80.31</v>
      </c>
      <c r="I12" s="5">
        <f t="shared" si="1"/>
        <v>2.8071666666666668</v>
      </c>
      <c r="J12" s="2">
        <v>817.74</v>
      </c>
      <c r="K12" s="2">
        <v>494.7</v>
      </c>
      <c r="L12" s="2">
        <v>611.29999999999995</v>
      </c>
      <c r="M12" s="2">
        <v>830.3</v>
      </c>
      <c r="N12" s="2">
        <v>579.9</v>
      </c>
      <c r="O12" s="2">
        <v>361.5</v>
      </c>
      <c r="P12" s="2">
        <v>347.5</v>
      </c>
      <c r="Q12" s="2">
        <v>426.8</v>
      </c>
      <c r="R12" s="2">
        <v>540.1</v>
      </c>
      <c r="S12" s="2">
        <v>417.84</v>
      </c>
      <c r="T12" s="2">
        <v>558.4</v>
      </c>
      <c r="U12" s="2">
        <v>31828.94</v>
      </c>
      <c r="V12" s="6">
        <v>686.58</v>
      </c>
      <c r="W12" s="6">
        <v>352.84</v>
      </c>
      <c r="X12" s="6">
        <v>519.74</v>
      </c>
      <c r="Y12" s="6">
        <v>21.4</v>
      </c>
      <c r="Z12" s="6">
        <v>20.9</v>
      </c>
      <c r="AA12" s="6">
        <v>21.15</v>
      </c>
      <c r="AB12" s="6">
        <v>6.47</v>
      </c>
      <c r="AC12" s="6">
        <v>0.24</v>
      </c>
      <c r="AD12" s="6">
        <v>1514</v>
      </c>
      <c r="AE12" s="6">
        <v>19.5</v>
      </c>
    </row>
    <row r="13" spans="1:31" x14ac:dyDescent="0.25">
      <c r="A13" s="6" t="s">
        <v>9</v>
      </c>
      <c r="B13" s="1">
        <v>5.7290000000000001</v>
      </c>
      <c r="C13" s="6">
        <v>23</v>
      </c>
      <c r="D13" s="6">
        <v>19</v>
      </c>
      <c r="E13" s="6">
        <v>59</v>
      </c>
      <c r="F13" s="6">
        <f t="shared" si="0"/>
        <v>101</v>
      </c>
      <c r="G13" s="5">
        <v>127.20699999999999</v>
      </c>
      <c r="H13" s="5">
        <v>77.59</v>
      </c>
      <c r="I13" s="5">
        <f t="shared" si="1"/>
        <v>2.1560508474576272</v>
      </c>
      <c r="J13" s="2">
        <v>634.1</v>
      </c>
      <c r="K13" s="2">
        <v>723.3</v>
      </c>
      <c r="L13" s="2">
        <v>630.6</v>
      </c>
      <c r="M13" s="2">
        <v>422.7</v>
      </c>
      <c r="N13" s="2">
        <v>367.9</v>
      </c>
      <c r="O13" s="2">
        <v>362.8</v>
      </c>
      <c r="P13" s="2">
        <v>638.1</v>
      </c>
      <c r="Q13" s="2">
        <v>439.9</v>
      </c>
      <c r="R13" s="2">
        <v>525.29999999999995</v>
      </c>
      <c r="S13" s="2">
        <v>530.9</v>
      </c>
      <c r="T13" s="2">
        <v>527.35</v>
      </c>
      <c r="U13" s="2">
        <v>31113.55</v>
      </c>
      <c r="V13" s="6">
        <v>716.15</v>
      </c>
      <c r="W13" s="6">
        <v>358.72</v>
      </c>
      <c r="X13" s="6">
        <v>537.44000000000005</v>
      </c>
      <c r="Y13" s="6">
        <v>21.37</v>
      </c>
      <c r="Z13" s="6">
        <v>20.84</v>
      </c>
      <c r="AA13" s="6">
        <v>21.11</v>
      </c>
      <c r="AB13" s="6">
        <v>6.49</v>
      </c>
      <c r="AC13" s="6">
        <v>0.24</v>
      </c>
      <c r="AD13" s="6">
        <v>1438</v>
      </c>
      <c r="AE13" s="6">
        <v>18.510000000000002</v>
      </c>
    </row>
    <row r="14" spans="1:31" x14ac:dyDescent="0.25">
      <c r="A14" s="6" t="s">
        <v>10</v>
      </c>
      <c r="B14" s="1">
        <v>5.6980000000000004</v>
      </c>
      <c r="C14" s="6">
        <v>24</v>
      </c>
      <c r="D14" s="6">
        <v>19</v>
      </c>
      <c r="E14" s="6">
        <v>57</v>
      </c>
      <c r="F14" s="6">
        <f t="shared" si="0"/>
        <v>100</v>
      </c>
      <c r="G14" s="5">
        <v>134.34899999999999</v>
      </c>
      <c r="H14" s="5">
        <v>94.52</v>
      </c>
      <c r="I14" s="5">
        <f t="shared" si="1"/>
        <v>2.3569999999999998</v>
      </c>
      <c r="J14" s="2">
        <v>830.3</v>
      </c>
      <c r="K14" s="2">
        <v>579.9</v>
      </c>
      <c r="L14" s="2">
        <v>361.5</v>
      </c>
      <c r="M14" s="2">
        <v>347.5</v>
      </c>
      <c r="N14" s="2">
        <v>426.8</v>
      </c>
      <c r="O14" s="2">
        <v>678.3</v>
      </c>
      <c r="P14" s="2">
        <v>377.4</v>
      </c>
      <c r="Q14" s="2">
        <v>493.4</v>
      </c>
      <c r="R14" s="2">
        <v>699.3</v>
      </c>
      <c r="S14" s="2">
        <v>465.6</v>
      </c>
      <c r="T14" s="2">
        <v>515.17999999999995</v>
      </c>
      <c r="U14" s="2">
        <v>29365.200000000001</v>
      </c>
      <c r="V14" s="6">
        <v>725.64</v>
      </c>
      <c r="W14" s="6">
        <v>360.29</v>
      </c>
      <c r="X14" s="6">
        <v>542.96</v>
      </c>
      <c r="Y14" s="6">
        <v>21.33</v>
      </c>
      <c r="Z14" s="6">
        <v>20.62</v>
      </c>
      <c r="AA14" s="6">
        <v>20.97</v>
      </c>
      <c r="AB14" s="6">
        <v>6.53</v>
      </c>
      <c r="AC14" s="6">
        <v>0.22</v>
      </c>
      <c r="AD14" s="6">
        <v>1168</v>
      </c>
      <c r="AE14" s="6">
        <v>18.3</v>
      </c>
    </row>
    <row r="15" spans="1:31" x14ac:dyDescent="0.25">
      <c r="A15" s="6" t="s">
        <v>11</v>
      </c>
      <c r="B15" s="1">
        <v>5.71</v>
      </c>
      <c r="C15" s="6">
        <v>22</v>
      </c>
      <c r="D15" s="6">
        <v>22</v>
      </c>
      <c r="E15" s="6">
        <v>55</v>
      </c>
      <c r="F15" s="6">
        <f t="shared" si="0"/>
        <v>99</v>
      </c>
      <c r="G15" s="5">
        <v>153.71</v>
      </c>
      <c r="H15" s="5">
        <v>99.85</v>
      </c>
      <c r="I15" s="5">
        <f t="shared" si="1"/>
        <v>2.7947272727272727</v>
      </c>
      <c r="J15" s="2">
        <v>644.6</v>
      </c>
      <c r="K15" s="2">
        <v>274.3</v>
      </c>
      <c r="L15" s="2">
        <v>367.9</v>
      </c>
      <c r="M15" s="2">
        <v>467.8</v>
      </c>
      <c r="N15" s="2">
        <v>640.6</v>
      </c>
      <c r="O15" s="2">
        <v>385.7</v>
      </c>
      <c r="P15" s="2">
        <v>545.5</v>
      </c>
      <c r="Q15" s="2">
        <v>330.8</v>
      </c>
      <c r="R15" s="2"/>
      <c r="S15" s="2">
        <v>436.11</v>
      </c>
      <c r="T15" s="2">
        <v>458.86</v>
      </c>
      <c r="U15" s="2">
        <v>25237.42</v>
      </c>
      <c r="V15" s="6">
        <v>713.07</v>
      </c>
      <c r="W15" s="6">
        <v>357.26</v>
      </c>
      <c r="X15" s="6">
        <v>535.14</v>
      </c>
      <c r="Y15" s="6">
        <v>21.22</v>
      </c>
      <c r="Z15" s="6">
        <v>20.34</v>
      </c>
      <c r="AA15" s="6">
        <v>20.78</v>
      </c>
      <c r="AB15" s="6">
        <v>6.54</v>
      </c>
      <c r="AC15" s="6">
        <v>0.22</v>
      </c>
      <c r="AD15" s="6">
        <v>1362</v>
      </c>
      <c r="AE15" s="6">
        <v>19.39</v>
      </c>
    </row>
    <row r="16" spans="1:31" x14ac:dyDescent="0.25">
      <c r="A16" s="6" t="s">
        <v>12</v>
      </c>
      <c r="B16" s="1">
        <v>5.7439999999999998</v>
      </c>
      <c r="C16" s="6">
        <v>21</v>
      </c>
      <c r="D16" s="6">
        <v>21</v>
      </c>
      <c r="E16" s="6">
        <v>56</v>
      </c>
      <c r="F16" s="6">
        <f t="shared" si="0"/>
        <v>98</v>
      </c>
      <c r="G16" s="5">
        <v>118.29</v>
      </c>
      <c r="H16" s="5">
        <v>113.04</v>
      </c>
      <c r="I16" s="5">
        <f t="shared" si="1"/>
        <v>2.1123214285714287</v>
      </c>
      <c r="J16" s="2">
        <v>361.5</v>
      </c>
      <c r="K16" s="2">
        <v>347.5</v>
      </c>
      <c r="L16" s="2">
        <v>426.8</v>
      </c>
      <c r="M16" s="2">
        <v>678.3</v>
      </c>
      <c r="N16" s="2">
        <v>377.4</v>
      </c>
      <c r="O16" s="2">
        <v>493.4</v>
      </c>
      <c r="P16" s="2">
        <v>378.83</v>
      </c>
      <c r="Q16" s="2">
        <v>467.8</v>
      </c>
      <c r="R16" s="2">
        <v>962.1</v>
      </c>
      <c r="S16" s="2">
        <v>423.3</v>
      </c>
      <c r="T16" s="2">
        <v>441.44</v>
      </c>
      <c r="U16" s="2">
        <v>24720.73</v>
      </c>
      <c r="V16" s="6">
        <v>678.9</v>
      </c>
      <c r="W16" s="6">
        <v>357.09</v>
      </c>
      <c r="X16" s="6">
        <v>517.98</v>
      </c>
      <c r="Y16" s="6">
        <v>21.16</v>
      </c>
      <c r="Z16" s="6">
        <v>20.2</v>
      </c>
      <c r="AA16" s="6">
        <v>20.68</v>
      </c>
      <c r="AB16" s="6">
        <v>6.56</v>
      </c>
      <c r="AC16" s="6">
        <v>0.22</v>
      </c>
      <c r="AD16" s="6">
        <v>1211</v>
      </c>
      <c r="AE16" s="6">
        <v>18.13</v>
      </c>
    </row>
    <row r="17" spans="1:31" x14ac:dyDescent="0.25">
      <c r="A17" s="6" t="s">
        <v>13</v>
      </c>
      <c r="B17" s="1">
        <v>6.3170000000000002</v>
      </c>
      <c r="C17" s="6">
        <v>23</v>
      </c>
      <c r="D17" s="6">
        <v>21</v>
      </c>
      <c r="E17" s="6">
        <v>63</v>
      </c>
      <c r="F17" s="6">
        <f t="shared" si="0"/>
        <v>107</v>
      </c>
      <c r="G17" s="5">
        <v>144.51</v>
      </c>
      <c r="H17" s="5">
        <v>89.91</v>
      </c>
      <c r="I17" s="5">
        <f t="shared" si="1"/>
        <v>2.2938095238095237</v>
      </c>
      <c r="J17" s="2">
        <v>367.9</v>
      </c>
      <c r="K17" s="2">
        <v>467.8</v>
      </c>
      <c r="L17" s="2">
        <v>640.6</v>
      </c>
      <c r="M17" s="2">
        <v>385.7</v>
      </c>
      <c r="N17" s="2">
        <v>545.5</v>
      </c>
      <c r="O17" s="2">
        <v>330.7</v>
      </c>
      <c r="P17" s="2">
        <v>553.4</v>
      </c>
      <c r="Q17" s="2">
        <v>428.3</v>
      </c>
      <c r="R17" s="2">
        <v>589.70000000000005</v>
      </c>
      <c r="S17" s="2">
        <v>509.01</v>
      </c>
      <c r="T17" s="2">
        <v>478.86</v>
      </c>
      <c r="U17" s="2">
        <v>30167.94</v>
      </c>
      <c r="V17" s="6">
        <v>770.27</v>
      </c>
      <c r="W17" s="6">
        <v>499.48</v>
      </c>
      <c r="X17" s="6">
        <v>634.82000000000005</v>
      </c>
      <c r="Y17" s="6">
        <v>21.17</v>
      </c>
      <c r="Z17" s="6">
        <v>20.27</v>
      </c>
      <c r="AA17" s="6">
        <v>20.72</v>
      </c>
      <c r="AB17" s="6">
        <v>6.54</v>
      </c>
      <c r="AC17" s="6">
        <v>0.23</v>
      </c>
      <c r="AD17" s="6">
        <v>1514.4</v>
      </c>
      <c r="AE17" s="6">
        <v>16.510000000000002</v>
      </c>
    </row>
    <row r="18" spans="1:31" x14ac:dyDescent="0.25">
      <c r="A18" s="6" t="s">
        <v>14</v>
      </c>
      <c r="B18" s="1">
        <v>5.7430000000000003</v>
      </c>
      <c r="C18" s="6">
        <v>24</v>
      </c>
      <c r="D18" s="6">
        <v>22</v>
      </c>
      <c r="E18" s="6">
        <v>61</v>
      </c>
      <c r="F18" s="6">
        <f t="shared" si="0"/>
        <v>107</v>
      </c>
      <c r="G18" s="5">
        <v>130.52199999999999</v>
      </c>
      <c r="H18" s="5">
        <v>81.11</v>
      </c>
      <c r="I18" s="5">
        <f t="shared" si="1"/>
        <v>2.1397049180327867</v>
      </c>
      <c r="J18" s="2">
        <v>525.1</v>
      </c>
      <c r="K18" s="2">
        <v>581.5</v>
      </c>
      <c r="L18" s="2">
        <v>441.3</v>
      </c>
      <c r="M18" s="2">
        <v>506.5</v>
      </c>
      <c r="N18" s="2">
        <v>315.24</v>
      </c>
      <c r="O18" s="2">
        <v>608.70000000000005</v>
      </c>
      <c r="P18" s="2">
        <v>403.7</v>
      </c>
      <c r="Q18" s="2">
        <v>642.6</v>
      </c>
      <c r="R18" s="2">
        <v>618.10400000000004</v>
      </c>
      <c r="S18" s="2">
        <v>625.79999999999995</v>
      </c>
      <c r="T18" s="2">
        <v>512.53</v>
      </c>
      <c r="U18" s="2">
        <v>31264.06</v>
      </c>
      <c r="V18" s="6">
        <v>753.57</v>
      </c>
      <c r="W18" s="6">
        <v>544.49</v>
      </c>
      <c r="X18" s="6">
        <v>648.97</v>
      </c>
      <c r="Y18" s="6">
        <v>21.34</v>
      </c>
      <c r="Z18" s="6">
        <v>20.53</v>
      </c>
      <c r="AA18" s="6">
        <v>20.94</v>
      </c>
      <c r="AB18" s="6">
        <v>6.58</v>
      </c>
      <c r="AC18" s="6">
        <v>0.24</v>
      </c>
      <c r="AD18" s="6">
        <v>1514.4</v>
      </c>
      <c r="AE18" s="6">
        <v>15.02</v>
      </c>
    </row>
    <row r="19" spans="1:31" x14ac:dyDescent="0.25">
      <c r="A19" s="6" t="s">
        <v>15</v>
      </c>
      <c r="B19" s="1">
        <v>5.7439999999999998</v>
      </c>
      <c r="C19" s="6">
        <v>23</v>
      </c>
      <c r="D19" s="6">
        <v>26</v>
      </c>
      <c r="E19" s="6">
        <v>57</v>
      </c>
      <c r="F19" s="6">
        <f t="shared" si="0"/>
        <v>106</v>
      </c>
      <c r="G19" s="5">
        <v>129.44399999999999</v>
      </c>
      <c r="H19" s="5">
        <v>75.959999999999994</v>
      </c>
      <c r="I19" s="5">
        <f t="shared" si="1"/>
        <v>2.2709473684210524</v>
      </c>
      <c r="J19" s="2">
        <v>439.9</v>
      </c>
      <c r="K19" s="2">
        <v>408.2</v>
      </c>
      <c r="L19" s="2">
        <v>483.6</v>
      </c>
      <c r="M19" s="2">
        <v>360.6</v>
      </c>
      <c r="N19" s="2">
        <v>565.4</v>
      </c>
      <c r="O19" s="2">
        <v>548.9</v>
      </c>
      <c r="P19" s="2">
        <v>679.7</v>
      </c>
      <c r="Q19" s="2">
        <v>833.04</v>
      </c>
      <c r="R19" s="2">
        <v>885.15</v>
      </c>
      <c r="S19" s="2">
        <v>763.1</v>
      </c>
      <c r="T19" s="2">
        <v>549.47</v>
      </c>
      <c r="U19" s="2">
        <v>31319.94</v>
      </c>
      <c r="V19" s="6">
        <v>776.2</v>
      </c>
      <c r="W19" s="6">
        <v>599.65</v>
      </c>
      <c r="X19" s="6">
        <v>687.86</v>
      </c>
      <c r="Y19" s="6">
        <v>21.25</v>
      </c>
      <c r="Z19" s="6">
        <v>20.47</v>
      </c>
      <c r="AA19" s="6">
        <v>20.86</v>
      </c>
      <c r="AB19" s="6">
        <v>6.44</v>
      </c>
      <c r="AC19" s="6">
        <v>0.24</v>
      </c>
      <c r="AD19" s="6">
        <v>1514.4</v>
      </c>
      <c r="AE19" s="6">
        <v>18.649999999999999</v>
      </c>
    </row>
    <row r="20" spans="1:31" x14ac:dyDescent="0.25">
      <c r="A20" s="6" t="s">
        <v>16</v>
      </c>
      <c r="B20" s="1">
        <v>5.72</v>
      </c>
      <c r="C20" s="6">
        <v>24</v>
      </c>
      <c r="D20" s="6">
        <v>26</v>
      </c>
      <c r="E20" s="6">
        <v>52</v>
      </c>
      <c r="F20" s="6">
        <f t="shared" si="0"/>
        <v>102</v>
      </c>
      <c r="G20" s="5">
        <v>125.672</v>
      </c>
      <c r="H20" s="5">
        <v>82.81</v>
      </c>
      <c r="I20" s="5">
        <f t="shared" si="1"/>
        <v>2.4167692307692308</v>
      </c>
      <c r="J20" s="2">
        <v>493.4</v>
      </c>
      <c r="K20" s="2">
        <v>378.8</v>
      </c>
      <c r="L20" s="2">
        <v>467.8</v>
      </c>
      <c r="M20" s="2">
        <v>490.3</v>
      </c>
      <c r="N20" s="2">
        <v>621.20000000000005</v>
      </c>
      <c r="O20" s="2">
        <v>621.69000000000005</v>
      </c>
      <c r="P20" s="2">
        <v>904.5</v>
      </c>
      <c r="Q20" s="2">
        <v>1387.45</v>
      </c>
      <c r="R20" s="2"/>
      <c r="S20" s="2">
        <v>883.94</v>
      </c>
      <c r="T20" s="2">
        <v>603.58000000000004</v>
      </c>
      <c r="U20" s="2">
        <v>31386.09</v>
      </c>
      <c r="V20" s="6">
        <v>848.36</v>
      </c>
      <c r="W20" s="6">
        <v>636.02</v>
      </c>
      <c r="X20" s="6">
        <v>742.12</v>
      </c>
      <c r="Y20" s="6">
        <v>21.23</v>
      </c>
      <c r="Z20" s="6">
        <v>20.38</v>
      </c>
      <c r="AA20" s="6">
        <v>20.81</v>
      </c>
      <c r="AB20" s="6">
        <v>6.52</v>
      </c>
      <c r="AC20" s="6">
        <v>0.24</v>
      </c>
      <c r="AD20" s="6">
        <v>1514.4</v>
      </c>
      <c r="AE20" s="6">
        <v>17.66</v>
      </c>
    </row>
    <row r="21" spans="1:31" x14ac:dyDescent="0.25">
      <c r="A21" s="6" t="s">
        <v>17</v>
      </c>
      <c r="B21" s="1">
        <v>5.66</v>
      </c>
      <c r="C21" s="6">
        <v>24</v>
      </c>
      <c r="D21" s="6">
        <v>28</v>
      </c>
      <c r="E21" s="6">
        <v>48</v>
      </c>
      <c r="F21" s="6">
        <f t="shared" si="0"/>
        <v>100</v>
      </c>
      <c r="G21" s="5">
        <v>110.16</v>
      </c>
      <c r="H21" s="5">
        <v>85.85</v>
      </c>
      <c r="I21" s="5">
        <f t="shared" si="1"/>
        <v>2.2949999999999999</v>
      </c>
      <c r="J21" s="2">
        <v>368.04</v>
      </c>
      <c r="K21" s="2">
        <v>559.29999999999995</v>
      </c>
      <c r="L21" s="2">
        <v>392.6</v>
      </c>
      <c r="M21" s="2">
        <v>634.70000000000005</v>
      </c>
      <c r="N21" s="2">
        <v>621.20000000000005</v>
      </c>
      <c r="O21" s="2">
        <v>1055.4000000000001</v>
      </c>
      <c r="P21" s="2">
        <v>1108.5</v>
      </c>
      <c r="Q21" s="2">
        <v>1204.2</v>
      </c>
      <c r="R21" s="2"/>
      <c r="S21" s="2">
        <v>1086.02</v>
      </c>
      <c r="T21" s="2">
        <v>679.61199999999997</v>
      </c>
      <c r="U21" s="2">
        <v>32621.38</v>
      </c>
      <c r="V21" s="6">
        <v>885.58</v>
      </c>
      <c r="W21" s="6">
        <v>673.8</v>
      </c>
      <c r="X21" s="6">
        <v>779.62</v>
      </c>
      <c r="Y21" s="6">
        <v>21.23</v>
      </c>
      <c r="Z21" s="6">
        <v>20.420000000000002</v>
      </c>
      <c r="AA21" s="6">
        <v>20.82</v>
      </c>
      <c r="AB21" s="6">
        <v>6.64</v>
      </c>
      <c r="AC21" s="6">
        <v>0.25</v>
      </c>
      <c r="AD21" s="6">
        <v>1514.4</v>
      </c>
      <c r="AE21" s="6">
        <v>17.47</v>
      </c>
    </row>
    <row r="22" spans="1:31" x14ac:dyDescent="0.25">
      <c r="A22" s="6" t="s">
        <v>18</v>
      </c>
      <c r="B22" s="1">
        <v>5.7060000000000004</v>
      </c>
      <c r="C22" s="6">
        <v>23</v>
      </c>
      <c r="D22" s="6">
        <v>26</v>
      </c>
      <c r="E22" s="6">
        <v>58</v>
      </c>
      <c r="F22" s="6">
        <f t="shared" si="0"/>
        <v>107</v>
      </c>
      <c r="G22" s="5">
        <v>162.809</v>
      </c>
      <c r="H22" s="5">
        <v>130</v>
      </c>
      <c r="I22" s="5">
        <f t="shared" si="1"/>
        <v>2.8070517241379309</v>
      </c>
      <c r="J22" s="2">
        <v>360.6</v>
      </c>
      <c r="K22" s="2">
        <v>565.4</v>
      </c>
      <c r="L22" s="2">
        <v>548.9</v>
      </c>
      <c r="M22" s="2">
        <v>679.7</v>
      </c>
      <c r="N22" s="2">
        <v>833.04</v>
      </c>
      <c r="O22" s="2">
        <v>1344.2</v>
      </c>
      <c r="P22" s="2">
        <v>1042.5</v>
      </c>
      <c r="Q22" s="2">
        <v>1020.63</v>
      </c>
      <c r="R22" s="2">
        <v>884.7</v>
      </c>
      <c r="S22" s="2">
        <v>1076.82</v>
      </c>
      <c r="T22" s="2">
        <v>802.31</v>
      </c>
      <c r="U22" s="2">
        <v>46533.94</v>
      </c>
      <c r="V22" s="6">
        <v>917.15</v>
      </c>
      <c r="W22" s="6">
        <v>656.01</v>
      </c>
      <c r="X22" s="6">
        <v>786.54</v>
      </c>
      <c r="Y22" s="6">
        <v>21.28</v>
      </c>
      <c r="Z22" s="6">
        <v>20.29</v>
      </c>
      <c r="AA22" s="6">
        <v>20.78</v>
      </c>
      <c r="AB22" s="6">
        <v>6.67</v>
      </c>
      <c r="AC22" s="6">
        <v>0.26</v>
      </c>
      <c r="AD22" s="6">
        <v>1514.4</v>
      </c>
      <c r="AE22" s="6">
        <v>18.760000000000002</v>
      </c>
    </row>
    <row r="23" spans="1:31" x14ac:dyDescent="0.25">
      <c r="A23" s="6" t="s">
        <v>22</v>
      </c>
      <c r="B23" s="1">
        <v>5.5149999999999997</v>
      </c>
      <c r="C23" s="6">
        <v>22</v>
      </c>
      <c r="D23" s="6">
        <v>26</v>
      </c>
      <c r="E23" s="6">
        <v>55</v>
      </c>
      <c r="F23" s="6">
        <f t="shared" si="0"/>
        <v>103</v>
      </c>
      <c r="G23" s="6">
        <v>183.655</v>
      </c>
      <c r="H23" s="6">
        <v>104.102</v>
      </c>
      <c r="I23" s="5">
        <f t="shared" si="1"/>
        <v>3.3391818181818183</v>
      </c>
      <c r="J23" s="2">
        <v>621.1</v>
      </c>
      <c r="K23" s="2">
        <v>621.70000000000005</v>
      </c>
      <c r="L23" s="2">
        <v>904.5</v>
      </c>
      <c r="M23" s="2">
        <v>1317.45</v>
      </c>
      <c r="N23" s="2">
        <v>973.8</v>
      </c>
      <c r="O23" s="2">
        <v>1130.9000000000001</v>
      </c>
      <c r="P23" s="2">
        <v>1233.9000000000001</v>
      </c>
      <c r="Q23" s="2">
        <v>1156.8499999999999</v>
      </c>
      <c r="R23" s="2"/>
      <c r="S23" s="2">
        <v>1200.77</v>
      </c>
      <c r="T23" s="2">
        <v>989.06</v>
      </c>
      <c r="U23" s="2">
        <v>53409.17</v>
      </c>
      <c r="V23" s="6">
        <v>1029.9000000000001</v>
      </c>
      <c r="W23" s="6">
        <v>723.77</v>
      </c>
      <c r="X23" s="6">
        <v>876.79</v>
      </c>
      <c r="Y23" s="6">
        <v>21.86</v>
      </c>
      <c r="Z23" s="6">
        <v>20.63</v>
      </c>
      <c r="AA23" s="6">
        <v>21.24</v>
      </c>
      <c r="AB23" s="6">
        <v>6.66</v>
      </c>
      <c r="AC23" s="6">
        <v>0.28000000000000003</v>
      </c>
      <c r="AD23" s="6">
        <v>757.2</v>
      </c>
      <c r="AE23" s="6">
        <v>20.010000000000002</v>
      </c>
    </row>
    <row r="24" spans="1:31" x14ac:dyDescent="0.25">
      <c r="A24" s="6" t="s">
        <v>55</v>
      </c>
      <c r="B24" s="6">
        <v>5.93</v>
      </c>
      <c r="C24" s="6">
        <v>22</v>
      </c>
      <c r="D24" s="6">
        <v>32</v>
      </c>
      <c r="E24" s="6">
        <v>54</v>
      </c>
      <c r="F24" s="6">
        <v>108</v>
      </c>
      <c r="G24" s="5">
        <v>169.79</v>
      </c>
      <c r="H24" s="6">
        <v>119.937</v>
      </c>
      <c r="I24" s="5">
        <f t="shared" si="1"/>
        <v>3.1442592592592593</v>
      </c>
      <c r="J24" s="6">
        <v>700.84</v>
      </c>
      <c r="K24" s="6">
        <v>1190.02</v>
      </c>
      <c r="L24" s="6">
        <v>1048.32</v>
      </c>
      <c r="M24" s="6">
        <v>958.09</v>
      </c>
      <c r="N24" s="6">
        <v>1355.1</v>
      </c>
      <c r="O24" s="6">
        <v>1095.5</v>
      </c>
      <c r="P24" s="6">
        <v>2533.6</v>
      </c>
      <c r="Q24" s="6">
        <v>1892.8</v>
      </c>
      <c r="S24" s="6">
        <v>2058.9</v>
      </c>
      <c r="T24" s="6">
        <v>1326.5</v>
      </c>
      <c r="U24" s="6">
        <v>71633.64</v>
      </c>
      <c r="V24" s="6">
        <v>949.22</v>
      </c>
      <c r="W24" s="6">
        <v>573.34</v>
      </c>
      <c r="X24" s="6">
        <v>761.32</v>
      </c>
      <c r="Y24" s="6">
        <v>22.21</v>
      </c>
      <c r="Z24" s="6">
        <v>20.58</v>
      </c>
      <c r="AA24" s="6">
        <v>21.39</v>
      </c>
      <c r="AB24" s="6">
        <v>6.56</v>
      </c>
      <c r="AC24" s="6">
        <v>0.28000000000000003</v>
      </c>
      <c r="AD24" s="6">
        <v>1514.4</v>
      </c>
    </row>
    <row r="25" spans="1:31" x14ac:dyDescent="0.25">
      <c r="A25" s="6" t="s">
        <v>57</v>
      </c>
      <c r="B25" s="1">
        <v>5.6</v>
      </c>
      <c r="C25" s="6">
        <v>31</v>
      </c>
      <c r="D25" s="6">
        <v>27</v>
      </c>
      <c r="E25" s="6">
        <v>57</v>
      </c>
      <c r="F25" s="6">
        <v>115</v>
      </c>
      <c r="G25" s="5">
        <v>145.809</v>
      </c>
      <c r="H25" s="5">
        <v>153.91900000000001</v>
      </c>
      <c r="I25" s="5">
        <f t="shared" si="1"/>
        <v>2.5580526315789474</v>
      </c>
      <c r="J25" s="2">
        <v>1814.43</v>
      </c>
      <c r="K25" s="2">
        <v>1867.09</v>
      </c>
      <c r="L25" s="2">
        <v>3625.76</v>
      </c>
      <c r="M25" s="2">
        <v>1723.02</v>
      </c>
      <c r="N25" s="2">
        <v>1727.58</v>
      </c>
      <c r="O25" s="2">
        <v>1661.05</v>
      </c>
      <c r="P25" s="2">
        <v>1464.2</v>
      </c>
      <c r="Q25" s="2">
        <v>1496.69</v>
      </c>
      <c r="S25" s="2">
        <v>1527.05</v>
      </c>
      <c r="T25" s="6">
        <v>1938.25</v>
      </c>
      <c r="U25" s="2">
        <v>104665.47</v>
      </c>
      <c r="V25" s="6">
        <v>846.27</v>
      </c>
      <c r="W25" s="6">
        <v>502.66</v>
      </c>
      <c r="X25" s="6">
        <v>675.05</v>
      </c>
      <c r="Y25" s="6">
        <v>21.79</v>
      </c>
      <c r="Z25" s="6">
        <v>20.52</v>
      </c>
      <c r="AA25" s="6">
        <v>23.07</v>
      </c>
      <c r="AB25" s="6">
        <v>6.85</v>
      </c>
      <c r="AC25" s="6">
        <v>0.4</v>
      </c>
      <c r="AD25" s="6">
        <v>1168</v>
      </c>
    </row>
    <row r="26" spans="1:31" x14ac:dyDescent="0.25">
      <c r="A26" s="6" t="s">
        <v>58</v>
      </c>
      <c r="B26" s="1">
        <v>5.2</v>
      </c>
      <c r="C26" s="6">
        <v>24</v>
      </c>
      <c r="D26" s="6">
        <v>29</v>
      </c>
      <c r="E26" s="6">
        <v>60</v>
      </c>
      <c r="F26" s="6">
        <v>113</v>
      </c>
      <c r="J26" s="6">
        <v>2923.5142857142901</v>
      </c>
      <c r="K26" s="2">
        <v>1618.0909999999999</v>
      </c>
      <c r="L26" s="2">
        <v>1541.94</v>
      </c>
      <c r="M26" s="2">
        <v>1561.06</v>
      </c>
      <c r="N26" s="2">
        <v>1857.17</v>
      </c>
      <c r="O26" s="2">
        <v>1679.73</v>
      </c>
      <c r="P26" s="2">
        <v>1641.87</v>
      </c>
      <c r="Q26" s="6">
        <v>1613.0033333333299</v>
      </c>
      <c r="S26" s="6">
        <v>1692.6764285714301</v>
      </c>
      <c r="T26" s="6">
        <v>1818.54</v>
      </c>
      <c r="U26" s="2">
        <v>92745.48</v>
      </c>
      <c r="V26" s="6">
        <v>766.55</v>
      </c>
      <c r="W26" s="6">
        <v>498.05</v>
      </c>
      <c r="X26" s="6">
        <v>632.87</v>
      </c>
      <c r="Y26" s="6">
        <v>21.79</v>
      </c>
      <c r="Z26" s="6">
        <v>20.52</v>
      </c>
      <c r="AA26" s="6">
        <v>21.91</v>
      </c>
      <c r="AB26" s="6">
        <v>7.02</v>
      </c>
      <c r="AC26" s="6">
        <v>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3255B7-C3AD-4ECC-8421-26098ABC6A2F}">
  <dimension ref="A2:J3"/>
  <sheetViews>
    <sheetView workbookViewId="0">
      <selection activeCell="L9" sqref="L9"/>
    </sheetView>
  </sheetViews>
  <sheetFormatPr defaultRowHeight="15" x14ac:dyDescent="0.25"/>
  <sheetData>
    <row r="2" spans="1:10" x14ac:dyDescent="0.25">
      <c r="A2" s="3" t="s">
        <v>37</v>
      </c>
      <c r="B2" s="3"/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38</v>
      </c>
      <c r="B3" s="3"/>
      <c r="C3" s="3"/>
      <c r="D3" s="3"/>
      <c r="E3" s="3"/>
      <c r="F3" s="3"/>
      <c r="G3" s="3"/>
      <c r="H3" s="3"/>
      <c r="I3" s="3"/>
      <c r="J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Analysis</vt:lpstr>
      <vt:lpstr>AnalysisR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Mizanur Rahman</dc:creator>
  <cp:lastModifiedBy>Mizanur Rahman</cp:lastModifiedBy>
  <dcterms:created xsi:type="dcterms:W3CDTF">2020-03-24T16:46:26Z</dcterms:created>
  <dcterms:modified xsi:type="dcterms:W3CDTF">2020-05-28T04:53:13Z</dcterms:modified>
</cp:coreProperties>
</file>