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-frecuencias-causa" sheetId="1" r:id="rId4"/>
    <sheet state="visible" name="Frecuencias relativas acumulada" sheetId="2" r:id="rId5"/>
    <sheet state="visible" name="Frecuencias acumuladas" sheetId="3" r:id="rId6"/>
    <sheet state="visible" name="Agrupacion de Causas" sheetId="4" r:id="rId7"/>
    <sheet state="visible" name="Tabla dinamica" sheetId="5" r:id="rId8"/>
  </sheets>
  <definedNames>
    <definedName hidden="1" localSheetId="3" name="_xlnm._FilterDatabase">'Agrupacion de Causas'!$A$1:$D$82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<sst xmlns="http://schemas.openxmlformats.org/spreadsheetml/2006/main" count="534" uniqueCount="184">
  <si>
    <t>SÍNTOMA</t>
  </si>
  <si>
    <t>CAUSA RESUMEN</t>
  </si>
  <si>
    <t>Descamación</t>
  </si>
  <si>
    <t>Lubricación</t>
  </si>
  <si>
    <t>Instalación</t>
  </si>
  <si>
    <t>Descamación en intervalo de bolas</t>
  </si>
  <si>
    <t>Descamación en la pista</t>
  </si>
  <si>
    <t xml:space="preserve">Carga </t>
  </si>
  <si>
    <t>Puntos y deterioro</t>
  </si>
  <si>
    <t>Deterioro</t>
  </si>
  <si>
    <t>Corrosión</t>
  </si>
  <si>
    <t>Vibración</t>
  </si>
  <si>
    <t>Desgaste</t>
  </si>
  <si>
    <t>Deslizamiento y excoriaciones</t>
  </si>
  <si>
    <t xml:space="preserve">Marcas </t>
  </si>
  <si>
    <t xml:space="preserve">Pista con alteración </t>
  </si>
  <si>
    <t xml:space="preserve">Rodillos con alteración </t>
  </si>
  <si>
    <t xml:space="preserve">Alteración de color </t>
  </si>
  <si>
    <t>Alteración de color</t>
  </si>
  <si>
    <t xml:space="preserve">Jaula derretida </t>
  </si>
  <si>
    <t>Condiciones eléctricas</t>
  </si>
  <si>
    <t>Pitting</t>
  </si>
  <si>
    <t>Color oscuro .</t>
  </si>
  <si>
    <t>Derretimiento</t>
  </si>
  <si>
    <t>Oxidacion</t>
  </si>
  <si>
    <t>Corrosion</t>
  </si>
  <si>
    <t>Rayadura</t>
  </si>
  <si>
    <t>Coloracion</t>
  </si>
  <si>
    <t>Desgaste o descascarado</t>
  </si>
  <si>
    <t xml:space="preserve">Aceleraciones </t>
  </si>
  <si>
    <t>Patinaje</t>
  </si>
  <si>
    <t>Astillas en la pestaña del centro.</t>
  </si>
  <si>
    <t xml:space="preserve">Fractura en la pestaña </t>
  </si>
  <si>
    <t>Fractura en la pestaña del anillo externo.</t>
  </si>
  <si>
    <t>Grietas térmicas en la cara del aro externo.</t>
  </si>
  <si>
    <t>Temperatura</t>
  </si>
  <si>
    <t>Grietas térmicas en la cara de los rodillos.</t>
  </si>
  <si>
    <t xml:space="preserve">Rajaduras </t>
  </si>
  <si>
    <t>Rajaduras en la superficie externa</t>
  </si>
  <si>
    <t>Rajaduras axiales en la superficie de la pista</t>
  </si>
  <si>
    <t>Jaula dañada</t>
  </si>
  <si>
    <t>Abolladura</t>
  </si>
  <si>
    <t>Impresiones en pista</t>
  </si>
  <si>
    <t>Causa</t>
  </si>
  <si>
    <t>Frecuencia Acumulada</t>
  </si>
  <si>
    <t>Frecuencia Relativa</t>
  </si>
  <si>
    <t>Frecuuencia Relativa Acumulada</t>
  </si>
  <si>
    <t>Carga</t>
  </si>
  <si>
    <t>Aceleraciones</t>
  </si>
  <si>
    <t>CAUSA</t>
  </si>
  <si>
    <t>FRECUENCIA</t>
  </si>
  <si>
    <t>Total General</t>
  </si>
  <si>
    <t>COMPONENTE</t>
  </si>
  <si>
    <t xml:space="preserve">SÍNTOMA 
</t>
  </si>
  <si>
    <t xml:space="preserve">CAUSA RESUMEN
</t>
  </si>
  <si>
    <t xml:space="preserve">CAUSA 1
</t>
  </si>
  <si>
    <t>7.3.1</t>
  </si>
  <si>
    <t>Aceleraciones irregulares</t>
  </si>
  <si>
    <t>7.3.2</t>
  </si>
  <si>
    <t>7.1.7</t>
  </si>
  <si>
    <t xml:space="preserve">Carga Axial </t>
  </si>
  <si>
    <t>7.1.8</t>
  </si>
  <si>
    <t>7.10.3</t>
  </si>
  <si>
    <t>Carga Excesiva</t>
  </si>
  <si>
    <t>7.10.4</t>
  </si>
  <si>
    <t>7.13.1</t>
  </si>
  <si>
    <t>Interferencia insuficiente</t>
  </si>
  <si>
    <t>7.3.3</t>
  </si>
  <si>
    <t>Rompimiento de lubricante por exceso de carga</t>
  </si>
  <si>
    <t>7.5.3</t>
  </si>
  <si>
    <t>Cargas repetitivas</t>
  </si>
  <si>
    <t>7.5.4</t>
  </si>
  <si>
    <t>Fractura en la pestaña del anillo externo</t>
  </si>
  <si>
    <t>Carga despareja</t>
  </si>
  <si>
    <t>7.6.3</t>
  </si>
  <si>
    <t>Carga de choque</t>
  </si>
  <si>
    <t>7.7.4</t>
  </si>
  <si>
    <t>Fractura</t>
  </si>
  <si>
    <t>7.15.1</t>
  </si>
  <si>
    <t>Diferencia de potencial</t>
  </si>
  <si>
    <t>7.15.2</t>
  </si>
  <si>
    <t>7.15.3</t>
  </si>
  <si>
    <t>7.15.4</t>
  </si>
  <si>
    <t>7.15.5</t>
  </si>
  <si>
    <t>Utilización de máquina de soldar</t>
  </si>
  <si>
    <t>7.15.6</t>
  </si>
  <si>
    <t>7.1.2</t>
  </si>
  <si>
    <t>Desaliniamiento</t>
  </si>
  <si>
    <t>7.1.3</t>
  </si>
  <si>
    <t xml:space="preserve">Impactos </t>
  </si>
  <si>
    <t>7.1.4</t>
  </si>
  <si>
    <t>7.1.5</t>
  </si>
  <si>
    <t>7.1.6</t>
  </si>
  <si>
    <t>7.1.10</t>
  </si>
  <si>
    <t>7.11.2</t>
  </si>
  <si>
    <t>Ajuste inadecuado</t>
  </si>
  <si>
    <t>7.13.2</t>
  </si>
  <si>
    <t>Juego entre el anillo y el alojamiento</t>
  </si>
  <si>
    <t>7.14.3</t>
  </si>
  <si>
    <t>Precarga excesiva</t>
  </si>
  <si>
    <t>7.14.4</t>
  </si>
  <si>
    <t>7.14.5</t>
  </si>
  <si>
    <t>7.17.1</t>
  </si>
  <si>
    <t>Inclinacion de los anillos</t>
  </si>
  <si>
    <t>7.17.2</t>
  </si>
  <si>
    <t>7.17.3</t>
  </si>
  <si>
    <t>7.5.1</t>
  </si>
  <si>
    <t>Carga excesiva durante la instalación</t>
  </si>
  <si>
    <t>7.5.2</t>
  </si>
  <si>
    <t>Carga de choque durante la instalación</t>
  </si>
  <si>
    <t>7.7.2</t>
  </si>
  <si>
    <t>Acción de carga</t>
  </si>
  <si>
    <t>7.7.5</t>
  </si>
  <si>
    <t xml:space="preserve">Choque </t>
  </si>
  <si>
    <t>7.7.6</t>
  </si>
  <si>
    <t>7.1.1</t>
  </si>
  <si>
    <t xml:space="preserve">Lubricación </t>
  </si>
  <si>
    <t>7.1.9</t>
  </si>
  <si>
    <t>7.10.1</t>
  </si>
  <si>
    <t xml:space="preserve">Corrosión eléctrica </t>
  </si>
  <si>
    <t>7.10.2</t>
  </si>
  <si>
    <t xml:space="preserve">Contaminación y vibración </t>
  </si>
  <si>
    <t>7.11.3</t>
  </si>
  <si>
    <t>Contaminación</t>
  </si>
  <si>
    <t>7.14.1</t>
  </si>
  <si>
    <t>7.14.2</t>
  </si>
  <si>
    <t>7.16.1</t>
  </si>
  <si>
    <t>Oxidación</t>
  </si>
  <si>
    <t>7.16.2</t>
  </si>
  <si>
    <t>Formacion de particulas de agua por condensacion</t>
  </si>
  <si>
    <t>7.16.3</t>
  </si>
  <si>
    <t>Entrada de agua</t>
  </si>
  <si>
    <t>7.16.4</t>
  </si>
  <si>
    <t>7.18.1</t>
  </si>
  <si>
    <t>Coloración</t>
  </si>
  <si>
    <t>7.18.2</t>
  </si>
  <si>
    <t>7.2.1</t>
  </si>
  <si>
    <t>7.2.3</t>
  </si>
  <si>
    <t>7.2.4</t>
  </si>
  <si>
    <t>7.3.4</t>
  </si>
  <si>
    <t>7.3.5</t>
  </si>
  <si>
    <t>Contaminacion por exceso de carga</t>
  </si>
  <si>
    <t>7.3.6</t>
  </si>
  <si>
    <t>7.3.7</t>
  </si>
  <si>
    <t>Ingreso de particular</t>
  </si>
  <si>
    <t>7.4.1</t>
  </si>
  <si>
    <t>Exceso de grasa</t>
  </si>
  <si>
    <t>7.4.2</t>
  </si>
  <si>
    <t>7.4.3</t>
  </si>
  <si>
    <t>7.4.4</t>
  </si>
  <si>
    <t>7.4.5</t>
  </si>
  <si>
    <t>7.4.6</t>
  </si>
  <si>
    <t>7.4.7</t>
  </si>
  <si>
    <t>7.6.2</t>
  </si>
  <si>
    <t>Grietas térmicas en la cara de los rodillos</t>
  </si>
  <si>
    <t>Deficiencia de lubricación</t>
  </si>
  <si>
    <t>7.7.3</t>
  </si>
  <si>
    <t>7.7.7</t>
  </si>
  <si>
    <t>7.8.1</t>
  </si>
  <si>
    <t>Contaminación por impurezas</t>
  </si>
  <si>
    <t>7.8.2</t>
  </si>
  <si>
    <t>7.8.3</t>
  </si>
  <si>
    <t>7.8.4</t>
  </si>
  <si>
    <t>7.9.1</t>
  </si>
  <si>
    <t>7.9.2</t>
  </si>
  <si>
    <t>7.6.1</t>
  </si>
  <si>
    <t>Grietas térmicas en la cara del aro externo</t>
  </si>
  <si>
    <t xml:space="preserve">Generación de calor anormal </t>
  </si>
  <si>
    <t>7.6.4</t>
  </si>
  <si>
    <t>Rotación del anillo externo</t>
  </si>
  <si>
    <t>7.6.6</t>
  </si>
  <si>
    <t>Diferencia de temperatura entre el anillo interno y el eje</t>
  </si>
  <si>
    <t>7.11.1</t>
  </si>
  <si>
    <t>Vibración y mal ajuste</t>
  </si>
  <si>
    <t>7.12.1</t>
  </si>
  <si>
    <t>Vibraciones de origen</t>
  </si>
  <si>
    <t>7.12.2</t>
  </si>
  <si>
    <t>7.12.3</t>
  </si>
  <si>
    <t>Vibración continua</t>
  </si>
  <si>
    <t>7.12.4</t>
  </si>
  <si>
    <t xml:space="preserve">COUNTA de CAUSA RESUMEN
</t>
  </si>
  <si>
    <t>Porcentaje</t>
  </si>
  <si>
    <t>Porentaje Acumulado</t>
  </si>
  <si>
    <t>Suma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</si>
</sst>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</font>
    <font>
      <b/>
      <color rgb="FFFF0000"/>
      <name val="Arial"/>
    </font>
    <font>
      <color rgb="FFFF0000"/>
      <name val="Arial"/>
    </font>
    <font>
      <b/>
      <color rgb="FF000000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2" fontId="2" numFmtId="0" xfId="0" applyAlignment="1" applyFill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3" fontId="4" numFmtId="10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10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10" xfId="0" applyAlignment="1" applyFont="1" applyNumberFormat="1">
      <alignment horizontal="center" readingOrder="0"/>
    </xf>
    <xf borderId="0" fillId="3" fontId="5" numFmtId="0" xfId="0" applyAlignment="1" applyFont="1">
      <alignment horizontal="center" readingOrder="0"/>
    </xf>
    <xf borderId="0" fillId="3" fontId="6" numFmtId="0" xfId="0" applyAlignment="1" applyFont="1">
      <alignment horizontal="center" readingOrder="0"/>
    </xf>
    <xf borderId="0" fillId="3" fontId="6" numFmtId="10" xfId="0" applyAlignment="1" applyFont="1" applyNumberFormat="1">
      <alignment horizontal="center" readingOrder="0"/>
    </xf>
    <xf borderId="1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3" fillId="2" fontId="6" numFmtId="0" xfId="0" applyAlignment="1" applyBorder="1" applyFont="1">
      <alignment horizontal="center" readingOrder="0"/>
    </xf>
    <xf borderId="4" fillId="4" fontId="6" numFmtId="0" xfId="0" applyAlignment="1" applyBorder="1" applyFill="1" applyFont="1">
      <alignment horizontal="center" readingOrder="0"/>
    </xf>
    <xf borderId="4" fillId="3" fontId="6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 readingOrder="0"/>
    </xf>
    <xf borderId="4" fillId="3" fontId="5" numFmtId="0" xfId="0" applyAlignment="1" applyBorder="1" applyFont="1">
      <alignment horizontal="center" readingOrder="0"/>
    </xf>
    <xf borderId="5" fillId="5" fontId="1" numFmtId="49" xfId="0" applyBorder="1" applyFill="1" applyFont="1" applyNumberFormat="1"/>
    <xf borderId="5" fillId="0" fontId="1" numFmtId="49" xfId="0" applyBorder="1" applyFont="1" applyNumberFormat="1"/>
    <xf borderId="5" fillId="0" fontId="1" numFmtId="49" xfId="0" applyAlignment="1" applyBorder="1" applyFont="1" applyNumberFormat="1">
      <alignment readingOrder="0"/>
    </xf>
    <xf borderId="0" fillId="0" fontId="1" numFmtId="49" xfId="0" applyAlignment="1" applyFont="1" applyNumberFormat="1">
      <alignment readingOrder="0"/>
    </xf>
    <xf borderId="5" fillId="6" fontId="6" numFmtId="49" xfId="0" applyAlignment="1" applyBorder="1" applyFill="1" applyFont="1" applyNumberFormat="1">
      <alignment horizontal="left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'Tabla dinamica'!$D$2:$D$8</c:f>
            </c:strRef>
          </c:cat>
          <c:val>
            <c:numRef>
              <c:f>'Tabla dinamica'!$E$2:$E$8</c:f>
              <c:numCache/>
            </c:numRef>
          </c:val>
        </c:ser>
        <c:axId val="1219680142"/>
        <c:axId val="1145532503"/>
      </c:barChart>
      <c:catAx>
        <c:axId val="121968014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5532503"/>
      </c:catAx>
      <c:valAx>
        <c:axId val="11455325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968014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685800</xdr:colOff>
      <xdr:row>11</xdr:row>
      <xdr:rowOff>38100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82" sheet="Agrupacion de Causas"/>
  </cacheSource>
  <cacheFields>
    <cacheField name="COMPONENTE" numFmtId="49">
      <sharedItems>
        <s v="7.3.1"/>
        <s v="7.3.2"/>
        <s v="7.1.7"/>
        <s v="7.1.8"/>
        <s v="7.10.3"/>
        <s v="7.10.4"/>
        <s v="7.13.1"/>
        <s v="7.3.3"/>
        <s v="7.5.3"/>
        <s v="7.5.4"/>
        <s v="7.6.3"/>
        <s v="7.7.4"/>
        <s v="7.15.1"/>
        <s v="7.15.2"/>
        <s v="7.15.3"/>
        <s v="7.15.4"/>
        <s v="7.15.5"/>
        <s v="7.15.6"/>
        <s v="7.1.2"/>
        <s v="7.1.3"/>
        <s v="7.1.4"/>
        <s v="7.1.5"/>
        <s v="7.1.6"/>
        <s v="7.1.10"/>
        <s v="7.11.2"/>
        <s v="7.13.2"/>
        <s v="7.14.3"/>
        <s v="7.14.4"/>
        <s v="7.14.5"/>
        <s v="7.17.1"/>
        <s v="7.17.2"/>
        <s v="7.17.3"/>
        <s v="7.5.1"/>
        <s v="7.5.2"/>
        <s v="7.7.2"/>
        <s v="7.7.5"/>
        <s v="7.7.6"/>
        <s v="7.1.1"/>
        <s v="7.1.9"/>
        <s v="7.10.1"/>
        <s v="7.10.2"/>
        <s v="7.11.3"/>
        <s v="7.14.1"/>
        <s v="7.14.2"/>
        <s v="7.16.1"/>
        <s v="7.16.2"/>
        <s v="7.16.3"/>
        <s v="7.16.4"/>
        <s v="7.18.1"/>
        <s v="7.18.2"/>
        <s v="7.2.1"/>
        <s v="7.2.3"/>
        <s v="7.2.4"/>
        <s v="7.3.4"/>
        <s v="7.3.5"/>
        <s v="7.3.6"/>
        <s v="7.3.7"/>
        <s v="7.4.1"/>
        <s v="7.4.2"/>
        <s v="7.4.3"/>
        <s v="7.4.4"/>
        <s v="7.4.5"/>
        <s v="7.4.6"/>
        <s v="7.4.7"/>
        <s v="7.6.2"/>
        <s v="7.7.3"/>
        <s v="7.7.7"/>
        <s v="7.8.1"/>
        <s v="7.8.2"/>
        <s v="7.8.3"/>
        <s v="7.8.4"/>
        <s v="7.9.1"/>
        <s v="7.9.2"/>
        <s v="7.6.1"/>
        <s v="7.6.4"/>
        <s v="7.6.6"/>
        <s v="7.11.1"/>
        <s v="7.12.1"/>
        <s v="7.12.2"/>
        <s v="7.12.3"/>
        <s v="7.12.4"/>
      </sharedItems>
    </cacheField>
    <cacheField name="SÍNTOMA &#10;" numFmtId="49">
      <sharedItems>
        <s v="Rayadura"/>
        <s v="Descamación"/>
        <s v="Deterioro"/>
        <s v="Deslizamiento y excoriaciones"/>
        <s v="Fractura en la pestaña "/>
        <s v="Fractura en la pestaña del anillo externo"/>
        <s v="Rajaduras "/>
        <s v="Jaula dañada"/>
        <s v="Pitting"/>
        <s v="Color oscuro ."/>
        <s v="Derretimiento"/>
        <s v="Descamación en intervalo de bolas"/>
        <s v="Descamación en la pista"/>
        <s v="Corrosión"/>
        <s v="Marcas "/>
        <s v="Alteración de color "/>
        <s v="Alteración de color"/>
        <s v="Jaula derretida "/>
        <s v="Astillas en la pestaña del centro."/>
        <s v="Puntos y deterioro"/>
        <s v="Pista con alteración "/>
        <s v="Rodillos con alteración "/>
        <s v="Oxidación"/>
        <s v="Coloración"/>
        <s v="Desgaste o descascarado"/>
        <s v="Patinaje"/>
        <s v="Grietas térmicas en la cara de los rodillos"/>
        <s v="Abolladura"/>
        <s v="Impresiones en pista"/>
        <s v="Grietas térmicas en la cara del aro externo"/>
        <s v="Rajaduras en la superficie externa"/>
        <s v="Rajaduras axiales en la superficie de la pista"/>
        <s v="Desgaste"/>
      </sharedItems>
    </cacheField>
    <cacheField name="CAUSA RESUMEN&#10;" numFmtId="49">
      <sharedItems>
        <s v="Aceleraciones "/>
        <s v="Carga "/>
        <s v="Condiciones eléctricas"/>
        <s v="Instalación"/>
        <s v="Lubricación"/>
        <s v="Temperatura"/>
        <s v="Vibración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amica" cacheId="0" dataCaption="" compact="0" compactData="0">
  <location ref="A1:B9" firstHeaderRow="0" firstDataRow="1" firstDataCol="0"/>
  <pivotFields>
    <pivotField name="COMPONEN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SÍNTOMA &#10;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AUSA RESUMEN&#10;" axis="axisRow" dataField="1" compact="0" numFmtId="49" outline="0" multipleItemSelectionAllowed="1" showAll="0" sortType="descending">
      <items>
        <item x="6"/>
        <item x="5"/>
        <item x="4"/>
        <item x="3"/>
        <item x="2"/>
        <item x="1"/>
        <item x="0"/>
        <item t="default"/>
      </items>
    </pivotField>
  </pivotFields>
  <rowFields>
    <field x="2"/>
  </rowFields>
  <dataFields>
    <dataField name="COUNTA of CAUSA RESUMEN&#10;" fld="2" subtotal="count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0"/>
    <col customWidth="1" min="2" max="2" width="17.63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2</v>
      </c>
      <c r="B3" s="1" t="s">
        <v>4</v>
      </c>
    </row>
    <row r="4">
      <c r="A4" s="1" t="s">
        <v>2</v>
      </c>
      <c r="B4" s="1" t="s">
        <v>4</v>
      </c>
    </row>
    <row r="5">
      <c r="A5" s="1" t="s">
        <v>5</v>
      </c>
      <c r="B5" s="1" t="s">
        <v>4</v>
      </c>
    </row>
    <row r="6">
      <c r="A6" s="1" t="s">
        <v>6</v>
      </c>
      <c r="B6" s="1" t="s">
        <v>4</v>
      </c>
    </row>
    <row r="7">
      <c r="A7" s="1" t="s">
        <v>2</v>
      </c>
      <c r="B7" s="1" t="s">
        <v>4</v>
      </c>
    </row>
    <row r="8">
      <c r="A8" s="1" t="s">
        <v>2</v>
      </c>
      <c r="B8" s="1" t="s">
        <v>4</v>
      </c>
    </row>
    <row r="9">
      <c r="A9" s="1" t="s">
        <v>2</v>
      </c>
      <c r="B9" s="1" t="s">
        <v>7</v>
      </c>
    </row>
    <row r="10">
      <c r="A10" s="1" t="s">
        <v>2</v>
      </c>
      <c r="B10" s="1" t="s">
        <v>7</v>
      </c>
    </row>
    <row r="11">
      <c r="A11" s="1" t="s">
        <v>2</v>
      </c>
      <c r="B11" s="1" t="s">
        <v>3</v>
      </c>
    </row>
    <row r="12">
      <c r="A12" s="1" t="s">
        <v>8</v>
      </c>
      <c r="B12" s="1" t="s">
        <v>3</v>
      </c>
    </row>
    <row r="13">
      <c r="A13" s="1" t="s">
        <v>9</v>
      </c>
      <c r="B13" s="1" t="s">
        <v>3</v>
      </c>
    </row>
    <row r="14">
      <c r="A14" s="1" t="s">
        <v>9</v>
      </c>
      <c r="B14" s="1" t="s">
        <v>7</v>
      </c>
    </row>
    <row r="15">
      <c r="A15" s="1" t="s">
        <v>9</v>
      </c>
      <c r="B15" s="1" t="s">
        <v>7</v>
      </c>
    </row>
    <row r="16">
      <c r="A16" s="1" t="s">
        <v>10</v>
      </c>
      <c r="B16" s="1" t="s">
        <v>11</v>
      </c>
    </row>
    <row r="17">
      <c r="A17" s="1" t="s">
        <v>10</v>
      </c>
      <c r="B17" s="1" t="s">
        <v>4</v>
      </c>
    </row>
    <row r="18">
      <c r="A18" s="1" t="s">
        <v>10</v>
      </c>
      <c r="B18" s="1" t="s">
        <v>3</v>
      </c>
    </row>
    <row r="19">
      <c r="A19" s="1" t="s">
        <v>12</v>
      </c>
      <c r="B19" s="1" t="s">
        <v>11</v>
      </c>
    </row>
    <row r="20">
      <c r="A20" s="1" t="s">
        <v>12</v>
      </c>
      <c r="B20" s="1" t="s">
        <v>11</v>
      </c>
    </row>
    <row r="21">
      <c r="A21" s="1" t="s">
        <v>12</v>
      </c>
      <c r="B21" s="1" t="s">
        <v>11</v>
      </c>
    </row>
    <row r="22">
      <c r="A22" s="1" t="s">
        <v>12</v>
      </c>
      <c r="B22" s="1" t="s">
        <v>11</v>
      </c>
    </row>
    <row r="23">
      <c r="A23" s="1" t="s">
        <v>13</v>
      </c>
      <c r="B23" s="1" t="s">
        <v>7</v>
      </c>
    </row>
    <row r="24">
      <c r="A24" s="1" t="s">
        <v>14</v>
      </c>
      <c r="B24" s="1" t="s">
        <v>4</v>
      </c>
    </row>
    <row r="25">
      <c r="A25" s="1" t="s">
        <v>15</v>
      </c>
      <c r="B25" s="1" t="s">
        <v>3</v>
      </c>
    </row>
    <row r="26">
      <c r="A26" s="1" t="s">
        <v>16</v>
      </c>
      <c r="B26" s="1" t="s">
        <v>3</v>
      </c>
    </row>
    <row r="27">
      <c r="A27" s="1" t="s">
        <v>17</v>
      </c>
      <c r="B27" s="1" t="s">
        <v>4</v>
      </c>
    </row>
    <row r="28">
      <c r="A28" s="1" t="s">
        <v>18</v>
      </c>
      <c r="B28" s="1" t="s">
        <v>4</v>
      </c>
    </row>
    <row r="29">
      <c r="A29" s="1" t="s">
        <v>19</v>
      </c>
      <c r="B29" s="1" t="s">
        <v>4</v>
      </c>
    </row>
    <row r="30">
      <c r="A30" s="1" t="s">
        <v>9</v>
      </c>
      <c r="B30" s="1" t="s">
        <v>20</v>
      </c>
    </row>
    <row r="31">
      <c r="A31" s="1" t="s">
        <v>9</v>
      </c>
      <c r="B31" s="1" t="s">
        <v>20</v>
      </c>
    </row>
    <row r="32">
      <c r="A32" s="1" t="s">
        <v>21</v>
      </c>
      <c r="B32" s="1" t="s">
        <v>20</v>
      </c>
    </row>
    <row r="33">
      <c r="A33" s="1" t="s">
        <v>22</v>
      </c>
      <c r="B33" s="1" t="s">
        <v>20</v>
      </c>
    </row>
    <row r="34">
      <c r="A34" s="1" t="s">
        <v>23</v>
      </c>
      <c r="B34" s="1" t="s">
        <v>20</v>
      </c>
    </row>
    <row r="35">
      <c r="A35" s="1" t="s">
        <v>23</v>
      </c>
      <c r="B35" s="1" t="s">
        <v>20</v>
      </c>
    </row>
    <row r="36">
      <c r="A36" s="1" t="s">
        <v>24</v>
      </c>
      <c r="B36" s="1" t="s">
        <v>3</v>
      </c>
    </row>
    <row r="37">
      <c r="A37" s="1" t="s">
        <v>24</v>
      </c>
      <c r="B37" s="1" t="s">
        <v>3</v>
      </c>
    </row>
    <row r="38">
      <c r="A38" s="1" t="s">
        <v>25</v>
      </c>
      <c r="B38" s="1" t="s">
        <v>3</v>
      </c>
    </row>
    <row r="39">
      <c r="A39" s="1" t="s">
        <v>25</v>
      </c>
      <c r="B39" s="1" t="s">
        <v>3</v>
      </c>
    </row>
    <row r="40">
      <c r="A40" s="1" t="s">
        <v>26</v>
      </c>
      <c r="B40" s="1" t="s">
        <v>4</v>
      </c>
    </row>
    <row r="41">
      <c r="A41" s="1" t="s">
        <v>26</v>
      </c>
      <c r="B41" s="1" t="s">
        <v>4</v>
      </c>
    </row>
    <row r="42">
      <c r="A42" s="1" t="s">
        <v>26</v>
      </c>
      <c r="B42" s="1" t="s">
        <v>4</v>
      </c>
    </row>
    <row r="43">
      <c r="A43" s="1" t="s">
        <v>27</v>
      </c>
      <c r="B43" s="1" t="s">
        <v>3</v>
      </c>
    </row>
    <row r="44">
      <c r="A44" s="1" t="s">
        <v>27</v>
      </c>
      <c r="B44" s="1" t="s">
        <v>3</v>
      </c>
    </row>
    <row r="45">
      <c r="A45" s="1" t="s">
        <v>28</v>
      </c>
      <c r="B45" s="1" t="s">
        <v>3</v>
      </c>
    </row>
    <row r="46">
      <c r="A46" s="1" t="s">
        <v>28</v>
      </c>
      <c r="B46" s="1" t="s">
        <v>3</v>
      </c>
    </row>
    <row r="47">
      <c r="A47" s="1" t="s">
        <v>28</v>
      </c>
      <c r="B47" s="1" t="s">
        <v>3</v>
      </c>
    </row>
    <row r="48">
      <c r="A48" s="1" t="s">
        <v>26</v>
      </c>
      <c r="B48" s="1" t="s">
        <v>29</v>
      </c>
    </row>
    <row r="49">
      <c r="A49" s="1" t="s">
        <v>26</v>
      </c>
      <c r="B49" s="1" t="s">
        <v>29</v>
      </c>
    </row>
    <row r="50">
      <c r="A50" s="1" t="s">
        <v>26</v>
      </c>
      <c r="B50" s="1" t="s">
        <v>7</v>
      </c>
    </row>
    <row r="51">
      <c r="A51" s="1" t="s">
        <v>26</v>
      </c>
      <c r="B51" s="1" t="s">
        <v>3</v>
      </c>
    </row>
    <row r="52">
      <c r="A52" s="1" t="s">
        <v>26</v>
      </c>
      <c r="B52" s="1" t="s">
        <v>3</v>
      </c>
    </row>
    <row r="53">
      <c r="A53" s="1" t="s">
        <v>26</v>
      </c>
      <c r="B53" s="1" t="s">
        <v>3</v>
      </c>
    </row>
    <row r="54">
      <c r="A54" s="1" t="s">
        <v>26</v>
      </c>
      <c r="B54" s="1" t="s">
        <v>3</v>
      </c>
    </row>
    <row r="55">
      <c r="A55" s="1" t="s">
        <v>30</v>
      </c>
      <c r="B55" s="1" t="s">
        <v>3</v>
      </c>
    </row>
    <row r="56">
      <c r="A56" s="1" t="s">
        <v>30</v>
      </c>
      <c r="B56" s="1" t="s">
        <v>3</v>
      </c>
    </row>
    <row r="57">
      <c r="A57" s="1" t="s">
        <v>30</v>
      </c>
      <c r="B57" s="1" t="s">
        <v>3</v>
      </c>
    </row>
    <row r="58">
      <c r="A58" s="1" t="s">
        <v>30</v>
      </c>
      <c r="B58" s="1" t="s">
        <v>3</v>
      </c>
    </row>
    <row r="59">
      <c r="A59" s="1" t="s">
        <v>30</v>
      </c>
      <c r="B59" s="1" t="s">
        <v>3</v>
      </c>
    </row>
    <row r="60">
      <c r="A60" s="1" t="s">
        <v>30</v>
      </c>
      <c r="B60" s="1" t="s">
        <v>3</v>
      </c>
    </row>
    <row r="61">
      <c r="A61" s="1" t="s">
        <v>30</v>
      </c>
      <c r="B61" s="1" t="s">
        <v>3</v>
      </c>
    </row>
    <row r="62">
      <c r="A62" s="1" t="s">
        <v>31</v>
      </c>
      <c r="B62" s="1" t="s">
        <v>4</v>
      </c>
    </row>
    <row r="63">
      <c r="A63" s="1" t="s">
        <v>32</v>
      </c>
      <c r="B63" s="1" t="s">
        <v>4</v>
      </c>
    </row>
    <row r="64">
      <c r="A64" s="1" t="s">
        <v>32</v>
      </c>
      <c r="B64" s="1" t="s">
        <v>7</v>
      </c>
    </row>
    <row r="65">
      <c r="A65" s="1" t="s">
        <v>33</v>
      </c>
      <c r="B65" s="1" t="s">
        <v>7</v>
      </c>
    </row>
    <row r="66">
      <c r="A66" s="1" t="s">
        <v>34</v>
      </c>
      <c r="B66" s="1" t="s">
        <v>35</v>
      </c>
    </row>
    <row r="67">
      <c r="A67" s="1" t="s">
        <v>36</v>
      </c>
      <c r="B67" s="1" t="s">
        <v>3</v>
      </c>
    </row>
    <row r="68">
      <c r="A68" s="1" t="s">
        <v>37</v>
      </c>
      <c r="B68" s="1" t="s">
        <v>7</v>
      </c>
    </row>
    <row r="69">
      <c r="A69" s="1" t="s">
        <v>38</v>
      </c>
      <c r="B69" s="1" t="s">
        <v>35</v>
      </c>
    </row>
    <row r="70">
      <c r="A70" s="1" t="s">
        <v>39</v>
      </c>
      <c r="B70" s="1" t="s">
        <v>35</v>
      </c>
    </row>
    <row r="71">
      <c r="A71" s="1" t="s">
        <v>40</v>
      </c>
      <c r="B71" s="1" t="s">
        <v>4</v>
      </c>
    </row>
    <row r="72">
      <c r="A72" s="1" t="s">
        <v>40</v>
      </c>
      <c r="B72" s="1" t="s">
        <v>3</v>
      </c>
    </row>
    <row r="73">
      <c r="A73" s="1" t="s">
        <v>40</v>
      </c>
      <c r="B73" s="1" t="s">
        <v>7</v>
      </c>
    </row>
    <row r="74">
      <c r="A74" s="1" t="s">
        <v>40</v>
      </c>
      <c r="B74" s="1" t="s">
        <v>4</v>
      </c>
    </row>
    <row r="75">
      <c r="A75" s="1" t="s">
        <v>40</v>
      </c>
      <c r="B75" s="1" t="s">
        <v>4</v>
      </c>
    </row>
    <row r="76">
      <c r="A76" s="1" t="s">
        <v>40</v>
      </c>
      <c r="B76" s="1" t="s">
        <v>3</v>
      </c>
    </row>
    <row r="77">
      <c r="A77" s="1" t="s">
        <v>41</v>
      </c>
      <c r="B77" s="1" t="s">
        <v>3</v>
      </c>
    </row>
    <row r="78">
      <c r="A78" s="1" t="s">
        <v>42</v>
      </c>
      <c r="B78" s="1" t="s">
        <v>3</v>
      </c>
    </row>
    <row r="79">
      <c r="A79" s="1" t="s">
        <v>41</v>
      </c>
      <c r="B79" s="1" t="s">
        <v>3</v>
      </c>
    </row>
    <row r="80">
      <c r="A80" s="1" t="s">
        <v>41</v>
      </c>
      <c r="B80" s="1" t="s">
        <v>3</v>
      </c>
    </row>
    <row r="81">
      <c r="A81" s="1" t="s">
        <v>21</v>
      </c>
      <c r="B81" s="1" t="s">
        <v>3</v>
      </c>
    </row>
    <row r="82">
      <c r="A82" s="1" t="s">
        <v>21</v>
      </c>
      <c r="B82" s="1" t="s">
        <v>3</v>
      </c>
    </row>
    <row r="83">
      <c r="A83" s="1"/>
      <c r="B83" s="1"/>
    </row>
    <row r="84">
      <c r="A84" s="1"/>
      <c r="B84" s="1"/>
    </row>
    <row r="85">
      <c r="A85" s="1"/>
      <c r="B85" s="1"/>
    </row>
    <row r="86">
      <c r="A86" s="1"/>
      <c r="B86" s="1"/>
    </row>
    <row r="87">
      <c r="A87" s="1"/>
      <c r="B87" s="1"/>
    </row>
    <row r="88">
      <c r="A88" s="1"/>
      <c r="B88" s="1"/>
    </row>
    <row r="89">
      <c r="A89" s="1"/>
      <c r="B89" s="1"/>
    </row>
    <row r="90">
      <c r="A90" s="1"/>
      <c r="B90" s="1"/>
    </row>
    <row r="91">
      <c r="A91" s="1"/>
      <c r="B91" s="1"/>
    </row>
    <row r="92">
      <c r="A92" s="1"/>
      <c r="B92" s="1"/>
    </row>
    <row r="93">
      <c r="A93" s="1"/>
      <c r="B93" s="1"/>
    </row>
    <row r="94">
      <c r="A94" s="1"/>
      <c r="B94" s="1"/>
    </row>
    <row r="95">
      <c r="A95" s="1"/>
      <c r="B95" s="1"/>
    </row>
    <row r="96">
      <c r="A96" s="1"/>
      <c r="B96" s="1"/>
    </row>
    <row r="97">
      <c r="A97" s="1"/>
      <c r="B97" s="1"/>
    </row>
    <row r="98">
      <c r="A98" s="1"/>
      <c r="B98" s="1"/>
    </row>
    <row r="99">
      <c r="A99" s="1"/>
      <c r="B99" s="1"/>
    </row>
    <row r="100">
      <c r="A100" s="1"/>
      <c r="B100" s="1"/>
    </row>
    <row r="101">
      <c r="A101" s="1"/>
      <c r="B101" s="1"/>
    </row>
    <row r="102">
      <c r="A102" s="1"/>
      <c r="B102" s="1"/>
    </row>
    <row r="103">
      <c r="A103" s="1"/>
      <c r="B103" s="1"/>
    </row>
    <row r="104">
      <c r="A104" s="1"/>
      <c r="B104" s="1"/>
    </row>
    <row r="105">
      <c r="A105" s="1"/>
      <c r="B105" s="1"/>
    </row>
    <row r="106">
      <c r="A106" s="1"/>
      <c r="B106" s="1"/>
    </row>
    <row r="107">
      <c r="A107" s="1"/>
      <c r="B107" s="1"/>
    </row>
    <row r="108">
      <c r="A108" s="1"/>
      <c r="B108" s="1"/>
    </row>
    <row r="109">
      <c r="A109" s="1"/>
      <c r="B109" s="1"/>
    </row>
    <row r="110">
      <c r="A110" s="1"/>
      <c r="B110" s="1"/>
    </row>
    <row r="111">
      <c r="A111" s="1"/>
      <c r="B111" s="1"/>
    </row>
    <row r="112">
      <c r="A112" s="1"/>
      <c r="B112" s="1"/>
    </row>
    <row r="113">
      <c r="A113" s="1"/>
      <c r="B113" s="1"/>
    </row>
    <row r="114">
      <c r="A114" s="1"/>
      <c r="B114" s="1"/>
    </row>
    <row r="115">
      <c r="A115" s="1"/>
      <c r="B115" s="1"/>
    </row>
    <row r="116">
      <c r="A116" s="1"/>
      <c r="B116" s="1"/>
    </row>
    <row r="117">
      <c r="A117" s="1"/>
      <c r="B117" s="1"/>
    </row>
    <row r="118">
      <c r="A118" s="1"/>
      <c r="B118" s="1"/>
    </row>
    <row r="119">
      <c r="A119" s="1"/>
      <c r="B119" s="1"/>
    </row>
    <row r="120">
      <c r="A120" s="1"/>
      <c r="B120" s="1"/>
    </row>
    <row r="121">
      <c r="A121" s="1"/>
      <c r="B121" s="1"/>
    </row>
    <row r="122">
      <c r="A122" s="1"/>
      <c r="B122" s="1"/>
    </row>
    <row r="123">
      <c r="A123" s="1"/>
      <c r="B123" s="1"/>
    </row>
    <row r="124">
      <c r="A124" s="1"/>
      <c r="B124" s="1"/>
    </row>
    <row r="125">
      <c r="A125" s="1"/>
      <c r="B125" s="1"/>
    </row>
    <row r="126">
      <c r="A126" s="1"/>
      <c r="B126" s="1"/>
    </row>
    <row r="127">
      <c r="A127" s="1"/>
      <c r="B127" s="1"/>
    </row>
    <row r="128">
      <c r="A128" s="1"/>
      <c r="B128" s="1"/>
    </row>
    <row r="129">
      <c r="A129" s="1"/>
      <c r="B129" s="1"/>
    </row>
    <row r="130">
      <c r="A130" s="1"/>
      <c r="B130" s="1"/>
    </row>
    <row r="131">
      <c r="A131" s="1"/>
      <c r="B131" s="1"/>
    </row>
    <row r="132">
      <c r="A132" s="1"/>
      <c r="B132" s="1"/>
    </row>
    <row r="133">
      <c r="A133" s="1"/>
      <c r="B133" s="1"/>
    </row>
    <row r="134">
      <c r="A134" s="1"/>
      <c r="B134" s="1"/>
    </row>
    <row r="135">
      <c r="A135" s="1"/>
      <c r="B135" s="1"/>
    </row>
    <row r="136">
      <c r="A136" s="1"/>
      <c r="B136" s="1"/>
    </row>
    <row r="137">
      <c r="A137" s="1"/>
      <c r="B137" s="1"/>
    </row>
    <row r="138">
      <c r="A138" s="1"/>
      <c r="B138" s="1"/>
    </row>
    <row r="139">
      <c r="A139" s="1"/>
      <c r="B139" s="1"/>
    </row>
    <row r="140">
      <c r="A140" s="1"/>
      <c r="B140" s="1"/>
    </row>
    <row r="141">
      <c r="A141" s="1"/>
      <c r="B141" s="1"/>
    </row>
    <row r="142">
      <c r="A142" s="1"/>
      <c r="B142" s="1"/>
    </row>
    <row r="143">
      <c r="A143" s="1"/>
      <c r="B143" s="1"/>
    </row>
    <row r="144">
      <c r="A144" s="1"/>
      <c r="B144" s="1"/>
    </row>
    <row r="145">
      <c r="A145" s="1"/>
      <c r="B145" s="1"/>
    </row>
    <row r="146">
      <c r="A146" s="1"/>
      <c r="B146" s="1"/>
    </row>
    <row r="147">
      <c r="A147" s="1"/>
      <c r="B147" s="1"/>
    </row>
    <row r="148">
      <c r="A148" s="1"/>
      <c r="B148" s="1"/>
    </row>
    <row r="149">
      <c r="A149" s="1"/>
      <c r="B149" s="1"/>
    </row>
    <row r="150">
      <c r="A150" s="1"/>
      <c r="B150" s="1"/>
    </row>
    <row r="151">
      <c r="A151" s="1"/>
      <c r="B151" s="1"/>
    </row>
    <row r="152">
      <c r="A152" s="1"/>
      <c r="B152" s="1"/>
    </row>
    <row r="153">
      <c r="A153" s="1"/>
      <c r="B153" s="1"/>
    </row>
    <row r="154">
      <c r="A154" s="1"/>
      <c r="B154" s="1"/>
    </row>
    <row r="155">
      <c r="A155" s="1"/>
      <c r="B155" s="1"/>
    </row>
    <row r="156">
      <c r="A156" s="1"/>
      <c r="B156" s="1"/>
    </row>
    <row r="157">
      <c r="A157" s="1"/>
      <c r="B157" s="1"/>
    </row>
    <row r="158">
      <c r="A158" s="1"/>
      <c r="B158" s="1"/>
    </row>
    <row r="159">
      <c r="A159" s="1"/>
      <c r="B159" s="1"/>
    </row>
    <row r="160">
      <c r="A160" s="1"/>
      <c r="B160" s="1"/>
    </row>
    <row r="161">
      <c r="A161" s="1"/>
      <c r="B161" s="1"/>
    </row>
    <row r="162">
      <c r="A162" s="1"/>
      <c r="B162" s="1"/>
    </row>
    <row r="163">
      <c r="A163" s="1"/>
      <c r="B163" s="1"/>
    </row>
    <row r="164">
      <c r="A164" s="1"/>
      <c r="B164" s="1"/>
    </row>
    <row r="165">
      <c r="A165" s="1"/>
      <c r="B165" s="1"/>
    </row>
    <row r="166">
      <c r="A166" s="1"/>
      <c r="B166" s="1"/>
    </row>
    <row r="167">
      <c r="A167" s="1"/>
      <c r="B167" s="1"/>
    </row>
    <row r="168">
      <c r="A168" s="1"/>
      <c r="B168" s="1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  <row r="202">
      <c r="A202" s="1"/>
      <c r="B202" s="1"/>
    </row>
    <row r="203">
      <c r="A203" s="1"/>
      <c r="B203" s="1"/>
    </row>
    <row r="204">
      <c r="A204" s="1"/>
      <c r="B204" s="1"/>
    </row>
    <row r="205">
      <c r="A205" s="1"/>
      <c r="B205" s="1"/>
    </row>
    <row r="206">
      <c r="A206" s="1"/>
      <c r="B206" s="1"/>
    </row>
    <row r="207">
      <c r="A207" s="1"/>
      <c r="B207" s="1"/>
    </row>
    <row r="208">
      <c r="A208" s="1"/>
      <c r="B208" s="1"/>
    </row>
    <row r="209">
      <c r="A209" s="1"/>
      <c r="B209" s="1"/>
    </row>
    <row r="210">
      <c r="A210" s="1"/>
      <c r="B210" s="1"/>
    </row>
    <row r="211">
      <c r="A211" s="1"/>
      <c r="B211" s="1"/>
    </row>
    <row r="212">
      <c r="A212" s="1"/>
      <c r="B212" s="1"/>
    </row>
    <row r="213">
      <c r="A213" s="1"/>
      <c r="B213" s="1"/>
    </row>
    <row r="214">
      <c r="A214" s="1"/>
      <c r="B214" s="1"/>
    </row>
    <row r="215">
      <c r="A215" s="1"/>
      <c r="B215" s="1"/>
    </row>
    <row r="216">
      <c r="A216" s="1"/>
      <c r="B216" s="1"/>
    </row>
    <row r="217">
      <c r="A217" s="1"/>
      <c r="B217" s="1"/>
    </row>
    <row r="218">
      <c r="A218" s="1"/>
      <c r="B218" s="1"/>
    </row>
    <row r="219">
      <c r="A219" s="1"/>
      <c r="B219" s="1"/>
    </row>
    <row r="220">
      <c r="A220" s="1"/>
      <c r="B220" s="1"/>
    </row>
    <row r="221">
      <c r="A221" s="1"/>
      <c r="B221" s="1"/>
    </row>
    <row r="222">
      <c r="A222" s="1"/>
      <c r="B222" s="1"/>
    </row>
    <row r="223">
      <c r="A223" s="1"/>
      <c r="B223" s="1"/>
    </row>
    <row r="224">
      <c r="A224" s="1"/>
      <c r="B224" s="1"/>
    </row>
    <row r="225">
      <c r="A225" s="1"/>
      <c r="B225" s="1"/>
    </row>
    <row r="226">
      <c r="A226" s="1"/>
      <c r="B226" s="1"/>
    </row>
    <row r="227">
      <c r="A227" s="1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"/>
      <c r="B235" s="1"/>
    </row>
    <row r="236">
      <c r="A236" s="1"/>
      <c r="B236" s="1"/>
    </row>
    <row r="237">
      <c r="A237" s="1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43</v>
      </c>
      <c r="B1" s="2" t="s">
        <v>44</v>
      </c>
      <c r="C1" s="2" t="s">
        <v>45</v>
      </c>
      <c r="D1" s="2" t="s">
        <v>46</v>
      </c>
    </row>
    <row r="2">
      <c r="A2" s="3" t="s">
        <v>3</v>
      </c>
      <c r="B2" s="4">
        <v>36.0</v>
      </c>
      <c r="C2" s="5">
        <v>0.4444</v>
      </c>
      <c r="D2" s="5">
        <v>0.4444</v>
      </c>
    </row>
    <row r="3">
      <c r="A3" s="6" t="s">
        <v>4</v>
      </c>
      <c r="B3" s="7">
        <v>19.0</v>
      </c>
      <c r="C3" s="8">
        <v>0.2346</v>
      </c>
      <c r="D3" s="8">
        <v>0.679</v>
      </c>
    </row>
    <row r="4">
      <c r="A4" s="3" t="s">
        <v>47</v>
      </c>
      <c r="B4" s="4">
        <v>10.0</v>
      </c>
      <c r="C4" s="5">
        <v>0.1235</v>
      </c>
      <c r="D4" s="5">
        <v>0.8025</v>
      </c>
    </row>
    <row r="5">
      <c r="A5" s="9" t="s">
        <v>20</v>
      </c>
      <c r="B5" s="10">
        <v>6.0</v>
      </c>
      <c r="C5" s="11">
        <v>0.0741</v>
      </c>
      <c r="D5" s="11">
        <v>0.8765</v>
      </c>
    </row>
    <row r="6">
      <c r="A6" s="12" t="s">
        <v>11</v>
      </c>
      <c r="B6" s="13">
        <v>5.0</v>
      </c>
      <c r="C6" s="14">
        <v>0.0617</v>
      </c>
      <c r="D6" s="14">
        <v>0.9383</v>
      </c>
    </row>
    <row r="7">
      <c r="A7" s="9" t="s">
        <v>35</v>
      </c>
      <c r="B7" s="10">
        <v>3.0</v>
      </c>
      <c r="C7" s="11">
        <v>0.037</v>
      </c>
      <c r="D7" s="11">
        <v>0.9753</v>
      </c>
    </row>
    <row r="8">
      <c r="A8" s="12" t="s">
        <v>48</v>
      </c>
      <c r="B8" s="13">
        <v>2.0</v>
      </c>
      <c r="C8" s="14">
        <v>0.0247</v>
      </c>
      <c r="D8" s="14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</cols>
  <sheetData>
    <row r="1">
      <c r="A1" s="15" t="s">
        <v>49</v>
      </c>
      <c r="B1" s="16" t="s">
        <v>50</v>
      </c>
    </row>
    <row r="2">
      <c r="A2" s="17" t="s">
        <v>3</v>
      </c>
      <c r="B2" s="18">
        <v>36.0</v>
      </c>
    </row>
    <row r="3">
      <c r="A3" s="17" t="s">
        <v>4</v>
      </c>
      <c r="B3" s="19">
        <v>19.0</v>
      </c>
    </row>
    <row r="4">
      <c r="A4" s="17" t="s">
        <v>47</v>
      </c>
      <c r="B4" s="18">
        <v>10.0</v>
      </c>
    </row>
    <row r="5">
      <c r="A5" s="17" t="s">
        <v>20</v>
      </c>
      <c r="B5" s="19">
        <v>6.0</v>
      </c>
    </row>
    <row r="6">
      <c r="A6" s="17" t="s">
        <v>11</v>
      </c>
      <c r="B6" s="18">
        <v>5.0</v>
      </c>
    </row>
    <row r="7">
      <c r="A7" s="17" t="s">
        <v>35</v>
      </c>
      <c r="B7" s="19">
        <v>3.0</v>
      </c>
    </row>
    <row r="8">
      <c r="A8" s="17" t="s">
        <v>48</v>
      </c>
      <c r="B8" s="18">
        <v>2.0</v>
      </c>
    </row>
    <row r="9">
      <c r="A9" s="20" t="s">
        <v>51</v>
      </c>
      <c r="B9" s="21">
        <v>81.0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4.0"/>
    <col customWidth="1" min="3" max="3" width="22.0"/>
    <col customWidth="1" min="4" max="4" width="42.0"/>
  </cols>
  <sheetData>
    <row r="1" ht="13.5" customHeight="1">
      <c r="A1" s="22" t="s">
        <v>52</v>
      </c>
      <c r="B1" s="22" t="s">
        <v>53</v>
      </c>
      <c r="C1" s="22" t="s">
        <v>54</v>
      </c>
      <c r="D1" s="22" t="s">
        <v>55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3" t="s">
        <v>56</v>
      </c>
      <c r="B2" s="23" t="s">
        <v>26</v>
      </c>
      <c r="C2" s="23" t="s">
        <v>29</v>
      </c>
      <c r="D2" s="24" t="s">
        <v>57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23" t="s">
        <v>58</v>
      </c>
      <c r="B3" s="23" t="s">
        <v>26</v>
      </c>
      <c r="C3" s="23" t="s">
        <v>29</v>
      </c>
      <c r="D3" s="24" t="s">
        <v>57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23" t="s">
        <v>59</v>
      </c>
      <c r="B4" s="23" t="s">
        <v>2</v>
      </c>
      <c r="C4" s="23" t="s">
        <v>7</v>
      </c>
      <c r="D4" s="24" t="s">
        <v>60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23" t="s">
        <v>61</v>
      </c>
      <c r="B5" s="23" t="s">
        <v>2</v>
      </c>
      <c r="C5" s="23" t="s">
        <v>7</v>
      </c>
      <c r="D5" s="24" t="s">
        <v>60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23" t="s">
        <v>62</v>
      </c>
      <c r="B6" s="23" t="s">
        <v>9</v>
      </c>
      <c r="C6" s="23" t="s">
        <v>7</v>
      </c>
      <c r="D6" s="23" t="s">
        <v>63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23" t="s">
        <v>64</v>
      </c>
      <c r="B7" s="23" t="s">
        <v>9</v>
      </c>
      <c r="C7" s="23" t="s">
        <v>7</v>
      </c>
      <c r="D7" s="23" t="s">
        <v>63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23" t="s">
        <v>65</v>
      </c>
      <c r="B8" s="23" t="s">
        <v>13</v>
      </c>
      <c r="C8" s="23" t="s">
        <v>7</v>
      </c>
      <c r="D8" s="24" t="s">
        <v>66</v>
      </c>
      <c r="E8" s="1"/>
      <c r="F8" s="2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23" t="s">
        <v>67</v>
      </c>
      <c r="B9" s="23" t="s">
        <v>26</v>
      </c>
      <c r="C9" s="24" t="s">
        <v>7</v>
      </c>
      <c r="D9" s="24" t="s">
        <v>68</v>
      </c>
      <c r="E9" s="1"/>
      <c r="F9" s="2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23" t="s">
        <v>69</v>
      </c>
      <c r="B10" s="24" t="s">
        <v>32</v>
      </c>
      <c r="C10" s="23" t="s">
        <v>7</v>
      </c>
      <c r="D10" s="23" t="s">
        <v>70</v>
      </c>
      <c r="E10" s="1"/>
      <c r="F10" s="2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23" t="s">
        <v>71</v>
      </c>
      <c r="B11" s="24" t="s">
        <v>72</v>
      </c>
      <c r="C11" s="23" t="s">
        <v>7</v>
      </c>
      <c r="D11" s="24" t="s">
        <v>73</v>
      </c>
      <c r="E11" s="1"/>
      <c r="F11" s="2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23" t="s">
        <v>74</v>
      </c>
      <c r="B12" s="23" t="s">
        <v>37</v>
      </c>
      <c r="C12" s="23" t="s">
        <v>7</v>
      </c>
      <c r="D12" s="24" t="s">
        <v>75</v>
      </c>
      <c r="E12" s="1"/>
      <c r="F12" s="2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23" t="s">
        <v>76</v>
      </c>
      <c r="B13" s="23" t="s">
        <v>40</v>
      </c>
      <c r="C13" s="24" t="s">
        <v>7</v>
      </c>
      <c r="D13" s="24" t="s">
        <v>77</v>
      </c>
      <c r="E13" s="1"/>
      <c r="F13" s="2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23" t="s">
        <v>78</v>
      </c>
      <c r="B14" s="23" t="s">
        <v>9</v>
      </c>
      <c r="C14" s="24" t="s">
        <v>20</v>
      </c>
      <c r="D14" s="23" t="s">
        <v>79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23" t="s">
        <v>80</v>
      </c>
      <c r="B15" s="23" t="s">
        <v>9</v>
      </c>
      <c r="C15" s="24" t="s">
        <v>20</v>
      </c>
      <c r="D15" s="23" t="s">
        <v>79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23" t="s">
        <v>81</v>
      </c>
      <c r="B16" s="23" t="s">
        <v>21</v>
      </c>
      <c r="C16" s="24" t="s">
        <v>20</v>
      </c>
      <c r="D16" s="23" t="s">
        <v>79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23" t="s">
        <v>82</v>
      </c>
      <c r="B17" s="23" t="s">
        <v>22</v>
      </c>
      <c r="C17" s="24" t="s">
        <v>20</v>
      </c>
      <c r="D17" s="23" t="s">
        <v>79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23" t="s">
        <v>83</v>
      </c>
      <c r="B18" s="23" t="s">
        <v>23</v>
      </c>
      <c r="C18" s="24" t="s">
        <v>20</v>
      </c>
      <c r="D18" s="23" t="s">
        <v>84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23" t="s">
        <v>85</v>
      </c>
      <c r="B19" s="23" t="s">
        <v>23</v>
      </c>
      <c r="C19" s="24" t="s">
        <v>20</v>
      </c>
      <c r="D19" s="23" t="s">
        <v>84</v>
      </c>
      <c r="E19" s="1"/>
      <c r="F19" s="1"/>
      <c r="G19" s="23"/>
      <c r="H19" s="23"/>
      <c r="I19" s="24"/>
      <c r="J19" s="2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23" t="s">
        <v>86</v>
      </c>
      <c r="B20" s="23" t="s">
        <v>2</v>
      </c>
      <c r="C20" s="24" t="s">
        <v>4</v>
      </c>
      <c r="D20" s="24" t="s">
        <v>87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23" t="s">
        <v>88</v>
      </c>
      <c r="B21" s="23" t="s">
        <v>5</v>
      </c>
      <c r="C21" s="24" t="s">
        <v>4</v>
      </c>
      <c r="D21" s="24" t="s">
        <v>89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23" t="s">
        <v>90</v>
      </c>
      <c r="B22" s="23" t="s">
        <v>6</v>
      </c>
      <c r="C22" s="24" t="s">
        <v>4</v>
      </c>
      <c r="D22" s="24" t="s">
        <v>89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23" t="s">
        <v>91</v>
      </c>
      <c r="B23" s="23" t="s">
        <v>2</v>
      </c>
      <c r="C23" s="24" t="s">
        <v>4</v>
      </c>
      <c r="D23" s="24" t="s">
        <v>89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23" t="s">
        <v>92</v>
      </c>
      <c r="B24" s="23" t="s">
        <v>2</v>
      </c>
      <c r="C24" s="24" t="s">
        <v>4</v>
      </c>
      <c r="D24" s="24" t="s">
        <v>89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23" t="s">
        <v>93</v>
      </c>
      <c r="B25" s="23" t="s">
        <v>2</v>
      </c>
      <c r="C25" s="24" t="s">
        <v>4</v>
      </c>
      <c r="D25" s="24" t="s">
        <v>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23" t="s">
        <v>94</v>
      </c>
      <c r="B26" s="23" t="s">
        <v>10</v>
      </c>
      <c r="C26" s="24" t="s">
        <v>4</v>
      </c>
      <c r="D26" s="23" t="s">
        <v>95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23" t="s">
        <v>96</v>
      </c>
      <c r="B27" s="23" t="s">
        <v>14</v>
      </c>
      <c r="C27" s="24" t="s">
        <v>4</v>
      </c>
      <c r="D27" s="24" t="s">
        <v>97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23" t="s">
        <v>98</v>
      </c>
      <c r="B28" s="23" t="s">
        <v>17</v>
      </c>
      <c r="C28" s="24" t="s">
        <v>4</v>
      </c>
      <c r="D28" s="24" t="s">
        <v>99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23" t="s">
        <v>100</v>
      </c>
      <c r="B29" s="23" t="s">
        <v>18</v>
      </c>
      <c r="C29" s="24" t="s">
        <v>4</v>
      </c>
      <c r="D29" s="24" t="s">
        <v>99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23" t="s">
        <v>101</v>
      </c>
      <c r="B30" s="23" t="s">
        <v>19</v>
      </c>
      <c r="C30" s="24" t="s">
        <v>4</v>
      </c>
      <c r="D30" s="24" t="s">
        <v>99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23" t="s">
        <v>102</v>
      </c>
      <c r="B31" s="23" t="s">
        <v>26</v>
      </c>
      <c r="C31" s="24" t="s">
        <v>4</v>
      </c>
      <c r="D31" s="23" t="s">
        <v>103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23" t="s">
        <v>104</v>
      </c>
      <c r="B32" s="23" t="s">
        <v>26</v>
      </c>
      <c r="C32" s="24" t="s">
        <v>4</v>
      </c>
      <c r="D32" s="23" t="s">
        <v>103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23" t="s">
        <v>105</v>
      </c>
      <c r="B33" s="23" t="s">
        <v>26</v>
      </c>
      <c r="C33" s="24" t="s">
        <v>4</v>
      </c>
      <c r="D33" s="23" t="s">
        <v>103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23" t="s">
        <v>106</v>
      </c>
      <c r="B34" s="23" t="s">
        <v>31</v>
      </c>
      <c r="C34" s="24" t="s">
        <v>4</v>
      </c>
      <c r="D34" s="24" t="s">
        <v>107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23" t="s">
        <v>108</v>
      </c>
      <c r="B35" s="24" t="s">
        <v>32</v>
      </c>
      <c r="C35" s="24" t="s">
        <v>4</v>
      </c>
      <c r="D35" s="23" t="s">
        <v>109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23" t="s">
        <v>110</v>
      </c>
      <c r="B36" s="23" t="s">
        <v>40</v>
      </c>
      <c r="C36" s="24" t="s">
        <v>4</v>
      </c>
      <c r="D36" s="24" t="s">
        <v>111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23" t="s">
        <v>112</v>
      </c>
      <c r="B37" s="23" t="s">
        <v>40</v>
      </c>
      <c r="C37" s="23" t="s">
        <v>4</v>
      </c>
      <c r="D37" s="24" t="s">
        <v>113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23" t="s">
        <v>114</v>
      </c>
      <c r="B38" s="23" t="s">
        <v>40</v>
      </c>
      <c r="C38" s="23" t="s">
        <v>4</v>
      </c>
      <c r="D38" s="24" t="s">
        <v>113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23" t="s">
        <v>115</v>
      </c>
      <c r="B39" s="23" t="s">
        <v>2</v>
      </c>
      <c r="C39" s="23" t="s">
        <v>3</v>
      </c>
      <c r="D39" s="23" t="s">
        <v>116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23" t="s">
        <v>117</v>
      </c>
      <c r="B40" s="23" t="s">
        <v>2</v>
      </c>
      <c r="C40" s="23" t="s">
        <v>3</v>
      </c>
      <c r="D40" s="23" t="s">
        <v>3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23" t="s">
        <v>118</v>
      </c>
      <c r="B41" s="23" t="s">
        <v>8</v>
      </c>
      <c r="C41" s="24" t="s">
        <v>3</v>
      </c>
      <c r="D41" s="24" t="s">
        <v>119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23" t="s">
        <v>120</v>
      </c>
      <c r="B42" s="23" t="s">
        <v>9</v>
      </c>
      <c r="C42" s="24" t="s">
        <v>3</v>
      </c>
      <c r="D42" s="24" t="s">
        <v>121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23" t="s">
        <v>122</v>
      </c>
      <c r="B43" s="23" t="s">
        <v>10</v>
      </c>
      <c r="C43" s="24" t="s">
        <v>3</v>
      </c>
      <c r="D43" s="24" t="s">
        <v>123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23" t="s">
        <v>124</v>
      </c>
      <c r="B44" s="23" t="s">
        <v>15</v>
      </c>
      <c r="C44" s="23" t="s">
        <v>3</v>
      </c>
      <c r="D44" s="23" t="s">
        <v>3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23" t="s">
        <v>125</v>
      </c>
      <c r="B45" s="23" t="s">
        <v>16</v>
      </c>
      <c r="C45" s="23" t="s">
        <v>3</v>
      </c>
      <c r="D45" s="23" t="s">
        <v>3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23" t="s">
        <v>126</v>
      </c>
      <c r="B46" s="23" t="s">
        <v>127</v>
      </c>
      <c r="C46" s="23" t="s">
        <v>3</v>
      </c>
      <c r="D46" s="23" t="s">
        <v>3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23" t="s">
        <v>128</v>
      </c>
      <c r="B47" s="23" t="s">
        <v>127</v>
      </c>
      <c r="C47" s="23" t="s">
        <v>3</v>
      </c>
      <c r="D47" s="23" t="s">
        <v>129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23" t="s">
        <v>130</v>
      </c>
      <c r="B48" s="23" t="s">
        <v>127</v>
      </c>
      <c r="C48" s="23" t="s">
        <v>3</v>
      </c>
      <c r="D48" s="23" t="s">
        <v>131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23" t="s">
        <v>132</v>
      </c>
      <c r="B49" s="24" t="s">
        <v>10</v>
      </c>
      <c r="C49" s="23" t="s">
        <v>3</v>
      </c>
      <c r="D49" s="23" t="s">
        <v>129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23" t="s">
        <v>133</v>
      </c>
      <c r="B50" s="24" t="s">
        <v>134</v>
      </c>
      <c r="C50" s="23" t="s">
        <v>3</v>
      </c>
      <c r="D50" s="23" t="s">
        <v>3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23" t="s">
        <v>135</v>
      </c>
      <c r="B51" s="24" t="s">
        <v>134</v>
      </c>
      <c r="C51" s="23" t="s">
        <v>3</v>
      </c>
      <c r="D51" s="23" t="s">
        <v>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23" t="s">
        <v>136</v>
      </c>
      <c r="B52" s="23" t="s">
        <v>28</v>
      </c>
      <c r="C52" s="1" t="s">
        <v>3</v>
      </c>
      <c r="D52" s="23" t="s">
        <v>3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23" t="s">
        <v>137</v>
      </c>
      <c r="B53" s="23" t="s">
        <v>28</v>
      </c>
      <c r="C53" s="1" t="s">
        <v>3</v>
      </c>
      <c r="D53" s="23" t="s">
        <v>3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23" t="s">
        <v>138</v>
      </c>
      <c r="B54" s="23" t="s">
        <v>28</v>
      </c>
      <c r="C54" s="1" t="s">
        <v>3</v>
      </c>
      <c r="D54" s="23" t="s">
        <v>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23" t="s">
        <v>139</v>
      </c>
      <c r="B55" s="23" t="s">
        <v>26</v>
      </c>
      <c r="C55" s="1" t="s">
        <v>3</v>
      </c>
      <c r="D55" s="23" t="s">
        <v>3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23" t="s">
        <v>140</v>
      </c>
      <c r="B56" s="23" t="s">
        <v>26</v>
      </c>
      <c r="C56" s="26" t="s">
        <v>3</v>
      </c>
      <c r="D56" s="24" t="s">
        <v>141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23" t="s">
        <v>142</v>
      </c>
      <c r="B57" s="23" t="s">
        <v>26</v>
      </c>
      <c r="C57" s="26" t="s">
        <v>3</v>
      </c>
      <c r="D57" s="24" t="s">
        <v>141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23" t="s">
        <v>143</v>
      </c>
      <c r="B58" s="23" t="s">
        <v>26</v>
      </c>
      <c r="C58" s="26" t="s">
        <v>3</v>
      </c>
      <c r="D58" s="24" t="s">
        <v>144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23" t="s">
        <v>145</v>
      </c>
      <c r="B59" s="23" t="s">
        <v>30</v>
      </c>
      <c r="C59" s="26" t="s">
        <v>3</v>
      </c>
      <c r="D59" s="24" t="s">
        <v>146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23" t="s">
        <v>147</v>
      </c>
      <c r="B60" s="23" t="s">
        <v>30</v>
      </c>
      <c r="C60" s="23" t="s">
        <v>3</v>
      </c>
      <c r="D60" s="24" t="s">
        <v>146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23" t="s">
        <v>148</v>
      </c>
      <c r="B61" s="23" t="s">
        <v>30</v>
      </c>
      <c r="C61" s="23" t="s">
        <v>3</v>
      </c>
      <c r="D61" s="23" t="s">
        <v>3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23" t="s">
        <v>149</v>
      </c>
      <c r="B62" s="23" t="s">
        <v>30</v>
      </c>
      <c r="C62" s="23" t="s">
        <v>3</v>
      </c>
      <c r="D62" s="23" t="s">
        <v>3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23" t="s">
        <v>150</v>
      </c>
      <c r="B63" s="23" t="s">
        <v>30</v>
      </c>
      <c r="C63" s="23" t="s">
        <v>3</v>
      </c>
      <c r="D63" s="23" t="s">
        <v>3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23" t="s">
        <v>151</v>
      </c>
      <c r="B64" s="23" t="s">
        <v>30</v>
      </c>
      <c r="C64" s="23" t="s">
        <v>3</v>
      </c>
      <c r="D64" s="23" t="s">
        <v>3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23" t="s">
        <v>152</v>
      </c>
      <c r="B65" s="23" t="s">
        <v>30</v>
      </c>
      <c r="C65" s="23" t="s">
        <v>3</v>
      </c>
      <c r="D65" s="23" t="s">
        <v>3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23" t="s">
        <v>153</v>
      </c>
      <c r="B66" s="24" t="s">
        <v>154</v>
      </c>
      <c r="C66" s="23" t="s">
        <v>3</v>
      </c>
      <c r="D66" s="24" t="s">
        <v>155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23" t="s">
        <v>156</v>
      </c>
      <c r="B67" s="23" t="s">
        <v>40</v>
      </c>
      <c r="C67" s="24" t="s">
        <v>3</v>
      </c>
      <c r="D67" s="24" t="s">
        <v>77</v>
      </c>
      <c r="E67" s="1"/>
      <c r="F67" s="25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23" t="s">
        <v>157</v>
      </c>
      <c r="B68" s="23" t="s">
        <v>40</v>
      </c>
      <c r="C68" s="26" t="s">
        <v>3</v>
      </c>
      <c r="D68" s="24" t="s">
        <v>9</v>
      </c>
      <c r="E68" s="1"/>
      <c r="F68" s="25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23" t="s">
        <v>158</v>
      </c>
      <c r="B69" s="23" t="s">
        <v>41</v>
      </c>
      <c r="C69" s="26" t="s">
        <v>3</v>
      </c>
      <c r="D69" s="23" t="s">
        <v>159</v>
      </c>
      <c r="E69" s="1"/>
      <c r="F69" s="25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23" t="s">
        <v>160</v>
      </c>
      <c r="B70" s="23" t="s">
        <v>42</v>
      </c>
      <c r="C70" s="26" t="s">
        <v>3</v>
      </c>
      <c r="D70" s="23" t="s">
        <v>159</v>
      </c>
      <c r="E70" s="1"/>
      <c r="F70" s="25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23" t="s">
        <v>161</v>
      </c>
      <c r="B71" s="23" t="s">
        <v>41</v>
      </c>
      <c r="C71" s="26" t="s">
        <v>3</v>
      </c>
      <c r="D71" s="23" t="s">
        <v>159</v>
      </c>
      <c r="E71" s="1"/>
      <c r="F71" s="25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23" t="s">
        <v>162</v>
      </c>
      <c r="B72" s="23" t="s">
        <v>41</v>
      </c>
      <c r="C72" s="26" t="s">
        <v>3</v>
      </c>
      <c r="D72" s="23" t="s">
        <v>159</v>
      </c>
      <c r="E72" s="1"/>
      <c r="F72" s="25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23" t="s">
        <v>163</v>
      </c>
      <c r="B73" s="23" t="s">
        <v>21</v>
      </c>
      <c r="C73" s="23" t="s">
        <v>3</v>
      </c>
      <c r="D73" s="23" t="s">
        <v>127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23" t="s">
        <v>164</v>
      </c>
      <c r="B74" s="23" t="s">
        <v>21</v>
      </c>
      <c r="C74" s="23" t="s">
        <v>3</v>
      </c>
      <c r="D74" s="23" t="s">
        <v>127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23" t="s">
        <v>165</v>
      </c>
      <c r="B75" s="24" t="s">
        <v>166</v>
      </c>
      <c r="C75" s="23" t="s">
        <v>35</v>
      </c>
      <c r="D75" s="23" t="s">
        <v>167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23" t="s">
        <v>168</v>
      </c>
      <c r="B76" s="23" t="s">
        <v>38</v>
      </c>
      <c r="C76" s="1" t="s">
        <v>35</v>
      </c>
      <c r="D76" s="24" t="s">
        <v>169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23" t="s">
        <v>170</v>
      </c>
      <c r="B77" s="23" t="s">
        <v>39</v>
      </c>
      <c r="C77" s="1" t="s">
        <v>35</v>
      </c>
      <c r="D77" s="24" t="s">
        <v>171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23" t="s">
        <v>172</v>
      </c>
      <c r="B78" s="23" t="s">
        <v>10</v>
      </c>
      <c r="C78" s="1" t="s">
        <v>11</v>
      </c>
      <c r="D78" s="23" t="s">
        <v>173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23" t="s">
        <v>174</v>
      </c>
      <c r="B79" s="23" t="s">
        <v>12</v>
      </c>
      <c r="C79" s="1" t="s">
        <v>11</v>
      </c>
      <c r="D79" s="23" t="s">
        <v>175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23" t="s">
        <v>176</v>
      </c>
      <c r="B80" s="23" t="s">
        <v>12</v>
      </c>
      <c r="C80" s="1" t="s">
        <v>11</v>
      </c>
      <c r="D80" s="23" t="s">
        <v>175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23" t="s">
        <v>177</v>
      </c>
      <c r="B81" s="23" t="s">
        <v>12</v>
      </c>
      <c r="C81" s="23" t="s">
        <v>11</v>
      </c>
      <c r="D81" s="23" t="s">
        <v>178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23" t="s">
        <v>179</v>
      </c>
      <c r="B82" s="23" t="s">
        <v>12</v>
      </c>
      <c r="C82" s="23" t="s">
        <v>11</v>
      </c>
      <c r="D82" s="23" t="s">
        <v>175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autoFilter ref="$A$1:$D$82">
    <sortState ref="A1:D82">
      <sortCondition ref="C1:C82"/>
      <sortCondition ref="A1:A82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38"/>
    <col customWidth="1" min="2" max="2" width="25.5"/>
  </cols>
  <sheetData>
    <row r="1">
      <c r="D1" s="28" t="s">
        <v>43</v>
      </c>
      <c r="F1" s="28" t="s">
        <v>181</v>
      </c>
      <c r="G1" s="28" t="s">
        <v>182</v>
      </c>
    </row>
    <row r="2">
      <c r="D2" s="27" t="s">
        <v>3</v>
      </c>
      <c r="E2" s="27">
        <v>36.0</v>
      </c>
      <c r="F2" s="29">
        <f t="shared" ref="F2:F8" si="1">E2/$E$9</f>
        <v>0.4444444444</v>
      </c>
      <c r="G2" s="29">
        <f>F2</f>
        <v>0.4444444444</v>
      </c>
    </row>
    <row r="3">
      <c r="D3" s="27" t="s">
        <v>4</v>
      </c>
      <c r="E3" s="27">
        <v>19.0</v>
      </c>
      <c r="F3" s="29">
        <f t="shared" si="1"/>
        <v>0.2345679012</v>
      </c>
      <c r="G3" s="29">
        <f t="shared" ref="G3:G8" si="2">F3+G2</f>
        <v>0.6790123457</v>
      </c>
    </row>
    <row r="4">
      <c r="D4" s="27" t="s">
        <v>7</v>
      </c>
      <c r="E4" s="27">
        <v>10.0</v>
      </c>
      <c r="F4" s="29">
        <f t="shared" si="1"/>
        <v>0.1234567901</v>
      </c>
      <c r="G4" s="29">
        <f t="shared" si="2"/>
        <v>0.8024691358</v>
      </c>
    </row>
    <row r="5">
      <c r="D5" s="27" t="s">
        <v>20</v>
      </c>
      <c r="E5" s="27">
        <v>6.0</v>
      </c>
      <c r="F5" s="29">
        <f t="shared" si="1"/>
        <v>0.07407407407</v>
      </c>
      <c r="G5" s="29">
        <f t="shared" si="2"/>
        <v>0.8765432099</v>
      </c>
    </row>
    <row r="6">
      <c r="D6" s="27" t="s">
        <v>11</v>
      </c>
      <c r="E6" s="27">
        <v>5.0</v>
      </c>
      <c r="F6" s="29">
        <f t="shared" si="1"/>
        <v>0.06172839506</v>
      </c>
      <c r="G6" s="29">
        <f t="shared" si="2"/>
        <v>0.9382716049</v>
      </c>
    </row>
    <row r="7">
      <c r="D7" s="27" t="s">
        <v>35</v>
      </c>
      <c r="E7" s="27">
        <v>3.0</v>
      </c>
      <c r="F7" s="29">
        <f t="shared" si="1"/>
        <v>0.03703703704</v>
      </c>
      <c r="G7" s="29">
        <f t="shared" si="2"/>
        <v>0.975308642</v>
      </c>
    </row>
    <row r="8">
      <c r="D8" s="27" t="s">
        <v>29</v>
      </c>
      <c r="E8" s="27">
        <v>2.0</v>
      </c>
      <c r="F8" s="29">
        <f t="shared" si="1"/>
        <v>0.02469135802</v>
      </c>
      <c r="G8" s="29">
        <f t="shared" si="2"/>
        <v>1</v>
      </c>
    </row>
    <row r="9">
      <c r="D9" s="27" t="s">
        <v>183</v>
      </c>
      <c r="E9" s="27">
        <f>SUM(E2:E8)</f>
        <v>81</v>
      </c>
    </row>
  </sheetData>
  <drawing r:id="rId2"/>
</worksheet>
</file>