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mizuoka_gakuto_762_s_kyushu-u_ac_jp/Documents/GeekSalon/product/function/"/>
    </mc:Choice>
  </mc:AlternateContent>
  <xr:revisionPtr revIDLastSave="296" documentId="8_{886CBFC6-6186-4A51-B03A-6152EE63D0E4}" xr6:coauthVersionLast="47" xr6:coauthVersionMax="47" xr10:uidLastSave="{EBDD1D86-A95A-4D3A-88EE-5A40FB775E94}"/>
  <bookViews>
    <workbookView minimized="1" xWindow="9750" yWindow="-135" windowWidth="19170" windowHeight="10050" xr2:uid="{B77BC9FE-4627-47D6-86A7-022A8C74E4EE}"/>
  </bookViews>
  <sheets>
    <sheet name="Sheet1" sheetId="1" r:id="rId1"/>
  </sheets>
  <definedNames>
    <definedName name="_xlnm._FilterDatabase" localSheetId="0" hidden="1">Sheet1!$A$1:$M$412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1" l="1"/>
  <c r="E412" i="1" s="1"/>
  <c r="E41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2" i="1"/>
  <c r="S410" i="1"/>
  <c r="T8" i="1"/>
  <c r="T9" i="1"/>
  <c r="T10" i="1"/>
  <c r="T12" i="1"/>
  <c r="T21" i="1"/>
  <c r="T22" i="1"/>
  <c r="T24" i="1"/>
  <c r="T33" i="1"/>
  <c r="T34" i="1"/>
  <c r="T36" i="1"/>
  <c r="T45" i="1"/>
  <c r="T46" i="1"/>
  <c r="T48" i="1"/>
  <c r="T57" i="1"/>
  <c r="T58" i="1"/>
  <c r="T60" i="1"/>
  <c r="T69" i="1"/>
  <c r="T70" i="1"/>
  <c r="T72" i="1"/>
  <c r="T81" i="1"/>
  <c r="T82" i="1"/>
  <c r="T84" i="1"/>
  <c r="T93" i="1"/>
  <c r="T94" i="1"/>
  <c r="T96" i="1"/>
  <c r="T105" i="1"/>
  <c r="T106" i="1"/>
  <c r="T108" i="1"/>
  <c r="T117" i="1"/>
  <c r="T118" i="1"/>
  <c r="T120" i="1"/>
  <c r="T129" i="1"/>
  <c r="T130" i="1"/>
  <c r="T132" i="1"/>
  <c r="T141" i="1"/>
  <c r="T142" i="1"/>
  <c r="T144" i="1"/>
  <c r="T153" i="1"/>
  <c r="T154" i="1"/>
  <c r="T156" i="1"/>
  <c r="T165" i="1"/>
  <c r="T166" i="1"/>
  <c r="T168" i="1"/>
  <c r="T177" i="1"/>
  <c r="T178" i="1"/>
  <c r="T180" i="1"/>
  <c r="T189" i="1"/>
  <c r="T190" i="1"/>
  <c r="T192" i="1"/>
  <c r="T201" i="1"/>
  <c r="T202" i="1"/>
  <c r="T204" i="1"/>
  <c r="T213" i="1"/>
  <c r="T214" i="1"/>
  <c r="T216" i="1"/>
  <c r="T225" i="1"/>
  <c r="T226" i="1"/>
  <c r="T228" i="1"/>
  <c r="T237" i="1"/>
  <c r="T238" i="1"/>
  <c r="T240" i="1"/>
  <c r="T249" i="1"/>
  <c r="T250" i="1"/>
  <c r="T252" i="1"/>
  <c r="T261" i="1"/>
  <c r="T262" i="1"/>
  <c r="T264" i="1"/>
  <c r="T273" i="1"/>
  <c r="T274" i="1"/>
  <c r="T276" i="1"/>
  <c r="T285" i="1"/>
  <c r="T286" i="1"/>
  <c r="T288" i="1"/>
  <c r="T297" i="1"/>
  <c r="T298" i="1"/>
  <c r="T300" i="1"/>
  <c r="T309" i="1"/>
  <c r="T310" i="1"/>
  <c r="T312" i="1"/>
  <c r="T321" i="1"/>
  <c r="T322" i="1"/>
  <c r="T324" i="1"/>
  <c r="T333" i="1"/>
  <c r="T334" i="1"/>
  <c r="T336" i="1"/>
  <c r="T345" i="1"/>
  <c r="T346" i="1"/>
  <c r="T348" i="1"/>
  <c r="T357" i="1"/>
  <c r="T358" i="1"/>
  <c r="T360" i="1"/>
  <c r="T369" i="1"/>
  <c r="T370" i="1"/>
  <c r="T372" i="1"/>
  <c r="T381" i="1"/>
  <c r="T382" i="1"/>
  <c r="T384" i="1"/>
  <c r="T393" i="1"/>
  <c r="T394" i="1"/>
  <c r="T396" i="1"/>
  <c r="T405" i="1"/>
  <c r="T406" i="1"/>
  <c r="T408" i="1"/>
  <c r="R20" i="1"/>
  <c r="R22" i="1"/>
  <c r="R47" i="1"/>
  <c r="R56" i="1"/>
  <c r="R59" i="1"/>
  <c r="R83" i="1"/>
  <c r="R84" i="1"/>
  <c r="R92" i="1"/>
  <c r="R116" i="1"/>
  <c r="R117" i="1"/>
  <c r="R119" i="1"/>
  <c r="R140" i="1"/>
  <c r="R143" i="1"/>
  <c r="R152" i="1"/>
  <c r="R167" i="1"/>
  <c r="R176" i="1"/>
  <c r="R178" i="1"/>
  <c r="R200" i="1"/>
  <c r="R202" i="1"/>
  <c r="R227" i="1"/>
  <c r="R236" i="1"/>
  <c r="R238" i="1"/>
  <c r="R260" i="1"/>
  <c r="R261" i="1"/>
  <c r="R263" i="1"/>
  <c r="R284" i="1"/>
  <c r="R287" i="1"/>
  <c r="R296" i="1"/>
  <c r="R311" i="1"/>
  <c r="R320" i="1"/>
  <c r="R322" i="1"/>
  <c r="R344" i="1"/>
  <c r="R346" i="1"/>
  <c r="R371" i="1"/>
  <c r="R380" i="1"/>
  <c r="R382" i="1"/>
  <c r="R404" i="1"/>
  <c r="R406" i="1"/>
  <c r="P48" i="1"/>
  <c r="P55" i="1"/>
  <c r="P60" i="1"/>
  <c r="P120" i="1"/>
  <c r="P142" i="1"/>
  <c r="P144" i="1"/>
  <c r="P211" i="1"/>
  <c r="P336" i="1"/>
  <c r="P358" i="1"/>
  <c r="P360" i="1"/>
  <c r="N66" i="1"/>
  <c r="N69" i="1"/>
  <c r="N152" i="1"/>
  <c r="N200" i="1"/>
  <c r="O404" i="1"/>
  <c r="P404" i="1" s="1"/>
  <c r="H411" i="1"/>
  <c r="I411" i="1"/>
  <c r="J411" i="1"/>
  <c r="K411" i="1"/>
  <c r="L411" i="1"/>
  <c r="H410" i="1"/>
  <c r="I410" i="1"/>
  <c r="J410" i="1"/>
  <c r="K410" i="1"/>
  <c r="L410" i="1"/>
  <c r="O5" i="1"/>
  <c r="P5" i="1" s="1"/>
  <c r="O4" i="1"/>
  <c r="P4" i="1" s="1"/>
  <c r="O3" i="1"/>
  <c r="P3" i="1" s="1"/>
  <c r="S3" i="1"/>
  <c r="T3" i="1" s="1"/>
  <c r="S4" i="1"/>
  <c r="T4" i="1" s="1"/>
  <c r="S5" i="1"/>
  <c r="T5" i="1" s="1"/>
  <c r="S6" i="1"/>
  <c r="T6" i="1" s="1"/>
  <c r="S7" i="1"/>
  <c r="T7" i="1" s="1"/>
  <c r="S8" i="1"/>
  <c r="S9" i="1"/>
  <c r="S10" i="1"/>
  <c r="S11" i="1"/>
  <c r="T11" i="1" s="1"/>
  <c r="S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S22" i="1"/>
  <c r="S23" i="1"/>
  <c r="T23" i="1" s="1"/>
  <c r="S24" i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S34" i="1"/>
  <c r="S35" i="1"/>
  <c r="T35" i="1" s="1"/>
  <c r="S36" i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S46" i="1"/>
  <c r="S47" i="1"/>
  <c r="T47" i="1" s="1"/>
  <c r="S48" i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S58" i="1"/>
  <c r="S59" i="1"/>
  <c r="T59" i="1" s="1"/>
  <c r="S60" i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S70" i="1"/>
  <c r="S71" i="1"/>
  <c r="T71" i="1" s="1"/>
  <c r="S72" i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S82" i="1"/>
  <c r="S83" i="1"/>
  <c r="T83" i="1" s="1"/>
  <c r="S84" i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S94" i="1"/>
  <c r="S95" i="1"/>
  <c r="T95" i="1" s="1"/>
  <c r="S96" i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S106" i="1"/>
  <c r="S107" i="1"/>
  <c r="T107" i="1" s="1"/>
  <c r="S108" i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S118" i="1"/>
  <c r="S119" i="1"/>
  <c r="T119" i="1" s="1"/>
  <c r="S120" i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S130" i="1"/>
  <c r="S131" i="1"/>
  <c r="T131" i="1" s="1"/>
  <c r="S132" i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S142" i="1"/>
  <c r="S143" i="1"/>
  <c r="T143" i="1" s="1"/>
  <c r="S144" i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S154" i="1"/>
  <c r="S155" i="1"/>
  <c r="T155" i="1" s="1"/>
  <c r="S156" i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S166" i="1"/>
  <c r="S167" i="1"/>
  <c r="T167" i="1" s="1"/>
  <c r="S168" i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S178" i="1"/>
  <c r="S179" i="1"/>
  <c r="T179" i="1" s="1"/>
  <c r="S180" i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S190" i="1"/>
  <c r="S191" i="1"/>
  <c r="T191" i="1" s="1"/>
  <c r="S192" i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S202" i="1"/>
  <c r="S203" i="1"/>
  <c r="T203" i="1" s="1"/>
  <c r="S204" i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S214" i="1"/>
  <c r="S215" i="1"/>
  <c r="T215" i="1" s="1"/>
  <c r="S216" i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S226" i="1"/>
  <c r="S227" i="1"/>
  <c r="T227" i="1" s="1"/>
  <c r="S228" i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S238" i="1"/>
  <c r="S239" i="1"/>
  <c r="T239" i="1" s="1"/>
  <c r="S240" i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S250" i="1"/>
  <c r="S251" i="1"/>
  <c r="T251" i="1" s="1"/>
  <c r="S252" i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S262" i="1"/>
  <c r="S263" i="1"/>
  <c r="T263" i="1" s="1"/>
  <c r="S264" i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S274" i="1"/>
  <c r="S275" i="1"/>
  <c r="T275" i="1" s="1"/>
  <c r="S276" i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S286" i="1"/>
  <c r="S287" i="1"/>
  <c r="T287" i="1" s="1"/>
  <c r="S288" i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S298" i="1"/>
  <c r="S299" i="1"/>
  <c r="T299" i="1" s="1"/>
  <c r="S300" i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S310" i="1"/>
  <c r="S311" i="1"/>
  <c r="T311" i="1" s="1"/>
  <c r="S312" i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S322" i="1"/>
  <c r="S323" i="1"/>
  <c r="T323" i="1" s="1"/>
  <c r="S324" i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S334" i="1"/>
  <c r="S335" i="1"/>
  <c r="T335" i="1" s="1"/>
  <c r="S336" i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S346" i="1"/>
  <c r="S347" i="1"/>
  <c r="T347" i="1" s="1"/>
  <c r="S348" i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S358" i="1"/>
  <c r="S359" i="1"/>
  <c r="T359" i="1" s="1"/>
  <c r="S360" i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S370" i="1"/>
  <c r="S371" i="1"/>
  <c r="T371" i="1" s="1"/>
  <c r="S372" i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S382" i="1"/>
  <c r="S383" i="1"/>
  <c r="T383" i="1" s="1"/>
  <c r="S384" i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S394" i="1"/>
  <c r="S395" i="1"/>
  <c r="T395" i="1" s="1"/>
  <c r="S396" i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S406" i="1"/>
  <c r="S407" i="1"/>
  <c r="T407" i="1" s="1"/>
  <c r="S408" i="1"/>
  <c r="S409" i="1"/>
  <c r="T409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Q21" i="1"/>
  <c r="R21" i="1" s="1"/>
  <c r="Q22" i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Q84" i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Q117" i="1"/>
  <c r="Q118" i="1"/>
  <c r="R118" i="1" s="1"/>
  <c r="Q119" i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Q141" i="1"/>
  <c r="R141" i="1" s="1"/>
  <c r="Q142" i="1"/>
  <c r="R142" i="1" s="1"/>
  <c r="Q143" i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Q177" i="1"/>
  <c r="R177" i="1" s="1"/>
  <c r="Q178" i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Q201" i="1"/>
  <c r="R201" i="1" s="1"/>
  <c r="Q202" i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Q237" i="1"/>
  <c r="R237" i="1" s="1"/>
  <c r="Q238" i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Q261" i="1"/>
  <c r="Q262" i="1"/>
  <c r="R262" i="1" s="1"/>
  <c r="Q263" i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Q285" i="1"/>
  <c r="R285" i="1" s="1"/>
  <c r="Q286" i="1"/>
  <c r="R286" i="1" s="1"/>
  <c r="Q287" i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Q321" i="1"/>
  <c r="R321" i="1" s="1"/>
  <c r="Q322" i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Q345" i="1"/>
  <c r="R345" i="1" s="1"/>
  <c r="Q346" i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Q381" i="1"/>
  <c r="R381" i="1" s="1"/>
  <c r="Q382" i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Q405" i="1"/>
  <c r="R405" i="1" s="1"/>
  <c r="Q406" i="1"/>
  <c r="Q407" i="1"/>
  <c r="R407" i="1" s="1"/>
  <c r="Q408" i="1"/>
  <c r="R408" i="1" s="1"/>
  <c r="Q409" i="1"/>
  <c r="R409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O56" i="1"/>
  <c r="P56" i="1" s="1"/>
  <c r="O57" i="1"/>
  <c r="P57" i="1" s="1"/>
  <c r="O58" i="1"/>
  <c r="P58" i="1" s="1"/>
  <c r="O59" i="1"/>
  <c r="P59" i="1" s="1"/>
  <c r="O60" i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O143" i="1"/>
  <c r="P143" i="1" s="1"/>
  <c r="O144" i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O359" i="1"/>
  <c r="P359" i="1" s="1"/>
  <c r="O360" i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5" i="1"/>
  <c r="P405" i="1" s="1"/>
  <c r="O406" i="1"/>
  <c r="P406" i="1" s="1"/>
  <c r="O407" i="1"/>
  <c r="P407" i="1" s="1"/>
  <c r="O408" i="1"/>
  <c r="P408" i="1" s="1"/>
  <c r="O409" i="1"/>
  <c r="P409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O2" i="1"/>
  <c r="P2" i="1" s="1"/>
  <c r="Q2" i="1"/>
  <c r="R2" i="1" s="1"/>
  <c r="S2" i="1"/>
  <c r="S411" i="1" s="1"/>
  <c r="M2" i="1"/>
  <c r="N2" i="1" s="1"/>
  <c r="G411" i="1"/>
  <c r="G410" i="1"/>
  <c r="F410" i="1"/>
  <c r="F411" i="1" s="1"/>
  <c r="S412" i="1" l="1"/>
  <c r="G412" i="1"/>
  <c r="T2" i="1"/>
  <c r="R410" i="1"/>
  <c r="R411" i="1"/>
  <c r="I412" i="1"/>
  <c r="H412" i="1"/>
  <c r="P410" i="1"/>
  <c r="P411" i="1"/>
  <c r="N411" i="1"/>
  <c r="N410" i="1"/>
  <c r="N412" i="1" s="1"/>
  <c r="Q410" i="1"/>
  <c r="O410" i="1"/>
  <c r="L412" i="1"/>
  <c r="M411" i="1"/>
  <c r="K412" i="1"/>
  <c r="O411" i="1"/>
  <c r="F412" i="1"/>
  <c r="J412" i="1"/>
  <c r="M410" i="1"/>
  <c r="Q411" i="1"/>
  <c r="T410" i="1" l="1"/>
  <c r="T411" i="1"/>
  <c r="Q412" i="1"/>
  <c r="R412" i="1"/>
  <c r="M412" i="1"/>
  <c r="P412" i="1"/>
  <c r="O412" i="1"/>
  <c r="T412" i="1" l="1"/>
</calcChain>
</file>

<file path=xl/sharedStrings.xml><?xml version="1.0" encoding="utf-8"?>
<sst xmlns="http://schemas.openxmlformats.org/spreadsheetml/2006/main" count="431" uniqueCount="431">
  <si>
    <t>store_id_re</t>
  </si>
  <si>
    <t>store_name</t>
  </si>
  <si>
    <t>pickup_review_count</t>
  </si>
  <si>
    <t>score</t>
  </si>
  <si>
    <t>posi_nega_score</t>
  </si>
  <si>
    <t>満足指数</t>
  </si>
  <si>
    <t>違った指数</t>
  </si>
  <si>
    <t>おしゃれ指数</t>
  </si>
  <si>
    <t>落着き指数</t>
  </si>
  <si>
    <t>サービス指数</t>
  </si>
  <si>
    <t>ハート・ストリングス</t>
  </si>
  <si>
    <t>せいもん払い</t>
  </si>
  <si>
    <t>やまちゃん 中洲店</t>
  </si>
  <si>
    <t>宝雲亭</t>
  </si>
  <si>
    <t>第8八千代丸</t>
  </si>
  <si>
    <t>地鶏屋 亜門</t>
  </si>
  <si>
    <t>博多中洲 ぢどり屋 中洲本店</t>
  </si>
  <si>
    <t>つきよし</t>
  </si>
  <si>
    <t>ふじけん　 中洲店</t>
  </si>
  <si>
    <t>博多 海亭</t>
  </si>
  <si>
    <t>博多味処 灯</t>
  </si>
  <si>
    <t>王餃子</t>
  </si>
  <si>
    <t>鳥善  西中洲別館</t>
  </si>
  <si>
    <t>飯屋 楽</t>
  </si>
  <si>
    <t>博多もつ鍋 前田屋 リバーサイド中洲店</t>
  </si>
  <si>
    <t>味噌汁田</t>
  </si>
  <si>
    <t>ぢどり屋 多門通り店</t>
  </si>
  <si>
    <t>ジェリービーンズ</t>
  </si>
  <si>
    <t>THE LIVELY KITCHEN FUKUOKA HAKATA</t>
  </si>
  <si>
    <t>おかず家 由ん</t>
  </si>
  <si>
    <t>ホウテン食堂 奉天本家</t>
  </si>
  <si>
    <t>酒一番</t>
  </si>
  <si>
    <t>鉄なべ であい橋店</t>
  </si>
  <si>
    <t>一富</t>
  </si>
  <si>
    <t>コットン・フィールズ</t>
  </si>
  <si>
    <t>豚そば 月や</t>
  </si>
  <si>
    <t>ケンゾーカフェ</t>
  </si>
  <si>
    <t>兼平鮮魚店 中洲川端店</t>
  </si>
  <si>
    <t>on A TABLE</t>
  </si>
  <si>
    <t>牛もつ鍋 川端</t>
  </si>
  <si>
    <t>麺処 恭や</t>
  </si>
  <si>
    <t>ぞうすいの店 お通 中洲店</t>
  </si>
  <si>
    <t>中洲 あほう鳥 本店</t>
  </si>
  <si>
    <t>司</t>
  </si>
  <si>
    <t>博多もつ鍋　梟</t>
  </si>
  <si>
    <t>串揚げ 串匠 下川端店</t>
  </si>
  <si>
    <t>ニクスイハヤト</t>
  </si>
  <si>
    <t>もつ焼 狼煙 博多上川端本陣</t>
  </si>
  <si>
    <t>MORRIS'HIPPO 博多リバレイン店</t>
  </si>
  <si>
    <t>酔灯屋 祇園店</t>
  </si>
  <si>
    <t>菴離</t>
  </si>
  <si>
    <t>博多　ほてい屋 下川端町本店</t>
  </si>
  <si>
    <t>屋台おかもと 川端店</t>
  </si>
  <si>
    <t>はんごう雑炊の店 山</t>
  </si>
  <si>
    <t>炭火・焼鳥 鶫 中洲川端店</t>
  </si>
  <si>
    <t>土鍋炊きごはん あさひ</t>
  </si>
  <si>
    <t>餃子のたっちゃん 中洲川端店</t>
  </si>
  <si>
    <t>広島乃風 中洲店</t>
  </si>
  <si>
    <t>中洲おでん</t>
  </si>
  <si>
    <t>居食家　まるみ</t>
  </si>
  <si>
    <t>炉端あほう鳥</t>
  </si>
  <si>
    <t>とんかつ 光 冷泉公園店</t>
  </si>
  <si>
    <t>札幌かすそばtoてんぷら風土 博多中洲店</t>
  </si>
  <si>
    <t>天ぷら だるま いちばん</t>
  </si>
  <si>
    <t>博多ん肴屋 五六桜</t>
  </si>
  <si>
    <t>武ちゃん</t>
  </si>
  <si>
    <t>祥茶ん</t>
  </si>
  <si>
    <t>一優亭 冷泉店</t>
  </si>
  <si>
    <t>中州隠れ家のお店　炭焼　神（JIN)</t>
  </si>
  <si>
    <t>博多鯖郎</t>
  </si>
  <si>
    <t>旬菜　佐々</t>
  </si>
  <si>
    <t>MASAJIN</t>
  </si>
  <si>
    <t>ビアレストラン オークラブルワリー</t>
  </si>
  <si>
    <t>牛タンと蕎麦のさえ木</t>
  </si>
  <si>
    <t>しゃぶしゃぶ 美食 悠太郎</t>
  </si>
  <si>
    <t>焼肉処 石原牛</t>
  </si>
  <si>
    <t>あご出汁餃子 ゆでタン さんじ 中洲店</t>
  </si>
  <si>
    <t>博多おっしょい</t>
  </si>
  <si>
    <t>石田</t>
  </si>
  <si>
    <t>中洲の屋台 小島商店 feat シラチャンラーメン</t>
  </si>
  <si>
    <t>アイリッシュパブ・ザ・ハカタハープ</t>
  </si>
  <si>
    <t>鳥善 中洲店</t>
  </si>
  <si>
    <t>博多牛たん たん博</t>
  </si>
  <si>
    <t>博多もつ鍋 いっとく家 キャナルシティ博多前店</t>
  </si>
  <si>
    <t>肉炉端マウンテン</t>
  </si>
  <si>
    <t>かわのそば</t>
  </si>
  <si>
    <t>岩兵衛</t>
  </si>
  <si>
    <t>オレズ・マガラズ 須崎店</t>
  </si>
  <si>
    <t>博多かんべえ 中洲邸</t>
  </si>
  <si>
    <t>一鶴 博多中洲店</t>
  </si>
  <si>
    <t>博多屋台中洲十番</t>
  </si>
  <si>
    <t>博多中洲 遊食亭</t>
  </si>
  <si>
    <t>ウエスト ゲイツ店</t>
  </si>
  <si>
    <t>築地すし鮮 中洲川端駅店</t>
  </si>
  <si>
    <t>寅火</t>
  </si>
  <si>
    <t>博多にらそば 熊楠家 中洲本店</t>
  </si>
  <si>
    <t>元祖 中洲屋台ラーメン 一番一竜 川端店</t>
  </si>
  <si>
    <t>屋台　丸十</t>
  </si>
  <si>
    <t>磯丸水産 中洲川端店</t>
  </si>
  <si>
    <t>es ROOFTOP GARDEN BAGUS NAKASU</t>
  </si>
  <si>
    <t>竹乃屋 川端店</t>
  </si>
  <si>
    <t>たんか 清川本店</t>
  </si>
  <si>
    <t>きはる</t>
  </si>
  <si>
    <t>きはるの胡麻鯖や</t>
  </si>
  <si>
    <t>お料理 山乃口</t>
  </si>
  <si>
    <t>三原豆腐店</t>
  </si>
  <si>
    <t>藁焼 みかん</t>
  </si>
  <si>
    <t>九〇萬</t>
  </si>
  <si>
    <t>元祖博多めんたい重</t>
  </si>
  <si>
    <t>食事と酒処 真</t>
  </si>
  <si>
    <t>魚ト肴いとおかし</t>
  </si>
  <si>
    <t>炉ばた雷橋</t>
  </si>
  <si>
    <t>食堂 ぎんみ</t>
  </si>
  <si>
    <t>やきとり稲田</t>
  </si>
  <si>
    <t>ゴーサイン食堂</t>
  </si>
  <si>
    <t>神戸焼肉かんてき 春吉店</t>
  </si>
  <si>
    <t>串焼 博多 松介</t>
  </si>
  <si>
    <t>あまの</t>
  </si>
  <si>
    <t>春吉くじら</t>
  </si>
  <si>
    <t>しん進</t>
  </si>
  <si>
    <t>ぶりしゃぶ鍋 ますとみ 天神店</t>
  </si>
  <si>
    <t>柳町 一刻堂 春吉店</t>
  </si>
  <si>
    <t>KUROKI</t>
  </si>
  <si>
    <t>はんやかどのくーた</t>
  </si>
  <si>
    <t>天神 NUMBERSHOT</t>
  </si>
  <si>
    <t>安兵衛</t>
  </si>
  <si>
    <t>山バスク</t>
  </si>
  <si>
    <t>水魚</t>
  </si>
  <si>
    <t>ふーずばーきんしゃい</t>
  </si>
  <si>
    <t>福岡博多の料理屋どんでんがえし</t>
  </si>
  <si>
    <t>ごま鯖や げん志</t>
  </si>
  <si>
    <t>焼肉 牛仙人</t>
  </si>
  <si>
    <t>猫と魚</t>
  </si>
  <si>
    <t>弥太郎うどん</t>
  </si>
  <si>
    <t>Akamiya COWSI</t>
    <phoneticPr fontId="3"/>
  </si>
  <si>
    <t>旬の鮮魚と魂の煮込み 照 渡辺通り店</t>
  </si>
  <si>
    <t>やきとり 六三四</t>
  </si>
  <si>
    <t>晴れたり曇ったり</t>
  </si>
  <si>
    <t>鶏や 久本</t>
  </si>
  <si>
    <t>あげ升</t>
  </si>
  <si>
    <t>博多らーめん ShinShin 天神本店</t>
  </si>
  <si>
    <t>牛もつ鍋 おおいし 住吉店</t>
  </si>
  <si>
    <t>酒と蕎麦 まき野</t>
  </si>
  <si>
    <t>博多 古家</t>
  </si>
  <si>
    <t>喜家</t>
  </si>
  <si>
    <t>一刻</t>
  </si>
  <si>
    <t>comodo</t>
  </si>
  <si>
    <t>すみ劇場 むさし坐</t>
  </si>
  <si>
    <t>菜な 春吉店</t>
  </si>
  <si>
    <t>Yakiniku COWSI</t>
  </si>
  <si>
    <t>博多ほたる 西中洲本店</t>
  </si>
  <si>
    <t>殻の三光橋</t>
  </si>
  <si>
    <t>炭火焼鳥 十炭</t>
  </si>
  <si>
    <t>やきとり五二六</t>
  </si>
  <si>
    <t>博多 華吉</t>
  </si>
  <si>
    <t>とり乃屋</t>
  </si>
  <si>
    <t>ねぎ鍋専門店はるいち</t>
  </si>
  <si>
    <t>飯家 くーた 西中洲本店</t>
  </si>
  <si>
    <t>天神たんか</t>
  </si>
  <si>
    <t>もつ鍋 やましょう 博多本店</t>
  </si>
  <si>
    <t>越後屋 今泉店</t>
  </si>
  <si>
    <t>博多 なぎの木 西中洲本店</t>
  </si>
  <si>
    <t>和 こじま</t>
  </si>
  <si>
    <t>五島食堂マコイチ</t>
  </si>
  <si>
    <t>もつ鍋こばやし</t>
  </si>
  <si>
    <t>博多 松介 西中洲店</t>
  </si>
  <si>
    <t>焼き鳥ワイン酒場 TORI−BUDOU 渡辺通り店</t>
  </si>
  <si>
    <t>もち乃き</t>
  </si>
  <si>
    <t>レミさんち</t>
  </si>
  <si>
    <t>ろばた焼 磯貝 天神店</t>
  </si>
  <si>
    <t>酔灯屋 天神店</t>
  </si>
  <si>
    <t>焼とりの八兵衛 ソラリアプラザ店</t>
  </si>
  <si>
    <t>村崎焼鳥研究所</t>
  </si>
  <si>
    <t>とんこや 今泉店</t>
  </si>
  <si>
    <t>jiubar FUKUOKA</t>
  </si>
  <si>
    <t>焼肉酒場 にくまる 春吉店</t>
  </si>
  <si>
    <t>串匠 渡辺通り店</t>
  </si>
  <si>
    <t>雲仙</t>
  </si>
  <si>
    <t>西中州 なか尾</t>
  </si>
  <si>
    <t>Roddi</t>
  </si>
  <si>
    <t>ニュースナック 星 がき</t>
  </si>
  <si>
    <t>鉄なべ 中洲本店</t>
  </si>
  <si>
    <t>居酒屋 まる家 西中洲</t>
  </si>
  <si>
    <t>o/sio FUKUOKA</t>
  </si>
  <si>
    <t>ガムランディー 大名本店</t>
  </si>
  <si>
    <t>とり天 ルドゥー</t>
  </si>
  <si>
    <t>麦衛門</t>
  </si>
  <si>
    <t>どんぶり居酒屋 喜水丸  天神ソラリアステージ店</t>
  </si>
  <si>
    <t>カクウチ FUKUTARO</t>
  </si>
  <si>
    <t>Mitsubachi</t>
  </si>
  <si>
    <t>もつ鍋 笑楽 福岡本店</t>
  </si>
  <si>
    <t>酒場　角のうぐいす 春吉本店</t>
  </si>
  <si>
    <t>ワイン食堂　根</t>
  </si>
  <si>
    <t>パーラーコマツ</t>
  </si>
  <si>
    <t>大衆食堂スタンドそのだ 親不孝通り店</t>
  </si>
  <si>
    <t>Bistro O</t>
  </si>
  <si>
    <t>角屋</t>
  </si>
  <si>
    <t>焼肉ニューヨーコ</t>
  </si>
  <si>
    <t>屋台おかもと 渡辺通店</t>
  </si>
  <si>
    <t>コチソバ 天神店</t>
  </si>
  <si>
    <t>かまわん</t>
  </si>
  <si>
    <t>西村や</t>
  </si>
  <si>
    <t>°F/CONCEPT</t>
  </si>
  <si>
    <t>炭火野菜巻き串と焼売 博多うずまき 薬院店</t>
  </si>
  <si>
    <t>もつ鍋専門店 元祖 もつ鍋 楽天地 天神西通り店</t>
  </si>
  <si>
    <t>麺や おの食堂</t>
  </si>
  <si>
    <t>リバーサイドコマツ</t>
  </si>
  <si>
    <t>雷餃子</t>
  </si>
  <si>
    <t>もつ鍋 慶州 西中洲店</t>
  </si>
  <si>
    <t>ビーフマン 天神西通り店</t>
  </si>
  <si>
    <t>十割そば　素屋</t>
  </si>
  <si>
    <t>二〇加屋長介 天神ビジネスセンター店</t>
  </si>
  <si>
    <t>炉端 氷炭 薬院本店</t>
  </si>
  <si>
    <t>Gaogao</t>
  </si>
  <si>
    <t>食堂うめぼし 天神南</t>
  </si>
  <si>
    <t>今泉いっこん</t>
  </si>
  <si>
    <t>博多もつ鍋 しば田</t>
  </si>
  <si>
    <t>もつ鍋専門店 元祖 もつ鍋 楽天地 西中洲店</t>
  </si>
  <si>
    <t>焼鳥 あたらよ</t>
  </si>
  <si>
    <t>ピッツェリア トラットリア ダ・ボッチャーノ</t>
  </si>
  <si>
    <t>博多金鯖</t>
  </si>
  <si>
    <t>ビアキチ</t>
  </si>
  <si>
    <t>寅寅寅</t>
  </si>
  <si>
    <t>博多魚がし 海の路</t>
  </si>
  <si>
    <t>元祖もつ鍋楽天地 天神本店</t>
  </si>
  <si>
    <t>焼売酒場 いしい</t>
  </si>
  <si>
    <t>しみる 天神</t>
  </si>
  <si>
    <t>焼とりの八兵衛 天神店</t>
  </si>
  <si>
    <t>因幡うどん ソラリアステージ店</t>
  </si>
  <si>
    <t>あご出汁餃子･ゆでタン さんじ</t>
  </si>
  <si>
    <t>まるひ屋</t>
  </si>
  <si>
    <t>Pinseria Disco</t>
  </si>
  <si>
    <t>レッドフランマ</t>
  </si>
  <si>
    <t>だるま屋</t>
  </si>
  <si>
    <t>天ぷらと肴うみの</t>
  </si>
  <si>
    <t>今日も大漁！天神 大晴海</t>
  </si>
  <si>
    <t>もつ鍋専門店 元祖もつ鍋楽天地 天神今泉総本店</t>
  </si>
  <si>
    <t>酒膳町家 暮れ六つ</t>
  </si>
  <si>
    <t>ビアパディ　フクオカ</t>
  </si>
  <si>
    <t>Manly</t>
  </si>
  <si>
    <t>ケバブバー アンプル</t>
  </si>
  <si>
    <t>鉄板屋 いっちゃん</t>
  </si>
  <si>
    <t>ユメキチワイン</t>
  </si>
  <si>
    <t>一やのごはん 春吉店</t>
  </si>
  <si>
    <t>屋台屋ぴょんきち</t>
  </si>
  <si>
    <t>カフェ&amp;バー チーズ</t>
  </si>
  <si>
    <t>焼き鳥ワイン酒場 TORI−BUDOU 今泉本店</t>
  </si>
  <si>
    <t>天神黒毛流 焼肉 参星</t>
  </si>
  <si>
    <t>博多炉端 炉邸</t>
  </si>
  <si>
    <t>トラットリア・ヒッコリー</t>
  </si>
  <si>
    <t>ちんぷんかんぷん 春吉店</t>
  </si>
  <si>
    <t>kawara CAFE＆DINING -FORWARD- 福岡PARCO店</t>
  </si>
  <si>
    <t>鉄板焼酒場いくら</t>
  </si>
  <si>
    <t>GRAND HOURS</t>
  </si>
  <si>
    <t>Koga</t>
  </si>
  <si>
    <t>三九酒場 けごむす 天神店</t>
  </si>
  <si>
    <t>博多らーめん Shin-Shin 福岡PARCO店</t>
  </si>
  <si>
    <t>とりかわ家</t>
  </si>
  <si>
    <t>博多海鮮食堂 魚吉</t>
  </si>
  <si>
    <t>すし酒場さしす 天神店</t>
  </si>
  <si>
    <t>炉端割烹 主海</t>
  </si>
  <si>
    <t>ひつじ家。</t>
  </si>
  <si>
    <t>博多やさい巻き串 虎乃家</t>
  </si>
  <si>
    <t>屋台まみちゃん</t>
  </si>
  <si>
    <t>サンチョ・パンサ</t>
  </si>
  <si>
    <t>西中洲 海鮮酒場 すぅ</t>
  </si>
  <si>
    <t>雄屋 わさび</t>
  </si>
  <si>
    <t>とりかわ宝家</t>
  </si>
  <si>
    <t>享楽</t>
  </si>
  <si>
    <t>立ち呑みとラーメン れんげ</t>
  </si>
  <si>
    <t>けご鉄板 タナてつ</t>
  </si>
  <si>
    <t>大衆ホルモン肉力屋 今泉店</t>
  </si>
  <si>
    <t>七之助</t>
  </si>
  <si>
    <t>バール　ヴィータ</t>
  </si>
  <si>
    <t>#602 CAFE&amp;DINER 福岡ソラリアプラザ店</t>
  </si>
  <si>
    <t>アフター ザ レイン</t>
  </si>
  <si>
    <t>とり屋台</t>
  </si>
  <si>
    <t>スタンドうみねこ yoca</t>
  </si>
  <si>
    <t>タイ屋台料理ガムランディー ソラリアプラザ店</t>
  </si>
  <si>
    <t>SPICE＆CLASH&amp;ROCK'N'ROLL feat. 博多男前焼鳥闇よだれ</t>
  </si>
  <si>
    <t>GRANDMIRAGE WHOLE NOTE CAFE</t>
  </si>
  <si>
    <t>ビアレストラン Pubキリン 天神ビル店</t>
  </si>
  <si>
    <t>博多 喜多郎寿し</t>
  </si>
  <si>
    <t>New Style</t>
  </si>
  <si>
    <t>今泉のよる</t>
  </si>
  <si>
    <t>ISOKAJI</t>
  </si>
  <si>
    <t>イタリアン×ワールドダイナー ヤミーガーデン 天神今泉店</t>
  </si>
  <si>
    <t>福岡 博多焼き鳥 元祖 ねぎ肝屋</t>
  </si>
  <si>
    <t>因幡町 一慶</t>
  </si>
  <si>
    <t>串匠 天神三丁目店</t>
  </si>
  <si>
    <t>一慶 西中洲店</t>
  </si>
  <si>
    <t>焼鳥 と金</t>
  </si>
  <si>
    <t>銀ノ板</t>
  </si>
  <si>
    <t>竹餃大学</t>
  </si>
  <si>
    <t>池田鮮魚</t>
  </si>
  <si>
    <t>焼鳥 大自然 西中洲店</t>
  </si>
  <si>
    <t>はる好し庭</t>
  </si>
  <si>
    <t>焼鳥 輝久</t>
  </si>
  <si>
    <t>oro</t>
  </si>
  <si>
    <t>ウサギよりカメ</t>
  </si>
  <si>
    <t>賛否両論</t>
  </si>
  <si>
    <t>博多海鮮 雅</t>
  </si>
  <si>
    <t>isola</t>
  </si>
  <si>
    <t>きんさい屋  天神ビル店</t>
  </si>
  <si>
    <t>銀しゃりと酒と魚 てる房</t>
  </si>
  <si>
    <t>ほく菜</t>
  </si>
  <si>
    <t>本格水炊きと博多もつ鍋 地鶏と九州料理 居酒屋 鳥邸 天神店</t>
  </si>
  <si>
    <t>インド料理スラージ 天神本店</t>
  </si>
  <si>
    <t>博多ごまサバ・博多もつ鍋 キッチンしゃもじ</t>
  </si>
  <si>
    <t>リレ</t>
  </si>
  <si>
    <t>とり皮屋 こっこ</t>
  </si>
  <si>
    <t>もつ鍋　なかむら</t>
  </si>
  <si>
    <t>博多呑喰処 天から</t>
  </si>
  <si>
    <t>コーデュロイカフェ</t>
  </si>
  <si>
    <t>和洋飯 NukuNuku</t>
  </si>
  <si>
    <t>樽座敷 天神芙蓉</t>
  </si>
  <si>
    <t>ちゃぶや咖喱魚 ソラリアステージ店</t>
  </si>
  <si>
    <t>笑楽 春吉店</t>
  </si>
  <si>
    <t>和牛焼肉大衆酒場 ホルモン博多春吉のじゃん横</t>
  </si>
  <si>
    <t>あら鍋 クエ料理とイカ活造り 博多かんべえ 春吉天神邸</t>
  </si>
  <si>
    <t>博多華味鳥 天神店</t>
  </si>
  <si>
    <t>博多一口餃子　たけとら</t>
  </si>
  <si>
    <t>全席個室 せせらぎを聴きながら 西中洲店</t>
  </si>
  <si>
    <t>笑伝 春吉店</t>
  </si>
  <si>
    <t>まま魚</t>
  </si>
  <si>
    <t>鮨・酒・肴 杉玉  天神</t>
  </si>
  <si>
    <t>マスチキ 天神店</t>
  </si>
  <si>
    <t>博多 豚80</t>
  </si>
  <si>
    <t>39うどん</t>
  </si>
  <si>
    <t>串かつ 千寿</t>
  </si>
  <si>
    <t>天ぷら×焼小籠包 食堂◎まるに</t>
  </si>
  <si>
    <t>炙り炉端 山尾 天神店</t>
  </si>
  <si>
    <t>餃子のたっちゃん 天神西通り店</t>
  </si>
  <si>
    <t>天王 福岡店</t>
  </si>
  <si>
    <t>めんちゃんこ亭 天神店</t>
  </si>
  <si>
    <t>まつり</t>
  </si>
  <si>
    <t>酒場 踊るうぐいす</t>
  </si>
  <si>
    <t>今泉小路 日和日</t>
  </si>
  <si>
    <t>dois lagos</t>
  </si>
  <si>
    <t>とりかわ彦次郎</t>
  </si>
  <si>
    <t>n．Quad</t>
  </si>
  <si>
    <t>餃子のラスベガス</t>
  </si>
  <si>
    <t>釜喜利うどん</t>
  </si>
  <si>
    <t>赤坂 こみかん</t>
  </si>
  <si>
    <t>台所ようは/とんかつようは</t>
  </si>
  <si>
    <t>馳走や直 赤坂本店</t>
  </si>
  <si>
    <t>もつ鍋 田しゅう 福岡大名本店</t>
  </si>
  <si>
    <t>永らく</t>
  </si>
  <si>
    <t>博多もつ鍋 前田屋 大名店</t>
  </si>
  <si>
    <t>大名 NUMBERSHOT</t>
  </si>
  <si>
    <t>ベトナムビストロasiatico</t>
  </si>
  <si>
    <t>食堂Light</t>
  </si>
  <si>
    <t>寺田屋</t>
  </si>
  <si>
    <t>水炊き 積</t>
  </si>
  <si>
    <t>マハロ大人の隠れ家 大名店</t>
  </si>
  <si>
    <t>セイロン</t>
  </si>
  <si>
    <t>ニコ アパルトマン</t>
  </si>
  <si>
    <t>雄屋</t>
  </si>
  <si>
    <t>豚そば 月や 大名店</t>
  </si>
  <si>
    <t>たら福 大名店</t>
  </si>
  <si>
    <t>やさい巻き串屋 ねじけもん</t>
  </si>
  <si>
    <t>池田屋</t>
  </si>
  <si>
    <t>岩瀬串店</t>
  </si>
  <si>
    <t>麺処極み 大名店</t>
  </si>
  <si>
    <t>食堂 うめぼし</t>
  </si>
  <si>
    <t>ふじけん 大名店</t>
  </si>
  <si>
    <t>串焼まつすけ 大名本店</t>
  </si>
  <si>
    <t>幸龍</t>
  </si>
  <si>
    <t>小谷酒舗</t>
  </si>
  <si>
    <t>博多の屋台横丁 喜水丸</t>
  </si>
  <si>
    <t>海鮮食堂 すいか</t>
  </si>
  <si>
    <t>立ち呑みとうどん みのり</t>
  </si>
  <si>
    <t>大衆中華酒場 六根</t>
  </si>
  <si>
    <t>土竜が俺を呼んでいる</t>
  </si>
  <si>
    <t>とりぶどう 大名店</t>
  </si>
  <si>
    <t>本格焼鳥大名へて 参</t>
  </si>
  <si>
    <t>italian bar TAKA’s KITCHEN</t>
  </si>
  <si>
    <t>大名 つつじ庵</t>
  </si>
  <si>
    <t>煮こみ　 大名店</t>
  </si>
  <si>
    <t>晴れと日常</t>
  </si>
  <si>
    <t>水産卸直営酒場 ぎんりん</t>
  </si>
  <si>
    <t>博多炉端スタイル 笑う魚</t>
  </si>
  <si>
    <t>土を喰う 焼とり あお季</t>
  </si>
  <si>
    <t>野菜巻き串屋 muco－no ねじけもん</t>
  </si>
  <si>
    <t>博多水炊きと焼き鳥ときどきフレンチ ことぷろ 博多本店</t>
  </si>
  <si>
    <t>人情酒場 初雪 大名店</t>
  </si>
  <si>
    <t>もつ鍋 仙頭</t>
  </si>
  <si>
    <t>一伍屋 福岡大名</t>
  </si>
  <si>
    <t>コマツ 大名店</t>
  </si>
  <si>
    <t>銀座酒場 マルダイ 大名</t>
  </si>
  <si>
    <t>博多海鮮処まんぷく屋 大名店</t>
  </si>
  <si>
    <t>黒豚あじと 福岡赤坂店</t>
  </si>
  <si>
    <t>おでんと日本酒 卸</t>
  </si>
  <si>
    <t>地どりや 隆勝</t>
  </si>
  <si>
    <t>炭寅 天神店</t>
  </si>
  <si>
    <t>博多 和牛料理 個室 瑞祥</t>
  </si>
  <si>
    <t>寺田屋 すみ処</t>
  </si>
  <si>
    <t>月○海 大名店</t>
  </si>
  <si>
    <t>ツクネスタンダード</t>
  </si>
  <si>
    <t>大名食堂</t>
  </si>
  <si>
    <t>炉ばた 一</t>
  </si>
  <si>
    <t>とりかわ博多 かわっこ 大名店</t>
  </si>
  <si>
    <t>焼きとり 鳥史</t>
  </si>
  <si>
    <t>最大最小の差の値を引いて９倍</t>
    <rPh sb="0" eb="4">
      <t>サイダイサイショウ</t>
    </rPh>
    <rPh sb="5" eb="6">
      <t>サ</t>
    </rPh>
    <rPh sb="7" eb="8">
      <t>アタイ</t>
    </rPh>
    <rPh sb="9" eb="10">
      <t>ヒ</t>
    </rPh>
    <rPh sb="13" eb="14">
      <t>バイ</t>
    </rPh>
    <phoneticPr fontId="1"/>
  </si>
  <si>
    <t>max</t>
    <phoneticPr fontId="1"/>
  </si>
  <si>
    <t>min</t>
    <phoneticPr fontId="1"/>
  </si>
  <si>
    <t>max_money</t>
    <phoneticPr fontId="1"/>
  </si>
  <si>
    <t>魚喜</t>
    <phoneticPr fontId="1"/>
  </si>
  <si>
    <t>食堂 光</t>
    <phoneticPr fontId="1"/>
  </si>
  <si>
    <t>豚マニア丼 稲田屋 サン</t>
    <phoneticPr fontId="1"/>
  </si>
  <si>
    <t>キッチン REST</t>
    <phoneticPr fontId="1"/>
  </si>
  <si>
    <t>モツビストロ天神ホルモン 福岡パルコ店</t>
    <phoneticPr fontId="1"/>
  </si>
  <si>
    <t>肉の山翔</t>
    <phoneticPr fontId="1"/>
  </si>
  <si>
    <t>焼肉 アカタン</t>
    <phoneticPr fontId="1"/>
  </si>
  <si>
    <t>てんてん亭</t>
    <phoneticPr fontId="1"/>
  </si>
  <si>
    <t>トラットリア アッカ</t>
    <phoneticPr fontId="1"/>
  </si>
  <si>
    <t>Go-Coo</t>
    <phoneticPr fontId="1"/>
  </si>
  <si>
    <t>カフェオットー ピゥ</t>
    <phoneticPr fontId="1"/>
  </si>
  <si>
    <t>よかたい ソラリアステージ店</t>
    <phoneticPr fontId="1"/>
  </si>
  <si>
    <t>しんすけ</t>
    <phoneticPr fontId="1"/>
  </si>
  <si>
    <t>クヮッチースパイス ユクル</t>
    <phoneticPr fontId="1"/>
  </si>
  <si>
    <t>満足指数/coment</t>
    <phoneticPr fontId="1"/>
  </si>
  <si>
    <t>おしゃれ指数/coment</t>
    <phoneticPr fontId="1"/>
  </si>
  <si>
    <t>落着き指数/coment</t>
    <phoneticPr fontId="1"/>
  </si>
  <si>
    <t>サービス指数/coment</t>
    <phoneticPr fontId="1"/>
  </si>
  <si>
    <t>5/600</t>
    <phoneticPr fontId="1"/>
  </si>
  <si>
    <t>max-min</t>
    <phoneticPr fontId="1"/>
  </si>
  <si>
    <t>(○＋0.05)×50/3.5</t>
    <phoneticPr fontId="1"/>
  </si>
  <si>
    <t>(○＋0.2)×５</t>
    <phoneticPr fontId="1"/>
  </si>
  <si>
    <t>(○＋0.05)×10</t>
    <phoneticPr fontId="1"/>
  </si>
  <si>
    <t>star_score_re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</si>
</sst>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0" xfId="0" applyFill="1" applyAlignment="1"/>
    <xf numFmtId="0" fontId="0" fillId="2" borderId="0" xfId="0" applyFill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50A-8255-44F2-B8A8-DD974FF1EE3D}">
  <dimension ref="A1:U412"/>
  <sheetViews>
    <sheetView tabSelected="1" topLeftCell="A382" zoomScaleNormal="100" workbookViewId="0">
      <selection activeCell="E2" sqref="E2:E412"/>
    </sheetView>
  </sheetViews>
  <sheetFormatPr defaultRowHeight="18.75" x14ac:dyDescent="0.4"/>
  <cols>
    <col min="1" max="1" width="11.5" bestFit="1" customWidth="1"/>
    <col min="2" max="2" width="12.125" bestFit="1" customWidth="1"/>
    <col min="3" max="3" width="21.25" bestFit="1" customWidth="1"/>
    <col min="4" max="4" width="6.875" bestFit="1" customWidth="1"/>
    <col min="5" max="5" width="14.125" bestFit="1" customWidth="1"/>
    <col min="6" max="6" width="16.875" bestFit="1" customWidth="1"/>
    <col min="7" max="7" width="30.5" bestFit="1" customWidth="1"/>
    <col min="8" max="8" width="16" bestFit="1" customWidth="1"/>
    <col min="9" max="9" width="9.75" bestFit="1" customWidth="1"/>
    <col min="10" max="10" width="13.125" bestFit="1" customWidth="1"/>
    <col min="11" max="11" width="11.625" bestFit="1" customWidth="1"/>
    <col min="12" max="12" width="13.625" bestFit="1" customWidth="1"/>
    <col min="13" max="13" width="18.375" bestFit="1" customWidth="1"/>
    <col min="14" max="14" width="25" bestFit="1" customWidth="1"/>
    <col min="15" max="15" width="21.875" bestFit="1" customWidth="1"/>
    <col min="16" max="16" width="21.875" customWidth="1"/>
    <col min="17" max="17" width="20.375" bestFit="1" customWidth="1"/>
    <col min="18" max="18" width="20.375" customWidth="1"/>
    <col min="19" max="19" width="22.25" bestFit="1" customWidth="1"/>
    <col min="20" max="20" width="22.25" customWidth="1"/>
    <col min="21" max="22" width="11.375" bestFit="1" customWidth="1"/>
  </cols>
  <sheetData>
    <row r="1" spans="1:21" x14ac:dyDescent="0.4">
      <c r="A1" s="1" t="s">
        <v>0</v>
      </c>
      <c r="B1" s="1" t="s">
        <v>1</v>
      </c>
      <c r="C1" s="1" t="s">
        <v>2</v>
      </c>
      <c r="D1" s="7" t="s">
        <v>3</v>
      </c>
      <c r="E1" s="4" t="s">
        <v>430</v>
      </c>
      <c r="F1" s="1" t="s">
        <v>4</v>
      </c>
      <c r="G1" s="4" t="s">
        <v>403</v>
      </c>
      <c r="H1" s="3" t="s">
        <v>406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421</v>
      </c>
      <c r="N1" s="4" t="s">
        <v>425</v>
      </c>
      <c r="O1" s="1" t="s">
        <v>422</v>
      </c>
      <c r="P1" s="4" t="s">
        <v>427</v>
      </c>
      <c r="Q1" s="1" t="s">
        <v>423</v>
      </c>
      <c r="R1" s="4" t="s">
        <v>428</v>
      </c>
      <c r="S1" s="1" t="s">
        <v>424</v>
      </c>
      <c r="T1" s="4" t="s">
        <v>429</v>
      </c>
      <c r="U1" s="1" t="s">
        <v>6</v>
      </c>
    </row>
    <row r="2" spans="1:21" x14ac:dyDescent="0.4">
      <c r="A2" s="2">
        <v>1</v>
      </c>
      <c r="B2" s="2" t="s">
        <v>10</v>
      </c>
      <c r="C2" s="2">
        <v>91</v>
      </c>
      <c r="D2" s="8">
        <v>3.87</v>
      </c>
      <c r="E2" s="5">
        <f>(D2-3)*5</f>
        <v>4.3500000000000005</v>
      </c>
      <c r="F2" s="2">
        <v>0.98014684147013842</v>
      </c>
      <c r="G2" s="5">
        <v>4.6464012920052609</v>
      </c>
      <c r="H2">
        <v>6000</v>
      </c>
      <c r="I2" s="2">
        <v>28212</v>
      </c>
      <c r="J2" s="2">
        <v>1</v>
      </c>
      <c r="K2" s="2">
        <v>28</v>
      </c>
      <c r="L2" s="2">
        <v>14</v>
      </c>
      <c r="M2">
        <f>I2/$C2</f>
        <v>310.02197802197804</v>
      </c>
      <c r="N2" s="6">
        <f>M2*5/600</f>
        <v>2.5835164835164837</v>
      </c>
      <c r="O2">
        <f>J2/$C2</f>
        <v>1.098901098901099E-2</v>
      </c>
      <c r="P2" s="6">
        <f>(O2+0.05)*50/3.5</f>
        <v>0.87127158555729989</v>
      </c>
      <c r="Q2">
        <f>K2/$C2</f>
        <v>0.30769230769230771</v>
      </c>
      <c r="R2" s="6">
        <f>(Q2+0.2)*5</f>
        <v>2.5384615384615383</v>
      </c>
      <c r="S2">
        <f>L2/$C2</f>
        <v>0.15384615384615385</v>
      </c>
      <c r="T2" s="6">
        <f>(S2+0.05)*10</f>
        <v>2.0384615384615383</v>
      </c>
      <c r="U2" s="2">
        <v>0</v>
      </c>
    </row>
    <row r="3" spans="1:21" x14ac:dyDescent="0.4">
      <c r="A3" s="2">
        <v>2</v>
      </c>
      <c r="B3" s="2" t="s">
        <v>11</v>
      </c>
      <c r="C3" s="2">
        <v>94</v>
      </c>
      <c r="D3" s="8">
        <v>3.76</v>
      </c>
      <c r="E3" s="5">
        <f t="shared" ref="E3:E66" si="0">(D3-3)*5</f>
        <v>3.7999999999999989</v>
      </c>
      <c r="F3" s="2">
        <v>0.95677889777836223</v>
      </c>
      <c r="G3" s="5">
        <v>4.4360897987792747</v>
      </c>
      <c r="H3">
        <v>8000</v>
      </c>
      <c r="I3" s="2">
        <v>28907</v>
      </c>
      <c r="J3" s="2">
        <v>1</v>
      </c>
      <c r="K3" s="2">
        <v>8</v>
      </c>
      <c r="L3" s="2">
        <v>17</v>
      </c>
      <c r="M3">
        <f t="shared" ref="M3:M66" si="1">I3/$C3</f>
        <v>307.52127659574467</v>
      </c>
      <c r="N3" s="6">
        <f t="shared" ref="N3:N66" si="2">M3*5/600</f>
        <v>2.5626773049645388</v>
      </c>
      <c r="O3">
        <f>J3/$C3</f>
        <v>1.0638297872340425E-2</v>
      </c>
      <c r="P3" s="6">
        <f t="shared" ref="P3:P66" si="3">(O3+0.05)*50/3.5</f>
        <v>0.86626139817629189</v>
      </c>
      <c r="Q3">
        <f>K3/$C3</f>
        <v>8.5106382978723402E-2</v>
      </c>
      <c r="R3" s="6">
        <f t="shared" ref="R3:R66" si="4">(Q3+0.2)*5</f>
        <v>1.4255319148936172</v>
      </c>
      <c r="S3">
        <f>L3/$C3</f>
        <v>0.18085106382978725</v>
      </c>
      <c r="T3" s="6">
        <f t="shared" ref="T3:T66" si="5">(S3+0.05)*10</f>
        <v>2.3085106382978724</v>
      </c>
      <c r="U3" s="2">
        <v>0</v>
      </c>
    </row>
    <row r="4" spans="1:21" x14ac:dyDescent="0.4">
      <c r="A4" s="2">
        <v>3</v>
      </c>
      <c r="B4" s="2" t="s">
        <v>12</v>
      </c>
      <c r="C4" s="2">
        <v>93</v>
      </c>
      <c r="D4" s="8">
        <v>3.67</v>
      </c>
      <c r="E4" s="5">
        <f t="shared" si="0"/>
        <v>3.3499999999999996</v>
      </c>
      <c r="F4" s="2">
        <v>0.91381175223217215</v>
      </c>
      <c r="G4" s="5">
        <v>4.0493854888635639</v>
      </c>
      <c r="H4">
        <v>2000</v>
      </c>
      <c r="I4" s="2">
        <v>19698</v>
      </c>
      <c r="J4" s="2">
        <v>0</v>
      </c>
      <c r="K4" s="2">
        <v>2</v>
      </c>
      <c r="L4" s="2">
        <v>4</v>
      </c>
      <c r="M4">
        <f t="shared" si="1"/>
        <v>211.80645161290323</v>
      </c>
      <c r="N4" s="6">
        <f t="shared" si="2"/>
        <v>1.7650537634408601</v>
      </c>
      <c r="O4">
        <f>J4/$C4</f>
        <v>0</v>
      </c>
      <c r="P4" s="6">
        <f t="shared" si="3"/>
        <v>0.7142857142857143</v>
      </c>
      <c r="Q4">
        <f>K4/$C4</f>
        <v>2.1505376344086023E-2</v>
      </c>
      <c r="R4" s="6">
        <f t="shared" si="4"/>
        <v>1.1075268817204302</v>
      </c>
      <c r="S4">
        <f>L4/$C4</f>
        <v>4.3010752688172046E-2</v>
      </c>
      <c r="T4" s="6">
        <f t="shared" si="5"/>
        <v>0.93010752688172049</v>
      </c>
      <c r="U4" s="2">
        <v>0</v>
      </c>
    </row>
    <row r="5" spans="1:21" x14ac:dyDescent="0.4">
      <c r="A5" s="2">
        <v>4</v>
      </c>
      <c r="B5" s="2" t="s">
        <v>13</v>
      </c>
      <c r="C5" s="2">
        <v>100</v>
      </c>
      <c r="D5" s="8">
        <v>3.66</v>
      </c>
      <c r="E5" s="5">
        <f t="shared" si="0"/>
        <v>3.3000000000000007</v>
      </c>
      <c r="F5" s="2">
        <v>0.8786403081814449</v>
      </c>
      <c r="G5" s="5">
        <v>3.7328424924070189</v>
      </c>
      <c r="H5">
        <v>3000</v>
      </c>
      <c r="I5" s="2">
        <v>28161</v>
      </c>
      <c r="J5" s="2">
        <v>0</v>
      </c>
      <c r="K5" s="2">
        <v>2</v>
      </c>
      <c r="L5" s="2">
        <v>6</v>
      </c>
      <c r="M5">
        <f t="shared" si="1"/>
        <v>281.61</v>
      </c>
      <c r="N5" s="6">
        <f t="shared" si="2"/>
        <v>2.3467500000000001</v>
      </c>
      <c r="O5">
        <f>J5/$C5</f>
        <v>0</v>
      </c>
      <c r="P5" s="6">
        <f t="shared" si="3"/>
        <v>0.7142857142857143</v>
      </c>
      <c r="Q5">
        <f>K5/$C5</f>
        <v>0.02</v>
      </c>
      <c r="R5" s="6">
        <f t="shared" si="4"/>
        <v>1.1000000000000001</v>
      </c>
      <c r="S5">
        <f>L5/$C5</f>
        <v>0.06</v>
      </c>
      <c r="T5" s="6">
        <f t="shared" si="5"/>
        <v>1.1000000000000001</v>
      </c>
      <c r="U5" s="2">
        <v>3</v>
      </c>
    </row>
    <row r="6" spans="1:21" x14ac:dyDescent="0.4">
      <c r="A6" s="2">
        <v>5</v>
      </c>
      <c r="B6" s="2" t="s">
        <v>14</v>
      </c>
      <c r="C6" s="2">
        <v>72</v>
      </c>
      <c r="D6" s="8">
        <v>3.63</v>
      </c>
      <c r="E6" s="5">
        <f t="shared" si="0"/>
        <v>3.1499999999999995</v>
      </c>
      <c r="F6" s="2">
        <v>0.99989158949918222</v>
      </c>
      <c r="G6" s="5">
        <v>4.8241040242666546</v>
      </c>
      <c r="H6">
        <v>10000</v>
      </c>
      <c r="I6" s="2">
        <v>13610</v>
      </c>
      <c r="J6" s="2">
        <v>0</v>
      </c>
      <c r="K6" s="2">
        <v>1</v>
      </c>
      <c r="L6" s="2">
        <v>0</v>
      </c>
      <c r="M6">
        <f t="shared" si="1"/>
        <v>189.02777777777777</v>
      </c>
      <c r="N6" s="6">
        <f t="shared" si="2"/>
        <v>1.5752314814814816</v>
      </c>
      <c r="O6">
        <f>J6/$C6</f>
        <v>0</v>
      </c>
      <c r="P6" s="6">
        <f t="shared" si="3"/>
        <v>0.7142857142857143</v>
      </c>
      <c r="Q6">
        <f>K6/$C6</f>
        <v>1.3888888888888888E-2</v>
      </c>
      <c r="R6" s="6">
        <f t="shared" si="4"/>
        <v>1.0694444444444446</v>
      </c>
      <c r="S6">
        <f>L6/$C6</f>
        <v>0</v>
      </c>
      <c r="T6" s="6">
        <f t="shared" si="5"/>
        <v>0.5</v>
      </c>
      <c r="U6" s="2">
        <v>0</v>
      </c>
    </row>
    <row r="7" spans="1:21" x14ac:dyDescent="0.4">
      <c r="A7" s="2">
        <v>6</v>
      </c>
      <c r="B7" s="2" t="s">
        <v>15</v>
      </c>
      <c r="C7" s="2">
        <v>88</v>
      </c>
      <c r="D7" s="8">
        <v>3.62</v>
      </c>
      <c r="E7" s="5">
        <f t="shared" si="0"/>
        <v>3.1000000000000005</v>
      </c>
      <c r="F7" s="2">
        <v>0.95446377383037051</v>
      </c>
      <c r="G7" s="5">
        <v>4.4152536832473492</v>
      </c>
      <c r="H7">
        <v>8000</v>
      </c>
      <c r="I7" s="2">
        <v>17914</v>
      </c>
      <c r="J7" s="2">
        <v>7</v>
      </c>
      <c r="K7" s="2">
        <v>5</v>
      </c>
      <c r="L7" s="2">
        <v>9</v>
      </c>
      <c r="M7">
        <f t="shared" si="1"/>
        <v>203.56818181818181</v>
      </c>
      <c r="N7" s="6">
        <f t="shared" si="2"/>
        <v>1.696401515151515</v>
      </c>
      <c r="O7">
        <f>J7/$C7</f>
        <v>7.9545454545454544E-2</v>
      </c>
      <c r="P7" s="6">
        <f t="shared" si="3"/>
        <v>1.8506493506493507</v>
      </c>
      <c r="Q7">
        <f>K7/$C7</f>
        <v>5.6818181818181816E-2</v>
      </c>
      <c r="R7" s="6">
        <f t="shared" si="4"/>
        <v>1.2840909090909092</v>
      </c>
      <c r="S7">
        <f>L7/$C7</f>
        <v>0.10227272727272728</v>
      </c>
      <c r="T7" s="6">
        <f t="shared" si="5"/>
        <v>1.5227272727272729</v>
      </c>
      <c r="U7" s="2">
        <v>0</v>
      </c>
    </row>
    <row r="8" spans="1:21" x14ac:dyDescent="0.4">
      <c r="A8" s="2">
        <v>7</v>
      </c>
      <c r="B8" s="2" t="s">
        <v>16</v>
      </c>
      <c r="C8" s="2">
        <v>46</v>
      </c>
      <c r="D8" s="8">
        <v>3.61</v>
      </c>
      <c r="E8" s="5">
        <f t="shared" si="0"/>
        <v>3.0499999999999994</v>
      </c>
      <c r="F8" s="2">
        <v>0.99976990533911658</v>
      </c>
      <c r="G8" s="5">
        <v>4.823008866826064</v>
      </c>
      <c r="H8">
        <v>4000</v>
      </c>
      <c r="I8" s="2">
        <v>9910</v>
      </c>
      <c r="J8" s="2">
        <v>0</v>
      </c>
      <c r="K8" s="2">
        <v>1</v>
      </c>
      <c r="L8" s="2">
        <v>0</v>
      </c>
      <c r="M8">
        <f t="shared" si="1"/>
        <v>215.43478260869566</v>
      </c>
      <c r="N8" s="6">
        <f t="shared" si="2"/>
        <v>1.7952898550724639</v>
      </c>
      <c r="O8">
        <f>J8/$C8</f>
        <v>0</v>
      </c>
      <c r="P8" s="6">
        <f t="shared" si="3"/>
        <v>0.7142857142857143</v>
      </c>
      <c r="Q8">
        <f>K8/$C8</f>
        <v>2.1739130434782608E-2</v>
      </c>
      <c r="R8" s="6">
        <f t="shared" si="4"/>
        <v>1.1086956521739131</v>
      </c>
      <c r="S8">
        <f>L8/$C8</f>
        <v>0</v>
      </c>
      <c r="T8" s="6">
        <f t="shared" si="5"/>
        <v>0.5</v>
      </c>
      <c r="U8" s="2">
        <v>0</v>
      </c>
    </row>
    <row r="9" spans="1:21" x14ac:dyDescent="0.4">
      <c r="A9" s="2">
        <v>8</v>
      </c>
      <c r="B9" s="2" t="s">
        <v>17</v>
      </c>
      <c r="C9" s="2">
        <v>62</v>
      </c>
      <c r="D9" s="8">
        <v>3.58</v>
      </c>
      <c r="E9" s="5">
        <f t="shared" si="0"/>
        <v>2.9000000000000004</v>
      </c>
      <c r="F9" s="2">
        <v>0.93629099572858498</v>
      </c>
      <c r="G9" s="5">
        <v>4.2516986803312795</v>
      </c>
      <c r="H9">
        <v>3000</v>
      </c>
      <c r="I9" s="2">
        <v>21575</v>
      </c>
      <c r="J9" s="2">
        <v>0</v>
      </c>
      <c r="K9" s="2">
        <v>3</v>
      </c>
      <c r="L9" s="2">
        <v>7</v>
      </c>
      <c r="M9">
        <f t="shared" si="1"/>
        <v>347.98387096774195</v>
      </c>
      <c r="N9" s="6">
        <f t="shared" si="2"/>
        <v>2.8998655913978495</v>
      </c>
      <c r="O9">
        <f>J9/$C9</f>
        <v>0</v>
      </c>
      <c r="P9" s="6">
        <f t="shared" si="3"/>
        <v>0.7142857142857143</v>
      </c>
      <c r="Q9">
        <f>K9/$C9</f>
        <v>4.8387096774193547E-2</v>
      </c>
      <c r="R9" s="6">
        <f t="shared" si="4"/>
        <v>1.241935483870968</v>
      </c>
      <c r="S9">
        <f>L9/$C9</f>
        <v>0.11290322580645161</v>
      </c>
      <c r="T9" s="6">
        <f t="shared" si="5"/>
        <v>1.629032258064516</v>
      </c>
      <c r="U9" s="2">
        <v>0</v>
      </c>
    </row>
    <row r="10" spans="1:21" x14ac:dyDescent="0.4">
      <c r="A10" s="2">
        <v>9</v>
      </c>
      <c r="B10" s="2" t="s">
        <v>18</v>
      </c>
      <c r="C10" s="2">
        <v>67</v>
      </c>
      <c r="D10" s="8">
        <v>3.57</v>
      </c>
      <c r="E10" s="5">
        <f t="shared" si="0"/>
        <v>2.8499999999999992</v>
      </c>
      <c r="F10" s="2">
        <v>0.91043824817410757</v>
      </c>
      <c r="G10" s="5">
        <v>4.0190239523409828</v>
      </c>
      <c r="H10">
        <v>10000</v>
      </c>
      <c r="I10" s="2">
        <v>12523</v>
      </c>
      <c r="J10" s="2">
        <v>0</v>
      </c>
      <c r="K10" s="2">
        <v>0</v>
      </c>
      <c r="L10" s="2">
        <v>1</v>
      </c>
      <c r="M10">
        <f t="shared" si="1"/>
        <v>186.91044776119404</v>
      </c>
      <c r="N10" s="6">
        <f t="shared" si="2"/>
        <v>1.557587064676617</v>
      </c>
      <c r="O10">
        <f>J10/$C10</f>
        <v>0</v>
      </c>
      <c r="P10" s="6">
        <f t="shared" si="3"/>
        <v>0.7142857142857143</v>
      </c>
      <c r="Q10">
        <f>K10/$C10</f>
        <v>0</v>
      </c>
      <c r="R10" s="6">
        <f t="shared" si="4"/>
        <v>1</v>
      </c>
      <c r="S10">
        <f>L10/$C10</f>
        <v>1.4925373134328358E-2</v>
      </c>
      <c r="T10" s="6">
        <f t="shared" si="5"/>
        <v>0.64925373134328357</v>
      </c>
      <c r="U10" s="2">
        <v>0</v>
      </c>
    </row>
    <row r="11" spans="1:21" x14ac:dyDescent="0.4">
      <c r="A11" s="2">
        <v>10</v>
      </c>
      <c r="B11" s="2" t="s">
        <v>407</v>
      </c>
      <c r="C11" s="2">
        <v>56</v>
      </c>
      <c r="D11" s="8">
        <v>3.57</v>
      </c>
      <c r="E11" s="5">
        <f t="shared" si="0"/>
        <v>2.8499999999999992</v>
      </c>
      <c r="F11" s="2">
        <v>0.7800705574807667</v>
      </c>
      <c r="G11" s="5">
        <v>2.8457147361009154</v>
      </c>
      <c r="H11">
        <v>6000</v>
      </c>
      <c r="I11" s="2">
        <v>10003</v>
      </c>
      <c r="J11" s="2">
        <v>2</v>
      </c>
      <c r="K11" s="2">
        <v>1</v>
      </c>
      <c r="L11" s="2">
        <v>4</v>
      </c>
      <c r="M11">
        <f t="shared" si="1"/>
        <v>178.625</v>
      </c>
      <c r="N11" s="6">
        <f t="shared" si="2"/>
        <v>1.4885416666666667</v>
      </c>
      <c r="O11">
        <f>J11/$C11</f>
        <v>3.5714285714285712E-2</v>
      </c>
      <c r="P11" s="6">
        <f t="shared" si="3"/>
        <v>1.2244897959183674</v>
      </c>
      <c r="Q11">
        <f>K11/$C11</f>
        <v>1.7857142857142856E-2</v>
      </c>
      <c r="R11" s="6">
        <f t="shared" si="4"/>
        <v>1.0892857142857144</v>
      </c>
      <c r="S11">
        <f>L11/$C11</f>
        <v>7.1428571428571425E-2</v>
      </c>
      <c r="T11" s="6">
        <f t="shared" si="5"/>
        <v>1.2142857142857142</v>
      </c>
      <c r="U11" s="2">
        <v>0</v>
      </c>
    </row>
    <row r="12" spans="1:21" x14ac:dyDescent="0.4">
      <c r="A12" s="2">
        <v>11</v>
      </c>
      <c r="B12" s="2" t="s">
        <v>19</v>
      </c>
      <c r="C12" s="2">
        <v>73</v>
      </c>
      <c r="D12" s="8">
        <v>3.56</v>
      </c>
      <c r="E12" s="5">
        <f t="shared" si="0"/>
        <v>2.8000000000000003</v>
      </c>
      <c r="F12" s="2">
        <v>0.86283826991303325</v>
      </c>
      <c r="G12" s="5">
        <v>3.5906241479913144</v>
      </c>
      <c r="H12">
        <v>8000</v>
      </c>
      <c r="I12" s="2">
        <v>18737</v>
      </c>
      <c r="J12" s="2">
        <v>0</v>
      </c>
      <c r="K12" s="2">
        <v>5</v>
      </c>
      <c r="L12" s="2">
        <v>5</v>
      </c>
      <c r="M12">
        <f t="shared" si="1"/>
        <v>256.67123287671234</v>
      </c>
      <c r="N12" s="6">
        <f t="shared" si="2"/>
        <v>2.1389269406392697</v>
      </c>
      <c r="O12">
        <f>J12/$C12</f>
        <v>0</v>
      </c>
      <c r="P12" s="6">
        <f t="shared" si="3"/>
        <v>0.7142857142857143</v>
      </c>
      <c r="Q12">
        <f>K12/$C12</f>
        <v>6.8493150684931503E-2</v>
      </c>
      <c r="R12" s="6">
        <f t="shared" si="4"/>
        <v>1.3424657534246576</v>
      </c>
      <c r="S12">
        <f>L12/$C12</f>
        <v>6.8493150684931503E-2</v>
      </c>
      <c r="T12" s="6">
        <f t="shared" si="5"/>
        <v>1.1849315068493151</v>
      </c>
      <c r="U12" s="2">
        <v>1</v>
      </c>
    </row>
    <row r="13" spans="1:21" x14ac:dyDescent="0.4">
      <c r="A13" s="2">
        <v>12</v>
      </c>
      <c r="B13" s="2" t="s">
        <v>20</v>
      </c>
      <c r="C13" s="2">
        <v>35</v>
      </c>
      <c r="D13" s="8">
        <v>3.56</v>
      </c>
      <c r="E13" s="5">
        <f t="shared" si="0"/>
        <v>2.8000000000000003</v>
      </c>
      <c r="F13" s="2">
        <v>0.99965057883943831</v>
      </c>
      <c r="G13" s="5">
        <v>4.8219349283289592</v>
      </c>
      <c r="H13">
        <v>5000</v>
      </c>
      <c r="I13" s="2">
        <v>6041</v>
      </c>
      <c r="J13" s="2">
        <v>0</v>
      </c>
      <c r="K13" s="2">
        <v>1</v>
      </c>
      <c r="L13" s="2">
        <v>3</v>
      </c>
      <c r="M13">
        <f t="shared" si="1"/>
        <v>172.6</v>
      </c>
      <c r="N13" s="6">
        <f t="shared" si="2"/>
        <v>1.4383333333333332</v>
      </c>
      <c r="O13">
        <f>J13/$C13</f>
        <v>0</v>
      </c>
      <c r="P13" s="6">
        <f t="shared" si="3"/>
        <v>0.7142857142857143</v>
      </c>
      <c r="Q13">
        <f>K13/$C13</f>
        <v>2.8571428571428571E-2</v>
      </c>
      <c r="R13" s="6">
        <f t="shared" si="4"/>
        <v>1.142857142857143</v>
      </c>
      <c r="S13">
        <f>L13/$C13</f>
        <v>8.5714285714285715E-2</v>
      </c>
      <c r="T13" s="6">
        <f t="shared" si="5"/>
        <v>1.3571428571428572</v>
      </c>
      <c r="U13" s="2">
        <v>0</v>
      </c>
    </row>
    <row r="14" spans="1:21" x14ac:dyDescent="0.4">
      <c r="A14" s="2">
        <v>13</v>
      </c>
      <c r="B14" s="2" t="s">
        <v>21</v>
      </c>
      <c r="C14" s="2">
        <v>98</v>
      </c>
      <c r="D14" s="8">
        <v>3.54</v>
      </c>
      <c r="E14" s="5">
        <f t="shared" si="0"/>
        <v>2.7</v>
      </c>
      <c r="F14" s="2">
        <v>0.93849082585094745</v>
      </c>
      <c r="G14" s="5">
        <v>4.2714971514325422</v>
      </c>
      <c r="H14">
        <v>3000</v>
      </c>
      <c r="I14" s="2">
        <v>24408</v>
      </c>
      <c r="J14" s="2">
        <v>0</v>
      </c>
      <c r="K14" s="2">
        <v>0</v>
      </c>
      <c r="L14" s="2">
        <v>10</v>
      </c>
      <c r="M14">
        <f t="shared" si="1"/>
        <v>249.0612244897959</v>
      </c>
      <c r="N14" s="6">
        <f t="shared" si="2"/>
        <v>2.0755102040816324</v>
      </c>
      <c r="O14">
        <f>J14/$C14</f>
        <v>0</v>
      </c>
      <c r="P14" s="6">
        <f t="shared" si="3"/>
        <v>0.7142857142857143</v>
      </c>
      <c r="Q14">
        <f>K14/$C14</f>
        <v>0</v>
      </c>
      <c r="R14" s="6">
        <f t="shared" si="4"/>
        <v>1</v>
      </c>
      <c r="S14">
        <f>L14/$C14</f>
        <v>0.10204081632653061</v>
      </c>
      <c r="T14" s="6">
        <f t="shared" si="5"/>
        <v>1.5204081632653059</v>
      </c>
      <c r="U14" s="2">
        <v>0</v>
      </c>
    </row>
    <row r="15" spans="1:21" x14ac:dyDescent="0.4">
      <c r="A15" s="2">
        <v>14</v>
      </c>
      <c r="B15" s="2" t="s">
        <v>22</v>
      </c>
      <c r="C15" s="2">
        <v>66</v>
      </c>
      <c r="D15" s="8">
        <v>3.54</v>
      </c>
      <c r="E15" s="5">
        <f t="shared" si="0"/>
        <v>2.7</v>
      </c>
      <c r="F15" s="2">
        <v>0.93957834532766626</v>
      </c>
      <c r="G15" s="5">
        <v>4.2812848267230112</v>
      </c>
      <c r="H15">
        <v>8000</v>
      </c>
      <c r="I15" s="2">
        <v>11635</v>
      </c>
      <c r="J15" s="2">
        <v>0</v>
      </c>
      <c r="K15" s="2">
        <v>12</v>
      </c>
      <c r="L15" s="2">
        <v>7</v>
      </c>
      <c r="M15">
        <f t="shared" si="1"/>
        <v>176.28787878787878</v>
      </c>
      <c r="N15" s="6">
        <f t="shared" si="2"/>
        <v>1.4690656565656566</v>
      </c>
      <c r="O15">
        <f>J15/$C15</f>
        <v>0</v>
      </c>
      <c r="P15" s="6">
        <f t="shared" si="3"/>
        <v>0.7142857142857143</v>
      </c>
      <c r="Q15">
        <f>K15/$C15</f>
        <v>0.18181818181818182</v>
      </c>
      <c r="R15" s="6">
        <f t="shared" si="4"/>
        <v>1.9090909090909092</v>
      </c>
      <c r="S15">
        <f>L15/$C15</f>
        <v>0.10606060606060606</v>
      </c>
      <c r="T15" s="6">
        <f t="shared" si="5"/>
        <v>1.5606060606060606</v>
      </c>
      <c r="U15" s="2">
        <v>0</v>
      </c>
    </row>
    <row r="16" spans="1:21" x14ac:dyDescent="0.4">
      <c r="A16" s="2">
        <v>15</v>
      </c>
      <c r="B16" s="2" t="s">
        <v>23</v>
      </c>
      <c r="C16" s="2">
        <v>78</v>
      </c>
      <c r="D16" s="8">
        <v>3.52</v>
      </c>
      <c r="E16" s="5">
        <f t="shared" si="0"/>
        <v>2.6</v>
      </c>
      <c r="F16" s="2">
        <v>0.8461909080163027</v>
      </c>
      <c r="G16" s="5">
        <v>3.4407978909207393</v>
      </c>
      <c r="H16">
        <v>6000</v>
      </c>
      <c r="I16" s="2">
        <v>10838</v>
      </c>
      <c r="J16" s="2">
        <v>0</v>
      </c>
      <c r="K16" s="2">
        <v>7</v>
      </c>
      <c r="L16" s="2">
        <v>6</v>
      </c>
      <c r="M16">
        <f t="shared" si="1"/>
        <v>138.94871794871796</v>
      </c>
      <c r="N16" s="6">
        <f t="shared" si="2"/>
        <v>1.157905982905983</v>
      </c>
      <c r="O16">
        <f>J16/$C16</f>
        <v>0</v>
      </c>
      <c r="P16" s="6">
        <f t="shared" si="3"/>
        <v>0.7142857142857143</v>
      </c>
      <c r="Q16">
        <f>K16/$C16</f>
        <v>8.9743589743589744E-2</v>
      </c>
      <c r="R16" s="6">
        <f t="shared" si="4"/>
        <v>1.4487179487179489</v>
      </c>
      <c r="S16">
        <f>L16/$C16</f>
        <v>7.6923076923076927E-2</v>
      </c>
      <c r="T16" s="6">
        <f t="shared" si="5"/>
        <v>1.2692307692307692</v>
      </c>
      <c r="U16" s="2">
        <v>0</v>
      </c>
    </row>
    <row r="17" spans="1:21" x14ac:dyDescent="0.4">
      <c r="A17" s="2">
        <v>16</v>
      </c>
      <c r="B17" s="2" t="s">
        <v>24</v>
      </c>
      <c r="C17" s="2">
        <v>57</v>
      </c>
      <c r="D17" s="8">
        <v>3.52</v>
      </c>
      <c r="E17" s="5">
        <f t="shared" si="0"/>
        <v>2.6</v>
      </c>
      <c r="F17" s="2">
        <v>0.96390132841311005</v>
      </c>
      <c r="G17" s="5">
        <v>4.5001916744920054</v>
      </c>
      <c r="H17">
        <v>5000</v>
      </c>
      <c r="I17" s="2">
        <v>12350</v>
      </c>
      <c r="J17" s="2">
        <v>1</v>
      </c>
      <c r="K17" s="2">
        <v>0</v>
      </c>
      <c r="L17" s="2">
        <v>5</v>
      </c>
      <c r="M17">
        <f t="shared" si="1"/>
        <v>216.66666666666666</v>
      </c>
      <c r="N17" s="6">
        <f t="shared" si="2"/>
        <v>1.8055555555555554</v>
      </c>
      <c r="O17">
        <f>J17/$C17</f>
        <v>1.7543859649122806E-2</v>
      </c>
      <c r="P17" s="6">
        <f t="shared" si="3"/>
        <v>0.96491228070175439</v>
      </c>
      <c r="Q17">
        <f>K17/$C17</f>
        <v>0</v>
      </c>
      <c r="R17" s="6">
        <f t="shared" si="4"/>
        <v>1</v>
      </c>
      <c r="S17">
        <f>L17/$C17</f>
        <v>8.771929824561403E-2</v>
      </c>
      <c r="T17" s="6">
        <f t="shared" si="5"/>
        <v>1.3771929824561402</v>
      </c>
      <c r="U17" s="2">
        <v>0</v>
      </c>
    </row>
    <row r="18" spans="1:21" x14ac:dyDescent="0.4">
      <c r="A18" s="2">
        <v>17</v>
      </c>
      <c r="B18" s="2" t="s">
        <v>25</v>
      </c>
      <c r="C18" s="2">
        <v>61</v>
      </c>
      <c r="D18" s="8">
        <v>3.51</v>
      </c>
      <c r="E18" s="5">
        <f t="shared" si="0"/>
        <v>2.5499999999999989</v>
      </c>
      <c r="F18" s="2">
        <v>0.85421696500700028</v>
      </c>
      <c r="G18" s="5">
        <v>3.5130324038370175</v>
      </c>
      <c r="H18">
        <v>5000</v>
      </c>
      <c r="I18" s="2">
        <v>19546</v>
      </c>
      <c r="J18" s="2">
        <v>0</v>
      </c>
      <c r="K18" s="2">
        <v>6</v>
      </c>
      <c r="L18" s="2">
        <v>8</v>
      </c>
      <c r="M18">
        <f t="shared" si="1"/>
        <v>320.42622950819674</v>
      </c>
      <c r="N18" s="6">
        <f t="shared" si="2"/>
        <v>2.6702185792349726</v>
      </c>
      <c r="O18">
        <f>J18/$C18</f>
        <v>0</v>
      </c>
      <c r="P18" s="6">
        <f t="shared" si="3"/>
        <v>0.7142857142857143</v>
      </c>
      <c r="Q18">
        <f>K18/$C18</f>
        <v>9.8360655737704916E-2</v>
      </c>
      <c r="R18" s="6">
        <f t="shared" si="4"/>
        <v>1.4918032786885247</v>
      </c>
      <c r="S18">
        <f>L18/$C18</f>
        <v>0.13114754098360656</v>
      </c>
      <c r="T18" s="6">
        <f t="shared" si="5"/>
        <v>1.8114754098360657</v>
      </c>
      <c r="U18" s="2">
        <v>0</v>
      </c>
    </row>
    <row r="19" spans="1:21" x14ac:dyDescent="0.4">
      <c r="A19" s="2">
        <v>18</v>
      </c>
      <c r="B19" s="2" t="s">
        <v>26</v>
      </c>
      <c r="C19" s="2">
        <v>49</v>
      </c>
      <c r="D19" s="8">
        <v>3.51</v>
      </c>
      <c r="E19" s="5">
        <f t="shared" si="0"/>
        <v>2.5499999999999989</v>
      </c>
      <c r="F19" s="2">
        <v>0.99859675866405972</v>
      </c>
      <c r="G19" s="5">
        <v>4.8124505467505525</v>
      </c>
      <c r="H19">
        <v>5000</v>
      </c>
      <c r="I19" s="2">
        <v>10178</v>
      </c>
      <c r="J19" s="2">
        <v>0</v>
      </c>
      <c r="K19" s="2">
        <v>0</v>
      </c>
      <c r="L19" s="2">
        <v>1</v>
      </c>
      <c r="M19">
        <f t="shared" si="1"/>
        <v>207.71428571428572</v>
      </c>
      <c r="N19" s="6">
        <f t="shared" si="2"/>
        <v>1.730952380952381</v>
      </c>
      <c r="O19">
        <f>J19/$C19</f>
        <v>0</v>
      </c>
      <c r="P19" s="6">
        <f t="shared" si="3"/>
        <v>0.7142857142857143</v>
      </c>
      <c r="Q19">
        <f>K19/$C19</f>
        <v>0</v>
      </c>
      <c r="R19" s="6">
        <f t="shared" si="4"/>
        <v>1</v>
      </c>
      <c r="S19">
        <f>L19/$C19</f>
        <v>2.0408163265306121E-2</v>
      </c>
      <c r="T19" s="6">
        <f t="shared" si="5"/>
        <v>0.70408163265306123</v>
      </c>
      <c r="U19" s="2">
        <v>0</v>
      </c>
    </row>
    <row r="20" spans="1:21" x14ac:dyDescent="0.4">
      <c r="A20" s="2">
        <v>19</v>
      </c>
      <c r="B20" s="2" t="s">
        <v>27</v>
      </c>
      <c r="C20" s="2">
        <v>32</v>
      </c>
      <c r="D20" s="8">
        <v>3.51</v>
      </c>
      <c r="E20" s="5">
        <f t="shared" si="0"/>
        <v>2.5499999999999989</v>
      </c>
      <c r="F20" s="2">
        <v>0.86449879035353661</v>
      </c>
      <c r="G20" s="5">
        <v>3.6055688319558445</v>
      </c>
      <c r="H20">
        <v>10000</v>
      </c>
      <c r="I20" s="2">
        <v>5357</v>
      </c>
      <c r="J20" s="2">
        <v>0</v>
      </c>
      <c r="K20" s="2">
        <v>4</v>
      </c>
      <c r="L20" s="2">
        <v>0</v>
      </c>
      <c r="M20">
        <f t="shared" si="1"/>
        <v>167.40625</v>
      </c>
      <c r="N20" s="6">
        <f t="shared" si="2"/>
        <v>1.3950520833333333</v>
      </c>
      <c r="O20">
        <f>J20/$C20</f>
        <v>0</v>
      </c>
      <c r="P20" s="6">
        <f t="shared" si="3"/>
        <v>0.7142857142857143</v>
      </c>
      <c r="Q20">
        <f>K20/$C20</f>
        <v>0.125</v>
      </c>
      <c r="R20" s="6">
        <f t="shared" si="4"/>
        <v>1.625</v>
      </c>
      <c r="S20">
        <f>L20/$C20</f>
        <v>0</v>
      </c>
      <c r="T20" s="6">
        <f t="shared" si="5"/>
        <v>0.5</v>
      </c>
      <c r="U20" s="2">
        <v>0</v>
      </c>
    </row>
    <row r="21" spans="1:21" x14ac:dyDescent="0.4">
      <c r="A21" s="2">
        <v>20</v>
      </c>
      <c r="B21" s="2" t="s">
        <v>28</v>
      </c>
      <c r="C21" s="2">
        <v>80</v>
      </c>
      <c r="D21" s="8">
        <v>3.5</v>
      </c>
      <c r="E21" s="5">
        <f t="shared" si="0"/>
        <v>2.5</v>
      </c>
      <c r="F21" s="2">
        <v>0.96659667144219097</v>
      </c>
      <c r="G21" s="5">
        <v>4.5244497617537336</v>
      </c>
      <c r="H21">
        <v>8000</v>
      </c>
      <c r="I21" s="2">
        <v>19015</v>
      </c>
      <c r="J21" s="2">
        <v>17</v>
      </c>
      <c r="K21" s="2">
        <v>12</v>
      </c>
      <c r="L21" s="2">
        <v>9</v>
      </c>
      <c r="M21">
        <f t="shared" si="1"/>
        <v>237.6875</v>
      </c>
      <c r="N21" s="6">
        <f t="shared" si="2"/>
        <v>1.9807291666666667</v>
      </c>
      <c r="O21">
        <f>J21/$C21</f>
        <v>0.21249999999999999</v>
      </c>
      <c r="P21" s="6">
        <f t="shared" si="3"/>
        <v>3.75</v>
      </c>
      <c r="Q21">
        <f>K21/$C21</f>
        <v>0.15</v>
      </c>
      <c r="R21" s="6">
        <f t="shared" si="4"/>
        <v>1.75</v>
      </c>
      <c r="S21">
        <f>L21/$C21</f>
        <v>0.1125</v>
      </c>
      <c r="T21" s="6">
        <f t="shared" si="5"/>
        <v>1.625</v>
      </c>
      <c r="U21" s="2">
        <v>0</v>
      </c>
    </row>
    <row r="22" spans="1:21" x14ac:dyDescent="0.4">
      <c r="A22" s="2">
        <v>21</v>
      </c>
      <c r="B22" s="2" t="s">
        <v>29</v>
      </c>
      <c r="C22" s="2">
        <v>30</v>
      </c>
      <c r="D22" s="8">
        <v>3.5</v>
      </c>
      <c r="E22" s="5">
        <f t="shared" si="0"/>
        <v>2.5</v>
      </c>
      <c r="F22" s="2">
        <v>0.99711361924807229</v>
      </c>
      <c r="G22" s="5">
        <v>4.7991022920066655</v>
      </c>
      <c r="H22">
        <v>15000</v>
      </c>
      <c r="I22" s="2">
        <v>4479</v>
      </c>
      <c r="J22" s="2">
        <v>0</v>
      </c>
      <c r="K22" s="2">
        <v>2</v>
      </c>
      <c r="L22" s="2">
        <v>3</v>
      </c>
      <c r="M22">
        <f t="shared" si="1"/>
        <v>149.30000000000001</v>
      </c>
      <c r="N22" s="6">
        <f t="shared" si="2"/>
        <v>1.2441666666666666</v>
      </c>
      <c r="O22">
        <f>J22/$C22</f>
        <v>0</v>
      </c>
      <c r="P22" s="6">
        <f t="shared" si="3"/>
        <v>0.7142857142857143</v>
      </c>
      <c r="Q22">
        <f>K22/$C22</f>
        <v>6.6666666666666666E-2</v>
      </c>
      <c r="R22" s="6">
        <f t="shared" si="4"/>
        <v>1.3333333333333333</v>
      </c>
      <c r="S22">
        <f>L22/$C22</f>
        <v>0.1</v>
      </c>
      <c r="T22" s="6">
        <f t="shared" si="5"/>
        <v>1.5000000000000002</v>
      </c>
      <c r="U22" s="2">
        <v>0</v>
      </c>
    </row>
    <row r="23" spans="1:21" x14ac:dyDescent="0.4">
      <c r="A23" s="2">
        <v>22</v>
      </c>
      <c r="B23" s="2" t="s">
        <v>30</v>
      </c>
      <c r="C23" s="2">
        <v>92</v>
      </c>
      <c r="D23" s="8">
        <v>3.49</v>
      </c>
      <c r="E23" s="5">
        <f t="shared" si="0"/>
        <v>2.4500000000000011</v>
      </c>
      <c r="F23" s="2">
        <v>0.86945704489514453</v>
      </c>
      <c r="G23" s="5">
        <v>3.6501931228303155</v>
      </c>
      <c r="H23">
        <v>2000</v>
      </c>
      <c r="I23" s="2">
        <v>20148</v>
      </c>
      <c r="J23" s="2">
        <v>0</v>
      </c>
      <c r="K23" s="2">
        <v>1</v>
      </c>
      <c r="L23" s="2">
        <v>0</v>
      </c>
      <c r="M23">
        <f t="shared" si="1"/>
        <v>219</v>
      </c>
      <c r="N23" s="6">
        <f t="shared" si="2"/>
        <v>1.825</v>
      </c>
      <c r="O23">
        <f>J23/$C23</f>
        <v>0</v>
      </c>
      <c r="P23" s="6">
        <f t="shared" si="3"/>
        <v>0.7142857142857143</v>
      </c>
      <c r="Q23">
        <f>K23/$C23</f>
        <v>1.0869565217391304E-2</v>
      </c>
      <c r="R23" s="6">
        <f t="shared" si="4"/>
        <v>1.0543478260869565</v>
      </c>
      <c r="S23">
        <f>L23/$C23</f>
        <v>0</v>
      </c>
      <c r="T23" s="6">
        <f t="shared" si="5"/>
        <v>0.5</v>
      </c>
      <c r="U23" s="2">
        <v>0</v>
      </c>
    </row>
    <row r="24" spans="1:21" x14ac:dyDescent="0.4">
      <c r="A24" s="2">
        <v>23</v>
      </c>
      <c r="B24" s="2" t="s">
        <v>31</v>
      </c>
      <c r="C24" s="2">
        <v>86</v>
      </c>
      <c r="D24" s="8">
        <v>3.49</v>
      </c>
      <c r="E24" s="5">
        <f t="shared" si="0"/>
        <v>2.4500000000000011</v>
      </c>
      <c r="F24" s="2">
        <v>0.93011128826196809</v>
      </c>
      <c r="G24" s="5">
        <v>4.1960813131317281</v>
      </c>
      <c r="H24">
        <v>4000</v>
      </c>
      <c r="I24" s="2">
        <v>31606</v>
      </c>
      <c r="J24" s="2">
        <v>1</v>
      </c>
      <c r="K24" s="2">
        <v>6</v>
      </c>
      <c r="L24" s="2">
        <v>5</v>
      </c>
      <c r="M24">
        <f t="shared" si="1"/>
        <v>367.51162790697674</v>
      </c>
      <c r="N24" s="6">
        <f t="shared" si="2"/>
        <v>3.0625968992248058</v>
      </c>
      <c r="O24">
        <f>J24/$C24</f>
        <v>1.1627906976744186E-2</v>
      </c>
      <c r="P24" s="6">
        <f t="shared" si="3"/>
        <v>0.88039867109634551</v>
      </c>
      <c r="Q24">
        <f>K24/$C24</f>
        <v>6.9767441860465115E-2</v>
      </c>
      <c r="R24" s="6">
        <f t="shared" si="4"/>
        <v>1.3488372093023258</v>
      </c>
      <c r="S24">
        <f>L24/$C24</f>
        <v>5.8139534883720929E-2</v>
      </c>
      <c r="T24" s="6">
        <f t="shared" si="5"/>
        <v>1.0813953488372094</v>
      </c>
      <c r="U24" s="2">
        <v>0</v>
      </c>
    </row>
    <row r="25" spans="1:21" x14ac:dyDescent="0.4">
      <c r="A25" s="2">
        <v>24</v>
      </c>
      <c r="B25" s="2" t="s">
        <v>32</v>
      </c>
      <c r="C25" s="2">
        <v>96</v>
      </c>
      <c r="D25" s="8">
        <v>3.48</v>
      </c>
      <c r="E25" s="5">
        <f t="shared" si="0"/>
        <v>2.4</v>
      </c>
      <c r="F25" s="2">
        <v>0.86815741347769892</v>
      </c>
      <c r="G25" s="5">
        <v>3.6384964400733053</v>
      </c>
      <c r="H25">
        <v>3000</v>
      </c>
      <c r="I25" s="2">
        <v>21376</v>
      </c>
      <c r="J25" s="2">
        <v>0</v>
      </c>
      <c r="K25" s="2">
        <v>7</v>
      </c>
      <c r="L25" s="2">
        <v>2</v>
      </c>
      <c r="M25">
        <f t="shared" si="1"/>
        <v>222.66666666666666</v>
      </c>
      <c r="N25" s="6">
        <f t="shared" si="2"/>
        <v>1.8555555555555554</v>
      </c>
      <c r="O25">
        <f>J25/$C25</f>
        <v>0</v>
      </c>
      <c r="P25" s="6">
        <f t="shared" si="3"/>
        <v>0.7142857142857143</v>
      </c>
      <c r="Q25">
        <f>K25/$C25</f>
        <v>7.2916666666666671E-2</v>
      </c>
      <c r="R25" s="6">
        <f t="shared" si="4"/>
        <v>1.3645833333333335</v>
      </c>
      <c r="S25">
        <f>L25/$C25</f>
        <v>2.0833333333333332E-2</v>
      </c>
      <c r="T25" s="6">
        <f t="shared" si="5"/>
        <v>0.70833333333333326</v>
      </c>
      <c r="U25" s="2">
        <v>0</v>
      </c>
    </row>
    <row r="26" spans="1:21" x14ac:dyDescent="0.4">
      <c r="A26" s="2">
        <v>25</v>
      </c>
      <c r="B26" s="2" t="s">
        <v>33</v>
      </c>
      <c r="C26" s="2">
        <v>75</v>
      </c>
      <c r="D26" s="8">
        <v>3.48</v>
      </c>
      <c r="E26" s="5">
        <f t="shared" si="0"/>
        <v>2.4</v>
      </c>
      <c r="F26" s="2">
        <v>0.83535292115476401</v>
      </c>
      <c r="G26" s="5">
        <v>3.343256009166891</v>
      </c>
      <c r="H26">
        <v>5000</v>
      </c>
      <c r="I26" s="2">
        <v>31930</v>
      </c>
      <c r="J26" s="2">
        <v>0</v>
      </c>
      <c r="K26" s="2">
        <v>6</v>
      </c>
      <c r="L26" s="2">
        <v>15</v>
      </c>
      <c r="M26">
        <f t="shared" si="1"/>
        <v>425.73333333333335</v>
      </c>
      <c r="N26" s="6">
        <f t="shared" si="2"/>
        <v>3.5477777777777781</v>
      </c>
      <c r="O26">
        <f>J26/$C26</f>
        <v>0</v>
      </c>
      <c r="P26" s="6">
        <f t="shared" si="3"/>
        <v>0.7142857142857143</v>
      </c>
      <c r="Q26">
        <f>K26/$C26</f>
        <v>0.08</v>
      </c>
      <c r="R26" s="6">
        <f t="shared" si="4"/>
        <v>1.4000000000000001</v>
      </c>
      <c r="S26">
        <f>L26/$C26</f>
        <v>0.2</v>
      </c>
      <c r="T26" s="6">
        <f t="shared" si="5"/>
        <v>2.5</v>
      </c>
      <c r="U26" s="2">
        <v>0</v>
      </c>
    </row>
    <row r="27" spans="1:21" x14ac:dyDescent="0.4">
      <c r="A27" s="2">
        <v>26</v>
      </c>
      <c r="B27" s="2" t="s">
        <v>34</v>
      </c>
      <c r="C27" s="2">
        <v>74</v>
      </c>
      <c r="D27" s="8">
        <v>3.47</v>
      </c>
      <c r="E27" s="5">
        <f t="shared" si="0"/>
        <v>2.350000000000001</v>
      </c>
      <c r="F27" s="2">
        <v>0.85321634905832311</v>
      </c>
      <c r="G27" s="5">
        <v>3.5040268602989229</v>
      </c>
      <c r="H27">
        <v>3000</v>
      </c>
      <c r="I27" s="2">
        <v>28209</v>
      </c>
      <c r="J27" s="2">
        <v>2</v>
      </c>
      <c r="K27" s="2">
        <v>3</v>
      </c>
      <c r="L27" s="2">
        <v>1</v>
      </c>
      <c r="M27">
        <f t="shared" si="1"/>
        <v>381.20270270270271</v>
      </c>
      <c r="N27" s="6">
        <f t="shared" si="2"/>
        <v>3.1766891891891893</v>
      </c>
      <c r="O27">
        <f>J27/$C27</f>
        <v>2.7027027027027029E-2</v>
      </c>
      <c r="P27" s="6">
        <f t="shared" si="3"/>
        <v>1.1003861003861004</v>
      </c>
      <c r="Q27">
        <f>K27/$C27</f>
        <v>4.0540540540540543E-2</v>
      </c>
      <c r="R27" s="6">
        <f t="shared" si="4"/>
        <v>1.2027027027027029</v>
      </c>
      <c r="S27">
        <f>L27/$C27</f>
        <v>1.3513513513513514E-2</v>
      </c>
      <c r="T27" s="6">
        <f t="shared" si="5"/>
        <v>0.6351351351351352</v>
      </c>
      <c r="U27" s="2">
        <v>0</v>
      </c>
    </row>
    <row r="28" spans="1:21" x14ac:dyDescent="0.4">
      <c r="A28" s="2">
        <v>27</v>
      </c>
      <c r="B28" s="2" t="s">
        <v>35</v>
      </c>
      <c r="C28" s="2">
        <v>81</v>
      </c>
      <c r="D28" s="8">
        <v>3.47</v>
      </c>
      <c r="E28" s="5">
        <f t="shared" si="0"/>
        <v>2.350000000000001</v>
      </c>
      <c r="F28" s="2">
        <v>0.97480357772528881</v>
      </c>
      <c r="G28" s="5">
        <v>4.5983119183016141</v>
      </c>
      <c r="H28">
        <v>2000</v>
      </c>
      <c r="I28" s="2">
        <v>13261</v>
      </c>
      <c r="J28" s="2">
        <v>2</v>
      </c>
      <c r="K28" s="2">
        <v>2</v>
      </c>
      <c r="L28" s="2">
        <v>1</v>
      </c>
      <c r="M28">
        <f t="shared" si="1"/>
        <v>163.71604938271605</v>
      </c>
      <c r="N28" s="6">
        <f t="shared" si="2"/>
        <v>1.3643004115226338</v>
      </c>
      <c r="O28">
        <f>J28/$C28</f>
        <v>2.4691358024691357E-2</v>
      </c>
      <c r="P28" s="6">
        <f t="shared" si="3"/>
        <v>1.0670194003527338</v>
      </c>
      <c r="Q28">
        <f>K28/$C28</f>
        <v>2.4691358024691357E-2</v>
      </c>
      <c r="R28" s="6">
        <f t="shared" si="4"/>
        <v>1.1234567901234569</v>
      </c>
      <c r="S28">
        <f>L28/$C28</f>
        <v>1.2345679012345678E-2</v>
      </c>
      <c r="T28" s="6">
        <f t="shared" si="5"/>
        <v>0.62345679012345678</v>
      </c>
      <c r="U28" s="2">
        <v>0</v>
      </c>
    </row>
    <row r="29" spans="1:21" x14ac:dyDescent="0.4">
      <c r="A29" s="2">
        <v>28</v>
      </c>
      <c r="B29" s="2" t="s">
        <v>36</v>
      </c>
      <c r="C29" s="2">
        <v>65</v>
      </c>
      <c r="D29" s="8">
        <v>3.46</v>
      </c>
      <c r="E29" s="5">
        <f t="shared" si="0"/>
        <v>2.2999999999999998</v>
      </c>
      <c r="F29" s="2">
        <v>0.80134814763680495</v>
      </c>
      <c r="G29" s="5">
        <v>3.0372130475052597</v>
      </c>
      <c r="H29">
        <v>4000</v>
      </c>
      <c r="I29" s="2">
        <v>15177</v>
      </c>
      <c r="J29" s="2">
        <v>1</v>
      </c>
      <c r="K29" s="2">
        <v>1</v>
      </c>
      <c r="L29" s="2">
        <v>2</v>
      </c>
      <c r="M29">
        <f t="shared" si="1"/>
        <v>233.49230769230769</v>
      </c>
      <c r="N29" s="6">
        <f t="shared" si="2"/>
        <v>1.9457692307692309</v>
      </c>
      <c r="O29">
        <f>J29/$C29</f>
        <v>1.5384615384615385E-2</v>
      </c>
      <c r="P29" s="6">
        <f t="shared" si="3"/>
        <v>0.93406593406593419</v>
      </c>
      <c r="Q29">
        <f>K29/$C29</f>
        <v>1.5384615384615385E-2</v>
      </c>
      <c r="R29" s="6">
        <f t="shared" si="4"/>
        <v>1.0769230769230771</v>
      </c>
      <c r="S29">
        <f>L29/$C29</f>
        <v>3.0769230769230771E-2</v>
      </c>
      <c r="T29" s="6">
        <f t="shared" si="5"/>
        <v>0.80769230769230771</v>
      </c>
      <c r="U29" s="2">
        <v>0</v>
      </c>
    </row>
    <row r="30" spans="1:21" x14ac:dyDescent="0.4">
      <c r="A30" s="2">
        <v>29</v>
      </c>
      <c r="B30" s="2" t="s">
        <v>37</v>
      </c>
      <c r="C30" s="2">
        <v>84</v>
      </c>
      <c r="D30" s="8">
        <v>3.46</v>
      </c>
      <c r="E30" s="5">
        <f t="shared" si="0"/>
        <v>2.2999999999999998</v>
      </c>
      <c r="F30" s="2">
        <v>0.73558587758314042</v>
      </c>
      <c r="G30" s="5">
        <v>2.4453526170222788</v>
      </c>
      <c r="H30">
        <v>8000</v>
      </c>
      <c r="I30" s="2">
        <v>10956</v>
      </c>
      <c r="J30" s="2">
        <v>0</v>
      </c>
      <c r="K30" s="2">
        <v>2</v>
      </c>
      <c r="L30" s="2">
        <v>2</v>
      </c>
      <c r="M30">
        <f t="shared" si="1"/>
        <v>130.42857142857142</v>
      </c>
      <c r="N30" s="6">
        <f t="shared" si="2"/>
        <v>1.0869047619047618</v>
      </c>
      <c r="O30">
        <f>J30/$C30</f>
        <v>0</v>
      </c>
      <c r="P30" s="6">
        <f t="shared" si="3"/>
        <v>0.7142857142857143</v>
      </c>
      <c r="Q30">
        <f>K30/$C30</f>
        <v>2.3809523809523808E-2</v>
      </c>
      <c r="R30" s="6">
        <f t="shared" si="4"/>
        <v>1.1190476190476191</v>
      </c>
      <c r="S30">
        <f>L30/$C30</f>
        <v>2.3809523809523808E-2</v>
      </c>
      <c r="T30" s="6">
        <f t="shared" si="5"/>
        <v>0.73809523809523814</v>
      </c>
      <c r="U30" s="2">
        <v>0</v>
      </c>
    </row>
    <row r="31" spans="1:21" x14ac:dyDescent="0.4">
      <c r="A31" s="2">
        <v>30</v>
      </c>
      <c r="B31" s="2" t="s">
        <v>38</v>
      </c>
      <c r="C31" s="2">
        <v>92</v>
      </c>
      <c r="D31" s="8">
        <v>3.46</v>
      </c>
      <c r="E31" s="5">
        <f t="shared" si="0"/>
        <v>2.2999999999999998</v>
      </c>
      <c r="F31" s="2">
        <v>0.91273038931514905</v>
      </c>
      <c r="G31" s="5">
        <v>4.0396532226103563</v>
      </c>
      <c r="H31">
        <v>8000</v>
      </c>
      <c r="I31" s="2">
        <v>20875</v>
      </c>
      <c r="J31" s="2">
        <v>6</v>
      </c>
      <c r="K31" s="2">
        <v>14</v>
      </c>
      <c r="L31" s="2">
        <v>11</v>
      </c>
      <c r="M31">
        <f t="shared" si="1"/>
        <v>226.90217391304347</v>
      </c>
      <c r="N31" s="6">
        <f t="shared" si="2"/>
        <v>1.8908514492753621</v>
      </c>
      <c r="O31">
        <f>J31/$C31</f>
        <v>6.5217391304347824E-2</v>
      </c>
      <c r="P31" s="6">
        <f t="shared" si="3"/>
        <v>1.6459627329192548</v>
      </c>
      <c r="Q31">
        <f>K31/$C31</f>
        <v>0.15217391304347827</v>
      </c>
      <c r="R31" s="6">
        <f t="shared" si="4"/>
        <v>1.7608695652173914</v>
      </c>
      <c r="S31">
        <f>L31/$C31</f>
        <v>0.11956521739130435</v>
      </c>
      <c r="T31" s="6">
        <f t="shared" si="5"/>
        <v>1.6956521739130437</v>
      </c>
      <c r="U31" s="2">
        <v>0</v>
      </c>
    </row>
    <row r="32" spans="1:21" x14ac:dyDescent="0.4">
      <c r="A32" s="2">
        <v>31</v>
      </c>
      <c r="B32" s="2" t="s">
        <v>39</v>
      </c>
      <c r="C32" s="2">
        <v>78</v>
      </c>
      <c r="D32" s="8">
        <v>3.46</v>
      </c>
      <c r="E32" s="5">
        <f t="shared" si="0"/>
        <v>2.2999999999999998</v>
      </c>
      <c r="F32" s="2">
        <v>0.97446545270773077</v>
      </c>
      <c r="G32" s="5">
        <v>4.5952687931435916</v>
      </c>
      <c r="H32">
        <v>5000</v>
      </c>
      <c r="I32" s="2">
        <v>18021</v>
      </c>
      <c r="J32" s="2">
        <v>0</v>
      </c>
      <c r="K32" s="2">
        <v>3</v>
      </c>
      <c r="L32" s="2">
        <v>5</v>
      </c>
      <c r="M32">
        <f t="shared" si="1"/>
        <v>231.03846153846155</v>
      </c>
      <c r="N32" s="6">
        <f t="shared" si="2"/>
        <v>1.9253205128205126</v>
      </c>
      <c r="O32">
        <f>J32/$C32</f>
        <v>0</v>
      </c>
      <c r="P32" s="6">
        <f t="shared" si="3"/>
        <v>0.7142857142857143</v>
      </c>
      <c r="Q32">
        <f>K32/$C32</f>
        <v>3.8461538461538464E-2</v>
      </c>
      <c r="R32" s="6">
        <f t="shared" si="4"/>
        <v>1.1923076923076923</v>
      </c>
      <c r="S32">
        <f>L32/$C32</f>
        <v>6.4102564102564097E-2</v>
      </c>
      <c r="T32" s="6">
        <f t="shared" si="5"/>
        <v>1.141025641025641</v>
      </c>
      <c r="U32" s="2">
        <v>0</v>
      </c>
    </row>
    <row r="33" spans="1:21" x14ac:dyDescent="0.4">
      <c r="A33" s="2">
        <v>32</v>
      </c>
      <c r="B33" s="2" t="s">
        <v>40</v>
      </c>
      <c r="C33" s="2">
        <v>88</v>
      </c>
      <c r="D33" s="8">
        <v>3.45</v>
      </c>
      <c r="E33" s="5">
        <f t="shared" si="0"/>
        <v>2.2500000000000009</v>
      </c>
      <c r="F33" s="2">
        <v>0.94300615685907274</v>
      </c>
      <c r="G33" s="5">
        <v>4.3121351305056699</v>
      </c>
      <c r="H33">
        <v>2000</v>
      </c>
      <c r="I33" s="2">
        <v>19101</v>
      </c>
      <c r="J33" s="2">
        <v>0</v>
      </c>
      <c r="K33" s="2">
        <v>2</v>
      </c>
      <c r="L33" s="2">
        <v>2</v>
      </c>
      <c r="M33">
        <f t="shared" si="1"/>
        <v>217.05681818181819</v>
      </c>
      <c r="N33" s="6">
        <f t="shared" si="2"/>
        <v>1.8088068181818182</v>
      </c>
      <c r="O33">
        <f>J33/$C33</f>
        <v>0</v>
      </c>
      <c r="P33" s="6">
        <f t="shared" si="3"/>
        <v>0.7142857142857143</v>
      </c>
      <c r="Q33">
        <f>K33/$C33</f>
        <v>2.2727272727272728E-2</v>
      </c>
      <c r="R33" s="6">
        <f t="shared" si="4"/>
        <v>1.1136363636363638</v>
      </c>
      <c r="S33">
        <f>L33/$C33</f>
        <v>2.2727272727272728E-2</v>
      </c>
      <c r="T33" s="6">
        <f t="shared" si="5"/>
        <v>0.72727272727272729</v>
      </c>
      <c r="U33" s="2">
        <v>0</v>
      </c>
    </row>
    <row r="34" spans="1:21" x14ac:dyDescent="0.4">
      <c r="A34" s="2">
        <v>33</v>
      </c>
      <c r="B34" s="2" t="s">
        <v>41</v>
      </c>
      <c r="C34" s="2">
        <v>71</v>
      </c>
      <c r="D34" s="8">
        <v>3.45</v>
      </c>
      <c r="E34" s="5">
        <f t="shared" si="0"/>
        <v>2.2500000000000009</v>
      </c>
      <c r="F34" s="2">
        <v>0.9133070875221575</v>
      </c>
      <c r="G34" s="5">
        <v>4.0448435064734323</v>
      </c>
      <c r="H34">
        <v>2000</v>
      </c>
      <c r="I34" s="2">
        <v>12200</v>
      </c>
      <c r="J34" s="2">
        <v>0</v>
      </c>
      <c r="K34" s="2">
        <v>0</v>
      </c>
      <c r="L34" s="2">
        <v>2</v>
      </c>
      <c r="M34">
        <f t="shared" si="1"/>
        <v>171.83098591549296</v>
      </c>
      <c r="N34" s="6">
        <f t="shared" si="2"/>
        <v>1.431924882629108</v>
      </c>
      <c r="O34">
        <f>J34/$C34</f>
        <v>0</v>
      </c>
      <c r="P34" s="6">
        <f t="shared" si="3"/>
        <v>0.7142857142857143</v>
      </c>
      <c r="Q34">
        <f>K34/$C34</f>
        <v>0</v>
      </c>
      <c r="R34" s="6">
        <f t="shared" si="4"/>
        <v>1</v>
      </c>
      <c r="S34">
        <f>L34/$C34</f>
        <v>2.8169014084507043E-2</v>
      </c>
      <c r="T34" s="6">
        <f t="shared" si="5"/>
        <v>0.78169014084507049</v>
      </c>
      <c r="U34" s="2">
        <v>0</v>
      </c>
    </row>
    <row r="35" spans="1:21" x14ac:dyDescent="0.4">
      <c r="A35" s="2">
        <v>34</v>
      </c>
      <c r="B35" s="2" t="s">
        <v>42</v>
      </c>
      <c r="C35" s="2">
        <v>96</v>
      </c>
      <c r="D35" s="8">
        <v>3.44</v>
      </c>
      <c r="E35" s="5">
        <f t="shared" si="0"/>
        <v>2.1999999999999997</v>
      </c>
      <c r="F35" s="2">
        <v>0.95134484850698053</v>
      </c>
      <c r="G35" s="5">
        <v>4.3871833553368393</v>
      </c>
      <c r="H35">
        <v>6000</v>
      </c>
      <c r="I35" s="2">
        <v>50544</v>
      </c>
      <c r="J35" s="2">
        <v>2</v>
      </c>
      <c r="K35" s="2">
        <v>16</v>
      </c>
      <c r="L35" s="2">
        <v>34</v>
      </c>
      <c r="M35">
        <f t="shared" si="1"/>
        <v>526.5</v>
      </c>
      <c r="N35" s="6">
        <f t="shared" si="2"/>
        <v>4.3875000000000002</v>
      </c>
      <c r="O35">
        <f>J35/$C35</f>
        <v>2.0833333333333332E-2</v>
      </c>
      <c r="P35" s="6">
        <f t="shared" si="3"/>
        <v>1.0119047619047619</v>
      </c>
      <c r="Q35">
        <f>K35/$C35</f>
        <v>0.16666666666666666</v>
      </c>
      <c r="R35" s="6">
        <f t="shared" si="4"/>
        <v>1.8333333333333335</v>
      </c>
      <c r="S35">
        <f>L35/$C35</f>
        <v>0.35416666666666669</v>
      </c>
      <c r="T35" s="6">
        <f t="shared" si="5"/>
        <v>4.041666666666667</v>
      </c>
      <c r="U35" s="2">
        <v>0</v>
      </c>
    </row>
    <row r="36" spans="1:21" x14ac:dyDescent="0.4">
      <c r="A36" s="2">
        <v>35</v>
      </c>
      <c r="B36" s="2" t="s">
        <v>43</v>
      </c>
      <c r="C36" s="2">
        <v>86</v>
      </c>
      <c r="D36" s="8">
        <v>3.44</v>
      </c>
      <c r="E36" s="5">
        <f t="shared" si="0"/>
        <v>2.1999999999999997</v>
      </c>
      <c r="F36" s="2">
        <v>0.88000578889551095</v>
      </c>
      <c r="G36" s="5">
        <v>3.7451318188336136</v>
      </c>
      <c r="H36">
        <v>3000</v>
      </c>
      <c r="I36" s="2">
        <v>26487</v>
      </c>
      <c r="J36" s="2">
        <v>2</v>
      </c>
      <c r="K36" s="2">
        <v>5</v>
      </c>
      <c r="L36" s="2">
        <v>5</v>
      </c>
      <c r="M36">
        <f t="shared" si="1"/>
        <v>307.98837209302326</v>
      </c>
      <c r="N36" s="6">
        <f t="shared" si="2"/>
        <v>2.5665697674418606</v>
      </c>
      <c r="O36">
        <f>J36/$C36</f>
        <v>2.3255813953488372E-2</v>
      </c>
      <c r="P36" s="6">
        <f t="shared" si="3"/>
        <v>1.0465116279069768</v>
      </c>
      <c r="Q36">
        <f>K36/$C36</f>
        <v>5.8139534883720929E-2</v>
      </c>
      <c r="R36" s="6">
        <f t="shared" si="4"/>
        <v>1.2906976744186047</v>
      </c>
      <c r="S36">
        <f>L36/$C36</f>
        <v>5.8139534883720929E-2</v>
      </c>
      <c r="T36" s="6">
        <f t="shared" si="5"/>
        <v>1.0813953488372094</v>
      </c>
      <c r="U36" s="2">
        <v>0</v>
      </c>
    </row>
    <row r="37" spans="1:21" x14ac:dyDescent="0.4">
      <c r="A37" s="2">
        <v>36</v>
      </c>
      <c r="B37" s="2" t="s">
        <v>44</v>
      </c>
      <c r="C37" s="2">
        <v>68</v>
      </c>
      <c r="D37" s="8">
        <v>3.43</v>
      </c>
      <c r="E37" s="5">
        <f t="shared" si="0"/>
        <v>2.1500000000000008</v>
      </c>
      <c r="F37" s="2">
        <v>0.87612106519586896</v>
      </c>
      <c r="G37" s="5">
        <v>3.7101693055368354</v>
      </c>
      <c r="H37">
        <v>5000</v>
      </c>
      <c r="I37" s="2">
        <v>10168</v>
      </c>
      <c r="J37" s="2">
        <v>0</v>
      </c>
      <c r="K37" s="2">
        <v>10</v>
      </c>
      <c r="L37" s="2">
        <v>2</v>
      </c>
      <c r="M37">
        <f t="shared" si="1"/>
        <v>149.52941176470588</v>
      </c>
      <c r="N37" s="6">
        <f t="shared" si="2"/>
        <v>1.246078431372549</v>
      </c>
      <c r="O37">
        <f>J37/$C37</f>
        <v>0</v>
      </c>
      <c r="P37" s="6">
        <f t="shared" si="3"/>
        <v>0.7142857142857143</v>
      </c>
      <c r="Q37">
        <f>K37/$C37</f>
        <v>0.14705882352941177</v>
      </c>
      <c r="R37" s="6">
        <f t="shared" si="4"/>
        <v>1.7352941176470589</v>
      </c>
      <c r="S37">
        <f>L37/$C37</f>
        <v>2.9411764705882353E-2</v>
      </c>
      <c r="T37" s="6">
        <f t="shared" si="5"/>
        <v>0.79411764705882348</v>
      </c>
      <c r="U37" s="2">
        <v>0</v>
      </c>
    </row>
    <row r="38" spans="1:21" x14ac:dyDescent="0.4">
      <c r="A38" s="2">
        <v>37</v>
      </c>
      <c r="B38" s="2" t="s">
        <v>45</v>
      </c>
      <c r="C38" s="2">
        <v>34</v>
      </c>
      <c r="D38" s="8">
        <v>3.43</v>
      </c>
      <c r="E38" s="5">
        <f t="shared" si="0"/>
        <v>2.1500000000000008</v>
      </c>
      <c r="F38" s="2">
        <v>0.99966661953458602</v>
      </c>
      <c r="G38" s="5">
        <v>4.8220792945852891</v>
      </c>
      <c r="H38">
        <v>5000</v>
      </c>
      <c r="I38" s="2">
        <v>7741</v>
      </c>
      <c r="J38" s="2">
        <v>0</v>
      </c>
      <c r="K38" s="2">
        <v>1</v>
      </c>
      <c r="L38" s="2">
        <v>5</v>
      </c>
      <c r="M38">
        <f t="shared" si="1"/>
        <v>227.6764705882353</v>
      </c>
      <c r="N38" s="6">
        <f t="shared" si="2"/>
        <v>1.8973039215686276</v>
      </c>
      <c r="O38">
        <f>J38/$C38</f>
        <v>0</v>
      </c>
      <c r="P38" s="6">
        <f t="shared" si="3"/>
        <v>0.7142857142857143</v>
      </c>
      <c r="Q38">
        <f>K38/$C38</f>
        <v>2.9411764705882353E-2</v>
      </c>
      <c r="R38" s="6">
        <f t="shared" si="4"/>
        <v>1.1470588235294119</v>
      </c>
      <c r="S38">
        <f>L38/$C38</f>
        <v>0.14705882352941177</v>
      </c>
      <c r="T38" s="6">
        <f t="shared" si="5"/>
        <v>1.9705882352941178</v>
      </c>
      <c r="U38" s="2">
        <v>0</v>
      </c>
    </row>
    <row r="39" spans="1:21" x14ac:dyDescent="0.4">
      <c r="A39" s="2">
        <v>38</v>
      </c>
      <c r="B39" s="2" t="s">
        <v>46</v>
      </c>
      <c r="C39" s="2">
        <v>56</v>
      </c>
      <c r="D39" s="8">
        <v>3.42</v>
      </c>
      <c r="E39" s="5">
        <f t="shared" si="0"/>
        <v>2.0999999999999996</v>
      </c>
      <c r="F39" s="2">
        <v>0.89750191658025702</v>
      </c>
      <c r="G39" s="5">
        <v>3.9025969679963279</v>
      </c>
      <c r="H39">
        <v>2000</v>
      </c>
      <c r="I39" s="2">
        <v>13084</v>
      </c>
      <c r="J39" s="2">
        <v>1</v>
      </c>
      <c r="K39" s="2">
        <v>0</v>
      </c>
      <c r="L39" s="2">
        <v>1</v>
      </c>
      <c r="M39">
        <f t="shared" si="1"/>
        <v>233.64285714285714</v>
      </c>
      <c r="N39" s="6">
        <f t="shared" si="2"/>
        <v>1.9470238095238097</v>
      </c>
      <c r="O39">
        <f>J39/$C39</f>
        <v>1.7857142857142856E-2</v>
      </c>
      <c r="P39" s="6">
        <f t="shared" si="3"/>
        <v>0.96938775510204089</v>
      </c>
      <c r="Q39">
        <f>K39/$C39</f>
        <v>0</v>
      </c>
      <c r="R39" s="6">
        <f t="shared" si="4"/>
        <v>1</v>
      </c>
      <c r="S39">
        <f>L39/$C39</f>
        <v>1.7857142857142856E-2</v>
      </c>
      <c r="T39" s="6">
        <f t="shared" si="5"/>
        <v>0.6785714285714286</v>
      </c>
      <c r="U39" s="2">
        <v>0</v>
      </c>
    </row>
    <row r="40" spans="1:21" x14ac:dyDescent="0.4">
      <c r="A40" s="2">
        <v>39</v>
      </c>
      <c r="B40" s="2" t="s">
        <v>47</v>
      </c>
      <c r="C40" s="2">
        <v>37</v>
      </c>
      <c r="D40" s="8">
        <v>3.42</v>
      </c>
      <c r="E40" s="5">
        <f t="shared" si="0"/>
        <v>2.0999999999999996</v>
      </c>
      <c r="F40" s="2">
        <v>0.89862059097032287</v>
      </c>
      <c r="G40" s="5">
        <v>3.9126650375069207</v>
      </c>
      <c r="H40">
        <v>3000</v>
      </c>
      <c r="I40" s="2">
        <v>8246</v>
      </c>
      <c r="J40" s="2">
        <v>0</v>
      </c>
      <c r="K40" s="2">
        <v>0</v>
      </c>
      <c r="L40" s="2">
        <v>3</v>
      </c>
      <c r="M40">
        <f t="shared" si="1"/>
        <v>222.86486486486487</v>
      </c>
      <c r="N40" s="6">
        <f t="shared" si="2"/>
        <v>1.8572072072072072</v>
      </c>
      <c r="O40">
        <f>J40/$C40</f>
        <v>0</v>
      </c>
      <c r="P40" s="6">
        <f t="shared" si="3"/>
        <v>0.7142857142857143</v>
      </c>
      <c r="Q40">
        <f>K40/$C40</f>
        <v>0</v>
      </c>
      <c r="R40" s="6">
        <f t="shared" si="4"/>
        <v>1</v>
      </c>
      <c r="S40">
        <f>L40/$C40</f>
        <v>8.1081081081081086E-2</v>
      </c>
      <c r="T40" s="6">
        <f t="shared" si="5"/>
        <v>1.3108108108108107</v>
      </c>
      <c r="U40" s="2">
        <v>0</v>
      </c>
    </row>
    <row r="41" spans="1:21" x14ac:dyDescent="0.4">
      <c r="A41" s="2">
        <v>40</v>
      </c>
      <c r="B41" s="2" t="s">
        <v>48</v>
      </c>
      <c r="C41" s="2">
        <v>76</v>
      </c>
      <c r="D41" s="8">
        <v>3.4</v>
      </c>
      <c r="E41" s="5">
        <f t="shared" si="0"/>
        <v>1.9999999999999996</v>
      </c>
      <c r="F41" s="2">
        <v>0.94628746886002391</v>
      </c>
      <c r="G41" s="5">
        <v>4.3416669385142299</v>
      </c>
      <c r="H41">
        <v>3000</v>
      </c>
      <c r="I41" s="2">
        <v>18858</v>
      </c>
      <c r="J41" s="2">
        <v>3</v>
      </c>
      <c r="K41" s="2">
        <v>1</v>
      </c>
      <c r="L41" s="2">
        <v>2</v>
      </c>
      <c r="M41">
        <f t="shared" si="1"/>
        <v>248.13157894736841</v>
      </c>
      <c r="N41" s="6">
        <f t="shared" si="2"/>
        <v>2.0677631578947366</v>
      </c>
      <c r="O41">
        <f>J41/$C41</f>
        <v>3.9473684210526314E-2</v>
      </c>
      <c r="P41" s="6">
        <f t="shared" si="3"/>
        <v>1.2781954887218046</v>
      </c>
      <c r="Q41">
        <f>K41/$C41</f>
        <v>1.3157894736842105E-2</v>
      </c>
      <c r="R41" s="6">
        <f t="shared" si="4"/>
        <v>1.0657894736842106</v>
      </c>
      <c r="S41">
        <f>L41/$C41</f>
        <v>2.6315789473684209E-2</v>
      </c>
      <c r="T41" s="6">
        <f t="shared" si="5"/>
        <v>0.76315789473684215</v>
      </c>
      <c r="U41" s="2">
        <v>0</v>
      </c>
    </row>
    <row r="42" spans="1:21" x14ac:dyDescent="0.4">
      <c r="A42" s="2">
        <v>41</v>
      </c>
      <c r="B42" s="2" t="s">
        <v>49</v>
      </c>
      <c r="C42" s="2">
        <v>85</v>
      </c>
      <c r="D42" s="8">
        <v>3.4</v>
      </c>
      <c r="E42" s="5">
        <f t="shared" si="0"/>
        <v>1.9999999999999996</v>
      </c>
      <c r="F42" s="2">
        <v>0.85715712379006781</v>
      </c>
      <c r="G42" s="5">
        <v>3.539493832884625</v>
      </c>
      <c r="H42">
        <v>6000</v>
      </c>
      <c r="I42" s="2">
        <v>20412</v>
      </c>
      <c r="J42" s="2">
        <v>0</v>
      </c>
      <c r="K42" s="2">
        <v>3</v>
      </c>
      <c r="L42" s="2">
        <v>5</v>
      </c>
      <c r="M42">
        <f t="shared" si="1"/>
        <v>240.14117647058825</v>
      </c>
      <c r="N42" s="6">
        <f t="shared" si="2"/>
        <v>2.0011764705882356</v>
      </c>
      <c r="O42">
        <f>J42/$C42</f>
        <v>0</v>
      </c>
      <c r="P42" s="6">
        <f t="shared" si="3"/>
        <v>0.7142857142857143</v>
      </c>
      <c r="Q42">
        <f>K42/$C42</f>
        <v>3.5294117647058823E-2</v>
      </c>
      <c r="R42" s="6">
        <f t="shared" si="4"/>
        <v>1.1764705882352942</v>
      </c>
      <c r="S42">
        <f>L42/$C42</f>
        <v>5.8823529411764705E-2</v>
      </c>
      <c r="T42" s="6">
        <f t="shared" si="5"/>
        <v>1.0882352941176472</v>
      </c>
      <c r="U42" s="2">
        <v>1</v>
      </c>
    </row>
    <row r="43" spans="1:21" x14ac:dyDescent="0.4">
      <c r="A43" s="2">
        <v>42</v>
      </c>
      <c r="B43" s="2" t="s">
        <v>50</v>
      </c>
      <c r="C43" s="2">
        <v>67</v>
      </c>
      <c r="D43" s="8">
        <v>3.4</v>
      </c>
      <c r="E43" s="5">
        <f t="shared" si="0"/>
        <v>1.9999999999999996</v>
      </c>
      <c r="F43" s="2">
        <v>0.90698150645441089</v>
      </c>
      <c r="G43" s="5">
        <v>3.9879132768637131</v>
      </c>
      <c r="H43">
        <v>5000</v>
      </c>
      <c r="I43" s="2">
        <v>17854</v>
      </c>
      <c r="J43" s="2">
        <v>1</v>
      </c>
      <c r="K43" s="2">
        <v>14</v>
      </c>
      <c r="L43" s="2">
        <v>3</v>
      </c>
      <c r="M43">
        <f t="shared" si="1"/>
        <v>266.47761194029852</v>
      </c>
      <c r="N43" s="6">
        <f t="shared" si="2"/>
        <v>2.2206467661691547</v>
      </c>
      <c r="O43">
        <f>J43/$C43</f>
        <v>1.4925373134328358E-2</v>
      </c>
      <c r="P43" s="6">
        <f t="shared" si="3"/>
        <v>0.92750533049040518</v>
      </c>
      <c r="Q43">
        <f>K43/$C43</f>
        <v>0.20895522388059701</v>
      </c>
      <c r="R43" s="6">
        <f t="shared" si="4"/>
        <v>2.044776119402985</v>
      </c>
      <c r="S43">
        <f>L43/$C43</f>
        <v>4.4776119402985072E-2</v>
      </c>
      <c r="T43" s="6">
        <f t="shared" si="5"/>
        <v>0.94776119402985082</v>
      </c>
      <c r="U43" s="2">
        <v>0</v>
      </c>
    </row>
    <row r="44" spans="1:21" x14ac:dyDescent="0.4">
      <c r="A44" s="2">
        <v>43</v>
      </c>
      <c r="B44" s="2" t="s">
        <v>51</v>
      </c>
      <c r="C44" s="2">
        <v>73</v>
      </c>
      <c r="D44" s="8">
        <v>3.39</v>
      </c>
      <c r="E44" s="5">
        <f t="shared" si="0"/>
        <v>1.9500000000000006</v>
      </c>
      <c r="F44" s="2">
        <v>0.85269781171459036</v>
      </c>
      <c r="G44" s="5">
        <v>3.4993600242053282</v>
      </c>
      <c r="H44">
        <v>6000</v>
      </c>
      <c r="I44" s="2">
        <v>18072</v>
      </c>
      <c r="J44" s="2">
        <v>0</v>
      </c>
      <c r="K44" s="2">
        <v>0</v>
      </c>
      <c r="L44" s="2">
        <v>8</v>
      </c>
      <c r="M44">
        <f t="shared" si="1"/>
        <v>247.56164383561645</v>
      </c>
      <c r="N44" s="6">
        <f t="shared" si="2"/>
        <v>2.0630136986301371</v>
      </c>
      <c r="O44">
        <f>J44/$C44</f>
        <v>0</v>
      </c>
      <c r="P44" s="6">
        <f t="shared" si="3"/>
        <v>0.7142857142857143</v>
      </c>
      <c r="Q44">
        <f>K44/$C44</f>
        <v>0</v>
      </c>
      <c r="R44" s="6">
        <f t="shared" si="4"/>
        <v>1</v>
      </c>
      <c r="S44">
        <f>L44/$C44</f>
        <v>0.1095890410958904</v>
      </c>
      <c r="T44" s="6">
        <f t="shared" si="5"/>
        <v>1.595890410958904</v>
      </c>
      <c r="U44" s="2">
        <v>0</v>
      </c>
    </row>
    <row r="45" spans="1:21" x14ac:dyDescent="0.4">
      <c r="A45" s="2">
        <v>44</v>
      </c>
      <c r="B45" s="2" t="s">
        <v>52</v>
      </c>
      <c r="C45" s="2">
        <v>63</v>
      </c>
      <c r="D45" s="8">
        <v>3.38</v>
      </c>
      <c r="E45" s="5">
        <f t="shared" si="0"/>
        <v>1.8999999999999995</v>
      </c>
      <c r="F45" s="2">
        <v>0.93484481175740564</v>
      </c>
      <c r="G45" s="5">
        <v>4.2386830245906655</v>
      </c>
      <c r="H45">
        <v>4000</v>
      </c>
      <c r="I45" s="2">
        <v>13466</v>
      </c>
      <c r="J45" s="2">
        <v>0</v>
      </c>
      <c r="K45" s="2">
        <v>0</v>
      </c>
      <c r="L45" s="2">
        <v>2</v>
      </c>
      <c r="M45">
        <f t="shared" si="1"/>
        <v>213.74603174603175</v>
      </c>
      <c r="N45" s="6">
        <f t="shared" si="2"/>
        <v>1.7812169312169313</v>
      </c>
      <c r="O45">
        <f>J45/$C45</f>
        <v>0</v>
      </c>
      <c r="P45" s="6">
        <f t="shared" si="3"/>
        <v>0.7142857142857143</v>
      </c>
      <c r="Q45">
        <f>K45/$C45</f>
        <v>0</v>
      </c>
      <c r="R45" s="6">
        <f t="shared" si="4"/>
        <v>1</v>
      </c>
      <c r="S45">
        <f>L45/$C45</f>
        <v>3.1746031746031744E-2</v>
      </c>
      <c r="T45" s="6">
        <f t="shared" si="5"/>
        <v>0.81746031746031744</v>
      </c>
      <c r="U45" s="2">
        <v>0</v>
      </c>
    </row>
    <row r="46" spans="1:21" x14ac:dyDescent="0.4">
      <c r="A46" s="2">
        <v>45</v>
      </c>
      <c r="B46" s="2" t="s">
        <v>53</v>
      </c>
      <c r="C46" s="2">
        <v>36</v>
      </c>
      <c r="D46" s="8">
        <v>3.38</v>
      </c>
      <c r="E46" s="5">
        <f t="shared" si="0"/>
        <v>1.8999999999999995</v>
      </c>
      <c r="F46" s="2">
        <v>0.94394322070810532</v>
      </c>
      <c r="G46" s="5">
        <v>4.3205687051469628</v>
      </c>
      <c r="H46">
        <v>2000</v>
      </c>
      <c r="I46" s="2">
        <v>7781</v>
      </c>
      <c r="J46" s="2">
        <v>0</v>
      </c>
      <c r="K46" s="2">
        <v>1</v>
      </c>
      <c r="L46" s="2">
        <v>1</v>
      </c>
      <c r="M46">
        <f t="shared" si="1"/>
        <v>216.13888888888889</v>
      </c>
      <c r="N46" s="6">
        <f t="shared" si="2"/>
        <v>1.8011574074074073</v>
      </c>
      <c r="O46">
        <f>J46/$C46</f>
        <v>0</v>
      </c>
      <c r="P46" s="6">
        <f t="shared" si="3"/>
        <v>0.7142857142857143</v>
      </c>
      <c r="Q46">
        <f>K46/$C46</f>
        <v>2.7777777777777776E-2</v>
      </c>
      <c r="R46" s="6">
        <f t="shared" si="4"/>
        <v>1.1388888888888891</v>
      </c>
      <c r="S46">
        <f>L46/$C46</f>
        <v>2.7777777777777776E-2</v>
      </c>
      <c r="T46" s="6">
        <f t="shared" si="5"/>
        <v>0.77777777777777779</v>
      </c>
      <c r="U46" s="2">
        <v>0</v>
      </c>
    </row>
    <row r="47" spans="1:21" x14ac:dyDescent="0.4">
      <c r="A47" s="2">
        <v>46</v>
      </c>
      <c r="B47" s="2" t="s">
        <v>54</v>
      </c>
      <c r="C47" s="2">
        <v>85</v>
      </c>
      <c r="D47" s="8">
        <v>3.37</v>
      </c>
      <c r="E47" s="5">
        <f t="shared" si="0"/>
        <v>1.8500000000000005</v>
      </c>
      <c r="F47" s="2">
        <v>0.78627402081209075</v>
      </c>
      <c r="G47" s="5">
        <v>2.9015459060828315</v>
      </c>
      <c r="H47">
        <v>5000</v>
      </c>
      <c r="I47" s="2">
        <v>14784</v>
      </c>
      <c r="J47" s="2">
        <v>13</v>
      </c>
      <c r="K47" s="2">
        <v>14</v>
      </c>
      <c r="L47" s="2">
        <v>4</v>
      </c>
      <c r="M47">
        <f t="shared" si="1"/>
        <v>173.92941176470589</v>
      </c>
      <c r="N47" s="6">
        <f t="shared" si="2"/>
        <v>1.4494117647058824</v>
      </c>
      <c r="O47">
        <f>J47/$C47</f>
        <v>0.15294117647058825</v>
      </c>
      <c r="P47" s="6">
        <f t="shared" si="3"/>
        <v>2.8991596638655461</v>
      </c>
      <c r="Q47">
        <f>K47/$C47</f>
        <v>0.16470588235294117</v>
      </c>
      <c r="R47" s="6">
        <f t="shared" si="4"/>
        <v>1.8235294117647061</v>
      </c>
      <c r="S47">
        <f>L47/$C47</f>
        <v>4.7058823529411764E-2</v>
      </c>
      <c r="T47" s="6">
        <f t="shared" si="5"/>
        <v>0.97058823529411764</v>
      </c>
      <c r="U47" s="2">
        <v>0</v>
      </c>
    </row>
    <row r="48" spans="1:21" x14ac:dyDescent="0.4">
      <c r="A48" s="2">
        <v>47</v>
      </c>
      <c r="B48" s="2" t="s">
        <v>55</v>
      </c>
      <c r="C48" s="2">
        <v>58</v>
      </c>
      <c r="D48" s="8">
        <v>3.37</v>
      </c>
      <c r="E48" s="5">
        <f t="shared" si="0"/>
        <v>1.8500000000000005</v>
      </c>
      <c r="F48" s="2">
        <v>0.89478019427979139</v>
      </c>
      <c r="G48" s="5">
        <v>3.8781014672921374</v>
      </c>
      <c r="H48">
        <v>4000</v>
      </c>
      <c r="I48" s="2">
        <v>13045</v>
      </c>
      <c r="J48" s="2">
        <v>3</v>
      </c>
      <c r="K48" s="2">
        <v>5</v>
      </c>
      <c r="L48" s="2">
        <v>3</v>
      </c>
      <c r="M48">
        <f t="shared" si="1"/>
        <v>224.91379310344828</v>
      </c>
      <c r="N48" s="6">
        <f t="shared" si="2"/>
        <v>1.8742816091954024</v>
      </c>
      <c r="O48">
        <f>J48/$C48</f>
        <v>5.1724137931034482E-2</v>
      </c>
      <c r="P48" s="6">
        <f t="shared" si="3"/>
        <v>1.4532019704433499</v>
      </c>
      <c r="Q48">
        <f>K48/$C48</f>
        <v>8.6206896551724144E-2</v>
      </c>
      <c r="R48" s="6">
        <f t="shared" si="4"/>
        <v>1.4310344827586208</v>
      </c>
      <c r="S48">
        <f>L48/$C48</f>
        <v>5.1724137931034482E-2</v>
      </c>
      <c r="T48" s="6">
        <f t="shared" si="5"/>
        <v>1.017241379310345</v>
      </c>
      <c r="U48" s="2">
        <v>0</v>
      </c>
    </row>
    <row r="49" spans="1:21" x14ac:dyDescent="0.4">
      <c r="A49" s="2">
        <v>48</v>
      </c>
      <c r="B49" s="2" t="s">
        <v>56</v>
      </c>
      <c r="C49" s="2">
        <v>91</v>
      </c>
      <c r="D49" s="8">
        <v>3.36</v>
      </c>
      <c r="E49" s="5">
        <f t="shared" si="0"/>
        <v>1.7999999999999994</v>
      </c>
      <c r="F49" s="2">
        <v>0.89245338590590506</v>
      </c>
      <c r="G49" s="5">
        <v>3.8571601919271603</v>
      </c>
      <c r="H49">
        <v>3000</v>
      </c>
      <c r="I49" s="2">
        <v>26007</v>
      </c>
      <c r="J49" s="2">
        <v>0</v>
      </c>
      <c r="K49" s="2">
        <v>3</v>
      </c>
      <c r="L49" s="2">
        <v>0</v>
      </c>
      <c r="M49">
        <f t="shared" si="1"/>
        <v>285.79120879120882</v>
      </c>
      <c r="N49" s="6">
        <f t="shared" si="2"/>
        <v>2.381593406593407</v>
      </c>
      <c r="O49">
        <f>J49/$C49</f>
        <v>0</v>
      </c>
      <c r="P49" s="6">
        <f t="shared" si="3"/>
        <v>0.7142857142857143</v>
      </c>
      <c r="Q49">
        <f>K49/$C49</f>
        <v>3.2967032967032968E-2</v>
      </c>
      <c r="R49" s="6">
        <f t="shared" si="4"/>
        <v>1.1648351648351649</v>
      </c>
      <c r="S49">
        <f>L49/$C49</f>
        <v>0</v>
      </c>
      <c r="T49" s="6">
        <f t="shared" si="5"/>
        <v>0.5</v>
      </c>
      <c r="U49" s="2">
        <v>0</v>
      </c>
    </row>
    <row r="50" spans="1:21" x14ac:dyDescent="0.4">
      <c r="A50" s="2">
        <v>49</v>
      </c>
      <c r="B50" s="2" t="s">
        <v>57</v>
      </c>
      <c r="C50" s="2">
        <v>42</v>
      </c>
      <c r="D50" s="8">
        <v>3.35</v>
      </c>
      <c r="E50" s="5">
        <f t="shared" si="0"/>
        <v>1.7500000000000004</v>
      </c>
      <c r="F50" s="2">
        <v>0.731500752388485</v>
      </c>
      <c r="G50" s="5">
        <v>2.40858649027038</v>
      </c>
      <c r="H50">
        <v>4000</v>
      </c>
      <c r="I50" s="2">
        <v>12234</v>
      </c>
      <c r="J50" s="2">
        <v>0</v>
      </c>
      <c r="K50" s="2">
        <v>1</v>
      </c>
      <c r="L50" s="2">
        <v>1</v>
      </c>
      <c r="M50">
        <f t="shared" si="1"/>
        <v>291.28571428571428</v>
      </c>
      <c r="N50" s="6">
        <f t="shared" si="2"/>
        <v>2.4273809523809522</v>
      </c>
      <c r="O50">
        <f>J50/$C50</f>
        <v>0</v>
      </c>
      <c r="P50" s="6">
        <f t="shared" si="3"/>
        <v>0.7142857142857143</v>
      </c>
      <c r="Q50">
        <f>K50/$C50</f>
        <v>2.3809523809523808E-2</v>
      </c>
      <c r="R50" s="6">
        <f t="shared" si="4"/>
        <v>1.1190476190476191</v>
      </c>
      <c r="S50">
        <f>L50/$C50</f>
        <v>2.3809523809523808E-2</v>
      </c>
      <c r="T50" s="6">
        <f t="shared" si="5"/>
        <v>0.73809523809523814</v>
      </c>
      <c r="U50" s="2">
        <v>0</v>
      </c>
    </row>
    <row r="51" spans="1:21" x14ac:dyDescent="0.4">
      <c r="A51" s="2">
        <v>50</v>
      </c>
      <c r="B51" s="2" t="s">
        <v>58</v>
      </c>
      <c r="C51" s="2">
        <v>33</v>
      </c>
      <c r="D51" s="8">
        <v>3.35</v>
      </c>
      <c r="E51" s="5">
        <f t="shared" si="0"/>
        <v>1.7500000000000004</v>
      </c>
      <c r="F51" s="2">
        <v>0.9393401940663656</v>
      </c>
      <c r="G51" s="5">
        <v>4.2791414653713051</v>
      </c>
      <c r="H51">
        <v>4000</v>
      </c>
      <c r="I51" s="2">
        <v>7270</v>
      </c>
      <c r="J51" s="2">
        <v>0</v>
      </c>
      <c r="K51" s="2">
        <v>1</v>
      </c>
      <c r="L51" s="2">
        <v>1</v>
      </c>
      <c r="M51">
        <f t="shared" si="1"/>
        <v>220.30303030303031</v>
      </c>
      <c r="N51" s="6">
        <f t="shared" si="2"/>
        <v>1.8358585858585859</v>
      </c>
      <c r="O51">
        <f>J51/$C51</f>
        <v>0</v>
      </c>
      <c r="P51" s="6">
        <f t="shared" si="3"/>
        <v>0.7142857142857143</v>
      </c>
      <c r="Q51">
        <f>K51/$C51</f>
        <v>3.0303030303030304E-2</v>
      </c>
      <c r="R51" s="6">
        <f t="shared" si="4"/>
        <v>1.1515151515151516</v>
      </c>
      <c r="S51">
        <f>L51/$C51</f>
        <v>3.0303030303030304E-2</v>
      </c>
      <c r="T51" s="6">
        <f t="shared" si="5"/>
        <v>0.80303030303030309</v>
      </c>
      <c r="U51" s="2">
        <v>0</v>
      </c>
    </row>
    <row r="52" spans="1:21" x14ac:dyDescent="0.4">
      <c r="A52" s="2">
        <v>51</v>
      </c>
      <c r="B52" s="2" t="s">
        <v>59</v>
      </c>
      <c r="C52" s="2">
        <v>31</v>
      </c>
      <c r="D52" s="8">
        <v>3.35</v>
      </c>
      <c r="E52" s="5">
        <f t="shared" si="0"/>
        <v>1.7500000000000004</v>
      </c>
      <c r="F52" s="2">
        <v>0.99728787714435208</v>
      </c>
      <c r="G52" s="5">
        <v>4.8006706130731835</v>
      </c>
      <c r="H52">
        <v>4000</v>
      </c>
      <c r="I52" s="2">
        <v>8465</v>
      </c>
      <c r="J52" s="2">
        <v>0</v>
      </c>
      <c r="K52" s="2">
        <v>0</v>
      </c>
      <c r="L52" s="2">
        <v>3</v>
      </c>
      <c r="M52">
        <f t="shared" si="1"/>
        <v>273.06451612903226</v>
      </c>
      <c r="N52" s="6">
        <f t="shared" si="2"/>
        <v>2.275537634408602</v>
      </c>
      <c r="O52">
        <f>J52/$C52</f>
        <v>0</v>
      </c>
      <c r="P52" s="6">
        <f t="shared" si="3"/>
        <v>0.7142857142857143</v>
      </c>
      <c r="Q52">
        <f>K52/$C52</f>
        <v>0</v>
      </c>
      <c r="R52" s="6">
        <f t="shared" si="4"/>
        <v>1</v>
      </c>
      <c r="S52">
        <f>L52/$C52</f>
        <v>9.6774193548387094E-2</v>
      </c>
      <c r="T52" s="6">
        <f t="shared" si="5"/>
        <v>1.467741935483871</v>
      </c>
      <c r="U52" s="2">
        <v>0</v>
      </c>
    </row>
    <row r="53" spans="1:21" x14ac:dyDescent="0.4">
      <c r="A53" s="2">
        <v>52</v>
      </c>
      <c r="B53" s="2" t="s">
        <v>60</v>
      </c>
      <c r="C53" s="2">
        <v>90</v>
      </c>
      <c r="D53" s="8">
        <v>3.34</v>
      </c>
      <c r="E53" s="5">
        <f t="shared" si="0"/>
        <v>1.6999999999999993</v>
      </c>
      <c r="F53" s="2">
        <v>0.84302996794382734</v>
      </c>
      <c r="G53" s="5">
        <v>3.4123494302684607</v>
      </c>
      <c r="H53">
        <v>5000</v>
      </c>
      <c r="I53" s="2">
        <v>32529</v>
      </c>
      <c r="J53" s="2">
        <v>1</v>
      </c>
      <c r="K53" s="2">
        <v>15</v>
      </c>
      <c r="L53" s="2">
        <v>3</v>
      </c>
      <c r="M53">
        <f t="shared" si="1"/>
        <v>361.43333333333334</v>
      </c>
      <c r="N53" s="6">
        <f t="shared" si="2"/>
        <v>3.0119444444444445</v>
      </c>
      <c r="O53">
        <f>J53/$C53</f>
        <v>1.1111111111111112E-2</v>
      </c>
      <c r="P53" s="6">
        <f t="shared" si="3"/>
        <v>0.87301587301587313</v>
      </c>
      <c r="Q53">
        <f>K53/$C53</f>
        <v>0.16666666666666666</v>
      </c>
      <c r="R53" s="6">
        <f t="shared" si="4"/>
        <v>1.8333333333333335</v>
      </c>
      <c r="S53">
        <f>L53/$C53</f>
        <v>3.3333333333333333E-2</v>
      </c>
      <c r="T53" s="6">
        <f t="shared" si="5"/>
        <v>0.83333333333333348</v>
      </c>
      <c r="U53" s="2">
        <v>0</v>
      </c>
    </row>
    <row r="54" spans="1:21" x14ac:dyDescent="0.4">
      <c r="A54" s="2">
        <v>53</v>
      </c>
      <c r="B54" s="2" t="s">
        <v>61</v>
      </c>
      <c r="C54" s="2">
        <v>61</v>
      </c>
      <c r="D54" s="8">
        <v>3.34</v>
      </c>
      <c r="E54" s="5">
        <f t="shared" si="0"/>
        <v>1.6999999999999993</v>
      </c>
      <c r="F54" s="2">
        <v>0.83640856071899505</v>
      </c>
      <c r="G54" s="5">
        <v>3.3527567652449703</v>
      </c>
      <c r="H54">
        <v>2000</v>
      </c>
      <c r="I54" s="2">
        <v>15520</v>
      </c>
      <c r="J54" s="2">
        <v>0</v>
      </c>
      <c r="K54" s="2">
        <v>1</v>
      </c>
      <c r="L54" s="2">
        <v>2</v>
      </c>
      <c r="M54">
        <f t="shared" si="1"/>
        <v>254.42622950819671</v>
      </c>
      <c r="N54" s="6">
        <f t="shared" si="2"/>
        <v>2.1202185792349728</v>
      </c>
      <c r="O54">
        <f>J54/$C54</f>
        <v>0</v>
      </c>
      <c r="P54" s="6">
        <f t="shared" si="3"/>
        <v>0.7142857142857143</v>
      </c>
      <c r="Q54">
        <f>K54/$C54</f>
        <v>1.6393442622950821E-2</v>
      </c>
      <c r="R54" s="6">
        <f t="shared" si="4"/>
        <v>1.0819672131147542</v>
      </c>
      <c r="S54">
        <f>L54/$C54</f>
        <v>3.2786885245901641E-2</v>
      </c>
      <c r="T54" s="6">
        <f t="shared" si="5"/>
        <v>0.82786885245901631</v>
      </c>
      <c r="U54" s="2">
        <v>0</v>
      </c>
    </row>
    <row r="55" spans="1:21" x14ac:dyDescent="0.4">
      <c r="A55" s="2">
        <v>54</v>
      </c>
      <c r="B55" s="2" t="s">
        <v>62</v>
      </c>
      <c r="C55" s="2">
        <v>49</v>
      </c>
      <c r="D55" s="8">
        <v>3.34</v>
      </c>
      <c r="E55" s="5">
        <f t="shared" si="0"/>
        <v>1.6999999999999993</v>
      </c>
      <c r="F55" s="2">
        <v>0.91019801116314059</v>
      </c>
      <c r="G55" s="5">
        <v>4.0168618192422798</v>
      </c>
      <c r="H55">
        <v>5000</v>
      </c>
      <c r="I55" s="2">
        <v>14183</v>
      </c>
      <c r="J55" s="2">
        <v>1</v>
      </c>
      <c r="K55" s="2">
        <v>5</v>
      </c>
      <c r="L55" s="2">
        <v>3</v>
      </c>
      <c r="M55">
        <f t="shared" si="1"/>
        <v>289.44897959183675</v>
      </c>
      <c r="N55" s="6">
        <f t="shared" si="2"/>
        <v>2.4120748299319725</v>
      </c>
      <c r="O55">
        <f>J55/$C55</f>
        <v>2.0408163265306121E-2</v>
      </c>
      <c r="P55" s="6">
        <f t="shared" si="3"/>
        <v>1.0058309037900874</v>
      </c>
      <c r="Q55">
        <f>K55/$C55</f>
        <v>0.10204081632653061</v>
      </c>
      <c r="R55" s="6">
        <f t="shared" si="4"/>
        <v>1.5102040816326532</v>
      </c>
      <c r="S55">
        <f>L55/$C55</f>
        <v>6.1224489795918366E-2</v>
      </c>
      <c r="T55" s="6">
        <f t="shared" si="5"/>
        <v>1.1122448979591837</v>
      </c>
      <c r="U55" s="2">
        <v>0</v>
      </c>
    </row>
    <row r="56" spans="1:21" x14ac:dyDescent="0.4">
      <c r="A56" s="2">
        <v>55</v>
      </c>
      <c r="B56" s="2" t="s">
        <v>63</v>
      </c>
      <c r="C56" s="2">
        <v>36</v>
      </c>
      <c r="D56" s="8">
        <v>3.34</v>
      </c>
      <c r="E56" s="5">
        <f t="shared" si="0"/>
        <v>1.6999999999999993</v>
      </c>
      <c r="F56" s="2">
        <v>0.88859562575817108</v>
      </c>
      <c r="G56" s="5">
        <v>3.8224403505975548</v>
      </c>
      <c r="H56">
        <v>2000</v>
      </c>
      <c r="I56" s="2">
        <v>8338</v>
      </c>
      <c r="J56" s="2">
        <v>0</v>
      </c>
      <c r="K56" s="2">
        <v>0</v>
      </c>
      <c r="L56" s="2">
        <v>3</v>
      </c>
      <c r="M56">
        <f t="shared" si="1"/>
        <v>231.61111111111111</v>
      </c>
      <c r="N56" s="6">
        <f t="shared" si="2"/>
        <v>1.9300925925925927</v>
      </c>
      <c r="O56">
        <f>J56/$C56</f>
        <v>0</v>
      </c>
      <c r="P56" s="6">
        <f t="shared" si="3"/>
        <v>0.7142857142857143</v>
      </c>
      <c r="Q56">
        <f>K56/$C56</f>
        <v>0</v>
      </c>
      <c r="R56" s="6">
        <f t="shared" si="4"/>
        <v>1</v>
      </c>
      <c r="S56">
        <f>L56/$C56</f>
        <v>8.3333333333333329E-2</v>
      </c>
      <c r="T56" s="6">
        <f t="shared" si="5"/>
        <v>1.3333333333333333</v>
      </c>
      <c r="U56" s="2">
        <v>0</v>
      </c>
    </row>
    <row r="57" spans="1:21" x14ac:dyDescent="0.4">
      <c r="A57" s="2">
        <v>56</v>
      </c>
      <c r="B57" s="2" t="s">
        <v>64</v>
      </c>
      <c r="C57" s="2">
        <v>30</v>
      </c>
      <c r="D57" s="8">
        <v>3.34</v>
      </c>
      <c r="E57" s="5">
        <f t="shared" si="0"/>
        <v>1.6999999999999993</v>
      </c>
      <c r="F57" s="2">
        <v>0.93298639257748917</v>
      </c>
      <c r="G57" s="5">
        <v>4.2219572519714177</v>
      </c>
      <c r="H57">
        <v>4000</v>
      </c>
      <c r="I57" s="2">
        <v>5761</v>
      </c>
      <c r="J57" s="2">
        <v>0</v>
      </c>
      <c r="K57" s="2">
        <v>0</v>
      </c>
      <c r="L57" s="2">
        <v>0</v>
      </c>
      <c r="M57">
        <f t="shared" si="1"/>
        <v>192.03333333333333</v>
      </c>
      <c r="N57" s="6">
        <f t="shared" si="2"/>
        <v>1.6002777777777777</v>
      </c>
      <c r="O57">
        <f>J57/$C57</f>
        <v>0</v>
      </c>
      <c r="P57" s="6">
        <f t="shared" si="3"/>
        <v>0.7142857142857143</v>
      </c>
      <c r="Q57">
        <f>K57/$C57</f>
        <v>0</v>
      </c>
      <c r="R57" s="6">
        <f t="shared" si="4"/>
        <v>1</v>
      </c>
      <c r="S57">
        <f>L57/$C57</f>
        <v>0</v>
      </c>
      <c r="T57" s="6">
        <f t="shared" si="5"/>
        <v>0.5</v>
      </c>
      <c r="U57" s="2">
        <v>0</v>
      </c>
    </row>
    <row r="58" spans="1:21" x14ac:dyDescent="0.4">
      <c r="A58" s="2">
        <v>57</v>
      </c>
      <c r="B58" s="2" t="s">
        <v>65</v>
      </c>
      <c r="C58" s="2">
        <v>51</v>
      </c>
      <c r="D58" s="8">
        <v>3.33</v>
      </c>
      <c r="E58" s="5">
        <f t="shared" si="0"/>
        <v>1.6500000000000004</v>
      </c>
      <c r="F58" s="2">
        <v>0.88881161360958816</v>
      </c>
      <c r="G58" s="5">
        <v>3.8243842412603084</v>
      </c>
      <c r="H58">
        <v>2000</v>
      </c>
      <c r="I58" s="2">
        <v>13818</v>
      </c>
      <c r="J58" s="2">
        <v>0</v>
      </c>
      <c r="K58" s="2">
        <v>0</v>
      </c>
      <c r="L58" s="2">
        <v>4</v>
      </c>
      <c r="M58">
        <f t="shared" si="1"/>
        <v>270.94117647058823</v>
      </c>
      <c r="N58" s="6">
        <f t="shared" si="2"/>
        <v>2.2578431372549019</v>
      </c>
      <c r="O58">
        <f>J58/$C58</f>
        <v>0</v>
      </c>
      <c r="P58" s="6">
        <f t="shared" si="3"/>
        <v>0.7142857142857143</v>
      </c>
      <c r="Q58">
        <f>K58/$C58</f>
        <v>0</v>
      </c>
      <c r="R58" s="6">
        <f t="shared" si="4"/>
        <v>1</v>
      </c>
      <c r="S58">
        <f>L58/$C58</f>
        <v>7.8431372549019607E-2</v>
      </c>
      <c r="T58" s="6">
        <f t="shared" si="5"/>
        <v>1.284313725490196</v>
      </c>
      <c r="U58" s="2">
        <v>0</v>
      </c>
    </row>
    <row r="59" spans="1:21" x14ac:dyDescent="0.4">
      <c r="A59" s="2">
        <v>58</v>
      </c>
      <c r="B59" s="2" t="s">
        <v>66</v>
      </c>
      <c r="C59" s="2">
        <v>45</v>
      </c>
      <c r="D59" s="8">
        <v>3.33</v>
      </c>
      <c r="E59" s="5">
        <f t="shared" si="0"/>
        <v>1.6500000000000004</v>
      </c>
      <c r="F59" s="2">
        <v>0.93302206441208169</v>
      </c>
      <c r="G59" s="5">
        <v>4.2222782984827498</v>
      </c>
      <c r="H59">
        <v>15000</v>
      </c>
      <c r="I59" s="2">
        <v>11117</v>
      </c>
      <c r="J59" s="2">
        <v>0</v>
      </c>
      <c r="K59" s="2">
        <v>1</v>
      </c>
      <c r="L59" s="2">
        <v>3</v>
      </c>
      <c r="M59">
        <f t="shared" si="1"/>
        <v>247.04444444444445</v>
      </c>
      <c r="N59" s="6">
        <f t="shared" si="2"/>
        <v>2.0587037037037037</v>
      </c>
      <c r="O59">
        <f>J59/$C59</f>
        <v>0</v>
      </c>
      <c r="P59" s="6">
        <f t="shared" si="3"/>
        <v>0.7142857142857143</v>
      </c>
      <c r="Q59">
        <f>K59/$C59</f>
        <v>2.2222222222222223E-2</v>
      </c>
      <c r="R59" s="6">
        <f t="shared" si="4"/>
        <v>1.1111111111111112</v>
      </c>
      <c r="S59">
        <f>L59/$C59</f>
        <v>6.6666666666666666E-2</v>
      </c>
      <c r="T59" s="6">
        <f t="shared" si="5"/>
        <v>1.1666666666666667</v>
      </c>
      <c r="U59" s="2">
        <v>0</v>
      </c>
    </row>
    <row r="60" spans="1:21" x14ac:dyDescent="0.4">
      <c r="A60" s="2">
        <v>59</v>
      </c>
      <c r="B60" s="2" t="s">
        <v>67</v>
      </c>
      <c r="C60" s="2">
        <v>61</v>
      </c>
      <c r="D60" s="8">
        <v>3.32</v>
      </c>
      <c r="E60" s="5">
        <f t="shared" si="0"/>
        <v>1.5999999999999992</v>
      </c>
      <c r="F60" s="2">
        <v>0.90388169396119045</v>
      </c>
      <c r="G60" s="5">
        <v>3.9600149644247287</v>
      </c>
      <c r="H60">
        <v>5000</v>
      </c>
      <c r="I60" s="2">
        <v>17095</v>
      </c>
      <c r="J60" s="2">
        <v>0</v>
      </c>
      <c r="K60" s="2">
        <v>1</v>
      </c>
      <c r="L60" s="2">
        <v>5</v>
      </c>
      <c r="M60">
        <f t="shared" si="1"/>
        <v>280.24590163934425</v>
      </c>
      <c r="N60" s="6">
        <f t="shared" si="2"/>
        <v>2.3353825136612021</v>
      </c>
      <c r="O60">
        <f>J60/$C60</f>
        <v>0</v>
      </c>
      <c r="P60" s="6">
        <f t="shared" si="3"/>
        <v>0.7142857142857143</v>
      </c>
      <c r="Q60">
        <f>K60/$C60</f>
        <v>1.6393442622950821E-2</v>
      </c>
      <c r="R60" s="6">
        <f t="shared" si="4"/>
        <v>1.0819672131147542</v>
      </c>
      <c r="S60">
        <f>L60/$C60</f>
        <v>8.1967213114754092E-2</v>
      </c>
      <c r="T60" s="6">
        <f t="shared" si="5"/>
        <v>1.319672131147541</v>
      </c>
      <c r="U60" s="2">
        <v>0</v>
      </c>
    </row>
    <row r="61" spans="1:21" x14ac:dyDescent="0.4">
      <c r="A61" s="2">
        <v>60</v>
      </c>
      <c r="B61" s="2" t="s">
        <v>68</v>
      </c>
      <c r="C61" s="2">
        <v>46</v>
      </c>
      <c r="D61" s="8">
        <v>3.32</v>
      </c>
      <c r="E61" s="5">
        <f t="shared" si="0"/>
        <v>1.5999999999999992</v>
      </c>
      <c r="F61" s="2">
        <v>0.87072932892951416</v>
      </c>
      <c r="G61" s="5">
        <v>3.6616436791396421</v>
      </c>
      <c r="H61">
        <v>8000</v>
      </c>
      <c r="I61" s="2">
        <v>6631</v>
      </c>
      <c r="J61" s="2">
        <v>0</v>
      </c>
      <c r="K61" s="2">
        <v>7</v>
      </c>
      <c r="L61" s="2">
        <v>3</v>
      </c>
      <c r="M61">
        <f t="shared" si="1"/>
        <v>144.15217391304347</v>
      </c>
      <c r="N61" s="6">
        <f t="shared" si="2"/>
        <v>1.2012681159420289</v>
      </c>
      <c r="O61">
        <f>J61/$C61</f>
        <v>0</v>
      </c>
      <c r="P61" s="6">
        <f t="shared" si="3"/>
        <v>0.7142857142857143</v>
      </c>
      <c r="Q61">
        <f>K61/$C61</f>
        <v>0.15217391304347827</v>
      </c>
      <c r="R61" s="6">
        <f t="shared" si="4"/>
        <v>1.7608695652173914</v>
      </c>
      <c r="S61">
        <f>L61/$C61</f>
        <v>6.5217391304347824E-2</v>
      </c>
      <c r="T61" s="6">
        <f t="shared" si="5"/>
        <v>1.1521739130434783</v>
      </c>
      <c r="U61" s="2">
        <v>0</v>
      </c>
    </row>
    <row r="62" spans="1:21" x14ac:dyDescent="0.4">
      <c r="A62" s="2">
        <v>61</v>
      </c>
      <c r="B62" s="2" t="s">
        <v>69</v>
      </c>
      <c r="C62" s="2">
        <v>80</v>
      </c>
      <c r="D62" s="8">
        <v>3.31</v>
      </c>
      <c r="E62" s="5">
        <f t="shared" si="0"/>
        <v>1.5500000000000003</v>
      </c>
      <c r="F62" s="2">
        <v>0.92537505030632017</v>
      </c>
      <c r="G62" s="5">
        <v>4.1534551715308963</v>
      </c>
      <c r="H62">
        <v>6000</v>
      </c>
      <c r="I62" s="2">
        <v>14824</v>
      </c>
      <c r="J62" s="2">
        <v>0</v>
      </c>
      <c r="K62" s="2">
        <v>1</v>
      </c>
      <c r="L62" s="2">
        <v>2</v>
      </c>
      <c r="M62">
        <f t="shared" si="1"/>
        <v>185.3</v>
      </c>
      <c r="N62" s="6">
        <f t="shared" si="2"/>
        <v>1.5441666666666667</v>
      </c>
      <c r="O62">
        <f>J62/$C62</f>
        <v>0</v>
      </c>
      <c r="P62" s="6">
        <f t="shared" si="3"/>
        <v>0.7142857142857143</v>
      </c>
      <c r="Q62">
        <f>K62/$C62</f>
        <v>1.2500000000000001E-2</v>
      </c>
      <c r="R62" s="6">
        <f t="shared" si="4"/>
        <v>1.0625</v>
      </c>
      <c r="S62">
        <f>L62/$C62</f>
        <v>2.5000000000000001E-2</v>
      </c>
      <c r="T62" s="6">
        <f t="shared" si="5"/>
        <v>0.75000000000000011</v>
      </c>
      <c r="U62" s="2">
        <v>0</v>
      </c>
    </row>
    <row r="63" spans="1:21" x14ac:dyDescent="0.4">
      <c r="A63" s="2">
        <v>62</v>
      </c>
      <c r="B63" s="2" t="s">
        <v>70</v>
      </c>
      <c r="C63" s="2">
        <v>44</v>
      </c>
      <c r="D63" s="8">
        <v>3.31</v>
      </c>
      <c r="E63" s="5">
        <f t="shared" si="0"/>
        <v>1.5500000000000003</v>
      </c>
      <c r="F63" s="2">
        <v>0.9078536006537351</v>
      </c>
      <c r="G63" s="5">
        <v>3.9957621246576309</v>
      </c>
      <c r="H63">
        <v>30000</v>
      </c>
      <c r="I63" s="2">
        <v>7271</v>
      </c>
      <c r="J63" s="2">
        <v>0</v>
      </c>
      <c r="K63" s="2">
        <v>3</v>
      </c>
      <c r="L63" s="2">
        <v>1</v>
      </c>
      <c r="M63">
        <f t="shared" si="1"/>
        <v>165.25</v>
      </c>
      <c r="N63" s="6">
        <f t="shared" si="2"/>
        <v>1.3770833333333334</v>
      </c>
      <c r="O63">
        <f>J63/$C63</f>
        <v>0</v>
      </c>
      <c r="P63" s="6">
        <f t="shared" si="3"/>
        <v>0.7142857142857143</v>
      </c>
      <c r="Q63">
        <f>K63/$C63</f>
        <v>6.8181818181818177E-2</v>
      </c>
      <c r="R63" s="6">
        <f t="shared" si="4"/>
        <v>1.3409090909090908</v>
      </c>
      <c r="S63">
        <f>L63/$C63</f>
        <v>2.2727272727272728E-2</v>
      </c>
      <c r="T63" s="6">
        <f t="shared" si="5"/>
        <v>0.72727272727272729</v>
      </c>
      <c r="U63" s="2">
        <v>0</v>
      </c>
    </row>
    <row r="64" spans="1:21" x14ac:dyDescent="0.4">
      <c r="A64" s="2">
        <v>63</v>
      </c>
      <c r="B64" s="2" t="s">
        <v>71</v>
      </c>
      <c r="C64" s="2">
        <v>34</v>
      </c>
      <c r="D64" s="8">
        <v>3.31</v>
      </c>
      <c r="E64" s="5">
        <f t="shared" si="0"/>
        <v>1.5500000000000003</v>
      </c>
      <c r="F64" s="2">
        <v>0.71602452999236543</v>
      </c>
      <c r="G64" s="5">
        <v>2.2693004887053037</v>
      </c>
      <c r="H64">
        <v>6000</v>
      </c>
      <c r="I64" s="2">
        <v>10281</v>
      </c>
      <c r="J64" s="2">
        <v>2</v>
      </c>
      <c r="K64" s="2">
        <v>2</v>
      </c>
      <c r="L64" s="2">
        <v>0</v>
      </c>
      <c r="M64">
        <f t="shared" si="1"/>
        <v>302.38235294117646</v>
      </c>
      <c r="N64" s="6">
        <f t="shared" si="2"/>
        <v>2.5198529411764707</v>
      </c>
      <c r="O64">
        <f>J64/$C64</f>
        <v>5.8823529411764705E-2</v>
      </c>
      <c r="P64" s="6">
        <f t="shared" si="3"/>
        <v>1.5546218487394958</v>
      </c>
      <c r="Q64">
        <f>K64/$C64</f>
        <v>5.8823529411764705E-2</v>
      </c>
      <c r="R64" s="6">
        <f t="shared" si="4"/>
        <v>1.2941176470588236</v>
      </c>
      <c r="S64">
        <f>L64/$C64</f>
        <v>0</v>
      </c>
      <c r="T64" s="6">
        <f t="shared" si="5"/>
        <v>0.5</v>
      </c>
      <c r="U64" s="2">
        <v>0</v>
      </c>
    </row>
    <row r="65" spans="1:21" x14ac:dyDescent="0.4">
      <c r="A65" s="2">
        <v>64</v>
      </c>
      <c r="B65" s="2" t="s">
        <v>72</v>
      </c>
      <c r="C65" s="2">
        <v>33</v>
      </c>
      <c r="D65" s="8">
        <v>3.31</v>
      </c>
      <c r="E65" s="5">
        <f t="shared" si="0"/>
        <v>1.5500000000000003</v>
      </c>
      <c r="F65" s="2">
        <v>0.99985687389518274</v>
      </c>
      <c r="G65" s="5">
        <v>4.8237915838306593</v>
      </c>
      <c r="H65">
        <v>6000</v>
      </c>
      <c r="I65" s="2">
        <v>12003</v>
      </c>
      <c r="J65" s="2">
        <v>0</v>
      </c>
      <c r="K65" s="2">
        <v>4</v>
      </c>
      <c r="L65" s="2">
        <v>0</v>
      </c>
      <c r="M65">
        <f t="shared" si="1"/>
        <v>363.72727272727275</v>
      </c>
      <c r="N65" s="6">
        <f t="shared" si="2"/>
        <v>3.0310606060606062</v>
      </c>
      <c r="O65">
        <f>J65/$C65</f>
        <v>0</v>
      </c>
      <c r="P65" s="6">
        <f t="shared" si="3"/>
        <v>0.7142857142857143</v>
      </c>
      <c r="Q65">
        <f>K65/$C65</f>
        <v>0.12121212121212122</v>
      </c>
      <c r="R65" s="6">
        <f t="shared" si="4"/>
        <v>1.6060606060606062</v>
      </c>
      <c r="S65">
        <f>L65/$C65</f>
        <v>0</v>
      </c>
      <c r="T65" s="6">
        <f t="shared" si="5"/>
        <v>0.5</v>
      </c>
      <c r="U65" s="2">
        <v>0</v>
      </c>
    </row>
    <row r="66" spans="1:21" x14ac:dyDescent="0.4">
      <c r="A66" s="2">
        <v>65</v>
      </c>
      <c r="B66" s="2" t="s">
        <v>73</v>
      </c>
      <c r="C66" s="2">
        <v>56</v>
      </c>
      <c r="D66" s="8">
        <v>3.3</v>
      </c>
      <c r="E66" s="5">
        <f t="shared" si="0"/>
        <v>1.4999999999999991</v>
      </c>
      <c r="F66" s="2">
        <v>0.81486100916351589</v>
      </c>
      <c r="G66" s="5">
        <v>3.158828801245658</v>
      </c>
      <c r="H66">
        <v>8000</v>
      </c>
      <c r="I66" s="2">
        <v>10527</v>
      </c>
      <c r="J66" s="2">
        <v>0</v>
      </c>
      <c r="K66" s="2">
        <v>1</v>
      </c>
      <c r="L66" s="2">
        <v>4</v>
      </c>
      <c r="M66">
        <f t="shared" si="1"/>
        <v>187.98214285714286</v>
      </c>
      <c r="N66" s="6">
        <f t="shared" si="2"/>
        <v>1.5665178571428573</v>
      </c>
      <c r="O66">
        <f>J66/$C66</f>
        <v>0</v>
      </c>
      <c r="P66" s="6">
        <f t="shared" si="3"/>
        <v>0.7142857142857143</v>
      </c>
      <c r="Q66">
        <f>K66/$C66</f>
        <v>1.7857142857142856E-2</v>
      </c>
      <c r="R66" s="6">
        <f t="shared" si="4"/>
        <v>1.0892857142857144</v>
      </c>
      <c r="S66">
        <f>L66/$C66</f>
        <v>7.1428571428571425E-2</v>
      </c>
      <c r="T66" s="6">
        <f t="shared" si="5"/>
        <v>1.2142857142857142</v>
      </c>
      <c r="U66" s="2">
        <v>0</v>
      </c>
    </row>
    <row r="67" spans="1:21" x14ac:dyDescent="0.4">
      <c r="A67" s="2">
        <v>66</v>
      </c>
      <c r="B67" s="2" t="s">
        <v>74</v>
      </c>
      <c r="C67" s="2">
        <v>31</v>
      </c>
      <c r="D67" s="8">
        <v>3.3</v>
      </c>
      <c r="E67" s="5">
        <f t="shared" ref="E67:E130" si="6">(D67-3)*5</f>
        <v>1.4999999999999991</v>
      </c>
      <c r="F67" s="2">
        <v>0.71777316351090703</v>
      </c>
      <c r="G67" s="5">
        <v>2.2850381903721781</v>
      </c>
      <c r="H67">
        <v>8000</v>
      </c>
      <c r="I67" s="2">
        <v>7607</v>
      </c>
      <c r="J67" s="2">
        <v>1</v>
      </c>
      <c r="K67" s="2">
        <v>3</v>
      </c>
      <c r="L67" s="2">
        <v>2</v>
      </c>
      <c r="M67">
        <f t="shared" ref="M67:M130" si="7">I67/$C67</f>
        <v>245.38709677419354</v>
      </c>
      <c r="N67" s="6">
        <f t="shared" ref="N67:N130" si="8">M67*5/600</f>
        <v>2.0448924731182796</v>
      </c>
      <c r="O67">
        <f>J67/$C67</f>
        <v>3.2258064516129031E-2</v>
      </c>
      <c r="P67" s="6">
        <f t="shared" ref="P67:P130" si="9">(O67+0.05)*50/3.5</f>
        <v>1.175115207373272</v>
      </c>
      <c r="Q67">
        <f>K67/$C67</f>
        <v>9.6774193548387094E-2</v>
      </c>
      <c r="R67" s="6">
        <f t="shared" ref="R67:R130" si="10">(Q67+0.2)*5</f>
        <v>1.4838709677419355</v>
      </c>
      <c r="S67">
        <f>L67/$C67</f>
        <v>6.4516129032258063E-2</v>
      </c>
      <c r="T67" s="6">
        <f t="shared" ref="T67:T130" si="11">(S67+0.05)*10</f>
        <v>1.1451612903225807</v>
      </c>
      <c r="U67" s="2">
        <v>0</v>
      </c>
    </row>
    <row r="68" spans="1:21" x14ac:dyDescent="0.4">
      <c r="A68" s="2">
        <v>67</v>
      </c>
      <c r="B68" s="2" t="s">
        <v>75</v>
      </c>
      <c r="C68" s="2">
        <v>59</v>
      </c>
      <c r="D68" s="8">
        <v>3.29</v>
      </c>
      <c r="E68" s="5">
        <f t="shared" si="6"/>
        <v>1.4500000000000002</v>
      </c>
      <c r="F68" s="2">
        <v>0.98299053614422427</v>
      </c>
      <c r="G68" s="5">
        <v>4.6719945440720334</v>
      </c>
      <c r="H68">
        <v>8000</v>
      </c>
      <c r="I68" s="2">
        <v>10088</v>
      </c>
      <c r="J68" s="2">
        <v>0</v>
      </c>
      <c r="K68" s="2">
        <v>1</v>
      </c>
      <c r="L68" s="2">
        <v>3</v>
      </c>
      <c r="M68">
        <f t="shared" si="7"/>
        <v>170.98305084745763</v>
      </c>
      <c r="N68" s="6">
        <f t="shared" si="8"/>
        <v>1.4248587570621469</v>
      </c>
      <c r="O68">
        <f>J68/$C68</f>
        <v>0</v>
      </c>
      <c r="P68" s="6">
        <f t="shared" si="9"/>
        <v>0.7142857142857143</v>
      </c>
      <c r="Q68">
        <f>K68/$C68</f>
        <v>1.6949152542372881E-2</v>
      </c>
      <c r="R68" s="6">
        <f t="shared" si="10"/>
        <v>1.0847457627118646</v>
      </c>
      <c r="S68">
        <f>L68/$C68</f>
        <v>5.0847457627118647E-2</v>
      </c>
      <c r="T68" s="6">
        <f t="shared" si="11"/>
        <v>1.0084745762711864</v>
      </c>
      <c r="U68" s="2">
        <v>0</v>
      </c>
    </row>
    <row r="69" spans="1:21" x14ac:dyDescent="0.4">
      <c r="A69" s="2">
        <v>68</v>
      </c>
      <c r="B69" s="2" t="s">
        <v>76</v>
      </c>
      <c r="C69" s="2">
        <v>50</v>
      </c>
      <c r="D69" s="8">
        <v>3.29</v>
      </c>
      <c r="E69" s="5">
        <f t="shared" si="6"/>
        <v>1.4500000000000002</v>
      </c>
      <c r="F69" s="2">
        <v>0.87919825673103336</v>
      </c>
      <c r="G69" s="5">
        <v>3.737864029353315</v>
      </c>
      <c r="H69">
        <v>4000</v>
      </c>
      <c r="I69" s="2">
        <v>7472</v>
      </c>
      <c r="J69" s="2">
        <v>0</v>
      </c>
      <c r="K69" s="2">
        <v>3</v>
      </c>
      <c r="L69" s="2">
        <v>2</v>
      </c>
      <c r="M69">
        <f t="shared" si="7"/>
        <v>149.44</v>
      </c>
      <c r="N69" s="6">
        <f t="shared" si="8"/>
        <v>1.2453333333333334</v>
      </c>
      <c r="O69">
        <f>J69/$C69</f>
        <v>0</v>
      </c>
      <c r="P69" s="6">
        <f t="shared" si="9"/>
        <v>0.7142857142857143</v>
      </c>
      <c r="Q69">
        <f>K69/$C69</f>
        <v>0.06</v>
      </c>
      <c r="R69" s="6">
        <f t="shared" si="10"/>
        <v>1.3</v>
      </c>
      <c r="S69">
        <f>L69/$C69</f>
        <v>0.04</v>
      </c>
      <c r="T69" s="6">
        <f t="shared" si="11"/>
        <v>0.89999999999999991</v>
      </c>
      <c r="U69" s="2">
        <v>0</v>
      </c>
    </row>
    <row r="70" spans="1:21" x14ac:dyDescent="0.4">
      <c r="A70" s="2">
        <v>69</v>
      </c>
      <c r="B70" s="2" t="s">
        <v>77</v>
      </c>
      <c r="C70" s="2">
        <v>36</v>
      </c>
      <c r="D70" s="8">
        <v>3.29</v>
      </c>
      <c r="E70" s="5">
        <f t="shared" si="6"/>
        <v>1.4500000000000002</v>
      </c>
      <c r="F70" s="2">
        <v>0.83513118657800889</v>
      </c>
      <c r="G70" s="5">
        <v>3.3412603979760949</v>
      </c>
      <c r="H70">
        <v>8000</v>
      </c>
      <c r="I70" s="2">
        <v>4883</v>
      </c>
      <c r="J70" s="2">
        <v>0</v>
      </c>
      <c r="K70" s="2">
        <v>0</v>
      </c>
      <c r="L70" s="2">
        <v>5</v>
      </c>
      <c r="M70">
        <f t="shared" si="7"/>
        <v>135.63888888888889</v>
      </c>
      <c r="N70" s="6">
        <f t="shared" si="8"/>
        <v>1.1303240740740741</v>
      </c>
      <c r="O70">
        <f>J70/$C70</f>
        <v>0</v>
      </c>
      <c r="P70" s="6">
        <f t="shared" si="9"/>
        <v>0.7142857142857143</v>
      </c>
      <c r="Q70">
        <f>K70/$C70</f>
        <v>0</v>
      </c>
      <c r="R70" s="6">
        <f t="shared" si="10"/>
        <v>1</v>
      </c>
      <c r="S70">
        <f>L70/$C70</f>
        <v>0.1388888888888889</v>
      </c>
      <c r="T70" s="6">
        <f t="shared" si="11"/>
        <v>1.8888888888888888</v>
      </c>
      <c r="U70" s="2">
        <v>0</v>
      </c>
    </row>
    <row r="71" spans="1:21" x14ac:dyDescent="0.4">
      <c r="A71" s="2">
        <v>70</v>
      </c>
      <c r="B71" s="2" t="s">
        <v>78</v>
      </c>
      <c r="C71" s="2">
        <v>86</v>
      </c>
      <c r="D71" s="8">
        <v>3.28</v>
      </c>
      <c r="E71" s="5">
        <f t="shared" si="6"/>
        <v>1.399999999999999</v>
      </c>
      <c r="F71" s="2">
        <v>0.9742721880591193</v>
      </c>
      <c r="G71" s="5">
        <v>4.5935294113060889</v>
      </c>
      <c r="H71">
        <v>15000</v>
      </c>
      <c r="I71" s="2">
        <v>24855</v>
      </c>
      <c r="J71" s="2">
        <v>1</v>
      </c>
      <c r="K71" s="2">
        <v>8</v>
      </c>
      <c r="L71" s="2">
        <v>20</v>
      </c>
      <c r="M71">
        <f t="shared" si="7"/>
        <v>289.01162790697674</v>
      </c>
      <c r="N71" s="6">
        <f t="shared" si="8"/>
        <v>2.4084302325581395</v>
      </c>
      <c r="O71">
        <f>J71/$C71</f>
        <v>1.1627906976744186E-2</v>
      </c>
      <c r="P71" s="6">
        <f t="shared" si="9"/>
        <v>0.88039867109634551</v>
      </c>
      <c r="Q71">
        <f>K71/$C71</f>
        <v>9.3023255813953487E-2</v>
      </c>
      <c r="R71" s="6">
        <f t="shared" si="10"/>
        <v>1.4651162790697674</v>
      </c>
      <c r="S71">
        <f>L71/$C71</f>
        <v>0.23255813953488372</v>
      </c>
      <c r="T71" s="6">
        <f t="shared" si="11"/>
        <v>2.8255813953488373</v>
      </c>
      <c r="U71" s="2">
        <v>0</v>
      </c>
    </row>
    <row r="72" spans="1:21" x14ac:dyDescent="0.4">
      <c r="A72" s="2">
        <v>71</v>
      </c>
      <c r="B72" s="2" t="s">
        <v>79</v>
      </c>
      <c r="C72" s="2">
        <v>48</v>
      </c>
      <c r="D72" s="8">
        <v>3.28</v>
      </c>
      <c r="E72" s="5">
        <f t="shared" si="6"/>
        <v>1.399999999999999</v>
      </c>
      <c r="F72" s="2">
        <v>0.78970459662377834</v>
      </c>
      <c r="G72" s="5">
        <v>2.9324210883880202</v>
      </c>
      <c r="H72">
        <v>2000</v>
      </c>
      <c r="I72" s="2">
        <v>11348</v>
      </c>
      <c r="J72" s="2">
        <v>0</v>
      </c>
      <c r="K72" s="2">
        <v>0</v>
      </c>
      <c r="L72" s="2">
        <v>5</v>
      </c>
      <c r="M72">
        <f t="shared" si="7"/>
        <v>236.41666666666666</v>
      </c>
      <c r="N72" s="6">
        <f t="shared" si="8"/>
        <v>1.9701388888888887</v>
      </c>
      <c r="O72">
        <f>J72/$C72</f>
        <v>0</v>
      </c>
      <c r="P72" s="6">
        <f t="shared" si="9"/>
        <v>0.7142857142857143</v>
      </c>
      <c r="Q72">
        <f>K72/$C72</f>
        <v>0</v>
      </c>
      <c r="R72" s="6">
        <f t="shared" si="10"/>
        <v>1</v>
      </c>
      <c r="S72">
        <f>L72/$C72</f>
        <v>0.10416666666666667</v>
      </c>
      <c r="T72" s="6">
        <f t="shared" si="11"/>
        <v>1.5416666666666667</v>
      </c>
      <c r="U72" s="2">
        <v>0</v>
      </c>
    </row>
    <row r="73" spans="1:21" x14ac:dyDescent="0.4">
      <c r="A73" s="2">
        <v>72</v>
      </c>
      <c r="B73" s="2" t="s">
        <v>80</v>
      </c>
      <c r="C73" s="2">
        <v>54</v>
      </c>
      <c r="D73" s="8">
        <v>3.28</v>
      </c>
      <c r="E73" s="5">
        <f t="shared" si="6"/>
        <v>1.399999999999999</v>
      </c>
      <c r="F73" s="2">
        <v>0.96204145197515134</v>
      </c>
      <c r="G73" s="5">
        <v>4.4834527865503766</v>
      </c>
      <c r="H73">
        <v>3000</v>
      </c>
      <c r="I73" s="2">
        <v>20261</v>
      </c>
      <c r="J73" s="2">
        <v>0</v>
      </c>
      <c r="K73" s="2">
        <v>8</v>
      </c>
      <c r="L73" s="2">
        <v>7</v>
      </c>
      <c r="M73">
        <f t="shared" si="7"/>
        <v>375.2037037037037</v>
      </c>
      <c r="N73" s="6">
        <f t="shared" si="8"/>
        <v>3.1266975308641975</v>
      </c>
      <c r="O73">
        <f>J73/$C73</f>
        <v>0</v>
      </c>
      <c r="P73" s="6">
        <f t="shared" si="9"/>
        <v>0.7142857142857143</v>
      </c>
      <c r="Q73">
        <f>K73/$C73</f>
        <v>0.14814814814814814</v>
      </c>
      <c r="R73" s="6">
        <f t="shared" si="10"/>
        <v>1.7407407407407407</v>
      </c>
      <c r="S73">
        <f>L73/$C73</f>
        <v>0.12962962962962962</v>
      </c>
      <c r="T73" s="6">
        <f t="shared" si="11"/>
        <v>1.7962962962962963</v>
      </c>
      <c r="U73" s="2">
        <v>0</v>
      </c>
    </row>
    <row r="74" spans="1:21" x14ac:dyDescent="0.4">
      <c r="A74" s="2">
        <v>73</v>
      </c>
      <c r="B74" s="2" t="s">
        <v>81</v>
      </c>
      <c r="C74" s="2">
        <v>47</v>
      </c>
      <c r="D74" s="8">
        <v>3.28</v>
      </c>
      <c r="E74" s="5">
        <f t="shared" si="6"/>
        <v>1.399999999999999</v>
      </c>
      <c r="F74" s="2">
        <v>0.95714637446910777</v>
      </c>
      <c r="G74" s="5">
        <v>4.4393970889959853</v>
      </c>
      <c r="H74">
        <v>8000</v>
      </c>
      <c r="I74" s="2">
        <v>8005</v>
      </c>
      <c r="J74" s="2">
        <v>0</v>
      </c>
      <c r="K74" s="2">
        <v>7</v>
      </c>
      <c r="L74" s="2">
        <v>2</v>
      </c>
      <c r="M74">
        <f t="shared" si="7"/>
        <v>170.31914893617022</v>
      </c>
      <c r="N74" s="6">
        <f t="shared" si="8"/>
        <v>1.4193262411347518</v>
      </c>
      <c r="O74">
        <f>J74/$C74</f>
        <v>0</v>
      </c>
      <c r="P74" s="6">
        <f t="shared" si="9"/>
        <v>0.7142857142857143</v>
      </c>
      <c r="Q74">
        <f>K74/$C74</f>
        <v>0.14893617021276595</v>
      </c>
      <c r="R74" s="6">
        <f t="shared" si="10"/>
        <v>1.7446808510638299</v>
      </c>
      <c r="S74">
        <f>L74/$C74</f>
        <v>4.2553191489361701E-2</v>
      </c>
      <c r="T74" s="6">
        <f t="shared" si="11"/>
        <v>0.92553191489361697</v>
      </c>
      <c r="U74" s="2">
        <v>0</v>
      </c>
    </row>
    <row r="75" spans="1:21" x14ac:dyDescent="0.4">
      <c r="A75" s="2">
        <v>74</v>
      </c>
      <c r="B75" s="2" t="s">
        <v>82</v>
      </c>
      <c r="C75" s="2">
        <v>50</v>
      </c>
      <c r="D75" s="8">
        <v>3.28</v>
      </c>
      <c r="E75" s="5">
        <f t="shared" si="6"/>
        <v>1.399999999999999</v>
      </c>
      <c r="F75" s="2">
        <v>0.8374305725097656</v>
      </c>
      <c r="G75" s="5">
        <v>3.3619548713619052</v>
      </c>
      <c r="H75">
        <v>6000</v>
      </c>
      <c r="I75" s="2">
        <v>7900</v>
      </c>
      <c r="J75" s="2">
        <v>0</v>
      </c>
      <c r="K75" s="2">
        <v>2</v>
      </c>
      <c r="L75" s="2">
        <v>3</v>
      </c>
      <c r="M75">
        <f t="shared" si="7"/>
        <v>158</v>
      </c>
      <c r="N75" s="6">
        <f t="shared" si="8"/>
        <v>1.3166666666666667</v>
      </c>
      <c r="O75">
        <f>J75/$C75</f>
        <v>0</v>
      </c>
      <c r="P75" s="6">
        <f t="shared" si="9"/>
        <v>0.7142857142857143</v>
      </c>
      <c r="Q75">
        <f>K75/$C75</f>
        <v>0.04</v>
      </c>
      <c r="R75" s="6">
        <f t="shared" si="10"/>
        <v>1.2000000000000002</v>
      </c>
      <c r="S75">
        <f>L75/$C75</f>
        <v>0.06</v>
      </c>
      <c r="T75" s="6">
        <f t="shared" si="11"/>
        <v>1.1000000000000001</v>
      </c>
      <c r="U75" s="2">
        <v>0</v>
      </c>
    </row>
    <row r="76" spans="1:21" x14ac:dyDescent="0.4">
      <c r="A76" s="2">
        <v>75</v>
      </c>
      <c r="B76" s="2" t="s">
        <v>83</v>
      </c>
      <c r="C76" s="2">
        <v>61</v>
      </c>
      <c r="D76" s="8">
        <v>3.25</v>
      </c>
      <c r="E76" s="5">
        <f t="shared" si="6"/>
        <v>1.25</v>
      </c>
      <c r="F76" s="2">
        <v>0.93503303117439396</v>
      </c>
      <c r="G76" s="5">
        <v>4.2403769993435603</v>
      </c>
      <c r="H76">
        <v>6000</v>
      </c>
      <c r="I76" s="2">
        <v>19516</v>
      </c>
      <c r="J76" s="2">
        <v>3</v>
      </c>
      <c r="K76" s="2">
        <v>11</v>
      </c>
      <c r="L76" s="2">
        <v>16</v>
      </c>
      <c r="M76">
        <f t="shared" si="7"/>
        <v>319.93442622950818</v>
      </c>
      <c r="N76" s="6">
        <f t="shared" si="8"/>
        <v>2.6661202185792345</v>
      </c>
      <c r="O76">
        <f>J76/$C76</f>
        <v>4.9180327868852458E-2</v>
      </c>
      <c r="P76" s="6">
        <f t="shared" si="9"/>
        <v>1.4168618266978925</v>
      </c>
      <c r="Q76">
        <f>K76/$C76</f>
        <v>0.18032786885245902</v>
      </c>
      <c r="R76" s="6">
        <f t="shared" si="10"/>
        <v>1.9016393442622954</v>
      </c>
      <c r="S76">
        <f>L76/$C76</f>
        <v>0.26229508196721313</v>
      </c>
      <c r="T76" s="6">
        <f t="shared" si="11"/>
        <v>3.1229508196721314</v>
      </c>
      <c r="U76" s="2">
        <v>0</v>
      </c>
    </row>
    <row r="77" spans="1:21" x14ac:dyDescent="0.4">
      <c r="A77" s="2">
        <v>76</v>
      </c>
      <c r="B77" s="2" t="s">
        <v>84</v>
      </c>
      <c r="C77" s="2">
        <v>40</v>
      </c>
      <c r="D77" s="8">
        <v>3.25</v>
      </c>
      <c r="E77" s="5">
        <f t="shared" si="6"/>
        <v>1.25</v>
      </c>
      <c r="F77" s="2">
        <v>0.94851760715246203</v>
      </c>
      <c r="G77" s="5">
        <v>4.3617381831461728</v>
      </c>
      <c r="H77">
        <v>6000</v>
      </c>
      <c r="I77" s="2">
        <v>5343</v>
      </c>
      <c r="J77" s="2">
        <v>1</v>
      </c>
      <c r="K77" s="2">
        <v>1</v>
      </c>
      <c r="L77" s="2">
        <v>2</v>
      </c>
      <c r="M77">
        <f t="shared" si="7"/>
        <v>133.57499999999999</v>
      </c>
      <c r="N77" s="6">
        <f t="shared" si="8"/>
        <v>1.1131249999999999</v>
      </c>
      <c r="O77">
        <f>J77/$C77</f>
        <v>2.5000000000000001E-2</v>
      </c>
      <c r="P77" s="6">
        <f t="shared" si="9"/>
        <v>1.0714285714285716</v>
      </c>
      <c r="Q77">
        <f>K77/$C77</f>
        <v>2.5000000000000001E-2</v>
      </c>
      <c r="R77" s="6">
        <f t="shared" si="10"/>
        <v>1.125</v>
      </c>
      <c r="S77">
        <f>L77/$C77</f>
        <v>0.05</v>
      </c>
      <c r="T77" s="6">
        <f t="shared" si="11"/>
        <v>1</v>
      </c>
      <c r="U77" s="2">
        <v>0</v>
      </c>
    </row>
    <row r="78" spans="1:21" x14ac:dyDescent="0.4">
      <c r="A78" s="2">
        <v>77</v>
      </c>
      <c r="B78" s="2" t="s">
        <v>85</v>
      </c>
      <c r="C78" s="2">
        <v>34</v>
      </c>
      <c r="D78" s="8">
        <v>3.25</v>
      </c>
      <c r="E78" s="5">
        <f t="shared" si="6"/>
        <v>1.25</v>
      </c>
      <c r="F78" s="2">
        <v>0.83361947536468506</v>
      </c>
      <c r="G78" s="5">
        <v>3.3276549970561806</v>
      </c>
      <c r="H78">
        <v>2000</v>
      </c>
      <c r="I78" s="2">
        <v>7325</v>
      </c>
      <c r="J78" s="2">
        <v>1</v>
      </c>
      <c r="K78" s="2">
        <v>1</v>
      </c>
      <c r="L78" s="2">
        <v>0</v>
      </c>
      <c r="M78">
        <f t="shared" si="7"/>
        <v>215.44117647058823</v>
      </c>
      <c r="N78" s="6">
        <f t="shared" si="8"/>
        <v>1.795343137254902</v>
      </c>
      <c r="O78">
        <f>J78/$C78</f>
        <v>2.9411764705882353E-2</v>
      </c>
      <c r="P78" s="6">
        <f t="shared" si="9"/>
        <v>1.134453781512605</v>
      </c>
      <c r="Q78">
        <f>K78/$C78</f>
        <v>2.9411764705882353E-2</v>
      </c>
      <c r="R78" s="6">
        <f t="shared" si="10"/>
        <v>1.1470588235294119</v>
      </c>
      <c r="S78">
        <f>L78/$C78</f>
        <v>0</v>
      </c>
      <c r="T78" s="6">
        <f t="shared" si="11"/>
        <v>0.5</v>
      </c>
      <c r="U78" s="2">
        <v>0</v>
      </c>
    </row>
    <row r="79" spans="1:21" x14ac:dyDescent="0.4">
      <c r="A79" s="2">
        <v>78</v>
      </c>
      <c r="B79" s="2" t="s">
        <v>86</v>
      </c>
      <c r="C79" s="2">
        <v>37</v>
      </c>
      <c r="D79" s="8">
        <v>3.24</v>
      </c>
      <c r="E79" s="5">
        <f t="shared" si="6"/>
        <v>1.2000000000000011</v>
      </c>
      <c r="F79" s="2">
        <v>0.91888555884361267</v>
      </c>
      <c r="G79" s="5">
        <v>4.0950497483665291</v>
      </c>
      <c r="H79">
        <v>4000</v>
      </c>
      <c r="I79" s="2">
        <v>11177</v>
      </c>
      <c r="J79" s="2">
        <v>0</v>
      </c>
      <c r="K79" s="2">
        <v>0</v>
      </c>
      <c r="L79" s="2">
        <v>0</v>
      </c>
      <c r="M79">
        <f t="shared" si="7"/>
        <v>302.08108108108109</v>
      </c>
      <c r="N79" s="6">
        <f t="shared" si="8"/>
        <v>2.5173423423423422</v>
      </c>
      <c r="O79">
        <f>J79/$C79</f>
        <v>0</v>
      </c>
      <c r="P79" s="6">
        <f t="shared" si="9"/>
        <v>0.7142857142857143</v>
      </c>
      <c r="Q79">
        <f>K79/$C79</f>
        <v>0</v>
      </c>
      <c r="R79" s="6">
        <f t="shared" si="10"/>
        <v>1</v>
      </c>
      <c r="S79">
        <f>L79/$C79</f>
        <v>0</v>
      </c>
      <c r="T79" s="6">
        <f t="shared" si="11"/>
        <v>0.5</v>
      </c>
      <c r="U79" s="2">
        <v>0</v>
      </c>
    </row>
    <row r="80" spans="1:21" x14ac:dyDescent="0.4">
      <c r="A80" s="2">
        <v>79</v>
      </c>
      <c r="B80" s="2" t="s">
        <v>87</v>
      </c>
      <c r="C80" s="2">
        <v>37</v>
      </c>
      <c r="D80" s="8">
        <v>3.24</v>
      </c>
      <c r="E80" s="5">
        <f t="shared" si="6"/>
        <v>1.2000000000000011</v>
      </c>
      <c r="F80" s="2">
        <v>0.84292448963130906</v>
      </c>
      <c r="G80" s="5">
        <v>3.4114001254557964</v>
      </c>
      <c r="H80">
        <v>2000</v>
      </c>
      <c r="I80" s="2">
        <v>15533</v>
      </c>
      <c r="J80" s="2">
        <v>0</v>
      </c>
      <c r="K80" s="2">
        <v>0</v>
      </c>
      <c r="L80" s="2">
        <v>5</v>
      </c>
      <c r="M80">
        <f t="shared" si="7"/>
        <v>419.81081081081084</v>
      </c>
      <c r="N80" s="6">
        <f t="shared" si="8"/>
        <v>3.4984234234234237</v>
      </c>
      <c r="O80">
        <f>J80/$C80</f>
        <v>0</v>
      </c>
      <c r="P80" s="6">
        <f t="shared" si="9"/>
        <v>0.7142857142857143</v>
      </c>
      <c r="Q80">
        <f>K80/$C80</f>
        <v>0</v>
      </c>
      <c r="R80" s="6">
        <f t="shared" si="10"/>
        <v>1</v>
      </c>
      <c r="S80">
        <f>L80/$C80</f>
        <v>0.13513513513513514</v>
      </c>
      <c r="T80" s="6">
        <f t="shared" si="11"/>
        <v>1.8513513513513513</v>
      </c>
      <c r="U80" s="2">
        <v>0</v>
      </c>
    </row>
    <row r="81" spans="1:21" x14ac:dyDescent="0.4">
      <c r="A81" s="2">
        <v>80</v>
      </c>
      <c r="B81" s="2" t="s">
        <v>88</v>
      </c>
      <c r="C81" s="2">
        <v>45</v>
      </c>
      <c r="D81" s="8">
        <v>3.21</v>
      </c>
      <c r="E81" s="5">
        <f t="shared" si="6"/>
        <v>1.0499999999999998</v>
      </c>
      <c r="F81" s="2">
        <v>0.8662468314170837</v>
      </c>
      <c r="G81" s="5">
        <v>3.6213012015277681</v>
      </c>
      <c r="H81">
        <v>10000</v>
      </c>
      <c r="I81" s="2">
        <v>7972</v>
      </c>
      <c r="J81" s="2">
        <v>1</v>
      </c>
      <c r="K81" s="2">
        <v>5</v>
      </c>
      <c r="L81" s="2">
        <v>2</v>
      </c>
      <c r="M81">
        <f t="shared" si="7"/>
        <v>177.15555555555557</v>
      </c>
      <c r="N81" s="6">
        <f t="shared" si="8"/>
        <v>1.4762962962962964</v>
      </c>
      <c r="O81">
        <f>J81/$C81</f>
        <v>2.2222222222222223E-2</v>
      </c>
      <c r="P81" s="6">
        <f t="shared" si="9"/>
        <v>1.0317460317460319</v>
      </c>
      <c r="Q81">
        <f>K81/$C81</f>
        <v>0.1111111111111111</v>
      </c>
      <c r="R81" s="6">
        <f t="shared" si="10"/>
        <v>1.5555555555555556</v>
      </c>
      <c r="S81">
        <f>L81/$C81</f>
        <v>4.4444444444444446E-2</v>
      </c>
      <c r="T81" s="6">
        <f t="shared" si="11"/>
        <v>0.94444444444444442</v>
      </c>
      <c r="U81" s="2">
        <v>0</v>
      </c>
    </row>
    <row r="82" spans="1:21" x14ac:dyDescent="0.4">
      <c r="A82" s="2">
        <v>81</v>
      </c>
      <c r="B82" s="2" t="s">
        <v>89</v>
      </c>
      <c r="C82" s="2">
        <v>57</v>
      </c>
      <c r="D82" s="8">
        <v>3.19</v>
      </c>
      <c r="E82" s="5">
        <f t="shared" si="6"/>
        <v>0.94999999999999973</v>
      </c>
      <c r="F82" s="2">
        <v>0.99858492211988792</v>
      </c>
      <c r="G82" s="5">
        <v>4.8123440178530057</v>
      </c>
      <c r="H82">
        <v>3000</v>
      </c>
      <c r="I82" s="2">
        <v>17306</v>
      </c>
      <c r="J82" s="2">
        <v>0</v>
      </c>
      <c r="K82" s="2">
        <v>3</v>
      </c>
      <c r="L82" s="2">
        <v>2</v>
      </c>
      <c r="M82">
        <f t="shared" si="7"/>
        <v>303.61403508771929</v>
      </c>
      <c r="N82" s="6">
        <f t="shared" si="8"/>
        <v>2.5301169590643271</v>
      </c>
      <c r="O82">
        <f>J82/$C82</f>
        <v>0</v>
      </c>
      <c r="P82" s="6">
        <f t="shared" si="9"/>
        <v>0.7142857142857143</v>
      </c>
      <c r="Q82">
        <f>K82/$C82</f>
        <v>5.2631578947368418E-2</v>
      </c>
      <c r="R82" s="6">
        <f t="shared" si="10"/>
        <v>1.263157894736842</v>
      </c>
      <c r="S82">
        <f>L82/$C82</f>
        <v>3.5087719298245612E-2</v>
      </c>
      <c r="T82" s="6">
        <f t="shared" si="11"/>
        <v>0.85087719298245612</v>
      </c>
      <c r="U82" s="2">
        <v>0</v>
      </c>
    </row>
    <row r="83" spans="1:21" x14ac:dyDescent="0.4">
      <c r="A83" s="2">
        <v>82</v>
      </c>
      <c r="B83" s="2" t="s">
        <v>90</v>
      </c>
      <c r="C83" s="2">
        <v>38</v>
      </c>
      <c r="D83" s="8">
        <v>3.19</v>
      </c>
      <c r="E83" s="5">
        <f t="shared" si="6"/>
        <v>0.94999999999999973</v>
      </c>
      <c r="F83" s="2">
        <v>0.78923939090026052</v>
      </c>
      <c r="G83" s="5">
        <v>2.9282342368763596</v>
      </c>
      <c r="H83">
        <v>3000</v>
      </c>
      <c r="I83" s="2">
        <v>6722</v>
      </c>
      <c r="J83" s="2">
        <v>0</v>
      </c>
      <c r="K83" s="2">
        <v>0</v>
      </c>
      <c r="L83" s="2">
        <v>2</v>
      </c>
      <c r="M83">
        <f t="shared" si="7"/>
        <v>176.89473684210526</v>
      </c>
      <c r="N83" s="6">
        <f t="shared" si="8"/>
        <v>1.4741228070175438</v>
      </c>
      <c r="O83">
        <f>J83/$C83</f>
        <v>0</v>
      </c>
      <c r="P83" s="6">
        <f t="shared" si="9"/>
        <v>0.7142857142857143</v>
      </c>
      <c r="Q83">
        <f>K83/$C83</f>
        <v>0</v>
      </c>
      <c r="R83" s="6">
        <f t="shared" si="10"/>
        <v>1</v>
      </c>
      <c r="S83">
        <f>L83/$C83</f>
        <v>5.2631578947368418E-2</v>
      </c>
      <c r="T83" s="6">
        <f t="shared" si="11"/>
        <v>1.0263157894736843</v>
      </c>
      <c r="U83" s="2">
        <v>0</v>
      </c>
    </row>
    <row r="84" spans="1:21" x14ac:dyDescent="0.4">
      <c r="A84" s="2">
        <v>83</v>
      </c>
      <c r="B84" s="2" t="s">
        <v>91</v>
      </c>
      <c r="C84" s="2">
        <v>72</v>
      </c>
      <c r="D84" s="8">
        <v>3.17</v>
      </c>
      <c r="E84" s="5">
        <f t="shared" si="6"/>
        <v>0.84999999999999964</v>
      </c>
      <c r="F84" s="2">
        <v>0.80336049888972871</v>
      </c>
      <c r="G84" s="5">
        <v>3.0553242087815731</v>
      </c>
      <c r="H84">
        <v>6000</v>
      </c>
      <c r="I84" s="2">
        <v>12647</v>
      </c>
      <c r="J84" s="2">
        <v>0</v>
      </c>
      <c r="K84" s="2">
        <v>3</v>
      </c>
      <c r="L84" s="2">
        <v>4</v>
      </c>
      <c r="M84">
        <f t="shared" si="7"/>
        <v>175.65277777777777</v>
      </c>
      <c r="N84" s="6">
        <f t="shared" si="8"/>
        <v>1.4637731481481482</v>
      </c>
      <c r="O84">
        <f>J84/$C84</f>
        <v>0</v>
      </c>
      <c r="P84" s="6">
        <f t="shared" si="9"/>
        <v>0.7142857142857143</v>
      </c>
      <c r="Q84">
        <f>K84/$C84</f>
        <v>4.1666666666666664E-2</v>
      </c>
      <c r="R84" s="6">
        <f t="shared" si="10"/>
        <v>1.2083333333333333</v>
      </c>
      <c r="S84">
        <f>L84/$C84</f>
        <v>5.5555555555555552E-2</v>
      </c>
      <c r="T84" s="6">
        <f t="shared" si="11"/>
        <v>1.0555555555555556</v>
      </c>
      <c r="U84" s="2">
        <v>0</v>
      </c>
    </row>
    <row r="85" spans="1:21" x14ac:dyDescent="0.4">
      <c r="A85" s="2">
        <v>84</v>
      </c>
      <c r="B85" s="2" t="s">
        <v>92</v>
      </c>
      <c r="C85" s="2">
        <v>49</v>
      </c>
      <c r="D85" s="8">
        <v>3.15</v>
      </c>
      <c r="E85" s="5">
        <f t="shared" si="6"/>
        <v>0.74999999999999956</v>
      </c>
      <c r="F85" s="2">
        <v>0.99601060881906622</v>
      </c>
      <c r="G85" s="5">
        <v>4.7891751981456112</v>
      </c>
      <c r="H85">
        <v>2000</v>
      </c>
      <c r="I85" s="2">
        <v>13782</v>
      </c>
      <c r="J85" s="2">
        <v>0</v>
      </c>
      <c r="K85" s="2">
        <v>0</v>
      </c>
      <c r="L85" s="2">
        <v>4</v>
      </c>
      <c r="M85">
        <f t="shared" si="7"/>
        <v>281.26530612244898</v>
      </c>
      <c r="N85" s="6">
        <f t="shared" si="8"/>
        <v>2.343877551020408</v>
      </c>
      <c r="O85">
        <f>J85/$C85</f>
        <v>0</v>
      </c>
      <c r="P85" s="6">
        <f t="shared" si="9"/>
        <v>0.7142857142857143</v>
      </c>
      <c r="Q85">
        <f>K85/$C85</f>
        <v>0</v>
      </c>
      <c r="R85" s="6">
        <f t="shared" si="10"/>
        <v>1</v>
      </c>
      <c r="S85">
        <f>L85/$C85</f>
        <v>8.1632653061224483E-2</v>
      </c>
      <c r="T85" s="6">
        <f t="shared" si="11"/>
        <v>1.3163265306122449</v>
      </c>
      <c r="U85" s="2">
        <v>0</v>
      </c>
    </row>
    <row r="86" spans="1:21" x14ac:dyDescent="0.4">
      <c r="A86" s="2">
        <v>85</v>
      </c>
      <c r="B86" s="2" t="s">
        <v>93</v>
      </c>
      <c r="C86" s="2">
        <v>67</v>
      </c>
      <c r="D86" s="8">
        <v>3.11</v>
      </c>
      <c r="E86" s="5">
        <f t="shared" si="6"/>
        <v>0.54999999999999938</v>
      </c>
      <c r="F86" s="2">
        <v>0.90549832226625127</v>
      </c>
      <c r="G86" s="5">
        <v>3.9745646191702764</v>
      </c>
      <c r="H86">
        <v>4000</v>
      </c>
      <c r="I86" s="2">
        <v>11049</v>
      </c>
      <c r="J86" s="2">
        <v>0</v>
      </c>
      <c r="K86" s="2">
        <v>5</v>
      </c>
      <c r="L86" s="2">
        <v>3</v>
      </c>
      <c r="M86">
        <f t="shared" si="7"/>
        <v>164.91044776119404</v>
      </c>
      <c r="N86" s="6">
        <f t="shared" si="8"/>
        <v>1.3742537313432837</v>
      </c>
      <c r="O86">
        <f>J86/$C86</f>
        <v>0</v>
      </c>
      <c r="P86" s="6">
        <f t="shared" si="9"/>
        <v>0.7142857142857143</v>
      </c>
      <c r="Q86">
        <f>K86/$C86</f>
        <v>7.4626865671641784E-2</v>
      </c>
      <c r="R86" s="6">
        <f t="shared" si="10"/>
        <v>1.3731343283582089</v>
      </c>
      <c r="S86">
        <f>L86/$C86</f>
        <v>4.4776119402985072E-2</v>
      </c>
      <c r="T86" s="6">
        <f t="shared" si="11"/>
        <v>0.94776119402985082</v>
      </c>
      <c r="U86" s="2">
        <v>1</v>
      </c>
    </row>
    <row r="87" spans="1:21" x14ac:dyDescent="0.4">
      <c r="A87" s="2">
        <v>86</v>
      </c>
      <c r="B87" s="2" t="s">
        <v>94</v>
      </c>
      <c r="C87" s="2">
        <v>51</v>
      </c>
      <c r="D87" s="8">
        <v>3.11</v>
      </c>
      <c r="E87" s="5">
        <f t="shared" si="6"/>
        <v>0.54999999999999938</v>
      </c>
      <c r="F87" s="2">
        <v>0.92095142096475835</v>
      </c>
      <c r="G87" s="5">
        <v>4.1136425074568397</v>
      </c>
      <c r="H87">
        <v>5000</v>
      </c>
      <c r="I87" s="2">
        <v>11983</v>
      </c>
      <c r="J87" s="2">
        <v>0</v>
      </c>
      <c r="K87" s="2">
        <v>3</v>
      </c>
      <c r="L87" s="2">
        <v>0</v>
      </c>
      <c r="M87">
        <f t="shared" si="7"/>
        <v>234.9607843137255</v>
      </c>
      <c r="N87" s="6">
        <f t="shared" si="8"/>
        <v>1.9580065359477123</v>
      </c>
      <c r="O87">
        <f>J87/$C87</f>
        <v>0</v>
      </c>
      <c r="P87" s="6">
        <f t="shared" si="9"/>
        <v>0.7142857142857143</v>
      </c>
      <c r="Q87">
        <f>K87/$C87</f>
        <v>5.8823529411764705E-2</v>
      </c>
      <c r="R87" s="6">
        <f t="shared" si="10"/>
        <v>1.2941176470588236</v>
      </c>
      <c r="S87">
        <f>L87/$C87</f>
        <v>0</v>
      </c>
      <c r="T87" s="6">
        <f t="shared" si="11"/>
        <v>0.5</v>
      </c>
      <c r="U87" s="2">
        <v>0</v>
      </c>
    </row>
    <row r="88" spans="1:21" x14ac:dyDescent="0.4">
      <c r="A88" s="2">
        <v>87</v>
      </c>
      <c r="B88" s="2" t="s">
        <v>95</v>
      </c>
      <c r="C88" s="2">
        <v>30</v>
      </c>
      <c r="D88" s="8">
        <v>3.11</v>
      </c>
      <c r="E88" s="5">
        <f t="shared" si="6"/>
        <v>0.54999999999999938</v>
      </c>
      <c r="F88" s="2">
        <v>0.86537279486656193</v>
      </c>
      <c r="G88" s="5">
        <v>3.6134348725730723</v>
      </c>
      <c r="H88">
        <v>1000</v>
      </c>
      <c r="I88" s="2">
        <v>5652</v>
      </c>
      <c r="J88" s="2">
        <v>0</v>
      </c>
      <c r="K88" s="2">
        <v>0</v>
      </c>
      <c r="L88" s="2">
        <v>0</v>
      </c>
      <c r="M88">
        <f t="shared" si="7"/>
        <v>188.4</v>
      </c>
      <c r="N88" s="6">
        <f t="shared" si="8"/>
        <v>1.57</v>
      </c>
      <c r="O88">
        <f>J88/$C88</f>
        <v>0</v>
      </c>
      <c r="P88" s="6">
        <f t="shared" si="9"/>
        <v>0.7142857142857143</v>
      </c>
      <c r="Q88">
        <f>K88/$C88</f>
        <v>0</v>
      </c>
      <c r="R88" s="6">
        <f t="shared" si="10"/>
        <v>1</v>
      </c>
      <c r="S88">
        <f>L88/$C88</f>
        <v>0</v>
      </c>
      <c r="T88" s="6">
        <f t="shared" si="11"/>
        <v>0.5</v>
      </c>
      <c r="U88" s="2">
        <v>0</v>
      </c>
    </row>
    <row r="89" spans="1:21" x14ac:dyDescent="0.4">
      <c r="A89" s="2">
        <v>88</v>
      </c>
      <c r="B89" s="2" t="s">
        <v>96</v>
      </c>
      <c r="C89" s="2">
        <v>67</v>
      </c>
      <c r="D89" s="8">
        <v>3.08</v>
      </c>
      <c r="E89" s="5">
        <f t="shared" si="6"/>
        <v>0.40000000000000036</v>
      </c>
      <c r="F89" s="2">
        <v>0.93749266996312497</v>
      </c>
      <c r="G89" s="5">
        <v>4.2625137484421396</v>
      </c>
      <c r="H89">
        <v>2000</v>
      </c>
      <c r="I89" s="2">
        <v>13897</v>
      </c>
      <c r="J89" s="2">
        <v>0</v>
      </c>
      <c r="K89" s="2">
        <v>0</v>
      </c>
      <c r="L89" s="2">
        <v>2</v>
      </c>
      <c r="M89">
        <f t="shared" si="7"/>
        <v>207.41791044776119</v>
      </c>
      <c r="N89" s="6">
        <f t="shared" si="8"/>
        <v>1.7284825870646765</v>
      </c>
      <c r="O89">
        <f>J89/$C89</f>
        <v>0</v>
      </c>
      <c r="P89" s="6">
        <f t="shared" si="9"/>
        <v>0.7142857142857143</v>
      </c>
      <c r="Q89">
        <f>K89/$C89</f>
        <v>0</v>
      </c>
      <c r="R89" s="6">
        <f t="shared" si="10"/>
        <v>1</v>
      </c>
      <c r="S89">
        <f>L89/$C89</f>
        <v>2.9850746268656716E-2</v>
      </c>
      <c r="T89" s="6">
        <f t="shared" si="11"/>
        <v>0.79850746268656725</v>
      </c>
      <c r="U89" s="2">
        <v>0</v>
      </c>
    </row>
    <row r="90" spans="1:21" x14ac:dyDescent="0.4">
      <c r="A90" s="2">
        <v>89</v>
      </c>
      <c r="B90" s="2" t="s">
        <v>97</v>
      </c>
      <c r="C90" s="2">
        <v>35</v>
      </c>
      <c r="D90" s="8">
        <v>3.08</v>
      </c>
      <c r="E90" s="5">
        <f t="shared" si="6"/>
        <v>0.40000000000000036</v>
      </c>
      <c r="F90" s="2">
        <v>0.79235244989395137</v>
      </c>
      <c r="G90" s="5">
        <v>2.9562517678195772</v>
      </c>
      <c r="H90">
        <v>2000</v>
      </c>
      <c r="I90" s="2">
        <v>10061</v>
      </c>
      <c r="J90" s="2">
        <v>0</v>
      </c>
      <c r="K90" s="2">
        <v>0</v>
      </c>
      <c r="L90" s="2">
        <v>0</v>
      </c>
      <c r="M90">
        <f t="shared" si="7"/>
        <v>287.45714285714286</v>
      </c>
      <c r="N90" s="6">
        <f t="shared" si="8"/>
        <v>2.3954761904761903</v>
      </c>
      <c r="O90">
        <f>J90/$C90</f>
        <v>0</v>
      </c>
      <c r="P90" s="6">
        <f t="shared" si="9"/>
        <v>0.7142857142857143</v>
      </c>
      <c r="Q90">
        <f>K90/$C90</f>
        <v>0</v>
      </c>
      <c r="R90" s="6">
        <f t="shared" si="10"/>
        <v>1</v>
      </c>
      <c r="S90">
        <f>L90/$C90</f>
        <v>0</v>
      </c>
      <c r="T90" s="6">
        <f t="shared" si="11"/>
        <v>0.5</v>
      </c>
      <c r="U90" s="2">
        <v>0</v>
      </c>
    </row>
    <row r="91" spans="1:21" x14ac:dyDescent="0.4">
      <c r="A91" s="2">
        <v>90</v>
      </c>
      <c r="B91" s="2" t="s">
        <v>98</v>
      </c>
      <c r="C91" s="2">
        <v>70</v>
      </c>
      <c r="D91" s="8">
        <v>3.07</v>
      </c>
      <c r="E91" s="5">
        <f t="shared" si="6"/>
        <v>0.3499999999999992</v>
      </c>
      <c r="F91" s="2">
        <v>0.74335939657120476</v>
      </c>
      <c r="G91" s="5">
        <v>2.5153142879148578</v>
      </c>
      <c r="H91">
        <v>4000</v>
      </c>
      <c r="I91" s="2">
        <v>15738</v>
      </c>
      <c r="J91" s="2">
        <v>0</v>
      </c>
      <c r="K91" s="2">
        <v>1</v>
      </c>
      <c r="L91" s="2">
        <v>8</v>
      </c>
      <c r="M91">
        <f t="shared" si="7"/>
        <v>224.82857142857142</v>
      </c>
      <c r="N91" s="6">
        <f t="shared" si="8"/>
        <v>1.8735714285714284</v>
      </c>
      <c r="O91">
        <f>J91/$C91</f>
        <v>0</v>
      </c>
      <c r="P91" s="6">
        <f t="shared" si="9"/>
        <v>0.7142857142857143</v>
      </c>
      <c r="Q91">
        <f>K91/$C91</f>
        <v>1.4285714285714285E-2</v>
      </c>
      <c r="R91" s="6">
        <f t="shared" si="10"/>
        <v>1.0714285714285716</v>
      </c>
      <c r="S91">
        <f>L91/$C91</f>
        <v>0.11428571428571428</v>
      </c>
      <c r="T91" s="6">
        <f t="shared" si="11"/>
        <v>1.6428571428571428</v>
      </c>
      <c r="U91" s="2">
        <v>0</v>
      </c>
    </row>
    <row r="92" spans="1:21" x14ac:dyDescent="0.4">
      <c r="A92" s="2">
        <v>91</v>
      </c>
      <c r="B92" s="2" t="s">
        <v>99</v>
      </c>
      <c r="C92" s="2">
        <v>67</v>
      </c>
      <c r="D92" s="8">
        <v>3.06</v>
      </c>
      <c r="E92" s="5">
        <f t="shared" si="6"/>
        <v>0.30000000000000027</v>
      </c>
      <c r="F92" s="2">
        <v>0.87004255062312041</v>
      </c>
      <c r="G92" s="5">
        <v>3.6554626743820986</v>
      </c>
      <c r="H92">
        <v>4000</v>
      </c>
      <c r="I92" s="2">
        <v>13702</v>
      </c>
      <c r="J92" s="2">
        <v>10</v>
      </c>
      <c r="K92" s="2">
        <v>14</v>
      </c>
      <c r="L92" s="2">
        <v>3</v>
      </c>
      <c r="M92">
        <f t="shared" si="7"/>
        <v>204.50746268656715</v>
      </c>
      <c r="N92" s="6">
        <f t="shared" si="8"/>
        <v>1.7042288557213929</v>
      </c>
      <c r="O92">
        <f>J92/$C92</f>
        <v>0.14925373134328357</v>
      </c>
      <c r="P92" s="6">
        <f t="shared" si="9"/>
        <v>2.8464818763326223</v>
      </c>
      <c r="Q92">
        <f>K92/$C92</f>
        <v>0.20895522388059701</v>
      </c>
      <c r="R92" s="6">
        <f t="shared" si="10"/>
        <v>2.044776119402985</v>
      </c>
      <c r="S92">
        <f>L92/$C92</f>
        <v>4.4776119402985072E-2</v>
      </c>
      <c r="T92" s="6">
        <f t="shared" si="11"/>
        <v>0.94776119402985082</v>
      </c>
      <c r="U92" s="2">
        <v>0</v>
      </c>
    </row>
    <row r="93" spans="1:21" x14ac:dyDescent="0.4">
      <c r="A93" s="2">
        <v>92</v>
      </c>
      <c r="B93" s="2" t="s">
        <v>100</v>
      </c>
      <c r="C93" s="2">
        <v>56</v>
      </c>
      <c r="D93" s="8">
        <v>3.06</v>
      </c>
      <c r="E93" s="5">
        <f t="shared" si="6"/>
        <v>0.30000000000000027</v>
      </c>
      <c r="F93" s="2">
        <v>0.85645899815218784</v>
      </c>
      <c r="G93" s="5">
        <v>3.5332107021437054</v>
      </c>
      <c r="H93">
        <v>5000</v>
      </c>
      <c r="I93" s="2">
        <v>12492</v>
      </c>
      <c r="J93" s="2">
        <v>0</v>
      </c>
      <c r="K93" s="2">
        <v>5</v>
      </c>
      <c r="L93" s="2">
        <v>1</v>
      </c>
      <c r="M93">
        <f t="shared" si="7"/>
        <v>223.07142857142858</v>
      </c>
      <c r="N93" s="6">
        <f t="shared" si="8"/>
        <v>1.8589285714285715</v>
      </c>
      <c r="O93">
        <f>J93/$C93</f>
        <v>0</v>
      </c>
      <c r="P93" s="6">
        <f t="shared" si="9"/>
        <v>0.7142857142857143</v>
      </c>
      <c r="Q93">
        <f>K93/$C93</f>
        <v>8.9285714285714288E-2</v>
      </c>
      <c r="R93" s="6">
        <f t="shared" si="10"/>
        <v>1.4464285714285716</v>
      </c>
      <c r="S93">
        <f>L93/$C93</f>
        <v>1.7857142857142856E-2</v>
      </c>
      <c r="T93" s="6">
        <f t="shared" si="11"/>
        <v>0.6785714285714286</v>
      </c>
      <c r="U93" s="2">
        <v>1</v>
      </c>
    </row>
    <row r="94" spans="1:21" x14ac:dyDescent="0.4">
      <c r="A94" s="2">
        <v>93</v>
      </c>
      <c r="B94" s="2" t="s">
        <v>101</v>
      </c>
      <c r="C94" s="2">
        <v>99</v>
      </c>
      <c r="D94" s="8">
        <v>3.75</v>
      </c>
      <c r="E94" s="5">
        <f t="shared" si="6"/>
        <v>3.75</v>
      </c>
      <c r="F94" s="2">
        <v>0.92011415366371874</v>
      </c>
      <c r="G94" s="5">
        <v>4.1061071017474831</v>
      </c>
      <c r="H94">
        <v>8000</v>
      </c>
      <c r="I94" s="2">
        <v>29671</v>
      </c>
      <c r="J94" s="2">
        <v>0</v>
      </c>
      <c r="K94" s="2">
        <v>6</v>
      </c>
      <c r="L94" s="2">
        <v>2</v>
      </c>
      <c r="M94">
        <f t="shared" si="7"/>
        <v>299.70707070707073</v>
      </c>
      <c r="N94" s="6">
        <f t="shared" si="8"/>
        <v>2.4975589225589228</v>
      </c>
      <c r="O94">
        <f>J94/$C94</f>
        <v>0</v>
      </c>
      <c r="P94" s="6">
        <f t="shared" si="9"/>
        <v>0.7142857142857143</v>
      </c>
      <c r="Q94">
        <f>K94/$C94</f>
        <v>6.0606060606060608E-2</v>
      </c>
      <c r="R94" s="6">
        <f t="shared" si="10"/>
        <v>1.3030303030303032</v>
      </c>
      <c r="S94">
        <f>L94/$C94</f>
        <v>2.0202020202020204E-2</v>
      </c>
      <c r="T94" s="6">
        <f t="shared" si="11"/>
        <v>0.7020202020202021</v>
      </c>
      <c r="U94" s="2">
        <v>0</v>
      </c>
    </row>
    <row r="95" spans="1:21" x14ac:dyDescent="0.4">
      <c r="A95" s="2">
        <v>94</v>
      </c>
      <c r="B95" s="2" t="s">
        <v>102</v>
      </c>
      <c r="C95" s="2">
        <v>96</v>
      </c>
      <c r="D95" s="8">
        <v>3.74</v>
      </c>
      <c r="E95" s="5">
        <f t="shared" si="6"/>
        <v>3.7000000000000011</v>
      </c>
      <c r="F95" s="2">
        <v>0.99991560385872924</v>
      </c>
      <c r="G95" s="5">
        <v>4.8243201535025779</v>
      </c>
      <c r="H95">
        <v>8000</v>
      </c>
      <c r="I95" s="2">
        <v>29621</v>
      </c>
      <c r="J95" s="2">
        <v>0</v>
      </c>
      <c r="K95" s="2">
        <v>6</v>
      </c>
      <c r="L95" s="2">
        <v>4</v>
      </c>
      <c r="M95">
        <f t="shared" si="7"/>
        <v>308.55208333333331</v>
      </c>
      <c r="N95" s="6">
        <f t="shared" si="8"/>
        <v>2.571267361111111</v>
      </c>
      <c r="O95">
        <f>J95/$C95</f>
        <v>0</v>
      </c>
      <c r="P95" s="6">
        <f t="shared" si="9"/>
        <v>0.7142857142857143</v>
      </c>
      <c r="Q95">
        <f>K95/$C95</f>
        <v>6.25E-2</v>
      </c>
      <c r="R95" s="6">
        <f t="shared" si="10"/>
        <v>1.3125</v>
      </c>
      <c r="S95">
        <f>L95/$C95</f>
        <v>4.1666666666666664E-2</v>
      </c>
      <c r="T95" s="6">
        <f t="shared" si="11"/>
        <v>0.91666666666666674</v>
      </c>
      <c r="U95" s="2">
        <v>0</v>
      </c>
    </row>
    <row r="96" spans="1:21" x14ac:dyDescent="0.4">
      <c r="A96" s="2">
        <v>95</v>
      </c>
      <c r="B96" s="2" t="s">
        <v>103</v>
      </c>
      <c r="C96" s="2">
        <v>100</v>
      </c>
      <c r="D96" s="8">
        <v>3.71</v>
      </c>
      <c r="E96" s="5">
        <f t="shared" si="6"/>
        <v>3.55</v>
      </c>
      <c r="F96" s="2">
        <v>0.94832381562391921</v>
      </c>
      <c r="G96" s="5">
        <v>4.3599940593892876</v>
      </c>
      <c r="H96">
        <v>5000</v>
      </c>
      <c r="I96" s="2">
        <v>32263</v>
      </c>
      <c r="J96" s="2">
        <v>2</v>
      </c>
      <c r="K96" s="2">
        <v>7</v>
      </c>
      <c r="L96" s="2">
        <v>22</v>
      </c>
      <c r="M96">
        <f t="shared" si="7"/>
        <v>322.63</v>
      </c>
      <c r="N96" s="6">
        <f t="shared" si="8"/>
        <v>2.6885833333333333</v>
      </c>
      <c r="O96">
        <f>J96/$C96</f>
        <v>0.02</v>
      </c>
      <c r="P96" s="6">
        <f t="shared" si="9"/>
        <v>1.0000000000000002</v>
      </c>
      <c r="Q96">
        <f>K96/$C96</f>
        <v>7.0000000000000007E-2</v>
      </c>
      <c r="R96" s="6">
        <f t="shared" si="10"/>
        <v>1.35</v>
      </c>
      <c r="S96">
        <f>L96/$C96</f>
        <v>0.22</v>
      </c>
      <c r="T96" s="6">
        <f t="shared" si="11"/>
        <v>2.7</v>
      </c>
      <c r="U96" s="2">
        <v>0</v>
      </c>
    </row>
    <row r="97" spans="1:21" x14ac:dyDescent="0.4">
      <c r="A97" s="2">
        <v>96</v>
      </c>
      <c r="B97" s="2" t="s">
        <v>104</v>
      </c>
      <c r="C97" s="2">
        <v>82</v>
      </c>
      <c r="D97" s="8">
        <v>3.71</v>
      </c>
      <c r="E97" s="5">
        <f t="shared" si="6"/>
        <v>3.55</v>
      </c>
      <c r="F97" s="2">
        <v>0.87015508466619784</v>
      </c>
      <c r="G97" s="5">
        <v>3.6564754807697954</v>
      </c>
      <c r="H97">
        <v>15000</v>
      </c>
      <c r="I97" s="2">
        <v>21683</v>
      </c>
      <c r="J97" s="2">
        <v>1</v>
      </c>
      <c r="K97" s="2">
        <v>3</v>
      </c>
      <c r="L97" s="2">
        <v>11</v>
      </c>
      <c r="M97">
        <f t="shared" si="7"/>
        <v>264.42682926829269</v>
      </c>
      <c r="N97" s="6">
        <f t="shared" si="8"/>
        <v>2.2035569105691057</v>
      </c>
      <c r="O97">
        <f>J97/$C97</f>
        <v>1.2195121951219513E-2</v>
      </c>
      <c r="P97" s="6">
        <f t="shared" si="9"/>
        <v>0.88850174216027877</v>
      </c>
      <c r="Q97">
        <f>K97/$C97</f>
        <v>3.6585365853658534E-2</v>
      </c>
      <c r="R97" s="6">
        <f t="shared" si="10"/>
        <v>1.1829268292682928</v>
      </c>
      <c r="S97">
        <f>L97/$C97</f>
        <v>0.13414634146341464</v>
      </c>
      <c r="T97" s="6">
        <f t="shared" si="11"/>
        <v>1.8414634146341462</v>
      </c>
      <c r="U97" s="2">
        <v>1</v>
      </c>
    </row>
    <row r="98" spans="1:21" x14ac:dyDescent="0.4">
      <c r="A98" s="2">
        <v>97</v>
      </c>
      <c r="B98" s="2" t="s">
        <v>105</v>
      </c>
      <c r="C98" s="2">
        <v>94</v>
      </c>
      <c r="D98" s="8">
        <v>3.7</v>
      </c>
      <c r="E98" s="5">
        <f t="shared" si="6"/>
        <v>3.5000000000000009</v>
      </c>
      <c r="F98" s="2">
        <v>0.93521348894276513</v>
      </c>
      <c r="G98" s="5">
        <v>4.2420011192589007</v>
      </c>
      <c r="H98">
        <v>5000</v>
      </c>
      <c r="I98" s="2">
        <v>31236</v>
      </c>
      <c r="J98" s="2">
        <v>10</v>
      </c>
      <c r="K98" s="2">
        <v>14</v>
      </c>
      <c r="L98" s="2">
        <v>10</v>
      </c>
      <c r="M98">
        <f t="shared" si="7"/>
        <v>332.29787234042556</v>
      </c>
      <c r="N98" s="6">
        <f t="shared" si="8"/>
        <v>2.7691489361702128</v>
      </c>
      <c r="O98">
        <f>J98/$C98</f>
        <v>0.10638297872340426</v>
      </c>
      <c r="P98" s="6">
        <f t="shared" si="9"/>
        <v>2.2340425531914891</v>
      </c>
      <c r="Q98">
        <f>K98/$C98</f>
        <v>0.14893617021276595</v>
      </c>
      <c r="R98" s="6">
        <f t="shared" si="10"/>
        <v>1.7446808510638299</v>
      </c>
      <c r="S98">
        <f>L98/$C98</f>
        <v>0.10638297872340426</v>
      </c>
      <c r="T98" s="6">
        <f t="shared" si="11"/>
        <v>1.5638297872340425</v>
      </c>
      <c r="U98" s="2">
        <v>0</v>
      </c>
    </row>
    <row r="99" spans="1:21" x14ac:dyDescent="0.4">
      <c r="A99" s="2">
        <v>98</v>
      </c>
      <c r="B99" s="2" t="s">
        <v>106</v>
      </c>
      <c r="C99" s="2">
        <v>88</v>
      </c>
      <c r="D99" s="8">
        <v>3.7</v>
      </c>
      <c r="E99" s="5">
        <f t="shared" si="6"/>
        <v>3.5000000000000009</v>
      </c>
      <c r="F99" s="2">
        <v>0.99984175294186139</v>
      </c>
      <c r="G99" s="5">
        <v>4.8236554952507671</v>
      </c>
      <c r="H99">
        <v>10000</v>
      </c>
      <c r="I99" s="2">
        <v>26562</v>
      </c>
      <c r="J99" s="2">
        <v>6</v>
      </c>
      <c r="K99" s="2">
        <v>16</v>
      </c>
      <c r="L99" s="2">
        <v>14</v>
      </c>
      <c r="M99">
        <f t="shared" si="7"/>
        <v>301.84090909090907</v>
      </c>
      <c r="N99" s="6">
        <f t="shared" si="8"/>
        <v>2.5153409090909089</v>
      </c>
      <c r="O99">
        <f>J99/$C99</f>
        <v>6.8181818181818177E-2</v>
      </c>
      <c r="P99" s="6">
        <f t="shared" si="9"/>
        <v>1.6883116883116884</v>
      </c>
      <c r="Q99">
        <f>K99/$C99</f>
        <v>0.18181818181818182</v>
      </c>
      <c r="R99" s="6">
        <f t="shared" si="10"/>
        <v>1.9090909090909092</v>
      </c>
      <c r="S99">
        <f>L99/$C99</f>
        <v>0.15909090909090909</v>
      </c>
      <c r="T99" s="6">
        <f t="shared" si="11"/>
        <v>2.0909090909090908</v>
      </c>
      <c r="U99" s="2">
        <v>0</v>
      </c>
    </row>
    <row r="100" spans="1:21" x14ac:dyDescent="0.4">
      <c r="A100" s="2">
        <v>99</v>
      </c>
      <c r="B100" s="2" t="s">
        <v>107</v>
      </c>
      <c r="C100" s="2">
        <v>61</v>
      </c>
      <c r="D100" s="8">
        <v>3.68</v>
      </c>
      <c r="E100" s="5">
        <f t="shared" si="6"/>
        <v>3.4000000000000008</v>
      </c>
      <c r="F100" s="2">
        <v>0.90146664338685123</v>
      </c>
      <c r="G100" s="5">
        <v>3.9382795092556759</v>
      </c>
      <c r="H100">
        <v>15000</v>
      </c>
      <c r="I100" s="2">
        <v>19769</v>
      </c>
      <c r="J100" s="2">
        <v>8</v>
      </c>
      <c r="K100" s="2">
        <v>25</v>
      </c>
      <c r="L100" s="2">
        <v>9</v>
      </c>
      <c r="M100">
        <f t="shared" si="7"/>
        <v>324.08196721311475</v>
      </c>
      <c r="N100" s="6">
        <f t="shared" si="8"/>
        <v>2.7006830601092897</v>
      </c>
      <c r="O100">
        <f>J100/$C100</f>
        <v>0.13114754098360656</v>
      </c>
      <c r="P100" s="6">
        <f t="shared" si="9"/>
        <v>2.5878220140515227</v>
      </c>
      <c r="Q100">
        <f>K100/$C100</f>
        <v>0.4098360655737705</v>
      </c>
      <c r="R100" s="6">
        <f t="shared" si="10"/>
        <v>3.0491803278688523</v>
      </c>
      <c r="S100">
        <f>L100/$C100</f>
        <v>0.14754098360655737</v>
      </c>
      <c r="T100" s="6">
        <f t="shared" si="11"/>
        <v>1.9754098360655736</v>
      </c>
      <c r="U100" s="2">
        <v>0</v>
      </c>
    </row>
    <row r="101" spans="1:21" x14ac:dyDescent="0.4">
      <c r="A101" s="2">
        <v>100</v>
      </c>
      <c r="B101" s="2" t="s">
        <v>108</v>
      </c>
      <c r="C101" s="2">
        <v>99</v>
      </c>
      <c r="D101" s="8">
        <v>3.67</v>
      </c>
      <c r="E101" s="5">
        <f t="shared" si="6"/>
        <v>3.3499999999999996</v>
      </c>
      <c r="F101" s="2">
        <v>0.93424539875101165</v>
      </c>
      <c r="G101" s="5">
        <v>4.2332883075331198</v>
      </c>
      <c r="H101">
        <v>3000</v>
      </c>
      <c r="I101" s="2">
        <v>25982</v>
      </c>
      <c r="J101" s="2">
        <v>0</v>
      </c>
      <c r="K101" s="2">
        <v>10</v>
      </c>
      <c r="L101" s="2">
        <v>4</v>
      </c>
      <c r="M101">
        <f t="shared" si="7"/>
        <v>262.44444444444446</v>
      </c>
      <c r="N101" s="6">
        <f t="shared" si="8"/>
        <v>2.1870370370370371</v>
      </c>
      <c r="O101">
        <f>J101/$C101</f>
        <v>0</v>
      </c>
      <c r="P101" s="6">
        <f t="shared" si="9"/>
        <v>0.7142857142857143</v>
      </c>
      <c r="Q101">
        <f>K101/$C101</f>
        <v>0.10101010101010101</v>
      </c>
      <c r="R101" s="6">
        <f t="shared" si="10"/>
        <v>1.505050505050505</v>
      </c>
      <c r="S101">
        <f>L101/$C101</f>
        <v>4.0404040404040407E-2</v>
      </c>
      <c r="T101" s="6">
        <f t="shared" si="11"/>
        <v>0.90404040404040398</v>
      </c>
      <c r="U101" s="2">
        <v>0</v>
      </c>
    </row>
    <row r="102" spans="1:21" x14ac:dyDescent="0.4">
      <c r="A102" s="2">
        <v>101</v>
      </c>
      <c r="B102" s="2" t="s">
        <v>109</v>
      </c>
      <c r="C102" s="2">
        <v>98</v>
      </c>
      <c r="D102" s="8">
        <v>3.66</v>
      </c>
      <c r="E102" s="5">
        <f t="shared" si="6"/>
        <v>3.3000000000000007</v>
      </c>
      <c r="F102" s="2">
        <v>0.91851148394500315</v>
      </c>
      <c r="G102" s="5">
        <v>4.0916830742790431</v>
      </c>
      <c r="H102">
        <v>2000</v>
      </c>
      <c r="I102" s="2">
        <v>24720</v>
      </c>
      <c r="J102" s="2">
        <v>0</v>
      </c>
      <c r="K102" s="2">
        <v>2</v>
      </c>
      <c r="L102" s="2">
        <v>1</v>
      </c>
      <c r="M102">
        <f t="shared" si="7"/>
        <v>252.24489795918367</v>
      </c>
      <c r="N102" s="6">
        <f t="shared" si="8"/>
        <v>2.1020408163265305</v>
      </c>
      <c r="O102">
        <f>J102/$C102</f>
        <v>0</v>
      </c>
      <c r="P102" s="6">
        <f t="shared" si="9"/>
        <v>0.7142857142857143</v>
      </c>
      <c r="Q102">
        <f>K102/$C102</f>
        <v>2.0408163265306121E-2</v>
      </c>
      <c r="R102" s="6">
        <f t="shared" si="10"/>
        <v>1.1020408163265307</v>
      </c>
      <c r="S102">
        <f>L102/$C102</f>
        <v>1.020408163265306E-2</v>
      </c>
      <c r="T102" s="6">
        <f t="shared" si="11"/>
        <v>0.60204081632653061</v>
      </c>
      <c r="U102" s="2">
        <v>0</v>
      </c>
    </row>
    <row r="103" spans="1:21" x14ac:dyDescent="0.4">
      <c r="A103" s="2">
        <v>102</v>
      </c>
      <c r="B103" s="2" t="s">
        <v>110</v>
      </c>
      <c r="C103" s="2">
        <v>98</v>
      </c>
      <c r="D103" s="8">
        <v>3.66</v>
      </c>
      <c r="E103" s="5">
        <f t="shared" si="6"/>
        <v>3.3000000000000007</v>
      </c>
      <c r="F103" s="2">
        <v>0.99982962965154309</v>
      </c>
      <c r="G103" s="5">
        <v>4.8235463856379024</v>
      </c>
      <c r="H103">
        <v>10000</v>
      </c>
      <c r="I103" s="2">
        <v>23776</v>
      </c>
      <c r="J103" s="2">
        <v>1</v>
      </c>
      <c r="K103" s="2">
        <v>3</v>
      </c>
      <c r="L103" s="2">
        <v>8</v>
      </c>
      <c r="M103">
        <f t="shared" si="7"/>
        <v>242.61224489795919</v>
      </c>
      <c r="N103" s="6">
        <f t="shared" si="8"/>
        <v>2.0217687074829933</v>
      </c>
      <c r="O103">
        <f>J103/$C103</f>
        <v>1.020408163265306E-2</v>
      </c>
      <c r="P103" s="6">
        <f t="shared" si="9"/>
        <v>0.86005830903790081</v>
      </c>
      <c r="Q103">
        <f>K103/$C103</f>
        <v>3.0612244897959183E-2</v>
      </c>
      <c r="R103" s="6">
        <f t="shared" si="10"/>
        <v>1.153061224489796</v>
      </c>
      <c r="S103">
        <f>L103/$C103</f>
        <v>8.1632653061224483E-2</v>
      </c>
      <c r="T103" s="6">
        <f t="shared" si="11"/>
        <v>1.3163265306122449</v>
      </c>
      <c r="U103" s="2">
        <v>0</v>
      </c>
    </row>
    <row r="104" spans="1:21" x14ac:dyDescent="0.4">
      <c r="A104" s="2">
        <v>103</v>
      </c>
      <c r="B104" s="2" t="s">
        <v>111</v>
      </c>
      <c r="C104" s="2">
        <v>82</v>
      </c>
      <c r="D104" s="8">
        <v>3.66</v>
      </c>
      <c r="E104" s="5">
        <f t="shared" si="6"/>
        <v>3.3000000000000007</v>
      </c>
      <c r="F104" s="2">
        <v>0.87855089583048007</v>
      </c>
      <c r="G104" s="5">
        <v>3.7320377812483354</v>
      </c>
      <c r="H104">
        <v>5000</v>
      </c>
      <c r="I104" s="2">
        <v>19629</v>
      </c>
      <c r="J104" s="2">
        <v>0</v>
      </c>
      <c r="K104" s="2">
        <v>3</v>
      </c>
      <c r="L104" s="2">
        <v>18</v>
      </c>
      <c r="M104">
        <f t="shared" si="7"/>
        <v>239.3780487804878</v>
      </c>
      <c r="N104" s="6">
        <f t="shared" si="8"/>
        <v>1.994817073170732</v>
      </c>
      <c r="O104">
        <f>J104/$C104</f>
        <v>0</v>
      </c>
      <c r="P104" s="6">
        <f t="shared" si="9"/>
        <v>0.7142857142857143</v>
      </c>
      <c r="Q104">
        <f>K104/$C104</f>
        <v>3.6585365853658534E-2</v>
      </c>
      <c r="R104" s="6">
        <f t="shared" si="10"/>
        <v>1.1829268292682928</v>
      </c>
      <c r="S104">
        <f>L104/$C104</f>
        <v>0.21951219512195122</v>
      </c>
      <c r="T104" s="6">
        <f t="shared" si="11"/>
        <v>2.6951219512195124</v>
      </c>
      <c r="U104" s="2">
        <v>0</v>
      </c>
    </row>
    <row r="105" spans="1:21" x14ac:dyDescent="0.4">
      <c r="A105" s="2">
        <v>104</v>
      </c>
      <c r="B105" s="2" t="s">
        <v>112</v>
      </c>
      <c r="C105" s="2">
        <v>96</v>
      </c>
      <c r="D105" s="8">
        <v>3.66</v>
      </c>
      <c r="E105" s="5">
        <f t="shared" si="6"/>
        <v>3.3000000000000007</v>
      </c>
      <c r="F105" s="2">
        <v>0.8945104081908033</v>
      </c>
      <c r="G105" s="5">
        <v>3.8756733924912448</v>
      </c>
      <c r="H105">
        <v>15000</v>
      </c>
      <c r="I105" s="2">
        <v>29795</v>
      </c>
      <c r="J105" s="2">
        <v>5</v>
      </c>
      <c r="K105" s="2">
        <v>14</v>
      </c>
      <c r="L105" s="2">
        <v>20</v>
      </c>
      <c r="M105">
        <f t="shared" si="7"/>
        <v>310.36458333333331</v>
      </c>
      <c r="N105" s="6">
        <f t="shared" si="8"/>
        <v>2.5863715277777777</v>
      </c>
      <c r="O105">
        <f>J105/$C105</f>
        <v>5.2083333333333336E-2</v>
      </c>
      <c r="P105" s="6">
        <f t="shared" si="9"/>
        <v>1.4583333333333335</v>
      </c>
      <c r="Q105">
        <f>K105/$C105</f>
        <v>0.14583333333333334</v>
      </c>
      <c r="R105" s="6">
        <f t="shared" si="10"/>
        <v>1.7291666666666665</v>
      </c>
      <c r="S105">
        <f>L105/$C105</f>
        <v>0.20833333333333334</v>
      </c>
      <c r="T105" s="6">
        <f t="shared" si="11"/>
        <v>2.5833333333333335</v>
      </c>
      <c r="U105" s="2">
        <v>1</v>
      </c>
    </row>
    <row r="106" spans="1:21" x14ac:dyDescent="0.4">
      <c r="A106" s="2">
        <v>105</v>
      </c>
      <c r="B106" s="2" t="s">
        <v>113</v>
      </c>
      <c r="C106" s="2">
        <v>65</v>
      </c>
      <c r="D106" s="8">
        <v>3.66</v>
      </c>
      <c r="E106" s="5">
        <f t="shared" si="6"/>
        <v>3.3000000000000007</v>
      </c>
      <c r="F106" s="2">
        <v>0.9799127583320324</v>
      </c>
      <c r="G106" s="5">
        <v>4.6442945437623067</v>
      </c>
      <c r="H106">
        <v>10000</v>
      </c>
      <c r="I106" s="2">
        <v>15957</v>
      </c>
      <c r="J106" s="2">
        <v>1</v>
      </c>
      <c r="K106" s="2">
        <v>9</v>
      </c>
      <c r="L106" s="2">
        <v>3</v>
      </c>
      <c r="M106">
        <f t="shared" si="7"/>
        <v>245.49230769230769</v>
      </c>
      <c r="N106" s="6">
        <f t="shared" si="8"/>
        <v>2.0457692307692308</v>
      </c>
      <c r="O106">
        <f>J106/$C106</f>
        <v>1.5384615384615385E-2</v>
      </c>
      <c r="P106" s="6">
        <f t="shared" si="9"/>
        <v>0.93406593406593419</v>
      </c>
      <c r="Q106">
        <f>K106/$C106</f>
        <v>0.13846153846153847</v>
      </c>
      <c r="R106" s="6">
        <f t="shared" si="10"/>
        <v>1.6923076923076925</v>
      </c>
      <c r="S106">
        <f>L106/$C106</f>
        <v>4.6153846153846156E-2</v>
      </c>
      <c r="T106" s="6">
        <f t="shared" si="11"/>
        <v>0.96153846153846156</v>
      </c>
      <c r="U106" s="2">
        <v>0</v>
      </c>
    </row>
    <row r="107" spans="1:21" x14ac:dyDescent="0.4">
      <c r="A107" s="2">
        <v>106</v>
      </c>
      <c r="B107" s="2" t="s">
        <v>114</v>
      </c>
      <c r="C107" s="2">
        <v>67</v>
      </c>
      <c r="D107" s="8">
        <v>3.64</v>
      </c>
      <c r="E107" s="5">
        <f t="shared" si="6"/>
        <v>3.2000000000000006</v>
      </c>
      <c r="F107" s="2">
        <v>0.9600141223390305</v>
      </c>
      <c r="G107" s="5">
        <v>4.4652068198252897</v>
      </c>
      <c r="H107">
        <v>8000</v>
      </c>
      <c r="I107" s="2">
        <v>19507</v>
      </c>
      <c r="J107" s="2">
        <v>0</v>
      </c>
      <c r="K107" s="2">
        <v>10</v>
      </c>
      <c r="L107" s="2">
        <v>6</v>
      </c>
      <c r="M107">
        <f t="shared" si="7"/>
        <v>291.14925373134326</v>
      </c>
      <c r="N107" s="6">
        <f t="shared" si="8"/>
        <v>2.4262437810945272</v>
      </c>
      <c r="O107">
        <f>J107/$C107</f>
        <v>0</v>
      </c>
      <c r="P107" s="6">
        <f t="shared" si="9"/>
        <v>0.7142857142857143</v>
      </c>
      <c r="Q107">
        <f>K107/$C107</f>
        <v>0.14925373134328357</v>
      </c>
      <c r="R107" s="6">
        <f t="shared" si="10"/>
        <v>1.7462686567164178</v>
      </c>
      <c r="S107">
        <f>L107/$C107</f>
        <v>8.9552238805970144E-2</v>
      </c>
      <c r="T107" s="6">
        <f t="shared" si="11"/>
        <v>1.3955223880597014</v>
      </c>
      <c r="U107" s="2">
        <v>0</v>
      </c>
    </row>
    <row r="108" spans="1:21" x14ac:dyDescent="0.4">
      <c r="A108" s="2">
        <v>107</v>
      </c>
      <c r="B108" s="2" t="s">
        <v>115</v>
      </c>
      <c r="C108" s="2">
        <v>38</v>
      </c>
      <c r="D108" s="8">
        <v>3.64</v>
      </c>
      <c r="E108" s="5">
        <f t="shared" si="6"/>
        <v>3.2000000000000006</v>
      </c>
      <c r="F108" s="2">
        <v>0.85163658988057522</v>
      </c>
      <c r="G108" s="5">
        <v>3.489809027699192</v>
      </c>
      <c r="H108">
        <v>15000</v>
      </c>
      <c r="I108" s="2">
        <v>8940</v>
      </c>
      <c r="J108" s="2">
        <v>1</v>
      </c>
      <c r="K108" s="2">
        <v>5</v>
      </c>
      <c r="L108" s="2">
        <v>6</v>
      </c>
      <c r="M108">
        <f t="shared" si="7"/>
        <v>235.26315789473685</v>
      </c>
      <c r="N108" s="6">
        <f t="shared" si="8"/>
        <v>1.9605263157894737</v>
      </c>
      <c r="O108">
        <f>J108/$C108</f>
        <v>2.6315789473684209E-2</v>
      </c>
      <c r="P108" s="6">
        <f t="shared" si="9"/>
        <v>1.0902255639097744</v>
      </c>
      <c r="Q108">
        <f>K108/$C108</f>
        <v>0.13157894736842105</v>
      </c>
      <c r="R108" s="6">
        <f t="shared" si="10"/>
        <v>1.6578947368421053</v>
      </c>
      <c r="S108">
        <f>L108/$C108</f>
        <v>0.15789473684210525</v>
      </c>
      <c r="T108" s="6">
        <f t="shared" si="11"/>
        <v>2.0789473684210522</v>
      </c>
      <c r="U108" s="2">
        <v>0</v>
      </c>
    </row>
    <row r="109" spans="1:21" x14ac:dyDescent="0.4">
      <c r="A109" s="2">
        <v>108</v>
      </c>
      <c r="B109" s="2" t="s">
        <v>116</v>
      </c>
      <c r="C109" s="2">
        <v>95</v>
      </c>
      <c r="D109" s="8">
        <v>3.63</v>
      </c>
      <c r="E109" s="5">
        <f t="shared" si="6"/>
        <v>3.1499999999999995</v>
      </c>
      <c r="F109" s="2">
        <v>0.99952536978219686</v>
      </c>
      <c r="G109" s="5">
        <v>4.8208080468137862</v>
      </c>
      <c r="H109">
        <v>8000</v>
      </c>
      <c r="I109" s="2">
        <v>21843</v>
      </c>
      <c r="J109" s="2">
        <v>2</v>
      </c>
      <c r="K109" s="2">
        <v>15</v>
      </c>
      <c r="L109" s="2">
        <v>11</v>
      </c>
      <c r="M109">
        <f t="shared" si="7"/>
        <v>229.92631578947368</v>
      </c>
      <c r="N109" s="6">
        <f t="shared" si="8"/>
        <v>1.9160526315789472</v>
      </c>
      <c r="O109">
        <f>J109/$C109</f>
        <v>2.1052631578947368E-2</v>
      </c>
      <c r="P109" s="6">
        <f t="shared" si="9"/>
        <v>1.0150375939849623</v>
      </c>
      <c r="Q109">
        <f>K109/$C109</f>
        <v>0.15789473684210525</v>
      </c>
      <c r="R109" s="6">
        <f t="shared" si="10"/>
        <v>1.7894736842105263</v>
      </c>
      <c r="S109">
        <f>L109/$C109</f>
        <v>0.11578947368421053</v>
      </c>
      <c r="T109" s="6">
        <f t="shared" si="11"/>
        <v>1.6578947368421053</v>
      </c>
      <c r="U109" s="2">
        <v>0</v>
      </c>
    </row>
    <row r="110" spans="1:21" x14ac:dyDescent="0.4">
      <c r="A110" s="2">
        <v>109</v>
      </c>
      <c r="B110" s="2" t="s">
        <v>117</v>
      </c>
      <c r="C110" s="2">
        <v>59</v>
      </c>
      <c r="D110" s="8">
        <v>3.63</v>
      </c>
      <c r="E110" s="5">
        <f t="shared" si="6"/>
        <v>3.1499999999999995</v>
      </c>
      <c r="F110" s="2">
        <v>0.99984285993091127</v>
      </c>
      <c r="G110" s="5">
        <v>4.8236654581522167</v>
      </c>
      <c r="H110">
        <v>10000</v>
      </c>
      <c r="I110" s="2">
        <v>11807</v>
      </c>
      <c r="J110" s="2">
        <v>0</v>
      </c>
      <c r="K110" s="2">
        <v>4</v>
      </c>
      <c r="L110" s="2">
        <v>0</v>
      </c>
      <c r="M110">
        <f t="shared" si="7"/>
        <v>200.11864406779662</v>
      </c>
      <c r="N110" s="6">
        <f t="shared" si="8"/>
        <v>1.6676553672316385</v>
      </c>
      <c r="O110">
        <f>J110/$C110</f>
        <v>0</v>
      </c>
      <c r="P110" s="6">
        <f t="shared" si="9"/>
        <v>0.7142857142857143</v>
      </c>
      <c r="Q110">
        <f>K110/$C110</f>
        <v>6.7796610169491525E-2</v>
      </c>
      <c r="R110" s="6">
        <f t="shared" si="10"/>
        <v>1.3389830508474576</v>
      </c>
      <c r="S110">
        <f>L110/$C110</f>
        <v>0</v>
      </c>
      <c r="T110" s="6">
        <f t="shared" si="11"/>
        <v>0.5</v>
      </c>
      <c r="U110" s="2">
        <v>0</v>
      </c>
    </row>
    <row r="111" spans="1:21" x14ac:dyDescent="0.4">
      <c r="A111" s="2">
        <v>110</v>
      </c>
      <c r="B111" s="2" t="s">
        <v>118</v>
      </c>
      <c r="C111" s="2">
        <v>59</v>
      </c>
      <c r="D111" s="8">
        <v>3.63</v>
      </c>
      <c r="E111" s="5">
        <f t="shared" si="6"/>
        <v>3.1499999999999995</v>
      </c>
      <c r="F111" s="2">
        <v>0.93146735631813438</v>
      </c>
      <c r="G111" s="5">
        <v>4.2082859256372238</v>
      </c>
      <c r="H111">
        <v>15000</v>
      </c>
      <c r="I111" s="2">
        <v>12927</v>
      </c>
      <c r="J111" s="2">
        <v>2</v>
      </c>
      <c r="K111" s="2">
        <v>22</v>
      </c>
      <c r="L111" s="2">
        <v>3</v>
      </c>
      <c r="M111">
        <f t="shared" si="7"/>
        <v>219.10169491525423</v>
      </c>
      <c r="N111" s="6">
        <f t="shared" si="8"/>
        <v>1.8258474576271184</v>
      </c>
      <c r="O111">
        <f>J111/$C111</f>
        <v>3.3898305084745763E-2</v>
      </c>
      <c r="P111" s="6">
        <f t="shared" si="9"/>
        <v>1.1985472154963683</v>
      </c>
      <c r="Q111">
        <f>K111/$C111</f>
        <v>0.3728813559322034</v>
      </c>
      <c r="R111" s="6">
        <f t="shared" si="10"/>
        <v>2.8644067796610173</v>
      </c>
      <c r="S111">
        <f>L111/$C111</f>
        <v>5.0847457627118647E-2</v>
      </c>
      <c r="T111" s="6">
        <f t="shared" si="11"/>
        <v>1.0084745762711864</v>
      </c>
      <c r="U111" s="2">
        <v>1</v>
      </c>
    </row>
    <row r="112" spans="1:21" x14ac:dyDescent="0.4">
      <c r="A112" s="2">
        <v>111</v>
      </c>
      <c r="B112" s="2" t="s">
        <v>119</v>
      </c>
      <c r="C112" s="2">
        <v>60</v>
      </c>
      <c r="D112" s="8">
        <v>3.63</v>
      </c>
      <c r="E112" s="5">
        <f t="shared" si="6"/>
        <v>3.1499999999999995</v>
      </c>
      <c r="F112" s="2">
        <v>0.99159534383151271</v>
      </c>
      <c r="G112" s="5">
        <v>4.7494378132576296</v>
      </c>
      <c r="H112">
        <v>10000</v>
      </c>
      <c r="I112" s="2">
        <v>22079</v>
      </c>
      <c r="J112" s="2">
        <v>2</v>
      </c>
      <c r="K112" s="2">
        <v>8</v>
      </c>
      <c r="L112" s="2">
        <v>12</v>
      </c>
      <c r="M112">
        <f t="shared" si="7"/>
        <v>367.98333333333335</v>
      </c>
      <c r="N112" s="6">
        <f t="shared" si="8"/>
        <v>3.066527777777778</v>
      </c>
      <c r="O112">
        <f>J112/$C112</f>
        <v>3.3333333333333333E-2</v>
      </c>
      <c r="P112" s="6">
        <f t="shared" si="9"/>
        <v>1.1904761904761905</v>
      </c>
      <c r="Q112">
        <f>K112/$C112</f>
        <v>0.13333333333333333</v>
      </c>
      <c r="R112" s="6">
        <f t="shared" si="10"/>
        <v>1.666666666666667</v>
      </c>
      <c r="S112">
        <f>L112/$C112</f>
        <v>0.2</v>
      </c>
      <c r="T112" s="6">
        <f t="shared" si="11"/>
        <v>2.5</v>
      </c>
      <c r="U112" s="2">
        <v>0</v>
      </c>
    </row>
    <row r="113" spans="1:21" x14ac:dyDescent="0.4">
      <c r="A113" s="2">
        <v>112</v>
      </c>
      <c r="B113" s="2" t="s">
        <v>120</v>
      </c>
      <c r="C113" s="2">
        <v>43</v>
      </c>
      <c r="D113" s="8">
        <v>3.63</v>
      </c>
      <c r="E113" s="5">
        <f t="shared" si="6"/>
        <v>3.1499999999999995</v>
      </c>
      <c r="F113" s="2">
        <v>0.99778131967367123</v>
      </c>
      <c r="G113" s="5">
        <v>4.8051115958370563</v>
      </c>
      <c r="H113">
        <v>8000</v>
      </c>
      <c r="I113" s="2">
        <v>11556</v>
      </c>
      <c r="J113" s="2">
        <v>0</v>
      </c>
      <c r="K113" s="2">
        <v>5</v>
      </c>
      <c r="L113" s="2">
        <v>1</v>
      </c>
      <c r="M113">
        <f t="shared" si="7"/>
        <v>268.74418604651163</v>
      </c>
      <c r="N113" s="6">
        <f t="shared" si="8"/>
        <v>2.2395348837209301</v>
      </c>
      <c r="O113">
        <f>J113/$C113</f>
        <v>0</v>
      </c>
      <c r="P113" s="6">
        <f t="shared" si="9"/>
        <v>0.7142857142857143</v>
      </c>
      <c r="Q113">
        <f>K113/$C113</f>
        <v>0.11627906976744186</v>
      </c>
      <c r="R113" s="6">
        <f t="shared" si="10"/>
        <v>1.5813953488372092</v>
      </c>
      <c r="S113">
        <f>L113/$C113</f>
        <v>2.3255813953488372E-2</v>
      </c>
      <c r="T113" s="6">
        <f t="shared" si="11"/>
        <v>0.73255813953488369</v>
      </c>
      <c r="U113" s="2">
        <v>0</v>
      </c>
    </row>
    <row r="114" spans="1:21" x14ac:dyDescent="0.4">
      <c r="A114" s="2">
        <v>113</v>
      </c>
      <c r="B114" s="2" t="s">
        <v>121</v>
      </c>
      <c r="C114" s="2">
        <v>81</v>
      </c>
      <c r="D114" s="8">
        <v>3.62</v>
      </c>
      <c r="E114" s="5">
        <f t="shared" si="6"/>
        <v>3.1000000000000005</v>
      </c>
      <c r="F114" s="2">
        <v>0.94984209414862808</v>
      </c>
      <c r="G114" s="5">
        <v>4.3736585661116676</v>
      </c>
      <c r="H114">
        <v>10000</v>
      </c>
      <c r="I114" s="2">
        <v>24477</v>
      </c>
      <c r="J114" s="2">
        <v>4</v>
      </c>
      <c r="K114" s="2">
        <v>8</v>
      </c>
      <c r="L114" s="2">
        <v>23</v>
      </c>
      <c r="M114">
        <f t="shared" si="7"/>
        <v>302.18518518518516</v>
      </c>
      <c r="N114" s="6">
        <f t="shared" si="8"/>
        <v>2.5182098765432097</v>
      </c>
      <c r="O114">
        <f>J114/$C114</f>
        <v>4.9382716049382713E-2</v>
      </c>
      <c r="P114" s="6">
        <f t="shared" si="9"/>
        <v>1.4197530864197532</v>
      </c>
      <c r="Q114">
        <f>K114/$C114</f>
        <v>9.8765432098765427E-2</v>
      </c>
      <c r="R114" s="6">
        <f t="shared" si="10"/>
        <v>1.4938271604938271</v>
      </c>
      <c r="S114">
        <f>L114/$C114</f>
        <v>0.2839506172839506</v>
      </c>
      <c r="T114" s="6">
        <f t="shared" si="11"/>
        <v>3.3395061728395059</v>
      </c>
      <c r="U114" s="2">
        <v>1</v>
      </c>
    </row>
    <row r="115" spans="1:21" x14ac:dyDescent="0.4">
      <c r="A115" s="2">
        <v>114</v>
      </c>
      <c r="B115" s="2" t="s">
        <v>408</v>
      </c>
      <c r="C115" s="2">
        <v>84</v>
      </c>
      <c r="D115" s="8">
        <v>3.62</v>
      </c>
      <c r="E115" s="5">
        <f t="shared" si="6"/>
        <v>3.1000000000000005</v>
      </c>
      <c r="F115" s="2">
        <v>0.99975769813098603</v>
      </c>
      <c r="G115" s="5">
        <v>4.822899001952889</v>
      </c>
      <c r="H115">
        <v>4000</v>
      </c>
      <c r="I115" s="2">
        <v>27554</v>
      </c>
      <c r="J115" s="2">
        <v>0</v>
      </c>
      <c r="K115" s="2">
        <v>2</v>
      </c>
      <c r="L115" s="2">
        <v>4</v>
      </c>
      <c r="M115">
        <f t="shared" si="7"/>
        <v>328.02380952380952</v>
      </c>
      <c r="N115" s="6">
        <f t="shared" si="8"/>
        <v>2.7335317460317463</v>
      </c>
      <c r="O115">
        <f>J115/$C115</f>
        <v>0</v>
      </c>
      <c r="P115" s="6">
        <f t="shared" si="9"/>
        <v>0.7142857142857143</v>
      </c>
      <c r="Q115">
        <f>K115/$C115</f>
        <v>2.3809523809523808E-2</v>
      </c>
      <c r="R115" s="6">
        <f t="shared" si="10"/>
        <v>1.1190476190476191</v>
      </c>
      <c r="S115">
        <f>L115/$C115</f>
        <v>4.7619047619047616E-2</v>
      </c>
      <c r="T115" s="6">
        <f t="shared" si="11"/>
        <v>0.97619047619047616</v>
      </c>
      <c r="U115" s="2">
        <v>0</v>
      </c>
    </row>
    <row r="116" spans="1:21" x14ac:dyDescent="0.4">
      <c r="A116" s="2">
        <v>115</v>
      </c>
      <c r="B116" s="2" t="s">
        <v>122</v>
      </c>
      <c r="C116" s="2">
        <v>43</v>
      </c>
      <c r="D116" s="8">
        <v>3.62</v>
      </c>
      <c r="E116" s="5">
        <f t="shared" si="6"/>
        <v>3.1000000000000005</v>
      </c>
      <c r="F116" s="2">
        <v>0.9034841518069423</v>
      </c>
      <c r="G116" s="5">
        <v>3.9564370850364954</v>
      </c>
      <c r="H116">
        <v>15000</v>
      </c>
      <c r="I116" s="2">
        <v>7969</v>
      </c>
      <c r="J116" s="2">
        <v>1</v>
      </c>
      <c r="K116" s="2">
        <v>8</v>
      </c>
      <c r="L116" s="2">
        <v>2</v>
      </c>
      <c r="M116">
        <f t="shared" si="7"/>
        <v>185.32558139534885</v>
      </c>
      <c r="N116" s="6">
        <f t="shared" si="8"/>
        <v>1.5443798449612405</v>
      </c>
      <c r="O116">
        <f>J116/$C116</f>
        <v>2.3255813953488372E-2</v>
      </c>
      <c r="P116" s="6">
        <f t="shared" si="9"/>
        <v>1.0465116279069768</v>
      </c>
      <c r="Q116">
        <f>K116/$C116</f>
        <v>0.18604651162790697</v>
      </c>
      <c r="R116" s="6">
        <f t="shared" si="10"/>
        <v>1.930232558139535</v>
      </c>
      <c r="S116">
        <f>L116/$C116</f>
        <v>4.6511627906976744E-2</v>
      </c>
      <c r="T116" s="6">
        <f t="shared" si="11"/>
        <v>0.96511627906976749</v>
      </c>
      <c r="U116" s="2">
        <v>0</v>
      </c>
    </row>
    <row r="117" spans="1:21" x14ac:dyDescent="0.4">
      <c r="A117" s="2">
        <v>116</v>
      </c>
      <c r="B117" s="2" t="s">
        <v>123</v>
      </c>
      <c r="C117" s="2">
        <v>74</v>
      </c>
      <c r="D117" s="8">
        <v>3.61</v>
      </c>
      <c r="E117" s="5">
        <f t="shared" si="6"/>
        <v>3.0499999999999994</v>
      </c>
      <c r="F117" s="2">
        <v>0.94244983819153949</v>
      </c>
      <c r="G117" s="5">
        <v>4.3071282624978702</v>
      </c>
      <c r="H117">
        <v>15000</v>
      </c>
      <c r="I117" s="2">
        <v>13045</v>
      </c>
      <c r="J117" s="2">
        <v>3</v>
      </c>
      <c r="K117" s="2">
        <v>8</v>
      </c>
      <c r="L117" s="2">
        <v>6</v>
      </c>
      <c r="M117">
        <f t="shared" si="7"/>
        <v>176.28378378378378</v>
      </c>
      <c r="N117" s="6">
        <f t="shared" si="8"/>
        <v>1.4690315315315314</v>
      </c>
      <c r="O117">
        <f>J117/$C117</f>
        <v>4.0540540540540543E-2</v>
      </c>
      <c r="P117" s="6">
        <f t="shared" si="9"/>
        <v>1.2934362934362935</v>
      </c>
      <c r="Q117">
        <f>K117/$C117</f>
        <v>0.10810810810810811</v>
      </c>
      <c r="R117" s="6">
        <f t="shared" si="10"/>
        <v>1.5405405405405406</v>
      </c>
      <c r="S117">
        <f>L117/$C117</f>
        <v>8.1081081081081086E-2</v>
      </c>
      <c r="T117" s="6">
        <f t="shared" si="11"/>
        <v>1.3108108108108107</v>
      </c>
      <c r="U117" s="2">
        <v>0</v>
      </c>
    </row>
    <row r="118" spans="1:21" x14ac:dyDescent="0.4">
      <c r="A118" s="2">
        <v>117</v>
      </c>
      <c r="B118" s="2" t="s">
        <v>124</v>
      </c>
      <c r="C118" s="2">
        <v>81</v>
      </c>
      <c r="D118" s="8">
        <v>3.61</v>
      </c>
      <c r="E118" s="5">
        <f t="shared" si="6"/>
        <v>3.0499999999999994</v>
      </c>
      <c r="F118" s="2">
        <v>0.95055664812095864</v>
      </c>
      <c r="G118" s="5">
        <v>4.3800895518626426</v>
      </c>
      <c r="H118">
        <v>4000</v>
      </c>
      <c r="I118" s="2">
        <v>22624</v>
      </c>
      <c r="J118" s="2">
        <v>10</v>
      </c>
      <c r="K118" s="2">
        <v>2</v>
      </c>
      <c r="L118" s="2">
        <v>6</v>
      </c>
      <c r="M118">
        <f t="shared" si="7"/>
        <v>279.30864197530866</v>
      </c>
      <c r="N118" s="6">
        <f t="shared" si="8"/>
        <v>2.3275720164609055</v>
      </c>
      <c r="O118">
        <f>J118/$C118</f>
        <v>0.12345679012345678</v>
      </c>
      <c r="P118" s="6">
        <f t="shared" si="9"/>
        <v>2.4779541446208109</v>
      </c>
      <c r="Q118">
        <f>K118/$C118</f>
        <v>2.4691358024691357E-2</v>
      </c>
      <c r="R118" s="6">
        <f t="shared" si="10"/>
        <v>1.1234567901234569</v>
      </c>
      <c r="S118">
        <f>L118/$C118</f>
        <v>7.407407407407407E-2</v>
      </c>
      <c r="T118" s="6">
        <f t="shared" si="11"/>
        <v>1.2407407407407407</v>
      </c>
      <c r="U118" s="2">
        <v>0</v>
      </c>
    </row>
    <row r="119" spans="1:21" x14ac:dyDescent="0.4">
      <c r="A119" s="2">
        <v>118</v>
      </c>
      <c r="B119" s="2" t="s">
        <v>125</v>
      </c>
      <c r="C119" s="2">
        <v>74</v>
      </c>
      <c r="D119" s="8">
        <v>3.61</v>
      </c>
      <c r="E119" s="5">
        <f t="shared" si="6"/>
        <v>3.0499999999999994</v>
      </c>
      <c r="F119" s="2">
        <v>0.97329005706417659</v>
      </c>
      <c r="G119" s="5">
        <v>4.5846902323516039</v>
      </c>
      <c r="H119">
        <v>5000</v>
      </c>
      <c r="I119" s="2">
        <v>22764</v>
      </c>
      <c r="J119" s="2">
        <v>0</v>
      </c>
      <c r="K119" s="2">
        <v>12</v>
      </c>
      <c r="L119" s="2">
        <v>23</v>
      </c>
      <c r="M119">
        <f t="shared" si="7"/>
        <v>307.62162162162161</v>
      </c>
      <c r="N119" s="6">
        <f t="shared" si="8"/>
        <v>2.5635135135135134</v>
      </c>
      <c r="O119">
        <f>J119/$C119</f>
        <v>0</v>
      </c>
      <c r="P119" s="6">
        <f t="shared" si="9"/>
        <v>0.7142857142857143</v>
      </c>
      <c r="Q119">
        <f>K119/$C119</f>
        <v>0.16216216216216217</v>
      </c>
      <c r="R119" s="6">
        <f t="shared" si="10"/>
        <v>1.810810810810811</v>
      </c>
      <c r="S119">
        <f>L119/$C119</f>
        <v>0.3108108108108108</v>
      </c>
      <c r="T119" s="6">
        <f t="shared" si="11"/>
        <v>3.6081081081081079</v>
      </c>
      <c r="U119" s="2">
        <v>0</v>
      </c>
    </row>
    <row r="120" spans="1:21" x14ac:dyDescent="0.4">
      <c r="A120" s="2">
        <v>119</v>
      </c>
      <c r="B120" s="2" t="s">
        <v>126</v>
      </c>
      <c r="C120" s="2">
        <v>67</v>
      </c>
      <c r="D120" s="8">
        <v>3.61</v>
      </c>
      <c r="E120" s="5">
        <f t="shared" si="6"/>
        <v>3.0499999999999994</v>
      </c>
      <c r="F120" s="2">
        <v>0.9107477442542119</v>
      </c>
      <c r="G120" s="5">
        <v>4.0218094170619221</v>
      </c>
      <c r="H120">
        <v>6000</v>
      </c>
      <c r="I120" s="2">
        <v>13993</v>
      </c>
      <c r="J120" s="2">
        <v>4</v>
      </c>
      <c r="K120" s="2">
        <v>10</v>
      </c>
      <c r="L120" s="2">
        <v>6</v>
      </c>
      <c r="M120">
        <f t="shared" si="7"/>
        <v>208.85074626865671</v>
      </c>
      <c r="N120" s="6">
        <f t="shared" si="8"/>
        <v>1.7404228855721393</v>
      </c>
      <c r="O120">
        <f>J120/$C120</f>
        <v>5.9701492537313432E-2</v>
      </c>
      <c r="P120" s="6">
        <f t="shared" si="9"/>
        <v>1.5671641791044775</v>
      </c>
      <c r="Q120">
        <f>K120/$C120</f>
        <v>0.14925373134328357</v>
      </c>
      <c r="R120" s="6">
        <f t="shared" si="10"/>
        <v>1.7462686567164178</v>
      </c>
      <c r="S120">
        <f>L120/$C120</f>
        <v>8.9552238805970144E-2</v>
      </c>
      <c r="T120" s="6">
        <f t="shared" si="11"/>
        <v>1.3955223880597014</v>
      </c>
      <c r="U120" s="2">
        <v>0</v>
      </c>
    </row>
    <row r="121" spans="1:21" x14ac:dyDescent="0.4">
      <c r="A121" s="2">
        <v>120</v>
      </c>
      <c r="B121" s="2" t="s">
        <v>127</v>
      </c>
      <c r="C121" s="2">
        <v>78</v>
      </c>
      <c r="D121" s="8">
        <v>3.6</v>
      </c>
      <c r="E121" s="5">
        <f t="shared" si="6"/>
        <v>3.0000000000000004</v>
      </c>
      <c r="F121" s="2">
        <v>0.97571292137488341</v>
      </c>
      <c r="G121" s="5">
        <v>4.606496011147966</v>
      </c>
      <c r="H121">
        <v>6000</v>
      </c>
      <c r="I121" s="2">
        <v>12347</v>
      </c>
      <c r="J121" s="2">
        <v>1</v>
      </c>
      <c r="K121" s="2">
        <v>13</v>
      </c>
      <c r="L121" s="2">
        <v>5</v>
      </c>
      <c r="M121">
        <f t="shared" si="7"/>
        <v>158.2948717948718</v>
      </c>
      <c r="N121" s="6">
        <f t="shared" si="8"/>
        <v>1.3191239316239316</v>
      </c>
      <c r="O121">
        <f>J121/$C121</f>
        <v>1.282051282051282E-2</v>
      </c>
      <c r="P121" s="6">
        <f t="shared" si="9"/>
        <v>0.89743589743589747</v>
      </c>
      <c r="Q121">
        <f>K121/$C121</f>
        <v>0.16666666666666666</v>
      </c>
      <c r="R121" s="6">
        <f t="shared" si="10"/>
        <v>1.8333333333333335</v>
      </c>
      <c r="S121">
        <f>L121/$C121</f>
        <v>6.4102564102564097E-2</v>
      </c>
      <c r="T121" s="6">
        <f t="shared" si="11"/>
        <v>1.141025641025641</v>
      </c>
      <c r="U121" s="2">
        <v>1</v>
      </c>
    </row>
    <row r="122" spans="1:21" x14ac:dyDescent="0.4">
      <c r="A122" s="2">
        <v>121</v>
      </c>
      <c r="B122" s="2" t="s">
        <v>128</v>
      </c>
      <c r="C122" s="2">
        <v>72</v>
      </c>
      <c r="D122" s="8">
        <v>3.6</v>
      </c>
      <c r="E122" s="5">
        <f t="shared" si="6"/>
        <v>3.0000000000000004</v>
      </c>
      <c r="F122" s="2">
        <v>0.91649920465769597</v>
      </c>
      <c r="G122" s="5">
        <v>4.0735725606932789</v>
      </c>
      <c r="H122">
        <v>5000</v>
      </c>
      <c r="I122" s="2">
        <v>13522</v>
      </c>
      <c r="J122" s="2">
        <v>1</v>
      </c>
      <c r="K122" s="2">
        <v>8</v>
      </c>
      <c r="L122" s="2">
        <v>4</v>
      </c>
      <c r="M122">
        <f t="shared" si="7"/>
        <v>187.80555555555554</v>
      </c>
      <c r="N122" s="6">
        <f t="shared" si="8"/>
        <v>1.5650462962962961</v>
      </c>
      <c r="O122">
        <f>J122/$C122</f>
        <v>1.3888888888888888E-2</v>
      </c>
      <c r="P122" s="6">
        <f t="shared" si="9"/>
        <v>0.91269841269841268</v>
      </c>
      <c r="Q122">
        <f>K122/$C122</f>
        <v>0.1111111111111111</v>
      </c>
      <c r="R122" s="6">
        <f t="shared" si="10"/>
        <v>1.5555555555555556</v>
      </c>
      <c r="S122">
        <f>L122/$C122</f>
        <v>5.5555555555555552E-2</v>
      </c>
      <c r="T122" s="6">
        <f t="shared" si="11"/>
        <v>1.0555555555555556</v>
      </c>
      <c r="U122" s="2">
        <v>0</v>
      </c>
    </row>
    <row r="123" spans="1:21" x14ac:dyDescent="0.4">
      <c r="A123" s="2">
        <v>122</v>
      </c>
      <c r="B123" s="2" t="s">
        <v>129</v>
      </c>
      <c r="C123" s="2">
        <v>60</v>
      </c>
      <c r="D123" s="8">
        <v>3.6</v>
      </c>
      <c r="E123" s="5">
        <f t="shared" si="6"/>
        <v>3.0000000000000004</v>
      </c>
      <c r="F123" s="2">
        <v>0.86813407565156619</v>
      </c>
      <c r="G123" s="5">
        <v>3.6382863996381105</v>
      </c>
      <c r="H123">
        <v>15000</v>
      </c>
      <c r="I123" s="2">
        <v>12638</v>
      </c>
      <c r="J123" s="2">
        <v>1</v>
      </c>
      <c r="K123" s="2">
        <v>23</v>
      </c>
      <c r="L123" s="2">
        <v>10</v>
      </c>
      <c r="M123">
        <f t="shared" si="7"/>
        <v>210.63333333333333</v>
      </c>
      <c r="N123" s="6">
        <f t="shared" si="8"/>
        <v>1.7552777777777775</v>
      </c>
      <c r="O123">
        <f>J123/$C123</f>
        <v>1.6666666666666666E-2</v>
      </c>
      <c r="P123" s="6">
        <f t="shared" si="9"/>
        <v>0.95238095238095244</v>
      </c>
      <c r="Q123">
        <f>K123/$C123</f>
        <v>0.38333333333333336</v>
      </c>
      <c r="R123" s="6">
        <f t="shared" si="10"/>
        <v>2.916666666666667</v>
      </c>
      <c r="S123">
        <f>L123/$C123</f>
        <v>0.16666666666666666</v>
      </c>
      <c r="T123" s="6">
        <f t="shared" si="11"/>
        <v>2.166666666666667</v>
      </c>
      <c r="U123" s="2">
        <v>0</v>
      </c>
    </row>
    <row r="124" spans="1:21" x14ac:dyDescent="0.4">
      <c r="A124" s="2">
        <v>123</v>
      </c>
      <c r="B124" s="2" t="s">
        <v>130</v>
      </c>
      <c r="C124" s="2">
        <v>54</v>
      </c>
      <c r="D124" s="8">
        <v>3.6</v>
      </c>
      <c r="E124" s="5">
        <f t="shared" si="6"/>
        <v>3.0000000000000004</v>
      </c>
      <c r="F124" s="2">
        <v>0.99946015466142579</v>
      </c>
      <c r="G124" s="5">
        <v>4.8202211107268473</v>
      </c>
      <c r="H124">
        <v>6000</v>
      </c>
      <c r="I124" s="2">
        <v>11242</v>
      </c>
      <c r="J124" s="2">
        <v>0</v>
      </c>
      <c r="K124" s="2">
        <v>3</v>
      </c>
      <c r="L124" s="2">
        <v>2</v>
      </c>
      <c r="M124">
        <f t="shared" si="7"/>
        <v>208.18518518518519</v>
      </c>
      <c r="N124" s="6">
        <f t="shared" si="8"/>
        <v>1.7348765432098765</v>
      </c>
      <c r="O124">
        <f>J124/$C124</f>
        <v>0</v>
      </c>
      <c r="P124" s="6">
        <f t="shared" si="9"/>
        <v>0.7142857142857143</v>
      </c>
      <c r="Q124">
        <f>K124/$C124</f>
        <v>5.5555555555555552E-2</v>
      </c>
      <c r="R124" s="6">
        <f t="shared" si="10"/>
        <v>1.2777777777777777</v>
      </c>
      <c r="S124">
        <f>L124/$C124</f>
        <v>3.7037037037037035E-2</v>
      </c>
      <c r="T124" s="6">
        <f t="shared" si="11"/>
        <v>0.87037037037037035</v>
      </c>
      <c r="U124" s="2">
        <v>0</v>
      </c>
    </row>
    <row r="125" spans="1:21" x14ac:dyDescent="0.4">
      <c r="A125" s="2">
        <v>124</v>
      </c>
      <c r="B125" s="2" t="s">
        <v>131</v>
      </c>
      <c r="C125" s="2">
        <v>59</v>
      </c>
      <c r="D125" s="8">
        <v>3.6</v>
      </c>
      <c r="E125" s="5">
        <f t="shared" si="6"/>
        <v>3.0000000000000004</v>
      </c>
      <c r="F125" s="2">
        <v>0.93244031324224952</v>
      </c>
      <c r="G125" s="5">
        <v>4.2170425379542609</v>
      </c>
      <c r="H125">
        <v>10000</v>
      </c>
      <c r="I125" s="2">
        <v>13756</v>
      </c>
      <c r="J125" s="2">
        <v>1</v>
      </c>
      <c r="K125" s="2">
        <v>12</v>
      </c>
      <c r="L125" s="2">
        <v>10</v>
      </c>
      <c r="M125">
        <f t="shared" si="7"/>
        <v>233.15254237288136</v>
      </c>
      <c r="N125" s="6">
        <f t="shared" si="8"/>
        <v>1.9429378531073447</v>
      </c>
      <c r="O125">
        <f>J125/$C125</f>
        <v>1.6949152542372881E-2</v>
      </c>
      <c r="P125" s="6">
        <f t="shared" si="9"/>
        <v>0.95641646489104115</v>
      </c>
      <c r="Q125">
        <f>K125/$C125</f>
        <v>0.20338983050847459</v>
      </c>
      <c r="R125" s="6">
        <f t="shared" si="10"/>
        <v>2.0169491525423728</v>
      </c>
      <c r="S125">
        <f>L125/$C125</f>
        <v>0.16949152542372881</v>
      </c>
      <c r="T125" s="6">
        <f t="shared" si="11"/>
        <v>2.1949152542372881</v>
      </c>
      <c r="U125" s="2">
        <v>0</v>
      </c>
    </row>
    <row r="126" spans="1:21" x14ac:dyDescent="0.4">
      <c r="A126" s="2">
        <v>125</v>
      </c>
      <c r="B126" s="2" t="s">
        <v>132</v>
      </c>
      <c r="C126" s="2">
        <v>48</v>
      </c>
      <c r="D126" s="8">
        <v>3.6</v>
      </c>
      <c r="E126" s="5">
        <f t="shared" si="6"/>
        <v>3.0000000000000004</v>
      </c>
      <c r="F126" s="2">
        <v>0.95560113961497939</v>
      </c>
      <c r="G126" s="5">
        <v>4.425489975308829</v>
      </c>
      <c r="H126">
        <v>4000</v>
      </c>
      <c r="I126" s="2">
        <v>21166</v>
      </c>
      <c r="J126" s="2">
        <v>0</v>
      </c>
      <c r="K126" s="2">
        <v>8</v>
      </c>
      <c r="L126" s="2">
        <v>11</v>
      </c>
      <c r="M126">
        <f t="shared" si="7"/>
        <v>440.95833333333331</v>
      </c>
      <c r="N126" s="6">
        <f t="shared" si="8"/>
        <v>3.6746527777777773</v>
      </c>
      <c r="O126">
        <f>J126/$C126</f>
        <v>0</v>
      </c>
      <c r="P126" s="6">
        <f t="shared" si="9"/>
        <v>0.7142857142857143</v>
      </c>
      <c r="Q126">
        <f>K126/$C126</f>
        <v>0.16666666666666666</v>
      </c>
      <c r="R126" s="6">
        <f t="shared" si="10"/>
        <v>1.8333333333333335</v>
      </c>
      <c r="S126">
        <f>L126/$C126</f>
        <v>0.22916666666666666</v>
      </c>
      <c r="T126" s="6">
        <f t="shared" si="11"/>
        <v>2.791666666666667</v>
      </c>
      <c r="U126" s="2">
        <v>0</v>
      </c>
    </row>
    <row r="127" spans="1:21" x14ac:dyDescent="0.4">
      <c r="A127" s="2">
        <v>126</v>
      </c>
      <c r="B127" s="2" t="s">
        <v>133</v>
      </c>
      <c r="C127" s="2">
        <v>95</v>
      </c>
      <c r="D127" s="8">
        <v>3.59</v>
      </c>
      <c r="E127" s="5">
        <f t="shared" si="6"/>
        <v>2.9499999999999993</v>
      </c>
      <c r="F127" s="2">
        <v>0.91509714801060527</v>
      </c>
      <c r="G127" s="5">
        <v>4.0609540508694622</v>
      </c>
      <c r="H127">
        <v>1000</v>
      </c>
      <c r="I127" s="2">
        <v>21394</v>
      </c>
      <c r="J127" s="2">
        <v>0</v>
      </c>
      <c r="K127" s="2">
        <v>1</v>
      </c>
      <c r="L127" s="2">
        <v>3</v>
      </c>
      <c r="M127">
        <f t="shared" si="7"/>
        <v>225.2</v>
      </c>
      <c r="N127" s="6">
        <f t="shared" si="8"/>
        <v>1.8766666666666667</v>
      </c>
      <c r="O127">
        <f>J127/$C127</f>
        <v>0</v>
      </c>
      <c r="P127" s="6">
        <f t="shared" si="9"/>
        <v>0.7142857142857143</v>
      </c>
      <c r="Q127">
        <f>K127/$C127</f>
        <v>1.0526315789473684E-2</v>
      </c>
      <c r="R127" s="6">
        <f t="shared" si="10"/>
        <v>1.0526315789473686</v>
      </c>
      <c r="S127">
        <f>L127/$C127</f>
        <v>3.1578947368421054E-2</v>
      </c>
      <c r="T127" s="6">
        <f t="shared" si="11"/>
        <v>0.81578947368421062</v>
      </c>
      <c r="U127" s="2">
        <v>0</v>
      </c>
    </row>
    <row r="128" spans="1:21" x14ac:dyDescent="0.4">
      <c r="A128" s="2">
        <v>127</v>
      </c>
      <c r="B128" s="2" t="s">
        <v>134</v>
      </c>
      <c r="C128" s="2">
        <v>95</v>
      </c>
      <c r="D128" s="8">
        <v>3.59</v>
      </c>
      <c r="E128" s="5">
        <f t="shared" si="6"/>
        <v>2.9499999999999993</v>
      </c>
      <c r="F128" s="2">
        <v>0.89515000309860482</v>
      </c>
      <c r="G128" s="5">
        <v>3.8814297466614582</v>
      </c>
      <c r="H128">
        <v>15000</v>
      </c>
      <c r="I128" s="2">
        <v>26542</v>
      </c>
      <c r="J128" s="2">
        <v>2</v>
      </c>
      <c r="K128" s="2">
        <v>23</v>
      </c>
      <c r="L128" s="2">
        <v>5</v>
      </c>
      <c r="M128">
        <f t="shared" si="7"/>
        <v>279.38947368421054</v>
      </c>
      <c r="N128" s="6">
        <f t="shared" si="8"/>
        <v>2.328245614035088</v>
      </c>
      <c r="O128">
        <f>J128/$C128</f>
        <v>2.1052631578947368E-2</v>
      </c>
      <c r="P128" s="6">
        <f t="shared" si="9"/>
        <v>1.0150375939849623</v>
      </c>
      <c r="Q128">
        <f>K128/$C128</f>
        <v>0.24210526315789474</v>
      </c>
      <c r="R128" s="6">
        <f t="shared" si="10"/>
        <v>2.2105263157894739</v>
      </c>
      <c r="S128">
        <f>L128/$C128</f>
        <v>5.2631578947368418E-2</v>
      </c>
      <c r="T128" s="6">
        <f t="shared" si="11"/>
        <v>1.0263157894736843</v>
      </c>
      <c r="U128" s="2">
        <v>0</v>
      </c>
    </row>
    <row r="129" spans="1:21" x14ac:dyDescent="0.4">
      <c r="A129" s="2">
        <v>128</v>
      </c>
      <c r="B129" s="2" t="s">
        <v>135</v>
      </c>
      <c r="C129" s="2">
        <v>69</v>
      </c>
      <c r="D129" s="8">
        <v>3.59</v>
      </c>
      <c r="E129" s="5">
        <f t="shared" si="6"/>
        <v>2.9499999999999993</v>
      </c>
      <c r="F129" s="2">
        <v>0.9642449124999668</v>
      </c>
      <c r="G129" s="5">
        <v>4.5032839312737156</v>
      </c>
      <c r="H129">
        <v>6000</v>
      </c>
      <c r="I129" s="2">
        <v>16658</v>
      </c>
      <c r="J129" s="2">
        <v>2</v>
      </c>
      <c r="K129" s="2">
        <v>5</v>
      </c>
      <c r="L129" s="2">
        <v>2</v>
      </c>
      <c r="M129">
        <f t="shared" si="7"/>
        <v>241.42028985507247</v>
      </c>
      <c r="N129" s="6">
        <f t="shared" si="8"/>
        <v>2.0118357487922705</v>
      </c>
      <c r="O129">
        <f>J129/$C129</f>
        <v>2.8985507246376812E-2</v>
      </c>
      <c r="P129" s="6">
        <f t="shared" si="9"/>
        <v>1.1283643892339545</v>
      </c>
      <c r="Q129">
        <f>K129/$C129</f>
        <v>7.2463768115942032E-2</v>
      </c>
      <c r="R129" s="6">
        <f t="shared" si="10"/>
        <v>1.3623188405797102</v>
      </c>
      <c r="S129">
        <f>L129/$C129</f>
        <v>2.8985507246376812E-2</v>
      </c>
      <c r="T129" s="6">
        <f t="shared" si="11"/>
        <v>0.78985507246376818</v>
      </c>
      <c r="U129" s="2">
        <v>0</v>
      </c>
    </row>
    <row r="130" spans="1:21" x14ac:dyDescent="0.4">
      <c r="A130" s="2">
        <v>129</v>
      </c>
      <c r="B130" s="2" t="s">
        <v>136</v>
      </c>
      <c r="C130" s="2">
        <v>76</v>
      </c>
      <c r="D130" s="8">
        <v>3.58</v>
      </c>
      <c r="E130" s="5">
        <f t="shared" si="6"/>
        <v>2.9000000000000004</v>
      </c>
      <c r="F130" s="2">
        <v>0.94734923384691538</v>
      </c>
      <c r="G130" s="5">
        <v>4.3512228233962533</v>
      </c>
      <c r="H130">
        <v>5000</v>
      </c>
      <c r="I130" s="2">
        <v>15751</v>
      </c>
      <c r="J130" s="2">
        <v>0</v>
      </c>
      <c r="K130" s="2">
        <v>3</v>
      </c>
      <c r="L130" s="2">
        <v>13</v>
      </c>
      <c r="M130">
        <f t="shared" si="7"/>
        <v>207.25</v>
      </c>
      <c r="N130" s="6">
        <f t="shared" si="8"/>
        <v>1.7270833333333333</v>
      </c>
      <c r="O130">
        <f>J130/$C130</f>
        <v>0</v>
      </c>
      <c r="P130" s="6">
        <f t="shared" si="9"/>
        <v>0.7142857142857143</v>
      </c>
      <c r="Q130">
        <f>K130/$C130</f>
        <v>3.9473684210526314E-2</v>
      </c>
      <c r="R130" s="6">
        <f t="shared" si="10"/>
        <v>1.1973684210526316</v>
      </c>
      <c r="S130">
        <f>L130/$C130</f>
        <v>0.17105263157894737</v>
      </c>
      <c r="T130" s="6">
        <f t="shared" si="11"/>
        <v>2.2105263157894739</v>
      </c>
      <c r="U130" s="2">
        <v>0</v>
      </c>
    </row>
    <row r="131" spans="1:21" x14ac:dyDescent="0.4">
      <c r="A131" s="2">
        <v>130</v>
      </c>
      <c r="B131" s="2" t="s">
        <v>137</v>
      </c>
      <c r="C131" s="2">
        <v>81</v>
      </c>
      <c r="D131" s="8">
        <v>3.58</v>
      </c>
      <c r="E131" s="5">
        <f t="shared" ref="E131:E194" si="12">(D131-3)*5</f>
        <v>2.9000000000000004</v>
      </c>
      <c r="F131" s="2">
        <v>0.96110585969661988</v>
      </c>
      <c r="G131" s="5">
        <v>4.4750324560435937</v>
      </c>
      <c r="H131">
        <v>8000</v>
      </c>
      <c r="I131" s="2">
        <v>19760</v>
      </c>
      <c r="J131" s="2">
        <v>0</v>
      </c>
      <c r="K131" s="2">
        <v>2</v>
      </c>
      <c r="L131" s="2">
        <v>8</v>
      </c>
      <c r="M131">
        <f t="shared" ref="M131:M194" si="13">I131/$C131</f>
        <v>243.95061728395061</v>
      </c>
      <c r="N131" s="6">
        <f t="shared" ref="N131:N194" si="14">M131*5/600</f>
        <v>2.0329218106995883</v>
      </c>
      <c r="O131">
        <f>J131/$C131</f>
        <v>0</v>
      </c>
      <c r="P131" s="6">
        <f t="shared" ref="P131:P194" si="15">(O131+0.05)*50/3.5</f>
        <v>0.7142857142857143</v>
      </c>
      <c r="Q131">
        <f>K131/$C131</f>
        <v>2.4691358024691357E-2</v>
      </c>
      <c r="R131" s="6">
        <f t="shared" ref="R131:R194" si="16">(Q131+0.2)*5</f>
        <v>1.1234567901234569</v>
      </c>
      <c r="S131">
        <f>L131/$C131</f>
        <v>9.8765432098765427E-2</v>
      </c>
      <c r="T131" s="6">
        <f t="shared" ref="T131:T194" si="17">(S131+0.05)*10</f>
        <v>1.4876543209876543</v>
      </c>
      <c r="U131" s="2">
        <v>0</v>
      </c>
    </row>
    <row r="132" spans="1:21" x14ac:dyDescent="0.4">
      <c r="A132" s="2">
        <v>131</v>
      </c>
      <c r="B132" s="2" t="s">
        <v>138</v>
      </c>
      <c r="C132" s="2">
        <v>76</v>
      </c>
      <c r="D132" s="8">
        <v>3.58</v>
      </c>
      <c r="E132" s="5">
        <f t="shared" si="12"/>
        <v>2.9000000000000004</v>
      </c>
      <c r="F132" s="2">
        <v>0.92098688474275103</v>
      </c>
      <c r="G132" s="5">
        <v>4.1139616814587745</v>
      </c>
      <c r="H132">
        <v>5000</v>
      </c>
      <c r="I132" s="2">
        <v>24955</v>
      </c>
      <c r="J132" s="2">
        <v>0</v>
      </c>
      <c r="K132" s="2">
        <v>6</v>
      </c>
      <c r="L132" s="2">
        <v>5</v>
      </c>
      <c r="M132">
        <f t="shared" si="13"/>
        <v>328.35526315789474</v>
      </c>
      <c r="N132" s="6">
        <f t="shared" si="14"/>
        <v>2.7362938596491229</v>
      </c>
      <c r="O132">
        <f>J132/$C132</f>
        <v>0</v>
      </c>
      <c r="P132" s="6">
        <f t="shared" si="15"/>
        <v>0.7142857142857143</v>
      </c>
      <c r="Q132">
        <f>K132/$C132</f>
        <v>7.8947368421052627E-2</v>
      </c>
      <c r="R132" s="6">
        <f t="shared" si="16"/>
        <v>1.3947368421052631</v>
      </c>
      <c r="S132">
        <f>L132/$C132</f>
        <v>6.5789473684210523E-2</v>
      </c>
      <c r="T132" s="6">
        <f t="shared" si="17"/>
        <v>1.1578947368421053</v>
      </c>
      <c r="U132" s="2">
        <v>0</v>
      </c>
    </row>
    <row r="133" spans="1:21" x14ac:dyDescent="0.4">
      <c r="A133" s="2">
        <v>132</v>
      </c>
      <c r="B133" s="2" t="s">
        <v>139</v>
      </c>
      <c r="C133" s="2">
        <v>70</v>
      </c>
      <c r="D133" s="8">
        <v>3.58</v>
      </c>
      <c r="E133" s="5">
        <f t="shared" si="12"/>
        <v>2.9000000000000004</v>
      </c>
      <c r="F133" s="2">
        <v>0.99830195052283155</v>
      </c>
      <c r="G133" s="5">
        <v>4.8097972734794991</v>
      </c>
      <c r="H133">
        <v>5000</v>
      </c>
      <c r="I133" s="2">
        <v>18428</v>
      </c>
      <c r="J133" s="2">
        <v>0</v>
      </c>
      <c r="K133" s="2">
        <v>8</v>
      </c>
      <c r="L133" s="2">
        <v>6</v>
      </c>
      <c r="M133">
        <f t="shared" si="13"/>
        <v>263.25714285714287</v>
      </c>
      <c r="N133" s="6">
        <f t="shared" si="14"/>
        <v>2.1938095238095237</v>
      </c>
      <c r="O133">
        <f>J133/$C133</f>
        <v>0</v>
      </c>
      <c r="P133" s="6">
        <f t="shared" si="15"/>
        <v>0.7142857142857143</v>
      </c>
      <c r="Q133">
        <f>K133/$C133</f>
        <v>0.11428571428571428</v>
      </c>
      <c r="R133" s="6">
        <f t="shared" si="16"/>
        <v>1.5714285714285714</v>
      </c>
      <c r="S133">
        <f>L133/$C133</f>
        <v>8.5714285714285715E-2</v>
      </c>
      <c r="T133" s="6">
        <f t="shared" si="17"/>
        <v>1.3571428571428572</v>
      </c>
      <c r="U133" s="2">
        <v>0</v>
      </c>
    </row>
    <row r="134" spans="1:21" x14ac:dyDescent="0.4">
      <c r="A134" s="2">
        <v>133</v>
      </c>
      <c r="B134" s="2" t="s">
        <v>140</v>
      </c>
      <c r="C134" s="2">
        <v>100</v>
      </c>
      <c r="D134" s="8">
        <v>3.57</v>
      </c>
      <c r="E134" s="5">
        <f t="shared" si="12"/>
        <v>2.8499999999999992</v>
      </c>
      <c r="F134" s="2">
        <v>0.88818499475717549</v>
      </c>
      <c r="G134" s="5">
        <v>3.8187446715885942</v>
      </c>
      <c r="H134">
        <v>2000</v>
      </c>
      <c r="I134" s="2">
        <v>21011</v>
      </c>
      <c r="J134" s="2">
        <v>0</v>
      </c>
      <c r="K134" s="2">
        <v>1</v>
      </c>
      <c r="L134" s="2">
        <v>12</v>
      </c>
      <c r="M134">
        <f t="shared" si="13"/>
        <v>210.11</v>
      </c>
      <c r="N134" s="6">
        <f t="shared" si="14"/>
        <v>1.7509166666666669</v>
      </c>
      <c r="O134">
        <f>J134/$C134</f>
        <v>0</v>
      </c>
      <c r="P134" s="6">
        <f t="shared" si="15"/>
        <v>0.7142857142857143</v>
      </c>
      <c r="Q134">
        <f>K134/$C134</f>
        <v>0.01</v>
      </c>
      <c r="R134" s="6">
        <f t="shared" si="16"/>
        <v>1.05</v>
      </c>
      <c r="S134">
        <f>L134/$C134</f>
        <v>0.12</v>
      </c>
      <c r="T134" s="6">
        <f t="shared" si="17"/>
        <v>1.6999999999999997</v>
      </c>
      <c r="U134" s="2">
        <v>0</v>
      </c>
    </row>
    <row r="135" spans="1:21" x14ac:dyDescent="0.4">
      <c r="A135" s="2">
        <v>134</v>
      </c>
      <c r="B135" s="2" t="s">
        <v>141</v>
      </c>
      <c r="C135" s="2">
        <v>98</v>
      </c>
      <c r="D135" s="8">
        <v>3.57</v>
      </c>
      <c r="E135" s="5">
        <f t="shared" si="12"/>
        <v>2.8499999999999992</v>
      </c>
      <c r="F135" s="2">
        <v>0.96329647667553964</v>
      </c>
      <c r="G135" s="5">
        <v>4.4947480088538718</v>
      </c>
      <c r="H135">
        <v>5000</v>
      </c>
      <c r="I135" s="2">
        <v>25130</v>
      </c>
      <c r="J135" s="2">
        <v>1</v>
      </c>
      <c r="K135" s="2">
        <v>5</v>
      </c>
      <c r="L135" s="2">
        <v>4</v>
      </c>
      <c r="M135">
        <f t="shared" si="13"/>
        <v>256.42857142857144</v>
      </c>
      <c r="N135" s="6">
        <f t="shared" si="14"/>
        <v>2.1369047619047623</v>
      </c>
      <c r="O135">
        <f>J135/$C135</f>
        <v>1.020408163265306E-2</v>
      </c>
      <c r="P135" s="6">
        <f t="shared" si="15"/>
        <v>0.86005830903790081</v>
      </c>
      <c r="Q135">
        <f>K135/$C135</f>
        <v>5.1020408163265307E-2</v>
      </c>
      <c r="R135" s="6">
        <f t="shared" si="16"/>
        <v>1.2551020408163267</v>
      </c>
      <c r="S135">
        <f>L135/$C135</f>
        <v>4.0816326530612242E-2</v>
      </c>
      <c r="T135" s="6">
        <f t="shared" si="17"/>
        <v>0.90816326530612246</v>
      </c>
      <c r="U135" s="2">
        <v>0</v>
      </c>
    </row>
    <row r="136" spans="1:21" x14ac:dyDescent="0.4">
      <c r="A136" s="2">
        <v>135</v>
      </c>
      <c r="B136" s="2" t="s">
        <v>142</v>
      </c>
      <c r="C136" s="2">
        <v>68</v>
      </c>
      <c r="D136" s="8">
        <v>3.57</v>
      </c>
      <c r="E136" s="5">
        <f t="shared" si="12"/>
        <v>2.8499999999999992</v>
      </c>
      <c r="F136" s="2">
        <v>0.95230019662310095</v>
      </c>
      <c r="G136" s="5">
        <v>4.3957814883819237</v>
      </c>
      <c r="H136">
        <v>6000</v>
      </c>
      <c r="I136" s="2">
        <v>13519</v>
      </c>
      <c r="J136" s="2">
        <v>2</v>
      </c>
      <c r="K136" s="2">
        <v>9</v>
      </c>
      <c r="L136" s="2">
        <v>4</v>
      </c>
      <c r="M136">
        <f t="shared" si="13"/>
        <v>198.80882352941177</v>
      </c>
      <c r="N136" s="6">
        <f t="shared" si="14"/>
        <v>1.6567401960784314</v>
      </c>
      <c r="O136">
        <f>J136/$C136</f>
        <v>2.9411764705882353E-2</v>
      </c>
      <c r="P136" s="6">
        <f t="shared" si="15"/>
        <v>1.134453781512605</v>
      </c>
      <c r="Q136">
        <f>K136/$C136</f>
        <v>0.13235294117647059</v>
      </c>
      <c r="R136" s="6">
        <f t="shared" si="16"/>
        <v>1.6617647058823533</v>
      </c>
      <c r="S136">
        <f>L136/$C136</f>
        <v>5.8823529411764705E-2</v>
      </c>
      <c r="T136" s="6">
        <f t="shared" si="17"/>
        <v>1.0882352941176472</v>
      </c>
      <c r="U136" s="2">
        <v>0</v>
      </c>
    </row>
    <row r="137" spans="1:21" x14ac:dyDescent="0.4">
      <c r="A137" s="2">
        <v>136</v>
      </c>
      <c r="B137" s="2" t="s">
        <v>143</v>
      </c>
      <c r="C137" s="2">
        <v>73</v>
      </c>
      <c r="D137" s="8">
        <v>3.57</v>
      </c>
      <c r="E137" s="5">
        <f t="shared" si="12"/>
        <v>2.8499999999999992</v>
      </c>
      <c r="F137" s="2">
        <v>0.9172297754924591</v>
      </c>
      <c r="G137" s="5">
        <v>4.0801476982061464</v>
      </c>
      <c r="H137">
        <v>10000</v>
      </c>
      <c r="I137" s="2">
        <v>13756</v>
      </c>
      <c r="J137" s="2">
        <v>3</v>
      </c>
      <c r="K137" s="2">
        <v>6</v>
      </c>
      <c r="L137" s="2">
        <v>9</v>
      </c>
      <c r="M137">
        <f t="shared" si="13"/>
        <v>188.43835616438355</v>
      </c>
      <c r="N137" s="6">
        <f t="shared" si="14"/>
        <v>1.5703196347031962</v>
      </c>
      <c r="O137">
        <f>J137/$C137</f>
        <v>4.1095890410958902E-2</v>
      </c>
      <c r="P137" s="6">
        <f t="shared" si="15"/>
        <v>1.3013698630136987</v>
      </c>
      <c r="Q137">
        <f>K137/$C137</f>
        <v>8.2191780821917804E-2</v>
      </c>
      <c r="R137" s="6">
        <f t="shared" si="16"/>
        <v>1.4109589041095891</v>
      </c>
      <c r="S137">
        <f>L137/$C137</f>
        <v>0.12328767123287671</v>
      </c>
      <c r="T137" s="6">
        <f t="shared" si="17"/>
        <v>1.7328767123287669</v>
      </c>
      <c r="U137" s="2">
        <v>0</v>
      </c>
    </row>
    <row r="138" spans="1:21" x14ac:dyDescent="0.4">
      <c r="A138" s="2">
        <v>137</v>
      </c>
      <c r="B138" s="2" t="s">
        <v>144</v>
      </c>
      <c r="C138" s="2">
        <v>64</v>
      </c>
      <c r="D138" s="8">
        <v>3.57</v>
      </c>
      <c r="E138" s="5">
        <f t="shared" si="12"/>
        <v>2.8499999999999992</v>
      </c>
      <c r="F138" s="2">
        <v>0.83913143289585901</v>
      </c>
      <c r="G138" s="5">
        <v>3.3772626148367459</v>
      </c>
      <c r="H138">
        <v>15000</v>
      </c>
      <c r="I138" s="2">
        <v>20872</v>
      </c>
      <c r="J138" s="2">
        <v>1</v>
      </c>
      <c r="K138" s="2">
        <v>8</v>
      </c>
      <c r="L138" s="2">
        <v>5</v>
      </c>
      <c r="M138">
        <f t="shared" si="13"/>
        <v>326.125</v>
      </c>
      <c r="N138" s="6">
        <f t="shared" si="14"/>
        <v>2.7177083333333334</v>
      </c>
      <c r="O138">
        <f>J138/$C138</f>
        <v>1.5625E-2</v>
      </c>
      <c r="P138" s="6">
        <f t="shared" si="15"/>
        <v>0.9375</v>
      </c>
      <c r="Q138">
        <f>K138/$C138</f>
        <v>0.125</v>
      </c>
      <c r="R138" s="6">
        <f t="shared" si="16"/>
        <v>1.625</v>
      </c>
      <c r="S138">
        <f>L138/$C138</f>
        <v>7.8125E-2</v>
      </c>
      <c r="T138" s="6">
        <f t="shared" si="17"/>
        <v>1.28125</v>
      </c>
      <c r="U138" s="2">
        <v>0</v>
      </c>
    </row>
    <row r="139" spans="1:21" x14ac:dyDescent="0.4">
      <c r="A139" s="2">
        <v>138</v>
      </c>
      <c r="B139" s="2" t="s">
        <v>145</v>
      </c>
      <c r="C139" s="2">
        <v>56</v>
      </c>
      <c r="D139" s="8">
        <v>3.57</v>
      </c>
      <c r="E139" s="5">
        <f t="shared" si="12"/>
        <v>2.8499999999999992</v>
      </c>
      <c r="F139" s="2">
        <v>0.92824974301315499</v>
      </c>
      <c r="G139" s="5">
        <v>4.1793274058924101</v>
      </c>
      <c r="H139">
        <v>15000</v>
      </c>
      <c r="I139" s="2">
        <v>10181</v>
      </c>
      <c r="J139" s="2">
        <v>2</v>
      </c>
      <c r="K139" s="2">
        <v>7</v>
      </c>
      <c r="L139" s="2">
        <v>5</v>
      </c>
      <c r="M139">
        <f t="shared" si="13"/>
        <v>181.80357142857142</v>
      </c>
      <c r="N139" s="6">
        <f t="shared" si="14"/>
        <v>1.5150297619047619</v>
      </c>
      <c r="O139">
        <f>J139/$C139</f>
        <v>3.5714285714285712E-2</v>
      </c>
      <c r="P139" s="6">
        <f t="shared" si="15"/>
        <v>1.2244897959183674</v>
      </c>
      <c r="Q139">
        <f>K139/$C139</f>
        <v>0.125</v>
      </c>
      <c r="R139" s="6">
        <f t="shared" si="16"/>
        <v>1.625</v>
      </c>
      <c r="S139">
        <f>L139/$C139</f>
        <v>8.9285714285714288E-2</v>
      </c>
      <c r="T139" s="6">
        <f t="shared" si="17"/>
        <v>1.3928571428571428</v>
      </c>
      <c r="U139" s="2">
        <v>0</v>
      </c>
    </row>
    <row r="140" spans="1:21" x14ac:dyDescent="0.4">
      <c r="A140" s="2">
        <v>139</v>
      </c>
      <c r="B140" s="2" t="s">
        <v>146</v>
      </c>
      <c r="C140" s="2">
        <v>30</v>
      </c>
      <c r="D140" s="8">
        <v>3.57</v>
      </c>
      <c r="E140" s="5">
        <f t="shared" si="12"/>
        <v>2.8499999999999992</v>
      </c>
      <c r="F140" s="2">
        <v>0.94424722856945464</v>
      </c>
      <c r="G140" s="5">
        <v>4.323304775899107</v>
      </c>
      <c r="H140">
        <v>8000</v>
      </c>
      <c r="I140" s="2">
        <v>8176</v>
      </c>
      <c r="J140" s="2">
        <v>3</v>
      </c>
      <c r="K140" s="2">
        <v>2</v>
      </c>
      <c r="L140" s="2">
        <v>4</v>
      </c>
      <c r="M140">
        <f t="shared" si="13"/>
        <v>272.53333333333336</v>
      </c>
      <c r="N140" s="6">
        <f t="shared" si="14"/>
        <v>2.2711111111111113</v>
      </c>
      <c r="O140">
        <f>J140/$C140</f>
        <v>0.1</v>
      </c>
      <c r="P140" s="6">
        <f t="shared" si="15"/>
        <v>2.1428571428571432</v>
      </c>
      <c r="Q140">
        <f>K140/$C140</f>
        <v>6.6666666666666666E-2</v>
      </c>
      <c r="R140" s="6">
        <f t="shared" si="16"/>
        <v>1.3333333333333333</v>
      </c>
      <c r="S140">
        <f>L140/$C140</f>
        <v>0.13333333333333333</v>
      </c>
      <c r="T140" s="6">
        <f t="shared" si="17"/>
        <v>1.8333333333333335</v>
      </c>
      <c r="U140" s="2">
        <v>0</v>
      </c>
    </row>
    <row r="141" spans="1:21" x14ac:dyDescent="0.4">
      <c r="A141" s="2">
        <v>140</v>
      </c>
      <c r="B141" s="2" t="s">
        <v>147</v>
      </c>
      <c r="C141" s="2">
        <v>100</v>
      </c>
      <c r="D141" s="8">
        <v>3.56</v>
      </c>
      <c r="E141" s="5">
        <f t="shared" si="12"/>
        <v>2.8000000000000003</v>
      </c>
      <c r="F141" s="2">
        <v>0.92034147962927815</v>
      </c>
      <c r="G141" s="5">
        <v>4.1081530354375184</v>
      </c>
      <c r="H141">
        <v>6000</v>
      </c>
      <c r="I141" s="2">
        <v>26472</v>
      </c>
      <c r="J141" s="2">
        <v>1</v>
      </c>
      <c r="K141" s="2">
        <v>7</v>
      </c>
      <c r="L141" s="2">
        <v>19</v>
      </c>
      <c r="M141">
        <f t="shared" si="13"/>
        <v>264.72000000000003</v>
      </c>
      <c r="N141" s="6">
        <f t="shared" si="14"/>
        <v>2.2060000000000004</v>
      </c>
      <c r="O141">
        <f>J141/$C141</f>
        <v>0.01</v>
      </c>
      <c r="P141" s="6">
        <f t="shared" si="15"/>
        <v>0.85714285714285732</v>
      </c>
      <c r="Q141">
        <f>K141/$C141</f>
        <v>7.0000000000000007E-2</v>
      </c>
      <c r="R141" s="6">
        <f t="shared" si="16"/>
        <v>1.35</v>
      </c>
      <c r="S141">
        <f>L141/$C141</f>
        <v>0.19</v>
      </c>
      <c r="T141" s="6">
        <f t="shared" si="17"/>
        <v>2.4</v>
      </c>
      <c r="U141" s="2">
        <v>0</v>
      </c>
    </row>
    <row r="142" spans="1:21" x14ac:dyDescent="0.4">
      <c r="A142" s="2">
        <v>141</v>
      </c>
      <c r="B142" s="2" t="s">
        <v>148</v>
      </c>
      <c r="C142" s="2">
        <v>77</v>
      </c>
      <c r="D142" s="8">
        <v>3.56</v>
      </c>
      <c r="E142" s="5">
        <f t="shared" si="12"/>
        <v>2.8000000000000003</v>
      </c>
      <c r="F142" s="2">
        <v>0.89401036887973939</v>
      </c>
      <c r="G142" s="5">
        <v>3.8711730386916692</v>
      </c>
      <c r="H142">
        <v>8000</v>
      </c>
      <c r="I142" s="2">
        <v>18059</v>
      </c>
      <c r="J142" s="2">
        <v>3</v>
      </c>
      <c r="K142" s="2">
        <v>13</v>
      </c>
      <c r="L142" s="2">
        <v>15</v>
      </c>
      <c r="M142">
        <f t="shared" si="13"/>
        <v>234.53246753246754</v>
      </c>
      <c r="N142" s="6">
        <f t="shared" si="14"/>
        <v>1.9544372294372294</v>
      </c>
      <c r="O142">
        <f>J142/$C142</f>
        <v>3.896103896103896E-2</v>
      </c>
      <c r="P142" s="6">
        <f t="shared" si="15"/>
        <v>1.2708719851576995</v>
      </c>
      <c r="Q142">
        <f>K142/$C142</f>
        <v>0.16883116883116883</v>
      </c>
      <c r="R142" s="6">
        <f t="shared" si="16"/>
        <v>1.8441558441558441</v>
      </c>
      <c r="S142">
        <f>L142/$C142</f>
        <v>0.19480519480519481</v>
      </c>
      <c r="T142" s="6">
        <f t="shared" si="17"/>
        <v>2.448051948051948</v>
      </c>
      <c r="U142" s="2">
        <v>0</v>
      </c>
    </row>
    <row r="143" spans="1:21" x14ac:dyDescent="0.4">
      <c r="A143" s="2">
        <v>142</v>
      </c>
      <c r="B143" s="2" t="s">
        <v>409</v>
      </c>
      <c r="C143" s="2">
        <v>70</v>
      </c>
      <c r="D143" s="8">
        <v>3.56</v>
      </c>
      <c r="E143" s="5">
        <f t="shared" si="12"/>
        <v>2.8000000000000003</v>
      </c>
      <c r="F143" s="2">
        <v>0.97206459513732368</v>
      </c>
      <c r="G143" s="5">
        <v>4.5736610750099285</v>
      </c>
      <c r="H143">
        <v>3000</v>
      </c>
      <c r="I143" s="2">
        <v>20423</v>
      </c>
      <c r="J143" s="2">
        <v>1</v>
      </c>
      <c r="K143" s="2">
        <v>1</v>
      </c>
      <c r="L143" s="2">
        <v>4</v>
      </c>
      <c r="M143">
        <f t="shared" si="13"/>
        <v>291.75714285714287</v>
      </c>
      <c r="N143" s="6">
        <f t="shared" si="14"/>
        <v>2.4313095238095239</v>
      </c>
      <c r="O143">
        <f>J143/$C143</f>
        <v>1.4285714285714285E-2</v>
      </c>
      <c r="P143" s="6">
        <f t="shared" si="15"/>
        <v>0.91836734693877564</v>
      </c>
      <c r="Q143">
        <f>K143/$C143</f>
        <v>1.4285714285714285E-2</v>
      </c>
      <c r="R143" s="6">
        <f t="shared" si="16"/>
        <v>1.0714285714285716</v>
      </c>
      <c r="S143">
        <f>L143/$C143</f>
        <v>5.7142857142857141E-2</v>
      </c>
      <c r="T143" s="6">
        <f t="shared" si="17"/>
        <v>1.0714285714285716</v>
      </c>
      <c r="U143" s="2">
        <v>0</v>
      </c>
    </row>
    <row r="144" spans="1:21" x14ac:dyDescent="0.4">
      <c r="A144" s="2">
        <v>143</v>
      </c>
      <c r="B144" s="2" t="s">
        <v>149</v>
      </c>
      <c r="C144" s="2">
        <v>38</v>
      </c>
      <c r="D144" s="8">
        <v>3.56</v>
      </c>
      <c r="E144" s="5">
        <f t="shared" si="12"/>
        <v>2.8000000000000003</v>
      </c>
      <c r="F144" s="2">
        <v>0.99993582618863963</v>
      </c>
      <c r="G144" s="5">
        <v>4.8245021544717712</v>
      </c>
      <c r="H144">
        <v>10000</v>
      </c>
      <c r="I144" s="2">
        <v>10867</v>
      </c>
      <c r="J144" s="2">
        <v>0</v>
      </c>
      <c r="K144" s="2">
        <v>2</v>
      </c>
      <c r="L144" s="2">
        <v>3</v>
      </c>
      <c r="M144">
        <f t="shared" si="13"/>
        <v>285.9736842105263</v>
      </c>
      <c r="N144" s="6">
        <f t="shared" si="14"/>
        <v>2.3831140350877189</v>
      </c>
      <c r="O144">
        <f>J144/$C144</f>
        <v>0</v>
      </c>
      <c r="P144" s="6">
        <f t="shared" si="15"/>
        <v>0.7142857142857143</v>
      </c>
      <c r="Q144">
        <f>K144/$C144</f>
        <v>5.2631578947368418E-2</v>
      </c>
      <c r="R144" s="6">
        <f t="shared" si="16"/>
        <v>1.263157894736842</v>
      </c>
      <c r="S144">
        <f>L144/$C144</f>
        <v>7.8947368421052627E-2</v>
      </c>
      <c r="T144" s="6">
        <f t="shared" si="17"/>
        <v>1.2894736842105265</v>
      </c>
      <c r="U144" s="2">
        <v>0</v>
      </c>
    </row>
    <row r="145" spans="1:21" x14ac:dyDescent="0.4">
      <c r="A145" s="2">
        <v>144</v>
      </c>
      <c r="B145" s="2" t="s">
        <v>150</v>
      </c>
      <c r="C145" s="2">
        <v>95</v>
      </c>
      <c r="D145" s="8">
        <v>3.55</v>
      </c>
      <c r="E145" s="5">
        <f t="shared" si="12"/>
        <v>2.7499999999999991</v>
      </c>
      <c r="F145" s="2">
        <v>0.95784267981847115</v>
      </c>
      <c r="G145" s="5">
        <v>4.4456638371402555</v>
      </c>
      <c r="H145">
        <v>8000</v>
      </c>
      <c r="I145" s="2">
        <v>19161</v>
      </c>
      <c r="J145" s="2">
        <v>6</v>
      </c>
      <c r="K145" s="2">
        <v>8</v>
      </c>
      <c r="L145" s="2">
        <v>16</v>
      </c>
      <c r="M145">
        <f t="shared" si="13"/>
        <v>201.69473684210527</v>
      </c>
      <c r="N145" s="6">
        <f t="shared" si="14"/>
        <v>1.6807894736842106</v>
      </c>
      <c r="O145">
        <f>J145/$C145</f>
        <v>6.3157894736842107E-2</v>
      </c>
      <c r="P145" s="6">
        <f t="shared" si="15"/>
        <v>1.6165413533834587</v>
      </c>
      <c r="Q145">
        <f>K145/$C145</f>
        <v>8.4210526315789472E-2</v>
      </c>
      <c r="R145" s="6">
        <f t="shared" si="16"/>
        <v>1.4210526315789473</v>
      </c>
      <c r="S145">
        <f>L145/$C145</f>
        <v>0.16842105263157894</v>
      </c>
      <c r="T145" s="6">
        <f t="shared" si="17"/>
        <v>2.1842105263157894</v>
      </c>
      <c r="U145" s="2">
        <v>0</v>
      </c>
    </row>
    <row r="146" spans="1:21" x14ac:dyDescent="0.4">
      <c r="A146" s="2">
        <v>145</v>
      </c>
      <c r="B146" s="2" t="s">
        <v>151</v>
      </c>
      <c r="C146" s="2">
        <v>62</v>
      </c>
      <c r="D146" s="8">
        <v>3.55</v>
      </c>
      <c r="E146" s="5">
        <f t="shared" si="12"/>
        <v>2.7499999999999991</v>
      </c>
      <c r="F146" s="2">
        <v>0.93542713023001145</v>
      </c>
      <c r="G146" s="5">
        <v>4.2439238908441181</v>
      </c>
      <c r="H146">
        <v>8000</v>
      </c>
      <c r="I146" s="2">
        <v>14466</v>
      </c>
      <c r="J146" s="2">
        <v>0</v>
      </c>
      <c r="K146" s="2">
        <v>4</v>
      </c>
      <c r="L146" s="2">
        <v>7</v>
      </c>
      <c r="M146">
        <f t="shared" si="13"/>
        <v>233.32258064516128</v>
      </c>
      <c r="N146" s="6">
        <f t="shared" si="14"/>
        <v>1.9443548387096772</v>
      </c>
      <c r="O146">
        <f>J146/$C146</f>
        <v>0</v>
      </c>
      <c r="P146" s="6">
        <f t="shared" si="15"/>
        <v>0.7142857142857143</v>
      </c>
      <c r="Q146">
        <f>K146/$C146</f>
        <v>6.4516129032258063E-2</v>
      </c>
      <c r="R146" s="6">
        <f t="shared" si="16"/>
        <v>1.3225806451612905</v>
      </c>
      <c r="S146">
        <f>L146/$C146</f>
        <v>0.11290322580645161</v>
      </c>
      <c r="T146" s="6">
        <f t="shared" si="17"/>
        <v>1.629032258064516</v>
      </c>
      <c r="U146" s="2">
        <v>0</v>
      </c>
    </row>
    <row r="147" spans="1:21" x14ac:dyDescent="0.4">
      <c r="A147" s="2">
        <v>146</v>
      </c>
      <c r="B147" s="2" t="s">
        <v>152</v>
      </c>
      <c r="C147" s="2">
        <v>49</v>
      </c>
      <c r="D147" s="8">
        <v>3.55</v>
      </c>
      <c r="E147" s="5">
        <f t="shared" si="12"/>
        <v>2.7499999999999991</v>
      </c>
      <c r="F147" s="2">
        <v>0.91893565411470379</v>
      </c>
      <c r="G147" s="5">
        <v>4.0955006058063486</v>
      </c>
      <c r="H147">
        <v>6000</v>
      </c>
      <c r="I147" s="2">
        <v>8293</v>
      </c>
      <c r="J147" s="2">
        <v>1</v>
      </c>
      <c r="K147" s="2">
        <v>8</v>
      </c>
      <c r="L147" s="2">
        <v>7</v>
      </c>
      <c r="M147">
        <f t="shared" si="13"/>
        <v>169.24489795918367</v>
      </c>
      <c r="N147" s="6">
        <f t="shared" si="14"/>
        <v>1.4103741496598639</v>
      </c>
      <c r="O147">
        <f>J147/$C147</f>
        <v>2.0408163265306121E-2</v>
      </c>
      <c r="P147" s="6">
        <f t="shared" si="15"/>
        <v>1.0058309037900874</v>
      </c>
      <c r="Q147">
        <f>K147/$C147</f>
        <v>0.16326530612244897</v>
      </c>
      <c r="R147" s="6">
        <f t="shared" si="16"/>
        <v>1.8163265306122449</v>
      </c>
      <c r="S147">
        <f>L147/$C147</f>
        <v>0.14285714285714285</v>
      </c>
      <c r="T147" s="6">
        <f t="shared" si="17"/>
        <v>1.9285714285714284</v>
      </c>
      <c r="U147" s="2">
        <v>0</v>
      </c>
    </row>
    <row r="148" spans="1:21" x14ac:dyDescent="0.4">
      <c r="A148" s="2">
        <v>147</v>
      </c>
      <c r="B148" s="2" t="s">
        <v>153</v>
      </c>
      <c r="C148" s="2">
        <v>33</v>
      </c>
      <c r="D148" s="8">
        <v>3.55</v>
      </c>
      <c r="E148" s="5">
        <f t="shared" si="12"/>
        <v>2.7499999999999991</v>
      </c>
      <c r="F148" s="2">
        <v>0.9391222921284762</v>
      </c>
      <c r="G148" s="5">
        <v>4.277180347930301</v>
      </c>
      <c r="H148">
        <v>6000</v>
      </c>
      <c r="I148" s="2">
        <v>6899</v>
      </c>
      <c r="J148" s="2">
        <v>3</v>
      </c>
      <c r="K148" s="2">
        <v>4</v>
      </c>
      <c r="L148" s="2">
        <v>5</v>
      </c>
      <c r="M148">
        <f t="shared" si="13"/>
        <v>209.06060606060606</v>
      </c>
      <c r="N148" s="6">
        <f t="shared" si="14"/>
        <v>1.742171717171717</v>
      </c>
      <c r="O148">
        <f>J148/$C148</f>
        <v>9.0909090909090912E-2</v>
      </c>
      <c r="P148" s="6">
        <f t="shared" si="15"/>
        <v>2.0129870129870135</v>
      </c>
      <c r="Q148">
        <f>K148/$C148</f>
        <v>0.12121212121212122</v>
      </c>
      <c r="R148" s="6">
        <f t="shared" si="16"/>
        <v>1.6060606060606062</v>
      </c>
      <c r="S148">
        <f>L148/$C148</f>
        <v>0.15151515151515152</v>
      </c>
      <c r="T148" s="6">
        <f t="shared" si="17"/>
        <v>2.0151515151515156</v>
      </c>
      <c r="U148" s="2">
        <v>0</v>
      </c>
    </row>
    <row r="149" spans="1:21" x14ac:dyDescent="0.4">
      <c r="A149" s="2">
        <v>148</v>
      </c>
      <c r="B149" s="2" t="s">
        <v>154</v>
      </c>
      <c r="C149" s="2">
        <v>81</v>
      </c>
      <c r="D149" s="8">
        <v>3.54</v>
      </c>
      <c r="E149" s="5">
        <f t="shared" si="12"/>
        <v>2.7</v>
      </c>
      <c r="F149" s="2">
        <v>0.88650008189825369</v>
      </c>
      <c r="G149" s="5">
        <v>3.803580455858298</v>
      </c>
      <c r="H149">
        <v>6000</v>
      </c>
      <c r="I149" s="2">
        <v>16959</v>
      </c>
      <c r="J149" s="2">
        <v>0</v>
      </c>
      <c r="K149" s="2">
        <v>2</v>
      </c>
      <c r="L149" s="2">
        <v>8</v>
      </c>
      <c r="M149">
        <f t="shared" si="13"/>
        <v>209.37037037037038</v>
      </c>
      <c r="N149" s="6">
        <f t="shared" si="14"/>
        <v>1.7447530864197534</v>
      </c>
      <c r="O149">
        <f>J149/$C149</f>
        <v>0</v>
      </c>
      <c r="P149" s="6">
        <f t="shared" si="15"/>
        <v>0.7142857142857143</v>
      </c>
      <c r="Q149">
        <f>K149/$C149</f>
        <v>2.4691358024691357E-2</v>
      </c>
      <c r="R149" s="6">
        <f t="shared" si="16"/>
        <v>1.1234567901234569</v>
      </c>
      <c r="S149">
        <f>L149/$C149</f>
        <v>9.8765432098765427E-2</v>
      </c>
      <c r="T149" s="6">
        <f t="shared" si="17"/>
        <v>1.4876543209876543</v>
      </c>
      <c r="U149" s="2">
        <v>1</v>
      </c>
    </row>
    <row r="150" spans="1:21" x14ac:dyDescent="0.4">
      <c r="A150" s="2">
        <v>149</v>
      </c>
      <c r="B150" s="2" t="s">
        <v>155</v>
      </c>
      <c r="C150" s="2">
        <v>72</v>
      </c>
      <c r="D150" s="8">
        <v>3.54</v>
      </c>
      <c r="E150" s="5">
        <f t="shared" si="12"/>
        <v>2.7</v>
      </c>
      <c r="F150" s="2">
        <v>0.9439515264497863</v>
      </c>
      <c r="G150" s="5">
        <v>4.3206434568220917</v>
      </c>
      <c r="H150">
        <v>4000</v>
      </c>
      <c r="I150" s="2">
        <v>10548</v>
      </c>
      <c r="J150" s="2">
        <v>0</v>
      </c>
      <c r="K150" s="2">
        <v>6</v>
      </c>
      <c r="L150" s="2">
        <v>1</v>
      </c>
      <c r="M150">
        <f t="shared" si="13"/>
        <v>146.5</v>
      </c>
      <c r="N150" s="6">
        <f t="shared" si="14"/>
        <v>1.2208333333333334</v>
      </c>
      <c r="O150">
        <f>J150/$C150</f>
        <v>0</v>
      </c>
      <c r="P150" s="6">
        <f t="shared" si="15"/>
        <v>0.7142857142857143</v>
      </c>
      <c r="Q150">
        <f>K150/$C150</f>
        <v>8.3333333333333329E-2</v>
      </c>
      <c r="R150" s="6">
        <f t="shared" si="16"/>
        <v>1.4166666666666665</v>
      </c>
      <c r="S150">
        <f>L150/$C150</f>
        <v>1.3888888888888888E-2</v>
      </c>
      <c r="T150" s="6">
        <f t="shared" si="17"/>
        <v>0.63888888888888884</v>
      </c>
      <c r="U150" s="2">
        <v>0</v>
      </c>
    </row>
    <row r="151" spans="1:21" x14ac:dyDescent="0.4">
      <c r="A151" s="2">
        <v>150</v>
      </c>
      <c r="B151" s="2" t="s">
        <v>156</v>
      </c>
      <c r="C151" s="2">
        <v>82</v>
      </c>
      <c r="D151" s="8">
        <v>3.54</v>
      </c>
      <c r="E151" s="5">
        <f t="shared" si="12"/>
        <v>2.7</v>
      </c>
      <c r="F151" s="2">
        <v>0.8784109993678767</v>
      </c>
      <c r="G151" s="5">
        <v>3.7307787130849053</v>
      </c>
      <c r="H151">
        <v>6000</v>
      </c>
      <c r="I151" s="2">
        <v>16105</v>
      </c>
      <c r="J151" s="2">
        <v>1</v>
      </c>
      <c r="K151" s="2">
        <v>10</v>
      </c>
      <c r="L151" s="2">
        <v>5</v>
      </c>
      <c r="M151">
        <f t="shared" si="13"/>
        <v>196.40243902439025</v>
      </c>
      <c r="N151" s="6">
        <f t="shared" si="14"/>
        <v>1.6366869918699187</v>
      </c>
      <c r="O151">
        <f>J151/$C151</f>
        <v>1.2195121951219513E-2</v>
      </c>
      <c r="P151" s="6">
        <f t="shared" si="15"/>
        <v>0.88850174216027877</v>
      </c>
      <c r="Q151">
        <f>K151/$C151</f>
        <v>0.12195121951219512</v>
      </c>
      <c r="R151" s="6">
        <f t="shared" si="16"/>
        <v>1.6097560975609757</v>
      </c>
      <c r="S151">
        <f>L151/$C151</f>
        <v>6.097560975609756E-2</v>
      </c>
      <c r="T151" s="6">
        <f t="shared" si="17"/>
        <v>1.1097560975609757</v>
      </c>
      <c r="U151" s="2">
        <v>0</v>
      </c>
    </row>
    <row r="152" spans="1:21" x14ac:dyDescent="0.4">
      <c r="A152" s="2">
        <v>151</v>
      </c>
      <c r="B152" s="2" t="s">
        <v>157</v>
      </c>
      <c r="C152" s="2">
        <v>50</v>
      </c>
      <c r="D152" s="8">
        <v>3.54</v>
      </c>
      <c r="E152" s="5">
        <f t="shared" si="12"/>
        <v>2.7</v>
      </c>
      <c r="F152" s="2">
        <v>0.8399661227067311</v>
      </c>
      <c r="G152" s="5">
        <v>3.3847748231345949</v>
      </c>
      <c r="H152">
        <v>15000</v>
      </c>
      <c r="I152" s="2">
        <v>9565</v>
      </c>
      <c r="J152" s="2">
        <v>1</v>
      </c>
      <c r="K152" s="2">
        <v>9</v>
      </c>
      <c r="L152" s="2">
        <v>1</v>
      </c>
      <c r="M152">
        <f t="shared" si="13"/>
        <v>191.3</v>
      </c>
      <c r="N152" s="6">
        <f t="shared" si="14"/>
        <v>1.5941666666666667</v>
      </c>
      <c r="O152">
        <f>J152/$C152</f>
        <v>0.02</v>
      </c>
      <c r="P152" s="6">
        <f t="shared" si="15"/>
        <v>1.0000000000000002</v>
      </c>
      <c r="Q152">
        <f>K152/$C152</f>
        <v>0.18</v>
      </c>
      <c r="R152" s="6">
        <f t="shared" si="16"/>
        <v>1.9</v>
      </c>
      <c r="S152">
        <f>L152/$C152</f>
        <v>0.02</v>
      </c>
      <c r="T152" s="6">
        <f t="shared" si="17"/>
        <v>0.70000000000000007</v>
      </c>
      <c r="U152" s="2">
        <v>0</v>
      </c>
    </row>
    <row r="153" spans="1:21" x14ac:dyDescent="0.4">
      <c r="A153" s="2">
        <v>152</v>
      </c>
      <c r="B153" s="2">
        <v>37</v>
      </c>
      <c r="C153" s="2">
        <v>54</v>
      </c>
      <c r="D153" s="8">
        <v>3.54</v>
      </c>
      <c r="E153" s="5">
        <f t="shared" si="12"/>
        <v>2.7</v>
      </c>
      <c r="F153" s="2">
        <v>0.99994745445840161</v>
      </c>
      <c r="G153" s="5">
        <v>4.8246068088996292</v>
      </c>
      <c r="H153">
        <v>8000</v>
      </c>
      <c r="I153" s="2">
        <v>11104</v>
      </c>
      <c r="J153" s="2">
        <v>0</v>
      </c>
      <c r="K153" s="2">
        <v>13</v>
      </c>
      <c r="L153" s="2">
        <v>9</v>
      </c>
      <c r="M153">
        <f t="shared" si="13"/>
        <v>205.62962962962962</v>
      </c>
      <c r="N153" s="6">
        <f t="shared" si="14"/>
        <v>1.7135802469135801</v>
      </c>
      <c r="O153">
        <f>J153/$C153</f>
        <v>0</v>
      </c>
      <c r="P153" s="6">
        <f t="shared" si="15"/>
        <v>0.7142857142857143</v>
      </c>
      <c r="Q153">
        <f>K153/$C153</f>
        <v>0.24074074074074073</v>
      </c>
      <c r="R153" s="6">
        <f t="shared" si="16"/>
        <v>2.2037037037037037</v>
      </c>
      <c r="S153">
        <f>L153/$C153</f>
        <v>0.16666666666666666</v>
      </c>
      <c r="T153" s="6">
        <f t="shared" si="17"/>
        <v>2.166666666666667</v>
      </c>
      <c r="U153" s="2">
        <v>0</v>
      </c>
    </row>
    <row r="154" spans="1:21" x14ac:dyDescent="0.4">
      <c r="A154" s="2">
        <v>153</v>
      </c>
      <c r="B154" s="2" t="s">
        <v>410</v>
      </c>
      <c r="C154" s="2">
        <v>34</v>
      </c>
      <c r="D154" s="8">
        <v>3.54</v>
      </c>
      <c r="E154" s="5">
        <f t="shared" si="12"/>
        <v>2.7</v>
      </c>
      <c r="F154" s="2">
        <v>0.99973247390167397</v>
      </c>
      <c r="G154" s="5">
        <v>4.8226719838890801</v>
      </c>
      <c r="H154">
        <v>3000</v>
      </c>
      <c r="I154" s="2">
        <v>10647</v>
      </c>
      <c r="J154" s="2">
        <v>0</v>
      </c>
      <c r="K154" s="2">
        <v>3</v>
      </c>
      <c r="L154" s="2">
        <v>0</v>
      </c>
      <c r="M154">
        <f t="shared" si="13"/>
        <v>313.14705882352939</v>
      </c>
      <c r="N154" s="6">
        <f t="shared" si="14"/>
        <v>2.6095588235294116</v>
      </c>
      <c r="O154">
        <f>J154/$C154</f>
        <v>0</v>
      </c>
      <c r="P154" s="6">
        <f t="shared" si="15"/>
        <v>0.7142857142857143</v>
      </c>
      <c r="Q154">
        <f>K154/$C154</f>
        <v>8.8235294117647065E-2</v>
      </c>
      <c r="R154" s="6">
        <f t="shared" si="16"/>
        <v>1.4411764705882355</v>
      </c>
      <c r="S154">
        <f>L154/$C154</f>
        <v>0</v>
      </c>
      <c r="T154" s="6">
        <f t="shared" si="17"/>
        <v>0.5</v>
      </c>
      <c r="U154" s="2">
        <v>0</v>
      </c>
    </row>
    <row r="155" spans="1:21" x14ac:dyDescent="0.4">
      <c r="A155" s="2">
        <v>154</v>
      </c>
      <c r="B155" s="2" t="s">
        <v>158</v>
      </c>
      <c r="C155" s="2">
        <v>98</v>
      </c>
      <c r="D155" s="8">
        <v>3.53</v>
      </c>
      <c r="E155" s="5">
        <f t="shared" si="12"/>
        <v>2.649999999999999</v>
      </c>
      <c r="F155" s="2">
        <v>0.87960359119639109</v>
      </c>
      <c r="G155" s="5">
        <v>3.7415120395415347</v>
      </c>
      <c r="H155">
        <v>5000</v>
      </c>
      <c r="I155" s="2">
        <v>30692</v>
      </c>
      <c r="J155" s="2">
        <v>0</v>
      </c>
      <c r="K155" s="2">
        <v>3</v>
      </c>
      <c r="L155" s="2">
        <v>0</v>
      </c>
      <c r="M155">
        <f t="shared" si="13"/>
        <v>313.18367346938777</v>
      </c>
      <c r="N155" s="6">
        <f t="shared" si="14"/>
        <v>2.6098639455782315</v>
      </c>
      <c r="O155">
        <f>J155/$C155</f>
        <v>0</v>
      </c>
      <c r="P155" s="6">
        <f t="shared" si="15"/>
        <v>0.7142857142857143</v>
      </c>
      <c r="Q155">
        <f>K155/$C155</f>
        <v>3.0612244897959183E-2</v>
      </c>
      <c r="R155" s="6">
        <f t="shared" si="16"/>
        <v>1.153061224489796</v>
      </c>
      <c r="S155">
        <f>L155/$C155</f>
        <v>0</v>
      </c>
      <c r="T155" s="6">
        <f t="shared" si="17"/>
        <v>0.5</v>
      </c>
      <c r="U155" s="2">
        <v>0</v>
      </c>
    </row>
    <row r="156" spans="1:21" x14ac:dyDescent="0.4">
      <c r="A156" s="2">
        <v>155</v>
      </c>
      <c r="B156" s="2" t="s">
        <v>159</v>
      </c>
      <c r="C156" s="2">
        <v>82</v>
      </c>
      <c r="D156" s="8">
        <v>3.53</v>
      </c>
      <c r="E156" s="5">
        <f t="shared" si="12"/>
        <v>2.649999999999999</v>
      </c>
      <c r="F156" s="2">
        <v>0.88207936141549093</v>
      </c>
      <c r="G156" s="5">
        <v>3.763793971513433</v>
      </c>
      <c r="H156">
        <v>5000</v>
      </c>
      <c r="I156" s="2">
        <v>13167</v>
      </c>
      <c r="J156" s="2">
        <v>0</v>
      </c>
      <c r="K156" s="2">
        <v>1</v>
      </c>
      <c r="L156" s="2">
        <v>3</v>
      </c>
      <c r="M156">
        <f t="shared" si="13"/>
        <v>160.57317073170731</v>
      </c>
      <c r="N156" s="6">
        <f t="shared" si="14"/>
        <v>1.3381097560975608</v>
      </c>
      <c r="O156">
        <f>J156/$C156</f>
        <v>0</v>
      </c>
      <c r="P156" s="6">
        <f t="shared" si="15"/>
        <v>0.7142857142857143</v>
      </c>
      <c r="Q156">
        <f>K156/$C156</f>
        <v>1.2195121951219513E-2</v>
      </c>
      <c r="R156" s="6">
        <f t="shared" si="16"/>
        <v>1.0609756097560976</v>
      </c>
      <c r="S156">
        <f>L156/$C156</f>
        <v>3.6585365853658534E-2</v>
      </c>
      <c r="T156" s="6">
        <f t="shared" si="17"/>
        <v>0.86585365853658525</v>
      </c>
      <c r="U156" s="2">
        <v>1</v>
      </c>
    </row>
    <row r="157" spans="1:21" x14ac:dyDescent="0.4">
      <c r="A157" s="2">
        <v>156</v>
      </c>
      <c r="B157" s="2" t="s">
        <v>160</v>
      </c>
      <c r="C157" s="2">
        <v>83</v>
      </c>
      <c r="D157" s="8">
        <v>3.53</v>
      </c>
      <c r="E157" s="5">
        <f t="shared" si="12"/>
        <v>2.649999999999999</v>
      </c>
      <c r="F157" s="2">
        <v>0.93156662332006246</v>
      </c>
      <c r="G157" s="5">
        <v>4.2091793286545771</v>
      </c>
      <c r="H157">
        <v>4000</v>
      </c>
      <c r="I157" s="2">
        <v>14036</v>
      </c>
      <c r="J157" s="2">
        <v>6</v>
      </c>
      <c r="K157" s="2">
        <v>10</v>
      </c>
      <c r="L157" s="2">
        <v>4</v>
      </c>
      <c r="M157">
        <f t="shared" si="13"/>
        <v>169.10843373493975</v>
      </c>
      <c r="N157" s="6">
        <f t="shared" si="14"/>
        <v>1.4092369477911646</v>
      </c>
      <c r="O157">
        <f>J157/$C157</f>
        <v>7.2289156626506021E-2</v>
      </c>
      <c r="P157" s="6">
        <f t="shared" si="15"/>
        <v>1.7469879518072289</v>
      </c>
      <c r="Q157">
        <f>K157/$C157</f>
        <v>0.12048192771084337</v>
      </c>
      <c r="R157" s="6">
        <f t="shared" si="16"/>
        <v>1.6024096385542168</v>
      </c>
      <c r="S157">
        <f>L157/$C157</f>
        <v>4.8192771084337352E-2</v>
      </c>
      <c r="T157" s="6">
        <f t="shared" si="17"/>
        <v>0.98192771084337349</v>
      </c>
      <c r="U157" s="2">
        <v>0</v>
      </c>
    </row>
    <row r="158" spans="1:21" x14ac:dyDescent="0.4">
      <c r="A158" s="2">
        <v>157</v>
      </c>
      <c r="B158" s="2" t="s">
        <v>161</v>
      </c>
      <c r="C158" s="2">
        <v>83</v>
      </c>
      <c r="D158" s="8">
        <v>3.53</v>
      </c>
      <c r="E158" s="5">
        <f t="shared" si="12"/>
        <v>2.649999999999999</v>
      </c>
      <c r="F158" s="2">
        <v>0.89980545867399042</v>
      </c>
      <c r="G158" s="5">
        <v>3.9233288468399286</v>
      </c>
      <c r="H158">
        <v>6000</v>
      </c>
      <c r="I158" s="2">
        <v>17968</v>
      </c>
      <c r="J158" s="2">
        <v>1</v>
      </c>
      <c r="K158" s="2">
        <v>5</v>
      </c>
      <c r="L158" s="2">
        <v>10</v>
      </c>
      <c r="M158">
        <f t="shared" si="13"/>
        <v>216.48192771084337</v>
      </c>
      <c r="N158" s="6">
        <f t="shared" si="14"/>
        <v>1.804016064257028</v>
      </c>
      <c r="O158">
        <f>J158/$C158</f>
        <v>1.2048192771084338E-2</v>
      </c>
      <c r="P158" s="6">
        <f t="shared" si="15"/>
        <v>0.88640275387263334</v>
      </c>
      <c r="Q158">
        <f>K158/$C158</f>
        <v>6.0240963855421686E-2</v>
      </c>
      <c r="R158" s="6">
        <f t="shared" si="16"/>
        <v>1.3012048192771086</v>
      </c>
      <c r="S158">
        <f>L158/$C158</f>
        <v>0.12048192771084337</v>
      </c>
      <c r="T158" s="6">
        <f t="shared" si="17"/>
        <v>1.7048192771084336</v>
      </c>
      <c r="U158" s="2">
        <v>0</v>
      </c>
    </row>
    <row r="159" spans="1:21" x14ac:dyDescent="0.4">
      <c r="A159" s="2">
        <v>158</v>
      </c>
      <c r="B159" s="2" t="s">
        <v>162</v>
      </c>
      <c r="C159" s="2">
        <v>46</v>
      </c>
      <c r="D159" s="8">
        <v>3.53</v>
      </c>
      <c r="E159" s="5">
        <f t="shared" si="12"/>
        <v>2.649999999999999</v>
      </c>
      <c r="F159" s="2">
        <v>0.95640702858783211</v>
      </c>
      <c r="G159" s="5">
        <v>4.4327429760645041</v>
      </c>
      <c r="H159">
        <v>15000</v>
      </c>
      <c r="I159" s="2">
        <v>19237</v>
      </c>
      <c r="J159" s="2">
        <v>1</v>
      </c>
      <c r="K159" s="2">
        <v>15</v>
      </c>
      <c r="L159" s="2">
        <v>15</v>
      </c>
      <c r="M159">
        <f t="shared" si="13"/>
        <v>418.19565217391306</v>
      </c>
      <c r="N159" s="6">
        <f t="shared" si="14"/>
        <v>3.4849637681159424</v>
      </c>
      <c r="O159">
        <f>J159/$C159</f>
        <v>2.1739130434782608E-2</v>
      </c>
      <c r="P159" s="6">
        <f t="shared" si="15"/>
        <v>1.0248447204968945</v>
      </c>
      <c r="Q159">
        <f>K159/$C159</f>
        <v>0.32608695652173914</v>
      </c>
      <c r="R159" s="6">
        <f t="shared" si="16"/>
        <v>2.6304347826086962</v>
      </c>
      <c r="S159">
        <f>L159/$C159</f>
        <v>0.32608695652173914</v>
      </c>
      <c r="T159" s="6">
        <f t="shared" si="17"/>
        <v>3.7608695652173911</v>
      </c>
      <c r="U159" s="2">
        <v>0</v>
      </c>
    </row>
    <row r="160" spans="1:21" x14ac:dyDescent="0.4">
      <c r="A160" s="2">
        <v>159</v>
      </c>
      <c r="B160" s="2" t="s">
        <v>163</v>
      </c>
      <c r="C160" s="2">
        <v>39</v>
      </c>
      <c r="D160" s="8">
        <v>3.53</v>
      </c>
      <c r="E160" s="5">
        <f t="shared" si="12"/>
        <v>2.649999999999999</v>
      </c>
      <c r="F160" s="2">
        <v>0.99957813258863915</v>
      </c>
      <c r="G160" s="5">
        <v>4.8212829120717675</v>
      </c>
      <c r="H160">
        <v>8000</v>
      </c>
      <c r="I160" s="2">
        <v>12376</v>
      </c>
      <c r="J160" s="2">
        <v>0</v>
      </c>
      <c r="K160" s="2">
        <v>4</v>
      </c>
      <c r="L160" s="2">
        <v>8</v>
      </c>
      <c r="M160">
        <f t="shared" si="13"/>
        <v>317.33333333333331</v>
      </c>
      <c r="N160" s="6">
        <f t="shared" si="14"/>
        <v>2.6444444444444444</v>
      </c>
      <c r="O160">
        <f>J160/$C160</f>
        <v>0</v>
      </c>
      <c r="P160" s="6">
        <f t="shared" si="15"/>
        <v>0.7142857142857143</v>
      </c>
      <c r="Q160">
        <f>K160/$C160</f>
        <v>0.10256410256410256</v>
      </c>
      <c r="R160" s="6">
        <f t="shared" si="16"/>
        <v>1.512820512820513</v>
      </c>
      <c r="S160">
        <f>L160/$C160</f>
        <v>0.20512820512820512</v>
      </c>
      <c r="T160" s="6">
        <f t="shared" si="17"/>
        <v>2.5512820512820511</v>
      </c>
      <c r="U160" s="2">
        <v>0</v>
      </c>
    </row>
    <row r="161" spans="1:21" x14ac:dyDescent="0.4">
      <c r="A161" s="2">
        <v>160</v>
      </c>
      <c r="B161" s="2" t="s">
        <v>164</v>
      </c>
      <c r="C161" s="2">
        <v>86</v>
      </c>
      <c r="D161" s="8">
        <v>3.52</v>
      </c>
      <c r="E161" s="5">
        <f t="shared" si="12"/>
        <v>2.6</v>
      </c>
      <c r="F161" s="2">
        <v>0.88285278996755912</v>
      </c>
      <c r="G161" s="5">
        <v>3.7707548284820467</v>
      </c>
      <c r="H161">
        <v>4000</v>
      </c>
      <c r="I161" s="2">
        <v>13193</v>
      </c>
      <c r="J161" s="2">
        <v>2</v>
      </c>
      <c r="K161" s="2">
        <v>4</v>
      </c>
      <c r="L161" s="2">
        <v>2</v>
      </c>
      <c r="M161">
        <f t="shared" si="13"/>
        <v>153.40697674418604</v>
      </c>
      <c r="N161" s="6">
        <f t="shared" si="14"/>
        <v>1.2783914728682171</v>
      </c>
      <c r="O161">
        <f>J161/$C161</f>
        <v>2.3255813953488372E-2</v>
      </c>
      <c r="P161" s="6">
        <f t="shared" si="15"/>
        <v>1.0465116279069768</v>
      </c>
      <c r="Q161">
        <f>K161/$C161</f>
        <v>4.6511627906976744E-2</v>
      </c>
      <c r="R161" s="6">
        <f t="shared" si="16"/>
        <v>1.2325581395348837</v>
      </c>
      <c r="S161">
        <f>L161/$C161</f>
        <v>2.3255813953488372E-2</v>
      </c>
      <c r="T161" s="6">
        <f t="shared" si="17"/>
        <v>0.73255813953488369</v>
      </c>
      <c r="U161" s="2">
        <v>0</v>
      </c>
    </row>
    <row r="162" spans="1:21" x14ac:dyDescent="0.4">
      <c r="A162" s="2">
        <v>161</v>
      </c>
      <c r="B162" s="2" t="s">
        <v>165</v>
      </c>
      <c r="C162" s="2">
        <v>77</v>
      </c>
      <c r="D162" s="8">
        <v>3.52</v>
      </c>
      <c r="E162" s="5">
        <f t="shared" si="12"/>
        <v>2.6</v>
      </c>
      <c r="F162" s="2">
        <v>0.9735800592930286</v>
      </c>
      <c r="G162" s="5">
        <v>4.5873002524112723</v>
      </c>
      <c r="H162">
        <v>8000</v>
      </c>
      <c r="I162" s="2">
        <v>15436</v>
      </c>
      <c r="J162" s="2">
        <v>1</v>
      </c>
      <c r="K162" s="2">
        <v>13</v>
      </c>
      <c r="L162" s="2">
        <v>7</v>
      </c>
      <c r="M162">
        <f t="shared" si="13"/>
        <v>200.46753246753246</v>
      </c>
      <c r="N162" s="6">
        <f t="shared" si="14"/>
        <v>1.6705627705627706</v>
      </c>
      <c r="O162">
        <f>J162/$C162</f>
        <v>1.2987012987012988E-2</v>
      </c>
      <c r="P162" s="6">
        <f t="shared" si="15"/>
        <v>0.89981447124304281</v>
      </c>
      <c r="Q162">
        <f>K162/$C162</f>
        <v>0.16883116883116883</v>
      </c>
      <c r="R162" s="6">
        <f t="shared" si="16"/>
        <v>1.8441558441558441</v>
      </c>
      <c r="S162">
        <f>L162/$C162</f>
        <v>9.0909090909090912E-2</v>
      </c>
      <c r="T162" s="6">
        <f t="shared" si="17"/>
        <v>1.4090909090909092</v>
      </c>
      <c r="U162" s="2">
        <v>0</v>
      </c>
    </row>
    <row r="163" spans="1:21" x14ac:dyDescent="0.4">
      <c r="A163" s="2">
        <v>162</v>
      </c>
      <c r="B163" s="2" t="s">
        <v>166</v>
      </c>
      <c r="C163" s="2">
        <v>87</v>
      </c>
      <c r="D163" s="8">
        <v>3.52</v>
      </c>
      <c r="E163" s="5">
        <f t="shared" si="12"/>
        <v>2.6</v>
      </c>
      <c r="F163" s="2">
        <v>0.93108329416691571</v>
      </c>
      <c r="G163" s="5">
        <v>4.2048293662762566</v>
      </c>
      <c r="H163">
        <v>5000</v>
      </c>
      <c r="I163" s="2">
        <v>19409</v>
      </c>
      <c r="J163" s="2">
        <v>14</v>
      </c>
      <c r="K163" s="2">
        <v>16</v>
      </c>
      <c r="L163" s="2">
        <v>8</v>
      </c>
      <c r="M163">
        <f t="shared" si="13"/>
        <v>223.09195402298852</v>
      </c>
      <c r="N163" s="6">
        <f t="shared" si="14"/>
        <v>1.8590996168582377</v>
      </c>
      <c r="O163">
        <f>J163/$C163</f>
        <v>0.16091954022988506</v>
      </c>
      <c r="P163" s="6">
        <f t="shared" si="15"/>
        <v>3.0131362889983579</v>
      </c>
      <c r="Q163">
        <f>K163/$C163</f>
        <v>0.18390804597701149</v>
      </c>
      <c r="R163" s="6">
        <f t="shared" si="16"/>
        <v>1.9195402298850575</v>
      </c>
      <c r="S163">
        <f>L163/$C163</f>
        <v>9.1954022988505746E-2</v>
      </c>
      <c r="T163" s="6">
        <f t="shared" si="17"/>
        <v>1.4195402298850572</v>
      </c>
      <c r="U163" s="2">
        <v>0</v>
      </c>
    </row>
    <row r="164" spans="1:21" x14ac:dyDescent="0.4">
      <c r="A164" s="2">
        <v>163</v>
      </c>
      <c r="B164" s="2" t="s">
        <v>167</v>
      </c>
      <c r="C164" s="2">
        <v>53</v>
      </c>
      <c r="D164" s="8">
        <v>3.52</v>
      </c>
      <c r="E164" s="5">
        <f t="shared" si="12"/>
        <v>2.6</v>
      </c>
      <c r="F164" s="2">
        <v>0.96217983848643751</v>
      </c>
      <c r="G164" s="5">
        <v>4.4846982651519527</v>
      </c>
      <c r="H164">
        <v>8000</v>
      </c>
      <c r="I164" s="2">
        <v>11655</v>
      </c>
      <c r="J164" s="2">
        <v>16</v>
      </c>
      <c r="K164" s="2">
        <v>9</v>
      </c>
      <c r="L164" s="2">
        <v>5</v>
      </c>
      <c r="M164">
        <f t="shared" si="13"/>
        <v>219.90566037735849</v>
      </c>
      <c r="N164" s="6">
        <f t="shared" si="14"/>
        <v>1.8325471698113207</v>
      </c>
      <c r="O164">
        <f>J164/$C164</f>
        <v>0.30188679245283018</v>
      </c>
      <c r="P164" s="6">
        <f t="shared" si="15"/>
        <v>5.0269541778975739</v>
      </c>
      <c r="Q164">
        <f>K164/$C164</f>
        <v>0.16981132075471697</v>
      </c>
      <c r="R164" s="6">
        <f t="shared" si="16"/>
        <v>1.8490566037735849</v>
      </c>
      <c r="S164">
        <f>L164/$C164</f>
        <v>9.4339622641509441E-2</v>
      </c>
      <c r="T164" s="6">
        <f t="shared" si="17"/>
        <v>1.4433962264150946</v>
      </c>
      <c r="U164" s="2">
        <v>0</v>
      </c>
    </row>
    <row r="165" spans="1:21" x14ac:dyDescent="0.4">
      <c r="A165" s="2">
        <v>164</v>
      </c>
      <c r="B165" s="2" t="s">
        <v>168</v>
      </c>
      <c r="C165" s="2">
        <v>99</v>
      </c>
      <c r="D165" s="8">
        <v>3.51</v>
      </c>
      <c r="E165" s="5">
        <f t="shared" si="12"/>
        <v>2.5499999999999989</v>
      </c>
      <c r="F165" s="2">
        <v>0.97992575048196195</v>
      </c>
      <c r="G165" s="5">
        <v>4.6444114731116724</v>
      </c>
      <c r="H165">
        <v>2000</v>
      </c>
      <c r="I165" s="2">
        <v>27124</v>
      </c>
      <c r="J165" s="2">
        <v>0</v>
      </c>
      <c r="K165" s="2">
        <v>0</v>
      </c>
      <c r="L165" s="2">
        <v>9</v>
      </c>
      <c r="M165">
        <f t="shared" si="13"/>
        <v>273.97979797979798</v>
      </c>
      <c r="N165" s="6">
        <f t="shared" si="14"/>
        <v>2.283164983164983</v>
      </c>
      <c r="O165">
        <f>J165/$C165</f>
        <v>0</v>
      </c>
      <c r="P165" s="6">
        <f t="shared" si="15"/>
        <v>0.7142857142857143</v>
      </c>
      <c r="Q165">
        <f>K165/$C165</f>
        <v>0</v>
      </c>
      <c r="R165" s="6">
        <f t="shared" si="16"/>
        <v>1</v>
      </c>
      <c r="S165">
        <f>L165/$C165</f>
        <v>9.0909090909090912E-2</v>
      </c>
      <c r="T165" s="6">
        <f t="shared" si="17"/>
        <v>1.4090909090909092</v>
      </c>
      <c r="U165" s="2">
        <v>0</v>
      </c>
    </row>
    <row r="166" spans="1:21" x14ac:dyDescent="0.4">
      <c r="A166" s="2">
        <v>165</v>
      </c>
      <c r="B166" s="2" t="s">
        <v>169</v>
      </c>
      <c r="C166" s="2">
        <v>81</v>
      </c>
      <c r="D166" s="8">
        <v>3.51</v>
      </c>
      <c r="E166" s="5">
        <f t="shared" si="12"/>
        <v>2.5499999999999989</v>
      </c>
      <c r="F166" s="2">
        <v>0.68560559845265046</v>
      </c>
      <c r="G166" s="5">
        <v>1.9955301048478691</v>
      </c>
      <c r="H166">
        <v>5000</v>
      </c>
      <c r="I166" s="2">
        <v>18675</v>
      </c>
      <c r="J166" s="2">
        <v>0</v>
      </c>
      <c r="K166" s="2">
        <v>1</v>
      </c>
      <c r="L166" s="2">
        <v>3</v>
      </c>
      <c r="M166">
        <f t="shared" si="13"/>
        <v>230.55555555555554</v>
      </c>
      <c r="N166" s="6">
        <f t="shared" si="14"/>
        <v>1.9212962962962963</v>
      </c>
      <c r="O166">
        <f>J166/$C166</f>
        <v>0</v>
      </c>
      <c r="P166" s="6">
        <f t="shared" si="15"/>
        <v>0.7142857142857143</v>
      </c>
      <c r="Q166">
        <f>K166/$C166</f>
        <v>1.2345679012345678E-2</v>
      </c>
      <c r="R166" s="6">
        <f t="shared" si="16"/>
        <v>1.0617283950617284</v>
      </c>
      <c r="S166">
        <f>L166/$C166</f>
        <v>3.7037037037037035E-2</v>
      </c>
      <c r="T166" s="6">
        <f t="shared" si="17"/>
        <v>0.87037037037037035</v>
      </c>
      <c r="U166" s="2">
        <v>0</v>
      </c>
    </row>
    <row r="167" spans="1:21" x14ac:dyDescent="0.4">
      <c r="A167" s="2">
        <v>166</v>
      </c>
      <c r="B167" s="2" t="s">
        <v>170</v>
      </c>
      <c r="C167" s="2">
        <v>96</v>
      </c>
      <c r="D167" s="8">
        <v>3.5</v>
      </c>
      <c r="E167" s="5">
        <f t="shared" si="12"/>
        <v>2.5</v>
      </c>
      <c r="F167" s="2">
        <v>0.8956530150026083</v>
      </c>
      <c r="G167" s="5">
        <v>3.8859568537974898</v>
      </c>
      <c r="H167">
        <v>5000</v>
      </c>
      <c r="I167" s="2">
        <v>24118</v>
      </c>
      <c r="J167" s="2">
        <v>1</v>
      </c>
      <c r="K167" s="2">
        <v>3</v>
      </c>
      <c r="L167" s="2">
        <v>7</v>
      </c>
      <c r="M167">
        <f t="shared" si="13"/>
        <v>251.22916666666666</v>
      </c>
      <c r="N167" s="6">
        <f t="shared" si="14"/>
        <v>2.0935763888888888</v>
      </c>
      <c r="O167">
        <f>J167/$C167</f>
        <v>1.0416666666666666E-2</v>
      </c>
      <c r="P167" s="6">
        <f t="shared" si="15"/>
        <v>0.86309523809523814</v>
      </c>
      <c r="Q167">
        <f>K167/$C167</f>
        <v>3.125E-2</v>
      </c>
      <c r="R167" s="6">
        <f t="shared" si="16"/>
        <v>1.15625</v>
      </c>
      <c r="S167">
        <f>L167/$C167</f>
        <v>7.2916666666666671E-2</v>
      </c>
      <c r="T167" s="6">
        <f t="shared" si="17"/>
        <v>1.2291666666666667</v>
      </c>
      <c r="U167" s="2">
        <v>0</v>
      </c>
    </row>
    <row r="168" spans="1:21" x14ac:dyDescent="0.4">
      <c r="A168" s="2">
        <v>167</v>
      </c>
      <c r="B168" s="2" t="s">
        <v>171</v>
      </c>
      <c r="C168" s="2">
        <v>75</v>
      </c>
      <c r="D168" s="8">
        <v>3.5</v>
      </c>
      <c r="E168" s="5">
        <f t="shared" si="12"/>
        <v>2.5</v>
      </c>
      <c r="F168" s="2">
        <v>0.94083239687813658</v>
      </c>
      <c r="G168" s="5">
        <v>4.2925712906772437</v>
      </c>
      <c r="H168">
        <v>6000</v>
      </c>
      <c r="I168" s="2">
        <v>18176</v>
      </c>
      <c r="J168" s="2">
        <v>5</v>
      </c>
      <c r="K168" s="2">
        <v>12</v>
      </c>
      <c r="L168" s="2">
        <v>3</v>
      </c>
      <c r="M168">
        <f t="shared" si="13"/>
        <v>242.34666666666666</v>
      </c>
      <c r="N168" s="6">
        <f t="shared" si="14"/>
        <v>2.0195555555555558</v>
      </c>
      <c r="O168">
        <f>J168/$C168</f>
        <v>6.6666666666666666E-2</v>
      </c>
      <c r="P168" s="6">
        <f t="shared" si="15"/>
        <v>1.6666666666666665</v>
      </c>
      <c r="Q168">
        <f>K168/$C168</f>
        <v>0.16</v>
      </c>
      <c r="R168" s="6">
        <f t="shared" si="16"/>
        <v>1.7999999999999998</v>
      </c>
      <c r="S168">
        <f>L168/$C168</f>
        <v>0.04</v>
      </c>
      <c r="T168" s="6">
        <f t="shared" si="17"/>
        <v>0.89999999999999991</v>
      </c>
      <c r="U168" s="2">
        <v>0</v>
      </c>
    </row>
    <row r="169" spans="1:21" x14ac:dyDescent="0.4">
      <c r="A169" s="2">
        <v>168</v>
      </c>
      <c r="B169" s="2" t="s">
        <v>172</v>
      </c>
      <c r="C169" s="2">
        <v>84</v>
      </c>
      <c r="D169" s="8">
        <v>3.5</v>
      </c>
      <c r="E169" s="5">
        <f t="shared" si="12"/>
        <v>2.5</v>
      </c>
      <c r="F169" s="2">
        <v>0.85526065404216445</v>
      </c>
      <c r="G169" s="5">
        <v>3.522425605153495</v>
      </c>
      <c r="H169">
        <v>5000</v>
      </c>
      <c r="I169" s="2">
        <v>25022</v>
      </c>
      <c r="J169" s="2">
        <v>1</v>
      </c>
      <c r="K169" s="2">
        <v>5</v>
      </c>
      <c r="L169" s="2">
        <v>7</v>
      </c>
      <c r="M169">
        <f t="shared" si="13"/>
        <v>297.88095238095241</v>
      </c>
      <c r="N169" s="6">
        <f t="shared" si="14"/>
        <v>2.4823412698412697</v>
      </c>
      <c r="O169">
        <f>J169/$C169</f>
        <v>1.1904761904761904E-2</v>
      </c>
      <c r="P169" s="6">
        <f t="shared" si="15"/>
        <v>0.88435374149659862</v>
      </c>
      <c r="Q169">
        <f>K169/$C169</f>
        <v>5.9523809523809521E-2</v>
      </c>
      <c r="R169" s="6">
        <f t="shared" si="16"/>
        <v>1.2976190476190477</v>
      </c>
      <c r="S169">
        <f>L169/$C169</f>
        <v>8.3333333333333329E-2</v>
      </c>
      <c r="T169" s="6">
        <f t="shared" si="17"/>
        <v>1.3333333333333333</v>
      </c>
      <c r="U169" s="2">
        <v>0</v>
      </c>
    </row>
    <row r="170" spans="1:21" x14ac:dyDescent="0.4">
      <c r="A170" s="2">
        <v>169</v>
      </c>
      <c r="B170" s="2" t="s">
        <v>173</v>
      </c>
      <c r="C170" s="2">
        <v>78</v>
      </c>
      <c r="D170" s="8">
        <v>3.5</v>
      </c>
      <c r="E170" s="5">
        <f t="shared" si="12"/>
        <v>2.5</v>
      </c>
      <c r="F170" s="2">
        <v>0.92180315042153382</v>
      </c>
      <c r="G170" s="5">
        <v>4.1213080725678193</v>
      </c>
      <c r="H170">
        <v>6000</v>
      </c>
      <c r="I170" s="2">
        <v>10789</v>
      </c>
      <c r="J170" s="2">
        <v>1</v>
      </c>
      <c r="K170" s="2">
        <v>2</v>
      </c>
      <c r="L170" s="2">
        <v>2</v>
      </c>
      <c r="M170">
        <f t="shared" si="13"/>
        <v>138.32051282051282</v>
      </c>
      <c r="N170" s="6">
        <f t="shared" si="14"/>
        <v>1.1526709401709401</v>
      </c>
      <c r="O170">
        <f>J170/$C170</f>
        <v>1.282051282051282E-2</v>
      </c>
      <c r="P170" s="6">
        <f t="shared" si="15"/>
        <v>0.89743589743589747</v>
      </c>
      <c r="Q170">
        <f>K170/$C170</f>
        <v>2.564102564102564E-2</v>
      </c>
      <c r="R170" s="6">
        <f t="shared" si="16"/>
        <v>1.1282051282051282</v>
      </c>
      <c r="S170">
        <f>L170/$C170</f>
        <v>2.564102564102564E-2</v>
      </c>
      <c r="T170" s="6">
        <f t="shared" si="17"/>
        <v>0.7564102564102565</v>
      </c>
      <c r="U170" s="2">
        <v>1</v>
      </c>
    </row>
    <row r="171" spans="1:21" x14ac:dyDescent="0.4">
      <c r="A171" s="2">
        <v>170</v>
      </c>
      <c r="B171" s="2" t="s">
        <v>174</v>
      </c>
      <c r="C171" s="2">
        <v>80</v>
      </c>
      <c r="D171" s="8">
        <v>3.5</v>
      </c>
      <c r="E171" s="5">
        <f t="shared" si="12"/>
        <v>2.5</v>
      </c>
      <c r="F171" s="2">
        <v>0.94952332302927966</v>
      </c>
      <c r="G171" s="5">
        <v>4.3707896260375314</v>
      </c>
      <c r="H171">
        <v>6000</v>
      </c>
      <c r="I171" s="2">
        <v>16780</v>
      </c>
      <c r="J171" s="2">
        <v>24</v>
      </c>
      <c r="K171" s="2">
        <v>12</v>
      </c>
      <c r="L171" s="2">
        <v>7</v>
      </c>
      <c r="M171">
        <f t="shared" si="13"/>
        <v>209.75</v>
      </c>
      <c r="N171" s="6">
        <f t="shared" si="14"/>
        <v>1.7479166666666666</v>
      </c>
      <c r="O171">
        <f>J171/$C171</f>
        <v>0.3</v>
      </c>
      <c r="P171" s="6">
        <f t="shared" si="15"/>
        <v>5</v>
      </c>
      <c r="Q171">
        <f>K171/$C171</f>
        <v>0.15</v>
      </c>
      <c r="R171" s="6">
        <f t="shared" si="16"/>
        <v>1.75</v>
      </c>
      <c r="S171">
        <f>L171/$C171</f>
        <v>8.7499999999999994E-2</v>
      </c>
      <c r="T171" s="6">
        <f t="shared" si="17"/>
        <v>1.375</v>
      </c>
      <c r="U171" s="2">
        <v>0</v>
      </c>
    </row>
    <row r="172" spans="1:21" x14ac:dyDescent="0.4">
      <c r="A172" s="2">
        <v>171</v>
      </c>
      <c r="B172" s="2" t="s">
        <v>175</v>
      </c>
      <c r="C172" s="2">
        <v>75</v>
      </c>
      <c r="D172" s="8">
        <v>3.5</v>
      </c>
      <c r="E172" s="5">
        <f t="shared" si="12"/>
        <v>2.5</v>
      </c>
      <c r="F172" s="2">
        <v>0.89780016024907427</v>
      </c>
      <c r="G172" s="5">
        <v>3.9052811610156835</v>
      </c>
      <c r="H172">
        <v>8000</v>
      </c>
      <c r="I172" s="2">
        <v>16288</v>
      </c>
      <c r="J172" s="2">
        <v>0</v>
      </c>
      <c r="K172" s="2">
        <v>5</v>
      </c>
      <c r="L172" s="2">
        <v>3</v>
      </c>
      <c r="M172">
        <f t="shared" si="13"/>
        <v>217.17333333333335</v>
      </c>
      <c r="N172" s="6">
        <f t="shared" si="14"/>
        <v>1.8097777777777779</v>
      </c>
      <c r="O172">
        <f>J172/$C172</f>
        <v>0</v>
      </c>
      <c r="P172" s="6">
        <f t="shared" si="15"/>
        <v>0.7142857142857143</v>
      </c>
      <c r="Q172">
        <f>K172/$C172</f>
        <v>6.6666666666666666E-2</v>
      </c>
      <c r="R172" s="6">
        <f t="shared" si="16"/>
        <v>1.3333333333333333</v>
      </c>
      <c r="S172">
        <f>L172/$C172</f>
        <v>0.04</v>
      </c>
      <c r="T172" s="6">
        <f t="shared" si="17"/>
        <v>0.89999999999999991</v>
      </c>
      <c r="U172" s="2">
        <v>0</v>
      </c>
    </row>
    <row r="173" spans="1:21" x14ac:dyDescent="0.4">
      <c r="A173" s="2">
        <v>172</v>
      </c>
      <c r="B173" s="2" t="s">
        <v>176</v>
      </c>
      <c r="C173" s="2">
        <v>75</v>
      </c>
      <c r="D173" s="8">
        <v>3.5</v>
      </c>
      <c r="E173" s="5">
        <f t="shared" si="12"/>
        <v>2.5</v>
      </c>
      <c r="F173" s="2">
        <v>0.99969960795508483</v>
      </c>
      <c r="G173" s="5">
        <v>4.8223761903697788</v>
      </c>
      <c r="H173">
        <v>5000</v>
      </c>
      <c r="I173" s="2">
        <v>20596</v>
      </c>
      <c r="J173" s="2">
        <v>1</v>
      </c>
      <c r="K173" s="2">
        <v>1</v>
      </c>
      <c r="L173" s="2">
        <v>6</v>
      </c>
      <c r="M173">
        <f t="shared" si="13"/>
        <v>274.61333333333334</v>
      </c>
      <c r="N173" s="6">
        <f t="shared" si="14"/>
        <v>2.2884444444444445</v>
      </c>
      <c r="O173">
        <f>J173/$C173</f>
        <v>1.3333333333333334E-2</v>
      </c>
      <c r="P173" s="6">
        <f t="shared" si="15"/>
        <v>0.90476190476190488</v>
      </c>
      <c r="Q173">
        <f>K173/$C173</f>
        <v>1.3333333333333334E-2</v>
      </c>
      <c r="R173" s="6">
        <f t="shared" si="16"/>
        <v>1.0666666666666667</v>
      </c>
      <c r="S173">
        <f>L173/$C173</f>
        <v>0.08</v>
      </c>
      <c r="T173" s="6">
        <f t="shared" si="17"/>
        <v>1.3</v>
      </c>
      <c r="U173" s="2">
        <v>0</v>
      </c>
    </row>
    <row r="174" spans="1:21" x14ac:dyDescent="0.4">
      <c r="A174" s="2">
        <v>173</v>
      </c>
      <c r="B174" s="2" t="s">
        <v>177</v>
      </c>
      <c r="C174" s="2">
        <v>73</v>
      </c>
      <c r="D174" s="8">
        <v>3.5</v>
      </c>
      <c r="E174" s="5">
        <f t="shared" si="12"/>
        <v>2.5</v>
      </c>
      <c r="F174" s="2">
        <v>0.91488343987562881</v>
      </c>
      <c r="G174" s="5">
        <v>4.0590306776546745</v>
      </c>
      <c r="H174">
        <v>4000</v>
      </c>
      <c r="I174" s="2">
        <v>25856</v>
      </c>
      <c r="J174" s="2">
        <v>1</v>
      </c>
      <c r="K174" s="2">
        <v>5</v>
      </c>
      <c r="L174" s="2">
        <v>6</v>
      </c>
      <c r="M174">
        <f t="shared" si="13"/>
        <v>354.1917808219178</v>
      </c>
      <c r="N174" s="6">
        <f t="shared" si="14"/>
        <v>2.9515981735159817</v>
      </c>
      <c r="O174">
        <f>J174/$C174</f>
        <v>1.3698630136986301E-2</v>
      </c>
      <c r="P174" s="6">
        <f t="shared" si="15"/>
        <v>0.90998043052837574</v>
      </c>
      <c r="Q174">
        <f>K174/$C174</f>
        <v>6.8493150684931503E-2</v>
      </c>
      <c r="R174" s="6">
        <f t="shared" si="16"/>
        <v>1.3424657534246576</v>
      </c>
      <c r="S174">
        <f>L174/$C174</f>
        <v>8.2191780821917804E-2</v>
      </c>
      <c r="T174" s="6">
        <f t="shared" si="17"/>
        <v>1.3219178082191778</v>
      </c>
      <c r="U174" s="2">
        <v>0</v>
      </c>
    </row>
    <row r="175" spans="1:21" x14ac:dyDescent="0.4">
      <c r="A175" s="2">
        <v>174</v>
      </c>
      <c r="B175" s="2" t="s">
        <v>178</v>
      </c>
      <c r="C175" s="2">
        <v>63</v>
      </c>
      <c r="D175" s="8">
        <v>3.5</v>
      </c>
      <c r="E175" s="5">
        <f t="shared" si="12"/>
        <v>2.5</v>
      </c>
      <c r="F175" s="2">
        <v>0.90364134138223351</v>
      </c>
      <c r="G175" s="5">
        <v>3.9578517912141162</v>
      </c>
      <c r="H175">
        <v>15000</v>
      </c>
      <c r="I175" s="2">
        <v>15486</v>
      </c>
      <c r="J175" s="2">
        <v>1</v>
      </c>
      <c r="K175" s="2">
        <v>12</v>
      </c>
      <c r="L175" s="2">
        <v>0</v>
      </c>
      <c r="M175">
        <f t="shared" si="13"/>
        <v>245.8095238095238</v>
      </c>
      <c r="N175" s="6">
        <f t="shared" si="14"/>
        <v>2.0484126984126982</v>
      </c>
      <c r="O175">
        <f>J175/$C175</f>
        <v>1.5873015873015872E-2</v>
      </c>
      <c r="P175" s="6">
        <f t="shared" si="15"/>
        <v>0.94104308390022684</v>
      </c>
      <c r="Q175">
        <f>K175/$C175</f>
        <v>0.19047619047619047</v>
      </c>
      <c r="R175" s="6">
        <f t="shared" si="16"/>
        <v>1.9523809523809523</v>
      </c>
      <c r="S175">
        <f>L175/$C175</f>
        <v>0</v>
      </c>
      <c r="T175" s="6">
        <f t="shared" si="17"/>
        <v>0.5</v>
      </c>
      <c r="U175" s="2">
        <v>1</v>
      </c>
    </row>
    <row r="176" spans="1:21" x14ac:dyDescent="0.4">
      <c r="A176" s="2">
        <v>175</v>
      </c>
      <c r="B176" s="2" t="s">
        <v>179</v>
      </c>
      <c r="C176" s="2">
        <v>65</v>
      </c>
      <c r="D176" s="8">
        <v>3.5</v>
      </c>
      <c r="E176" s="5">
        <f t="shared" si="12"/>
        <v>2.5</v>
      </c>
      <c r="F176" s="2">
        <v>0.96886187333327078</v>
      </c>
      <c r="G176" s="5">
        <v>4.5448365787734524</v>
      </c>
      <c r="H176">
        <v>8000</v>
      </c>
      <c r="I176" s="2">
        <v>10932</v>
      </c>
      <c r="J176" s="2">
        <v>10</v>
      </c>
      <c r="K176" s="2">
        <v>16</v>
      </c>
      <c r="L176" s="2">
        <v>7</v>
      </c>
      <c r="M176">
        <f t="shared" si="13"/>
        <v>168.1846153846154</v>
      </c>
      <c r="N176" s="6">
        <f t="shared" si="14"/>
        <v>1.4015384615384616</v>
      </c>
      <c r="O176">
        <f>J176/$C176</f>
        <v>0.15384615384615385</v>
      </c>
      <c r="P176" s="6">
        <f t="shared" si="15"/>
        <v>2.912087912087912</v>
      </c>
      <c r="Q176">
        <f>K176/$C176</f>
        <v>0.24615384615384617</v>
      </c>
      <c r="R176" s="6">
        <f t="shared" si="16"/>
        <v>2.2307692307692308</v>
      </c>
      <c r="S176">
        <f>L176/$C176</f>
        <v>0.1076923076923077</v>
      </c>
      <c r="T176" s="6">
        <f t="shared" si="17"/>
        <v>1.5769230769230769</v>
      </c>
      <c r="U176" s="2">
        <v>0</v>
      </c>
    </row>
    <row r="177" spans="1:21" x14ac:dyDescent="0.4">
      <c r="A177" s="2">
        <v>176</v>
      </c>
      <c r="B177" s="2" t="s">
        <v>180</v>
      </c>
      <c r="C177" s="2">
        <v>39</v>
      </c>
      <c r="D177" s="8">
        <v>3.5</v>
      </c>
      <c r="E177" s="5">
        <f t="shared" si="12"/>
        <v>2.5</v>
      </c>
      <c r="F177" s="2">
        <v>0.90512956869907868</v>
      </c>
      <c r="G177" s="5">
        <v>3.9712458370657231</v>
      </c>
      <c r="H177">
        <v>8000</v>
      </c>
      <c r="I177" s="2">
        <v>7121</v>
      </c>
      <c r="J177" s="2">
        <v>0</v>
      </c>
      <c r="K177" s="2">
        <v>9</v>
      </c>
      <c r="L177" s="2">
        <v>6</v>
      </c>
      <c r="M177">
        <f t="shared" si="13"/>
        <v>182.58974358974359</v>
      </c>
      <c r="N177" s="6">
        <f t="shared" si="14"/>
        <v>1.5215811965811967</v>
      </c>
      <c r="O177">
        <f>J177/$C177</f>
        <v>0</v>
      </c>
      <c r="P177" s="6">
        <f t="shared" si="15"/>
        <v>0.7142857142857143</v>
      </c>
      <c r="Q177">
        <f>K177/$C177</f>
        <v>0.23076923076923078</v>
      </c>
      <c r="R177" s="6">
        <f t="shared" si="16"/>
        <v>2.1538461538461542</v>
      </c>
      <c r="S177">
        <f>L177/$C177</f>
        <v>0.15384615384615385</v>
      </c>
      <c r="T177" s="6">
        <f t="shared" si="17"/>
        <v>2.0384615384615383</v>
      </c>
      <c r="U177" s="2">
        <v>0</v>
      </c>
    </row>
    <row r="178" spans="1:21" x14ac:dyDescent="0.4">
      <c r="A178" s="2">
        <v>177</v>
      </c>
      <c r="B178" s="2" t="s">
        <v>411</v>
      </c>
      <c r="C178" s="2">
        <v>37</v>
      </c>
      <c r="D178" s="8">
        <v>3.5</v>
      </c>
      <c r="E178" s="5">
        <f t="shared" si="12"/>
        <v>2.5</v>
      </c>
      <c r="F178" s="2">
        <v>0.81900386498855049</v>
      </c>
      <c r="G178" s="5">
        <v>3.1961145036709695</v>
      </c>
      <c r="H178">
        <v>3000</v>
      </c>
      <c r="I178" s="2">
        <v>9127</v>
      </c>
      <c r="J178" s="2">
        <v>0</v>
      </c>
      <c r="K178" s="2">
        <v>16</v>
      </c>
      <c r="L178" s="2">
        <v>0</v>
      </c>
      <c r="M178">
        <f t="shared" si="13"/>
        <v>246.67567567567568</v>
      </c>
      <c r="N178" s="6">
        <f t="shared" si="14"/>
        <v>2.0556306306306307</v>
      </c>
      <c r="O178">
        <f>J178/$C178</f>
        <v>0</v>
      </c>
      <c r="P178" s="6">
        <f t="shared" si="15"/>
        <v>0.7142857142857143</v>
      </c>
      <c r="Q178">
        <f>K178/$C178</f>
        <v>0.43243243243243246</v>
      </c>
      <c r="R178" s="6">
        <f t="shared" si="16"/>
        <v>3.1621621621621623</v>
      </c>
      <c r="S178">
        <f>L178/$C178</f>
        <v>0</v>
      </c>
      <c r="T178" s="6">
        <f t="shared" si="17"/>
        <v>0.5</v>
      </c>
      <c r="U178" s="2">
        <v>0</v>
      </c>
    </row>
    <row r="179" spans="1:21" x14ac:dyDescent="0.4">
      <c r="A179" s="2">
        <v>178</v>
      </c>
      <c r="B179" s="2" t="s">
        <v>181</v>
      </c>
      <c r="C179" s="2">
        <v>100</v>
      </c>
      <c r="D179" s="8">
        <v>3.49</v>
      </c>
      <c r="E179" s="5">
        <f t="shared" si="12"/>
        <v>2.4500000000000011</v>
      </c>
      <c r="F179" s="2">
        <v>0.9598324451843897</v>
      </c>
      <c r="G179" s="5">
        <v>4.4635717254335221</v>
      </c>
      <c r="H179">
        <v>2000</v>
      </c>
      <c r="I179" s="2">
        <v>24864</v>
      </c>
      <c r="J179" s="2">
        <v>1</v>
      </c>
      <c r="K179" s="2">
        <v>1</v>
      </c>
      <c r="L179" s="2">
        <v>3</v>
      </c>
      <c r="M179">
        <f t="shared" si="13"/>
        <v>248.64</v>
      </c>
      <c r="N179" s="6">
        <f t="shared" si="14"/>
        <v>2.0719999999999996</v>
      </c>
      <c r="O179">
        <f>J179/$C179</f>
        <v>0.01</v>
      </c>
      <c r="P179" s="6">
        <f t="shared" si="15"/>
        <v>0.85714285714285732</v>
      </c>
      <c r="Q179">
        <f>K179/$C179</f>
        <v>0.01</v>
      </c>
      <c r="R179" s="6">
        <f t="shared" si="16"/>
        <v>1.05</v>
      </c>
      <c r="S179">
        <f>L179/$C179</f>
        <v>0.03</v>
      </c>
      <c r="T179" s="6">
        <f t="shared" si="17"/>
        <v>0.8</v>
      </c>
      <c r="U179" s="2">
        <v>0</v>
      </c>
    </row>
    <row r="180" spans="1:21" x14ac:dyDescent="0.4">
      <c r="A180" s="2">
        <v>179</v>
      </c>
      <c r="B180" s="2" t="s">
        <v>182</v>
      </c>
      <c r="C180" s="2">
        <v>99</v>
      </c>
      <c r="D180" s="8">
        <v>3.49</v>
      </c>
      <c r="E180" s="5">
        <f t="shared" si="12"/>
        <v>2.4500000000000011</v>
      </c>
      <c r="F180" s="2">
        <v>0.89904309583432751</v>
      </c>
      <c r="G180" s="5">
        <v>3.9164675812829626</v>
      </c>
      <c r="H180">
        <v>8000</v>
      </c>
      <c r="I180" s="2">
        <v>20251</v>
      </c>
      <c r="J180" s="2">
        <v>0</v>
      </c>
      <c r="K180" s="2">
        <v>6</v>
      </c>
      <c r="L180" s="2">
        <v>3</v>
      </c>
      <c r="M180">
        <f t="shared" si="13"/>
        <v>204.55555555555554</v>
      </c>
      <c r="N180" s="6">
        <f t="shared" si="14"/>
        <v>1.7046296296296295</v>
      </c>
      <c r="O180">
        <f>J180/$C180</f>
        <v>0</v>
      </c>
      <c r="P180" s="6">
        <f t="shared" si="15"/>
        <v>0.7142857142857143</v>
      </c>
      <c r="Q180">
        <f>K180/$C180</f>
        <v>6.0606060606060608E-2</v>
      </c>
      <c r="R180" s="6">
        <f t="shared" si="16"/>
        <v>1.3030303030303032</v>
      </c>
      <c r="S180">
        <f>L180/$C180</f>
        <v>3.0303030303030304E-2</v>
      </c>
      <c r="T180" s="6">
        <f t="shared" si="17"/>
        <v>0.80303030303030309</v>
      </c>
      <c r="U180" s="2">
        <v>0</v>
      </c>
    </row>
    <row r="181" spans="1:21" x14ac:dyDescent="0.4">
      <c r="A181" s="2">
        <v>180</v>
      </c>
      <c r="B181" s="2" t="s">
        <v>183</v>
      </c>
      <c r="C181" s="2">
        <v>89</v>
      </c>
      <c r="D181" s="8">
        <v>3.49</v>
      </c>
      <c r="E181" s="5">
        <f t="shared" si="12"/>
        <v>2.4500000000000011</v>
      </c>
      <c r="F181" s="2">
        <v>0.9359040063865175</v>
      </c>
      <c r="G181" s="5">
        <v>4.248215776252672</v>
      </c>
      <c r="H181">
        <v>8000</v>
      </c>
      <c r="I181" s="2">
        <v>22189</v>
      </c>
      <c r="J181" s="2">
        <v>4</v>
      </c>
      <c r="K181" s="2">
        <v>8</v>
      </c>
      <c r="L181" s="2">
        <v>17</v>
      </c>
      <c r="M181">
        <f t="shared" si="13"/>
        <v>249.31460674157304</v>
      </c>
      <c r="N181" s="6">
        <f t="shared" si="14"/>
        <v>2.077621722846442</v>
      </c>
      <c r="O181">
        <f>J181/$C181</f>
        <v>4.49438202247191E-2</v>
      </c>
      <c r="P181" s="6">
        <f t="shared" si="15"/>
        <v>1.3563402889245586</v>
      </c>
      <c r="Q181">
        <f>K181/$C181</f>
        <v>8.98876404494382E-2</v>
      </c>
      <c r="R181" s="6">
        <f t="shared" si="16"/>
        <v>1.449438202247191</v>
      </c>
      <c r="S181">
        <f>L181/$C181</f>
        <v>0.19101123595505617</v>
      </c>
      <c r="T181" s="6">
        <f t="shared" si="17"/>
        <v>2.410112359550562</v>
      </c>
      <c r="U181" s="2">
        <v>1</v>
      </c>
    </row>
    <row r="182" spans="1:21" x14ac:dyDescent="0.4">
      <c r="A182" s="2">
        <v>181</v>
      </c>
      <c r="B182" s="2" t="s">
        <v>184</v>
      </c>
      <c r="C182" s="2">
        <v>89</v>
      </c>
      <c r="D182" s="8">
        <v>3.48</v>
      </c>
      <c r="E182" s="5">
        <f t="shared" si="12"/>
        <v>2.4</v>
      </c>
      <c r="F182" s="2">
        <v>0.90038377950700477</v>
      </c>
      <c r="G182" s="5">
        <v>3.9285337343370577</v>
      </c>
      <c r="H182">
        <v>4000</v>
      </c>
      <c r="I182" s="2">
        <v>21533</v>
      </c>
      <c r="J182" s="2">
        <v>0</v>
      </c>
      <c r="K182" s="2">
        <v>4</v>
      </c>
      <c r="L182" s="2">
        <v>1</v>
      </c>
      <c r="M182">
        <f t="shared" si="13"/>
        <v>241.9438202247191</v>
      </c>
      <c r="N182" s="6">
        <f t="shared" si="14"/>
        <v>2.0161985018726591</v>
      </c>
      <c r="O182">
        <f>J182/$C182</f>
        <v>0</v>
      </c>
      <c r="P182" s="6">
        <f t="shared" si="15"/>
        <v>0.7142857142857143</v>
      </c>
      <c r="Q182">
        <f>K182/$C182</f>
        <v>4.49438202247191E-2</v>
      </c>
      <c r="R182" s="6">
        <f t="shared" si="16"/>
        <v>1.2247191011235956</v>
      </c>
      <c r="S182">
        <f>L182/$C182</f>
        <v>1.1235955056179775E-2</v>
      </c>
      <c r="T182" s="6">
        <f t="shared" si="17"/>
        <v>0.61235955056179781</v>
      </c>
      <c r="U182" s="2">
        <v>0</v>
      </c>
    </row>
    <row r="183" spans="1:21" x14ac:dyDescent="0.4">
      <c r="A183" s="2">
        <v>182</v>
      </c>
      <c r="B183" s="2" t="s">
        <v>185</v>
      </c>
      <c r="C183" s="2">
        <v>80</v>
      </c>
      <c r="D183" s="8">
        <v>3.48</v>
      </c>
      <c r="E183" s="5">
        <f t="shared" si="12"/>
        <v>2.4</v>
      </c>
      <c r="F183" s="2">
        <v>0.86887301504611969</v>
      </c>
      <c r="G183" s="5">
        <v>3.6449368541890923</v>
      </c>
      <c r="H183">
        <v>6000</v>
      </c>
      <c r="I183" s="2">
        <v>22307</v>
      </c>
      <c r="J183" s="2">
        <v>1</v>
      </c>
      <c r="K183" s="2">
        <v>5</v>
      </c>
      <c r="L183" s="2">
        <v>1</v>
      </c>
      <c r="M183">
        <f t="shared" si="13"/>
        <v>278.83749999999998</v>
      </c>
      <c r="N183" s="6">
        <f t="shared" si="14"/>
        <v>2.3236458333333334</v>
      </c>
      <c r="O183">
        <f>J183/$C183</f>
        <v>1.2500000000000001E-2</v>
      </c>
      <c r="P183" s="6">
        <f t="shared" si="15"/>
        <v>0.8928571428571429</v>
      </c>
      <c r="Q183">
        <f>K183/$C183</f>
        <v>6.25E-2</v>
      </c>
      <c r="R183" s="6">
        <f t="shared" si="16"/>
        <v>1.3125</v>
      </c>
      <c r="S183">
        <f>L183/$C183</f>
        <v>1.2500000000000001E-2</v>
      </c>
      <c r="T183" s="6">
        <f t="shared" si="17"/>
        <v>0.625</v>
      </c>
      <c r="U183" s="2">
        <v>0</v>
      </c>
    </row>
    <row r="184" spans="1:21" x14ac:dyDescent="0.4">
      <c r="A184" s="2">
        <v>183</v>
      </c>
      <c r="B184" s="2" t="s">
        <v>186</v>
      </c>
      <c r="C184" s="2">
        <v>86</v>
      </c>
      <c r="D184" s="8">
        <v>3.48</v>
      </c>
      <c r="E184" s="5">
        <f t="shared" si="12"/>
        <v>2.4</v>
      </c>
      <c r="F184" s="2">
        <v>0.90460024762523261</v>
      </c>
      <c r="G184" s="5">
        <v>3.9664819474011086</v>
      </c>
      <c r="H184">
        <v>2000</v>
      </c>
      <c r="I184" s="2">
        <v>25030</v>
      </c>
      <c r="J184" s="2">
        <v>0</v>
      </c>
      <c r="K184" s="2">
        <v>0</v>
      </c>
      <c r="L184" s="2">
        <v>1</v>
      </c>
      <c r="M184">
        <f t="shared" si="13"/>
        <v>291.04651162790697</v>
      </c>
      <c r="N184" s="6">
        <f t="shared" si="14"/>
        <v>2.4253875968992249</v>
      </c>
      <c r="O184">
        <f>J184/$C184</f>
        <v>0</v>
      </c>
      <c r="P184" s="6">
        <f t="shared" si="15"/>
        <v>0.7142857142857143</v>
      </c>
      <c r="Q184">
        <f>K184/$C184</f>
        <v>0</v>
      </c>
      <c r="R184" s="6">
        <f t="shared" si="16"/>
        <v>1</v>
      </c>
      <c r="S184">
        <f>L184/$C184</f>
        <v>1.1627906976744186E-2</v>
      </c>
      <c r="T184" s="6">
        <f t="shared" si="17"/>
        <v>0.61627906976744184</v>
      </c>
      <c r="U184" s="2">
        <v>0</v>
      </c>
    </row>
    <row r="185" spans="1:21" x14ac:dyDescent="0.4">
      <c r="A185" s="2">
        <v>184</v>
      </c>
      <c r="B185" s="2" t="s">
        <v>187</v>
      </c>
      <c r="C185" s="2">
        <v>90</v>
      </c>
      <c r="D185" s="8">
        <v>3.47</v>
      </c>
      <c r="E185" s="5">
        <f t="shared" si="12"/>
        <v>2.350000000000001</v>
      </c>
      <c r="F185" s="2">
        <v>0.97607842220200436</v>
      </c>
      <c r="G185" s="5">
        <v>4.6097855185920542</v>
      </c>
      <c r="H185">
        <v>2000</v>
      </c>
      <c r="I185" s="2">
        <v>23221</v>
      </c>
      <c r="J185" s="2">
        <v>0</v>
      </c>
      <c r="K185" s="2">
        <v>1</v>
      </c>
      <c r="L185" s="2">
        <v>2</v>
      </c>
      <c r="M185">
        <f t="shared" si="13"/>
        <v>258.01111111111112</v>
      </c>
      <c r="N185" s="6">
        <f t="shared" si="14"/>
        <v>2.1500925925925927</v>
      </c>
      <c r="O185">
        <f>J185/$C185</f>
        <v>0</v>
      </c>
      <c r="P185" s="6">
        <f t="shared" si="15"/>
        <v>0.7142857142857143</v>
      </c>
      <c r="Q185">
        <f>K185/$C185</f>
        <v>1.1111111111111112E-2</v>
      </c>
      <c r="R185" s="6">
        <f t="shared" si="16"/>
        <v>1.0555555555555556</v>
      </c>
      <c r="S185">
        <f>L185/$C185</f>
        <v>2.2222222222222223E-2</v>
      </c>
      <c r="T185" s="6">
        <f t="shared" si="17"/>
        <v>0.72222222222222232</v>
      </c>
      <c r="U185" s="2">
        <v>0</v>
      </c>
    </row>
    <row r="186" spans="1:21" x14ac:dyDescent="0.4">
      <c r="A186" s="2">
        <v>185</v>
      </c>
      <c r="B186" s="2" t="s">
        <v>188</v>
      </c>
      <c r="C186" s="2">
        <v>86</v>
      </c>
      <c r="D186" s="8">
        <v>3.47</v>
      </c>
      <c r="E186" s="5">
        <f t="shared" si="12"/>
        <v>2.350000000000001</v>
      </c>
      <c r="F186" s="2">
        <v>0.93016340254351149</v>
      </c>
      <c r="G186" s="5">
        <v>4.1965503416656187</v>
      </c>
      <c r="H186">
        <v>2000</v>
      </c>
      <c r="I186" s="2">
        <v>24441</v>
      </c>
      <c r="J186" s="2">
        <v>15</v>
      </c>
      <c r="K186" s="2">
        <v>9</v>
      </c>
      <c r="L186" s="2">
        <v>7</v>
      </c>
      <c r="M186">
        <f t="shared" si="13"/>
        <v>284.19767441860466</v>
      </c>
      <c r="N186" s="6">
        <f t="shared" si="14"/>
        <v>2.3683139534883724</v>
      </c>
      <c r="O186">
        <f>J186/$C186</f>
        <v>0.1744186046511628</v>
      </c>
      <c r="P186" s="6">
        <f t="shared" si="15"/>
        <v>3.205980066445183</v>
      </c>
      <c r="Q186">
        <f>K186/$C186</f>
        <v>0.10465116279069768</v>
      </c>
      <c r="R186" s="6">
        <f t="shared" si="16"/>
        <v>1.5232558139534884</v>
      </c>
      <c r="S186">
        <f>L186/$C186</f>
        <v>8.1395348837209308E-2</v>
      </c>
      <c r="T186" s="6">
        <f t="shared" si="17"/>
        <v>1.3139534883720931</v>
      </c>
      <c r="U186" s="2">
        <v>0</v>
      </c>
    </row>
    <row r="187" spans="1:21" x14ac:dyDescent="0.4">
      <c r="A187" s="2">
        <v>186</v>
      </c>
      <c r="B187" s="2" t="s">
        <v>189</v>
      </c>
      <c r="C187" s="2">
        <v>96</v>
      </c>
      <c r="D187" s="8">
        <v>3.46</v>
      </c>
      <c r="E187" s="5">
        <f t="shared" si="12"/>
        <v>2.2999999999999998</v>
      </c>
      <c r="F187" s="2">
        <v>0.95977355105181539</v>
      </c>
      <c r="G187" s="5">
        <v>4.4630416782403532</v>
      </c>
      <c r="H187">
        <v>6000</v>
      </c>
      <c r="I187" s="2">
        <v>18677</v>
      </c>
      <c r="J187" s="2">
        <v>14</v>
      </c>
      <c r="K187" s="2">
        <v>34</v>
      </c>
      <c r="L187" s="2">
        <v>8</v>
      </c>
      <c r="M187">
        <f t="shared" si="13"/>
        <v>194.55208333333334</v>
      </c>
      <c r="N187" s="6">
        <f t="shared" si="14"/>
        <v>1.6212673611111112</v>
      </c>
      <c r="O187">
        <f>J187/$C187</f>
        <v>0.14583333333333334</v>
      </c>
      <c r="P187" s="6">
        <f t="shared" si="15"/>
        <v>2.7976190476190479</v>
      </c>
      <c r="Q187">
        <f>K187/$C187</f>
        <v>0.35416666666666669</v>
      </c>
      <c r="R187" s="6">
        <f t="shared" si="16"/>
        <v>2.7708333333333335</v>
      </c>
      <c r="S187">
        <f>L187/$C187</f>
        <v>8.3333333333333329E-2</v>
      </c>
      <c r="T187" s="6">
        <f t="shared" si="17"/>
        <v>1.3333333333333333</v>
      </c>
      <c r="U187" s="2">
        <v>0</v>
      </c>
    </row>
    <row r="188" spans="1:21" x14ac:dyDescent="0.4">
      <c r="A188" s="2">
        <v>187</v>
      </c>
      <c r="B188" s="2" t="s">
        <v>190</v>
      </c>
      <c r="C188" s="2">
        <v>81</v>
      </c>
      <c r="D188" s="8">
        <v>3.46</v>
      </c>
      <c r="E188" s="5">
        <f t="shared" si="12"/>
        <v>2.2999999999999998</v>
      </c>
      <c r="F188" s="2">
        <v>0.97008816916265606</v>
      </c>
      <c r="G188" s="5">
        <v>4.5558732412379195</v>
      </c>
      <c r="H188">
        <v>5000</v>
      </c>
      <c r="I188" s="2">
        <v>16555</v>
      </c>
      <c r="J188" s="2">
        <v>2</v>
      </c>
      <c r="K188" s="2">
        <v>3</v>
      </c>
      <c r="L188" s="2">
        <v>7</v>
      </c>
      <c r="M188">
        <f t="shared" si="13"/>
        <v>204.38271604938271</v>
      </c>
      <c r="N188" s="6">
        <f t="shared" si="14"/>
        <v>1.7031893004115226</v>
      </c>
      <c r="O188">
        <f>J188/$C188</f>
        <v>2.4691358024691357E-2</v>
      </c>
      <c r="P188" s="6">
        <f t="shared" si="15"/>
        <v>1.0670194003527338</v>
      </c>
      <c r="Q188">
        <f>K188/$C188</f>
        <v>3.7037037037037035E-2</v>
      </c>
      <c r="R188" s="6">
        <f t="shared" si="16"/>
        <v>1.1851851851851851</v>
      </c>
      <c r="S188">
        <f>L188/$C188</f>
        <v>8.6419753086419748E-2</v>
      </c>
      <c r="T188" s="6">
        <f t="shared" si="17"/>
        <v>1.3641975308641974</v>
      </c>
      <c r="U188" s="2">
        <v>0</v>
      </c>
    </row>
    <row r="189" spans="1:21" x14ac:dyDescent="0.4">
      <c r="A189" s="2">
        <v>188</v>
      </c>
      <c r="B189" s="2" t="s">
        <v>191</v>
      </c>
      <c r="C189" s="2">
        <v>78</v>
      </c>
      <c r="D189" s="8">
        <v>3.46</v>
      </c>
      <c r="E189" s="5">
        <f t="shared" si="12"/>
        <v>2.2999999999999998</v>
      </c>
      <c r="F189" s="2">
        <v>0.92270331543225503</v>
      </c>
      <c r="G189" s="5">
        <v>4.1294095576643102</v>
      </c>
      <c r="H189">
        <v>4000</v>
      </c>
      <c r="I189" s="2">
        <v>18353</v>
      </c>
      <c r="J189" s="2">
        <v>1</v>
      </c>
      <c r="K189" s="2">
        <v>4</v>
      </c>
      <c r="L189" s="2">
        <v>2</v>
      </c>
      <c r="M189">
        <f t="shared" si="13"/>
        <v>235.2948717948718</v>
      </c>
      <c r="N189" s="6">
        <f t="shared" si="14"/>
        <v>1.9607905982905982</v>
      </c>
      <c r="O189">
        <f>J189/$C189</f>
        <v>1.282051282051282E-2</v>
      </c>
      <c r="P189" s="6">
        <f t="shared" si="15"/>
        <v>0.89743589743589747</v>
      </c>
      <c r="Q189">
        <f>K189/$C189</f>
        <v>5.128205128205128E-2</v>
      </c>
      <c r="R189" s="6">
        <f t="shared" si="16"/>
        <v>1.2564102564102564</v>
      </c>
      <c r="S189">
        <f>L189/$C189</f>
        <v>2.564102564102564E-2</v>
      </c>
      <c r="T189" s="6">
        <f t="shared" si="17"/>
        <v>0.7564102564102565</v>
      </c>
      <c r="U189" s="2">
        <v>0</v>
      </c>
    </row>
    <row r="190" spans="1:21" x14ac:dyDescent="0.4">
      <c r="A190" s="2">
        <v>189</v>
      </c>
      <c r="B190" s="2" t="s">
        <v>192</v>
      </c>
      <c r="C190" s="2">
        <v>69</v>
      </c>
      <c r="D190" s="8">
        <v>3.46</v>
      </c>
      <c r="E190" s="5">
        <f t="shared" si="12"/>
        <v>2.2999999999999998</v>
      </c>
      <c r="F190" s="2">
        <v>0.93188691686316982</v>
      </c>
      <c r="G190" s="5">
        <v>4.2120619705425435</v>
      </c>
      <c r="H190">
        <v>6000</v>
      </c>
      <c r="I190" s="2">
        <v>18434</v>
      </c>
      <c r="J190" s="2">
        <v>3</v>
      </c>
      <c r="K190" s="2">
        <v>11</v>
      </c>
      <c r="L190" s="2">
        <v>9</v>
      </c>
      <c r="M190">
        <f t="shared" si="13"/>
        <v>267.15942028985506</v>
      </c>
      <c r="N190" s="6">
        <f t="shared" si="14"/>
        <v>2.2263285024154587</v>
      </c>
      <c r="O190">
        <f>J190/$C190</f>
        <v>4.3478260869565216E-2</v>
      </c>
      <c r="P190" s="6">
        <f t="shared" si="15"/>
        <v>1.3354037267080745</v>
      </c>
      <c r="Q190">
        <f>K190/$C190</f>
        <v>0.15942028985507245</v>
      </c>
      <c r="R190" s="6">
        <f t="shared" si="16"/>
        <v>1.7971014492753623</v>
      </c>
      <c r="S190">
        <f>L190/$C190</f>
        <v>0.13043478260869565</v>
      </c>
      <c r="T190" s="6">
        <f t="shared" si="17"/>
        <v>1.8043478260869565</v>
      </c>
      <c r="U190" s="2">
        <v>0</v>
      </c>
    </row>
    <row r="191" spans="1:21" x14ac:dyDescent="0.4">
      <c r="A191" s="2">
        <v>190</v>
      </c>
      <c r="B191" s="2" t="s">
        <v>193</v>
      </c>
      <c r="C191" s="2">
        <v>68</v>
      </c>
      <c r="D191" s="8">
        <v>3.46</v>
      </c>
      <c r="E191" s="5">
        <f t="shared" si="12"/>
        <v>2.2999999999999998</v>
      </c>
      <c r="F191" s="2">
        <v>0.91185329460045872</v>
      </c>
      <c r="G191" s="5">
        <v>4.0317593701781433</v>
      </c>
      <c r="H191">
        <v>4000</v>
      </c>
      <c r="I191" s="2">
        <v>19228</v>
      </c>
      <c r="J191" s="2">
        <v>3</v>
      </c>
      <c r="K191" s="2">
        <v>6</v>
      </c>
      <c r="L191" s="2">
        <v>6</v>
      </c>
      <c r="M191">
        <f t="shared" si="13"/>
        <v>282.76470588235293</v>
      </c>
      <c r="N191" s="6">
        <f t="shared" si="14"/>
        <v>2.3563725490196079</v>
      </c>
      <c r="O191">
        <f>J191/$C191</f>
        <v>4.4117647058823532E-2</v>
      </c>
      <c r="P191" s="6">
        <f t="shared" si="15"/>
        <v>1.3445378151260505</v>
      </c>
      <c r="Q191">
        <f>K191/$C191</f>
        <v>8.8235294117647065E-2</v>
      </c>
      <c r="R191" s="6">
        <f t="shared" si="16"/>
        <v>1.4411764705882355</v>
      </c>
      <c r="S191">
        <f>L191/$C191</f>
        <v>8.8235294117647065E-2</v>
      </c>
      <c r="T191" s="6">
        <f t="shared" si="17"/>
        <v>1.3823529411764706</v>
      </c>
      <c r="U191" s="2">
        <v>0</v>
      </c>
    </row>
    <row r="192" spans="1:21" x14ac:dyDescent="0.4">
      <c r="A192" s="2">
        <v>191</v>
      </c>
      <c r="B192" s="2" t="s">
        <v>194</v>
      </c>
      <c r="C192" s="2">
        <v>80</v>
      </c>
      <c r="D192" s="8">
        <v>3.46</v>
      </c>
      <c r="E192" s="5">
        <f t="shared" si="12"/>
        <v>2.2999999999999998</v>
      </c>
      <c r="F192" s="2">
        <v>0.92454586140811446</v>
      </c>
      <c r="G192" s="5">
        <v>4.1459924714470446</v>
      </c>
      <c r="H192">
        <v>3000</v>
      </c>
      <c r="I192" s="2">
        <v>24404</v>
      </c>
      <c r="J192" s="2">
        <v>0</v>
      </c>
      <c r="K192" s="2">
        <v>1</v>
      </c>
      <c r="L192" s="2">
        <v>5</v>
      </c>
      <c r="M192">
        <f t="shared" si="13"/>
        <v>305.05</v>
      </c>
      <c r="N192" s="6">
        <f t="shared" si="14"/>
        <v>2.5420833333333333</v>
      </c>
      <c r="O192">
        <f>J192/$C192</f>
        <v>0</v>
      </c>
      <c r="P192" s="6">
        <f t="shared" si="15"/>
        <v>0.7142857142857143</v>
      </c>
      <c r="Q192">
        <f>K192/$C192</f>
        <v>1.2500000000000001E-2</v>
      </c>
      <c r="R192" s="6">
        <f t="shared" si="16"/>
        <v>1.0625</v>
      </c>
      <c r="S192">
        <f>L192/$C192</f>
        <v>6.25E-2</v>
      </c>
      <c r="T192" s="6">
        <f t="shared" si="17"/>
        <v>1.125</v>
      </c>
      <c r="U192" s="2">
        <v>0</v>
      </c>
    </row>
    <row r="193" spans="1:21" x14ac:dyDescent="0.4">
      <c r="A193" s="2">
        <v>192</v>
      </c>
      <c r="B193" s="2" t="s">
        <v>195</v>
      </c>
      <c r="C193" s="2">
        <v>75</v>
      </c>
      <c r="D193" s="8">
        <v>3.46</v>
      </c>
      <c r="E193" s="5">
        <f t="shared" si="12"/>
        <v>2.2999999999999998</v>
      </c>
      <c r="F193" s="2">
        <v>0.97291882011625486</v>
      </c>
      <c r="G193" s="5">
        <v>4.5813490998203088</v>
      </c>
      <c r="H193">
        <v>3000</v>
      </c>
      <c r="I193" s="2">
        <v>22651</v>
      </c>
      <c r="J193" s="2">
        <v>1</v>
      </c>
      <c r="K193" s="2">
        <v>2</v>
      </c>
      <c r="L193" s="2">
        <v>5</v>
      </c>
      <c r="M193">
        <f t="shared" si="13"/>
        <v>302.01333333333332</v>
      </c>
      <c r="N193" s="6">
        <f t="shared" si="14"/>
        <v>2.5167777777777776</v>
      </c>
      <c r="O193">
        <f>J193/$C193</f>
        <v>1.3333333333333334E-2</v>
      </c>
      <c r="P193" s="6">
        <f t="shared" si="15"/>
        <v>0.90476190476190488</v>
      </c>
      <c r="Q193">
        <f>K193/$C193</f>
        <v>2.6666666666666668E-2</v>
      </c>
      <c r="R193" s="6">
        <f t="shared" si="16"/>
        <v>1.1333333333333333</v>
      </c>
      <c r="S193">
        <f>L193/$C193</f>
        <v>6.6666666666666666E-2</v>
      </c>
      <c r="T193" s="6">
        <f t="shared" si="17"/>
        <v>1.1666666666666667</v>
      </c>
      <c r="U193" s="2">
        <v>0</v>
      </c>
    </row>
    <row r="194" spans="1:21" x14ac:dyDescent="0.4">
      <c r="A194" s="2">
        <v>193</v>
      </c>
      <c r="B194" s="2" t="s">
        <v>196</v>
      </c>
      <c r="C194" s="2">
        <v>76</v>
      </c>
      <c r="D194" s="8">
        <v>3.45</v>
      </c>
      <c r="E194" s="5">
        <f t="shared" si="12"/>
        <v>2.2500000000000009</v>
      </c>
      <c r="F194" s="2">
        <v>0.87237541612825897</v>
      </c>
      <c r="G194" s="5">
        <v>3.6764584639283457</v>
      </c>
      <c r="H194">
        <v>3000</v>
      </c>
      <c r="I194" s="2">
        <v>17382</v>
      </c>
      <c r="J194" s="2">
        <v>0</v>
      </c>
      <c r="K194" s="2">
        <v>4</v>
      </c>
      <c r="L194" s="2">
        <v>2</v>
      </c>
      <c r="M194">
        <f t="shared" si="13"/>
        <v>228.71052631578948</v>
      </c>
      <c r="N194" s="6">
        <f t="shared" si="14"/>
        <v>1.9059210526315793</v>
      </c>
      <c r="O194">
        <f>J194/$C194</f>
        <v>0</v>
      </c>
      <c r="P194" s="6">
        <f t="shared" si="15"/>
        <v>0.7142857142857143</v>
      </c>
      <c r="Q194">
        <f>K194/$C194</f>
        <v>5.2631578947368418E-2</v>
      </c>
      <c r="R194" s="6">
        <f t="shared" si="16"/>
        <v>1.263157894736842</v>
      </c>
      <c r="S194">
        <f>L194/$C194</f>
        <v>2.6315789473684209E-2</v>
      </c>
      <c r="T194" s="6">
        <f t="shared" si="17"/>
        <v>0.76315789473684215</v>
      </c>
      <c r="U194" s="2">
        <v>0</v>
      </c>
    </row>
    <row r="195" spans="1:21" x14ac:dyDescent="0.4">
      <c r="A195" s="2">
        <v>194</v>
      </c>
      <c r="B195" s="2" t="s">
        <v>197</v>
      </c>
      <c r="C195" s="2">
        <v>97</v>
      </c>
      <c r="D195" s="8">
        <v>3.45</v>
      </c>
      <c r="E195" s="5">
        <f t="shared" ref="E195:E258" si="18">(D195-3)*5</f>
        <v>2.2500000000000009</v>
      </c>
      <c r="F195" s="2">
        <v>0.83447582174822232</v>
      </c>
      <c r="G195" s="5">
        <v>3.3353621145080159</v>
      </c>
      <c r="H195">
        <v>8000</v>
      </c>
      <c r="I195" s="2">
        <v>24097</v>
      </c>
      <c r="J195" s="2">
        <v>0</v>
      </c>
      <c r="K195" s="2">
        <v>9</v>
      </c>
      <c r="L195" s="2">
        <v>5</v>
      </c>
      <c r="M195">
        <f t="shared" ref="M195:M258" si="19">I195/$C195</f>
        <v>248.42268041237114</v>
      </c>
      <c r="N195" s="6">
        <f t="shared" ref="N195:N258" si="20">M195*5/600</f>
        <v>2.0701890034364259</v>
      </c>
      <c r="O195">
        <f>J195/$C195</f>
        <v>0</v>
      </c>
      <c r="P195" s="6">
        <f t="shared" ref="P195:P258" si="21">(O195+0.05)*50/3.5</f>
        <v>0.7142857142857143</v>
      </c>
      <c r="Q195">
        <f>K195/$C195</f>
        <v>9.2783505154639179E-2</v>
      </c>
      <c r="R195" s="6">
        <f t="shared" ref="R195:R258" si="22">(Q195+0.2)*5</f>
        <v>1.463917525773196</v>
      </c>
      <c r="S195">
        <f>L195/$C195</f>
        <v>5.1546391752577317E-2</v>
      </c>
      <c r="T195" s="6">
        <f t="shared" ref="T195:T258" si="23">(S195+0.05)*10</f>
        <v>1.0154639175257731</v>
      </c>
      <c r="U195" s="2">
        <v>1</v>
      </c>
    </row>
    <row r="196" spans="1:21" x14ac:dyDescent="0.4">
      <c r="A196" s="2">
        <v>195</v>
      </c>
      <c r="B196" s="2" t="s">
        <v>198</v>
      </c>
      <c r="C196" s="2">
        <v>69</v>
      </c>
      <c r="D196" s="8">
        <v>3.45</v>
      </c>
      <c r="E196" s="5">
        <f t="shared" si="18"/>
        <v>2.2500000000000009</v>
      </c>
      <c r="F196" s="2">
        <v>0.85746395501537598</v>
      </c>
      <c r="G196" s="5">
        <v>3.5422553139123987</v>
      </c>
      <c r="H196">
        <v>2000</v>
      </c>
      <c r="I196" s="2">
        <v>12547</v>
      </c>
      <c r="J196" s="2">
        <v>0</v>
      </c>
      <c r="K196" s="2">
        <v>0</v>
      </c>
      <c r="L196" s="2">
        <v>3</v>
      </c>
      <c r="M196">
        <f t="shared" si="19"/>
        <v>181.84057971014494</v>
      </c>
      <c r="N196" s="6">
        <f t="shared" si="20"/>
        <v>1.5153381642512078</v>
      </c>
      <c r="O196">
        <f>J196/$C196</f>
        <v>0</v>
      </c>
      <c r="P196" s="6">
        <f t="shared" si="21"/>
        <v>0.7142857142857143</v>
      </c>
      <c r="Q196">
        <f>K196/$C196</f>
        <v>0</v>
      </c>
      <c r="R196" s="6">
        <f t="shared" si="22"/>
        <v>1</v>
      </c>
      <c r="S196">
        <f>L196/$C196</f>
        <v>4.3478260869565216E-2</v>
      </c>
      <c r="T196" s="6">
        <f t="shared" si="23"/>
        <v>0.93478260869565222</v>
      </c>
      <c r="U196" s="2">
        <v>0</v>
      </c>
    </row>
    <row r="197" spans="1:21" x14ac:dyDescent="0.4">
      <c r="A197" s="2">
        <v>196</v>
      </c>
      <c r="B197" s="2" t="s">
        <v>199</v>
      </c>
      <c r="C197" s="2">
        <v>78</v>
      </c>
      <c r="D197" s="8">
        <v>3.45</v>
      </c>
      <c r="E197" s="5">
        <f t="shared" si="18"/>
        <v>2.2500000000000009</v>
      </c>
      <c r="F197" s="2">
        <v>0.83213857236580968</v>
      </c>
      <c r="G197" s="5">
        <v>3.314326870066302</v>
      </c>
      <c r="H197">
        <v>2000</v>
      </c>
      <c r="I197" s="2">
        <v>19307</v>
      </c>
      <c r="J197" s="2">
        <v>3</v>
      </c>
      <c r="K197" s="2">
        <v>4</v>
      </c>
      <c r="L197" s="2">
        <v>1</v>
      </c>
      <c r="M197">
        <f t="shared" si="19"/>
        <v>247.52564102564102</v>
      </c>
      <c r="N197" s="6">
        <f t="shared" si="20"/>
        <v>2.0627136752136752</v>
      </c>
      <c r="O197">
        <f>J197/$C197</f>
        <v>3.8461538461538464E-2</v>
      </c>
      <c r="P197" s="6">
        <f t="shared" si="21"/>
        <v>1.2637362637362639</v>
      </c>
      <c r="Q197">
        <f>K197/$C197</f>
        <v>5.128205128205128E-2</v>
      </c>
      <c r="R197" s="6">
        <f t="shared" si="22"/>
        <v>1.2564102564102564</v>
      </c>
      <c r="S197">
        <f>L197/$C197</f>
        <v>1.282051282051282E-2</v>
      </c>
      <c r="T197" s="6">
        <f t="shared" si="23"/>
        <v>0.62820512820512819</v>
      </c>
      <c r="U197" s="2">
        <v>0</v>
      </c>
    </row>
    <row r="198" spans="1:21" x14ac:dyDescent="0.4">
      <c r="A198" s="2">
        <v>197</v>
      </c>
      <c r="B198" s="2" t="s">
        <v>200</v>
      </c>
      <c r="C198" s="2">
        <v>66</v>
      </c>
      <c r="D198" s="8">
        <v>3.45</v>
      </c>
      <c r="E198" s="5">
        <f t="shared" si="18"/>
        <v>2.2500000000000009</v>
      </c>
      <c r="F198" s="2">
        <v>0.9678888254695468</v>
      </c>
      <c r="G198" s="5">
        <v>4.5360791479999358</v>
      </c>
      <c r="H198">
        <v>3000</v>
      </c>
      <c r="I198" s="2">
        <v>16098</v>
      </c>
      <c r="J198" s="2">
        <v>0</v>
      </c>
      <c r="K198" s="2">
        <v>2</v>
      </c>
      <c r="L198" s="2">
        <v>4</v>
      </c>
      <c r="M198">
        <f t="shared" si="19"/>
        <v>243.90909090909091</v>
      </c>
      <c r="N198" s="6">
        <f t="shared" si="20"/>
        <v>2.0325757575757577</v>
      </c>
      <c r="O198">
        <f>J198/$C198</f>
        <v>0</v>
      </c>
      <c r="P198" s="6">
        <f t="shared" si="21"/>
        <v>0.7142857142857143</v>
      </c>
      <c r="Q198">
        <f>K198/$C198</f>
        <v>3.0303030303030304E-2</v>
      </c>
      <c r="R198" s="6">
        <f t="shared" si="22"/>
        <v>1.1515151515151516</v>
      </c>
      <c r="S198">
        <f>L198/$C198</f>
        <v>6.0606060606060608E-2</v>
      </c>
      <c r="T198" s="6">
        <f t="shared" si="23"/>
        <v>1.1060606060606062</v>
      </c>
      <c r="U198" s="2">
        <v>0</v>
      </c>
    </row>
    <row r="199" spans="1:21" x14ac:dyDescent="0.4">
      <c r="A199" s="2">
        <v>198</v>
      </c>
      <c r="B199" s="2" t="s">
        <v>201</v>
      </c>
      <c r="C199" s="2">
        <v>94</v>
      </c>
      <c r="D199" s="8">
        <v>3.45</v>
      </c>
      <c r="E199" s="5">
        <f t="shared" si="18"/>
        <v>2.2500000000000009</v>
      </c>
      <c r="F199" s="2">
        <v>0.85773288083414667</v>
      </c>
      <c r="G199" s="5">
        <v>3.5446756462813349</v>
      </c>
      <c r="H199">
        <v>10000</v>
      </c>
      <c r="I199" s="2">
        <v>29139</v>
      </c>
      <c r="J199" s="2">
        <v>10</v>
      </c>
      <c r="K199" s="2">
        <v>10</v>
      </c>
      <c r="L199" s="2">
        <v>4</v>
      </c>
      <c r="M199">
        <f t="shared" si="19"/>
        <v>309.98936170212767</v>
      </c>
      <c r="N199" s="6">
        <f t="shared" si="20"/>
        <v>2.5832446808510636</v>
      </c>
      <c r="O199">
        <f>J199/$C199</f>
        <v>0.10638297872340426</v>
      </c>
      <c r="P199" s="6">
        <f t="shared" si="21"/>
        <v>2.2340425531914891</v>
      </c>
      <c r="Q199">
        <f>K199/$C199</f>
        <v>0.10638297872340426</v>
      </c>
      <c r="R199" s="6">
        <f t="shared" si="22"/>
        <v>1.5319148936170213</v>
      </c>
      <c r="S199">
        <f>L199/$C199</f>
        <v>4.2553191489361701E-2</v>
      </c>
      <c r="T199" s="6">
        <f t="shared" si="23"/>
        <v>0.92553191489361697</v>
      </c>
      <c r="U199" s="2">
        <v>1</v>
      </c>
    </row>
    <row r="200" spans="1:21" x14ac:dyDescent="0.4">
      <c r="A200" s="2">
        <v>199</v>
      </c>
      <c r="B200" s="2" t="s">
        <v>202</v>
      </c>
      <c r="C200" s="2">
        <v>79</v>
      </c>
      <c r="D200" s="8">
        <v>3.45</v>
      </c>
      <c r="E200" s="5">
        <f t="shared" si="18"/>
        <v>2.2500000000000009</v>
      </c>
      <c r="F200" s="2">
        <v>0.85438311225754282</v>
      </c>
      <c r="G200" s="5">
        <v>3.5145277290919004</v>
      </c>
      <c r="H200">
        <v>4000</v>
      </c>
      <c r="I200" s="2">
        <v>18857</v>
      </c>
      <c r="J200" s="2">
        <v>9</v>
      </c>
      <c r="K200" s="2">
        <v>3</v>
      </c>
      <c r="L200" s="2">
        <v>0</v>
      </c>
      <c r="M200">
        <f t="shared" si="19"/>
        <v>238.69620253164558</v>
      </c>
      <c r="N200" s="6">
        <f t="shared" si="20"/>
        <v>1.9891350210970464</v>
      </c>
      <c r="O200">
        <f>J200/$C200</f>
        <v>0.11392405063291139</v>
      </c>
      <c r="P200" s="6">
        <f t="shared" si="21"/>
        <v>2.3417721518987338</v>
      </c>
      <c r="Q200">
        <f>K200/$C200</f>
        <v>3.7974683544303799E-2</v>
      </c>
      <c r="R200" s="6">
        <f t="shared" si="22"/>
        <v>1.1898734177215191</v>
      </c>
      <c r="S200">
        <f>L200/$C200</f>
        <v>0</v>
      </c>
      <c r="T200" s="6">
        <f t="shared" si="23"/>
        <v>0.5</v>
      </c>
      <c r="U200" s="2">
        <v>0</v>
      </c>
    </row>
    <row r="201" spans="1:21" x14ac:dyDescent="0.4">
      <c r="A201" s="2">
        <v>200</v>
      </c>
      <c r="B201" s="2" t="s">
        <v>203</v>
      </c>
      <c r="C201" s="2">
        <v>42</v>
      </c>
      <c r="D201" s="8">
        <v>3.45</v>
      </c>
      <c r="E201" s="5">
        <f t="shared" si="18"/>
        <v>2.2500000000000009</v>
      </c>
      <c r="F201" s="2">
        <v>0.79988670774868553</v>
      </c>
      <c r="G201" s="5">
        <v>3.0240600885121847</v>
      </c>
      <c r="H201">
        <v>4000</v>
      </c>
      <c r="I201" s="2">
        <v>6437</v>
      </c>
      <c r="J201" s="2">
        <v>1</v>
      </c>
      <c r="K201" s="2">
        <v>0</v>
      </c>
      <c r="L201" s="2">
        <v>5</v>
      </c>
      <c r="M201">
        <f t="shared" si="19"/>
        <v>153.26190476190476</v>
      </c>
      <c r="N201" s="6">
        <f t="shared" si="20"/>
        <v>1.2771825396825398</v>
      </c>
      <c r="O201">
        <f>J201/$C201</f>
        <v>2.3809523809523808E-2</v>
      </c>
      <c r="P201" s="6">
        <f t="shared" si="21"/>
        <v>1.0544217687074831</v>
      </c>
      <c r="Q201">
        <f>K201/$C201</f>
        <v>0</v>
      </c>
      <c r="R201" s="6">
        <f t="shared" si="22"/>
        <v>1</v>
      </c>
      <c r="S201">
        <f>L201/$C201</f>
        <v>0.11904761904761904</v>
      </c>
      <c r="T201" s="6">
        <f t="shared" si="23"/>
        <v>1.6904761904761907</v>
      </c>
      <c r="U201" s="2">
        <v>0</v>
      </c>
    </row>
    <row r="202" spans="1:21" x14ac:dyDescent="0.4">
      <c r="A202" s="2">
        <v>201</v>
      </c>
      <c r="B202" s="2" t="s">
        <v>204</v>
      </c>
      <c r="C202" s="2">
        <v>99</v>
      </c>
      <c r="D202" s="8">
        <v>3.44</v>
      </c>
      <c r="E202" s="5">
        <f t="shared" si="18"/>
        <v>2.1999999999999997</v>
      </c>
      <c r="F202" s="2">
        <v>0.73049929667803581</v>
      </c>
      <c r="G202" s="5">
        <v>2.3995733888763371</v>
      </c>
      <c r="H202">
        <v>4000</v>
      </c>
      <c r="I202" s="2">
        <v>20995</v>
      </c>
      <c r="J202" s="2">
        <v>0</v>
      </c>
      <c r="K202" s="2">
        <v>1</v>
      </c>
      <c r="L202" s="2">
        <v>10</v>
      </c>
      <c r="M202">
        <f t="shared" si="19"/>
        <v>212.07070707070707</v>
      </c>
      <c r="N202" s="6">
        <f t="shared" si="20"/>
        <v>1.7672558922558923</v>
      </c>
      <c r="O202">
        <f>J202/$C202</f>
        <v>0</v>
      </c>
      <c r="P202" s="6">
        <f t="shared" si="21"/>
        <v>0.7142857142857143</v>
      </c>
      <c r="Q202">
        <f>K202/$C202</f>
        <v>1.0101010101010102E-2</v>
      </c>
      <c r="R202" s="6">
        <f t="shared" si="22"/>
        <v>1.0505050505050506</v>
      </c>
      <c r="S202">
        <f>L202/$C202</f>
        <v>0.10101010101010101</v>
      </c>
      <c r="T202" s="6">
        <f t="shared" si="23"/>
        <v>1.5101010101010102</v>
      </c>
      <c r="U202" s="2">
        <v>0</v>
      </c>
    </row>
    <row r="203" spans="1:21" x14ac:dyDescent="0.4">
      <c r="A203" s="2">
        <v>202</v>
      </c>
      <c r="B203" s="2" t="s">
        <v>205</v>
      </c>
      <c r="C203" s="2">
        <v>75</v>
      </c>
      <c r="D203" s="8">
        <v>3.44</v>
      </c>
      <c r="E203" s="5">
        <f t="shared" si="18"/>
        <v>2.1999999999999997</v>
      </c>
      <c r="F203" s="2">
        <v>0.88246963683764135</v>
      </c>
      <c r="G203" s="5">
        <v>3.7673064503127871</v>
      </c>
      <c r="H203">
        <v>3000</v>
      </c>
      <c r="I203" s="2">
        <v>22153</v>
      </c>
      <c r="J203" s="2">
        <v>0</v>
      </c>
      <c r="K203" s="2">
        <v>0</v>
      </c>
      <c r="L203" s="2">
        <v>7</v>
      </c>
      <c r="M203">
        <f t="shared" si="19"/>
        <v>295.37333333333333</v>
      </c>
      <c r="N203" s="6">
        <f t="shared" si="20"/>
        <v>2.4614444444444445</v>
      </c>
      <c r="O203">
        <f>J203/$C203</f>
        <v>0</v>
      </c>
      <c r="P203" s="6">
        <f t="shared" si="21"/>
        <v>0.7142857142857143</v>
      </c>
      <c r="Q203">
        <f>K203/$C203</f>
        <v>0</v>
      </c>
      <c r="R203" s="6">
        <f t="shared" si="22"/>
        <v>1</v>
      </c>
      <c r="S203">
        <f>L203/$C203</f>
        <v>9.3333333333333338E-2</v>
      </c>
      <c r="T203" s="6">
        <f t="shared" si="23"/>
        <v>1.4333333333333333</v>
      </c>
      <c r="U203" s="2">
        <v>1</v>
      </c>
    </row>
    <row r="204" spans="1:21" x14ac:dyDescent="0.4">
      <c r="A204" s="2">
        <v>203</v>
      </c>
      <c r="B204" s="2" t="s">
        <v>206</v>
      </c>
      <c r="C204" s="2">
        <v>72</v>
      </c>
      <c r="D204" s="8">
        <v>3.44</v>
      </c>
      <c r="E204" s="5">
        <f t="shared" si="18"/>
        <v>2.1999999999999997</v>
      </c>
      <c r="F204" s="2">
        <v>0.91851636960550609</v>
      </c>
      <c r="G204" s="5">
        <v>4.0917270452235694</v>
      </c>
      <c r="H204">
        <v>5000</v>
      </c>
      <c r="I204" s="2">
        <v>15182</v>
      </c>
      <c r="J204" s="2">
        <v>3</v>
      </c>
      <c r="K204" s="2">
        <v>5</v>
      </c>
      <c r="L204" s="2">
        <v>9</v>
      </c>
      <c r="M204">
        <f t="shared" si="19"/>
        <v>210.86111111111111</v>
      </c>
      <c r="N204" s="6">
        <f t="shared" si="20"/>
        <v>1.7571759259259261</v>
      </c>
      <c r="O204">
        <f>J204/$C204</f>
        <v>4.1666666666666664E-2</v>
      </c>
      <c r="P204" s="6">
        <f t="shared" si="21"/>
        <v>1.3095238095238098</v>
      </c>
      <c r="Q204">
        <f>K204/$C204</f>
        <v>6.9444444444444448E-2</v>
      </c>
      <c r="R204" s="6">
        <f t="shared" si="22"/>
        <v>1.3472222222222223</v>
      </c>
      <c r="S204">
        <f>L204/$C204</f>
        <v>0.125</v>
      </c>
      <c r="T204" s="6">
        <f t="shared" si="23"/>
        <v>1.75</v>
      </c>
      <c r="U204" s="2">
        <v>0</v>
      </c>
    </row>
    <row r="205" spans="1:21" x14ac:dyDescent="0.4">
      <c r="A205" s="2">
        <v>204</v>
      </c>
      <c r="B205" s="2" t="s">
        <v>207</v>
      </c>
      <c r="C205" s="2">
        <v>66</v>
      </c>
      <c r="D205" s="8">
        <v>3.44</v>
      </c>
      <c r="E205" s="5">
        <f t="shared" si="18"/>
        <v>2.1999999999999997</v>
      </c>
      <c r="F205" s="2">
        <v>0.93922520406318433</v>
      </c>
      <c r="G205" s="5">
        <v>4.2781065553426743</v>
      </c>
      <c r="H205">
        <v>3000</v>
      </c>
      <c r="I205" s="2">
        <v>12831</v>
      </c>
      <c r="J205" s="2">
        <v>1</v>
      </c>
      <c r="K205" s="2">
        <v>0</v>
      </c>
      <c r="L205" s="2">
        <v>3</v>
      </c>
      <c r="M205">
        <f t="shared" si="19"/>
        <v>194.40909090909091</v>
      </c>
      <c r="N205" s="6">
        <f t="shared" si="20"/>
        <v>1.6200757575757576</v>
      </c>
      <c r="O205">
        <f>J205/$C205</f>
        <v>1.5151515151515152E-2</v>
      </c>
      <c r="P205" s="6">
        <f t="shared" si="21"/>
        <v>0.93073593073593075</v>
      </c>
      <c r="Q205">
        <f>K205/$C205</f>
        <v>0</v>
      </c>
      <c r="R205" s="6">
        <f t="shared" si="22"/>
        <v>1</v>
      </c>
      <c r="S205">
        <f>L205/$C205</f>
        <v>4.5454545454545456E-2</v>
      </c>
      <c r="T205" s="6">
        <f t="shared" si="23"/>
        <v>0.95454545454545459</v>
      </c>
      <c r="U205" s="2">
        <v>0</v>
      </c>
    </row>
    <row r="206" spans="1:21" x14ac:dyDescent="0.4">
      <c r="A206" s="2">
        <v>205</v>
      </c>
      <c r="B206" s="2" t="s">
        <v>208</v>
      </c>
      <c r="C206" s="2">
        <v>80</v>
      </c>
      <c r="D206" s="8">
        <v>3.44</v>
      </c>
      <c r="E206" s="5">
        <f t="shared" si="18"/>
        <v>2.1999999999999997</v>
      </c>
      <c r="F206" s="2">
        <v>0.92464184165000918</v>
      </c>
      <c r="G206" s="5">
        <v>4.1468562936240971</v>
      </c>
      <c r="H206">
        <v>6000</v>
      </c>
      <c r="I206" s="2">
        <v>17185</v>
      </c>
      <c r="J206" s="2">
        <v>0</v>
      </c>
      <c r="K206" s="2">
        <v>13</v>
      </c>
      <c r="L206" s="2">
        <v>1</v>
      </c>
      <c r="M206">
        <f t="shared" si="19"/>
        <v>214.8125</v>
      </c>
      <c r="N206" s="6">
        <f t="shared" si="20"/>
        <v>1.7901041666666666</v>
      </c>
      <c r="O206">
        <f>J206/$C206</f>
        <v>0</v>
      </c>
      <c r="P206" s="6">
        <f t="shared" si="21"/>
        <v>0.7142857142857143</v>
      </c>
      <c r="Q206">
        <f>K206/$C206</f>
        <v>0.16250000000000001</v>
      </c>
      <c r="R206" s="6">
        <f t="shared" si="22"/>
        <v>1.8125000000000002</v>
      </c>
      <c r="S206">
        <f>L206/$C206</f>
        <v>1.2500000000000001E-2</v>
      </c>
      <c r="T206" s="6">
        <f t="shared" si="23"/>
        <v>0.625</v>
      </c>
      <c r="U206" s="2">
        <v>0</v>
      </c>
    </row>
    <row r="207" spans="1:21" x14ac:dyDescent="0.4">
      <c r="A207" s="2">
        <v>206</v>
      </c>
      <c r="B207" s="2" t="s">
        <v>209</v>
      </c>
      <c r="C207" s="2">
        <v>80</v>
      </c>
      <c r="D207" s="8">
        <v>3.44</v>
      </c>
      <c r="E207" s="5">
        <f t="shared" si="18"/>
        <v>2.1999999999999997</v>
      </c>
      <c r="F207" s="2">
        <v>0.90000817446658998</v>
      </c>
      <c r="G207" s="5">
        <v>3.9251532889733247</v>
      </c>
      <c r="H207">
        <v>3000</v>
      </c>
      <c r="I207" s="2">
        <v>31164</v>
      </c>
      <c r="J207" s="2">
        <v>4</v>
      </c>
      <c r="K207" s="2">
        <v>7</v>
      </c>
      <c r="L207" s="2">
        <v>8</v>
      </c>
      <c r="M207">
        <f t="shared" si="19"/>
        <v>389.55</v>
      </c>
      <c r="N207" s="6">
        <f t="shared" si="20"/>
        <v>3.2462499999999999</v>
      </c>
      <c r="O207">
        <f>J207/$C207</f>
        <v>0.05</v>
      </c>
      <c r="P207" s="6">
        <f t="shared" si="21"/>
        <v>1.4285714285714286</v>
      </c>
      <c r="Q207">
        <f>K207/$C207</f>
        <v>8.7499999999999994E-2</v>
      </c>
      <c r="R207" s="6">
        <f t="shared" si="22"/>
        <v>1.4375</v>
      </c>
      <c r="S207">
        <f>L207/$C207</f>
        <v>0.1</v>
      </c>
      <c r="T207" s="6">
        <f t="shared" si="23"/>
        <v>1.5000000000000002</v>
      </c>
      <c r="U207" s="2">
        <v>0</v>
      </c>
    </row>
    <row r="208" spans="1:21" x14ac:dyDescent="0.4">
      <c r="A208" s="2">
        <v>207</v>
      </c>
      <c r="B208" s="2" t="s">
        <v>210</v>
      </c>
      <c r="C208" s="2">
        <v>78</v>
      </c>
      <c r="D208" s="8">
        <v>3.44</v>
      </c>
      <c r="E208" s="5">
        <f t="shared" si="18"/>
        <v>2.1999999999999997</v>
      </c>
      <c r="F208" s="2">
        <v>0.93741879803247941</v>
      </c>
      <c r="G208" s="5">
        <v>4.2618489010663296</v>
      </c>
      <c r="H208">
        <v>2000</v>
      </c>
      <c r="I208" s="2">
        <v>20996</v>
      </c>
      <c r="J208" s="2">
        <v>0</v>
      </c>
      <c r="K208" s="2">
        <v>5</v>
      </c>
      <c r="L208" s="2">
        <v>2</v>
      </c>
      <c r="M208">
        <f t="shared" si="19"/>
        <v>269.17948717948718</v>
      </c>
      <c r="N208" s="6">
        <f t="shared" si="20"/>
        <v>2.2431623931623932</v>
      </c>
      <c r="O208">
        <f>J208/$C208</f>
        <v>0</v>
      </c>
      <c r="P208" s="6">
        <f t="shared" si="21"/>
        <v>0.7142857142857143</v>
      </c>
      <c r="Q208">
        <f>K208/$C208</f>
        <v>6.4102564102564097E-2</v>
      </c>
      <c r="R208" s="6">
        <f t="shared" si="22"/>
        <v>1.3205128205128205</v>
      </c>
      <c r="S208">
        <f>L208/$C208</f>
        <v>2.564102564102564E-2</v>
      </c>
      <c r="T208" s="6">
        <f t="shared" si="23"/>
        <v>0.7564102564102565</v>
      </c>
      <c r="U208" s="2">
        <v>0</v>
      </c>
    </row>
    <row r="209" spans="1:21" x14ac:dyDescent="0.4">
      <c r="A209" s="2">
        <v>208</v>
      </c>
      <c r="B209" s="2" t="s">
        <v>211</v>
      </c>
      <c r="C209" s="2">
        <v>78</v>
      </c>
      <c r="D209" s="8">
        <v>3.44</v>
      </c>
      <c r="E209" s="5">
        <f t="shared" si="18"/>
        <v>2.1999999999999997</v>
      </c>
      <c r="F209" s="2">
        <v>0.91974925358071291</v>
      </c>
      <c r="G209" s="5">
        <v>4.1028230010004307</v>
      </c>
      <c r="H209">
        <v>6000</v>
      </c>
      <c r="I209" s="2">
        <v>21478</v>
      </c>
      <c r="J209" s="2">
        <v>2</v>
      </c>
      <c r="K209" s="2">
        <v>2</v>
      </c>
      <c r="L209" s="2">
        <v>3</v>
      </c>
      <c r="M209">
        <f t="shared" si="19"/>
        <v>275.35897435897436</v>
      </c>
      <c r="N209" s="6">
        <f t="shared" si="20"/>
        <v>2.2946581196581195</v>
      </c>
      <c r="O209">
        <f>J209/$C209</f>
        <v>2.564102564102564E-2</v>
      </c>
      <c r="P209" s="6">
        <f t="shared" si="21"/>
        <v>1.0805860805860807</v>
      </c>
      <c r="Q209">
        <f>K209/$C209</f>
        <v>2.564102564102564E-2</v>
      </c>
      <c r="R209" s="6">
        <f t="shared" si="22"/>
        <v>1.1282051282051282</v>
      </c>
      <c r="S209">
        <f>L209/$C209</f>
        <v>3.8461538461538464E-2</v>
      </c>
      <c r="T209" s="6">
        <f t="shared" si="23"/>
        <v>0.88461538461538469</v>
      </c>
      <c r="U209" s="2">
        <v>0</v>
      </c>
    </row>
    <row r="210" spans="1:21" x14ac:dyDescent="0.4">
      <c r="A210" s="2">
        <v>209</v>
      </c>
      <c r="B210" s="2" t="s">
        <v>212</v>
      </c>
      <c r="C210" s="2">
        <v>74</v>
      </c>
      <c r="D210" s="8">
        <v>3.43</v>
      </c>
      <c r="E210" s="5">
        <f t="shared" si="18"/>
        <v>2.1500000000000008</v>
      </c>
      <c r="F210" s="2">
        <v>0.78030332439654582</v>
      </c>
      <c r="G210" s="5">
        <v>2.8478096383429272</v>
      </c>
      <c r="H210">
        <v>5000</v>
      </c>
      <c r="I210" s="2">
        <v>12357</v>
      </c>
      <c r="J210" s="2">
        <v>3</v>
      </c>
      <c r="K210" s="2">
        <v>8</v>
      </c>
      <c r="L210" s="2">
        <v>1</v>
      </c>
      <c r="M210">
        <f t="shared" si="19"/>
        <v>166.98648648648648</v>
      </c>
      <c r="N210" s="6">
        <f t="shared" si="20"/>
        <v>1.3915540540540541</v>
      </c>
      <c r="O210">
        <f>J210/$C210</f>
        <v>4.0540540540540543E-2</v>
      </c>
      <c r="P210" s="6">
        <f t="shared" si="21"/>
        <v>1.2934362934362935</v>
      </c>
      <c r="Q210">
        <f>K210/$C210</f>
        <v>0.10810810810810811</v>
      </c>
      <c r="R210" s="6">
        <f t="shared" si="22"/>
        <v>1.5405405405405406</v>
      </c>
      <c r="S210">
        <f>L210/$C210</f>
        <v>1.3513513513513514E-2</v>
      </c>
      <c r="T210" s="6">
        <f t="shared" si="23"/>
        <v>0.6351351351351352</v>
      </c>
      <c r="U210" s="2">
        <v>0</v>
      </c>
    </row>
    <row r="211" spans="1:21" x14ac:dyDescent="0.4">
      <c r="A211" s="2">
        <v>210</v>
      </c>
      <c r="B211" s="2" t="s">
        <v>213</v>
      </c>
      <c r="C211" s="2">
        <v>87</v>
      </c>
      <c r="D211" s="8">
        <v>3.43</v>
      </c>
      <c r="E211" s="5">
        <f t="shared" si="18"/>
        <v>2.1500000000000008</v>
      </c>
      <c r="F211" s="2">
        <v>0.96360923903655271</v>
      </c>
      <c r="G211" s="5">
        <v>4.4975628701029891</v>
      </c>
      <c r="H211">
        <v>5000</v>
      </c>
      <c r="I211" s="2">
        <v>17924</v>
      </c>
      <c r="J211" s="2">
        <v>6</v>
      </c>
      <c r="K211" s="2">
        <v>8</v>
      </c>
      <c r="L211" s="2">
        <v>6</v>
      </c>
      <c r="M211">
        <f t="shared" si="19"/>
        <v>206.02298850574712</v>
      </c>
      <c r="N211" s="6">
        <f t="shared" si="20"/>
        <v>1.7168582375478927</v>
      </c>
      <c r="O211">
        <f>J211/$C211</f>
        <v>6.8965517241379309E-2</v>
      </c>
      <c r="P211" s="6">
        <f t="shared" si="21"/>
        <v>1.6995073891625616</v>
      </c>
      <c r="Q211">
        <f>K211/$C211</f>
        <v>9.1954022988505746E-2</v>
      </c>
      <c r="R211" s="6">
        <f t="shared" si="22"/>
        <v>1.4597701149425288</v>
      </c>
      <c r="S211">
        <f>L211/$C211</f>
        <v>6.8965517241379309E-2</v>
      </c>
      <c r="T211" s="6">
        <f t="shared" si="23"/>
        <v>1.1896551724137931</v>
      </c>
      <c r="U211" s="2">
        <v>0</v>
      </c>
    </row>
    <row r="212" spans="1:21" x14ac:dyDescent="0.4">
      <c r="A212" s="2">
        <v>211</v>
      </c>
      <c r="B212" s="2" t="s">
        <v>214</v>
      </c>
      <c r="C212" s="2">
        <v>84</v>
      </c>
      <c r="D212" s="8">
        <v>3.43</v>
      </c>
      <c r="E212" s="5">
        <f t="shared" si="18"/>
        <v>2.1500000000000008</v>
      </c>
      <c r="F212" s="2">
        <v>0.92837522107930415</v>
      </c>
      <c r="G212" s="5">
        <v>4.1804567084877524</v>
      </c>
      <c r="H212">
        <v>4000</v>
      </c>
      <c r="I212" s="2">
        <v>17674</v>
      </c>
      <c r="J212" s="2">
        <v>1</v>
      </c>
      <c r="K212" s="2">
        <v>4</v>
      </c>
      <c r="L212" s="2">
        <v>7</v>
      </c>
      <c r="M212">
        <f t="shared" si="19"/>
        <v>210.4047619047619</v>
      </c>
      <c r="N212" s="6">
        <f t="shared" si="20"/>
        <v>1.7533730158730156</v>
      </c>
      <c r="O212">
        <f>J212/$C212</f>
        <v>1.1904761904761904E-2</v>
      </c>
      <c r="P212" s="6">
        <f t="shared" si="21"/>
        <v>0.88435374149659862</v>
      </c>
      <c r="Q212">
        <f>K212/$C212</f>
        <v>4.7619047619047616E-2</v>
      </c>
      <c r="R212" s="6">
        <f t="shared" si="22"/>
        <v>1.2380952380952381</v>
      </c>
      <c r="S212">
        <f>L212/$C212</f>
        <v>8.3333333333333329E-2</v>
      </c>
      <c r="T212" s="6">
        <f t="shared" si="23"/>
        <v>1.3333333333333333</v>
      </c>
      <c r="U212" s="2">
        <v>0</v>
      </c>
    </row>
    <row r="213" spans="1:21" x14ac:dyDescent="0.4">
      <c r="A213" s="2">
        <v>212</v>
      </c>
      <c r="B213" s="2" t="s">
        <v>215</v>
      </c>
      <c r="C213" s="2">
        <v>80</v>
      </c>
      <c r="D213" s="8">
        <v>3.43</v>
      </c>
      <c r="E213" s="5">
        <f t="shared" si="18"/>
        <v>2.1500000000000008</v>
      </c>
      <c r="F213" s="2">
        <v>0.97493234500288961</v>
      </c>
      <c r="G213" s="5">
        <v>4.5994708238000213</v>
      </c>
      <c r="H213">
        <v>10000</v>
      </c>
      <c r="I213" s="2">
        <v>16544</v>
      </c>
      <c r="J213" s="2">
        <v>5</v>
      </c>
      <c r="K213" s="2">
        <v>26</v>
      </c>
      <c r="L213" s="2">
        <v>9</v>
      </c>
      <c r="M213">
        <f t="shared" si="19"/>
        <v>206.8</v>
      </c>
      <c r="N213" s="6">
        <f t="shared" si="20"/>
        <v>1.7233333333333334</v>
      </c>
      <c r="O213">
        <f>J213/$C213</f>
        <v>6.25E-2</v>
      </c>
      <c r="P213" s="6">
        <f t="shared" si="21"/>
        <v>1.6071428571428572</v>
      </c>
      <c r="Q213">
        <f>K213/$C213</f>
        <v>0.32500000000000001</v>
      </c>
      <c r="R213" s="6">
        <f t="shared" si="22"/>
        <v>2.625</v>
      </c>
      <c r="S213">
        <f>L213/$C213</f>
        <v>0.1125</v>
      </c>
      <c r="T213" s="6">
        <f t="shared" si="23"/>
        <v>1.625</v>
      </c>
      <c r="U213" s="2">
        <v>0</v>
      </c>
    </row>
    <row r="214" spans="1:21" x14ac:dyDescent="0.4">
      <c r="A214" s="2">
        <v>213</v>
      </c>
      <c r="B214" s="2" t="s">
        <v>216</v>
      </c>
      <c r="C214" s="2">
        <v>47</v>
      </c>
      <c r="D214" s="8">
        <v>3.43</v>
      </c>
      <c r="E214" s="5">
        <f t="shared" si="18"/>
        <v>2.1500000000000008</v>
      </c>
      <c r="F214" s="2">
        <v>0.95741956284705632</v>
      </c>
      <c r="G214" s="5">
        <v>4.4418557843975215</v>
      </c>
      <c r="H214">
        <v>5000</v>
      </c>
      <c r="I214" s="2">
        <v>10165</v>
      </c>
      <c r="J214" s="2">
        <v>0</v>
      </c>
      <c r="K214" s="2">
        <v>5</v>
      </c>
      <c r="L214" s="2">
        <v>2</v>
      </c>
      <c r="M214">
        <f t="shared" si="19"/>
        <v>216.27659574468086</v>
      </c>
      <c r="N214" s="6">
        <f t="shared" si="20"/>
        <v>1.802304964539007</v>
      </c>
      <c r="O214">
        <f>J214/$C214</f>
        <v>0</v>
      </c>
      <c r="P214" s="6">
        <f t="shared" si="21"/>
        <v>0.7142857142857143</v>
      </c>
      <c r="Q214">
        <f>K214/$C214</f>
        <v>0.10638297872340426</v>
      </c>
      <c r="R214" s="6">
        <f t="shared" si="22"/>
        <v>1.5319148936170213</v>
      </c>
      <c r="S214">
        <f>L214/$C214</f>
        <v>4.2553191489361701E-2</v>
      </c>
      <c r="T214" s="6">
        <f t="shared" si="23"/>
        <v>0.92553191489361697</v>
      </c>
      <c r="U214" s="2">
        <v>0</v>
      </c>
    </row>
    <row r="215" spans="1:21" x14ac:dyDescent="0.4">
      <c r="A215" s="2">
        <v>214</v>
      </c>
      <c r="B215" s="2" t="s">
        <v>217</v>
      </c>
      <c r="C215" s="2">
        <v>63</v>
      </c>
      <c r="D215" s="8">
        <v>3.42</v>
      </c>
      <c r="E215" s="5">
        <f t="shared" si="18"/>
        <v>2.0999999999999996</v>
      </c>
      <c r="F215" s="2">
        <v>0.86969509862718131</v>
      </c>
      <c r="G215" s="5">
        <v>3.6523356064186467</v>
      </c>
      <c r="H215">
        <v>5000</v>
      </c>
      <c r="I215" s="2">
        <v>10333</v>
      </c>
      <c r="J215" s="2">
        <v>1</v>
      </c>
      <c r="K215" s="2">
        <v>1</v>
      </c>
      <c r="L215" s="2">
        <v>5</v>
      </c>
      <c r="M215">
        <f t="shared" si="19"/>
        <v>164.01587301587301</v>
      </c>
      <c r="N215" s="6">
        <f t="shared" si="20"/>
        <v>1.3667989417989417</v>
      </c>
      <c r="O215">
        <f>J215/$C215</f>
        <v>1.5873015873015872E-2</v>
      </c>
      <c r="P215" s="6">
        <f t="shared" si="21"/>
        <v>0.94104308390022684</v>
      </c>
      <c r="Q215">
        <f>K215/$C215</f>
        <v>1.5873015873015872E-2</v>
      </c>
      <c r="R215" s="6">
        <f t="shared" si="22"/>
        <v>1.0793650793650795</v>
      </c>
      <c r="S215">
        <f>L215/$C215</f>
        <v>7.9365079365079361E-2</v>
      </c>
      <c r="T215" s="6">
        <f t="shared" si="23"/>
        <v>1.2936507936507935</v>
      </c>
      <c r="U215" s="2">
        <v>0</v>
      </c>
    </row>
    <row r="216" spans="1:21" x14ac:dyDescent="0.4">
      <c r="A216" s="2">
        <v>215</v>
      </c>
      <c r="B216" s="2" t="s">
        <v>218</v>
      </c>
      <c r="C216" s="2">
        <v>98</v>
      </c>
      <c r="D216" s="8">
        <v>3.42</v>
      </c>
      <c r="E216" s="5">
        <f t="shared" si="18"/>
        <v>2.0999999999999996</v>
      </c>
      <c r="F216" s="2">
        <v>0.91781223104113618</v>
      </c>
      <c r="G216" s="5">
        <v>4.0853897981442406</v>
      </c>
      <c r="H216">
        <v>6000</v>
      </c>
      <c r="I216" s="2">
        <v>16529</v>
      </c>
      <c r="J216" s="2">
        <v>14</v>
      </c>
      <c r="K216" s="2">
        <v>24</v>
      </c>
      <c r="L216" s="2">
        <v>13</v>
      </c>
      <c r="M216">
        <f t="shared" si="19"/>
        <v>168.66326530612244</v>
      </c>
      <c r="N216" s="6">
        <f t="shared" si="20"/>
        <v>1.4055272108843537</v>
      </c>
      <c r="O216">
        <f>J216/$C216</f>
        <v>0.14285714285714285</v>
      </c>
      <c r="P216" s="6">
        <f t="shared" si="21"/>
        <v>2.7551020408163263</v>
      </c>
      <c r="Q216">
        <f>K216/$C216</f>
        <v>0.24489795918367346</v>
      </c>
      <c r="R216" s="6">
        <f t="shared" si="22"/>
        <v>2.2244897959183674</v>
      </c>
      <c r="S216">
        <f>L216/$C216</f>
        <v>0.1326530612244898</v>
      </c>
      <c r="T216" s="6">
        <f t="shared" si="23"/>
        <v>1.8265306122448983</v>
      </c>
      <c r="U216" s="2">
        <v>0</v>
      </c>
    </row>
    <row r="217" spans="1:21" x14ac:dyDescent="0.4">
      <c r="A217" s="2">
        <v>216</v>
      </c>
      <c r="B217" s="2" t="s">
        <v>219</v>
      </c>
      <c r="C217" s="2">
        <v>83</v>
      </c>
      <c r="D217" s="8">
        <v>3.42</v>
      </c>
      <c r="E217" s="5">
        <f t="shared" si="18"/>
        <v>2.0999999999999996</v>
      </c>
      <c r="F217" s="2">
        <v>0.82376983031690354</v>
      </c>
      <c r="G217" s="5">
        <v>3.2390081916261466</v>
      </c>
      <c r="H217">
        <v>5000</v>
      </c>
      <c r="I217" s="2">
        <v>19662</v>
      </c>
      <c r="J217" s="2">
        <v>2</v>
      </c>
      <c r="K217" s="2">
        <v>6</v>
      </c>
      <c r="L217" s="2">
        <v>8</v>
      </c>
      <c r="M217">
        <f t="shared" si="19"/>
        <v>236.89156626506025</v>
      </c>
      <c r="N217" s="6">
        <f t="shared" si="20"/>
        <v>1.9740963855421687</v>
      </c>
      <c r="O217">
        <f>J217/$C217</f>
        <v>2.4096385542168676E-2</v>
      </c>
      <c r="P217" s="6">
        <f t="shared" si="21"/>
        <v>1.0585197934595527</v>
      </c>
      <c r="Q217">
        <f>K217/$C217</f>
        <v>7.2289156626506021E-2</v>
      </c>
      <c r="R217" s="6">
        <f t="shared" si="22"/>
        <v>1.3614457831325302</v>
      </c>
      <c r="S217">
        <f>L217/$C217</f>
        <v>9.6385542168674704E-2</v>
      </c>
      <c r="T217" s="6">
        <f t="shared" si="23"/>
        <v>1.4638554216867472</v>
      </c>
      <c r="U217" s="2">
        <v>0</v>
      </c>
    </row>
    <row r="218" spans="1:21" x14ac:dyDescent="0.4">
      <c r="A218" s="2">
        <v>217</v>
      </c>
      <c r="B218" s="2" t="s">
        <v>220</v>
      </c>
      <c r="C218" s="2">
        <v>78</v>
      </c>
      <c r="D218" s="8">
        <v>3.42</v>
      </c>
      <c r="E218" s="5">
        <f t="shared" si="18"/>
        <v>2.0999999999999996</v>
      </c>
      <c r="F218" s="2">
        <v>0.94822595058343351</v>
      </c>
      <c r="G218" s="5">
        <v>4.3591132740249163</v>
      </c>
      <c r="H218">
        <v>5000</v>
      </c>
      <c r="I218" s="2">
        <v>16752</v>
      </c>
      <c r="J218" s="2">
        <v>1</v>
      </c>
      <c r="K218" s="2">
        <v>3</v>
      </c>
      <c r="L218" s="2">
        <v>1</v>
      </c>
      <c r="M218">
        <f t="shared" si="19"/>
        <v>214.76923076923077</v>
      </c>
      <c r="N218" s="6">
        <f t="shared" si="20"/>
        <v>1.7897435897435896</v>
      </c>
      <c r="O218">
        <f>J218/$C218</f>
        <v>1.282051282051282E-2</v>
      </c>
      <c r="P218" s="6">
        <f t="shared" si="21"/>
        <v>0.89743589743589747</v>
      </c>
      <c r="Q218">
        <f>K218/$C218</f>
        <v>3.8461538461538464E-2</v>
      </c>
      <c r="R218" s="6">
        <f t="shared" si="22"/>
        <v>1.1923076923076923</v>
      </c>
      <c r="S218">
        <f>L218/$C218</f>
        <v>1.282051282051282E-2</v>
      </c>
      <c r="T218" s="6">
        <f t="shared" si="23"/>
        <v>0.62820512820512819</v>
      </c>
      <c r="U218" s="2">
        <v>0</v>
      </c>
    </row>
    <row r="219" spans="1:21" x14ac:dyDescent="0.4">
      <c r="A219" s="2">
        <v>218</v>
      </c>
      <c r="B219" s="2" t="s">
        <v>221</v>
      </c>
      <c r="C219" s="2">
        <v>56</v>
      </c>
      <c r="D219" s="8">
        <v>3.42</v>
      </c>
      <c r="E219" s="5">
        <f t="shared" si="18"/>
        <v>2.0999999999999996</v>
      </c>
      <c r="F219" s="2">
        <v>0.92850004526830854</v>
      </c>
      <c r="G219" s="5">
        <v>4.1815801261887913</v>
      </c>
      <c r="H219">
        <v>3000</v>
      </c>
      <c r="I219" s="2">
        <v>14310</v>
      </c>
      <c r="J219" s="2">
        <v>2</v>
      </c>
      <c r="K219" s="2">
        <v>1</v>
      </c>
      <c r="L219" s="2">
        <v>3</v>
      </c>
      <c r="M219">
        <f t="shared" si="19"/>
        <v>255.53571428571428</v>
      </c>
      <c r="N219" s="6">
        <f t="shared" si="20"/>
        <v>2.1294642857142856</v>
      </c>
      <c r="O219">
        <f>J219/$C219</f>
        <v>3.5714285714285712E-2</v>
      </c>
      <c r="P219" s="6">
        <f t="shared" si="21"/>
        <v>1.2244897959183674</v>
      </c>
      <c r="Q219">
        <f>K219/$C219</f>
        <v>1.7857142857142856E-2</v>
      </c>
      <c r="R219" s="6">
        <f t="shared" si="22"/>
        <v>1.0892857142857144</v>
      </c>
      <c r="S219">
        <f>L219/$C219</f>
        <v>5.3571428571428568E-2</v>
      </c>
      <c r="T219" s="6">
        <f t="shared" si="23"/>
        <v>1.0357142857142856</v>
      </c>
      <c r="U219" s="2">
        <v>0</v>
      </c>
    </row>
    <row r="220" spans="1:21" x14ac:dyDescent="0.4">
      <c r="A220" s="2">
        <v>219</v>
      </c>
      <c r="B220" s="2" t="s">
        <v>222</v>
      </c>
      <c r="C220" s="2">
        <v>30</v>
      </c>
      <c r="D220" s="8">
        <v>3.42</v>
      </c>
      <c r="E220" s="5">
        <f t="shared" si="18"/>
        <v>2.0999999999999996</v>
      </c>
      <c r="F220" s="2">
        <v>0.93247250649664137</v>
      </c>
      <c r="G220" s="5">
        <v>4.2173322772437869</v>
      </c>
      <c r="H220">
        <v>5000</v>
      </c>
      <c r="I220" s="2">
        <v>9897</v>
      </c>
      <c r="J220" s="2">
        <v>0</v>
      </c>
      <c r="K220" s="2">
        <v>6</v>
      </c>
      <c r="L220" s="2">
        <v>3</v>
      </c>
      <c r="M220">
        <f t="shared" si="19"/>
        <v>329.9</v>
      </c>
      <c r="N220" s="6">
        <f t="shared" si="20"/>
        <v>2.7491666666666665</v>
      </c>
      <c r="O220">
        <f>J220/$C220</f>
        <v>0</v>
      </c>
      <c r="P220" s="6">
        <f t="shared" si="21"/>
        <v>0.7142857142857143</v>
      </c>
      <c r="Q220">
        <f>K220/$C220</f>
        <v>0.2</v>
      </c>
      <c r="R220" s="6">
        <f t="shared" si="22"/>
        <v>2</v>
      </c>
      <c r="S220">
        <f>L220/$C220</f>
        <v>0.1</v>
      </c>
      <c r="T220" s="6">
        <f t="shared" si="23"/>
        <v>1.5000000000000002</v>
      </c>
      <c r="U220" s="2">
        <v>0</v>
      </c>
    </row>
    <row r="221" spans="1:21" x14ac:dyDescent="0.4">
      <c r="A221" s="2">
        <v>220</v>
      </c>
      <c r="B221" s="2" t="s">
        <v>223</v>
      </c>
      <c r="C221" s="2">
        <v>79</v>
      </c>
      <c r="D221" s="8">
        <v>3.41</v>
      </c>
      <c r="E221" s="5">
        <f t="shared" si="18"/>
        <v>2.0500000000000007</v>
      </c>
      <c r="F221" s="2">
        <v>0.74976728196385545</v>
      </c>
      <c r="G221" s="5">
        <v>2.5729852564487139</v>
      </c>
      <c r="H221">
        <v>6000</v>
      </c>
      <c r="I221" s="2">
        <v>16152</v>
      </c>
      <c r="J221" s="2">
        <v>0</v>
      </c>
      <c r="K221" s="2">
        <v>4</v>
      </c>
      <c r="L221" s="2">
        <v>2</v>
      </c>
      <c r="M221">
        <f t="shared" si="19"/>
        <v>204.45569620253164</v>
      </c>
      <c r="N221" s="6">
        <f t="shared" si="20"/>
        <v>1.7037974683544304</v>
      </c>
      <c r="O221">
        <f>J221/$C221</f>
        <v>0</v>
      </c>
      <c r="P221" s="6">
        <f t="shared" si="21"/>
        <v>0.7142857142857143</v>
      </c>
      <c r="Q221">
        <f>K221/$C221</f>
        <v>5.0632911392405063E-2</v>
      </c>
      <c r="R221" s="6">
        <f t="shared" si="22"/>
        <v>1.2531645569620253</v>
      </c>
      <c r="S221">
        <f>L221/$C221</f>
        <v>2.5316455696202531E-2</v>
      </c>
      <c r="T221" s="6">
        <f t="shared" si="23"/>
        <v>0.75316455696202533</v>
      </c>
      <c r="U221" s="2">
        <v>0</v>
      </c>
    </row>
    <row r="222" spans="1:21" x14ac:dyDescent="0.4">
      <c r="A222" s="2">
        <v>221</v>
      </c>
      <c r="B222" s="2" t="s">
        <v>224</v>
      </c>
      <c r="C222" s="2">
        <v>99</v>
      </c>
      <c r="D222" s="8">
        <v>3.41</v>
      </c>
      <c r="E222" s="5">
        <f t="shared" si="18"/>
        <v>2.0500000000000007</v>
      </c>
      <c r="F222" s="2">
        <v>0.7812990726846637</v>
      </c>
      <c r="G222" s="5">
        <v>2.856771372935988</v>
      </c>
      <c r="H222">
        <v>4000</v>
      </c>
      <c r="I222" s="2">
        <v>20525</v>
      </c>
      <c r="J222" s="2">
        <v>1</v>
      </c>
      <c r="K222" s="2">
        <v>0</v>
      </c>
      <c r="L222" s="2">
        <v>3</v>
      </c>
      <c r="M222">
        <f t="shared" si="19"/>
        <v>207.32323232323233</v>
      </c>
      <c r="N222" s="6">
        <f t="shared" si="20"/>
        <v>1.7276936026936027</v>
      </c>
      <c r="O222">
        <f>J222/$C222</f>
        <v>1.0101010101010102E-2</v>
      </c>
      <c r="P222" s="6">
        <f t="shared" si="21"/>
        <v>0.85858585858585867</v>
      </c>
      <c r="Q222">
        <f>K222/$C222</f>
        <v>0</v>
      </c>
      <c r="R222" s="6">
        <f t="shared" si="22"/>
        <v>1</v>
      </c>
      <c r="S222">
        <f>L222/$C222</f>
        <v>3.0303030303030304E-2</v>
      </c>
      <c r="T222" s="6">
        <f t="shared" si="23"/>
        <v>0.80303030303030309</v>
      </c>
      <c r="U222" s="2">
        <v>0</v>
      </c>
    </row>
    <row r="223" spans="1:21" x14ac:dyDescent="0.4">
      <c r="A223" s="2">
        <v>222</v>
      </c>
      <c r="B223" s="2" t="s">
        <v>412</v>
      </c>
      <c r="C223" s="2">
        <v>90</v>
      </c>
      <c r="D223" s="8">
        <v>3.41</v>
      </c>
      <c r="E223" s="5">
        <f t="shared" si="18"/>
        <v>2.0500000000000007</v>
      </c>
      <c r="F223" s="2">
        <v>0.93311802060515803</v>
      </c>
      <c r="G223" s="5">
        <v>4.2231419042204372</v>
      </c>
      <c r="H223">
        <v>6000</v>
      </c>
      <c r="I223" s="2">
        <v>27126</v>
      </c>
      <c r="J223" s="2">
        <v>5</v>
      </c>
      <c r="K223" s="2">
        <v>8</v>
      </c>
      <c r="L223" s="2">
        <v>11</v>
      </c>
      <c r="M223">
        <f t="shared" si="19"/>
        <v>301.39999999999998</v>
      </c>
      <c r="N223" s="6">
        <f t="shared" si="20"/>
        <v>2.5116666666666667</v>
      </c>
      <c r="O223">
        <f>J223/$C223</f>
        <v>5.5555555555555552E-2</v>
      </c>
      <c r="P223" s="6">
        <f t="shared" si="21"/>
        <v>1.5079365079365079</v>
      </c>
      <c r="Q223">
        <f>K223/$C223</f>
        <v>8.8888888888888892E-2</v>
      </c>
      <c r="R223" s="6">
        <f t="shared" si="22"/>
        <v>1.4444444444444446</v>
      </c>
      <c r="S223">
        <f>L223/$C223</f>
        <v>0.12222222222222222</v>
      </c>
      <c r="T223" s="6">
        <f t="shared" si="23"/>
        <v>1.7222222222222223</v>
      </c>
      <c r="U223" s="2">
        <v>0</v>
      </c>
    </row>
    <row r="224" spans="1:21" x14ac:dyDescent="0.4">
      <c r="A224" s="2">
        <v>223</v>
      </c>
      <c r="B224" s="2" t="s">
        <v>225</v>
      </c>
      <c r="C224" s="2">
        <v>67</v>
      </c>
      <c r="D224" s="8">
        <v>3.41</v>
      </c>
      <c r="E224" s="5">
        <f t="shared" si="18"/>
        <v>2.0500000000000007</v>
      </c>
      <c r="F224" s="2">
        <v>0.94019917187406055</v>
      </c>
      <c r="G224" s="5">
        <v>4.28687226564056</v>
      </c>
      <c r="H224">
        <v>3000</v>
      </c>
      <c r="I224" s="2">
        <v>17883</v>
      </c>
      <c r="J224" s="2">
        <v>6</v>
      </c>
      <c r="K224" s="2">
        <v>2</v>
      </c>
      <c r="L224" s="2">
        <v>3</v>
      </c>
      <c r="M224">
        <f t="shared" si="19"/>
        <v>266.91044776119401</v>
      </c>
      <c r="N224" s="6">
        <f t="shared" si="20"/>
        <v>2.2242537313432833</v>
      </c>
      <c r="O224">
        <f>J224/$C224</f>
        <v>8.9552238805970144E-2</v>
      </c>
      <c r="P224" s="6">
        <f t="shared" si="21"/>
        <v>1.9936034115138592</v>
      </c>
      <c r="Q224">
        <f>K224/$C224</f>
        <v>2.9850746268656716E-2</v>
      </c>
      <c r="R224" s="6">
        <f t="shared" si="22"/>
        <v>1.1492537313432836</v>
      </c>
      <c r="S224">
        <f>L224/$C224</f>
        <v>4.4776119402985072E-2</v>
      </c>
      <c r="T224" s="6">
        <f t="shared" si="23"/>
        <v>0.94776119402985082</v>
      </c>
      <c r="U224" s="2">
        <v>0</v>
      </c>
    </row>
    <row r="225" spans="1:21" x14ac:dyDescent="0.4">
      <c r="A225" s="2">
        <v>224</v>
      </c>
      <c r="B225" s="2" t="s">
        <v>226</v>
      </c>
      <c r="C225" s="2">
        <v>80</v>
      </c>
      <c r="D225" s="8">
        <v>3.41</v>
      </c>
      <c r="E225" s="5">
        <f t="shared" si="18"/>
        <v>2.0500000000000007</v>
      </c>
      <c r="F225" s="2">
        <v>0.9160343758761883</v>
      </c>
      <c r="G225" s="5">
        <v>4.0693891016597092</v>
      </c>
      <c r="H225">
        <v>5000</v>
      </c>
      <c r="I225" s="2">
        <v>18307</v>
      </c>
      <c r="J225" s="2">
        <v>1</v>
      </c>
      <c r="K225" s="2">
        <v>2</v>
      </c>
      <c r="L225" s="2">
        <v>3</v>
      </c>
      <c r="M225">
        <f t="shared" si="19"/>
        <v>228.83750000000001</v>
      </c>
      <c r="N225" s="6">
        <f t="shared" si="20"/>
        <v>1.9069791666666667</v>
      </c>
      <c r="O225">
        <f>J225/$C225</f>
        <v>1.2500000000000001E-2</v>
      </c>
      <c r="P225" s="6">
        <f t="shared" si="21"/>
        <v>0.8928571428571429</v>
      </c>
      <c r="Q225">
        <f>K225/$C225</f>
        <v>2.5000000000000001E-2</v>
      </c>
      <c r="R225" s="6">
        <f t="shared" si="22"/>
        <v>1.125</v>
      </c>
      <c r="S225">
        <f>L225/$C225</f>
        <v>3.7499999999999999E-2</v>
      </c>
      <c r="T225" s="6">
        <f t="shared" si="23"/>
        <v>0.875</v>
      </c>
      <c r="U225" s="2">
        <v>0</v>
      </c>
    </row>
    <row r="226" spans="1:21" x14ac:dyDescent="0.4">
      <c r="A226" s="2">
        <v>225</v>
      </c>
      <c r="B226" s="2" t="s">
        <v>227</v>
      </c>
      <c r="C226" s="2">
        <v>78</v>
      </c>
      <c r="D226" s="8">
        <v>3.4</v>
      </c>
      <c r="E226" s="5">
        <f t="shared" si="18"/>
        <v>1.9999999999999996</v>
      </c>
      <c r="F226" s="2">
        <v>0.99986524536059451</v>
      </c>
      <c r="G226" s="5">
        <v>4.823866927019365</v>
      </c>
      <c r="H226">
        <v>5000</v>
      </c>
      <c r="I226" s="2">
        <v>16965</v>
      </c>
      <c r="J226" s="2">
        <v>1</v>
      </c>
      <c r="K226" s="2">
        <v>6</v>
      </c>
      <c r="L226" s="2">
        <v>3</v>
      </c>
      <c r="M226">
        <f t="shared" si="19"/>
        <v>217.5</v>
      </c>
      <c r="N226" s="6">
        <f t="shared" si="20"/>
        <v>1.8125</v>
      </c>
      <c r="O226">
        <f>J226/$C226</f>
        <v>1.282051282051282E-2</v>
      </c>
      <c r="P226" s="6">
        <f t="shared" si="21"/>
        <v>0.89743589743589747</v>
      </c>
      <c r="Q226">
        <f>K226/$C226</f>
        <v>7.6923076923076927E-2</v>
      </c>
      <c r="R226" s="6">
        <f t="shared" si="22"/>
        <v>1.3846153846153846</v>
      </c>
      <c r="S226">
        <f>L226/$C226</f>
        <v>3.8461538461538464E-2</v>
      </c>
      <c r="T226" s="6">
        <f t="shared" si="23"/>
        <v>0.88461538461538469</v>
      </c>
      <c r="U226" s="2">
        <v>0</v>
      </c>
    </row>
    <row r="227" spans="1:21" x14ac:dyDescent="0.4">
      <c r="A227" s="2">
        <v>226</v>
      </c>
      <c r="B227" s="2" t="s">
        <v>228</v>
      </c>
      <c r="C227" s="2">
        <v>85</v>
      </c>
      <c r="D227" s="8">
        <v>3.4</v>
      </c>
      <c r="E227" s="5">
        <f t="shared" si="18"/>
        <v>1.9999999999999996</v>
      </c>
      <c r="F227" s="2">
        <v>0.86003918297150561</v>
      </c>
      <c r="G227" s="5">
        <v>3.5654323655175655</v>
      </c>
      <c r="H227">
        <v>1000</v>
      </c>
      <c r="I227" s="2">
        <v>18308</v>
      </c>
      <c r="J227" s="2">
        <v>0</v>
      </c>
      <c r="K227" s="2">
        <v>3</v>
      </c>
      <c r="L227" s="2">
        <v>0</v>
      </c>
      <c r="M227">
        <f t="shared" si="19"/>
        <v>215.38823529411764</v>
      </c>
      <c r="N227" s="6">
        <f t="shared" si="20"/>
        <v>1.7949019607843137</v>
      </c>
      <c r="O227">
        <f>J227/$C227</f>
        <v>0</v>
      </c>
      <c r="P227" s="6">
        <f t="shared" si="21"/>
        <v>0.7142857142857143</v>
      </c>
      <c r="Q227">
        <f>K227/$C227</f>
        <v>3.5294117647058823E-2</v>
      </c>
      <c r="R227" s="6">
        <f t="shared" si="22"/>
        <v>1.1764705882352942</v>
      </c>
      <c r="S227">
        <f>L227/$C227</f>
        <v>0</v>
      </c>
      <c r="T227" s="6">
        <f t="shared" si="23"/>
        <v>0.5</v>
      </c>
      <c r="U227" s="2">
        <v>0</v>
      </c>
    </row>
    <row r="228" spans="1:21" x14ac:dyDescent="0.4">
      <c r="A228" s="2">
        <v>227</v>
      </c>
      <c r="B228" s="2" t="s">
        <v>229</v>
      </c>
      <c r="C228" s="2">
        <v>69</v>
      </c>
      <c r="D228" s="8">
        <v>3.4</v>
      </c>
      <c r="E228" s="5">
        <f t="shared" si="18"/>
        <v>1.9999999999999996</v>
      </c>
      <c r="F228" s="2">
        <v>0.93174559626602305</v>
      </c>
      <c r="G228" s="5">
        <v>4.2107900851682221</v>
      </c>
      <c r="H228">
        <v>3000</v>
      </c>
      <c r="I228" s="2">
        <v>15709</v>
      </c>
      <c r="J228" s="2">
        <v>0</v>
      </c>
      <c r="K228" s="2">
        <v>0</v>
      </c>
      <c r="L228" s="2">
        <v>1</v>
      </c>
      <c r="M228">
        <f t="shared" si="19"/>
        <v>227.66666666666666</v>
      </c>
      <c r="N228" s="6">
        <f t="shared" si="20"/>
        <v>1.8972222222222221</v>
      </c>
      <c r="O228">
        <f>J228/$C228</f>
        <v>0</v>
      </c>
      <c r="P228" s="6">
        <f t="shared" si="21"/>
        <v>0.7142857142857143</v>
      </c>
      <c r="Q228">
        <f>K228/$C228</f>
        <v>0</v>
      </c>
      <c r="R228" s="6">
        <f t="shared" si="22"/>
        <v>1</v>
      </c>
      <c r="S228">
        <f>L228/$C228</f>
        <v>1.4492753623188406E-2</v>
      </c>
      <c r="T228" s="6">
        <f t="shared" si="23"/>
        <v>0.64492753623188404</v>
      </c>
      <c r="U228" s="2">
        <v>0</v>
      </c>
    </row>
    <row r="229" spans="1:21" x14ac:dyDescent="0.4">
      <c r="A229" s="2">
        <v>228</v>
      </c>
      <c r="B229" s="2" t="s">
        <v>230</v>
      </c>
      <c r="C229" s="2">
        <v>65</v>
      </c>
      <c r="D229" s="8">
        <v>3.4</v>
      </c>
      <c r="E229" s="5">
        <f t="shared" si="18"/>
        <v>1.9999999999999996</v>
      </c>
      <c r="F229" s="2">
        <v>0.78473796486854552</v>
      </c>
      <c r="G229" s="5">
        <v>2.8877214025909246</v>
      </c>
      <c r="H229">
        <v>2000</v>
      </c>
      <c r="I229" s="2">
        <v>22175</v>
      </c>
      <c r="J229" s="2">
        <v>0</v>
      </c>
      <c r="K229" s="2">
        <v>3</v>
      </c>
      <c r="L229" s="2">
        <v>2</v>
      </c>
      <c r="M229">
        <f t="shared" si="19"/>
        <v>341.15384615384613</v>
      </c>
      <c r="N229" s="6">
        <f t="shared" si="20"/>
        <v>2.8429487179487181</v>
      </c>
      <c r="O229">
        <f>J229/$C229</f>
        <v>0</v>
      </c>
      <c r="P229" s="6">
        <f t="shared" si="21"/>
        <v>0.7142857142857143</v>
      </c>
      <c r="Q229">
        <f>K229/$C229</f>
        <v>4.6153846153846156E-2</v>
      </c>
      <c r="R229" s="6">
        <f t="shared" si="22"/>
        <v>1.2307692307692308</v>
      </c>
      <c r="S229">
        <f>L229/$C229</f>
        <v>3.0769230769230771E-2</v>
      </c>
      <c r="T229" s="6">
        <f t="shared" si="23"/>
        <v>0.80769230769230771</v>
      </c>
      <c r="U229" s="2">
        <v>0</v>
      </c>
    </row>
    <row r="230" spans="1:21" x14ac:dyDescent="0.4">
      <c r="A230" s="2">
        <v>229</v>
      </c>
      <c r="B230" s="2" t="s">
        <v>231</v>
      </c>
      <c r="C230" s="2">
        <v>73</v>
      </c>
      <c r="D230" s="8">
        <v>3.4</v>
      </c>
      <c r="E230" s="5">
        <f t="shared" si="18"/>
        <v>1.9999999999999996</v>
      </c>
      <c r="F230" s="2">
        <v>0.91767183558581622</v>
      </c>
      <c r="G230" s="5">
        <v>4.0841262390463609</v>
      </c>
      <c r="H230">
        <v>6000</v>
      </c>
      <c r="I230" s="2">
        <v>14359</v>
      </c>
      <c r="J230" s="2">
        <v>3</v>
      </c>
      <c r="K230" s="2">
        <v>3</v>
      </c>
      <c r="L230" s="2">
        <v>8</v>
      </c>
      <c r="M230">
        <f t="shared" si="19"/>
        <v>196.69863013698631</v>
      </c>
      <c r="N230" s="6">
        <f t="shared" si="20"/>
        <v>1.6391552511415526</v>
      </c>
      <c r="O230">
        <f>J230/$C230</f>
        <v>4.1095890410958902E-2</v>
      </c>
      <c r="P230" s="6">
        <f t="shared" si="21"/>
        <v>1.3013698630136987</v>
      </c>
      <c r="Q230">
        <f>K230/$C230</f>
        <v>4.1095890410958902E-2</v>
      </c>
      <c r="R230" s="6">
        <f t="shared" si="22"/>
        <v>1.2054794520547945</v>
      </c>
      <c r="S230">
        <f>L230/$C230</f>
        <v>0.1095890410958904</v>
      </c>
      <c r="T230" s="6">
        <f t="shared" si="23"/>
        <v>1.595890410958904</v>
      </c>
      <c r="U230" s="2">
        <v>0</v>
      </c>
    </row>
    <row r="231" spans="1:21" x14ac:dyDescent="0.4">
      <c r="A231" s="2">
        <v>230</v>
      </c>
      <c r="B231" s="2" t="s">
        <v>232</v>
      </c>
      <c r="C231" s="2">
        <v>60</v>
      </c>
      <c r="D231" s="8">
        <v>3.4</v>
      </c>
      <c r="E231" s="5">
        <f t="shared" si="18"/>
        <v>1.9999999999999996</v>
      </c>
      <c r="F231" s="2">
        <v>0.92469849950737415</v>
      </c>
      <c r="G231" s="5">
        <v>4.1473662143403818</v>
      </c>
      <c r="H231">
        <v>8000</v>
      </c>
      <c r="I231" s="2">
        <v>16120</v>
      </c>
      <c r="J231" s="2">
        <v>6</v>
      </c>
      <c r="K231" s="2">
        <v>10</v>
      </c>
      <c r="L231" s="2">
        <v>7</v>
      </c>
      <c r="M231">
        <f t="shared" si="19"/>
        <v>268.66666666666669</v>
      </c>
      <c r="N231" s="6">
        <f t="shared" si="20"/>
        <v>2.2388888888888889</v>
      </c>
      <c r="O231">
        <f>J231/$C231</f>
        <v>0.1</v>
      </c>
      <c r="P231" s="6">
        <f t="shared" si="21"/>
        <v>2.1428571428571432</v>
      </c>
      <c r="Q231">
        <f>K231/$C231</f>
        <v>0.16666666666666666</v>
      </c>
      <c r="R231" s="6">
        <f t="shared" si="22"/>
        <v>1.8333333333333335</v>
      </c>
      <c r="S231">
        <f>L231/$C231</f>
        <v>0.11666666666666667</v>
      </c>
      <c r="T231" s="6">
        <f t="shared" si="23"/>
        <v>1.666666666666667</v>
      </c>
      <c r="U231" s="2">
        <v>0</v>
      </c>
    </row>
    <row r="232" spans="1:21" x14ac:dyDescent="0.4">
      <c r="A232" s="2">
        <v>231</v>
      </c>
      <c r="B232" s="2" t="s">
        <v>233</v>
      </c>
      <c r="C232" s="2">
        <v>57</v>
      </c>
      <c r="D232" s="8">
        <v>3.4</v>
      </c>
      <c r="E232" s="5">
        <f t="shared" si="18"/>
        <v>1.9999999999999996</v>
      </c>
      <c r="F232" s="2">
        <v>0.87787989426774593</v>
      </c>
      <c r="G232" s="5">
        <v>3.7259987671837282</v>
      </c>
      <c r="H232">
        <v>4000</v>
      </c>
      <c r="I232" s="2">
        <v>12563</v>
      </c>
      <c r="J232" s="2">
        <v>0</v>
      </c>
      <c r="K232" s="2">
        <v>2</v>
      </c>
      <c r="L232" s="2">
        <v>1</v>
      </c>
      <c r="M232">
        <f t="shared" si="19"/>
        <v>220.40350877192984</v>
      </c>
      <c r="N232" s="6">
        <f t="shared" si="20"/>
        <v>1.8366959064327484</v>
      </c>
      <c r="O232">
        <f>J232/$C232</f>
        <v>0</v>
      </c>
      <c r="P232" s="6">
        <f t="shared" si="21"/>
        <v>0.7142857142857143</v>
      </c>
      <c r="Q232">
        <f>K232/$C232</f>
        <v>3.5087719298245612E-2</v>
      </c>
      <c r="R232" s="6">
        <f t="shared" si="22"/>
        <v>1.1754385964912282</v>
      </c>
      <c r="S232">
        <f>L232/$C232</f>
        <v>1.7543859649122806E-2</v>
      </c>
      <c r="T232" s="6">
        <f t="shared" si="23"/>
        <v>0.67543859649122806</v>
      </c>
      <c r="U232" s="2">
        <v>0</v>
      </c>
    </row>
    <row r="233" spans="1:21" x14ac:dyDescent="0.4">
      <c r="A233" s="2">
        <v>232</v>
      </c>
      <c r="B233" s="2" t="s">
        <v>234</v>
      </c>
      <c r="C233" s="2">
        <v>48</v>
      </c>
      <c r="D233" s="8">
        <v>3.4</v>
      </c>
      <c r="E233" s="5">
        <f t="shared" si="18"/>
        <v>1.9999999999999996</v>
      </c>
      <c r="F233" s="2">
        <v>0.91688930367430055</v>
      </c>
      <c r="G233" s="5">
        <v>4.0770834518427197</v>
      </c>
      <c r="H233">
        <v>4000</v>
      </c>
      <c r="I233" s="2">
        <v>11243</v>
      </c>
      <c r="J233" s="2">
        <v>0</v>
      </c>
      <c r="K233" s="2">
        <v>1</v>
      </c>
      <c r="L233" s="2">
        <v>1</v>
      </c>
      <c r="M233">
        <f t="shared" si="19"/>
        <v>234.22916666666666</v>
      </c>
      <c r="N233" s="6">
        <f t="shared" si="20"/>
        <v>1.9519097222222221</v>
      </c>
      <c r="O233">
        <f>J233/$C233</f>
        <v>0</v>
      </c>
      <c r="P233" s="6">
        <f t="shared" si="21"/>
        <v>0.7142857142857143</v>
      </c>
      <c r="Q233">
        <f>K233/$C233</f>
        <v>2.0833333333333332E-2</v>
      </c>
      <c r="R233" s="6">
        <f t="shared" si="22"/>
        <v>1.1041666666666667</v>
      </c>
      <c r="S233">
        <f>L233/$C233</f>
        <v>2.0833333333333332E-2</v>
      </c>
      <c r="T233" s="6">
        <f t="shared" si="23"/>
        <v>0.70833333333333326</v>
      </c>
      <c r="U233" s="2">
        <v>0</v>
      </c>
    </row>
    <row r="234" spans="1:21" x14ac:dyDescent="0.4">
      <c r="A234" s="2">
        <v>233</v>
      </c>
      <c r="B234" s="2" t="s">
        <v>413</v>
      </c>
      <c r="C234" s="2">
        <v>43</v>
      </c>
      <c r="D234" s="8">
        <v>3.4</v>
      </c>
      <c r="E234" s="5">
        <f t="shared" si="18"/>
        <v>1.9999999999999996</v>
      </c>
      <c r="F234" s="2">
        <v>0.906940248400666</v>
      </c>
      <c r="G234" s="5">
        <v>3.987541954380009</v>
      </c>
      <c r="H234">
        <v>8000</v>
      </c>
      <c r="I234" s="2">
        <v>14017</v>
      </c>
      <c r="J234" s="2">
        <v>3</v>
      </c>
      <c r="K234" s="2">
        <v>8</v>
      </c>
      <c r="L234" s="2">
        <v>6</v>
      </c>
      <c r="M234">
        <f t="shared" si="19"/>
        <v>325.97674418604652</v>
      </c>
      <c r="N234" s="6">
        <f t="shared" si="20"/>
        <v>2.7164728682170542</v>
      </c>
      <c r="O234">
        <f>J234/$C234</f>
        <v>6.9767441860465115E-2</v>
      </c>
      <c r="P234" s="6">
        <f t="shared" si="21"/>
        <v>1.7109634551495017</v>
      </c>
      <c r="Q234">
        <f>K234/$C234</f>
        <v>0.18604651162790697</v>
      </c>
      <c r="R234" s="6">
        <f t="shared" si="22"/>
        <v>1.930232558139535</v>
      </c>
      <c r="S234">
        <f>L234/$C234</f>
        <v>0.13953488372093023</v>
      </c>
      <c r="T234" s="6">
        <f t="shared" si="23"/>
        <v>1.8953488372093026</v>
      </c>
      <c r="U234" s="2">
        <v>0</v>
      </c>
    </row>
    <row r="235" spans="1:21" x14ac:dyDescent="0.4">
      <c r="A235" s="2">
        <v>234</v>
      </c>
      <c r="B235" s="2" t="s">
        <v>235</v>
      </c>
      <c r="C235" s="2">
        <v>85</v>
      </c>
      <c r="D235" s="8">
        <v>3.39</v>
      </c>
      <c r="E235" s="5">
        <f t="shared" si="18"/>
        <v>1.9500000000000006</v>
      </c>
      <c r="F235" s="2">
        <v>0.79053416766372397</v>
      </c>
      <c r="G235" s="5">
        <v>2.9398872277475308</v>
      </c>
      <c r="H235">
        <v>3000</v>
      </c>
      <c r="I235" s="2">
        <v>20407</v>
      </c>
      <c r="J235" s="2">
        <v>0</v>
      </c>
      <c r="K235" s="2">
        <v>3</v>
      </c>
      <c r="L235" s="2">
        <v>2</v>
      </c>
      <c r="M235">
        <f t="shared" si="19"/>
        <v>240.08235294117648</v>
      </c>
      <c r="N235" s="6">
        <f t="shared" si="20"/>
        <v>2.0006862745098042</v>
      </c>
      <c r="O235">
        <f>J235/$C235</f>
        <v>0</v>
      </c>
      <c r="P235" s="6">
        <f t="shared" si="21"/>
        <v>0.7142857142857143</v>
      </c>
      <c r="Q235">
        <f>K235/$C235</f>
        <v>3.5294117647058823E-2</v>
      </c>
      <c r="R235" s="6">
        <f t="shared" si="22"/>
        <v>1.1764705882352942</v>
      </c>
      <c r="S235">
        <f>L235/$C235</f>
        <v>2.3529411764705882E-2</v>
      </c>
      <c r="T235" s="6">
        <f t="shared" si="23"/>
        <v>0.73529411764705888</v>
      </c>
      <c r="U235" s="2">
        <v>0</v>
      </c>
    </row>
    <row r="236" spans="1:21" x14ac:dyDescent="0.4">
      <c r="A236" s="2">
        <v>235</v>
      </c>
      <c r="B236" s="2" t="s">
        <v>236</v>
      </c>
      <c r="C236" s="2">
        <v>73</v>
      </c>
      <c r="D236" s="8">
        <v>3.39</v>
      </c>
      <c r="E236" s="5">
        <f t="shared" si="18"/>
        <v>1.9500000000000006</v>
      </c>
      <c r="F236" s="2">
        <v>0.65758899902099888</v>
      </c>
      <c r="G236" s="5">
        <v>1.7433807099630048</v>
      </c>
      <c r="H236">
        <v>4000</v>
      </c>
      <c r="I236" s="2">
        <v>11074</v>
      </c>
      <c r="J236" s="2">
        <v>0</v>
      </c>
      <c r="K236" s="2">
        <v>0</v>
      </c>
      <c r="L236" s="2">
        <v>6</v>
      </c>
      <c r="M236">
        <f t="shared" si="19"/>
        <v>151.69863013698631</v>
      </c>
      <c r="N236" s="6">
        <f t="shared" si="20"/>
        <v>1.2641552511415526</v>
      </c>
      <c r="O236">
        <f>J236/$C236</f>
        <v>0</v>
      </c>
      <c r="P236" s="6">
        <f t="shared" si="21"/>
        <v>0.7142857142857143</v>
      </c>
      <c r="Q236">
        <f>K236/$C236</f>
        <v>0</v>
      </c>
      <c r="R236" s="6">
        <f t="shared" si="22"/>
        <v>1</v>
      </c>
      <c r="S236">
        <f>L236/$C236</f>
        <v>8.2191780821917804E-2</v>
      </c>
      <c r="T236" s="6">
        <f t="shared" si="23"/>
        <v>1.3219178082191778</v>
      </c>
      <c r="U236" s="2">
        <v>0</v>
      </c>
    </row>
    <row r="237" spans="1:21" x14ac:dyDescent="0.4">
      <c r="A237" s="2">
        <v>236</v>
      </c>
      <c r="B237" s="2" t="s">
        <v>237</v>
      </c>
      <c r="C237" s="2">
        <v>36</v>
      </c>
      <c r="D237" s="8">
        <v>3.39</v>
      </c>
      <c r="E237" s="5">
        <f t="shared" si="18"/>
        <v>1.9500000000000006</v>
      </c>
      <c r="F237" s="2">
        <v>0.83452648586697054</v>
      </c>
      <c r="G237" s="5">
        <v>3.3358180915767495</v>
      </c>
      <c r="H237">
        <v>8000</v>
      </c>
      <c r="I237" s="2">
        <v>8148</v>
      </c>
      <c r="J237" s="2">
        <v>1</v>
      </c>
      <c r="K237" s="2">
        <v>21</v>
      </c>
      <c r="L237" s="2">
        <v>5</v>
      </c>
      <c r="M237">
        <f t="shared" si="19"/>
        <v>226.33333333333334</v>
      </c>
      <c r="N237" s="6">
        <f t="shared" si="20"/>
        <v>1.8861111111111113</v>
      </c>
      <c r="O237">
        <f>J237/$C237</f>
        <v>2.7777777777777776E-2</v>
      </c>
      <c r="P237" s="6">
        <f t="shared" si="21"/>
        <v>1.1111111111111112</v>
      </c>
      <c r="Q237">
        <f>K237/$C237</f>
        <v>0.58333333333333337</v>
      </c>
      <c r="R237" s="6">
        <f t="shared" si="22"/>
        <v>3.916666666666667</v>
      </c>
      <c r="S237">
        <f>L237/$C237</f>
        <v>0.1388888888888889</v>
      </c>
      <c r="T237" s="6">
        <f t="shared" si="23"/>
        <v>1.8888888888888888</v>
      </c>
      <c r="U237" s="2">
        <v>0</v>
      </c>
    </row>
    <row r="238" spans="1:21" x14ac:dyDescent="0.4">
      <c r="A238" s="2">
        <v>237</v>
      </c>
      <c r="B238" s="2" t="s">
        <v>238</v>
      </c>
      <c r="C238" s="2">
        <v>31</v>
      </c>
      <c r="D238" s="8">
        <v>3.39</v>
      </c>
      <c r="E238" s="5">
        <f t="shared" si="18"/>
        <v>1.9500000000000006</v>
      </c>
      <c r="F238" s="2">
        <v>0.93541173845209102</v>
      </c>
      <c r="G238" s="5">
        <v>4.2437853648428341</v>
      </c>
      <c r="H238">
        <v>4000</v>
      </c>
      <c r="I238" s="2">
        <v>15353</v>
      </c>
      <c r="J238" s="2">
        <v>0</v>
      </c>
      <c r="K238" s="2">
        <v>2</v>
      </c>
      <c r="L238" s="2">
        <v>5</v>
      </c>
      <c r="M238">
        <f t="shared" si="19"/>
        <v>495.25806451612902</v>
      </c>
      <c r="N238" s="6">
        <f t="shared" si="20"/>
        <v>4.1271505376344084</v>
      </c>
      <c r="O238">
        <f>J238/$C238</f>
        <v>0</v>
      </c>
      <c r="P238" s="6">
        <f t="shared" si="21"/>
        <v>0.7142857142857143</v>
      </c>
      <c r="Q238">
        <f>K238/$C238</f>
        <v>6.4516129032258063E-2</v>
      </c>
      <c r="R238" s="6">
        <f t="shared" si="22"/>
        <v>1.3225806451612905</v>
      </c>
      <c r="S238">
        <f>L238/$C238</f>
        <v>0.16129032258064516</v>
      </c>
      <c r="T238" s="6">
        <f t="shared" si="23"/>
        <v>2.112903225806452</v>
      </c>
      <c r="U238" s="2">
        <v>0</v>
      </c>
    </row>
    <row r="239" spans="1:21" x14ac:dyDescent="0.4">
      <c r="A239" s="2">
        <v>238</v>
      </c>
      <c r="B239" s="2" t="s">
        <v>239</v>
      </c>
      <c r="C239" s="2">
        <v>69</v>
      </c>
      <c r="D239" s="8">
        <v>3.38</v>
      </c>
      <c r="E239" s="5">
        <f t="shared" si="18"/>
        <v>1.8999999999999995</v>
      </c>
      <c r="F239" s="2">
        <v>0.9323376115537495</v>
      </c>
      <c r="G239" s="5">
        <v>4.2161182227577605</v>
      </c>
      <c r="H239">
        <v>3000</v>
      </c>
      <c r="I239" s="2">
        <v>12859</v>
      </c>
      <c r="J239" s="2">
        <v>3</v>
      </c>
      <c r="K239" s="2">
        <v>5</v>
      </c>
      <c r="L239" s="2">
        <v>7</v>
      </c>
      <c r="M239">
        <f t="shared" si="19"/>
        <v>186.36231884057972</v>
      </c>
      <c r="N239" s="6">
        <f t="shared" si="20"/>
        <v>1.5530193236714978</v>
      </c>
      <c r="O239">
        <f>J239/$C239</f>
        <v>4.3478260869565216E-2</v>
      </c>
      <c r="P239" s="6">
        <f t="shared" si="21"/>
        <v>1.3354037267080745</v>
      </c>
      <c r="Q239">
        <f>K239/$C239</f>
        <v>7.2463768115942032E-2</v>
      </c>
      <c r="R239" s="6">
        <f t="shared" si="22"/>
        <v>1.3623188405797102</v>
      </c>
      <c r="S239">
        <f>L239/$C239</f>
        <v>0.10144927536231885</v>
      </c>
      <c r="T239" s="6">
        <f t="shared" si="23"/>
        <v>1.5144927536231885</v>
      </c>
      <c r="U239" s="2">
        <v>0</v>
      </c>
    </row>
    <row r="240" spans="1:21" x14ac:dyDescent="0.4">
      <c r="A240" s="2">
        <v>239</v>
      </c>
      <c r="B240" s="2" t="s">
        <v>240</v>
      </c>
      <c r="C240" s="2">
        <v>75</v>
      </c>
      <c r="D240" s="8">
        <v>3.38</v>
      </c>
      <c r="E240" s="5">
        <f t="shared" si="18"/>
        <v>1.8999999999999995</v>
      </c>
      <c r="F240" s="2">
        <v>0.77842682520548501</v>
      </c>
      <c r="G240" s="5">
        <v>2.83092114562338</v>
      </c>
      <c r="H240">
        <v>4000</v>
      </c>
      <c r="I240" s="2">
        <v>12873</v>
      </c>
      <c r="J240" s="2">
        <v>7</v>
      </c>
      <c r="K240" s="2">
        <v>3</v>
      </c>
      <c r="L240" s="2">
        <v>2</v>
      </c>
      <c r="M240">
        <f t="shared" si="19"/>
        <v>171.64</v>
      </c>
      <c r="N240" s="6">
        <f t="shared" si="20"/>
        <v>1.4303333333333332</v>
      </c>
      <c r="O240">
        <f>J240/$C240</f>
        <v>9.3333333333333338E-2</v>
      </c>
      <c r="P240" s="6">
        <f t="shared" si="21"/>
        <v>2.0476190476190479</v>
      </c>
      <c r="Q240">
        <f>K240/$C240</f>
        <v>0.04</v>
      </c>
      <c r="R240" s="6">
        <f t="shared" si="22"/>
        <v>1.2000000000000002</v>
      </c>
      <c r="S240">
        <f>L240/$C240</f>
        <v>2.6666666666666668E-2</v>
      </c>
      <c r="T240" s="6">
        <f t="shared" si="23"/>
        <v>0.76666666666666672</v>
      </c>
      <c r="U240" s="2">
        <v>1</v>
      </c>
    </row>
    <row r="241" spans="1:21" x14ac:dyDescent="0.4">
      <c r="A241" s="2">
        <v>240</v>
      </c>
      <c r="B241" s="2" t="s">
        <v>241</v>
      </c>
      <c r="C241" s="2">
        <v>79</v>
      </c>
      <c r="D241" s="8">
        <v>3.38</v>
      </c>
      <c r="E241" s="5">
        <f t="shared" si="18"/>
        <v>1.8999999999999995</v>
      </c>
      <c r="F241" s="2">
        <v>0.7788623854329314</v>
      </c>
      <c r="G241" s="5">
        <v>2.8348411876703974</v>
      </c>
      <c r="H241">
        <v>5000</v>
      </c>
      <c r="I241" s="2">
        <v>20039</v>
      </c>
      <c r="J241" s="2">
        <v>0</v>
      </c>
      <c r="K241" s="2">
        <v>4</v>
      </c>
      <c r="L241" s="2">
        <v>0</v>
      </c>
      <c r="M241">
        <f t="shared" si="19"/>
        <v>253.65822784810126</v>
      </c>
      <c r="N241" s="6">
        <f t="shared" si="20"/>
        <v>2.1138185654008437</v>
      </c>
      <c r="O241">
        <f>J241/$C241</f>
        <v>0</v>
      </c>
      <c r="P241" s="6">
        <f t="shared" si="21"/>
        <v>0.7142857142857143</v>
      </c>
      <c r="Q241">
        <f>K241/$C241</f>
        <v>5.0632911392405063E-2</v>
      </c>
      <c r="R241" s="6">
        <f t="shared" si="22"/>
        <v>1.2531645569620253</v>
      </c>
      <c r="S241">
        <f>L241/$C241</f>
        <v>0</v>
      </c>
      <c r="T241" s="6">
        <f t="shared" si="23"/>
        <v>0.5</v>
      </c>
      <c r="U241" s="2">
        <v>0</v>
      </c>
    </row>
    <row r="242" spans="1:21" x14ac:dyDescent="0.4">
      <c r="A242" s="2">
        <v>241</v>
      </c>
      <c r="B242" s="2" t="s">
        <v>242</v>
      </c>
      <c r="C242" s="2">
        <v>71</v>
      </c>
      <c r="D242" s="8">
        <v>3.38</v>
      </c>
      <c r="E242" s="5">
        <f t="shared" si="18"/>
        <v>1.8999999999999995</v>
      </c>
      <c r="F242" s="2">
        <v>0.88699122479823844</v>
      </c>
      <c r="G242" s="5">
        <v>3.808000741958161</v>
      </c>
      <c r="H242">
        <v>5000</v>
      </c>
      <c r="I242" s="2">
        <v>25445</v>
      </c>
      <c r="J242" s="2">
        <v>3</v>
      </c>
      <c r="K242" s="2">
        <v>32</v>
      </c>
      <c r="L242" s="2">
        <v>1</v>
      </c>
      <c r="M242">
        <f t="shared" si="19"/>
        <v>358.38028169014086</v>
      </c>
      <c r="N242" s="6">
        <f t="shared" si="20"/>
        <v>2.9865023474178405</v>
      </c>
      <c r="O242">
        <f>J242/$C242</f>
        <v>4.2253521126760563E-2</v>
      </c>
      <c r="P242" s="6">
        <f t="shared" si="21"/>
        <v>1.3179074446680079</v>
      </c>
      <c r="Q242">
        <f>K242/$C242</f>
        <v>0.45070422535211269</v>
      </c>
      <c r="R242" s="6">
        <f t="shared" si="22"/>
        <v>3.2535211267605635</v>
      </c>
      <c r="S242">
        <f>L242/$C242</f>
        <v>1.4084507042253521E-2</v>
      </c>
      <c r="T242" s="6">
        <f t="shared" si="23"/>
        <v>0.64084507042253525</v>
      </c>
      <c r="U242" s="2">
        <v>1</v>
      </c>
    </row>
    <row r="243" spans="1:21" x14ac:dyDescent="0.4">
      <c r="A243" s="2">
        <v>242</v>
      </c>
      <c r="B243" s="2" t="s">
        <v>243</v>
      </c>
      <c r="C243" s="2">
        <v>66</v>
      </c>
      <c r="D243" s="8">
        <v>3.38</v>
      </c>
      <c r="E243" s="5">
        <f t="shared" si="18"/>
        <v>1.8999999999999995</v>
      </c>
      <c r="F243" s="2">
        <v>0.96901175018512842</v>
      </c>
      <c r="G243" s="5">
        <v>4.5461854704401707</v>
      </c>
      <c r="H243">
        <v>1000</v>
      </c>
      <c r="I243" s="2">
        <v>15414</v>
      </c>
      <c r="J243" s="2">
        <v>0</v>
      </c>
      <c r="K243" s="2">
        <v>1</v>
      </c>
      <c r="L243" s="2">
        <v>1</v>
      </c>
      <c r="M243">
        <f t="shared" si="19"/>
        <v>233.54545454545453</v>
      </c>
      <c r="N243" s="6">
        <f t="shared" si="20"/>
        <v>1.9462121212121213</v>
      </c>
      <c r="O243">
        <f>J243/$C243</f>
        <v>0</v>
      </c>
      <c r="P243" s="6">
        <f t="shared" si="21"/>
        <v>0.7142857142857143</v>
      </c>
      <c r="Q243">
        <f>K243/$C243</f>
        <v>1.5151515151515152E-2</v>
      </c>
      <c r="R243" s="6">
        <f t="shared" si="22"/>
        <v>1.0757575757575757</v>
      </c>
      <c r="S243">
        <f>L243/$C243</f>
        <v>1.5151515151515152E-2</v>
      </c>
      <c r="T243" s="6">
        <f t="shared" si="23"/>
        <v>0.6515151515151516</v>
      </c>
      <c r="U243" s="2">
        <v>0</v>
      </c>
    </row>
    <row r="244" spans="1:21" x14ac:dyDescent="0.4">
      <c r="A244" s="2">
        <v>243</v>
      </c>
      <c r="B244" s="2" t="s">
        <v>244</v>
      </c>
      <c r="C244" s="2">
        <v>58</v>
      </c>
      <c r="D244" s="8">
        <v>3.38</v>
      </c>
      <c r="E244" s="5">
        <f t="shared" si="18"/>
        <v>1.8999999999999995</v>
      </c>
      <c r="F244" s="2">
        <v>0.79255694013902522</v>
      </c>
      <c r="G244" s="5">
        <v>2.958092180025242</v>
      </c>
      <c r="H244">
        <v>3000</v>
      </c>
      <c r="I244" s="2">
        <v>16268</v>
      </c>
      <c r="J244" s="2">
        <v>0</v>
      </c>
      <c r="K244" s="2">
        <v>3</v>
      </c>
      <c r="L244" s="2">
        <v>4</v>
      </c>
      <c r="M244">
        <f t="shared" si="19"/>
        <v>280.48275862068965</v>
      </c>
      <c r="N244" s="6">
        <f t="shared" si="20"/>
        <v>2.3373563218390805</v>
      </c>
      <c r="O244">
        <f>J244/$C244</f>
        <v>0</v>
      </c>
      <c r="P244" s="6">
        <f t="shared" si="21"/>
        <v>0.7142857142857143</v>
      </c>
      <c r="Q244">
        <f>K244/$C244</f>
        <v>5.1724137931034482E-2</v>
      </c>
      <c r="R244" s="6">
        <f t="shared" si="22"/>
        <v>1.2586206896551724</v>
      </c>
      <c r="S244">
        <f>L244/$C244</f>
        <v>6.8965517241379309E-2</v>
      </c>
      <c r="T244" s="6">
        <f t="shared" si="23"/>
        <v>1.1896551724137931</v>
      </c>
      <c r="U244" s="2">
        <v>0</v>
      </c>
    </row>
    <row r="245" spans="1:21" x14ac:dyDescent="0.4">
      <c r="A245" s="2">
        <v>244</v>
      </c>
      <c r="B245" s="2" t="s">
        <v>245</v>
      </c>
      <c r="C245" s="2">
        <v>57</v>
      </c>
      <c r="D245" s="8">
        <v>3.38</v>
      </c>
      <c r="E245" s="5">
        <f t="shared" si="18"/>
        <v>1.8999999999999995</v>
      </c>
      <c r="F245" s="2">
        <v>0.83161089007268874</v>
      </c>
      <c r="G245" s="5">
        <v>3.3095777294282134</v>
      </c>
      <c r="H245">
        <v>4000</v>
      </c>
      <c r="I245" s="2">
        <v>14841</v>
      </c>
      <c r="J245" s="2">
        <v>1</v>
      </c>
      <c r="K245" s="2">
        <v>20</v>
      </c>
      <c r="L245" s="2">
        <v>3</v>
      </c>
      <c r="M245">
        <f t="shared" si="19"/>
        <v>260.36842105263156</v>
      </c>
      <c r="N245" s="6">
        <f t="shared" si="20"/>
        <v>2.1697368421052632</v>
      </c>
      <c r="O245">
        <f>J245/$C245</f>
        <v>1.7543859649122806E-2</v>
      </c>
      <c r="P245" s="6">
        <f t="shared" si="21"/>
        <v>0.96491228070175439</v>
      </c>
      <c r="Q245">
        <f>K245/$C245</f>
        <v>0.35087719298245612</v>
      </c>
      <c r="R245" s="6">
        <f t="shared" si="22"/>
        <v>2.7543859649122804</v>
      </c>
      <c r="S245">
        <f>L245/$C245</f>
        <v>5.2631578947368418E-2</v>
      </c>
      <c r="T245" s="6">
        <f t="shared" si="23"/>
        <v>1.0263157894736843</v>
      </c>
      <c r="U245" s="2">
        <v>0</v>
      </c>
    </row>
    <row r="246" spans="1:21" x14ac:dyDescent="0.4">
      <c r="A246" s="2">
        <v>245</v>
      </c>
      <c r="B246" s="2" t="s">
        <v>246</v>
      </c>
      <c r="C246" s="2">
        <v>54</v>
      </c>
      <c r="D246" s="8">
        <v>3.38</v>
      </c>
      <c r="E246" s="5">
        <f t="shared" si="18"/>
        <v>1.8999999999999995</v>
      </c>
      <c r="F246" s="2">
        <v>0.99993945382259508</v>
      </c>
      <c r="G246" s="5">
        <v>4.8245348031773707</v>
      </c>
      <c r="H246">
        <v>6000</v>
      </c>
      <c r="I246" s="2">
        <v>11085</v>
      </c>
      <c r="J246" s="2">
        <v>8</v>
      </c>
      <c r="K246" s="2">
        <v>14</v>
      </c>
      <c r="L246" s="2">
        <v>4</v>
      </c>
      <c r="M246">
        <f t="shared" si="19"/>
        <v>205.27777777777777</v>
      </c>
      <c r="N246" s="6">
        <f t="shared" si="20"/>
        <v>1.7106481481481481</v>
      </c>
      <c r="O246">
        <f>J246/$C246</f>
        <v>0.14814814814814814</v>
      </c>
      <c r="P246" s="6">
        <f t="shared" si="21"/>
        <v>2.8306878306878303</v>
      </c>
      <c r="Q246">
        <f>K246/$C246</f>
        <v>0.25925925925925924</v>
      </c>
      <c r="R246" s="6">
        <f t="shared" si="22"/>
        <v>2.2962962962962963</v>
      </c>
      <c r="S246">
        <f>L246/$C246</f>
        <v>7.407407407407407E-2</v>
      </c>
      <c r="T246" s="6">
        <f t="shared" si="23"/>
        <v>1.2407407407407407</v>
      </c>
      <c r="U246" s="2">
        <v>0</v>
      </c>
    </row>
    <row r="247" spans="1:21" x14ac:dyDescent="0.4">
      <c r="A247" s="2">
        <v>246</v>
      </c>
      <c r="B247" s="2" t="s">
        <v>247</v>
      </c>
      <c r="C247" s="2">
        <v>95</v>
      </c>
      <c r="D247" s="8">
        <v>3.37</v>
      </c>
      <c r="E247" s="5">
        <f t="shared" si="18"/>
        <v>1.8500000000000005</v>
      </c>
      <c r="F247" s="2">
        <v>0.64649618989542912</v>
      </c>
      <c r="G247" s="5">
        <v>1.6435454278328769</v>
      </c>
      <c r="H247">
        <v>8000</v>
      </c>
      <c r="I247" s="2">
        <v>20660</v>
      </c>
      <c r="J247" s="2">
        <v>4</v>
      </c>
      <c r="K247" s="2">
        <v>6</v>
      </c>
      <c r="L247" s="2">
        <v>5</v>
      </c>
      <c r="M247">
        <f t="shared" si="19"/>
        <v>217.47368421052633</v>
      </c>
      <c r="N247" s="6">
        <f t="shared" si="20"/>
        <v>1.812280701754386</v>
      </c>
      <c r="O247">
        <f>J247/$C247</f>
        <v>4.2105263157894736E-2</v>
      </c>
      <c r="P247" s="6">
        <f t="shared" si="21"/>
        <v>1.3157894736842106</v>
      </c>
      <c r="Q247">
        <f>K247/$C247</f>
        <v>6.3157894736842107E-2</v>
      </c>
      <c r="R247" s="6">
        <f t="shared" si="22"/>
        <v>1.3157894736842106</v>
      </c>
      <c r="S247">
        <f>L247/$C247</f>
        <v>5.2631578947368418E-2</v>
      </c>
      <c r="T247" s="6">
        <f t="shared" si="23"/>
        <v>1.0263157894736843</v>
      </c>
      <c r="U247" s="2">
        <v>2</v>
      </c>
    </row>
    <row r="248" spans="1:21" x14ac:dyDescent="0.4">
      <c r="A248" s="2">
        <v>247</v>
      </c>
      <c r="B248" s="2" t="s">
        <v>248</v>
      </c>
      <c r="C248" s="2">
        <v>71</v>
      </c>
      <c r="D248" s="8">
        <v>3.37</v>
      </c>
      <c r="E248" s="5">
        <f t="shared" si="18"/>
        <v>1.8500000000000005</v>
      </c>
      <c r="F248" s="2">
        <v>0.68989303498200971</v>
      </c>
      <c r="G248" s="5">
        <v>2.0341170336121022</v>
      </c>
      <c r="H248">
        <v>8000</v>
      </c>
      <c r="I248" s="2">
        <v>12445</v>
      </c>
      <c r="J248" s="2">
        <v>5</v>
      </c>
      <c r="K248" s="2">
        <v>9</v>
      </c>
      <c r="L248" s="2">
        <v>5</v>
      </c>
      <c r="M248">
        <f t="shared" si="19"/>
        <v>175.28169014084506</v>
      </c>
      <c r="N248" s="6">
        <f t="shared" si="20"/>
        <v>1.4606807511737088</v>
      </c>
      <c r="O248">
        <f>J248/$C248</f>
        <v>7.0422535211267609E-2</v>
      </c>
      <c r="P248" s="6">
        <f t="shared" si="21"/>
        <v>1.7203219315895375</v>
      </c>
      <c r="Q248">
        <f>K248/$C248</f>
        <v>0.12676056338028169</v>
      </c>
      <c r="R248" s="6">
        <f t="shared" si="22"/>
        <v>1.6338028169014085</v>
      </c>
      <c r="S248">
        <f>L248/$C248</f>
        <v>7.0422535211267609E-2</v>
      </c>
      <c r="T248" s="6">
        <f t="shared" si="23"/>
        <v>1.204225352112676</v>
      </c>
      <c r="U248" s="2">
        <v>0</v>
      </c>
    </row>
    <row r="249" spans="1:21" x14ac:dyDescent="0.4">
      <c r="A249" s="2">
        <v>248</v>
      </c>
      <c r="B249" s="2" t="s">
        <v>249</v>
      </c>
      <c r="C249" s="2">
        <v>83</v>
      </c>
      <c r="D249" s="8">
        <v>3.37</v>
      </c>
      <c r="E249" s="5">
        <f t="shared" si="18"/>
        <v>1.8500000000000005</v>
      </c>
      <c r="F249" s="2">
        <v>0.87686856114960099</v>
      </c>
      <c r="G249" s="5">
        <v>3.7168967691204235</v>
      </c>
      <c r="H249">
        <v>4000</v>
      </c>
      <c r="I249" s="2">
        <v>24652</v>
      </c>
      <c r="J249" s="2">
        <v>1</v>
      </c>
      <c r="K249" s="2">
        <v>7</v>
      </c>
      <c r="L249" s="2">
        <v>2</v>
      </c>
      <c r="M249">
        <f t="shared" si="19"/>
        <v>297.01204819277109</v>
      </c>
      <c r="N249" s="6">
        <f t="shared" si="20"/>
        <v>2.4751004016064257</v>
      </c>
      <c r="O249">
        <f>J249/$C249</f>
        <v>1.2048192771084338E-2</v>
      </c>
      <c r="P249" s="6">
        <f t="shared" si="21"/>
        <v>0.88640275387263334</v>
      </c>
      <c r="Q249">
        <f>K249/$C249</f>
        <v>8.4337349397590355E-2</v>
      </c>
      <c r="R249" s="6">
        <f t="shared" si="22"/>
        <v>1.4216867469879517</v>
      </c>
      <c r="S249">
        <f>L249/$C249</f>
        <v>2.4096385542168676E-2</v>
      </c>
      <c r="T249" s="6">
        <f t="shared" si="23"/>
        <v>0.74096385542168686</v>
      </c>
      <c r="U249" s="2">
        <v>0</v>
      </c>
    </row>
    <row r="250" spans="1:21" x14ac:dyDescent="0.4">
      <c r="A250" s="2">
        <v>249</v>
      </c>
      <c r="B250" s="2" t="s">
        <v>250</v>
      </c>
      <c r="C250" s="2">
        <v>86</v>
      </c>
      <c r="D250" s="8">
        <v>3.37</v>
      </c>
      <c r="E250" s="5">
        <f t="shared" si="18"/>
        <v>1.8500000000000005</v>
      </c>
      <c r="F250" s="2">
        <v>0.92553347279859144</v>
      </c>
      <c r="G250" s="5">
        <v>4.1548809739613377</v>
      </c>
      <c r="H250">
        <v>6000</v>
      </c>
      <c r="I250" s="2">
        <v>18969</v>
      </c>
      <c r="J250" s="2">
        <v>1</v>
      </c>
      <c r="K250" s="2">
        <v>20</v>
      </c>
      <c r="L250" s="2">
        <v>12</v>
      </c>
      <c r="M250">
        <f t="shared" si="19"/>
        <v>220.56976744186048</v>
      </c>
      <c r="N250" s="6">
        <f t="shared" si="20"/>
        <v>1.8380813953488375</v>
      </c>
      <c r="O250">
        <f>J250/$C250</f>
        <v>1.1627906976744186E-2</v>
      </c>
      <c r="P250" s="6">
        <f t="shared" si="21"/>
        <v>0.88039867109634551</v>
      </c>
      <c r="Q250">
        <f>K250/$C250</f>
        <v>0.23255813953488372</v>
      </c>
      <c r="R250" s="6">
        <f t="shared" si="22"/>
        <v>2.1627906976744189</v>
      </c>
      <c r="S250">
        <f>L250/$C250</f>
        <v>0.13953488372093023</v>
      </c>
      <c r="T250" s="6">
        <f t="shared" si="23"/>
        <v>1.8953488372093026</v>
      </c>
      <c r="U250" s="2">
        <v>0</v>
      </c>
    </row>
    <row r="251" spans="1:21" x14ac:dyDescent="0.4">
      <c r="A251" s="2">
        <v>250</v>
      </c>
      <c r="B251" s="2" t="s">
        <v>251</v>
      </c>
      <c r="C251" s="2">
        <v>77</v>
      </c>
      <c r="D251" s="8">
        <v>3.37</v>
      </c>
      <c r="E251" s="5">
        <f t="shared" si="18"/>
        <v>1.8500000000000005</v>
      </c>
      <c r="F251" s="2">
        <v>0.94523020314447814</v>
      </c>
      <c r="G251" s="5">
        <v>4.3321515470743179</v>
      </c>
      <c r="H251">
        <v>2000</v>
      </c>
      <c r="I251" s="2">
        <v>17974</v>
      </c>
      <c r="J251" s="2">
        <v>6</v>
      </c>
      <c r="K251" s="2">
        <v>11</v>
      </c>
      <c r="L251" s="2">
        <v>6</v>
      </c>
      <c r="M251">
        <f t="shared" si="19"/>
        <v>233.42857142857142</v>
      </c>
      <c r="N251" s="6">
        <f t="shared" si="20"/>
        <v>1.9452380952380952</v>
      </c>
      <c r="O251">
        <f>J251/$C251</f>
        <v>7.792207792207792E-2</v>
      </c>
      <c r="P251" s="6">
        <f t="shared" si="21"/>
        <v>1.8274582560296848</v>
      </c>
      <c r="Q251">
        <f>K251/$C251</f>
        <v>0.14285714285714285</v>
      </c>
      <c r="R251" s="6">
        <f t="shared" si="22"/>
        <v>1.7142857142857144</v>
      </c>
      <c r="S251">
        <f>L251/$C251</f>
        <v>7.792207792207792E-2</v>
      </c>
      <c r="T251" s="6">
        <f t="shared" si="23"/>
        <v>1.2792207792207795</v>
      </c>
      <c r="U251" s="2">
        <v>0</v>
      </c>
    </row>
    <row r="252" spans="1:21" x14ac:dyDescent="0.4">
      <c r="A252" s="2">
        <v>251</v>
      </c>
      <c r="B252" s="2" t="s">
        <v>252</v>
      </c>
      <c r="C252" s="2">
        <v>72</v>
      </c>
      <c r="D252" s="8">
        <v>3.37</v>
      </c>
      <c r="E252" s="5">
        <f t="shared" si="18"/>
        <v>1.8500000000000005</v>
      </c>
      <c r="F252" s="2">
        <v>0.88827444861332572</v>
      </c>
      <c r="G252" s="5">
        <v>3.8195497562939464</v>
      </c>
      <c r="H252">
        <v>5000</v>
      </c>
      <c r="I252" s="2">
        <v>13773</v>
      </c>
      <c r="J252" s="2">
        <v>1</v>
      </c>
      <c r="K252" s="2">
        <v>3</v>
      </c>
      <c r="L252" s="2">
        <v>6</v>
      </c>
      <c r="M252">
        <f t="shared" si="19"/>
        <v>191.29166666666666</v>
      </c>
      <c r="N252" s="6">
        <f t="shared" si="20"/>
        <v>1.5940972222222221</v>
      </c>
      <c r="O252">
        <f>J252/$C252</f>
        <v>1.3888888888888888E-2</v>
      </c>
      <c r="P252" s="6">
        <f t="shared" si="21"/>
        <v>0.91269841269841268</v>
      </c>
      <c r="Q252">
        <f>K252/$C252</f>
        <v>4.1666666666666664E-2</v>
      </c>
      <c r="R252" s="6">
        <f t="shared" si="22"/>
        <v>1.2083333333333333</v>
      </c>
      <c r="S252">
        <f>L252/$C252</f>
        <v>8.3333333333333329E-2</v>
      </c>
      <c r="T252" s="6">
        <f t="shared" si="23"/>
        <v>1.3333333333333333</v>
      </c>
      <c r="U252" s="2">
        <v>0</v>
      </c>
    </row>
    <row r="253" spans="1:21" x14ac:dyDescent="0.4">
      <c r="A253" s="2">
        <v>252</v>
      </c>
      <c r="B253" s="2" t="s">
        <v>253</v>
      </c>
      <c r="C253" s="2">
        <v>69</v>
      </c>
      <c r="D253" s="8">
        <v>3.37</v>
      </c>
      <c r="E253" s="5">
        <f t="shared" si="18"/>
        <v>1.8500000000000005</v>
      </c>
      <c r="F253" s="2">
        <v>0.99079970058035727</v>
      </c>
      <c r="G253" s="5">
        <v>4.7422770239972305</v>
      </c>
      <c r="H253">
        <v>6000</v>
      </c>
      <c r="I253" s="2">
        <v>19170</v>
      </c>
      <c r="J253" s="2">
        <v>9</v>
      </c>
      <c r="K253" s="2">
        <v>20</v>
      </c>
      <c r="L253" s="2">
        <v>5</v>
      </c>
      <c r="M253">
        <f t="shared" si="19"/>
        <v>277.82608695652175</v>
      </c>
      <c r="N253" s="6">
        <f t="shared" si="20"/>
        <v>2.3152173913043481</v>
      </c>
      <c r="O253">
        <f>J253/$C253</f>
        <v>0.13043478260869565</v>
      </c>
      <c r="P253" s="6">
        <f t="shared" si="21"/>
        <v>2.5776397515527951</v>
      </c>
      <c r="Q253">
        <f>K253/$C253</f>
        <v>0.28985507246376813</v>
      </c>
      <c r="R253" s="6">
        <f t="shared" si="22"/>
        <v>2.4492753623188408</v>
      </c>
      <c r="S253">
        <f>L253/$C253</f>
        <v>7.2463768115942032E-2</v>
      </c>
      <c r="T253" s="6">
        <f t="shared" si="23"/>
        <v>1.2246376811594204</v>
      </c>
      <c r="U253" s="2">
        <v>0</v>
      </c>
    </row>
    <row r="254" spans="1:21" x14ac:dyDescent="0.4">
      <c r="A254" s="2">
        <v>253</v>
      </c>
      <c r="B254" s="2" t="s">
        <v>254</v>
      </c>
      <c r="C254" s="2">
        <v>39</v>
      </c>
      <c r="D254" s="8">
        <v>3.37</v>
      </c>
      <c r="E254" s="5">
        <f t="shared" si="18"/>
        <v>1.8500000000000005</v>
      </c>
      <c r="F254" s="2">
        <v>0.8456745713185041</v>
      </c>
      <c r="G254" s="5">
        <v>3.4361508606405518</v>
      </c>
      <c r="H254">
        <v>10000</v>
      </c>
      <c r="I254" s="2">
        <v>11511</v>
      </c>
      <c r="J254" s="2">
        <v>3</v>
      </c>
      <c r="K254" s="2">
        <v>11</v>
      </c>
      <c r="L254" s="2">
        <v>8</v>
      </c>
      <c r="M254">
        <f t="shared" si="19"/>
        <v>295.15384615384613</v>
      </c>
      <c r="N254" s="6">
        <f t="shared" si="20"/>
        <v>2.4596153846153843</v>
      </c>
      <c r="O254">
        <f>J254/$C254</f>
        <v>7.6923076923076927E-2</v>
      </c>
      <c r="P254" s="6">
        <f t="shared" si="21"/>
        <v>1.8131868131868132</v>
      </c>
      <c r="Q254">
        <f>K254/$C254</f>
        <v>0.28205128205128205</v>
      </c>
      <c r="R254" s="6">
        <f t="shared" si="22"/>
        <v>2.4102564102564101</v>
      </c>
      <c r="S254">
        <f>L254/$C254</f>
        <v>0.20512820512820512</v>
      </c>
      <c r="T254" s="6">
        <f t="shared" si="23"/>
        <v>2.5512820512820511</v>
      </c>
      <c r="U254" s="2">
        <v>1</v>
      </c>
    </row>
    <row r="255" spans="1:21" x14ac:dyDescent="0.4">
      <c r="A255" s="2">
        <v>254</v>
      </c>
      <c r="B255" s="2" t="s">
        <v>255</v>
      </c>
      <c r="C255" s="2">
        <v>41</v>
      </c>
      <c r="D255" s="8">
        <v>3.37</v>
      </c>
      <c r="E255" s="5">
        <f t="shared" si="18"/>
        <v>1.8500000000000005</v>
      </c>
      <c r="F255" s="2">
        <v>0.95075673010291117</v>
      </c>
      <c r="G255" s="5">
        <v>4.3818902897002152</v>
      </c>
      <c r="H255">
        <v>2000</v>
      </c>
      <c r="I255" s="2">
        <v>11152</v>
      </c>
      <c r="J255" s="2">
        <v>0</v>
      </c>
      <c r="K255" s="2">
        <v>0</v>
      </c>
      <c r="L255" s="2">
        <v>2</v>
      </c>
      <c r="M255">
        <f t="shared" si="19"/>
        <v>272</v>
      </c>
      <c r="N255" s="6">
        <f t="shared" si="20"/>
        <v>2.2666666666666666</v>
      </c>
      <c r="O255">
        <f>J255/$C255</f>
        <v>0</v>
      </c>
      <c r="P255" s="6">
        <f t="shared" si="21"/>
        <v>0.7142857142857143</v>
      </c>
      <c r="Q255">
        <f>K255/$C255</f>
        <v>0</v>
      </c>
      <c r="R255" s="6">
        <f t="shared" si="22"/>
        <v>1</v>
      </c>
      <c r="S255">
        <f>L255/$C255</f>
        <v>4.878048780487805E-2</v>
      </c>
      <c r="T255" s="6">
        <f t="shared" si="23"/>
        <v>0.98780487804878048</v>
      </c>
      <c r="U255" s="2">
        <v>0</v>
      </c>
    </row>
    <row r="256" spans="1:21" x14ac:dyDescent="0.4">
      <c r="A256" s="2">
        <v>255</v>
      </c>
      <c r="B256" s="2" t="s">
        <v>414</v>
      </c>
      <c r="C256" s="2">
        <v>36</v>
      </c>
      <c r="D256" s="8">
        <v>3.37</v>
      </c>
      <c r="E256" s="5">
        <f t="shared" si="18"/>
        <v>1.8500000000000005</v>
      </c>
      <c r="F256" s="2">
        <v>0.94379083315531409</v>
      </c>
      <c r="G256" s="5">
        <v>4.3191972171718414</v>
      </c>
      <c r="H256">
        <v>4000</v>
      </c>
      <c r="I256" s="2">
        <v>8760</v>
      </c>
      <c r="J256" s="2">
        <v>0</v>
      </c>
      <c r="K256" s="2">
        <v>3</v>
      </c>
      <c r="L256" s="2">
        <v>0</v>
      </c>
      <c r="M256">
        <f t="shared" si="19"/>
        <v>243.33333333333334</v>
      </c>
      <c r="N256" s="6">
        <f t="shared" si="20"/>
        <v>2.0277777777777781</v>
      </c>
      <c r="O256">
        <f>J256/$C256</f>
        <v>0</v>
      </c>
      <c r="P256" s="6">
        <f t="shared" si="21"/>
        <v>0.7142857142857143</v>
      </c>
      <c r="Q256">
        <f>K256/$C256</f>
        <v>8.3333333333333329E-2</v>
      </c>
      <c r="R256" s="6">
        <f t="shared" si="22"/>
        <v>1.4166666666666665</v>
      </c>
      <c r="S256">
        <f>L256/$C256</f>
        <v>0</v>
      </c>
      <c r="T256" s="6">
        <f t="shared" si="23"/>
        <v>0.5</v>
      </c>
      <c r="U256" s="2">
        <v>0</v>
      </c>
    </row>
    <row r="257" spans="1:21" x14ac:dyDescent="0.4">
      <c r="A257" s="2">
        <v>256</v>
      </c>
      <c r="B257" s="2" t="s">
        <v>256</v>
      </c>
      <c r="C257" s="2">
        <v>96</v>
      </c>
      <c r="D257" s="8">
        <v>3.36</v>
      </c>
      <c r="E257" s="5">
        <f t="shared" si="18"/>
        <v>1.7999999999999994</v>
      </c>
      <c r="F257" s="2">
        <v>0.91156606997052825</v>
      </c>
      <c r="G257" s="5">
        <v>4.0291743485087688</v>
      </c>
      <c r="H257">
        <v>2000</v>
      </c>
      <c r="I257" s="2">
        <v>21681</v>
      </c>
      <c r="J257" s="2">
        <v>0</v>
      </c>
      <c r="K257" s="2">
        <v>1</v>
      </c>
      <c r="L257" s="2">
        <v>0</v>
      </c>
      <c r="M257">
        <f t="shared" si="19"/>
        <v>225.84375</v>
      </c>
      <c r="N257" s="6">
        <f t="shared" si="20"/>
        <v>1.88203125</v>
      </c>
      <c r="O257">
        <f>J257/$C257</f>
        <v>0</v>
      </c>
      <c r="P257" s="6">
        <f t="shared" si="21"/>
        <v>0.7142857142857143</v>
      </c>
      <c r="Q257">
        <f>K257/$C257</f>
        <v>1.0416666666666666E-2</v>
      </c>
      <c r="R257" s="6">
        <f t="shared" si="22"/>
        <v>1.0520833333333333</v>
      </c>
      <c r="S257">
        <f>L257/$C257</f>
        <v>0</v>
      </c>
      <c r="T257" s="6">
        <f t="shared" si="23"/>
        <v>0.5</v>
      </c>
      <c r="U257" s="2">
        <v>1</v>
      </c>
    </row>
    <row r="258" spans="1:21" x14ac:dyDescent="0.4">
      <c r="A258" s="2">
        <v>257</v>
      </c>
      <c r="B258" s="2" t="s">
        <v>257</v>
      </c>
      <c r="C258" s="2">
        <v>80</v>
      </c>
      <c r="D258" s="8">
        <v>3.36</v>
      </c>
      <c r="E258" s="5">
        <f t="shared" si="18"/>
        <v>1.7999999999999994</v>
      </c>
      <c r="F258" s="2">
        <v>0.72958542853593822</v>
      </c>
      <c r="G258" s="5">
        <v>2.3913485755974588</v>
      </c>
      <c r="H258">
        <v>5000</v>
      </c>
      <c r="I258" s="2">
        <v>12727</v>
      </c>
      <c r="J258" s="2">
        <v>0</v>
      </c>
      <c r="K258" s="2">
        <v>2</v>
      </c>
      <c r="L258" s="2">
        <v>3</v>
      </c>
      <c r="M258">
        <f t="shared" si="19"/>
        <v>159.08750000000001</v>
      </c>
      <c r="N258" s="6">
        <f t="shared" si="20"/>
        <v>1.3257291666666666</v>
      </c>
      <c r="O258">
        <f>J258/$C258</f>
        <v>0</v>
      </c>
      <c r="P258" s="6">
        <f t="shared" si="21"/>
        <v>0.7142857142857143</v>
      </c>
      <c r="Q258">
        <f>K258/$C258</f>
        <v>2.5000000000000001E-2</v>
      </c>
      <c r="R258" s="6">
        <f t="shared" si="22"/>
        <v>1.125</v>
      </c>
      <c r="S258">
        <f>L258/$C258</f>
        <v>3.7499999999999999E-2</v>
      </c>
      <c r="T258" s="6">
        <f t="shared" si="23"/>
        <v>0.875</v>
      </c>
      <c r="U258" s="2">
        <v>2</v>
      </c>
    </row>
    <row r="259" spans="1:21" x14ac:dyDescent="0.4">
      <c r="A259" s="2">
        <v>258</v>
      </c>
      <c r="B259" s="2" t="s">
        <v>258</v>
      </c>
      <c r="C259" s="2">
        <v>78</v>
      </c>
      <c r="D259" s="8">
        <v>3.36</v>
      </c>
      <c r="E259" s="5">
        <f t="shared" ref="E259:E322" si="24">(D259-3)*5</f>
        <v>1.7999999999999994</v>
      </c>
      <c r="F259" s="2">
        <v>0.82064367945377648</v>
      </c>
      <c r="G259" s="5">
        <v>3.2108728338580033</v>
      </c>
      <c r="H259">
        <v>2000</v>
      </c>
      <c r="I259" s="2">
        <v>18612</v>
      </c>
      <c r="J259" s="2">
        <v>0</v>
      </c>
      <c r="K259" s="2">
        <v>1</v>
      </c>
      <c r="L259" s="2">
        <v>2</v>
      </c>
      <c r="M259">
        <f t="shared" ref="M259:M322" si="25">I259/$C259</f>
        <v>238.61538461538461</v>
      </c>
      <c r="N259" s="6">
        <f t="shared" ref="N259:N322" si="26">M259*5/600</f>
        <v>1.9884615384615385</v>
      </c>
      <c r="O259">
        <f>J259/$C259</f>
        <v>0</v>
      </c>
      <c r="P259" s="6">
        <f t="shared" ref="P259:P322" si="27">(O259+0.05)*50/3.5</f>
        <v>0.7142857142857143</v>
      </c>
      <c r="Q259">
        <f>K259/$C259</f>
        <v>1.282051282051282E-2</v>
      </c>
      <c r="R259" s="6">
        <f t="shared" ref="R259:R322" si="28">(Q259+0.2)*5</f>
        <v>1.0641025641025643</v>
      </c>
      <c r="S259">
        <f>L259/$C259</f>
        <v>2.564102564102564E-2</v>
      </c>
      <c r="T259" s="6">
        <f t="shared" ref="T259:T322" si="29">(S259+0.05)*10</f>
        <v>0.7564102564102565</v>
      </c>
      <c r="U259" s="2">
        <v>0</v>
      </c>
    </row>
    <row r="260" spans="1:21" x14ac:dyDescent="0.4">
      <c r="A260" s="2">
        <v>259</v>
      </c>
      <c r="B260" s="2" t="s">
        <v>259</v>
      </c>
      <c r="C260" s="2">
        <v>66</v>
      </c>
      <c r="D260" s="8">
        <v>3.36</v>
      </c>
      <c r="E260" s="5">
        <f t="shared" si="24"/>
        <v>1.7999999999999994</v>
      </c>
      <c r="F260" s="2">
        <v>0.88939015958646328</v>
      </c>
      <c r="G260" s="5">
        <v>3.8295911550521842</v>
      </c>
      <c r="H260">
        <v>4000</v>
      </c>
      <c r="I260" s="2">
        <v>17416</v>
      </c>
      <c r="J260" s="2">
        <v>1</v>
      </c>
      <c r="K260" s="2">
        <v>2</v>
      </c>
      <c r="L260" s="2">
        <v>2</v>
      </c>
      <c r="M260">
        <f t="shared" si="25"/>
        <v>263.87878787878788</v>
      </c>
      <c r="N260" s="6">
        <f t="shared" si="26"/>
        <v>2.1989898989898991</v>
      </c>
      <c r="O260">
        <f>J260/$C260</f>
        <v>1.5151515151515152E-2</v>
      </c>
      <c r="P260" s="6">
        <f t="shared" si="27"/>
        <v>0.93073593073593075</v>
      </c>
      <c r="Q260">
        <f>K260/$C260</f>
        <v>3.0303030303030304E-2</v>
      </c>
      <c r="R260" s="6">
        <f t="shared" si="28"/>
        <v>1.1515151515151516</v>
      </c>
      <c r="S260">
        <f>L260/$C260</f>
        <v>3.0303030303030304E-2</v>
      </c>
      <c r="T260" s="6">
        <f t="shared" si="29"/>
        <v>0.80303030303030309</v>
      </c>
      <c r="U260" s="2">
        <v>0</v>
      </c>
    </row>
    <row r="261" spans="1:21" x14ac:dyDescent="0.4">
      <c r="A261" s="2">
        <v>260</v>
      </c>
      <c r="B261" s="2" t="s">
        <v>260</v>
      </c>
      <c r="C261" s="2">
        <v>68</v>
      </c>
      <c r="D261" s="8">
        <v>3.36</v>
      </c>
      <c r="E261" s="5">
        <f t="shared" si="24"/>
        <v>1.7999999999999994</v>
      </c>
      <c r="F261" s="2">
        <v>0.94069500881082868</v>
      </c>
      <c r="G261" s="5">
        <v>4.2913347980714729</v>
      </c>
      <c r="H261">
        <v>8000</v>
      </c>
      <c r="I261" s="2">
        <v>11891</v>
      </c>
      <c r="J261" s="2">
        <v>2</v>
      </c>
      <c r="K261" s="2">
        <v>7</v>
      </c>
      <c r="L261" s="2">
        <v>4</v>
      </c>
      <c r="M261">
        <f t="shared" si="25"/>
        <v>174.86764705882354</v>
      </c>
      <c r="N261" s="6">
        <f t="shared" si="26"/>
        <v>1.4572303921568628</v>
      </c>
      <c r="O261">
        <f>J261/$C261</f>
        <v>2.9411764705882353E-2</v>
      </c>
      <c r="P261" s="6">
        <f t="shared" si="27"/>
        <v>1.134453781512605</v>
      </c>
      <c r="Q261">
        <f>K261/$C261</f>
        <v>0.10294117647058823</v>
      </c>
      <c r="R261" s="6">
        <f t="shared" si="28"/>
        <v>1.5147058823529413</v>
      </c>
      <c r="S261">
        <f>L261/$C261</f>
        <v>5.8823529411764705E-2</v>
      </c>
      <c r="T261" s="6">
        <f t="shared" si="29"/>
        <v>1.0882352941176472</v>
      </c>
      <c r="U261" s="2">
        <v>1</v>
      </c>
    </row>
    <row r="262" spans="1:21" x14ac:dyDescent="0.4">
      <c r="A262" s="2">
        <v>261</v>
      </c>
      <c r="B262" s="2" t="s">
        <v>261</v>
      </c>
      <c r="C262" s="2">
        <v>75</v>
      </c>
      <c r="D262" s="8">
        <v>3.36</v>
      </c>
      <c r="E262" s="5">
        <f t="shared" si="24"/>
        <v>1.7999999999999994</v>
      </c>
      <c r="F262" s="2">
        <v>0.91845805446306861</v>
      </c>
      <c r="G262" s="5">
        <v>4.091202208941632</v>
      </c>
      <c r="H262">
        <v>6000</v>
      </c>
      <c r="I262" s="2">
        <v>21536</v>
      </c>
      <c r="J262" s="2">
        <v>2</v>
      </c>
      <c r="K262" s="2">
        <v>3</v>
      </c>
      <c r="L262" s="2">
        <v>4</v>
      </c>
      <c r="M262">
        <f t="shared" si="25"/>
        <v>287.14666666666665</v>
      </c>
      <c r="N262" s="6">
        <f t="shared" si="26"/>
        <v>2.3928888888888884</v>
      </c>
      <c r="O262">
        <f>J262/$C262</f>
        <v>2.6666666666666668E-2</v>
      </c>
      <c r="P262" s="6">
        <f t="shared" si="27"/>
        <v>1.0952380952380953</v>
      </c>
      <c r="Q262">
        <f>K262/$C262</f>
        <v>0.04</v>
      </c>
      <c r="R262" s="6">
        <f t="shared" si="28"/>
        <v>1.2000000000000002</v>
      </c>
      <c r="S262">
        <f>L262/$C262</f>
        <v>5.3333333333333337E-2</v>
      </c>
      <c r="T262" s="6">
        <f t="shared" si="29"/>
        <v>1.0333333333333332</v>
      </c>
      <c r="U262" s="2">
        <v>1</v>
      </c>
    </row>
    <row r="263" spans="1:21" x14ac:dyDescent="0.4">
      <c r="A263" s="2">
        <v>262</v>
      </c>
      <c r="B263" s="2" t="s">
        <v>262</v>
      </c>
      <c r="C263" s="2">
        <v>66</v>
      </c>
      <c r="D263" s="8">
        <v>3.36</v>
      </c>
      <c r="E263" s="5">
        <f t="shared" si="24"/>
        <v>1.7999999999999994</v>
      </c>
      <c r="F263" s="2">
        <v>0.86295264688405127</v>
      </c>
      <c r="G263" s="5">
        <v>3.5916535407304764</v>
      </c>
      <c r="H263">
        <v>6000</v>
      </c>
      <c r="I263" s="2">
        <v>15909</v>
      </c>
      <c r="J263" s="2">
        <v>0</v>
      </c>
      <c r="K263" s="2">
        <v>11</v>
      </c>
      <c r="L263" s="2">
        <v>5</v>
      </c>
      <c r="M263">
        <f t="shared" si="25"/>
        <v>241.04545454545453</v>
      </c>
      <c r="N263" s="6">
        <f t="shared" si="26"/>
        <v>2.0087121212121213</v>
      </c>
      <c r="O263">
        <f>J263/$C263</f>
        <v>0</v>
      </c>
      <c r="P263" s="6">
        <f t="shared" si="27"/>
        <v>0.7142857142857143</v>
      </c>
      <c r="Q263">
        <f>K263/$C263</f>
        <v>0.16666666666666666</v>
      </c>
      <c r="R263" s="6">
        <f t="shared" si="28"/>
        <v>1.8333333333333335</v>
      </c>
      <c r="S263">
        <f>L263/$C263</f>
        <v>7.575757575757576E-2</v>
      </c>
      <c r="T263" s="6">
        <f t="shared" si="29"/>
        <v>1.2575757575757576</v>
      </c>
      <c r="U263" s="2">
        <v>0</v>
      </c>
    </row>
    <row r="264" spans="1:21" x14ac:dyDescent="0.4">
      <c r="A264" s="2">
        <v>263</v>
      </c>
      <c r="B264" s="2" t="s">
        <v>263</v>
      </c>
      <c r="C264" s="2">
        <v>69</v>
      </c>
      <c r="D264" s="8">
        <v>3.36</v>
      </c>
      <c r="E264" s="5">
        <f t="shared" si="24"/>
        <v>1.7999999999999994</v>
      </c>
      <c r="F264" s="2">
        <v>0.88208596257195959</v>
      </c>
      <c r="G264" s="5">
        <v>3.7638533819216513</v>
      </c>
      <c r="H264">
        <v>2000</v>
      </c>
      <c r="I264" s="2">
        <v>22015</v>
      </c>
      <c r="J264" s="2">
        <v>0</v>
      </c>
      <c r="K264" s="2">
        <v>0</v>
      </c>
      <c r="L264" s="2">
        <v>11</v>
      </c>
      <c r="M264">
        <f t="shared" si="25"/>
        <v>319.05797101449275</v>
      </c>
      <c r="N264" s="6">
        <f t="shared" si="26"/>
        <v>2.6588164251207731</v>
      </c>
      <c r="O264">
        <f>J264/$C264</f>
        <v>0</v>
      </c>
      <c r="P264" s="6">
        <f t="shared" si="27"/>
        <v>0.7142857142857143</v>
      </c>
      <c r="Q264">
        <f>K264/$C264</f>
        <v>0</v>
      </c>
      <c r="R264" s="6">
        <f t="shared" si="28"/>
        <v>1</v>
      </c>
      <c r="S264">
        <f>L264/$C264</f>
        <v>0.15942028985507245</v>
      </c>
      <c r="T264" s="6">
        <f t="shared" si="29"/>
        <v>2.0942028985507246</v>
      </c>
      <c r="U264" s="2">
        <v>0</v>
      </c>
    </row>
    <row r="265" spans="1:21" x14ac:dyDescent="0.4">
      <c r="A265" s="2">
        <v>264</v>
      </c>
      <c r="B265" s="2" t="s">
        <v>264</v>
      </c>
      <c r="C265" s="2">
        <v>69</v>
      </c>
      <c r="D265" s="8">
        <v>3.36</v>
      </c>
      <c r="E265" s="5">
        <f t="shared" si="24"/>
        <v>1.7999999999999994</v>
      </c>
      <c r="F265" s="2">
        <v>0.89732695979196675</v>
      </c>
      <c r="G265" s="5">
        <v>3.9010223569017155</v>
      </c>
      <c r="H265">
        <v>6000</v>
      </c>
      <c r="I265" s="2">
        <v>29309</v>
      </c>
      <c r="J265" s="2">
        <v>2</v>
      </c>
      <c r="K265" s="2">
        <v>12</v>
      </c>
      <c r="L265" s="2">
        <v>5</v>
      </c>
      <c r="M265">
        <f t="shared" si="25"/>
        <v>424.768115942029</v>
      </c>
      <c r="N265" s="6">
        <f t="shared" si="26"/>
        <v>3.5397342995169083</v>
      </c>
      <c r="O265">
        <f>J265/$C265</f>
        <v>2.8985507246376812E-2</v>
      </c>
      <c r="P265" s="6">
        <f t="shared" si="27"/>
        <v>1.1283643892339545</v>
      </c>
      <c r="Q265">
        <f>K265/$C265</f>
        <v>0.17391304347826086</v>
      </c>
      <c r="R265" s="6">
        <f t="shared" si="28"/>
        <v>1.8695652173913044</v>
      </c>
      <c r="S265">
        <f>L265/$C265</f>
        <v>7.2463768115942032E-2</v>
      </c>
      <c r="T265" s="6">
        <f t="shared" si="29"/>
        <v>1.2246376811594204</v>
      </c>
      <c r="U265" s="2">
        <v>0</v>
      </c>
    </row>
    <row r="266" spans="1:21" x14ac:dyDescent="0.4">
      <c r="A266" s="2">
        <v>265</v>
      </c>
      <c r="B266" s="2" t="s">
        <v>265</v>
      </c>
      <c r="C266" s="2">
        <v>59</v>
      </c>
      <c r="D266" s="8">
        <v>3.36</v>
      </c>
      <c r="E266" s="5">
        <f t="shared" si="24"/>
        <v>1.7999999999999994</v>
      </c>
      <c r="F266" s="2">
        <v>0.86483959979930169</v>
      </c>
      <c r="G266" s="5">
        <v>3.6086361169677303</v>
      </c>
      <c r="H266">
        <v>8000</v>
      </c>
      <c r="I266" s="2">
        <v>9761</v>
      </c>
      <c r="J266" s="2">
        <v>0</v>
      </c>
      <c r="K266" s="2">
        <v>7</v>
      </c>
      <c r="L266" s="2">
        <v>6</v>
      </c>
      <c r="M266">
        <f t="shared" si="25"/>
        <v>165.4406779661017</v>
      </c>
      <c r="N266" s="6">
        <f t="shared" si="26"/>
        <v>1.3786723163841808</v>
      </c>
      <c r="O266">
        <f>J266/$C266</f>
        <v>0</v>
      </c>
      <c r="P266" s="6">
        <f t="shared" si="27"/>
        <v>0.7142857142857143</v>
      </c>
      <c r="Q266">
        <f>K266/$C266</f>
        <v>0.11864406779661017</v>
      </c>
      <c r="R266" s="6">
        <f t="shared" si="28"/>
        <v>1.593220338983051</v>
      </c>
      <c r="S266">
        <f>L266/$C266</f>
        <v>0.10169491525423729</v>
      </c>
      <c r="T266" s="6">
        <f t="shared" si="29"/>
        <v>1.5169491525423728</v>
      </c>
      <c r="U266" s="2">
        <v>0</v>
      </c>
    </row>
    <row r="267" spans="1:21" x14ac:dyDescent="0.4">
      <c r="A267" s="2">
        <v>266</v>
      </c>
      <c r="B267" s="2" t="s">
        <v>266</v>
      </c>
      <c r="C267" s="2">
        <v>61</v>
      </c>
      <c r="D267" s="8">
        <v>3.36</v>
      </c>
      <c r="E267" s="5">
        <f t="shared" si="24"/>
        <v>1.7999999999999994</v>
      </c>
      <c r="F267" s="2">
        <v>0.99706360030043983</v>
      </c>
      <c r="G267" s="5">
        <v>4.7986521214779732</v>
      </c>
      <c r="H267">
        <v>6000</v>
      </c>
      <c r="I267" s="2">
        <v>17828</v>
      </c>
      <c r="J267" s="2">
        <v>3</v>
      </c>
      <c r="K267" s="2">
        <v>38</v>
      </c>
      <c r="L267" s="2">
        <v>2</v>
      </c>
      <c r="M267">
        <f t="shared" si="25"/>
        <v>292.26229508196724</v>
      </c>
      <c r="N267" s="6">
        <f t="shared" si="26"/>
        <v>2.4355191256830606</v>
      </c>
      <c r="O267">
        <f>J267/$C267</f>
        <v>4.9180327868852458E-2</v>
      </c>
      <c r="P267" s="6">
        <f t="shared" si="27"/>
        <v>1.4168618266978925</v>
      </c>
      <c r="Q267">
        <f>K267/$C267</f>
        <v>0.62295081967213117</v>
      </c>
      <c r="R267" s="6">
        <f t="shared" si="28"/>
        <v>4.1147540983606561</v>
      </c>
      <c r="S267">
        <f>L267/$C267</f>
        <v>3.2786885245901641E-2</v>
      </c>
      <c r="T267" s="6">
        <f t="shared" si="29"/>
        <v>0.82786885245901631</v>
      </c>
      <c r="U267" s="2">
        <v>0</v>
      </c>
    </row>
    <row r="268" spans="1:21" x14ac:dyDescent="0.4">
      <c r="A268" s="2">
        <v>267</v>
      </c>
      <c r="B268" s="2" t="s">
        <v>267</v>
      </c>
      <c r="C268" s="2">
        <v>54</v>
      </c>
      <c r="D268" s="8">
        <v>3.36</v>
      </c>
      <c r="E268" s="5">
        <f t="shared" si="24"/>
        <v>1.7999999999999994</v>
      </c>
      <c r="F268" s="2">
        <v>0.92583584675082453</v>
      </c>
      <c r="G268" s="5">
        <v>4.1576023395314357</v>
      </c>
      <c r="H268">
        <v>3000</v>
      </c>
      <c r="I268" s="2">
        <v>13117</v>
      </c>
      <c r="J268" s="2">
        <v>0</v>
      </c>
      <c r="K268" s="2">
        <v>0</v>
      </c>
      <c r="L268" s="2">
        <v>2</v>
      </c>
      <c r="M268">
        <f t="shared" si="25"/>
        <v>242.90740740740742</v>
      </c>
      <c r="N268" s="6">
        <f t="shared" si="26"/>
        <v>2.0242283950617286</v>
      </c>
      <c r="O268">
        <f>J268/$C268</f>
        <v>0</v>
      </c>
      <c r="P268" s="6">
        <f t="shared" si="27"/>
        <v>0.7142857142857143</v>
      </c>
      <c r="Q268">
        <f>K268/$C268</f>
        <v>0</v>
      </c>
      <c r="R268" s="6">
        <f t="shared" si="28"/>
        <v>1</v>
      </c>
      <c r="S268">
        <f>L268/$C268</f>
        <v>3.7037037037037035E-2</v>
      </c>
      <c r="T268" s="6">
        <f t="shared" si="29"/>
        <v>0.87037037037037035</v>
      </c>
      <c r="U268" s="2">
        <v>0</v>
      </c>
    </row>
    <row r="269" spans="1:21" x14ac:dyDescent="0.4">
      <c r="A269" s="2">
        <v>268</v>
      </c>
      <c r="B269" s="2" t="s">
        <v>268</v>
      </c>
      <c r="C269" s="2">
        <v>49</v>
      </c>
      <c r="D269" s="8">
        <v>3.36</v>
      </c>
      <c r="E269" s="5">
        <f t="shared" si="24"/>
        <v>1.7999999999999994</v>
      </c>
      <c r="F269" s="2">
        <v>0.89429716161048878</v>
      </c>
      <c r="G269" s="5">
        <v>3.8737541732684138</v>
      </c>
      <c r="H269">
        <v>5000</v>
      </c>
      <c r="I269" s="2">
        <v>18470</v>
      </c>
      <c r="J269" s="2">
        <v>0</v>
      </c>
      <c r="K269" s="2">
        <v>3</v>
      </c>
      <c r="L269" s="2">
        <v>1</v>
      </c>
      <c r="M269">
        <f t="shared" si="25"/>
        <v>376.9387755102041</v>
      </c>
      <c r="N269" s="6">
        <f t="shared" si="26"/>
        <v>3.1411564625850343</v>
      </c>
      <c r="O269">
        <f>J269/$C269</f>
        <v>0</v>
      </c>
      <c r="P269" s="6">
        <f t="shared" si="27"/>
        <v>0.7142857142857143</v>
      </c>
      <c r="Q269">
        <f>K269/$C269</f>
        <v>6.1224489795918366E-2</v>
      </c>
      <c r="R269" s="6">
        <f t="shared" si="28"/>
        <v>1.306122448979592</v>
      </c>
      <c r="S269">
        <f>L269/$C269</f>
        <v>2.0408163265306121E-2</v>
      </c>
      <c r="T269" s="6">
        <f t="shared" si="29"/>
        <v>0.70408163265306123</v>
      </c>
      <c r="U269" s="2">
        <v>0</v>
      </c>
    </row>
    <row r="270" spans="1:21" x14ac:dyDescent="0.4">
      <c r="A270" s="2">
        <v>269</v>
      </c>
      <c r="B270" s="2" t="s">
        <v>269</v>
      </c>
      <c r="C270" s="2">
        <v>36</v>
      </c>
      <c r="D270" s="8">
        <v>3.36</v>
      </c>
      <c r="E270" s="5">
        <f t="shared" si="24"/>
        <v>1.7999999999999994</v>
      </c>
      <c r="F270" s="2">
        <v>0.80269497715764571</v>
      </c>
      <c r="G270" s="5">
        <v>3.049334513192826</v>
      </c>
      <c r="H270">
        <v>2000</v>
      </c>
      <c r="I270" s="2">
        <v>10929</v>
      </c>
      <c r="J270" s="2">
        <v>0</v>
      </c>
      <c r="K270" s="2">
        <v>2</v>
      </c>
      <c r="L270" s="2">
        <v>2</v>
      </c>
      <c r="M270">
        <f t="shared" si="25"/>
        <v>303.58333333333331</v>
      </c>
      <c r="N270" s="6">
        <f t="shared" si="26"/>
        <v>2.5298611111111109</v>
      </c>
      <c r="O270">
        <f>J270/$C270</f>
        <v>0</v>
      </c>
      <c r="P270" s="6">
        <f t="shared" si="27"/>
        <v>0.7142857142857143</v>
      </c>
      <c r="Q270">
        <f>K270/$C270</f>
        <v>5.5555555555555552E-2</v>
      </c>
      <c r="R270" s="6">
        <f t="shared" si="28"/>
        <v>1.2777777777777777</v>
      </c>
      <c r="S270">
        <f>L270/$C270</f>
        <v>5.5555555555555552E-2</v>
      </c>
      <c r="T270" s="6">
        <f t="shared" si="29"/>
        <v>1.0555555555555556</v>
      </c>
      <c r="U270" s="2">
        <v>0</v>
      </c>
    </row>
    <row r="271" spans="1:21" x14ac:dyDescent="0.4">
      <c r="A271" s="2">
        <v>270</v>
      </c>
      <c r="B271" s="2" t="s">
        <v>270</v>
      </c>
      <c r="C271" s="2">
        <v>41</v>
      </c>
      <c r="D271" s="8">
        <v>3.36</v>
      </c>
      <c r="E271" s="5">
        <f t="shared" si="24"/>
        <v>1.7999999999999994</v>
      </c>
      <c r="F271" s="2">
        <v>0.99960024812357218</v>
      </c>
      <c r="G271" s="5">
        <v>4.8214819518861649</v>
      </c>
      <c r="H271">
        <v>4000</v>
      </c>
      <c r="I271" s="2">
        <v>14529</v>
      </c>
      <c r="J271" s="2">
        <v>6</v>
      </c>
      <c r="K271" s="2">
        <v>14</v>
      </c>
      <c r="L271" s="2">
        <v>3</v>
      </c>
      <c r="M271">
        <f t="shared" si="25"/>
        <v>354.36585365853659</v>
      </c>
      <c r="N271" s="6">
        <f t="shared" si="26"/>
        <v>2.9530487804878049</v>
      </c>
      <c r="O271">
        <f>J271/$C271</f>
        <v>0.14634146341463414</v>
      </c>
      <c r="P271" s="6">
        <f t="shared" si="27"/>
        <v>2.8048780487804881</v>
      </c>
      <c r="Q271">
        <f>K271/$C271</f>
        <v>0.34146341463414637</v>
      </c>
      <c r="R271" s="6">
        <f t="shared" si="28"/>
        <v>2.7073170731707319</v>
      </c>
      <c r="S271">
        <f>L271/$C271</f>
        <v>7.3170731707317069E-2</v>
      </c>
      <c r="T271" s="6">
        <f t="shared" si="29"/>
        <v>1.2317073170731707</v>
      </c>
      <c r="U271" s="2">
        <v>0</v>
      </c>
    </row>
    <row r="272" spans="1:21" x14ac:dyDescent="0.4">
      <c r="A272" s="2">
        <v>271</v>
      </c>
      <c r="B272" s="2" t="s">
        <v>271</v>
      </c>
      <c r="C272" s="2">
        <v>47</v>
      </c>
      <c r="D272" s="8">
        <v>3.36</v>
      </c>
      <c r="E272" s="5">
        <f t="shared" si="24"/>
        <v>1.7999999999999994</v>
      </c>
      <c r="F272" s="2">
        <v>0.91416027148564649</v>
      </c>
      <c r="G272" s="5">
        <v>4.0525221621448333</v>
      </c>
      <c r="H272">
        <v>5000</v>
      </c>
      <c r="I272" s="2">
        <v>23123</v>
      </c>
      <c r="J272" s="2">
        <v>0</v>
      </c>
      <c r="K272" s="2">
        <v>2</v>
      </c>
      <c r="L272" s="2">
        <v>18</v>
      </c>
      <c r="M272">
        <f t="shared" si="25"/>
        <v>491.97872340425533</v>
      </c>
      <c r="N272" s="6">
        <f t="shared" si="26"/>
        <v>4.0998226950354608</v>
      </c>
      <c r="O272">
        <f>J272/$C272</f>
        <v>0</v>
      </c>
      <c r="P272" s="6">
        <f t="shared" si="27"/>
        <v>0.7142857142857143</v>
      </c>
      <c r="Q272">
        <f>K272/$C272</f>
        <v>4.2553191489361701E-2</v>
      </c>
      <c r="R272" s="6">
        <f t="shared" si="28"/>
        <v>1.2127659574468086</v>
      </c>
      <c r="S272">
        <f>L272/$C272</f>
        <v>0.38297872340425532</v>
      </c>
      <c r="T272" s="6">
        <f t="shared" si="29"/>
        <v>4.3297872340425529</v>
      </c>
      <c r="U272" s="2">
        <v>0</v>
      </c>
    </row>
    <row r="273" spans="1:21" x14ac:dyDescent="0.4">
      <c r="A273" s="2">
        <v>272</v>
      </c>
      <c r="B273" s="2" t="s">
        <v>272</v>
      </c>
      <c r="C273" s="2">
        <v>30</v>
      </c>
      <c r="D273" s="8">
        <v>3.36</v>
      </c>
      <c r="E273" s="5">
        <f t="shared" si="24"/>
        <v>1.7999999999999994</v>
      </c>
      <c r="F273" s="2">
        <v>0.99969776272773747</v>
      </c>
      <c r="G273" s="5">
        <v>4.8223595833236521</v>
      </c>
      <c r="H273">
        <v>5000</v>
      </c>
      <c r="I273" s="2">
        <v>7837</v>
      </c>
      <c r="J273" s="2">
        <v>1</v>
      </c>
      <c r="K273" s="2">
        <v>10</v>
      </c>
      <c r="L273" s="2">
        <v>1</v>
      </c>
      <c r="M273">
        <f t="shared" si="25"/>
        <v>261.23333333333335</v>
      </c>
      <c r="N273" s="6">
        <f t="shared" si="26"/>
        <v>2.1769444444444446</v>
      </c>
      <c r="O273">
        <f>J273/$C273</f>
        <v>3.3333333333333333E-2</v>
      </c>
      <c r="P273" s="6">
        <f t="shared" si="27"/>
        <v>1.1904761904761905</v>
      </c>
      <c r="Q273">
        <f>K273/$C273</f>
        <v>0.33333333333333331</v>
      </c>
      <c r="R273" s="6">
        <f t="shared" si="28"/>
        <v>2.6666666666666665</v>
      </c>
      <c r="S273">
        <f>L273/$C273</f>
        <v>3.3333333333333333E-2</v>
      </c>
      <c r="T273" s="6">
        <f t="shared" si="29"/>
        <v>0.83333333333333348</v>
      </c>
      <c r="U273" s="2">
        <v>0</v>
      </c>
    </row>
    <row r="274" spans="1:21" x14ac:dyDescent="0.4">
      <c r="A274" s="2">
        <v>273</v>
      </c>
      <c r="B274" s="2" t="s">
        <v>273</v>
      </c>
      <c r="C274" s="2">
        <v>76</v>
      </c>
      <c r="D274" s="8">
        <v>3.35</v>
      </c>
      <c r="E274" s="5">
        <f t="shared" si="24"/>
        <v>1.7500000000000004</v>
      </c>
      <c r="F274" s="2">
        <v>0.92098739717090328</v>
      </c>
      <c r="G274" s="5">
        <v>4.1139662933121439</v>
      </c>
      <c r="H274">
        <v>4000</v>
      </c>
      <c r="I274" s="2">
        <v>16061</v>
      </c>
      <c r="J274" s="2">
        <v>2</v>
      </c>
      <c r="K274" s="2">
        <v>4</v>
      </c>
      <c r="L274" s="2">
        <v>3</v>
      </c>
      <c r="M274">
        <f t="shared" si="25"/>
        <v>211.32894736842104</v>
      </c>
      <c r="N274" s="6">
        <f t="shared" si="26"/>
        <v>1.7610745614035086</v>
      </c>
      <c r="O274">
        <f>J274/$C274</f>
        <v>2.6315789473684209E-2</v>
      </c>
      <c r="P274" s="6">
        <f t="shared" si="27"/>
        <v>1.0902255639097744</v>
      </c>
      <c r="Q274">
        <f>K274/$C274</f>
        <v>5.2631578947368418E-2</v>
      </c>
      <c r="R274" s="6">
        <f t="shared" si="28"/>
        <v>1.263157894736842</v>
      </c>
      <c r="S274">
        <f>L274/$C274</f>
        <v>3.9473684210526314E-2</v>
      </c>
      <c r="T274" s="6">
        <f t="shared" si="29"/>
        <v>0.89473684210526316</v>
      </c>
      <c r="U274" s="2">
        <v>1</v>
      </c>
    </row>
    <row r="275" spans="1:21" x14ac:dyDescent="0.4">
      <c r="A275" s="2">
        <v>274</v>
      </c>
      <c r="B275" s="2" t="s">
        <v>274</v>
      </c>
      <c r="C275" s="2">
        <v>63</v>
      </c>
      <c r="D275" s="8">
        <v>3.35</v>
      </c>
      <c r="E275" s="5">
        <f t="shared" si="24"/>
        <v>1.7500000000000004</v>
      </c>
      <c r="F275" s="2">
        <v>0.86184307223274592</v>
      </c>
      <c r="G275" s="5">
        <v>3.5816673688687279</v>
      </c>
      <c r="H275">
        <v>2000</v>
      </c>
      <c r="I275" s="2">
        <v>14164</v>
      </c>
      <c r="J275" s="2">
        <v>6</v>
      </c>
      <c r="K275" s="2">
        <v>3</v>
      </c>
      <c r="L275" s="2">
        <v>6</v>
      </c>
      <c r="M275">
        <f t="shared" si="25"/>
        <v>224.82539682539684</v>
      </c>
      <c r="N275" s="6">
        <f t="shared" si="26"/>
        <v>1.8735449735449734</v>
      </c>
      <c r="O275">
        <f>J275/$C275</f>
        <v>9.5238095238095233E-2</v>
      </c>
      <c r="P275" s="6">
        <f t="shared" si="27"/>
        <v>2.074829931972789</v>
      </c>
      <c r="Q275">
        <f>K275/$C275</f>
        <v>4.7619047619047616E-2</v>
      </c>
      <c r="R275" s="6">
        <f t="shared" si="28"/>
        <v>1.2380952380952381</v>
      </c>
      <c r="S275">
        <f>L275/$C275</f>
        <v>9.5238095238095233E-2</v>
      </c>
      <c r="T275" s="6">
        <f t="shared" si="29"/>
        <v>1.4523809523809521</v>
      </c>
      <c r="U275" s="2">
        <v>0</v>
      </c>
    </row>
    <row r="276" spans="1:21" x14ac:dyDescent="0.4">
      <c r="A276" s="2">
        <v>275</v>
      </c>
      <c r="B276" s="2" t="s">
        <v>275</v>
      </c>
      <c r="C276" s="2">
        <v>62</v>
      </c>
      <c r="D276" s="8">
        <v>3.35</v>
      </c>
      <c r="E276" s="5">
        <f t="shared" si="24"/>
        <v>1.7500000000000004</v>
      </c>
      <c r="F276" s="2">
        <v>0.85647848384675151</v>
      </c>
      <c r="G276" s="5">
        <v>3.5333860733947784</v>
      </c>
      <c r="H276">
        <v>4000</v>
      </c>
      <c r="I276" s="2">
        <v>26398</v>
      </c>
      <c r="J276" s="2">
        <v>2</v>
      </c>
      <c r="K276" s="2">
        <v>4</v>
      </c>
      <c r="L276" s="2">
        <v>4</v>
      </c>
      <c r="M276">
        <f t="shared" si="25"/>
        <v>425.77419354838707</v>
      </c>
      <c r="N276" s="6">
        <f t="shared" si="26"/>
        <v>3.5481182795698927</v>
      </c>
      <c r="O276">
        <f>J276/$C276</f>
        <v>3.2258064516129031E-2</v>
      </c>
      <c r="P276" s="6">
        <f t="shared" si="27"/>
        <v>1.175115207373272</v>
      </c>
      <c r="Q276">
        <f>K276/$C276</f>
        <v>6.4516129032258063E-2</v>
      </c>
      <c r="R276" s="6">
        <f t="shared" si="28"/>
        <v>1.3225806451612905</v>
      </c>
      <c r="S276">
        <f>L276/$C276</f>
        <v>6.4516129032258063E-2</v>
      </c>
      <c r="T276" s="6">
        <f t="shared" si="29"/>
        <v>1.1451612903225807</v>
      </c>
      <c r="U276" s="2">
        <v>0</v>
      </c>
    </row>
    <row r="277" spans="1:21" x14ac:dyDescent="0.4">
      <c r="A277" s="2">
        <v>276</v>
      </c>
      <c r="B277" s="2" t="s">
        <v>276</v>
      </c>
      <c r="C277" s="2">
        <v>46</v>
      </c>
      <c r="D277" s="8">
        <v>3.35</v>
      </c>
      <c r="E277" s="5">
        <f t="shared" si="24"/>
        <v>1.7500000000000004</v>
      </c>
      <c r="F277" s="2">
        <v>0.95643447015596472</v>
      </c>
      <c r="G277" s="5">
        <v>4.4329899501776975</v>
      </c>
      <c r="H277">
        <v>3000</v>
      </c>
      <c r="I277" s="2">
        <v>10538</v>
      </c>
      <c r="J277" s="2">
        <v>0</v>
      </c>
      <c r="K277" s="2">
        <v>1</v>
      </c>
      <c r="L277" s="2">
        <v>1</v>
      </c>
      <c r="M277">
        <f t="shared" si="25"/>
        <v>229.08695652173913</v>
      </c>
      <c r="N277" s="6">
        <f t="shared" si="26"/>
        <v>1.9090579710144926</v>
      </c>
      <c r="O277">
        <f>J277/$C277</f>
        <v>0</v>
      </c>
      <c r="P277" s="6">
        <f t="shared" si="27"/>
        <v>0.7142857142857143</v>
      </c>
      <c r="Q277">
        <f>K277/$C277</f>
        <v>2.1739130434782608E-2</v>
      </c>
      <c r="R277" s="6">
        <f t="shared" si="28"/>
        <v>1.1086956521739131</v>
      </c>
      <c r="S277">
        <f>L277/$C277</f>
        <v>2.1739130434782608E-2</v>
      </c>
      <c r="T277" s="6">
        <f t="shared" si="29"/>
        <v>0.71739130434782616</v>
      </c>
      <c r="U277" s="2">
        <v>0</v>
      </c>
    </row>
    <row r="278" spans="1:21" x14ac:dyDescent="0.4">
      <c r="A278" s="2">
        <v>277</v>
      </c>
      <c r="B278" s="2" t="s">
        <v>277</v>
      </c>
      <c r="C278" s="2">
        <v>38</v>
      </c>
      <c r="D278" s="8">
        <v>3.35</v>
      </c>
      <c r="E278" s="5">
        <f t="shared" si="24"/>
        <v>1.7500000000000004</v>
      </c>
      <c r="F278" s="2">
        <v>0.89353965301262706</v>
      </c>
      <c r="G278" s="5">
        <v>3.8669365958876583</v>
      </c>
      <c r="H278">
        <v>2000</v>
      </c>
      <c r="I278" s="2">
        <v>8089</v>
      </c>
      <c r="J278" s="2">
        <v>1</v>
      </c>
      <c r="K278" s="2">
        <v>1</v>
      </c>
      <c r="L278" s="2">
        <v>1</v>
      </c>
      <c r="M278">
        <f t="shared" si="25"/>
        <v>212.86842105263159</v>
      </c>
      <c r="N278" s="6">
        <f t="shared" si="26"/>
        <v>1.7739035087719299</v>
      </c>
      <c r="O278">
        <f>J278/$C278</f>
        <v>2.6315789473684209E-2</v>
      </c>
      <c r="P278" s="6">
        <f t="shared" si="27"/>
        <v>1.0902255639097744</v>
      </c>
      <c r="Q278">
        <f>K278/$C278</f>
        <v>2.6315789473684209E-2</v>
      </c>
      <c r="R278" s="6">
        <f t="shared" si="28"/>
        <v>1.131578947368421</v>
      </c>
      <c r="S278">
        <f>L278/$C278</f>
        <v>2.6315789473684209E-2</v>
      </c>
      <c r="T278" s="6">
        <f t="shared" si="29"/>
        <v>0.76315789473684215</v>
      </c>
      <c r="U278" s="2">
        <v>0</v>
      </c>
    </row>
    <row r="279" spans="1:21" x14ac:dyDescent="0.4">
      <c r="A279" s="2">
        <v>278</v>
      </c>
      <c r="B279" s="2" t="s">
        <v>278</v>
      </c>
      <c r="C279" s="2">
        <v>44</v>
      </c>
      <c r="D279" s="8">
        <v>3.35</v>
      </c>
      <c r="E279" s="5">
        <f t="shared" si="24"/>
        <v>1.7500000000000004</v>
      </c>
      <c r="F279" s="2">
        <v>0.72354836807106482</v>
      </c>
      <c r="G279" s="5">
        <v>2.337015031413598</v>
      </c>
      <c r="H279">
        <v>2000</v>
      </c>
      <c r="I279" s="2">
        <v>10905</v>
      </c>
      <c r="J279" s="2">
        <v>0</v>
      </c>
      <c r="K279" s="2">
        <v>0</v>
      </c>
      <c r="L279" s="2">
        <v>2</v>
      </c>
      <c r="M279">
        <f t="shared" si="25"/>
        <v>247.84090909090909</v>
      </c>
      <c r="N279" s="6">
        <f t="shared" si="26"/>
        <v>2.0653409090909092</v>
      </c>
      <c r="O279">
        <f>J279/$C279</f>
        <v>0</v>
      </c>
      <c r="P279" s="6">
        <f t="shared" si="27"/>
        <v>0.7142857142857143</v>
      </c>
      <c r="Q279">
        <f>K279/$C279</f>
        <v>0</v>
      </c>
      <c r="R279" s="6">
        <f t="shared" si="28"/>
        <v>1</v>
      </c>
      <c r="S279">
        <f>L279/$C279</f>
        <v>4.5454545454545456E-2</v>
      </c>
      <c r="T279" s="6">
        <f t="shared" si="29"/>
        <v>0.95454545454545459</v>
      </c>
      <c r="U279" s="2">
        <v>0</v>
      </c>
    </row>
    <row r="280" spans="1:21" x14ac:dyDescent="0.4">
      <c r="A280" s="2">
        <v>279</v>
      </c>
      <c r="B280" s="2" t="s">
        <v>279</v>
      </c>
      <c r="C280" s="2">
        <v>35</v>
      </c>
      <c r="D280" s="8">
        <v>3.35</v>
      </c>
      <c r="E280" s="5">
        <f t="shared" si="24"/>
        <v>1.7500000000000004</v>
      </c>
      <c r="F280" s="2">
        <v>0.94274012474786661</v>
      </c>
      <c r="G280" s="5">
        <v>4.309740841504814</v>
      </c>
      <c r="H280">
        <v>4000</v>
      </c>
      <c r="I280" s="2">
        <v>12771</v>
      </c>
      <c r="J280" s="2">
        <v>1</v>
      </c>
      <c r="K280" s="2">
        <v>0</v>
      </c>
      <c r="L280" s="2">
        <v>0</v>
      </c>
      <c r="M280">
        <f t="shared" si="25"/>
        <v>364.8857142857143</v>
      </c>
      <c r="N280" s="6">
        <f t="shared" si="26"/>
        <v>3.0407142857142859</v>
      </c>
      <c r="O280">
        <f>J280/$C280</f>
        <v>2.8571428571428571E-2</v>
      </c>
      <c r="P280" s="6">
        <f t="shared" si="27"/>
        <v>1.1224489795918366</v>
      </c>
      <c r="Q280">
        <f>K280/$C280</f>
        <v>0</v>
      </c>
      <c r="R280" s="6">
        <f t="shared" si="28"/>
        <v>1</v>
      </c>
      <c r="S280">
        <f>L280/$C280</f>
        <v>0</v>
      </c>
      <c r="T280" s="6">
        <f t="shared" si="29"/>
        <v>0.5</v>
      </c>
      <c r="U280" s="2">
        <v>0</v>
      </c>
    </row>
    <row r="281" spans="1:21" x14ac:dyDescent="0.4">
      <c r="A281" s="2">
        <v>280</v>
      </c>
      <c r="B281" s="2" t="s">
        <v>280</v>
      </c>
      <c r="C281" s="2">
        <v>80</v>
      </c>
      <c r="D281" s="8">
        <v>3.34</v>
      </c>
      <c r="E281" s="5">
        <f t="shared" si="24"/>
        <v>1.6999999999999993</v>
      </c>
      <c r="F281" s="2">
        <v>0.82662112042307856</v>
      </c>
      <c r="G281" s="5">
        <v>3.264669802581722</v>
      </c>
      <c r="H281">
        <v>2000</v>
      </c>
      <c r="I281" s="2">
        <v>15839</v>
      </c>
      <c r="J281" s="2">
        <v>8</v>
      </c>
      <c r="K281" s="2">
        <v>6</v>
      </c>
      <c r="L281" s="2">
        <v>3</v>
      </c>
      <c r="M281">
        <f t="shared" si="25"/>
        <v>197.98750000000001</v>
      </c>
      <c r="N281" s="6">
        <f t="shared" si="26"/>
        <v>1.6498958333333333</v>
      </c>
      <c r="O281">
        <f>J281/$C281</f>
        <v>0.1</v>
      </c>
      <c r="P281" s="6">
        <f t="shared" si="27"/>
        <v>2.1428571428571432</v>
      </c>
      <c r="Q281">
        <f>K281/$C281</f>
        <v>7.4999999999999997E-2</v>
      </c>
      <c r="R281" s="6">
        <f t="shared" si="28"/>
        <v>1.375</v>
      </c>
      <c r="S281">
        <f>L281/$C281</f>
        <v>3.7499999999999999E-2</v>
      </c>
      <c r="T281" s="6">
        <f t="shared" si="29"/>
        <v>0.875</v>
      </c>
      <c r="U281" s="2">
        <v>0</v>
      </c>
    </row>
    <row r="282" spans="1:21" x14ac:dyDescent="0.4">
      <c r="A282" s="2">
        <v>281</v>
      </c>
      <c r="B282" s="2" t="s">
        <v>281</v>
      </c>
      <c r="C282" s="2">
        <v>70</v>
      </c>
      <c r="D282" s="8">
        <v>3.34</v>
      </c>
      <c r="E282" s="5">
        <f t="shared" si="24"/>
        <v>1.6999999999999993</v>
      </c>
      <c r="F282" s="2">
        <v>0.83006802371570043</v>
      </c>
      <c r="G282" s="5">
        <v>3.2956919322153189</v>
      </c>
      <c r="H282">
        <v>4000</v>
      </c>
      <c r="I282" s="2">
        <v>22499</v>
      </c>
      <c r="J282" s="2">
        <v>1</v>
      </c>
      <c r="K282" s="2">
        <v>4</v>
      </c>
      <c r="L282" s="2">
        <v>0</v>
      </c>
      <c r="M282">
        <f t="shared" si="25"/>
        <v>321.41428571428571</v>
      </c>
      <c r="N282" s="6">
        <f t="shared" si="26"/>
        <v>2.6784523809523808</v>
      </c>
      <c r="O282">
        <f>J282/$C282</f>
        <v>1.4285714285714285E-2</v>
      </c>
      <c r="P282" s="6">
        <f t="shared" si="27"/>
        <v>0.91836734693877564</v>
      </c>
      <c r="Q282">
        <f>K282/$C282</f>
        <v>5.7142857142857141E-2</v>
      </c>
      <c r="R282" s="6">
        <f t="shared" si="28"/>
        <v>1.2857142857142858</v>
      </c>
      <c r="S282">
        <f>L282/$C282</f>
        <v>0</v>
      </c>
      <c r="T282" s="6">
        <f t="shared" si="29"/>
        <v>0.5</v>
      </c>
      <c r="U282" s="2">
        <v>0</v>
      </c>
    </row>
    <row r="283" spans="1:21" x14ac:dyDescent="0.4">
      <c r="A283" s="2">
        <v>282</v>
      </c>
      <c r="B283" s="2" t="s">
        <v>282</v>
      </c>
      <c r="C283" s="2">
        <v>68</v>
      </c>
      <c r="D283" s="8">
        <v>3.34</v>
      </c>
      <c r="E283" s="5">
        <f t="shared" si="24"/>
        <v>1.6999999999999993</v>
      </c>
      <c r="F283" s="2">
        <v>0.76294085208107443</v>
      </c>
      <c r="G283" s="5">
        <v>2.6915473875036846</v>
      </c>
      <c r="H283">
        <v>10000</v>
      </c>
      <c r="I283" s="2">
        <v>11683</v>
      </c>
      <c r="J283" s="2">
        <v>3</v>
      </c>
      <c r="K283" s="2">
        <v>9</v>
      </c>
      <c r="L283" s="2">
        <v>9</v>
      </c>
      <c r="M283">
        <f t="shared" si="25"/>
        <v>171.80882352941177</v>
      </c>
      <c r="N283" s="6">
        <f t="shared" si="26"/>
        <v>1.4317401960784313</v>
      </c>
      <c r="O283">
        <f>J283/$C283</f>
        <v>4.4117647058823532E-2</v>
      </c>
      <c r="P283" s="6">
        <f t="shared" si="27"/>
        <v>1.3445378151260505</v>
      </c>
      <c r="Q283">
        <f>K283/$C283</f>
        <v>0.13235294117647059</v>
      </c>
      <c r="R283" s="6">
        <f t="shared" si="28"/>
        <v>1.6617647058823533</v>
      </c>
      <c r="S283">
        <f>L283/$C283</f>
        <v>0.13235294117647059</v>
      </c>
      <c r="T283" s="6">
        <f t="shared" si="29"/>
        <v>1.8235294117647061</v>
      </c>
      <c r="U283" s="2">
        <v>0</v>
      </c>
    </row>
    <row r="284" spans="1:21" x14ac:dyDescent="0.4">
      <c r="A284" s="2">
        <v>283</v>
      </c>
      <c r="B284" s="2" t="s">
        <v>283</v>
      </c>
      <c r="C284" s="2">
        <v>54</v>
      </c>
      <c r="D284" s="8">
        <v>3.34</v>
      </c>
      <c r="E284" s="5">
        <f t="shared" si="24"/>
        <v>1.6999999999999993</v>
      </c>
      <c r="F284" s="2">
        <v>0.85171178424799887</v>
      </c>
      <c r="G284" s="5">
        <v>3.4904857770060049</v>
      </c>
      <c r="H284">
        <v>4000</v>
      </c>
      <c r="I284" s="2">
        <v>14681</v>
      </c>
      <c r="J284" s="2">
        <v>10</v>
      </c>
      <c r="K284" s="2">
        <v>3</v>
      </c>
      <c r="L284" s="2">
        <v>12</v>
      </c>
      <c r="M284">
        <f t="shared" si="25"/>
        <v>271.87037037037038</v>
      </c>
      <c r="N284" s="6">
        <f t="shared" si="26"/>
        <v>2.2655864197530864</v>
      </c>
      <c r="O284">
        <f>J284/$C284</f>
        <v>0.18518518518518517</v>
      </c>
      <c r="P284" s="6">
        <f t="shared" si="27"/>
        <v>3.3597883597883595</v>
      </c>
      <c r="Q284">
        <f>K284/$C284</f>
        <v>5.5555555555555552E-2</v>
      </c>
      <c r="R284" s="6">
        <f t="shared" si="28"/>
        <v>1.2777777777777777</v>
      </c>
      <c r="S284">
        <f>L284/$C284</f>
        <v>0.22222222222222221</v>
      </c>
      <c r="T284" s="6">
        <f t="shared" si="29"/>
        <v>2.7222222222222219</v>
      </c>
      <c r="U284" s="2">
        <v>0</v>
      </c>
    </row>
    <row r="285" spans="1:21" x14ac:dyDescent="0.4">
      <c r="A285" s="2">
        <v>284</v>
      </c>
      <c r="B285" s="2" t="s">
        <v>284</v>
      </c>
      <c r="C285" s="2">
        <v>46</v>
      </c>
      <c r="D285" s="8">
        <v>3.34</v>
      </c>
      <c r="E285" s="5">
        <f t="shared" si="24"/>
        <v>1.6999999999999993</v>
      </c>
      <c r="F285" s="2">
        <v>0.90114397328832874</v>
      </c>
      <c r="G285" s="5">
        <v>3.9353754783689734</v>
      </c>
      <c r="H285">
        <v>4000</v>
      </c>
      <c r="I285" s="2">
        <v>10182</v>
      </c>
      <c r="J285" s="2">
        <v>1</v>
      </c>
      <c r="K285" s="2">
        <v>2</v>
      </c>
      <c r="L285" s="2">
        <v>1</v>
      </c>
      <c r="M285">
        <f t="shared" si="25"/>
        <v>221.34782608695653</v>
      </c>
      <c r="N285" s="6">
        <f t="shared" si="26"/>
        <v>1.8445652173913045</v>
      </c>
      <c r="O285">
        <f>J285/$C285</f>
        <v>2.1739130434782608E-2</v>
      </c>
      <c r="P285" s="6">
        <f t="shared" si="27"/>
        <v>1.0248447204968945</v>
      </c>
      <c r="Q285">
        <f>K285/$C285</f>
        <v>4.3478260869565216E-2</v>
      </c>
      <c r="R285" s="6">
        <f t="shared" si="28"/>
        <v>1.2173913043478262</v>
      </c>
      <c r="S285">
        <f>L285/$C285</f>
        <v>2.1739130434782608E-2</v>
      </c>
      <c r="T285" s="6">
        <f t="shared" si="29"/>
        <v>0.71739130434782616</v>
      </c>
      <c r="U285" s="2">
        <v>0</v>
      </c>
    </row>
    <row r="286" spans="1:21" x14ac:dyDescent="0.4">
      <c r="A286" s="2">
        <v>285</v>
      </c>
      <c r="B286" s="2" t="s">
        <v>285</v>
      </c>
      <c r="C286" s="2">
        <v>36</v>
      </c>
      <c r="D286" s="8">
        <v>3.34</v>
      </c>
      <c r="E286" s="5">
        <f t="shared" si="24"/>
        <v>1.6999999999999993</v>
      </c>
      <c r="F286" s="2">
        <v>0.99992402504991595</v>
      </c>
      <c r="G286" s="5">
        <v>4.8243959442232587</v>
      </c>
      <c r="H286">
        <v>4000</v>
      </c>
      <c r="I286" s="2">
        <v>10182</v>
      </c>
      <c r="J286" s="2">
        <v>0</v>
      </c>
      <c r="K286" s="2">
        <v>2</v>
      </c>
      <c r="L286" s="2">
        <v>0</v>
      </c>
      <c r="M286">
        <f t="shared" si="25"/>
        <v>282.83333333333331</v>
      </c>
      <c r="N286" s="6">
        <f t="shared" si="26"/>
        <v>2.3569444444444443</v>
      </c>
      <c r="O286">
        <f>J286/$C286</f>
        <v>0</v>
      </c>
      <c r="P286" s="6">
        <f t="shared" si="27"/>
        <v>0.7142857142857143</v>
      </c>
      <c r="Q286">
        <f>K286/$C286</f>
        <v>5.5555555555555552E-2</v>
      </c>
      <c r="R286" s="6">
        <f t="shared" si="28"/>
        <v>1.2777777777777777</v>
      </c>
      <c r="S286">
        <f>L286/$C286</f>
        <v>0</v>
      </c>
      <c r="T286" s="6">
        <f t="shared" si="29"/>
        <v>0.5</v>
      </c>
      <c r="U286" s="2">
        <v>0</v>
      </c>
    </row>
    <row r="287" spans="1:21" x14ac:dyDescent="0.4">
      <c r="A287" s="2">
        <v>286</v>
      </c>
      <c r="B287" s="2" t="s">
        <v>286</v>
      </c>
      <c r="C287" s="2">
        <v>45</v>
      </c>
      <c r="D287" s="8">
        <v>3.34</v>
      </c>
      <c r="E287" s="5">
        <f t="shared" si="24"/>
        <v>1.6999999999999993</v>
      </c>
      <c r="F287" s="2">
        <v>0.9111485772662693</v>
      </c>
      <c r="G287" s="5">
        <v>4.0254169141704388</v>
      </c>
      <c r="H287">
        <v>5000</v>
      </c>
      <c r="I287" s="2">
        <v>9591</v>
      </c>
      <c r="J287" s="2">
        <v>3</v>
      </c>
      <c r="K287" s="2">
        <v>2</v>
      </c>
      <c r="L287" s="2">
        <v>2</v>
      </c>
      <c r="M287">
        <f t="shared" si="25"/>
        <v>213.13333333333333</v>
      </c>
      <c r="N287" s="6">
        <f t="shared" si="26"/>
        <v>1.7761111111111108</v>
      </c>
      <c r="O287">
        <f>J287/$C287</f>
        <v>6.6666666666666666E-2</v>
      </c>
      <c r="P287" s="6">
        <f t="shared" si="27"/>
        <v>1.6666666666666665</v>
      </c>
      <c r="Q287">
        <f>K287/$C287</f>
        <v>4.4444444444444446E-2</v>
      </c>
      <c r="R287" s="6">
        <f t="shared" si="28"/>
        <v>1.2222222222222223</v>
      </c>
      <c r="S287">
        <f>L287/$C287</f>
        <v>4.4444444444444446E-2</v>
      </c>
      <c r="T287" s="6">
        <f t="shared" si="29"/>
        <v>0.94444444444444442</v>
      </c>
      <c r="U287" s="2">
        <v>0</v>
      </c>
    </row>
    <row r="288" spans="1:21" x14ac:dyDescent="0.4">
      <c r="A288" s="2">
        <v>287</v>
      </c>
      <c r="B288" s="2" t="s">
        <v>287</v>
      </c>
      <c r="C288" s="2">
        <v>44</v>
      </c>
      <c r="D288" s="8">
        <v>3.34</v>
      </c>
      <c r="E288" s="5">
        <f t="shared" si="24"/>
        <v>1.6999999999999993</v>
      </c>
      <c r="F288" s="2">
        <v>0.72725778682665387</v>
      </c>
      <c r="G288" s="5">
        <v>2.3703998002138995</v>
      </c>
      <c r="H288">
        <v>4000</v>
      </c>
      <c r="I288" s="2">
        <v>7505</v>
      </c>
      <c r="J288" s="2">
        <v>0</v>
      </c>
      <c r="K288" s="2">
        <v>1</v>
      </c>
      <c r="L288" s="2">
        <v>0</v>
      </c>
      <c r="M288">
        <f t="shared" si="25"/>
        <v>170.56818181818181</v>
      </c>
      <c r="N288" s="6">
        <f t="shared" si="26"/>
        <v>1.4214015151515149</v>
      </c>
      <c r="O288">
        <f>J288/$C288</f>
        <v>0</v>
      </c>
      <c r="P288" s="6">
        <f t="shared" si="27"/>
        <v>0.7142857142857143</v>
      </c>
      <c r="Q288">
        <f>K288/$C288</f>
        <v>2.2727272727272728E-2</v>
      </c>
      <c r="R288" s="6">
        <f t="shared" si="28"/>
        <v>1.1136363636363638</v>
      </c>
      <c r="S288">
        <f>L288/$C288</f>
        <v>0</v>
      </c>
      <c r="T288" s="6">
        <f t="shared" si="29"/>
        <v>0.5</v>
      </c>
      <c r="U288" s="2">
        <v>0</v>
      </c>
    </row>
    <row r="289" spans="1:21" x14ac:dyDescent="0.4">
      <c r="A289" s="2">
        <v>288</v>
      </c>
      <c r="B289" s="2" t="s">
        <v>288</v>
      </c>
      <c r="C289" s="2">
        <v>36</v>
      </c>
      <c r="D289" s="8">
        <v>3.34</v>
      </c>
      <c r="E289" s="5">
        <f t="shared" si="24"/>
        <v>1.6999999999999993</v>
      </c>
      <c r="F289" s="2">
        <v>0.98769692414336729</v>
      </c>
      <c r="G289" s="5">
        <v>4.7143520360643203</v>
      </c>
      <c r="H289">
        <v>5000</v>
      </c>
      <c r="I289" s="2">
        <v>9225</v>
      </c>
      <c r="J289" s="2">
        <v>0</v>
      </c>
      <c r="K289" s="2">
        <v>1</v>
      </c>
      <c r="L289" s="2">
        <v>2</v>
      </c>
      <c r="M289">
        <f t="shared" si="25"/>
        <v>256.25</v>
      </c>
      <c r="N289" s="6">
        <f t="shared" si="26"/>
        <v>2.1354166666666665</v>
      </c>
      <c r="O289">
        <f>J289/$C289</f>
        <v>0</v>
      </c>
      <c r="P289" s="6">
        <f t="shared" si="27"/>
        <v>0.7142857142857143</v>
      </c>
      <c r="Q289">
        <f>K289/$C289</f>
        <v>2.7777777777777776E-2</v>
      </c>
      <c r="R289" s="6">
        <f t="shared" si="28"/>
        <v>1.1388888888888891</v>
      </c>
      <c r="S289">
        <f>L289/$C289</f>
        <v>5.5555555555555552E-2</v>
      </c>
      <c r="T289" s="6">
        <f t="shared" si="29"/>
        <v>1.0555555555555556</v>
      </c>
      <c r="U289" s="2">
        <v>0</v>
      </c>
    </row>
    <row r="290" spans="1:21" x14ac:dyDescent="0.4">
      <c r="A290" s="2">
        <v>289</v>
      </c>
      <c r="B290" s="2" t="s">
        <v>289</v>
      </c>
      <c r="C290" s="2">
        <v>84</v>
      </c>
      <c r="D290" s="8">
        <v>3.33</v>
      </c>
      <c r="E290" s="5">
        <f t="shared" si="24"/>
        <v>1.6500000000000004</v>
      </c>
      <c r="F290" s="2">
        <v>0.9757683951230276</v>
      </c>
      <c r="G290" s="5">
        <v>4.606995274881263</v>
      </c>
      <c r="H290">
        <v>5000</v>
      </c>
      <c r="I290" s="2">
        <v>27519</v>
      </c>
      <c r="J290" s="2">
        <v>0</v>
      </c>
      <c r="K290" s="2">
        <v>8</v>
      </c>
      <c r="L290" s="2">
        <v>17</v>
      </c>
      <c r="M290">
        <f t="shared" si="25"/>
        <v>327.60714285714283</v>
      </c>
      <c r="N290" s="6">
        <f t="shared" si="26"/>
        <v>2.7300595238095235</v>
      </c>
      <c r="O290">
        <f>J290/$C290</f>
        <v>0</v>
      </c>
      <c r="P290" s="6">
        <f t="shared" si="27"/>
        <v>0.7142857142857143</v>
      </c>
      <c r="Q290">
        <f>K290/$C290</f>
        <v>9.5238095238095233E-2</v>
      </c>
      <c r="R290" s="6">
        <f t="shared" si="28"/>
        <v>1.4761904761904763</v>
      </c>
      <c r="S290">
        <f>L290/$C290</f>
        <v>0.20238095238095238</v>
      </c>
      <c r="T290" s="6">
        <f t="shared" si="29"/>
        <v>2.5238095238095237</v>
      </c>
      <c r="U290" s="2">
        <v>0</v>
      </c>
    </row>
    <row r="291" spans="1:21" x14ac:dyDescent="0.4">
      <c r="A291" s="2">
        <v>290</v>
      </c>
      <c r="B291" s="2" t="s">
        <v>290</v>
      </c>
      <c r="C291" s="2">
        <v>62</v>
      </c>
      <c r="D291" s="8">
        <v>3.33</v>
      </c>
      <c r="E291" s="5">
        <f t="shared" si="24"/>
        <v>1.6500000000000004</v>
      </c>
      <c r="F291" s="2">
        <v>0.80774902047649511</v>
      </c>
      <c r="G291" s="5">
        <v>3.0948209030624709</v>
      </c>
      <c r="H291">
        <v>8000</v>
      </c>
      <c r="I291" s="2">
        <v>13087</v>
      </c>
      <c r="J291" s="2">
        <v>0</v>
      </c>
      <c r="K291" s="2">
        <v>10</v>
      </c>
      <c r="L291" s="2">
        <v>1</v>
      </c>
      <c r="M291">
        <f t="shared" si="25"/>
        <v>211.08064516129033</v>
      </c>
      <c r="N291" s="6">
        <f t="shared" si="26"/>
        <v>1.7590053763440863</v>
      </c>
      <c r="O291">
        <f>J291/$C291</f>
        <v>0</v>
      </c>
      <c r="P291" s="6">
        <f t="shared" si="27"/>
        <v>0.7142857142857143</v>
      </c>
      <c r="Q291">
        <f>K291/$C291</f>
        <v>0.16129032258064516</v>
      </c>
      <c r="R291" s="6">
        <f t="shared" si="28"/>
        <v>1.806451612903226</v>
      </c>
      <c r="S291">
        <f>L291/$C291</f>
        <v>1.6129032258064516E-2</v>
      </c>
      <c r="T291" s="6">
        <f t="shared" si="29"/>
        <v>0.66129032258064524</v>
      </c>
      <c r="U291" s="2">
        <v>0</v>
      </c>
    </row>
    <row r="292" spans="1:21" x14ac:dyDescent="0.4">
      <c r="A292" s="2">
        <v>291</v>
      </c>
      <c r="B292" s="2" t="s">
        <v>291</v>
      </c>
      <c r="C292" s="2">
        <v>64</v>
      </c>
      <c r="D292" s="8">
        <v>3.33</v>
      </c>
      <c r="E292" s="5">
        <f t="shared" si="24"/>
        <v>1.6500000000000004</v>
      </c>
      <c r="F292" s="2">
        <v>0.93703273093948758</v>
      </c>
      <c r="G292" s="5">
        <v>4.2583742972294027</v>
      </c>
      <c r="H292">
        <v>5000</v>
      </c>
      <c r="I292" s="2">
        <v>9716</v>
      </c>
      <c r="J292" s="2">
        <v>1</v>
      </c>
      <c r="K292" s="2">
        <v>8</v>
      </c>
      <c r="L292" s="2">
        <v>8</v>
      </c>
      <c r="M292">
        <f t="shared" si="25"/>
        <v>151.8125</v>
      </c>
      <c r="N292" s="6">
        <f t="shared" si="26"/>
        <v>1.2651041666666667</v>
      </c>
      <c r="O292">
        <f>J292/$C292</f>
        <v>1.5625E-2</v>
      </c>
      <c r="P292" s="6">
        <f t="shared" si="27"/>
        <v>0.9375</v>
      </c>
      <c r="Q292">
        <f>K292/$C292</f>
        <v>0.125</v>
      </c>
      <c r="R292" s="6">
        <f t="shared" si="28"/>
        <v>1.625</v>
      </c>
      <c r="S292">
        <f>L292/$C292</f>
        <v>0.125</v>
      </c>
      <c r="T292" s="6">
        <f t="shared" si="29"/>
        <v>1.75</v>
      </c>
      <c r="U292" s="2">
        <v>0</v>
      </c>
    </row>
    <row r="293" spans="1:21" x14ac:dyDescent="0.4">
      <c r="A293" s="2">
        <v>292</v>
      </c>
      <c r="B293" s="2" t="s">
        <v>292</v>
      </c>
      <c r="C293" s="2">
        <v>60</v>
      </c>
      <c r="D293" s="8">
        <v>3.33</v>
      </c>
      <c r="E293" s="5">
        <f t="shared" si="24"/>
        <v>1.6500000000000004</v>
      </c>
      <c r="F293" s="2">
        <v>0.91708814170625486</v>
      </c>
      <c r="G293" s="5">
        <v>4.0788729941303083</v>
      </c>
      <c r="H293">
        <v>5000</v>
      </c>
      <c r="I293" s="2">
        <v>16882</v>
      </c>
      <c r="J293" s="2">
        <v>0</v>
      </c>
      <c r="K293" s="2">
        <v>10</v>
      </c>
      <c r="L293" s="2">
        <v>0</v>
      </c>
      <c r="M293">
        <f t="shared" si="25"/>
        <v>281.36666666666667</v>
      </c>
      <c r="N293" s="6">
        <f t="shared" si="26"/>
        <v>2.3447222222222224</v>
      </c>
      <c r="O293">
        <f>J293/$C293</f>
        <v>0</v>
      </c>
      <c r="P293" s="6">
        <f t="shared" si="27"/>
        <v>0.7142857142857143</v>
      </c>
      <c r="Q293">
        <f>K293/$C293</f>
        <v>0.16666666666666666</v>
      </c>
      <c r="R293" s="6">
        <f t="shared" si="28"/>
        <v>1.8333333333333335</v>
      </c>
      <c r="S293">
        <f>L293/$C293</f>
        <v>0</v>
      </c>
      <c r="T293" s="6">
        <f t="shared" si="29"/>
        <v>0.5</v>
      </c>
      <c r="U293" s="2">
        <v>1</v>
      </c>
    </row>
    <row r="294" spans="1:21" x14ac:dyDescent="0.4">
      <c r="A294" s="2">
        <v>293</v>
      </c>
      <c r="B294" s="2" t="s">
        <v>415</v>
      </c>
      <c r="C294" s="2">
        <v>35</v>
      </c>
      <c r="D294" s="8">
        <v>3.33</v>
      </c>
      <c r="E294" s="5">
        <f t="shared" si="24"/>
        <v>1.6500000000000004</v>
      </c>
      <c r="F294" s="2">
        <v>0.94277277049564168</v>
      </c>
      <c r="G294" s="5">
        <v>4.3100346532347897</v>
      </c>
      <c r="H294">
        <v>6000</v>
      </c>
      <c r="I294" s="2">
        <v>13572</v>
      </c>
      <c r="J294" s="2">
        <v>0</v>
      </c>
      <c r="K294" s="2">
        <v>6</v>
      </c>
      <c r="L294" s="2">
        <v>1</v>
      </c>
      <c r="M294">
        <f t="shared" si="25"/>
        <v>387.77142857142854</v>
      </c>
      <c r="N294" s="6">
        <f t="shared" si="26"/>
        <v>3.2314285714285713</v>
      </c>
      <c r="O294">
        <f>J294/$C294</f>
        <v>0</v>
      </c>
      <c r="P294" s="6">
        <f t="shared" si="27"/>
        <v>0.7142857142857143</v>
      </c>
      <c r="Q294">
        <f>K294/$C294</f>
        <v>0.17142857142857143</v>
      </c>
      <c r="R294" s="6">
        <f t="shared" si="28"/>
        <v>1.8571428571428572</v>
      </c>
      <c r="S294">
        <f>L294/$C294</f>
        <v>2.8571428571428571E-2</v>
      </c>
      <c r="T294" s="6">
        <f t="shared" si="29"/>
        <v>0.7857142857142857</v>
      </c>
      <c r="U294" s="2">
        <v>0</v>
      </c>
    </row>
    <row r="295" spans="1:21" x14ac:dyDescent="0.4">
      <c r="A295" s="2">
        <v>294</v>
      </c>
      <c r="B295" s="2" t="s">
        <v>293</v>
      </c>
      <c r="C295" s="2">
        <v>31</v>
      </c>
      <c r="D295" s="8">
        <v>3.33</v>
      </c>
      <c r="E295" s="5">
        <f t="shared" si="24"/>
        <v>1.6500000000000004</v>
      </c>
      <c r="F295" s="2">
        <v>0.93542772146963304</v>
      </c>
      <c r="G295" s="5">
        <v>4.2439292120007126</v>
      </c>
      <c r="H295">
        <v>2000</v>
      </c>
      <c r="I295" s="2">
        <v>7279</v>
      </c>
      <c r="J295" s="2">
        <v>0</v>
      </c>
      <c r="K295" s="2">
        <v>0</v>
      </c>
      <c r="L295" s="2">
        <v>2</v>
      </c>
      <c r="M295">
        <f t="shared" si="25"/>
        <v>234.80645161290323</v>
      </c>
      <c r="N295" s="6">
        <f t="shared" si="26"/>
        <v>1.9567204301075269</v>
      </c>
      <c r="O295">
        <f>J295/$C295</f>
        <v>0</v>
      </c>
      <c r="P295" s="6">
        <f t="shared" si="27"/>
        <v>0.7142857142857143</v>
      </c>
      <c r="Q295">
        <f>K295/$C295</f>
        <v>0</v>
      </c>
      <c r="R295" s="6">
        <f t="shared" si="28"/>
        <v>1</v>
      </c>
      <c r="S295">
        <f>L295/$C295</f>
        <v>6.4516129032258063E-2</v>
      </c>
      <c r="T295" s="6">
        <f t="shared" si="29"/>
        <v>1.1451612903225807</v>
      </c>
      <c r="U295" s="2">
        <v>0</v>
      </c>
    </row>
    <row r="296" spans="1:21" x14ac:dyDescent="0.4">
      <c r="A296" s="2">
        <v>295</v>
      </c>
      <c r="B296" s="2" t="s">
        <v>294</v>
      </c>
      <c r="C296" s="2">
        <v>47</v>
      </c>
      <c r="D296" s="8">
        <v>3.32</v>
      </c>
      <c r="E296" s="5">
        <f t="shared" si="24"/>
        <v>1.5999999999999992</v>
      </c>
      <c r="F296" s="2">
        <v>0.82930134585563176</v>
      </c>
      <c r="G296" s="5">
        <v>3.2887918314747004</v>
      </c>
      <c r="H296">
        <v>6000</v>
      </c>
      <c r="I296" s="2">
        <v>7644</v>
      </c>
      <c r="J296" s="2">
        <v>1</v>
      </c>
      <c r="K296" s="2">
        <v>4</v>
      </c>
      <c r="L296" s="2">
        <v>0</v>
      </c>
      <c r="M296">
        <f t="shared" si="25"/>
        <v>162.63829787234042</v>
      </c>
      <c r="N296" s="6">
        <f t="shared" si="26"/>
        <v>1.3553191489361702</v>
      </c>
      <c r="O296">
        <f>J296/$C296</f>
        <v>2.1276595744680851E-2</v>
      </c>
      <c r="P296" s="6">
        <f t="shared" si="27"/>
        <v>1.0182370820668694</v>
      </c>
      <c r="Q296">
        <f>K296/$C296</f>
        <v>8.5106382978723402E-2</v>
      </c>
      <c r="R296" s="6">
        <f t="shared" si="28"/>
        <v>1.4255319148936172</v>
      </c>
      <c r="S296">
        <f>L296/$C296</f>
        <v>0</v>
      </c>
      <c r="T296" s="6">
        <f t="shared" si="29"/>
        <v>0.5</v>
      </c>
      <c r="U296" s="2">
        <v>1</v>
      </c>
    </row>
    <row r="297" spans="1:21" x14ac:dyDescent="0.4">
      <c r="A297" s="2">
        <v>296</v>
      </c>
      <c r="B297" s="2" t="s">
        <v>295</v>
      </c>
      <c r="C297" s="2">
        <v>47</v>
      </c>
      <c r="D297" s="8">
        <v>3.32</v>
      </c>
      <c r="E297" s="5">
        <f t="shared" si="24"/>
        <v>1.5999999999999992</v>
      </c>
      <c r="F297" s="2">
        <v>0.79168596673519054</v>
      </c>
      <c r="G297" s="5">
        <v>2.9502534193907297</v>
      </c>
      <c r="H297">
        <v>6000</v>
      </c>
      <c r="I297" s="2">
        <v>15304</v>
      </c>
      <c r="J297" s="2">
        <v>3</v>
      </c>
      <c r="K297" s="2">
        <v>7</v>
      </c>
      <c r="L297" s="2">
        <v>0</v>
      </c>
      <c r="M297">
        <f t="shared" si="25"/>
        <v>325.61702127659572</v>
      </c>
      <c r="N297" s="6">
        <f t="shared" si="26"/>
        <v>2.7134751773049643</v>
      </c>
      <c r="O297">
        <f>J297/$C297</f>
        <v>6.3829787234042548E-2</v>
      </c>
      <c r="P297" s="6">
        <f t="shared" si="27"/>
        <v>1.6261398176291793</v>
      </c>
      <c r="Q297">
        <f>K297/$C297</f>
        <v>0.14893617021276595</v>
      </c>
      <c r="R297" s="6">
        <f t="shared" si="28"/>
        <v>1.7446808510638299</v>
      </c>
      <c r="S297">
        <f>L297/$C297</f>
        <v>0</v>
      </c>
      <c r="T297" s="6">
        <f t="shared" si="29"/>
        <v>0.5</v>
      </c>
      <c r="U297" s="2">
        <v>0</v>
      </c>
    </row>
    <row r="298" spans="1:21" x14ac:dyDescent="0.4">
      <c r="A298" s="2">
        <v>297</v>
      </c>
      <c r="B298" s="2" t="s">
        <v>416</v>
      </c>
      <c r="C298" s="2">
        <v>51</v>
      </c>
      <c r="D298" s="8">
        <v>3.32</v>
      </c>
      <c r="E298" s="5">
        <f t="shared" si="24"/>
        <v>1.5999999999999992</v>
      </c>
      <c r="F298" s="2">
        <v>0.92143693741630106</v>
      </c>
      <c r="G298" s="5">
        <v>4.1180121555207245</v>
      </c>
      <c r="H298">
        <v>6000</v>
      </c>
      <c r="I298" s="2">
        <v>14231</v>
      </c>
      <c r="J298" s="2">
        <v>3</v>
      </c>
      <c r="K298" s="2">
        <v>10</v>
      </c>
      <c r="L298" s="2">
        <v>1</v>
      </c>
      <c r="M298">
        <f t="shared" si="25"/>
        <v>279.03921568627453</v>
      </c>
      <c r="N298" s="6">
        <f t="shared" si="26"/>
        <v>2.3253267973856211</v>
      </c>
      <c r="O298">
        <f>J298/$C298</f>
        <v>5.8823529411764705E-2</v>
      </c>
      <c r="P298" s="6">
        <f t="shared" si="27"/>
        <v>1.5546218487394958</v>
      </c>
      <c r="Q298">
        <f>K298/$C298</f>
        <v>0.19607843137254902</v>
      </c>
      <c r="R298" s="6">
        <f t="shared" si="28"/>
        <v>1.9803921568627452</v>
      </c>
      <c r="S298">
        <f>L298/$C298</f>
        <v>1.9607843137254902E-2</v>
      </c>
      <c r="T298" s="6">
        <f t="shared" si="29"/>
        <v>0.69607843137254899</v>
      </c>
      <c r="U298" s="2">
        <v>0</v>
      </c>
    </row>
    <row r="299" spans="1:21" x14ac:dyDescent="0.4">
      <c r="A299" s="2">
        <v>298</v>
      </c>
      <c r="B299" s="2" t="s">
        <v>296</v>
      </c>
      <c r="C299" s="2">
        <v>47</v>
      </c>
      <c r="D299" s="8">
        <v>3.32</v>
      </c>
      <c r="E299" s="5">
        <f t="shared" si="24"/>
        <v>1.5999999999999992</v>
      </c>
      <c r="F299" s="2">
        <v>0.90891479332678138</v>
      </c>
      <c r="G299" s="5">
        <v>4.0053128587150475</v>
      </c>
      <c r="H299">
        <v>6000</v>
      </c>
      <c r="I299" s="2">
        <v>13070</v>
      </c>
      <c r="J299" s="2">
        <v>0</v>
      </c>
      <c r="K299" s="2">
        <v>2</v>
      </c>
      <c r="L299" s="2">
        <v>3</v>
      </c>
      <c r="M299">
        <f t="shared" si="25"/>
        <v>278.08510638297872</v>
      </c>
      <c r="N299" s="6">
        <f t="shared" si="26"/>
        <v>2.3173758865248226</v>
      </c>
      <c r="O299">
        <f>J299/$C299</f>
        <v>0</v>
      </c>
      <c r="P299" s="6">
        <f t="shared" si="27"/>
        <v>0.7142857142857143</v>
      </c>
      <c r="Q299">
        <f>K299/$C299</f>
        <v>4.2553191489361701E-2</v>
      </c>
      <c r="R299" s="6">
        <f t="shared" si="28"/>
        <v>1.2127659574468086</v>
      </c>
      <c r="S299">
        <f>L299/$C299</f>
        <v>6.3829787234042548E-2</v>
      </c>
      <c r="T299" s="6">
        <f t="shared" si="29"/>
        <v>1.1382978723404256</v>
      </c>
      <c r="U299" s="2">
        <v>0</v>
      </c>
    </row>
    <row r="300" spans="1:21" x14ac:dyDescent="0.4">
      <c r="A300" s="2">
        <v>299</v>
      </c>
      <c r="B300" s="2" t="s">
        <v>297</v>
      </c>
      <c r="C300" s="2">
        <v>43</v>
      </c>
      <c r="D300" s="8">
        <v>3.32</v>
      </c>
      <c r="E300" s="5">
        <f t="shared" si="24"/>
        <v>1.5999999999999992</v>
      </c>
      <c r="F300" s="2">
        <v>0.78857884226843367</v>
      </c>
      <c r="G300" s="5">
        <v>2.9222892991899179</v>
      </c>
      <c r="H300">
        <v>30000</v>
      </c>
      <c r="I300" s="2">
        <v>14002</v>
      </c>
      <c r="J300" s="2">
        <v>1</v>
      </c>
      <c r="K300" s="2">
        <v>2</v>
      </c>
      <c r="L300" s="2">
        <v>2</v>
      </c>
      <c r="M300">
        <f t="shared" si="25"/>
        <v>325.62790697674421</v>
      </c>
      <c r="N300" s="6">
        <f t="shared" si="26"/>
        <v>2.7135658914728684</v>
      </c>
      <c r="O300">
        <f>J300/$C300</f>
        <v>2.3255813953488372E-2</v>
      </c>
      <c r="P300" s="6">
        <f t="shared" si="27"/>
        <v>1.0465116279069768</v>
      </c>
      <c r="Q300">
        <f>K300/$C300</f>
        <v>4.6511627906976744E-2</v>
      </c>
      <c r="R300" s="6">
        <f t="shared" si="28"/>
        <v>1.2325581395348837</v>
      </c>
      <c r="S300">
        <f>L300/$C300</f>
        <v>4.6511627906976744E-2</v>
      </c>
      <c r="T300" s="6">
        <f t="shared" si="29"/>
        <v>0.96511627906976749</v>
      </c>
      <c r="U300" s="2">
        <v>0</v>
      </c>
    </row>
    <row r="301" spans="1:21" x14ac:dyDescent="0.4">
      <c r="A301" s="2">
        <v>300</v>
      </c>
      <c r="B301" s="2" t="s">
        <v>298</v>
      </c>
      <c r="C301" s="2">
        <v>46</v>
      </c>
      <c r="D301" s="8">
        <v>3.32</v>
      </c>
      <c r="E301" s="5">
        <f t="shared" si="24"/>
        <v>1.5999999999999992</v>
      </c>
      <c r="F301" s="2">
        <v>0.91293036030686425</v>
      </c>
      <c r="G301" s="5">
        <v>4.0414529615357928</v>
      </c>
      <c r="H301">
        <v>5000</v>
      </c>
      <c r="I301" s="2">
        <v>10741</v>
      </c>
      <c r="J301" s="2">
        <v>1</v>
      </c>
      <c r="K301" s="2">
        <v>4</v>
      </c>
      <c r="L301" s="2">
        <v>2</v>
      </c>
      <c r="M301">
        <f t="shared" si="25"/>
        <v>233.5</v>
      </c>
      <c r="N301" s="6">
        <f t="shared" si="26"/>
        <v>1.9458333333333333</v>
      </c>
      <c r="O301">
        <f>J301/$C301</f>
        <v>2.1739130434782608E-2</v>
      </c>
      <c r="P301" s="6">
        <f t="shared" si="27"/>
        <v>1.0248447204968945</v>
      </c>
      <c r="Q301">
        <f>K301/$C301</f>
        <v>8.6956521739130432E-2</v>
      </c>
      <c r="R301" s="6">
        <f t="shared" si="28"/>
        <v>1.4347826086956523</v>
      </c>
      <c r="S301">
        <f>L301/$C301</f>
        <v>4.3478260869565216E-2</v>
      </c>
      <c r="T301" s="6">
        <f t="shared" si="29"/>
        <v>0.93478260869565222</v>
      </c>
      <c r="U301" s="2">
        <v>0</v>
      </c>
    </row>
    <row r="302" spans="1:21" x14ac:dyDescent="0.4">
      <c r="A302" s="2">
        <v>301</v>
      </c>
      <c r="B302" s="2" t="s">
        <v>299</v>
      </c>
      <c r="C302" s="2">
        <v>46</v>
      </c>
      <c r="D302" s="8">
        <v>3.32</v>
      </c>
      <c r="E302" s="5">
        <f t="shared" si="24"/>
        <v>1.5999999999999992</v>
      </c>
      <c r="F302" s="2">
        <v>0.95650881788005004</v>
      </c>
      <c r="G302" s="5">
        <v>4.4336590796944648</v>
      </c>
      <c r="H302">
        <v>4000</v>
      </c>
      <c r="I302" s="2">
        <v>10057</v>
      </c>
      <c r="J302" s="2">
        <v>1</v>
      </c>
      <c r="K302" s="2">
        <v>0</v>
      </c>
      <c r="L302" s="2">
        <v>1</v>
      </c>
      <c r="M302">
        <f t="shared" si="25"/>
        <v>218.63043478260869</v>
      </c>
      <c r="N302" s="6">
        <f t="shared" si="26"/>
        <v>1.8219202898550726</v>
      </c>
      <c r="O302">
        <f>J302/$C302</f>
        <v>2.1739130434782608E-2</v>
      </c>
      <c r="P302" s="6">
        <f t="shared" si="27"/>
        <v>1.0248447204968945</v>
      </c>
      <c r="Q302">
        <f>K302/$C302</f>
        <v>0</v>
      </c>
      <c r="R302" s="6">
        <f t="shared" si="28"/>
        <v>1</v>
      </c>
      <c r="S302">
        <f>L302/$C302</f>
        <v>2.1739130434782608E-2</v>
      </c>
      <c r="T302" s="6">
        <f t="shared" si="29"/>
        <v>0.71739130434782616</v>
      </c>
      <c r="U302" s="2">
        <v>0</v>
      </c>
    </row>
    <row r="303" spans="1:21" x14ac:dyDescent="0.4">
      <c r="A303" s="2">
        <v>302</v>
      </c>
      <c r="B303" s="2" t="s">
        <v>300</v>
      </c>
      <c r="C303" s="2">
        <v>44</v>
      </c>
      <c r="D303" s="8">
        <v>3.32</v>
      </c>
      <c r="E303" s="5">
        <f t="shared" si="24"/>
        <v>1.5999999999999992</v>
      </c>
      <c r="F303" s="2">
        <v>0.86333709548820148</v>
      </c>
      <c r="G303" s="5">
        <v>3.5951135781678283</v>
      </c>
      <c r="H303">
        <v>2000</v>
      </c>
      <c r="I303" s="2">
        <v>15335</v>
      </c>
      <c r="J303" s="2">
        <v>0</v>
      </c>
      <c r="K303" s="2">
        <v>11</v>
      </c>
      <c r="L303" s="2">
        <v>3</v>
      </c>
      <c r="M303">
        <f t="shared" si="25"/>
        <v>348.52272727272725</v>
      </c>
      <c r="N303" s="6">
        <f t="shared" si="26"/>
        <v>2.9043560606060606</v>
      </c>
      <c r="O303">
        <f>J303/$C303</f>
        <v>0</v>
      </c>
      <c r="P303" s="6">
        <f t="shared" si="27"/>
        <v>0.7142857142857143</v>
      </c>
      <c r="Q303">
        <f>K303/$C303</f>
        <v>0.25</v>
      </c>
      <c r="R303" s="6">
        <f t="shared" si="28"/>
        <v>2.25</v>
      </c>
      <c r="S303">
        <f>L303/$C303</f>
        <v>6.8181818181818177E-2</v>
      </c>
      <c r="T303" s="6">
        <f t="shared" si="29"/>
        <v>1.1818181818181819</v>
      </c>
      <c r="U303" s="2">
        <v>0</v>
      </c>
    </row>
    <row r="304" spans="1:21" x14ac:dyDescent="0.4">
      <c r="A304" s="2">
        <v>303</v>
      </c>
      <c r="B304" s="2" t="s">
        <v>301</v>
      </c>
      <c r="C304" s="2">
        <v>32</v>
      </c>
      <c r="D304" s="8">
        <v>3.32</v>
      </c>
      <c r="E304" s="5">
        <f t="shared" si="24"/>
        <v>1.5999999999999992</v>
      </c>
      <c r="F304" s="2">
        <v>0.87470683827996254</v>
      </c>
      <c r="G304" s="5">
        <v>3.6974412632936779</v>
      </c>
      <c r="H304">
        <v>8000</v>
      </c>
      <c r="I304" s="2">
        <v>6756</v>
      </c>
      <c r="J304" s="2">
        <v>0</v>
      </c>
      <c r="K304" s="2">
        <v>1</v>
      </c>
      <c r="L304" s="2">
        <v>0</v>
      </c>
      <c r="M304">
        <f t="shared" si="25"/>
        <v>211.125</v>
      </c>
      <c r="N304" s="6">
        <f t="shared" si="26"/>
        <v>1.7593749999999999</v>
      </c>
      <c r="O304">
        <f>J304/$C304</f>
        <v>0</v>
      </c>
      <c r="P304" s="6">
        <f t="shared" si="27"/>
        <v>0.7142857142857143</v>
      </c>
      <c r="Q304">
        <f>K304/$C304</f>
        <v>3.125E-2</v>
      </c>
      <c r="R304" s="6">
        <f t="shared" si="28"/>
        <v>1.15625</v>
      </c>
      <c r="S304">
        <f>L304/$C304</f>
        <v>0</v>
      </c>
      <c r="T304" s="6">
        <f t="shared" si="29"/>
        <v>0.5</v>
      </c>
      <c r="U304" s="2">
        <v>0</v>
      </c>
    </row>
    <row r="305" spans="1:21" x14ac:dyDescent="0.4">
      <c r="A305" s="2">
        <v>304</v>
      </c>
      <c r="B305" s="2" t="s">
        <v>302</v>
      </c>
      <c r="C305" s="2">
        <v>68</v>
      </c>
      <c r="D305" s="8">
        <v>3.31</v>
      </c>
      <c r="E305" s="5">
        <f t="shared" si="24"/>
        <v>1.5500000000000003</v>
      </c>
      <c r="F305" s="2">
        <v>0.9112485232306462</v>
      </c>
      <c r="G305" s="5">
        <v>4.0263164278498307</v>
      </c>
      <c r="H305">
        <v>5000</v>
      </c>
      <c r="I305" s="2">
        <v>20539</v>
      </c>
      <c r="J305" s="2">
        <v>14</v>
      </c>
      <c r="K305" s="2">
        <v>17</v>
      </c>
      <c r="L305" s="2">
        <v>5</v>
      </c>
      <c r="M305">
        <f t="shared" si="25"/>
        <v>302.04411764705884</v>
      </c>
      <c r="N305" s="6">
        <f t="shared" si="26"/>
        <v>2.5170343137254902</v>
      </c>
      <c r="O305">
        <f>J305/$C305</f>
        <v>0.20588235294117646</v>
      </c>
      <c r="P305" s="6">
        <f t="shared" si="27"/>
        <v>3.6554621848739495</v>
      </c>
      <c r="Q305">
        <f>K305/$C305</f>
        <v>0.25</v>
      </c>
      <c r="R305" s="6">
        <f t="shared" si="28"/>
        <v>2.25</v>
      </c>
      <c r="S305">
        <f>L305/$C305</f>
        <v>7.3529411764705885E-2</v>
      </c>
      <c r="T305" s="6">
        <f t="shared" si="29"/>
        <v>1.2352941176470589</v>
      </c>
      <c r="U305" s="2">
        <v>0</v>
      </c>
    </row>
    <row r="306" spans="1:21" x14ac:dyDescent="0.4">
      <c r="A306" s="2">
        <v>305</v>
      </c>
      <c r="B306" s="2" t="s">
        <v>303</v>
      </c>
      <c r="C306" s="2">
        <v>54</v>
      </c>
      <c r="D306" s="8">
        <v>3.31</v>
      </c>
      <c r="E306" s="5">
        <f t="shared" si="24"/>
        <v>1.5500000000000003</v>
      </c>
      <c r="F306" s="2">
        <v>0.76757666155879889</v>
      </c>
      <c r="G306" s="5">
        <v>2.7332696728032051</v>
      </c>
      <c r="H306">
        <v>2000</v>
      </c>
      <c r="I306" s="2">
        <v>17128</v>
      </c>
      <c r="J306" s="2">
        <v>0</v>
      </c>
      <c r="K306" s="2">
        <v>2</v>
      </c>
      <c r="L306" s="2">
        <v>2</v>
      </c>
      <c r="M306">
        <f t="shared" si="25"/>
        <v>317.18518518518516</v>
      </c>
      <c r="N306" s="6">
        <f t="shared" si="26"/>
        <v>2.6432098765432097</v>
      </c>
      <c r="O306">
        <f>J306/$C306</f>
        <v>0</v>
      </c>
      <c r="P306" s="6">
        <f t="shared" si="27"/>
        <v>0.7142857142857143</v>
      </c>
      <c r="Q306">
        <f>K306/$C306</f>
        <v>3.7037037037037035E-2</v>
      </c>
      <c r="R306" s="6">
        <f t="shared" si="28"/>
        <v>1.1851851851851851</v>
      </c>
      <c r="S306">
        <f>L306/$C306</f>
        <v>3.7037037037037035E-2</v>
      </c>
      <c r="T306" s="6">
        <f t="shared" si="29"/>
        <v>0.87037037037037035</v>
      </c>
      <c r="U306" s="2">
        <v>0</v>
      </c>
    </row>
    <row r="307" spans="1:21" x14ac:dyDescent="0.4">
      <c r="A307" s="2">
        <v>306</v>
      </c>
      <c r="B307" s="2" t="s">
        <v>304</v>
      </c>
      <c r="C307" s="2">
        <v>46</v>
      </c>
      <c r="D307" s="8">
        <v>3.31</v>
      </c>
      <c r="E307" s="5">
        <f t="shared" si="24"/>
        <v>1.5500000000000003</v>
      </c>
      <c r="F307" s="2">
        <v>0.86942441739897802</v>
      </c>
      <c r="G307" s="5">
        <v>3.6498994753648173</v>
      </c>
      <c r="H307">
        <v>6000</v>
      </c>
      <c r="I307" s="2">
        <v>9281</v>
      </c>
      <c r="J307" s="2">
        <v>0</v>
      </c>
      <c r="K307" s="2">
        <v>1</v>
      </c>
      <c r="L307" s="2">
        <v>8</v>
      </c>
      <c r="M307">
        <f t="shared" si="25"/>
        <v>201.7608695652174</v>
      </c>
      <c r="N307" s="6">
        <f t="shared" si="26"/>
        <v>1.6813405797101451</v>
      </c>
      <c r="O307">
        <f>J307/$C307</f>
        <v>0</v>
      </c>
      <c r="P307" s="6">
        <f t="shared" si="27"/>
        <v>0.7142857142857143</v>
      </c>
      <c r="Q307">
        <f>K307/$C307</f>
        <v>2.1739130434782608E-2</v>
      </c>
      <c r="R307" s="6">
        <f t="shared" si="28"/>
        <v>1.1086956521739131</v>
      </c>
      <c r="S307">
        <f>L307/$C307</f>
        <v>0.17391304347826086</v>
      </c>
      <c r="T307" s="6">
        <f t="shared" si="29"/>
        <v>2.2391304347826084</v>
      </c>
      <c r="U307" s="2">
        <v>0</v>
      </c>
    </row>
    <row r="308" spans="1:21" x14ac:dyDescent="0.4">
      <c r="A308" s="2">
        <v>307</v>
      </c>
      <c r="B308" s="2" t="s">
        <v>305</v>
      </c>
      <c r="C308" s="2">
        <v>40</v>
      </c>
      <c r="D308" s="8">
        <v>3.31</v>
      </c>
      <c r="E308" s="5">
        <f t="shared" si="24"/>
        <v>1.5500000000000003</v>
      </c>
      <c r="F308" s="2">
        <v>0.95358527104059865</v>
      </c>
      <c r="G308" s="5">
        <v>4.4073471581394026</v>
      </c>
      <c r="H308">
        <v>5000</v>
      </c>
      <c r="I308" s="2">
        <v>12797</v>
      </c>
      <c r="J308" s="2">
        <v>1</v>
      </c>
      <c r="K308" s="2">
        <v>5</v>
      </c>
      <c r="L308" s="2">
        <v>2</v>
      </c>
      <c r="M308">
        <f t="shared" si="25"/>
        <v>319.92500000000001</v>
      </c>
      <c r="N308" s="6">
        <f t="shared" si="26"/>
        <v>2.6660416666666666</v>
      </c>
      <c r="O308">
        <f>J308/$C308</f>
        <v>2.5000000000000001E-2</v>
      </c>
      <c r="P308" s="6">
        <f t="shared" si="27"/>
        <v>1.0714285714285716</v>
      </c>
      <c r="Q308">
        <f>K308/$C308</f>
        <v>0.125</v>
      </c>
      <c r="R308" s="6">
        <f t="shared" si="28"/>
        <v>1.625</v>
      </c>
      <c r="S308">
        <f>L308/$C308</f>
        <v>0.05</v>
      </c>
      <c r="T308" s="6">
        <f t="shared" si="29"/>
        <v>1</v>
      </c>
      <c r="U308" s="2">
        <v>0</v>
      </c>
    </row>
    <row r="309" spans="1:21" x14ac:dyDescent="0.4">
      <c r="A309" s="2">
        <v>308</v>
      </c>
      <c r="B309" s="2" t="s">
        <v>417</v>
      </c>
      <c r="C309" s="2">
        <v>89</v>
      </c>
      <c r="D309" s="8">
        <v>3.3</v>
      </c>
      <c r="E309" s="5">
        <f t="shared" si="24"/>
        <v>1.4999999999999991</v>
      </c>
      <c r="F309" s="2">
        <v>0.83004399151837793</v>
      </c>
      <c r="G309" s="5">
        <v>3.295475642439416</v>
      </c>
      <c r="H309">
        <v>2000</v>
      </c>
      <c r="I309" s="2">
        <v>22784</v>
      </c>
      <c r="J309" s="2">
        <v>6</v>
      </c>
      <c r="K309" s="2">
        <v>14</v>
      </c>
      <c r="L309" s="2">
        <v>1</v>
      </c>
      <c r="M309">
        <f t="shared" si="25"/>
        <v>256</v>
      </c>
      <c r="N309" s="6">
        <f t="shared" si="26"/>
        <v>2.1333333333333333</v>
      </c>
      <c r="O309">
        <f>J309/$C309</f>
        <v>6.741573033707865E-2</v>
      </c>
      <c r="P309" s="6">
        <f t="shared" si="27"/>
        <v>1.6773675762439808</v>
      </c>
      <c r="Q309">
        <f>K309/$C309</f>
        <v>0.15730337078651685</v>
      </c>
      <c r="R309" s="6">
        <f t="shared" si="28"/>
        <v>1.7865168539325844</v>
      </c>
      <c r="S309">
        <f>L309/$C309</f>
        <v>1.1235955056179775E-2</v>
      </c>
      <c r="T309" s="6">
        <f t="shared" si="29"/>
        <v>0.61235955056179781</v>
      </c>
      <c r="U309" s="2">
        <v>1</v>
      </c>
    </row>
    <row r="310" spans="1:21" x14ac:dyDescent="0.4">
      <c r="A310" s="2">
        <v>309</v>
      </c>
      <c r="B310" s="2" t="s">
        <v>306</v>
      </c>
      <c r="C310" s="2">
        <v>81</v>
      </c>
      <c r="D310" s="8">
        <v>3.3</v>
      </c>
      <c r="E310" s="5">
        <f t="shared" si="24"/>
        <v>1.4999999999999991</v>
      </c>
      <c r="F310" s="2">
        <v>0.81274214413921542</v>
      </c>
      <c r="G310" s="5">
        <v>3.1397590160269537</v>
      </c>
      <c r="H310">
        <v>4000</v>
      </c>
      <c r="I310" s="2">
        <v>32050</v>
      </c>
      <c r="J310" s="2">
        <v>1</v>
      </c>
      <c r="K310" s="2">
        <v>17</v>
      </c>
      <c r="L310" s="2">
        <v>13</v>
      </c>
      <c r="M310">
        <f t="shared" si="25"/>
        <v>395.67901234567898</v>
      </c>
      <c r="N310" s="6">
        <f t="shared" si="26"/>
        <v>3.2973251028806581</v>
      </c>
      <c r="O310">
        <f>J310/$C310</f>
        <v>1.2345679012345678E-2</v>
      </c>
      <c r="P310" s="6">
        <f t="shared" si="27"/>
        <v>0.89065255731922399</v>
      </c>
      <c r="Q310">
        <f>K310/$C310</f>
        <v>0.20987654320987653</v>
      </c>
      <c r="R310" s="6">
        <f t="shared" si="28"/>
        <v>2.0493827160493829</v>
      </c>
      <c r="S310">
        <f>L310/$C310</f>
        <v>0.16049382716049382</v>
      </c>
      <c r="T310" s="6">
        <f t="shared" si="29"/>
        <v>2.1049382716049383</v>
      </c>
      <c r="U310" s="2">
        <v>0</v>
      </c>
    </row>
    <row r="311" spans="1:21" x14ac:dyDescent="0.4">
      <c r="A311" s="2">
        <v>310</v>
      </c>
      <c r="B311" s="2" t="s">
        <v>307</v>
      </c>
      <c r="C311" s="2">
        <v>57</v>
      </c>
      <c r="D311" s="8">
        <v>3.3</v>
      </c>
      <c r="E311" s="5">
        <f t="shared" si="24"/>
        <v>1.4999999999999991</v>
      </c>
      <c r="F311" s="2">
        <v>0.89002616520513567</v>
      </c>
      <c r="G311" s="5">
        <v>3.835315205620236</v>
      </c>
      <c r="H311">
        <v>3000</v>
      </c>
      <c r="I311" s="2">
        <v>19336</v>
      </c>
      <c r="J311" s="2">
        <v>0</v>
      </c>
      <c r="K311" s="2">
        <v>1</v>
      </c>
      <c r="L311" s="2">
        <v>2</v>
      </c>
      <c r="M311">
        <f t="shared" si="25"/>
        <v>339.22807017543857</v>
      </c>
      <c r="N311" s="6">
        <f t="shared" si="26"/>
        <v>2.8269005847953212</v>
      </c>
      <c r="O311">
        <f>J311/$C311</f>
        <v>0</v>
      </c>
      <c r="P311" s="6">
        <f t="shared" si="27"/>
        <v>0.7142857142857143</v>
      </c>
      <c r="Q311">
        <f>K311/$C311</f>
        <v>1.7543859649122806E-2</v>
      </c>
      <c r="R311" s="6">
        <f t="shared" si="28"/>
        <v>1.0877192982456141</v>
      </c>
      <c r="S311">
        <f>L311/$C311</f>
        <v>3.5087719298245612E-2</v>
      </c>
      <c r="T311" s="6">
        <f t="shared" si="29"/>
        <v>0.85087719298245612</v>
      </c>
      <c r="U311" s="2">
        <v>0</v>
      </c>
    </row>
    <row r="312" spans="1:21" x14ac:dyDescent="0.4">
      <c r="A312" s="2">
        <v>311</v>
      </c>
      <c r="B312" s="2" t="s">
        <v>308</v>
      </c>
      <c r="C312" s="2">
        <v>47</v>
      </c>
      <c r="D312" s="8">
        <v>3.3</v>
      </c>
      <c r="E312" s="5">
        <f t="shared" si="24"/>
        <v>1.4999999999999991</v>
      </c>
      <c r="F312" s="2">
        <v>0.85706667316720841</v>
      </c>
      <c r="G312" s="5">
        <v>3.5386797772788907</v>
      </c>
      <c r="H312">
        <v>4000</v>
      </c>
      <c r="I312" s="2">
        <v>16318</v>
      </c>
      <c r="J312" s="2">
        <v>1</v>
      </c>
      <c r="K312" s="2">
        <v>1</v>
      </c>
      <c r="L312" s="2">
        <v>5</v>
      </c>
      <c r="M312">
        <f t="shared" si="25"/>
        <v>347.19148936170211</v>
      </c>
      <c r="N312" s="6">
        <f t="shared" si="26"/>
        <v>2.8932624113475178</v>
      </c>
      <c r="O312">
        <f>J312/$C312</f>
        <v>2.1276595744680851E-2</v>
      </c>
      <c r="P312" s="6">
        <f t="shared" si="27"/>
        <v>1.0182370820668694</v>
      </c>
      <c r="Q312">
        <f>K312/$C312</f>
        <v>2.1276595744680851E-2</v>
      </c>
      <c r="R312" s="6">
        <f t="shared" si="28"/>
        <v>1.1063829787234043</v>
      </c>
      <c r="S312">
        <f>L312/$C312</f>
        <v>0.10638297872340426</v>
      </c>
      <c r="T312" s="6">
        <f t="shared" si="29"/>
        <v>1.5638297872340425</v>
      </c>
      <c r="U312" s="2">
        <v>1</v>
      </c>
    </row>
    <row r="313" spans="1:21" x14ac:dyDescent="0.4">
      <c r="A313" s="2">
        <v>312</v>
      </c>
      <c r="B313" s="2" t="s">
        <v>309</v>
      </c>
      <c r="C313" s="2">
        <v>33</v>
      </c>
      <c r="D313" s="8">
        <v>3.3</v>
      </c>
      <c r="E313" s="5">
        <f t="shared" si="24"/>
        <v>1.4999999999999991</v>
      </c>
      <c r="F313" s="2">
        <v>0.93933255624289469</v>
      </c>
      <c r="G313" s="5">
        <v>4.2790727249600673</v>
      </c>
      <c r="H313">
        <v>8000</v>
      </c>
      <c r="I313" s="2">
        <v>10666</v>
      </c>
      <c r="J313" s="2">
        <v>2</v>
      </c>
      <c r="K313" s="2">
        <v>14</v>
      </c>
      <c r="L313" s="2">
        <v>1</v>
      </c>
      <c r="M313">
        <f t="shared" si="25"/>
        <v>323.21212121212119</v>
      </c>
      <c r="N313" s="6">
        <f t="shared" si="26"/>
        <v>2.6934343434343435</v>
      </c>
      <c r="O313">
        <f>J313/$C313</f>
        <v>6.0606060606060608E-2</v>
      </c>
      <c r="P313" s="6">
        <f t="shared" si="27"/>
        <v>1.58008658008658</v>
      </c>
      <c r="Q313">
        <f>K313/$C313</f>
        <v>0.42424242424242425</v>
      </c>
      <c r="R313" s="6">
        <f t="shared" si="28"/>
        <v>3.1212121212121211</v>
      </c>
      <c r="S313">
        <f>L313/$C313</f>
        <v>3.0303030303030304E-2</v>
      </c>
      <c r="T313" s="6">
        <f t="shared" si="29"/>
        <v>0.80303030303030309</v>
      </c>
      <c r="U313" s="2">
        <v>0</v>
      </c>
    </row>
    <row r="314" spans="1:21" x14ac:dyDescent="0.4">
      <c r="A314" s="2">
        <v>313</v>
      </c>
      <c r="B314" s="2" t="s">
        <v>310</v>
      </c>
      <c r="C314" s="2">
        <v>38</v>
      </c>
      <c r="D314" s="8">
        <v>3.3</v>
      </c>
      <c r="E314" s="5">
        <f t="shared" si="24"/>
        <v>1.4999999999999991</v>
      </c>
      <c r="F314" s="2">
        <v>0.90581976269420827</v>
      </c>
      <c r="G314" s="5">
        <v>3.9774575830218892</v>
      </c>
      <c r="H314">
        <v>4000</v>
      </c>
      <c r="I314" s="2">
        <v>6150</v>
      </c>
      <c r="J314" s="2">
        <v>0</v>
      </c>
      <c r="K314" s="2">
        <v>1</v>
      </c>
      <c r="L314" s="2">
        <v>9</v>
      </c>
      <c r="M314">
        <f t="shared" si="25"/>
        <v>161.84210526315789</v>
      </c>
      <c r="N314" s="6">
        <f t="shared" si="26"/>
        <v>1.3486842105263157</v>
      </c>
      <c r="O314">
        <f>J314/$C314</f>
        <v>0</v>
      </c>
      <c r="P314" s="6">
        <f t="shared" si="27"/>
        <v>0.7142857142857143</v>
      </c>
      <c r="Q314">
        <f>K314/$C314</f>
        <v>2.6315789473684209E-2</v>
      </c>
      <c r="R314" s="6">
        <f t="shared" si="28"/>
        <v>1.131578947368421</v>
      </c>
      <c r="S314">
        <f>L314/$C314</f>
        <v>0.23684210526315788</v>
      </c>
      <c r="T314" s="6">
        <f t="shared" si="29"/>
        <v>2.8684210526315788</v>
      </c>
      <c r="U314" s="2">
        <v>0</v>
      </c>
    </row>
    <row r="315" spans="1:21" x14ac:dyDescent="0.4">
      <c r="A315" s="2">
        <v>314</v>
      </c>
      <c r="B315" s="2" t="s">
        <v>311</v>
      </c>
      <c r="C315" s="2">
        <v>41</v>
      </c>
      <c r="D315" s="8">
        <v>3.3</v>
      </c>
      <c r="E315" s="5">
        <f t="shared" si="24"/>
        <v>1.4999999999999991</v>
      </c>
      <c r="F315" s="2">
        <v>0.90242159657362031</v>
      </c>
      <c r="G315" s="5">
        <v>3.9468740879365978</v>
      </c>
      <c r="H315">
        <v>8000</v>
      </c>
      <c r="I315" s="2">
        <v>8522</v>
      </c>
      <c r="J315" s="2">
        <v>1</v>
      </c>
      <c r="K315" s="2">
        <v>5</v>
      </c>
      <c r="L315" s="2">
        <v>8</v>
      </c>
      <c r="M315">
        <f t="shared" si="25"/>
        <v>207.85365853658536</v>
      </c>
      <c r="N315" s="6">
        <f t="shared" si="26"/>
        <v>1.7321138211382114</v>
      </c>
      <c r="O315">
        <f>J315/$C315</f>
        <v>2.4390243902439025E-2</v>
      </c>
      <c r="P315" s="6">
        <f t="shared" si="27"/>
        <v>1.0627177700348434</v>
      </c>
      <c r="Q315">
        <f>K315/$C315</f>
        <v>0.12195121951219512</v>
      </c>
      <c r="R315" s="6">
        <f t="shared" si="28"/>
        <v>1.6097560975609757</v>
      </c>
      <c r="S315">
        <f>L315/$C315</f>
        <v>0.1951219512195122</v>
      </c>
      <c r="T315" s="6">
        <f t="shared" si="29"/>
        <v>2.4512195121951219</v>
      </c>
      <c r="U315" s="2">
        <v>0</v>
      </c>
    </row>
    <row r="316" spans="1:21" x14ac:dyDescent="0.4">
      <c r="A316" s="2">
        <v>315</v>
      </c>
      <c r="B316" s="2" t="s">
        <v>312</v>
      </c>
      <c r="C316" s="2">
        <v>34</v>
      </c>
      <c r="D316" s="8">
        <v>3.3</v>
      </c>
      <c r="E316" s="5">
        <f t="shared" si="24"/>
        <v>1.4999999999999991</v>
      </c>
      <c r="F316" s="2">
        <v>0.94095114662366763</v>
      </c>
      <c r="G316" s="5">
        <v>4.2936400383870232</v>
      </c>
      <c r="H316">
        <v>3000</v>
      </c>
      <c r="I316" s="2">
        <v>10702</v>
      </c>
      <c r="J316" s="2">
        <v>1</v>
      </c>
      <c r="K316" s="2">
        <v>0</v>
      </c>
      <c r="L316" s="2">
        <v>2</v>
      </c>
      <c r="M316">
        <f t="shared" si="25"/>
        <v>314.76470588235293</v>
      </c>
      <c r="N316" s="6">
        <f t="shared" si="26"/>
        <v>2.6230392156862745</v>
      </c>
      <c r="O316">
        <f>J316/$C316</f>
        <v>2.9411764705882353E-2</v>
      </c>
      <c r="P316" s="6">
        <f t="shared" si="27"/>
        <v>1.134453781512605</v>
      </c>
      <c r="Q316">
        <f>K316/$C316</f>
        <v>0</v>
      </c>
      <c r="R316" s="6">
        <f t="shared" si="28"/>
        <v>1</v>
      </c>
      <c r="S316">
        <f>L316/$C316</f>
        <v>5.8823529411764705E-2</v>
      </c>
      <c r="T316" s="6">
        <f t="shared" si="29"/>
        <v>1.0882352941176472</v>
      </c>
      <c r="U316" s="2">
        <v>0</v>
      </c>
    </row>
    <row r="317" spans="1:21" x14ac:dyDescent="0.4">
      <c r="A317" s="2">
        <v>316</v>
      </c>
      <c r="B317" s="2" t="s">
        <v>313</v>
      </c>
      <c r="C317" s="2">
        <v>74</v>
      </c>
      <c r="D317" s="8">
        <v>3.29</v>
      </c>
      <c r="E317" s="5">
        <f t="shared" si="24"/>
        <v>1.4500000000000002</v>
      </c>
      <c r="F317" s="2">
        <v>0.94460878903801382</v>
      </c>
      <c r="G317" s="5">
        <v>4.3265588201161389</v>
      </c>
      <c r="H317">
        <v>2000</v>
      </c>
      <c r="I317" s="2">
        <v>21047</v>
      </c>
      <c r="J317" s="2">
        <v>14</v>
      </c>
      <c r="K317" s="2">
        <v>15</v>
      </c>
      <c r="L317" s="2">
        <v>3</v>
      </c>
      <c r="M317">
        <f t="shared" si="25"/>
        <v>284.41891891891891</v>
      </c>
      <c r="N317" s="6">
        <f t="shared" si="26"/>
        <v>2.3701576576576575</v>
      </c>
      <c r="O317">
        <f>J317/$C317</f>
        <v>0.1891891891891892</v>
      </c>
      <c r="P317" s="6">
        <f t="shared" si="27"/>
        <v>3.416988416988417</v>
      </c>
      <c r="Q317">
        <f>K317/$C317</f>
        <v>0.20270270270270271</v>
      </c>
      <c r="R317" s="6">
        <f t="shared" si="28"/>
        <v>2.0135135135135136</v>
      </c>
      <c r="S317">
        <f>L317/$C317</f>
        <v>4.0540540540540543E-2</v>
      </c>
      <c r="T317" s="6">
        <f t="shared" si="29"/>
        <v>0.90540540540540548</v>
      </c>
      <c r="U317" s="2">
        <v>1</v>
      </c>
    </row>
    <row r="318" spans="1:21" x14ac:dyDescent="0.4">
      <c r="A318" s="2">
        <v>317</v>
      </c>
      <c r="B318" s="2" t="s">
        <v>314</v>
      </c>
      <c r="C318" s="2">
        <v>52</v>
      </c>
      <c r="D318" s="8">
        <v>3.29</v>
      </c>
      <c r="E318" s="5">
        <f t="shared" si="24"/>
        <v>1.4500000000000002</v>
      </c>
      <c r="F318" s="2">
        <v>0.99974892995296394</v>
      </c>
      <c r="G318" s="5">
        <v>4.8228200883506904</v>
      </c>
      <c r="H318">
        <v>6000</v>
      </c>
      <c r="I318" s="2">
        <v>10987</v>
      </c>
      <c r="J318" s="2">
        <v>0</v>
      </c>
      <c r="K318" s="2">
        <v>3</v>
      </c>
      <c r="L318" s="2">
        <v>4</v>
      </c>
      <c r="M318">
        <f t="shared" si="25"/>
        <v>211.28846153846155</v>
      </c>
      <c r="N318" s="6">
        <f t="shared" si="26"/>
        <v>1.7607371794871793</v>
      </c>
      <c r="O318">
        <f>J318/$C318</f>
        <v>0</v>
      </c>
      <c r="P318" s="6">
        <f t="shared" si="27"/>
        <v>0.7142857142857143</v>
      </c>
      <c r="Q318">
        <f>K318/$C318</f>
        <v>5.7692307692307696E-2</v>
      </c>
      <c r="R318" s="6">
        <f t="shared" si="28"/>
        <v>1.2884615384615385</v>
      </c>
      <c r="S318">
        <f>L318/$C318</f>
        <v>7.6923076923076927E-2</v>
      </c>
      <c r="T318" s="6">
        <f t="shared" si="29"/>
        <v>1.2692307692307692</v>
      </c>
      <c r="U318" s="2">
        <v>0</v>
      </c>
    </row>
    <row r="319" spans="1:21" x14ac:dyDescent="0.4">
      <c r="A319" s="2">
        <v>318</v>
      </c>
      <c r="B319" s="2" t="s">
        <v>315</v>
      </c>
      <c r="C319" s="2">
        <v>48</v>
      </c>
      <c r="D319" s="8">
        <v>3.29</v>
      </c>
      <c r="E319" s="5">
        <f t="shared" si="24"/>
        <v>1.4500000000000002</v>
      </c>
      <c r="F319" s="2">
        <v>0.81210485597451532</v>
      </c>
      <c r="G319" s="5">
        <v>3.1340234225446526</v>
      </c>
      <c r="H319">
        <v>6000</v>
      </c>
      <c r="I319" s="2">
        <v>13383</v>
      </c>
      <c r="J319" s="2">
        <v>2</v>
      </c>
      <c r="K319" s="2">
        <v>2</v>
      </c>
      <c r="L319" s="2">
        <v>2</v>
      </c>
      <c r="M319">
        <f t="shared" si="25"/>
        <v>278.8125</v>
      </c>
      <c r="N319" s="6">
        <f t="shared" si="26"/>
        <v>2.3234374999999998</v>
      </c>
      <c r="O319">
        <f>J319/$C319</f>
        <v>4.1666666666666664E-2</v>
      </c>
      <c r="P319" s="6">
        <f t="shared" si="27"/>
        <v>1.3095238095238098</v>
      </c>
      <c r="Q319">
        <f>K319/$C319</f>
        <v>4.1666666666666664E-2</v>
      </c>
      <c r="R319" s="6">
        <f t="shared" si="28"/>
        <v>1.2083333333333333</v>
      </c>
      <c r="S319">
        <f>L319/$C319</f>
        <v>4.1666666666666664E-2</v>
      </c>
      <c r="T319" s="6">
        <f t="shared" si="29"/>
        <v>0.91666666666666674</v>
      </c>
      <c r="U319" s="2">
        <v>0</v>
      </c>
    </row>
    <row r="320" spans="1:21" x14ac:dyDescent="0.4">
      <c r="A320" s="2">
        <v>319</v>
      </c>
      <c r="B320" s="2" t="s">
        <v>316</v>
      </c>
      <c r="C320" s="2">
        <v>45</v>
      </c>
      <c r="D320" s="8">
        <v>3.29</v>
      </c>
      <c r="E320" s="5">
        <f t="shared" si="24"/>
        <v>1.4500000000000002</v>
      </c>
      <c r="F320" s="2">
        <v>0.90307979914877146</v>
      </c>
      <c r="G320" s="5">
        <v>3.9527979111129579</v>
      </c>
      <c r="H320">
        <v>2000</v>
      </c>
      <c r="I320" s="2">
        <v>10924</v>
      </c>
      <c r="J320" s="2">
        <v>0</v>
      </c>
      <c r="K320" s="2">
        <v>0</v>
      </c>
      <c r="L320" s="2">
        <v>1</v>
      </c>
      <c r="M320">
        <f t="shared" si="25"/>
        <v>242.75555555555556</v>
      </c>
      <c r="N320" s="6">
        <f t="shared" si="26"/>
        <v>2.0229629629629629</v>
      </c>
      <c r="O320">
        <f>J320/$C320</f>
        <v>0</v>
      </c>
      <c r="P320" s="6">
        <f t="shared" si="27"/>
        <v>0.7142857142857143</v>
      </c>
      <c r="Q320">
        <f>K320/$C320</f>
        <v>0</v>
      </c>
      <c r="R320" s="6">
        <f t="shared" si="28"/>
        <v>1</v>
      </c>
      <c r="S320">
        <f>L320/$C320</f>
        <v>2.2222222222222223E-2</v>
      </c>
      <c r="T320" s="6">
        <f t="shared" si="29"/>
        <v>0.72222222222222232</v>
      </c>
      <c r="U320" s="2">
        <v>0</v>
      </c>
    </row>
    <row r="321" spans="1:21" x14ac:dyDescent="0.4">
      <c r="A321" s="2">
        <v>320</v>
      </c>
      <c r="B321" s="2" t="s">
        <v>418</v>
      </c>
      <c r="C321" s="2">
        <v>43</v>
      </c>
      <c r="D321" s="8">
        <v>3.29</v>
      </c>
      <c r="E321" s="5">
        <f t="shared" si="24"/>
        <v>1.4500000000000002</v>
      </c>
      <c r="F321" s="2">
        <v>0.93529804409012318</v>
      </c>
      <c r="G321" s="5">
        <v>4.2427621155851236</v>
      </c>
      <c r="H321">
        <v>2000</v>
      </c>
      <c r="I321" s="2">
        <v>11319</v>
      </c>
      <c r="J321" s="2">
        <v>0</v>
      </c>
      <c r="K321" s="2">
        <v>1</v>
      </c>
      <c r="L321" s="2">
        <v>2</v>
      </c>
      <c r="M321">
        <f t="shared" si="25"/>
        <v>263.23255813953489</v>
      </c>
      <c r="N321" s="6">
        <f t="shared" si="26"/>
        <v>2.1936046511627905</v>
      </c>
      <c r="O321">
        <f>J321/$C321</f>
        <v>0</v>
      </c>
      <c r="P321" s="6">
        <f t="shared" si="27"/>
        <v>0.7142857142857143</v>
      </c>
      <c r="Q321">
        <f>K321/$C321</f>
        <v>2.3255813953488372E-2</v>
      </c>
      <c r="R321" s="6">
        <f t="shared" si="28"/>
        <v>1.1162790697674418</v>
      </c>
      <c r="S321">
        <f>L321/$C321</f>
        <v>4.6511627906976744E-2</v>
      </c>
      <c r="T321" s="6">
        <f t="shared" si="29"/>
        <v>0.96511627906976749</v>
      </c>
      <c r="U321" s="2">
        <v>0</v>
      </c>
    </row>
    <row r="322" spans="1:21" x14ac:dyDescent="0.4">
      <c r="A322" s="2">
        <v>321</v>
      </c>
      <c r="B322" s="2" t="s">
        <v>317</v>
      </c>
      <c r="C322" s="2">
        <v>37</v>
      </c>
      <c r="D322" s="8">
        <v>3.29</v>
      </c>
      <c r="E322" s="5">
        <f t="shared" si="24"/>
        <v>1.4500000000000002</v>
      </c>
      <c r="F322" s="2">
        <v>0.9</v>
      </c>
      <c r="G322" s="5">
        <v>3.9250797187740152</v>
      </c>
      <c r="H322">
        <v>5000</v>
      </c>
      <c r="I322" s="2">
        <v>12296</v>
      </c>
      <c r="J322" s="2">
        <v>1</v>
      </c>
      <c r="K322" s="2">
        <v>5</v>
      </c>
      <c r="L322" s="2">
        <v>3</v>
      </c>
      <c r="M322">
        <f t="shared" si="25"/>
        <v>332.32432432432432</v>
      </c>
      <c r="N322" s="6">
        <f t="shared" si="26"/>
        <v>2.7693693693693695</v>
      </c>
      <c r="O322">
        <f>J322/$C322</f>
        <v>2.7027027027027029E-2</v>
      </c>
      <c r="P322" s="6">
        <f t="shared" si="27"/>
        <v>1.1003861003861004</v>
      </c>
      <c r="Q322">
        <f>K322/$C322</f>
        <v>0.13513513513513514</v>
      </c>
      <c r="R322" s="6">
        <f t="shared" si="28"/>
        <v>1.6756756756756759</v>
      </c>
      <c r="S322">
        <f>L322/$C322</f>
        <v>8.1081081081081086E-2</v>
      </c>
      <c r="T322" s="6">
        <f t="shared" si="29"/>
        <v>1.3108108108108107</v>
      </c>
      <c r="U322" s="2">
        <v>0</v>
      </c>
    </row>
    <row r="323" spans="1:21" x14ac:dyDescent="0.4">
      <c r="A323" s="2">
        <v>322</v>
      </c>
      <c r="B323" s="2" t="s">
        <v>318</v>
      </c>
      <c r="C323" s="2">
        <v>30</v>
      </c>
      <c r="D323" s="8">
        <v>3.29</v>
      </c>
      <c r="E323" s="5">
        <f t="shared" ref="E323:E386" si="30">(D323-3)*5</f>
        <v>1.4500000000000002</v>
      </c>
      <c r="F323" s="2">
        <v>0.7988401969273885</v>
      </c>
      <c r="G323" s="5">
        <v>3.0146414911205115</v>
      </c>
      <c r="H323">
        <v>4000</v>
      </c>
      <c r="I323" s="2">
        <v>8408</v>
      </c>
      <c r="J323" s="2">
        <v>0</v>
      </c>
      <c r="K323" s="2">
        <v>0</v>
      </c>
      <c r="L323" s="2">
        <v>1</v>
      </c>
      <c r="M323">
        <f t="shared" ref="M323:M386" si="31">I323/$C323</f>
        <v>280.26666666666665</v>
      </c>
      <c r="N323" s="6">
        <f t="shared" ref="N323:N386" si="32">M323*5/600</f>
        <v>2.3355555555555556</v>
      </c>
      <c r="O323">
        <f>J323/$C323</f>
        <v>0</v>
      </c>
      <c r="P323" s="6">
        <f t="shared" ref="P323:P386" si="33">(O323+0.05)*50/3.5</f>
        <v>0.7142857142857143</v>
      </c>
      <c r="Q323">
        <f>K323/$C323</f>
        <v>0</v>
      </c>
      <c r="R323" s="6">
        <f t="shared" ref="R323:R386" si="34">(Q323+0.2)*5</f>
        <v>1</v>
      </c>
      <c r="S323">
        <f>L323/$C323</f>
        <v>3.3333333333333333E-2</v>
      </c>
      <c r="T323" s="6">
        <f t="shared" ref="T323:T386" si="35">(S323+0.05)*10</f>
        <v>0.83333333333333348</v>
      </c>
      <c r="U323" s="2">
        <v>0</v>
      </c>
    </row>
    <row r="324" spans="1:21" x14ac:dyDescent="0.4">
      <c r="A324" s="2">
        <v>323</v>
      </c>
      <c r="B324" s="2" t="s">
        <v>319</v>
      </c>
      <c r="C324" s="2">
        <v>31</v>
      </c>
      <c r="D324" s="8">
        <v>3.29</v>
      </c>
      <c r="E324" s="5">
        <f t="shared" si="30"/>
        <v>1.4500000000000002</v>
      </c>
      <c r="F324" s="2">
        <v>0.99984677568558722</v>
      </c>
      <c r="G324" s="5">
        <v>4.8237006999442995</v>
      </c>
      <c r="H324">
        <v>15000</v>
      </c>
      <c r="I324" s="2">
        <v>6708</v>
      </c>
      <c r="J324" s="2">
        <v>2</v>
      </c>
      <c r="K324" s="2">
        <v>3</v>
      </c>
      <c r="L324" s="2">
        <v>3</v>
      </c>
      <c r="M324">
        <f t="shared" si="31"/>
        <v>216.38709677419354</v>
      </c>
      <c r="N324" s="6">
        <f t="shared" si="32"/>
        <v>1.8032258064516129</v>
      </c>
      <c r="O324">
        <f>J324/$C324</f>
        <v>6.4516129032258063E-2</v>
      </c>
      <c r="P324" s="6">
        <f t="shared" si="33"/>
        <v>1.6359447004608294</v>
      </c>
      <c r="Q324">
        <f>K324/$C324</f>
        <v>9.6774193548387094E-2</v>
      </c>
      <c r="R324" s="6">
        <f t="shared" si="34"/>
        <v>1.4838709677419355</v>
      </c>
      <c r="S324">
        <f>L324/$C324</f>
        <v>9.6774193548387094E-2</v>
      </c>
      <c r="T324" s="6">
        <f t="shared" si="35"/>
        <v>1.467741935483871</v>
      </c>
      <c r="U324" s="2">
        <v>0</v>
      </c>
    </row>
    <row r="325" spans="1:21" x14ac:dyDescent="0.4">
      <c r="A325" s="2">
        <v>324</v>
      </c>
      <c r="B325" s="2" t="s">
        <v>320</v>
      </c>
      <c r="C325" s="2">
        <v>81</v>
      </c>
      <c r="D325" s="8">
        <v>3.28</v>
      </c>
      <c r="E325" s="5">
        <f t="shared" si="30"/>
        <v>1.399999999999999</v>
      </c>
      <c r="F325" s="2">
        <v>0.88744375771946382</v>
      </c>
      <c r="G325" s="5">
        <v>3.812073538249189</v>
      </c>
      <c r="H325">
        <v>6000</v>
      </c>
      <c r="I325" s="2">
        <v>20260</v>
      </c>
      <c r="J325" s="2">
        <v>0</v>
      </c>
      <c r="K325" s="2">
        <v>10</v>
      </c>
      <c r="L325" s="2">
        <v>5</v>
      </c>
      <c r="M325">
        <f t="shared" si="31"/>
        <v>250.12345679012347</v>
      </c>
      <c r="N325" s="6">
        <f t="shared" si="32"/>
        <v>2.0843621399176957</v>
      </c>
      <c r="O325">
        <f>J325/$C325</f>
        <v>0</v>
      </c>
      <c r="P325" s="6">
        <f t="shared" si="33"/>
        <v>0.7142857142857143</v>
      </c>
      <c r="Q325">
        <f>K325/$C325</f>
        <v>0.12345679012345678</v>
      </c>
      <c r="R325" s="6">
        <f t="shared" si="34"/>
        <v>1.617283950617284</v>
      </c>
      <c r="S325">
        <f>L325/$C325</f>
        <v>6.1728395061728392E-2</v>
      </c>
      <c r="T325" s="6">
        <f t="shared" si="35"/>
        <v>1.117283950617284</v>
      </c>
      <c r="U325" s="2">
        <v>0</v>
      </c>
    </row>
    <row r="326" spans="1:21" x14ac:dyDescent="0.4">
      <c r="A326" s="2">
        <v>325</v>
      </c>
      <c r="B326" s="2" t="s">
        <v>321</v>
      </c>
      <c r="C326" s="2">
        <v>73</v>
      </c>
      <c r="D326" s="8">
        <v>3.28</v>
      </c>
      <c r="E326" s="5">
        <f t="shared" si="30"/>
        <v>1.399999999999999</v>
      </c>
      <c r="F326" s="2">
        <v>0.80779410082183467</v>
      </c>
      <c r="G326" s="5">
        <v>3.0952266261705268</v>
      </c>
      <c r="H326">
        <v>3000</v>
      </c>
      <c r="I326" s="2">
        <v>14547</v>
      </c>
      <c r="J326" s="2">
        <v>0</v>
      </c>
      <c r="K326" s="2">
        <v>0</v>
      </c>
      <c r="L326" s="2">
        <v>5</v>
      </c>
      <c r="M326">
        <f t="shared" si="31"/>
        <v>199.27397260273972</v>
      </c>
      <c r="N326" s="6">
        <f t="shared" si="32"/>
        <v>1.6606164383561643</v>
      </c>
      <c r="O326">
        <f>J326/$C326</f>
        <v>0</v>
      </c>
      <c r="P326" s="6">
        <f t="shared" si="33"/>
        <v>0.7142857142857143</v>
      </c>
      <c r="Q326">
        <f>K326/$C326</f>
        <v>0</v>
      </c>
      <c r="R326" s="6">
        <f t="shared" si="34"/>
        <v>1</v>
      </c>
      <c r="S326">
        <f>L326/$C326</f>
        <v>6.8493150684931503E-2</v>
      </c>
      <c r="T326" s="6">
        <f t="shared" si="35"/>
        <v>1.1849315068493151</v>
      </c>
      <c r="U326" s="2">
        <v>0</v>
      </c>
    </row>
    <row r="327" spans="1:21" x14ac:dyDescent="0.4">
      <c r="A327" s="2">
        <v>326</v>
      </c>
      <c r="B327" s="2" t="s">
        <v>322</v>
      </c>
      <c r="C327" s="2">
        <v>68</v>
      </c>
      <c r="D327" s="8">
        <v>3.28</v>
      </c>
      <c r="E327" s="5">
        <f t="shared" si="30"/>
        <v>1.399999999999999</v>
      </c>
      <c r="F327" s="2">
        <v>0.79097206189351921</v>
      </c>
      <c r="G327" s="5">
        <v>2.9438282758156875</v>
      </c>
      <c r="H327">
        <v>5000</v>
      </c>
      <c r="I327" s="2">
        <v>7589</v>
      </c>
      <c r="J327" s="2">
        <v>3</v>
      </c>
      <c r="K327" s="2">
        <v>9</v>
      </c>
      <c r="L327" s="2">
        <v>9</v>
      </c>
      <c r="M327">
        <f t="shared" si="31"/>
        <v>111.60294117647059</v>
      </c>
      <c r="N327" s="6">
        <f t="shared" si="32"/>
        <v>0.9300245098039216</v>
      </c>
      <c r="O327">
        <f>J327/$C327</f>
        <v>4.4117647058823532E-2</v>
      </c>
      <c r="P327" s="6">
        <f t="shared" si="33"/>
        <v>1.3445378151260505</v>
      </c>
      <c r="Q327">
        <f>K327/$C327</f>
        <v>0.13235294117647059</v>
      </c>
      <c r="R327" s="6">
        <f t="shared" si="34"/>
        <v>1.6617647058823533</v>
      </c>
      <c r="S327">
        <f>L327/$C327</f>
        <v>0.13235294117647059</v>
      </c>
      <c r="T327" s="6">
        <f t="shared" si="35"/>
        <v>1.8235294117647061</v>
      </c>
      <c r="U327" s="2">
        <v>0</v>
      </c>
    </row>
    <row r="328" spans="1:21" x14ac:dyDescent="0.4">
      <c r="A328" s="2">
        <v>327</v>
      </c>
      <c r="B328" s="2" t="s">
        <v>323</v>
      </c>
      <c r="C328" s="2">
        <v>59</v>
      </c>
      <c r="D328" s="8">
        <v>3.28</v>
      </c>
      <c r="E328" s="5">
        <f t="shared" si="30"/>
        <v>1.399999999999999</v>
      </c>
      <c r="F328" s="2">
        <v>0.89790070764089036</v>
      </c>
      <c r="G328" s="5">
        <v>3.9061860875420282</v>
      </c>
      <c r="H328">
        <v>5000</v>
      </c>
      <c r="I328" s="2">
        <v>8666</v>
      </c>
      <c r="J328" s="2">
        <v>0</v>
      </c>
      <c r="K328" s="2">
        <v>2</v>
      </c>
      <c r="L328" s="2">
        <v>6</v>
      </c>
      <c r="M328">
        <f t="shared" si="31"/>
        <v>146.88135593220338</v>
      </c>
      <c r="N328" s="6">
        <f t="shared" si="32"/>
        <v>1.2240112994350283</v>
      </c>
      <c r="O328">
        <f>J328/$C328</f>
        <v>0</v>
      </c>
      <c r="P328" s="6">
        <f t="shared" si="33"/>
        <v>0.7142857142857143</v>
      </c>
      <c r="Q328">
        <f>K328/$C328</f>
        <v>3.3898305084745763E-2</v>
      </c>
      <c r="R328" s="6">
        <f t="shared" si="34"/>
        <v>1.1694915254237288</v>
      </c>
      <c r="S328">
        <f>L328/$C328</f>
        <v>0.10169491525423729</v>
      </c>
      <c r="T328" s="6">
        <f t="shared" si="35"/>
        <v>1.5169491525423728</v>
      </c>
      <c r="U328" s="2">
        <v>0</v>
      </c>
    </row>
    <row r="329" spans="1:21" x14ac:dyDescent="0.4">
      <c r="A329" s="2">
        <v>328</v>
      </c>
      <c r="B329" s="2" t="s">
        <v>324</v>
      </c>
      <c r="C329" s="2">
        <v>42</v>
      </c>
      <c r="D329" s="8">
        <v>3.28</v>
      </c>
      <c r="E329" s="5">
        <f t="shared" si="30"/>
        <v>1.399999999999999</v>
      </c>
      <c r="F329" s="2">
        <v>0.73308437897099388</v>
      </c>
      <c r="G329" s="5">
        <v>2.4228391295129597</v>
      </c>
      <c r="H329">
        <v>2000</v>
      </c>
      <c r="I329" s="2">
        <v>12642</v>
      </c>
      <c r="J329" s="2">
        <v>2</v>
      </c>
      <c r="K329" s="2">
        <v>3</v>
      </c>
      <c r="L329" s="2">
        <v>2</v>
      </c>
      <c r="M329">
        <f t="shared" si="31"/>
        <v>301</v>
      </c>
      <c r="N329" s="6">
        <f t="shared" si="32"/>
        <v>2.5083333333333333</v>
      </c>
      <c r="O329">
        <f>J329/$C329</f>
        <v>4.7619047619047616E-2</v>
      </c>
      <c r="P329" s="6">
        <f t="shared" si="33"/>
        <v>1.3945578231292519</v>
      </c>
      <c r="Q329">
        <f>K329/$C329</f>
        <v>7.1428571428571425E-2</v>
      </c>
      <c r="R329" s="6">
        <f t="shared" si="34"/>
        <v>1.3571428571428572</v>
      </c>
      <c r="S329">
        <f>L329/$C329</f>
        <v>4.7619047619047616E-2</v>
      </c>
      <c r="T329" s="6">
        <f t="shared" si="35"/>
        <v>0.97619047619047616</v>
      </c>
      <c r="U329" s="2">
        <v>0</v>
      </c>
    </row>
    <row r="330" spans="1:21" x14ac:dyDescent="0.4">
      <c r="A330" s="2">
        <v>329</v>
      </c>
      <c r="B330" s="2" t="s">
        <v>325</v>
      </c>
      <c r="C330" s="2">
        <v>42</v>
      </c>
      <c r="D330" s="8">
        <v>3.28</v>
      </c>
      <c r="E330" s="5">
        <f t="shared" si="30"/>
        <v>1.399999999999999</v>
      </c>
      <c r="F330" s="2">
        <v>0.76379544678188505</v>
      </c>
      <c r="G330" s="5">
        <v>2.6992387398109803</v>
      </c>
      <c r="H330">
        <v>4000</v>
      </c>
      <c r="I330" s="2">
        <v>7942</v>
      </c>
      <c r="J330" s="2">
        <v>0</v>
      </c>
      <c r="K330" s="2">
        <v>0</v>
      </c>
      <c r="L330" s="2">
        <v>3</v>
      </c>
      <c r="M330">
        <f t="shared" si="31"/>
        <v>189.0952380952381</v>
      </c>
      <c r="N330" s="6">
        <f t="shared" si="32"/>
        <v>1.5757936507936507</v>
      </c>
      <c r="O330">
        <f>J330/$C330</f>
        <v>0</v>
      </c>
      <c r="P330" s="6">
        <f t="shared" si="33"/>
        <v>0.7142857142857143</v>
      </c>
      <c r="Q330">
        <f>K330/$C330</f>
        <v>0</v>
      </c>
      <c r="R330" s="6">
        <f t="shared" si="34"/>
        <v>1</v>
      </c>
      <c r="S330">
        <f>L330/$C330</f>
        <v>7.1428571428571425E-2</v>
      </c>
      <c r="T330" s="6">
        <f t="shared" si="35"/>
        <v>1.2142857142857142</v>
      </c>
      <c r="U330" s="2">
        <v>0</v>
      </c>
    </row>
    <row r="331" spans="1:21" x14ac:dyDescent="0.4">
      <c r="A331" s="2">
        <v>330</v>
      </c>
      <c r="B331" s="2" t="s">
        <v>326</v>
      </c>
      <c r="C331" s="2">
        <v>35</v>
      </c>
      <c r="D331" s="8">
        <v>3.28</v>
      </c>
      <c r="E331" s="5">
        <f t="shared" si="30"/>
        <v>1.399999999999999</v>
      </c>
      <c r="F331" s="2">
        <v>0.9470933267048427</v>
      </c>
      <c r="G331" s="5">
        <v>4.3489196591175991</v>
      </c>
      <c r="H331">
        <v>4000</v>
      </c>
      <c r="I331" s="2">
        <v>10965</v>
      </c>
      <c r="J331" s="2">
        <v>1</v>
      </c>
      <c r="K331" s="2">
        <v>1</v>
      </c>
      <c r="L331" s="2">
        <v>3</v>
      </c>
      <c r="M331">
        <f t="shared" si="31"/>
        <v>313.28571428571428</v>
      </c>
      <c r="N331" s="6">
        <f t="shared" si="32"/>
        <v>2.6107142857142858</v>
      </c>
      <c r="O331">
        <f>J331/$C331</f>
        <v>2.8571428571428571E-2</v>
      </c>
      <c r="P331" s="6">
        <f t="shared" si="33"/>
        <v>1.1224489795918366</v>
      </c>
      <c r="Q331">
        <f>K331/$C331</f>
        <v>2.8571428571428571E-2</v>
      </c>
      <c r="R331" s="6">
        <f t="shared" si="34"/>
        <v>1.142857142857143</v>
      </c>
      <c r="S331">
        <f>L331/$C331</f>
        <v>8.5714285714285715E-2</v>
      </c>
      <c r="T331" s="6">
        <f t="shared" si="35"/>
        <v>1.3571428571428572</v>
      </c>
      <c r="U331" s="2">
        <v>0</v>
      </c>
    </row>
    <row r="332" spans="1:21" x14ac:dyDescent="0.4">
      <c r="A332" s="2">
        <v>331</v>
      </c>
      <c r="B332" s="2" t="s">
        <v>327</v>
      </c>
      <c r="C332" s="2">
        <v>36</v>
      </c>
      <c r="D332" s="8">
        <v>3.28</v>
      </c>
      <c r="E332" s="5">
        <f t="shared" si="30"/>
        <v>1.399999999999999</v>
      </c>
      <c r="F332" s="2">
        <v>0.9442872374697967</v>
      </c>
      <c r="G332" s="5">
        <v>4.3236648560021855</v>
      </c>
      <c r="H332">
        <v>5000</v>
      </c>
      <c r="I332" s="2">
        <v>9422</v>
      </c>
      <c r="J332" s="2">
        <v>0</v>
      </c>
      <c r="K332" s="2">
        <v>0</v>
      </c>
      <c r="L332" s="2">
        <v>0</v>
      </c>
      <c r="M332">
        <f t="shared" si="31"/>
        <v>261.72222222222223</v>
      </c>
      <c r="N332" s="6">
        <f t="shared" si="32"/>
        <v>2.1810185185185187</v>
      </c>
      <c r="O332">
        <f>J332/$C332</f>
        <v>0</v>
      </c>
      <c r="P332" s="6">
        <f t="shared" si="33"/>
        <v>0.7142857142857143</v>
      </c>
      <c r="Q332">
        <f>K332/$C332</f>
        <v>0</v>
      </c>
      <c r="R332" s="6">
        <f t="shared" si="34"/>
        <v>1</v>
      </c>
      <c r="S332">
        <f>L332/$C332</f>
        <v>0</v>
      </c>
      <c r="T332" s="6">
        <f t="shared" si="35"/>
        <v>0.5</v>
      </c>
      <c r="U332" s="2">
        <v>0</v>
      </c>
    </row>
    <row r="333" spans="1:21" x14ac:dyDescent="0.4">
      <c r="A333" s="2">
        <v>332</v>
      </c>
      <c r="B333" s="2" t="s">
        <v>328</v>
      </c>
      <c r="C333" s="2">
        <v>34</v>
      </c>
      <c r="D333" s="8">
        <v>3.28</v>
      </c>
      <c r="E333" s="5">
        <f t="shared" si="30"/>
        <v>1.399999999999999</v>
      </c>
      <c r="F333" s="2">
        <v>0.7621547790134654</v>
      </c>
      <c r="G333" s="5">
        <v>2.6844727298952034</v>
      </c>
      <c r="H333">
        <v>1000</v>
      </c>
      <c r="I333" s="2">
        <v>8533</v>
      </c>
      <c r="J333" s="2">
        <v>0</v>
      </c>
      <c r="K333" s="2">
        <v>1</v>
      </c>
      <c r="L333" s="2">
        <v>2</v>
      </c>
      <c r="M333">
        <f t="shared" si="31"/>
        <v>250.97058823529412</v>
      </c>
      <c r="N333" s="6">
        <f t="shared" si="32"/>
        <v>2.0914215686274509</v>
      </c>
      <c r="O333">
        <f>J333/$C333</f>
        <v>0</v>
      </c>
      <c r="P333" s="6">
        <f t="shared" si="33"/>
        <v>0.7142857142857143</v>
      </c>
      <c r="Q333">
        <f>K333/$C333</f>
        <v>2.9411764705882353E-2</v>
      </c>
      <c r="R333" s="6">
        <f t="shared" si="34"/>
        <v>1.1470588235294119</v>
      </c>
      <c r="S333">
        <f>L333/$C333</f>
        <v>5.8823529411764705E-2</v>
      </c>
      <c r="T333" s="6">
        <f t="shared" si="35"/>
        <v>1.0882352941176472</v>
      </c>
      <c r="U333" s="2">
        <v>0</v>
      </c>
    </row>
    <row r="334" spans="1:21" x14ac:dyDescent="0.4">
      <c r="A334" s="2">
        <v>333</v>
      </c>
      <c r="B334" s="2" t="s">
        <v>329</v>
      </c>
      <c r="C334" s="2">
        <v>31</v>
      </c>
      <c r="D334" s="8">
        <v>3.28</v>
      </c>
      <c r="E334" s="5">
        <f t="shared" si="30"/>
        <v>1.399999999999999</v>
      </c>
      <c r="F334" s="2">
        <v>0.9999332229296366</v>
      </c>
      <c r="G334" s="5">
        <v>4.8244787251407439</v>
      </c>
      <c r="H334">
        <v>5000</v>
      </c>
      <c r="I334" s="2">
        <v>10031</v>
      </c>
      <c r="J334" s="2">
        <v>1</v>
      </c>
      <c r="K334" s="2">
        <v>3</v>
      </c>
      <c r="L334" s="2">
        <v>2</v>
      </c>
      <c r="M334">
        <f t="shared" si="31"/>
        <v>323.58064516129031</v>
      </c>
      <c r="N334" s="6">
        <f t="shared" si="32"/>
        <v>2.6965053763440858</v>
      </c>
      <c r="O334">
        <f>J334/$C334</f>
        <v>3.2258064516129031E-2</v>
      </c>
      <c r="P334" s="6">
        <f t="shared" si="33"/>
        <v>1.175115207373272</v>
      </c>
      <c r="Q334">
        <f>K334/$C334</f>
        <v>9.6774193548387094E-2</v>
      </c>
      <c r="R334" s="6">
        <f t="shared" si="34"/>
        <v>1.4838709677419355</v>
      </c>
      <c r="S334">
        <f>L334/$C334</f>
        <v>6.4516129032258063E-2</v>
      </c>
      <c r="T334" s="6">
        <f t="shared" si="35"/>
        <v>1.1451612903225807</v>
      </c>
      <c r="U334" s="2">
        <v>0</v>
      </c>
    </row>
    <row r="335" spans="1:21" x14ac:dyDescent="0.4">
      <c r="A335" s="2">
        <v>334</v>
      </c>
      <c r="B335" s="2" t="s">
        <v>330</v>
      </c>
      <c r="C335" s="2">
        <v>59</v>
      </c>
      <c r="D335" s="8">
        <v>3.27</v>
      </c>
      <c r="E335" s="5">
        <f t="shared" si="30"/>
        <v>1.35</v>
      </c>
      <c r="F335" s="2">
        <v>0.7659851004511623</v>
      </c>
      <c r="G335" s="5">
        <v>2.7189456228344757</v>
      </c>
      <c r="H335">
        <v>2000</v>
      </c>
      <c r="I335" s="2">
        <v>14075</v>
      </c>
      <c r="J335" s="2">
        <v>3</v>
      </c>
      <c r="K335" s="2">
        <v>2</v>
      </c>
      <c r="L335" s="2">
        <v>1</v>
      </c>
      <c r="M335">
        <f t="shared" si="31"/>
        <v>238.5593220338983</v>
      </c>
      <c r="N335" s="6">
        <f t="shared" si="32"/>
        <v>1.9879943502824857</v>
      </c>
      <c r="O335">
        <f>J335/$C335</f>
        <v>5.0847457627118647E-2</v>
      </c>
      <c r="P335" s="6">
        <f t="shared" si="33"/>
        <v>1.4406779661016951</v>
      </c>
      <c r="Q335">
        <f>K335/$C335</f>
        <v>3.3898305084745763E-2</v>
      </c>
      <c r="R335" s="6">
        <f t="shared" si="34"/>
        <v>1.1694915254237288</v>
      </c>
      <c r="S335">
        <f>L335/$C335</f>
        <v>1.6949152542372881E-2</v>
      </c>
      <c r="T335" s="6">
        <f t="shared" si="35"/>
        <v>0.66949152542372881</v>
      </c>
      <c r="U335" s="2">
        <v>0</v>
      </c>
    </row>
    <row r="336" spans="1:21" x14ac:dyDescent="0.4">
      <c r="A336" s="2">
        <v>335</v>
      </c>
      <c r="B336" s="2" t="s">
        <v>331</v>
      </c>
      <c r="C336" s="2">
        <v>58</v>
      </c>
      <c r="D336" s="8">
        <v>3.27</v>
      </c>
      <c r="E336" s="5">
        <f t="shared" si="30"/>
        <v>1.35</v>
      </c>
      <c r="F336" s="2">
        <v>0.82039158714228666</v>
      </c>
      <c r="G336" s="5">
        <v>3.208604003054595</v>
      </c>
      <c r="H336">
        <v>6000</v>
      </c>
      <c r="I336" s="2">
        <v>9843</v>
      </c>
      <c r="J336" s="2">
        <v>0</v>
      </c>
      <c r="K336" s="2">
        <v>5</v>
      </c>
      <c r="L336" s="2">
        <v>8</v>
      </c>
      <c r="M336">
        <f t="shared" si="31"/>
        <v>169.70689655172413</v>
      </c>
      <c r="N336" s="6">
        <f t="shared" si="32"/>
        <v>1.4142241379310345</v>
      </c>
      <c r="O336">
        <f>J336/$C336</f>
        <v>0</v>
      </c>
      <c r="P336" s="6">
        <f t="shared" si="33"/>
        <v>0.7142857142857143</v>
      </c>
      <c r="Q336">
        <f>K336/$C336</f>
        <v>8.6206896551724144E-2</v>
      </c>
      <c r="R336" s="6">
        <f t="shared" si="34"/>
        <v>1.4310344827586208</v>
      </c>
      <c r="S336">
        <f>L336/$C336</f>
        <v>0.13793103448275862</v>
      </c>
      <c r="T336" s="6">
        <f t="shared" si="35"/>
        <v>1.8793103448275861</v>
      </c>
      <c r="U336" s="2">
        <v>0</v>
      </c>
    </row>
    <row r="337" spans="1:21" x14ac:dyDescent="0.4">
      <c r="A337" s="2">
        <v>336</v>
      </c>
      <c r="B337" s="2" t="s">
        <v>332</v>
      </c>
      <c r="C337" s="2">
        <v>74</v>
      </c>
      <c r="D337" s="8">
        <v>3.26</v>
      </c>
      <c r="E337" s="5">
        <f t="shared" si="30"/>
        <v>1.2999999999999989</v>
      </c>
      <c r="F337" s="2">
        <v>0.92253375778327118</v>
      </c>
      <c r="G337" s="5">
        <v>4.1278835388234558</v>
      </c>
      <c r="H337">
        <v>3000</v>
      </c>
      <c r="I337" s="2">
        <v>17156</v>
      </c>
      <c r="J337" s="2">
        <v>1</v>
      </c>
      <c r="K337" s="2">
        <v>2</v>
      </c>
      <c r="L337" s="2">
        <v>3</v>
      </c>
      <c r="M337">
        <f t="shared" si="31"/>
        <v>231.83783783783784</v>
      </c>
      <c r="N337" s="6">
        <f t="shared" si="32"/>
        <v>1.9319819819819819</v>
      </c>
      <c r="O337">
        <f>J337/$C337</f>
        <v>1.3513513513513514E-2</v>
      </c>
      <c r="P337" s="6">
        <f t="shared" si="33"/>
        <v>0.90733590733590741</v>
      </c>
      <c r="Q337">
        <f>K337/$C337</f>
        <v>2.7027027027027029E-2</v>
      </c>
      <c r="R337" s="6">
        <f t="shared" si="34"/>
        <v>1.1351351351351351</v>
      </c>
      <c r="S337">
        <f>L337/$C337</f>
        <v>4.0540540540540543E-2</v>
      </c>
      <c r="T337" s="6">
        <f t="shared" si="35"/>
        <v>0.90540540540540548</v>
      </c>
      <c r="U337" s="2">
        <v>1</v>
      </c>
    </row>
    <row r="338" spans="1:21" x14ac:dyDescent="0.4">
      <c r="A338" s="2">
        <v>337</v>
      </c>
      <c r="B338" s="2" t="s">
        <v>333</v>
      </c>
      <c r="C338" s="2">
        <v>84</v>
      </c>
      <c r="D338" s="8">
        <v>3.25</v>
      </c>
      <c r="E338" s="5">
        <f t="shared" si="30"/>
        <v>1.25</v>
      </c>
      <c r="F338" s="2">
        <v>0.61785208147669601</v>
      </c>
      <c r="G338" s="5">
        <v>1.3857484520642789</v>
      </c>
      <c r="H338">
        <v>8000</v>
      </c>
      <c r="I338" s="2">
        <v>26951</v>
      </c>
      <c r="J338" s="2">
        <v>0</v>
      </c>
      <c r="K338" s="2">
        <v>18</v>
      </c>
      <c r="L338" s="2">
        <v>1</v>
      </c>
      <c r="M338">
        <f t="shared" si="31"/>
        <v>320.84523809523807</v>
      </c>
      <c r="N338" s="6">
        <f t="shared" si="32"/>
        <v>2.6737103174603174</v>
      </c>
      <c r="O338">
        <f>J338/$C338</f>
        <v>0</v>
      </c>
      <c r="P338" s="6">
        <f t="shared" si="33"/>
        <v>0.7142857142857143</v>
      </c>
      <c r="Q338">
        <f>K338/$C338</f>
        <v>0.21428571428571427</v>
      </c>
      <c r="R338" s="6">
        <f t="shared" si="34"/>
        <v>2.0714285714285712</v>
      </c>
      <c r="S338">
        <f>L338/$C338</f>
        <v>1.1904761904761904E-2</v>
      </c>
      <c r="T338" s="6">
        <f t="shared" si="35"/>
        <v>0.61904761904761907</v>
      </c>
      <c r="U338" s="2">
        <v>1</v>
      </c>
    </row>
    <row r="339" spans="1:21" x14ac:dyDescent="0.4">
      <c r="A339" s="2">
        <v>338</v>
      </c>
      <c r="B339" s="2" t="s">
        <v>334</v>
      </c>
      <c r="C339" s="2">
        <v>66</v>
      </c>
      <c r="D339" s="8">
        <v>3.25</v>
      </c>
      <c r="E339" s="5">
        <f t="shared" si="30"/>
        <v>1.25</v>
      </c>
      <c r="F339" s="2">
        <v>0.92771800449400232</v>
      </c>
      <c r="G339" s="5">
        <v>4.1745417592200358</v>
      </c>
      <c r="H339">
        <v>3000</v>
      </c>
      <c r="I339" s="2">
        <v>13599</v>
      </c>
      <c r="J339" s="2">
        <v>0</v>
      </c>
      <c r="K339" s="2">
        <v>4</v>
      </c>
      <c r="L339" s="2">
        <v>0</v>
      </c>
      <c r="M339">
        <f t="shared" si="31"/>
        <v>206.04545454545453</v>
      </c>
      <c r="N339" s="6">
        <f t="shared" si="32"/>
        <v>1.7170454545454545</v>
      </c>
      <c r="O339">
        <f>J339/$C339</f>
        <v>0</v>
      </c>
      <c r="P339" s="6">
        <f t="shared" si="33"/>
        <v>0.7142857142857143</v>
      </c>
      <c r="Q339">
        <f>K339/$C339</f>
        <v>6.0606060606060608E-2</v>
      </c>
      <c r="R339" s="6">
        <f t="shared" si="34"/>
        <v>1.3030303030303032</v>
      </c>
      <c r="S339">
        <f>L339/$C339</f>
        <v>0</v>
      </c>
      <c r="T339" s="6">
        <f t="shared" si="35"/>
        <v>0.5</v>
      </c>
      <c r="U339" s="2">
        <v>0</v>
      </c>
    </row>
    <row r="340" spans="1:21" x14ac:dyDescent="0.4">
      <c r="A340" s="2">
        <v>339</v>
      </c>
      <c r="B340" s="2" t="s">
        <v>335</v>
      </c>
      <c r="C340" s="2">
        <v>49</v>
      </c>
      <c r="D340" s="8">
        <v>3.25</v>
      </c>
      <c r="E340" s="5">
        <f t="shared" si="30"/>
        <v>1.25</v>
      </c>
      <c r="F340" s="2">
        <v>0.9</v>
      </c>
      <c r="G340" s="5">
        <v>3.9250797187740152</v>
      </c>
      <c r="H340">
        <v>5000</v>
      </c>
      <c r="I340" s="2">
        <v>8394</v>
      </c>
      <c r="J340" s="2">
        <v>0</v>
      </c>
      <c r="K340" s="2">
        <v>1</v>
      </c>
      <c r="L340" s="2">
        <v>1</v>
      </c>
      <c r="M340">
        <f t="shared" si="31"/>
        <v>171.30612244897958</v>
      </c>
      <c r="N340" s="6">
        <f t="shared" si="32"/>
        <v>1.4275510204081632</v>
      </c>
      <c r="O340">
        <f>J340/$C340</f>
        <v>0</v>
      </c>
      <c r="P340" s="6">
        <f t="shared" si="33"/>
        <v>0.7142857142857143</v>
      </c>
      <c r="Q340">
        <f>K340/$C340</f>
        <v>2.0408163265306121E-2</v>
      </c>
      <c r="R340" s="6">
        <f t="shared" si="34"/>
        <v>1.1020408163265307</v>
      </c>
      <c r="S340">
        <f>L340/$C340</f>
        <v>2.0408163265306121E-2</v>
      </c>
      <c r="T340" s="6">
        <f t="shared" si="35"/>
        <v>0.70408163265306123</v>
      </c>
      <c r="U340" s="2">
        <v>0</v>
      </c>
    </row>
    <row r="341" spans="1:21" x14ac:dyDescent="0.4">
      <c r="A341" s="2">
        <v>340</v>
      </c>
      <c r="B341" s="2" t="s">
        <v>336</v>
      </c>
      <c r="C341" s="2">
        <v>44</v>
      </c>
      <c r="D341" s="8">
        <v>3.25</v>
      </c>
      <c r="E341" s="5">
        <f t="shared" si="30"/>
        <v>1.25</v>
      </c>
      <c r="F341" s="2">
        <v>0.95400725214770354</v>
      </c>
      <c r="G341" s="5">
        <v>4.4111449881033469</v>
      </c>
      <c r="H341">
        <v>4000</v>
      </c>
      <c r="I341" s="2">
        <v>10457</v>
      </c>
      <c r="J341" s="2">
        <v>1</v>
      </c>
      <c r="K341" s="2">
        <v>4</v>
      </c>
      <c r="L341" s="2">
        <v>5</v>
      </c>
      <c r="M341">
        <f t="shared" si="31"/>
        <v>237.65909090909091</v>
      </c>
      <c r="N341" s="6">
        <f t="shared" si="32"/>
        <v>1.9804924242424242</v>
      </c>
      <c r="O341">
        <f>J341/$C341</f>
        <v>2.2727272727272728E-2</v>
      </c>
      <c r="P341" s="6">
        <f t="shared" si="33"/>
        <v>1.0389610389610389</v>
      </c>
      <c r="Q341">
        <f>K341/$C341</f>
        <v>9.0909090909090912E-2</v>
      </c>
      <c r="R341" s="6">
        <f t="shared" si="34"/>
        <v>1.4545454545454546</v>
      </c>
      <c r="S341">
        <f>L341/$C341</f>
        <v>0.11363636363636363</v>
      </c>
      <c r="T341" s="6">
        <f t="shared" si="35"/>
        <v>1.6363636363636362</v>
      </c>
      <c r="U341" s="2">
        <v>0</v>
      </c>
    </row>
    <row r="342" spans="1:21" x14ac:dyDescent="0.4">
      <c r="A342" s="2">
        <v>341</v>
      </c>
      <c r="B342" s="2" t="s">
        <v>337</v>
      </c>
      <c r="C342" s="2">
        <v>37</v>
      </c>
      <c r="D342" s="8">
        <v>3.25</v>
      </c>
      <c r="E342" s="5">
        <f t="shared" si="30"/>
        <v>1.25</v>
      </c>
      <c r="F342" s="2">
        <v>0.94587072649517578</v>
      </c>
      <c r="G342" s="5">
        <v>4.3379162572305967</v>
      </c>
      <c r="H342">
        <v>2000</v>
      </c>
      <c r="I342" s="2">
        <v>12664</v>
      </c>
      <c r="J342" s="2">
        <v>7</v>
      </c>
      <c r="K342" s="2">
        <v>25</v>
      </c>
      <c r="L342" s="2">
        <v>6</v>
      </c>
      <c r="M342">
        <f t="shared" si="31"/>
        <v>342.27027027027026</v>
      </c>
      <c r="N342" s="6">
        <f t="shared" si="32"/>
        <v>2.852252252252252</v>
      </c>
      <c r="O342">
        <f>J342/$C342</f>
        <v>0.1891891891891892</v>
      </c>
      <c r="P342" s="6">
        <f t="shared" si="33"/>
        <v>3.416988416988417</v>
      </c>
      <c r="Q342">
        <f>K342/$C342</f>
        <v>0.67567567567567566</v>
      </c>
      <c r="R342" s="6">
        <f t="shared" si="34"/>
        <v>4.3783783783783781</v>
      </c>
      <c r="S342">
        <f>L342/$C342</f>
        <v>0.16216216216216217</v>
      </c>
      <c r="T342" s="6">
        <f t="shared" si="35"/>
        <v>2.1216216216216215</v>
      </c>
      <c r="U342" s="2">
        <v>0</v>
      </c>
    </row>
    <row r="343" spans="1:21" x14ac:dyDescent="0.4">
      <c r="A343" s="2">
        <v>342</v>
      </c>
      <c r="B343" s="2" t="s">
        <v>338</v>
      </c>
      <c r="C343" s="2">
        <v>35</v>
      </c>
      <c r="D343" s="8">
        <v>3.25</v>
      </c>
      <c r="E343" s="5">
        <f t="shared" si="30"/>
        <v>1.25</v>
      </c>
      <c r="F343" s="2">
        <v>0.87030857494899205</v>
      </c>
      <c r="G343" s="5">
        <v>3.6578568933149436</v>
      </c>
      <c r="H343">
        <v>4000</v>
      </c>
      <c r="I343" s="2">
        <v>12727</v>
      </c>
      <c r="J343" s="2">
        <v>0</v>
      </c>
      <c r="K343" s="2">
        <v>1</v>
      </c>
      <c r="L343" s="2">
        <v>5</v>
      </c>
      <c r="M343">
        <f t="shared" si="31"/>
        <v>363.62857142857143</v>
      </c>
      <c r="N343" s="6">
        <f t="shared" si="32"/>
        <v>3.0302380952380954</v>
      </c>
      <c r="O343">
        <f>J343/$C343</f>
        <v>0</v>
      </c>
      <c r="P343" s="6">
        <f t="shared" si="33"/>
        <v>0.7142857142857143</v>
      </c>
      <c r="Q343">
        <f>K343/$C343</f>
        <v>2.8571428571428571E-2</v>
      </c>
      <c r="R343" s="6">
        <f t="shared" si="34"/>
        <v>1.142857142857143</v>
      </c>
      <c r="S343">
        <f>L343/$C343</f>
        <v>0.14285714285714285</v>
      </c>
      <c r="T343" s="6">
        <f t="shared" si="35"/>
        <v>1.9285714285714284</v>
      </c>
      <c r="U343" s="2">
        <v>0</v>
      </c>
    </row>
    <row r="344" spans="1:21" x14ac:dyDescent="0.4">
      <c r="A344" s="2">
        <v>343</v>
      </c>
      <c r="B344" s="2" t="s">
        <v>339</v>
      </c>
      <c r="C344" s="2">
        <v>30</v>
      </c>
      <c r="D344" s="8">
        <v>3.25</v>
      </c>
      <c r="E344" s="5">
        <f t="shared" si="30"/>
        <v>1.25</v>
      </c>
      <c r="F344" s="2">
        <v>0.53607113990518773</v>
      </c>
      <c r="G344" s="5">
        <v>0.64971997792070446</v>
      </c>
      <c r="H344">
        <v>4000</v>
      </c>
      <c r="I344" s="2">
        <v>6118</v>
      </c>
      <c r="J344" s="2">
        <v>0</v>
      </c>
      <c r="K344" s="2">
        <v>0</v>
      </c>
      <c r="L344" s="2">
        <v>3</v>
      </c>
      <c r="M344">
        <f t="shared" si="31"/>
        <v>203.93333333333334</v>
      </c>
      <c r="N344" s="6">
        <f t="shared" si="32"/>
        <v>1.6994444444444445</v>
      </c>
      <c r="O344">
        <f>J344/$C344</f>
        <v>0</v>
      </c>
      <c r="P344" s="6">
        <f t="shared" si="33"/>
        <v>0.7142857142857143</v>
      </c>
      <c r="Q344">
        <f>K344/$C344</f>
        <v>0</v>
      </c>
      <c r="R344" s="6">
        <f t="shared" si="34"/>
        <v>1</v>
      </c>
      <c r="S344">
        <f>L344/$C344</f>
        <v>0.1</v>
      </c>
      <c r="T344" s="6">
        <f t="shared" si="35"/>
        <v>1.5000000000000002</v>
      </c>
      <c r="U344" s="2">
        <v>0</v>
      </c>
    </row>
    <row r="345" spans="1:21" x14ac:dyDescent="0.4">
      <c r="A345" s="2">
        <v>344</v>
      </c>
      <c r="B345" s="2" t="s">
        <v>340</v>
      </c>
      <c r="C345" s="2">
        <v>32</v>
      </c>
      <c r="D345" s="8">
        <v>3.25</v>
      </c>
      <c r="E345" s="5">
        <f t="shared" si="30"/>
        <v>1.25</v>
      </c>
      <c r="F345" s="2">
        <v>0.99640214443206787</v>
      </c>
      <c r="G345" s="5">
        <v>4.7926990186626259</v>
      </c>
      <c r="H345">
        <v>6000</v>
      </c>
      <c r="I345" s="2">
        <v>4002</v>
      </c>
      <c r="J345" s="2">
        <v>4</v>
      </c>
      <c r="K345" s="2">
        <v>1</v>
      </c>
      <c r="L345" s="2">
        <v>3</v>
      </c>
      <c r="M345">
        <f t="shared" si="31"/>
        <v>125.0625</v>
      </c>
      <c r="N345" s="6">
        <f t="shared" si="32"/>
        <v>1.0421875</v>
      </c>
      <c r="O345">
        <f>J345/$C345</f>
        <v>0.125</v>
      </c>
      <c r="P345" s="6">
        <f t="shared" si="33"/>
        <v>2.5</v>
      </c>
      <c r="Q345">
        <f>K345/$C345</f>
        <v>3.125E-2</v>
      </c>
      <c r="R345" s="6">
        <f t="shared" si="34"/>
        <v>1.15625</v>
      </c>
      <c r="S345">
        <f>L345/$C345</f>
        <v>9.375E-2</v>
      </c>
      <c r="T345" s="6">
        <f t="shared" si="35"/>
        <v>1.4375</v>
      </c>
      <c r="U345" s="2">
        <v>0</v>
      </c>
    </row>
    <row r="346" spans="1:21" x14ac:dyDescent="0.4">
      <c r="A346" s="2">
        <v>345</v>
      </c>
      <c r="B346" s="2" t="s">
        <v>341</v>
      </c>
      <c r="C346" s="2">
        <v>100</v>
      </c>
      <c r="D346" s="8">
        <v>3.69</v>
      </c>
      <c r="E346" s="5">
        <f t="shared" si="30"/>
        <v>3.4499999999999997</v>
      </c>
      <c r="F346" s="2">
        <v>0.95327625254789994</v>
      </c>
      <c r="G346" s="5">
        <v>4.4045659917051143</v>
      </c>
      <c r="H346">
        <v>3000</v>
      </c>
      <c r="I346" s="2">
        <v>32820</v>
      </c>
      <c r="J346" s="2">
        <v>3</v>
      </c>
      <c r="K346" s="2">
        <v>7</v>
      </c>
      <c r="L346" s="2">
        <v>6</v>
      </c>
      <c r="M346">
        <f t="shared" si="31"/>
        <v>328.2</v>
      </c>
      <c r="N346" s="6">
        <f t="shared" si="32"/>
        <v>2.7349999999999999</v>
      </c>
      <c r="O346">
        <f>J346/$C346</f>
        <v>0.03</v>
      </c>
      <c r="P346" s="6">
        <f t="shared" si="33"/>
        <v>1.1428571428571428</v>
      </c>
      <c r="Q346">
        <f>K346/$C346</f>
        <v>7.0000000000000007E-2</v>
      </c>
      <c r="R346" s="6">
        <f t="shared" si="34"/>
        <v>1.35</v>
      </c>
      <c r="S346">
        <f>L346/$C346</f>
        <v>0.06</v>
      </c>
      <c r="T346" s="6">
        <f t="shared" si="35"/>
        <v>1.1000000000000001</v>
      </c>
      <c r="U346" s="2">
        <v>0</v>
      </c>
    </row>
    <row r="347" spans="1:21" x14ac:dyDescent="0.4">
      <c r="A347" s="2">
        <v>346</v>
      </c>
      <c r="B347" s="2" t="s">
        <v>342</v>
      </c>
      <c r="C347" s="2">
        <v>95</v>
      </c>
      <c r="D347" s="8">
        <v>3.67</v>
      </c>
      <c r="E347" s="5">
        <f t="shared" si="30"/>
        <v>3.3499999999999996</v>
      </c>
      <c r="F347" s="2">
        <v>0.88315519265961229</v>
      </c>
      <c r="G347" s="5">
        <v>3.7734764527105256</v>
      </c>
      <c r="H347">
        <v>2000</v>
      </c>
      <c r="I347" s="2">
        <v>27497</v>
      </c>
      <c r="J347" s="2">
        <v>0</v>
      </c>
      <c r="K347" s="2">
        <v>0</v>
      </c>
      <c r="L347" s="2">
        <v>2</v>
      </c>
      <c r="M347">
        <f t="shared" si="31"/>
        <v>289.44210526315788</v>
      </c>
      <c r="N347" s="6">
        <f t="shared" si="32"/>
        <v>2.4120175438596489</v>
      </c>
      <c r="O347">
        <f>J347/$C347</f>
        <v>0</v>
      </c>
      <c r="P347" s="6">
        <f t="shared" si="33"/>
        <v>0.7142857142857143</v>
      </c>
      <c r="Q347">
        <f>K347/$C347</f>
        <v>0</v>
      </c>
      <c r="R347" s="6">
        <f t="shared" si="34"/>
        <v>1</v>
      </c>
      <c r="S347">
        <f>L347/$C347</f>
        <v>2.1052631578947368E-2</v>
      </c>
      <c r="T347" s="6">
        <f t="shared" si="35"/>
        <v>0.71052631578947367</v>
      </c>
      <c r="U347" s="2">
        <v>0</v>
      </c>
    </row>
    <row r="348" spans="1:21" x14ac:dyDescent="0.4">
      <c r="A348" s="2">
        <v>347</v>
      </c>
      <c r="B348" s="2" t="s">
        <v>343</v>
      </c>
      <c r="C348" s="2">
        <v>99</v>
      </c>
      <c r="D348" s="8">
        <v>3.67</v>
      </c>
      <c r="E348" s="5">
        <f t="shared" si="30"/>
        <v>3.3499999999999996</v>
      </c>
      <c r="F348" s="2">
        <v>0.98015152444743148</v>
      </c>
      <c r="G348" s="5">
        <v>4.6464434388008984</v>
      </c>
      <c r="H348">
        <v>10000</v>
      </c>
      <c r="I348" s="2">
        <v>28104</v>
      </c>
      <c r="J348" s="2">
        <v>1</v>
      </c>
      <c r="K348" s="2">
        <v>5</v>
      </c>
      <c r="L348" s="2">
        <v>12</v>
      </c>
      <c r="M348">
        <f t="shared" si="31"/>
        <v>283.87878787878788</v>
      </c>
      <c r="N348" s="6">
        <f t="shared" si="32"/>
        <v>2.365656565656566</v>
      </c>
      <c r="O348">
        <f>J348/$C348</f>
        <v>1.0101010101010102E-2</v>
      </c>
      <c r="P348" s="6">
        <f t="shared" si="33"/>
        <v>0.85858585858585867</v>
      </c>
      <c r="Q348">
        <f>K348/$C348</f>
        <v>5.0505050505050504E-2</v>
      </c>
      <c r="R348" s="6">
        <f t="shared" si="34"/>
        <v>1.2525252525252526</v>
      </c>
      <c r="S348">
        <f>L348/$C348</f>
        <v>0.12121212121212122</v>
      </c>
      <c r="T348" s="6">
        <f t="shared" si="35"/>
        <v>1.7121212121212119</v>
      </c>
      <c r="U348" s="2">
        <v>0</v>
      </c>
    </row>
    <row r="349" spans="1:21" x14ac:dyDescent="0.4">
      <c r="A349" s="2">
        <v>348</v>
      </c>
      <c r="B349" s="2" t="s">
        <v>344</v>
      </c>
      <c r="C349" s="2">
        <v>46</v>
      </c>
      <c r="D349" s="8">
        <v>3.67</v>
      </c>
      <c r="E349" s="5">
        <f t="shared" si="30"/>
        <v>3.3499999999999996</v>
      </c>
      <c r="F349" s="2">
        <v>0.78870384654273162</v>
      </c>
      <c r="G349" s="5">
        <v>2.9234143376585995</v>
      </c>
      <c r="H349">
        <v>8000</v>
      </c>
      <c r="I349" s="2">
        <v>14261</v>
      </c>
      <c r="J349" s="2">
        <v>3</v>
      </c>
      <c r="K349" s="2">
        <v>9</v>
      </c>
      <c r="L349" s="2">
        <v>4</v>
      </c>
      <c r="M349">
        <f t="shared" si="31"/>
        <v>310.02173913043481</v>
      </c>
      <c r="N349" s="6">
        <f t="shared" si="32"/>
        <v>2.5835144927536233</v>
      </c>
      <c r="O349">
        <f>J349/$C349</f>
        <v>6.5217391304347824E-2</v>
      </c>
      <c r="P349" s="6">
        <f t="shared" si="33"/>
        <v>1.6459627329192548</v>
      </c>
      <c r="Q349">
        <f>K349/$C349</f>
        <v>0.19565217391304349</v>
      </c>
      <c r="R349" s="6">
        <f t="shared" si="34"/>
        <v>1.9782608695652177</v>
      </c>
      <c r="S349">
        <f>L349/$C349</f>
        <v>8.6956521739130432E-2</v>
      </c>
      <c r="T349" s="6">
        <f t="shared" si="35"/>
        <v>1.3695652173913042</v>
      </c>
      <c r="U349" s="2">
        <v>0</v>
      </c>
    </row>
    <row r="350" spans="1:21" x14ac:dyDescent="0.4">
      <c r="A350" s="2">
        <v>349</v>
      </c>
      <c r="B350" s="2" t="s">
        <v>345</v>
      </c>
      <c r="C350" s="2">
        <v>62</v>
      </c>
      <c r="D350" s="8">
        <v>3.64</v>
      </c>
      <c r="E350" s="5">
        <f t="shared" si="30"/>
        <v>3.2000000000000006</v>
      </c>
      <c r="F350" s="2">
        <v>0.96767462229215961</v>
      </c>
      <c r="G350" s="5">
        <v>4.5341513194034517</v>
      </c>
      <c r="H350">
        <v>20000</v>
      </c>
      <c r="I350" s="2">
        <v>24282</v>
      </c>
      <c r="J350" s="2">
        <v>1</v>
      </c>
      <c r="K350" s="2">
        <v>9</v>
      </c>
      <c r="L350" s="2">
        <v>17</v>
      </c>
      <c r="M350">
        <f t="shared" si="31"/>
        <v>391.64516129032256</v>
      </c>
      <c r="N350" s="6">
        <f t="shared" si="32"/>
        <v>3.2637096774193544</v>
      </c>
      <c r="O350">
        <f>J350/$C350</f>
        <v>1.6129032258064516E-2</v>
      </c>
      <c r="P350" s="6">
        <f t="shared" si="33"/>
        <v>0.9447004608294931</v>
      </c>
      <c r="Q350">
        <f>K350/$C350</f>
        <v>0.14516129032258066</v>
      </c>
      <c r="R350" s="6">
        <f t="shared" si="34"/>
        <v>1.7258064516129035</v>
      </c>
      <c r="S350">
        <f>L350/$C350</f>
        <v>0.27419354838709675</v>
      </c>
      <c r="T350" s="6">
        <f t="shared" si="35"/>
        <v>3.2419354838709675</v>
      </c>
      <c r="U350" s="2">
        <v>0</v>
      </c>
    </row>
    <row r="351" spans="1:21" x14ac:dyDescent="0.4">
      <c r="A351" s="2">
        <v>350</v>
      </c>
      <c r="B351" s="2" t="s">
        <v>346</v>
      </c>
      <c r="C351" s="2">
        <v>100</v>
      </c>
      <c r="D351" s="8">
        <v>3.61</v>
      </c>
      <c r="E351" s="5">
        <f t="shared" si="30"/>
        <v>3.0499999999999994</v>
      </c>
      <c r="F351" s="2">
        <v>0.92001367807388301</v>
      </c>
      <c r="G351" s="5">
        <v>4.1052028214389615</v>
      </c>
      <c r="H351">
        <v>6000</v>
      </c>
      <c r="I351" s="2">
        <v>20631</v>
      </c>
      <c r="J351" s="2">
        <v>1</v>
      </c>
      <c r="K351" s="2">
        <v>1</v>
      </c>
      <c r="L351" s="2">
        <v>6</v>
      </c>
      <c r="M351">
        <f t="shared" si="31"/>
        <v>206.31</v>
      </c>
      <c r="N351" s="6">
        <f t="shared" si="32"/>
        <v>1.7192499999999999</v>
      </c>
      <c r="O351">
        <f>J351/$C351</f>
        <v>0.01</v>
      </c>
      <c r="P351" s="6">
        <f t="shared" si="33"/>
        <v>0.85714285714285732</v>
      </c>
      <c r="Q351">
        <f>K351/$C351</f>
        <v>0.01</v>
      </c>
      <c r="R351" s="6">
        <f t="shared" si="34"/>
        <v>1.05</v>
      </c>
      <c r="S351">
        <f>L351/$C351</f>
        <v>0.06</v>
      </c>
      <c r="T351" s="6">
        <f t="shared" si="35"/>
        <v>1.1000000000000001</v>
      </c>
      <c r="U351" s="2">
        <v>0</v>
      </c>
    </row>
    <row r="352" spans="1:21" x14ac:dyDescent="0.4">
      <c r="A352" s="2">
        <v>351</v>
      </c>
      <c r="B352" s="2" t="s">
        <v>347</v>
      </c>
      <c r="C352" s="2">
        <v>41</v>
      </c>
      <c r="D352" s="8">
        <v>3.6</v>
      </c>
      <c r="E352" s="5">
        <f t="shared" si="30"/>
        <v>3.0000000000000004</v>
      </c>
      <c r="F352" s="2">
        <v>0.95052301665631733</v>
      </c>
      <c r="G352" s="5">
        <v>4.3797868686808705</v>
      </c>
      <c r="H352">
        <v>6000</v>
      </c>
      <c r="I352" s="2">
        <v>9549</v>
      </c>
      <c r="J352" s="2">
        <v>0</v>
      </c>
      <c r="K352" s="2">
        <v>8</v>
      </c>
      <c r="L352" s="2">
        <v>6</v>
      </c>
      <c r="M352">
        <f t="shared" si="31"/>
        <v>232.90243902439025</v>
      </c>
      <c r="N352" s="6">
        <f t="shared" si="32"/>
        <v>1.9408536585365854</v>
      </c>
      <c r="O352">
        <f>J352/$C352</f>
        <v>0</v>
      </c>
      <c r="P352" s="6">
        <f t="shared" si="33"/>
        <v>0.7142857142857143</v>
      </c>
      <c r="Q352">
        <f>K352/$C352</f>
        <v>0.1951219512195122</v>
      </c>
      <c r="R352" s="6">
        <f t="shared" si="34"/>
        <v>1.975609756097561</v>
      </c>
      <c r="S352">
        <f>L352/$C352</f>
        <v>0.14634146341463414</v>
      </c>
      <c r="T352" s="6">
        <f t="shared" si="35"/>
        <v>1.9634146341463414</v>
      </c>
      <c r="U352" s="2">
        <v>0</v>
      </c>
    </row>
    <row r="353" spans="1:21" x14ac:dyDescent="0.4">
      <c r="A353" s="2">
        <v>352</v>
      </c>
      <c r="B353" s="2" t="s">
        <v>419</v>
      </c>
      <c r="C353" s="2">
        <v>69</v>
      </c>
      <c r="D353" s="8">
        <v>3.59</v>
      </c>
      <c r="E353" s="5">
        <f t="shared" si="30"/>
        <v>2.9499999999999993</v>
      </c>
      <c r="F353" s="2">
        <v>0.97064542021728362</v>
      </c>
      <c r="G353" s="5">
        <v>4.5608885007295674</v>
      </c>
      <c r="H353">
        <v>8000</v>
      </c>
      <c r="I353" s="2">
        <v>20941</v>
      </c>
      <c r="J353" s="2">
        <v>1</v>
      </c>
      <c r="K353" s="2">
        <v>7</v>
      </c>
      <c r="L353" s="2">
        <v>6</v>
      </c>
      <c r="M353">
        <f t="shared" si="31"/>
        <v>303.49275362318838</v>
      </c>
      <c r="N353" s="6">
        <f t="shared" si="32"/>
        <v>2.5291062801932367</v>
      </c>
      <c r="O353">
        <f>J353/$C353</f>
        <v>1.4492753623188406E-2</v>
      </c>
      <c r="P353" s="6">
        <f t="shared" si="33"/>
        <v>0.92132505175983426</v>
      </c>
      <c r="Q353">
        <f>K353/$C353</f>
        <v>0.10144927536231885</v>
      </c>
      <c r="R353" s="6">
        <f t="shared" si="34"/>
        <v>1.5072463768115942</v>
      </c>
      <c r="S353">
        <f>L353/$C353</f>
        <v>8.6956521739130432E-2</v>
      </c>
      <c r="T353" s="6">
        <f t="shared" si="35"/>
        <v>1.3695652173913042</v>
      </c>
      <c r="U353" s="2">
        <v>0</v>
      </c>
    </row>
    <row r="354" spans="1:21" x14ac:dyDescent="0.4">
      <c r="A354" s="2">
        <v>353</v>
      </c>
      <c r="B354" s="2" t="s">
        <v>348</v>
      </c>
      <c r="C354" s="2">
        <v>87</v>
      </c>
      <c r="D354" s="8">
        <v>3.57</v>
      </c>
      <c r="E354" s="5">
        <f t="shared" si="30"/>
        <v>2.8499999999999992</v>
      </c>
      <c r="F354" s="2">
        <v>0.94500113287191279</v>
      </c>
      <c r="G354" s="5">
        <v>4.3300899146212295</v>
      </c>
      <c r="H354">
        <v>4000</v>
      </c>
      <c r="I354" s="2">
        <v>17530</v>
      </c>
      <c r="J354" s="2">
        <v>1</v>
      </c>
      <c r="K354" s="2">
        <v>6</v>
      </c>
      <c r="L354" s="2">
        <v>8</v>
      </c>
      <c r="M354">
        <f t="shared" si="31"/>
        <v>201.49425287356323</v>
      </c>
      <c r="N354" s="6">
        <f t="shared" si="32"/>
        <v>1.6791187739463602</v>
      </c>
      <c r="O354">
        <f>J354/$C354</f>
        <v>1.1494252873563218E-2</v>
      </c>
      <c r="P354" s="6">
        <f t="shared" si="33"/>
        <v>0.87848932676518887</v>
      </c>
      <c r="Q354">
        <f>K354/$C354</f>
        <v>6.8965517241379309E-2</v>
      </c>
      <c r="R354" s="6">
        <f t="shared" si="34"/>
        <v>1.3448275862068964</v>
      </c>
      <c r="S354">
        <f>L354/$C354</f>
        <v>9.1954022988505746E-2</v>
      </c>
      <c r="T354" s="6">
        <f t="shared" si="35"/>
        <v>1.4195402298850572</v>
      </c>
      <c r="U354" s="2">
        <v>0</v>
      </c>
    </row>
    <row r="355" spans="1:21" x14ac:dyDescent="0.4">
      <c r="A355" s="2">
        <v>354</v>
      </c>
      <c r="B355" s="2" t="s">
        <v>349</v>
      </c>
      <c r="C355" s="2">
        <v>95</v>
      </c>
      <c r="D355" s="8">
        <v>3.54</v>
      </c>
      <c r="E355" s="5">
        <f t="shared" si="30"/>
        <v>2.7</v>
      </c>
      <c r="F355" s="2">
        <v>0.89456386560933621</v>
      </c>
      <c r="G355" s="5">
        <v>3.8761545092580407</v>
      </c>
      <c r="H355">
        <v>6000</v>
      </c>
      <c r="I355" s="2">
        <v>27482</v>
      </c>
      <c r="J355" s="2">
        <v>17</v>
      </c>
      <c r="K355" s="2">
        <v>16</v>
      </c>
      <c r="L355" s="2">
        <v>11</v>
      </c>
      <c r="M355">
        <f t="shared" si="31"/>
        <v>289.2842105263158</v>
      </c>
      <c r="N355" s="6">
        <f t="shared" si="32"/>
        <v>2.4107017543859648</v>
      </c>
      <c r="O355">
        <f>J355/$C355</f>
        <v>0.17894736842105263</v>
      </c>
      <c r="P355" s="6">
        <f t="shared" si="33"/>
        <v>3.2706766917293235</v>
      </c>
      <c r="Q355">
        <f>K355/$C355</f>
        <v>0.16842105263157894</v>
      </c>
      <c r="R355" s="6">
        <f t="shared" si="34"/>
        <v>1.8421052631578949</v>
      </c>
      <c r="S355">
        <f>L355/$C355</f>
        <v>0.11578947368421053</v>
      </c>
      <c r="T355" s="6">
        <f t="shared" si="35"/>
        <v>1.6578947368421053</v>
      </c>
      <c r="U355" s="2">
        <v>0</v>
      </c>
    </row>
    <row r="356" spans="1:21" x14ac:dyDescent="0.4">
      <c r="A356" s="2">
        <v>355</v>
      </c>
      <c r="B356" s="2" t="s">
        <v>350</v>
      </c>
      <c r="C356" s="2">
        <v>67</v>
      </c>
      <c r="D356" s="8">
        <v>3.54</v>
      </c>
      <c r="E356" s="5">
        <f t="shared" si="30"/>
        <v>2.7</v>
      </c>
      <c r="F356" s="2">
        <v>0.93385112018727545</v>
      </c>
      <c r="G356" s="5">
        <v>4.2297398004594937</v>
      </c>
      <c r="H356">
        <v>3000</v>
      </c>
      <c r="I356" s="2">
        <v>20289</v>
      </c>
      <c r="J356" s="2">
        <v>4</v>
      </c>
      <c r="K356" s="2">
        <v>3</v>
      </c>
      <c r="L356" s="2">
        <v>9</v>
      </c>
      <c r="M356">
        <f t="shared" si="31"/>
        <v>302.82089552238807</v>
      </c>
      <c r="N356" s="6">
        <f t="shared" si="32"/>
        <v>2.5235074626865672</v>
      </c>
      <c r="O356">
        <f>J356/$C356</f>
        <v>5.9701492537313432E-2</v>
      </c>
      <c r="P356" s="6">
        <f t="shared" si="33"/>
        <v>1.5671641791044775</v>
      </c>
      <c r="Q356">
        <f>K356/$C356</f>
        <v>4.4776119402985072E-2</v>
      </c>
      <c r="R356" s="6">
        <f t="shared" si="34"/>
        <v>1.2238805970149254</v>
      </c>
      <c r="S356">
        <f>L356/$C356</f>
        <v>0.13432835820895522</v>
      </c>
      <c r="T356" s="6">
        <f t="shared" si="35"/>
        <v>1.8432835820895521</v>
      </c>
      <c r="U356" s="2">
        <v>0</v>
      </c>
    </row>
    <row r="357" spans="1:21" x14ac:dyDescent="0.4">
      <c r="A357" s="2">
        <v>356</v>
      </c>
      <c r="B357" s="2" t="s">
        <v>351</v>
      </c>
      <c r="C357" s="2">
        <v>34</v>
      </c>
      <c r="D357" s="8">
        <v>3.54</v>
      </c>
      <c r="E357" s="5">
        <f t="shared" si="30"/>
        <v>2.7</v>
      </c>
      <c r="F357" s="2">
        <v>0.99836608285413064</v>
      </c>
      <c r="G357" s="5">
        <v>4.8103744644611908</v>
      </c>
      <c r="H357">
        <v>4000</v>
      </c>
      <c r="I357" s="2">
        <v>9516</v>
      </c>
      <c r="J357" s="2">
        <v>0</v>
      </c>
      <c r="K357" s="2">
        <v>4</v>
      </c>
      <c r="L357" s="2">
        <v>8</v>
      </c>
      <c r="M357">
        <f t="shared" si="31"/>
        <v>279.88235294117646</v>
      </c>
      <c r="N357" s="6">
        <f t="shared" si="32"/>
        <v>2.3323529411764707</v>
      </c>
      <c r="O357">
        <f>J357/$C357</f>
        <v>0</v>
      </c>
      <c r="P357" s="6">
        <f t="shared" si="33"/>
        <v>0.7142857142857143</v>
      </c>
      <c r="Q357">
        <f>K357/$C357</f>
        <v>0.11764705882352941</v>
      </c>
      <c r="R357" s="6">
        <f t="shared" si="34"/>
        <v>1.588235294117647</v>
      </c>
      <c r="S357">
        <f>L357/$C357</f>
        <v>0.23529411764705882</v>
      </c>
      <c r="T357" s="6">
        <f t="shared" si="35"/>
        <v>2.8529411764705879</v>
      </c>
      <c r="U357" s="2">
        <v>0</v>
      </c>
    </row>
    <row r="358" spans="1:21" x14ac:dyDescent="0.4">
      <c r="A358" s="2">
        <v>357</v>
      </c>
      <c r="B358" s="2" t="s">
        <v>352</v>
      </c>
      <c r="C358" s="2">
        <v>83</v>
      </c>
      <c r="D358" s="8">
        <v>3.53</v>
      </c>
      <c r="E358" s="5">
        <f t="shared" si="30"/>
        <v>2.649999999999999</v>
      </c>
      <c r="F358" s="2">
        <v>0.92752625953002144</v>
      </c>
      <c r="G358" s="5">
        <v>4.1728160545442075</v>
      </c>
      <c r="H358">
        <v>8000</v>
      </c>
      <c r="I358" s="2">
        <v>30187</v>
      </c>
      <c r="J358" s="2">
        <v>0</v>
      </c>
      <c r="K358" s="2">
        <v>34</v>
      </c>
      <c r="L358" s="2">
        <v>2</v>
      </c>
      <c r="M358">
        <f t="shared" si="31"/>
        <v>363.69879518072287</v>
      </c>
      <c r="N358" s="6">
        <f t="shared" si="32"/>
        <v>3.0308232931726904</v>
      </c>
      <c r="O358">
        <f>J358/$C358</f>
        <v>0</v>
      </c>
      <c r="P358" s="6">
        <f t="shared" si="33"/>
        <v>0.7142857142857143</v>
      </c>
      <c r="Q358">
        <f>K358/$C358</f>
        <v>0.40963855421686746</v>
      </c>
      <c r="R358" s="6">
        <f t="shared" si="34"/>
        <v>3.0481927710843371</v>
      </c>
      <c r="S358">
        <f>L358/$C358</f>
        <v>2.4096385542168676E-2</v>
      </c>
      <c r="T358" s="6">
        <f t="shared" si="35"/>
        <v>0.74096385542168686</v>
      </c>
      <c r="U358" s="2">
        <v>0</v>
      </c>
    </row>
    <row r="359" spans="1:21" x14ac:dyDescent="0.4">
      <c r="A359" s="2">
        <v>358</v>
      </c>
      <c r="B359" s="2" t="s">
        <v>353</v>
      </c>
      <c r="C359" s="2">
        <v>58</v>
      </c>
      <c r="D359" s="8">
        <v>3.53</v>
      </c>
      <c r="E359" s="5">
        <f t="shared" si="30"/>
        <v>2.649999999999999</v>
      </c>
      <c r="F359" s="2">
        <v>0.99988968413451618</v>
      </c>
      <c r="G359" s="5">
        <v>4.8240868759846602</v>
      </c>
      <c r="H359">
        <v>8000</v>
      </c>
      <c r="I359" s="2">
        <v>10904</v>
      </c>
      <c r="J359" s="2">
        <v>0</v>
      </c>
      <c r="K359" s="2">
        <v>4</v>
      </c>
      <c r="L359" s="2">
        <v>5</v>
      </c>
      <c r="M359">
        <f t="shared" si="31"/>
        <v>188</v>
      </c>
      <c r="N359" s="6">
        <f t="shared" si="32"/>
        <v>1.5666666666666667</v>
      </c>
      <c r="O359">
        <f>J359/$C359</f>
        <v>0</v>
      </c>
      <c r="P359" s="6">
        <f t="shared" si="33"/>
        <v>0.7142857142857143</v>
      </c>
      <c r="Q359">
        <f>K359/$C359</f>
        <v>6.8965517241379309E-2</v>
      </c>
      <c r="R359" s="6">
        <f t="shared" si="34"/>
        <v>1.3448275862068964</v>
      </c>
      <c r="S359">
        <f>L359/$C359</f>
        <v>8.6206896551724144E-2</v>
      </c>
      <c r="T359" s="6">
        <f t="shared" si="35"/>
        <v>1.3620689655172413</v>
      </c>
      <c r="U359" s="2">
        <v>0</v>
      </c>
    </row>
    <row r="360" spans="1:21" x14ac:dyDescent="0.4">
      <c r="A360" s="2">
        <v>359</v>
      </c>
      <c r="B360" s="2" t="s">
        <v>354</v>
      </c>
      <c r="C360" s="2">
        <v>45</v>
      </c>
      <c r="D360" s="8">
        <v>3.52</v>
      </c>
      <c r="E360" s="5">
        <f t="shared" si="30"/>
        <v>2.6</v>
      </c>
      <c r="F360" s="2">
        <v>0.99994830731992379</v>
      </c>
      <c r="G360" s="5">
        <v>4.8246144846533294</v>
      </c>
      <c r="H360">
        <v>5000</v>
      </c>
      <c r="I360" s="2">
        <v>12368</v>
      </c>
      <c r="J360" s="2">
        <v>6</v>
      </c>
      <c r="K360" s="2">
        <v>14</v>
      </c>
      <c r="L360" s="2">
        <v>6</v>
      </c>
      <c r="M360">
        <f t="shared" si="31"/>
        <v>274.84444444444443</v>
      </c>
      <c r="N360" s="6">
        <f t="shared" si="32"/>
        <v>2.2903703703703702</v>
      </c>
      <c r="O360">
        <f>J360/$C360</f>
        <v>0.13333333333333333</v>
      </c>
      <c r="P360" s="6">
        <f t="shared" si="33"/>
        <v>2.6190476190476195</v>
      </c>
      <c r="Q360">
        <f>K360/$C360</f>
        <v>0.31111111111111112</v>
      </c>
      <c r="R360" s="6">
        <f t="shared" si="34"/>
        <v>2.5555555555555554</v>
      </c>
      <c r="S360">
        <f>L360/$C360</f>
        <v>0.13333333333333333</v>
      </c>
      <c r="T360" s="6">
        <f t="shared" si="35"/>
        <v>1.8333333333333335</v>
      </c>
      <c r="U360" s="2">
        <v>0</v>
      </c>
    </row>
    <row r="361" spans="1:21" x14ac:dyDescent="0.4">
      <c r="A361" s="2">
        <v>360</v>
      </c>
      <c r="B361" s="2" t="s">
        <v>355</v>
      </c>
      <c r="C361" s="2">
        <v>73</v>
      </c>
      <c r="D361" s="8">
        <v>3.51</v>
      </c>
      <c r="E361" s="5">
        <f t="shared" si="30"/>
        <v>2.5499999999999989</v>
      </c>
      <c r="F361" s="2">
        <v>0.97414224332870403</v>
      </c>
      <c r="G361" s="5">
        <v>4.5923599087323508</v>
      </c>
      <c r="H361">
        <v>3000</v>
      </c>
      <c r="I361" s="2">
        <v>17222</v>
      </c>
      <c r="J361" s="2">
        <v>3</v>
      </c>
      <c r="K361" s="2">
        <v>4</v>
      </c>
      <c r="L361" s="2">
        <v>8</v>
      </c>
      <c r="M361">
        <f t="shared" si="31"/>
        <v>235.91780821917808</v>
      </c>
      <c r="N361" s="6">
        <f t="shared" si="32"/>
        <v>1.9659817351598174</v>
      </c>
      <c r="O361">
        <f>J361/$C361</f>
        <v>4.1095890410958902E-2</v>
      </c>
      <c r="P361" s="6">
        <f t="shared" si="33"/>
        <v>1.3013698630136987</v>
      </c>
      <c r="Q361">
        <f>K361/$C361</f>
        <v>5.4794520547945202E-2</v>
      </c>
      <c r="R361" s="6">
        <f t="shared" si="34"/>
        <v>1.273972602739726</v>
      </c>
      <c r="S361">
        <f>L361/$C361</f>
        <v>0.1095890410958904</v>
      </c>
      <c r="T361" s="6">
        <f t="shared" si="35"/>
        <v>1.595890410958904</v>
      </c>
      <c r="U361" s="2">
        <v>0</v>
      </c>
    </row>
    <row r="362" spans="1:21" x14ac:dyDescent="0.4">
      <c r="A362" s="2">
        <v>361</v>
      </c>
      <c r="B362" s="2" t="s">
        <v>356</v>
      </c>
      <c r="C362" s="2">
        <v>64</v>
      </c>
      <c r="D362" s="8">
        <v>3.51</v>
      </c>
      <c r="E362" s="5">
        <f t="shared" si="30"/>
        <v>2.5499999999999989</v>
      </c>
      <c r="F362" s="2">
        <v>0.96224423311650753</v>
      </c>
      <c r="G362" s="5">
        <v>4.4852778168225829</v>
      </c>
      <c r="H362">
        <v>6000</v>
      </c>
      <c r="I362" s="2">
        <v>10505</v>
      </c>
      <c r="J362" s="2">
        <v>2</v>
      </c>
      <c r="K362" s="2">
        <v>14</v>
      </c>
      <c r="L362" s="2">
        <v>2</v>
      </c>
      <c r="M362">
        <f t="shared" si="31"/>
        <v>164.140625</v>
      </c>
      <c r="N362" s="6">
        <f t="shared" si="32"/>
        <v>1.3678385416666667</v>
      </c>
      <c r="O362">
        <f>J362/$C362</f>
        <v>3.125E-2</v>
      </c>
      <c r="P362" s="6">
        <f t="shared" si="33"/>
        <v>1.1607142857142858</v>
      </c>
      <c r="Q362">
        <f>K362/$C362</f>
        <v>0.21875</v>
      </c>
      <c r="R362" s="6">
        <f t="shared" si="34"/>
        <v>2.09375</v>
      </c>
      <c r="S362">
        <f>L362/$C362</f>
        <v>3.125E-2</v>
      </c>
      <c r="T362" s="6">
        <f t="shared" si="35"/>
        <v>0.8125</v>
      </c>
      <c r="U362" s="2">
        <v>0</v>
      </c>
    </row>
    <row r="363" spans="1:21" x14ac:dyDescent="0.4">
      <c r="A363" s="2">
        <v>362</v>
      </c>
      <c r="B363" s="2" t="s">
        <v>357</v>
      </c>
      <c r="C363" s="2">
        <v>39</v>
      </c>
      <c r="D363" s="8">
        <v>3.5</v>
      </c>
      <c r="E363" s="5">
        <f t="shared" si="30"/>
        <v>2.5</v>
      </c>
      <c r="F363" s="2">
        <v>0.8698476789853512</v>
      </c>
      <c r="G363" s="5">
        <v>3.6537088296421758</v>
      </c>
      <c r="H363">
        <v>5000</v>
      </c>
      <c r="I363" s="2">
        <v>11558</v>
      </c>
      <c r="J363" s="2">
        <v>0</v>
      </c>
      <c r="K363" s="2">
        <v>3</v>
      </c>
      <c r="L363" s="2">
        <v>3</v>
      </c>
      <c r="M363">
        <f t="shared" si="31"/>
        <v>296.35897435897436</v>
      </c>
      <c r="N363" s="6">
        <f t="shared" si="32"/>
        <v>2.4696581196581198</v>
      </c>
      <c r="O363">
        <f>J363/$C363</f>
        <v>0</v>
      </c>
      <c r="P363" s="6">
        <f t="shared" si="33"/>
        <v>0.7142857142857143</v>
      </c>
      <c r="Q363">
        <f>K363/$C363</f>
        <v>7.6923076923076927E-2</v>
      </c>
      <c r="R363" s="6">
        <f t="shared" si="34"/>
        <v>1.3846153846153846</v>
      </c>
      <c r="S363">
        <f>L363/$C363</f>
        <v>7.6923076923076927E-2</v>
      </c>
      <c r="T363" s="6">
        <f t="shared" si="35"/>
        <v>1.2692307692307692</v>
      </c>
      <c r="U363" s="2">
        <v>0</v>
      </c>
    </row>
    <row r="364" spans="1:21" x14ac:dyDescent="0.4">
      <c r="A364" s="2">
        <v>363</v>
      </c>
      <c r="B364" s="2" t="s">
        <v>358</v>
      </c>
      <c r="C364" s="2">
        <v>98</v>
      </c>
      <c r="D364" s="8">
        <v>3.49</v>
      </c>
      <c r="E364" s="5">
        <f t="shared" si="30"/>
        <v>2.4500000000000011</v>
      </c>
      <c r="F364" s="2">
        <v>0.97944938345831267</v>
      </c>
      <c r="G364" s="5">
        <v>4.6401241698988294</v>
      </c>
      <c r="H364">
        <v>2000</v>
      </c>
      <c r="I364" s="2">
        <v>20478</v>
      </c>
      <c r="J364" s="2">
        <v>5</v>
      </c>
      <c r="K364" s="2">
        <v>0</v>
      </c>
      <c r="L364" s="2">
        <v>6</v>
      </c>
      <c r="M364">
        <f t="shared" si="31"/>
        <v>208.9591836734694</v>
      </c>
      <c r="N364" s="6">
        <f t="shared" si="32"/>
        <v>1.741326530612245</v>
      </c>
      <c r="O364">
        <f>J364/$C364</f>
        <v>5.1020408163265307E-2</v>
      </c>
      <c r="P364" s="6">
        <f t="shared" si="33"/>
        <v>1.4431486880466473</v>
      </c>
      <c r="Q364">
        <f>K364/$C364</f>
        <v>0</v>
      </c>
      <c r="R364" s="6">
        <f t="shared" si="34"/>
        <v>1</v>
      </c>
      <c r="S364">
        <f>L364/$C364</f>
        <v>6.1224489795918366E-2</v>
      </c>
      <c r="T364" s="6">
        <f t="shared" si="35"/>
        <v>1.1122448979591837</v>
      </c>
      <c r="U364" s="2">
        <v>0</v>
      </c>
    </row>
    <row r="365" spans="1:21" x14ac:dyDescent="0.4">
      <c r="A365" s="2">
        <v>364</v>
      </c>
      <c r="B365" s="2" t="s">
        <v>359</v>
      </c>
      <c r="C365" s="2">
        <v>93</v>
      </c>
      <c r="D365" s="8">
        <v>3.47</v>
      </c>
      <c r="E365" s="5">
        <f t="shared" si="30"/>
        <v>2.350000000000001</v>
      </c>
      <c r="F365" s="2">
        <v>0.84978796397486045</v>
      </c>
      <c r="G365" s="5">
        <v>3.4731713945477587</v>
      </c>
      <c r="H365">
        <v>8000</v>
      </c>
      <c r="I365" s="2">
        <v>19090</v>
      </c>
      <c r="J365" s="2">
        <v>0</v>
      </c>
      <c r="K365" s="2">
        <v>1</v>
      </c>
      <c r="L365" s="2">
        <v>4</v>
      </c>
      <c r="M365">
        <f t="shared" si="31"/>
        <v>205.26881720430109</v>
      </c>
      <c r="N365" s="6">
        <f t="shared" si="32"/>
        <v>1.7105734767025091</v>
      </c>
      <c r="O365">
        <f>J365/$C365</f>
        <v>0</v>
      </c>
      <c r="P365" s="6">
        <f t="shared" si="33"/>
        <v>0.7142857142857143</v>
      </c>
      <c r="Q365">
        <f>K365/$C365</f>
        <v>1.0752688172043012E-2</v>
      </c>
      <c r="R365" s="6">
        <f t="shared" si="34"/>
        <v>1.053763440860215</v>
      </c>
      <c r="S365">
        <f>L365/$C365</f>
        <v>4.3010752688172046E-2</v>
      </c>
      <c r="T365" s="6">
        <f t="shared" si="35"/>
        <v>0.93010752688172049</v>
      </c>
      <c r="U365" s="2">
        <v>1</v>
      </c>
    </row>
    <row r="366" spans="1:21" x14ac:dyDescent="0.4">
      <c r="A366" s="2">
        <v>365</v>
      </c>
      <c r="B366" s="2" t="s">
        <v>360</v>
      </c>
      <c r="C366" s="2">
        <v>88</v>
      </c>
      <c r="D366" s="8">
        <v>3.47</v>
      </c>
      <c r="E366" s="5">
        <f t="shared" si="30"/>
        <v>2.350000000000001</v>
      </c>
      <c r="F366" s="2">
        <v>0.84146261350675067</v>
      </c>
      <c r="G366" s="5">
        <v>3.3982432403347707</v>
      </c>
      <c r="H366">
        <v>6000</v>
      </c>
      <c r="I366" s="2">
        <v>14771</v>
      </c>
      <c r="J366" s="2">
        <v>1</v>
      </c>
      <c r="K366" s="2">
        <v>3</v>
      </c>
      <c r="L366" s="2">
        <v>3</v>
      </c>
      <c r="M366">
        <f t="shared" si="31"/>
        <v>167.85227272727272</v>
      </c>
      <c r="N366" s="6">
        <f t="shared" si="32"/>
        <v>1.3987689393939393</v>
      </c>
      <c r="O366">
        <f>J366/$C366</f>
        <v>1.1363636363636364E-2</v>
      </c>
      <c r="P366" s="6">
        <f t="shared" si="33"/>
        <v>0.87662337662337664</v>
      </c>
      <c r="Q366">
        <f>K366/$C366</f>
        <v>3.4090909090909088E-2</v>
      </c>
      <c r="R366" s="6">
        <f t="shared" si="34"/>
        <v>1.1704545454545454</v>
      </c>
      <c r="S366">
        <f>L366/$C366</f>
        <v>3.4090909090909088E-2</v>
      </c>
      <c r="T366" s="6">
        <f t="shared" si="35"/>
        <v>0.84090909090909094</v>
      </c>
      <c r="U366" s="2">
        <v>0</v>
      </c>
    </row>
    <row r="367" spans="1:21" x14ac:dyDescent="0.4">
      <c r="A367" s="2">
        <v>366</v>
      </c>
      <c r="B367" s="2" t="s">
        <v>361</v>
      </c>
      <c r="C367" s="2">
        <v>69</v>
      </c>
      <c r="D367" s="8">
        <v>3.46</v>
      </c>
      <c r="E367" s="5">
        <f t="shared" si="30"/>
        <v>2.2999999999999998</v>
      </c>
      <c r="F367" s="2">
        <v>0.97072526668580827</v>
      </c>
      <c r="G367" s="5">
        <v>4.5616071189462897</v>
      </c>
      <c r="H367">
        <v>6000</v>
      </c>
      <c r="I367" s="2">
        <v>17058</v>
      </c>
      <c r="J367" s="2">
        <v>0</v>
      </c>
      <c r="K367" s="2">
        <v>23</v>
      </c>
      <c r="L367" s="2">
        <v>2</v>
      </c>
      <c r="M367">
        <f t="shared" si="31"/>
        <v>247.21739130434781</v>
      </c>
      <c r="N367" s="6">
        <f t="shared" si="32"/>
        <v>2.0601449275362316</v>
      </c>
      <c r="O367">
        <f>J367/$C367</f>
        <v>0</v>
      </c>
      <c r="P367" s="6">
        <f t="shared" si="33"/>
        <v>0.7142857142857143</v>
      </c>
      <c r="Q367">
        <f>K367/$C367</f>
        <v>0.33333333333333331</v>
      </c>
      <c r="R367" s="6">
        <f t="shared" si="34"/>
        <v>2.6666666666666665</v>
      </c>
      <c r="S367">
        <f>L367/$C367</f>
        <v>2.8985507246376812E-2</v>
      </c>
      <c r="T367" s="6">
        <f t="shared" si="35"/>
        <v>0.78985507246376818</v>
      </c>
      <c r="U367" s="2">
        <v>0</v>
      </c>
    </row>
    <row r="368" spans="1:21" x14ac:dyDescent="0.4">
      <c r="A368" s="2">
        <v>367</v>
      </c>
      <c r="B368" s="2" t="s">
        <v>362</v>
      </c>
      <c r="C368" s="2">
        <v>79</v>
      </c>
      <c r="D368" s="8">
        <v>3.46</v>
      </c>
      <c r="E368" s="5">
        <f t="shared" si="30"/>
        <v>2.2999999999999998</v>
      </c>
      <c r="F368" s="2">
        <v>0.8606725731227971</v>
      </c>
      <c r="G368" s="5">
        <v>3.5711328768791888</v>
      </c>
      <c r="H368">
        <v>2000</v>
      </c>
      <c r="I368" s="2">
        <v>21762</v>
      </c>
      <c r="J368" s="2">
        <v>18</v>
      </c>
      <c r="K368" s="2">
        <v>4</v>
      </c>
      <c r="L368" s="2">
        <v>7</v>
      </c>
      <c r="M368">
        <f t="shared" si="31"/>
        <v>275.46835443037975</v>
      </c>
      <c r="N368" s="6">
        <f t="shared" si="32"/>
        <v>2.2955696202531648</v>
      </c>
      <c r="O368">
        <f>J368/$C368</f>
        <v>0.22784810126582278</v>
      </c>
      <c r="P368" s="6">
        <f t="shared" si="33"/>
        <v>3.9692585895117536</v>
      </c>
      <c r="Q368">
        <f>K368/$C368</f>
        <v>5.0632911392405063E-2</v>
      </c>
      <c r="R368" s="6">
        <f t="shared" si="34"/>
        <v>1.2531645569620253</v>
      </c>
      <c r="S368">
        <f>L368/$C368</f>
        <v>8.8607594936708861E-2</v>
      </c>
      <c r="T368" s="6">
        <f t="shared" si="35"/>
        <v>1.3860759493670889</v>
      </c>
      <c r="U368" s="2">
        <v>0</v>
      </c>
    </row>
    <row r="369" spans="1:21" x14ac:dyDescent="0.4">
      <c r="A369" s="2">
        <v>368</v>
      </c>
      <c r="B369" s="2" t="s">
        <v>363</v>
      </c>
      <c r="C369" s="2">
        <v>74</v>
      </c>
      <c r="D369" s="8">
        <v>3.45</v>
      </c>
      <c r="E369" s="5">
        <f t="shared" si="30"/>
        <v>2.2500000000000009</v>
      </c>
      <c r="F369" s="2">
        <v>0.90418524234681519</v>
      </c>
      <c r="G369" s="5">
        <v>3.9627468998953517</v>
      </c>
      <c r="H369">
        <v>2000</v>
      </c>
      <c r="I369" s="2">
        <v>19388</v>
      </c>
      <c r="J369" s="2">
        <v>1</v>
      </c>
      <c r="K369" s="2">
        <v>6</v>
      </c>
      <c r="L369" s="2">
        <v>3</v>
      </c>
      <c r="M369">
        <f t="shared" si="31"/>
        <v>262</v>
      </c>
      <c r="N369" s="6">
        <f t="shared" si="32"/>
        <v>2.1833333333333331</v>
      </c>
      <c r="O369">
        <f>J369/$C369</f>
        <v>1.3513513513513514E-2</v>
      </c>
      <c r="P369" s="6">
        <f t="shared" si="33"/>
        <v>0.90733590733590741</v>
      </c>
      <c r="Q369">
        <f>K369/$C369</f>
        <v>8.1081081081081086E-2</v>
      </c>
      <c r="R369" s="6">
        <f t="shared" si="34"/>
        <v>1.4054054054054055</v>
      </c>
      <c r="S369">
        <f>L369/$C369</f>
        <v>4.0540540540540543E-2</v>
      </c>
      <c r="T369" s="6">
        <f t="shared" si="35"/>
        <v>0.90540540540540548</v>
      </c>
      <c r="U369" s="2">
        <v>0</v>
      </c>
    </row>
    <row r="370" spans="1:21" x14ac:dyDescent="0.4">
      <c r="A370" s="2">
        <v>369</v>
      </c>
      <c r="B370" s="2" t="s">
        <v>364</v>
      </c>
      <c r="C370" s="2">
        <v>80</v>
      </c>
      <c r="D370" s="8">
        <v>3.44</v>
      </c>
      <c r="E370" s="5">
        <f t="shared" si="30"/>
        <v>2.1999999999999997</v>
      </c>
      <c r="F370" s="2">
        <v>0.89161380504568422</v>
      </c>
      <c r="G370" s="5">
        <v>3.8496039641851727</v>
      </c>
      <c r="H370">
        <v>3000</v>
      </c>
      <c r="I370" s="2">
        <v>18205</v>
      </c>
      <c r="J370" s="2">
        <v>1</v>
      </c>
      <c r="K370" s="2">
        <v>3</v>
      </c>
      <c r="L370" s="2">
        <v>6</v>
      </c>
      <c r="M370">
        <f t="shared" si="31"/>
        <v>227.5625</v>
      </c>
      <c r="N370" s="6">
        <f t="shared" si="32"/>
        <v>1.8963541666666666</v>
      </c>
      <c r="O370">
        <f>J370/$C370</f>
        <v>1.2500000000000001E-2</v>
      </c>
      <c r="P370" s="6">
        <f t="shared" si="33"/>
        <v>0.8928571428571429</v>
      </c>
      <c r="Q370">
        <f>K370/$C370</f>
        <v>3.7499999999999999E-2</v>
      </c>
      <c r="R370" s="6">
        <f t="shared" si="34"/>
        <v>1.1875</v>
      </c>
      <c r="S370">
        <f>L370/$C370</f>
        <v>7.4999999999999997E-2</v>
      </c>
      <c r="T370" s="6">
        <f t="shared" si="35"/>
        <v>1.25</v>
      </c>
      <c r="U370" s="2">
        <v>1</v>
      </c>
    </row>
    <row r="371" spans="1:21" x14ac:dyDescent="0.4">
      <c r="A371" s="2">
        <v>370</v>
      </c>
      <c r="B371" s="2" t="s">
        <v>365</v>
      </c>
      <c r="C371" s="2">
        <v>77</v>
      </c>
      <c r="D371" s="8">
        <v>3.44</v>
      </c>
      <c r="E371" s="5">
        <f t="shared" si="30"/>
        <v>2.1999999999999997</v>
      </c>
      <c r="F371" s="2">
        <v>0.87205077920641216</v>
      </c>
      <c r="G371" s="5">
        <v>3.6735367316317245</v>
      </c>
      <c r="H371">
        <v>6000</v>
      </c>
      <c r="I371" s="2">
        <v>18456</v>
      </c>
      <c r="J371" s="2">
        <v>1</v>
      </c>
      <c r="K371" s="2">
        <v>4</v>
      </c>
      <c r="L371" s="2">
        <v>9</v>
      </c>
      <c r="M371">
        <f t="shared" si="31"/>
        <v>239.6883116883117</v>
      </c>
      <c r="N371" s="6">
        <f t="shared" si="32"/>
        <v>1.9974025974025975</v>
      </c>
      <c r="O371">
        <f>J371/$C371</f>
        <v>1.2987012987012988E-2</v>
      </c>
      <c r="P371" s="6">
        <f t="shared" si="33"/>
        <v>0.89981447124304281</v>
      </c>
      <c r="Q371">
        <f>K371/$C371</f>
        <v>5.1948051948051951E-2</v>
      </c>
      <c r="R371" s="6">
        <f t="shared" si="34"/>
        <v>1.2597402597402598</v>
      </c>
      <c r="S371">
        <f>L371/$C371</f>
        <v>0.11688311688311688</v>
      </c>
      <c r="T371" s="6">
        <f t="shared" si="35"/>
        <v>1.6688311688311688</v>
      </c>
      <c r="U371" s="2">
        <v>0</v>
      </c>
    </row>
    <row r="372" spans="1:21" x14ac:dyDescent="0.4">
      <c r="A372" s="2">
        <v>371</v>
      </c>
      <c r="B372" s="2" t="s">
        <v>366</v>
      </c>
      <c r="C372" s="2">
        <v>76</v>
      </c>
      <c r="D372" s="8">
        <v>3.41</v>
      </c>
      <c r="E372" s="5">
        <f t="shared" si="30"/>
        <v>2.0500000000000007</v>
      </c>
      <c r="F372" s="2">
        <v>0.97379457140177994</v>
      </c>
      <c r="G372" s="5">
        <v>4.5892308613900346</v>
      </c>
      <c r="H372">
        <v>6000</v>
      </c>
      <c r="I372" s="2">
        <v>9643</v>
      </c>
      <c r="J372" s="2">
        <v>2</v>
      </c>
      <c r="K372" s="2">
        <v>4</v>
      </c>
      <c r="L372" s="2">
        <v>2</v>
      </c>
      <c r="M372">
        <f t="shared" si="31"/>
        <v>126.88157894736842</v>
      </c>
      <c r="N372" s="6">
        <f t="shared" si="32"/>
        <v>1.0573464912280701</v>
      </c>
      <c r="O372">
        <f>J372/$C372</f>
        <v>2.6315789473684209E-2</v>
      </c>
      <c r="P372" s="6">
        <f t="shared" si="33"/>
        <v>1.0902255639097744</v>
      </c>
      <c r="Q372">
        <f>K372/$C372</f>
        <v>5.2631578947368418E-2</v>
      </c>
      <c r="R372" s="6">
        <f t="shared" si="34"/>
        <v>1.263157894736842</v>
      </c>
      <c r="S372">
        <f>L372/$C372</f>
        <v>2.6315789473684209E-2</v>
      </c>
      <c r="T372" s="6">
        <f t="shared" si="35"/>
        <v>0.76315789473684215</v>
      </c>
      <c r="U372" s="2">
        <v>0</v>
      </c>
    </row>
    <row r="373" spans="1:21" x14ac:dyDescent="0.4">
      <c r="A373" s="2">
        <v>372</v>
      </c>
      <c r="B373" s="2" t="s">
        <v>367</v>
      </c>
      <c r="C373" s="2">
        <v>74</v>
      </c>
      <c r="D373" s="8">
        <v>3.41</v>
      </c>
      <c r="E373" s="5">
        <f t="shared" si="30"/>
        <v>2.0500000000000007</v>
      </c>
      <c r="F373" s="2">
        <v>0.89150273840169647</v>
      </c>
      <c r="G373" s="5">
        <v>3.8486043643892831</v>
      </c>
      <c r="H373">
        <v>2000</v>
      </c>
      <c r="I373" s="2">
        <v>14785</v>
      </c>
      <c r="J373" s="2">
        <v>0</v>
      </c>
      <c r="K373" s="2">
        <v>1</v>
      </c>
      <c r="L373" s="2">
        <v>0</v>
      </c>
      <c r="M373">
        <f t="shared" si="31"/>
        <v>199.79729729729729</v>
      </c>
      <c r="N373" s="6">
        <f t="shared" si="32"/>
        <v>1.6649774774774775</v>
      </c>
      <c r="O373">
        <f>J373/$C373</f>
        <v>0</v>
      </c>
      <c r="P373" s="6">
        <f t="shared" si="33"/>
        <v>0.7142857142857143</v>
      </c>
      <c r="Q373">
        <f>K373/$C373</f>
        <v>1.3513513513513514E-2</v>
      </c>
      <c r="R373" s="6">
        <f t="shared" si="34"/>
        <v>1.0675675675675675</v>
      </c>
      <c r="S373">
        <f>L373/$C373</f>
        <v>0</v>
      </c>
      <c r="T373" s="6">
        <f t="shared" si="35"/>
        <v>0.5</v>
      </c>
      <c r="U373" s="2">
        <v>0</v>
      </c>
    </row>
    <row r="374" spans="1:21" x14ac:dyDescent="0.4">
      <c r="A374" s="2">
        <v>373</v>
      </c>
      <c r="B374" s="2" t="s">
        <v>368</v>
      </c>
      <c r="C374" s="2">
        <v>66</v>
      </c>
      <c r="D374" s="8">
        <v>3.41</v>
      </c>
      <c r="E374" s="5">
        <f t="shared" si="30"/>
        <v>2.0500000000000007</v>
      </c>
      <c r="F374" s="2">
        <v>0.99729936411886499</v>
      </c>
      <c r="G374" s="5">
        <v>4.8007739958437998</v>
      </c>
      <c r="H374">
        <v>1000</v>
      </c>
      <c r="I374" s="2">
        <v>18269</v>
      </c>
      <c r="J374" s="2">
        <v>0</v>
      </c>
      <c r="K374" s="2">
        <v>6</v>
      </c>
      <c r="L374" s="2">
        <v>6</v>
      </c>
      <c r="M374">
        <f t="shared" si="31"/>
        <v>276.80303030303031</v>
      </c>
      <c r="N374" s="6">
        <f t="shared" si="32"/>
        <v>2.3066919191919193</v>
      </c>
      <c r="O374">
        <f>J374/$C374</f>
        <v>0</v>
      </c>
      <c r="P374" s="6">
        <f t="shared" si="33"/>
        <v>0.7142857142857143</v>
      </c>
      <c r="Q374">
        <f>K374/$C374</f>
        <v>9.0909090909090912E-2</v>
      </c>
      <c r="R374" s="6">
        <f t="shared" si="34"/>
        <v>1.4545454545454546</v>
      </c>
      <c r="S374">
        <f>L374/$C374</f>
        <v>9.0909090909090912E-2</v>
      </c>
      <c r="T374" s="6">
        <f t="shared" si="35"/>
        <v>1.4090909090909092</v>
      </c>
      <c r="U374" s="2">
        <v>0</v>
      </c>
    </row>
    <row r="375" spans="1:21" x14ac:dyDescent="0.4">
      <c r="A375" s="2">
        <v>374</v>
      </c>
      <c r="B375" s="2" t="s">
        <v>369</v>
      </c>
      <c r="C375" s="2">
        <v>42</v>
      </c>
      <c r="D375" s="8">
        <v>3.41</v>
      </c>
      <c r="E375" s="5">
        <f t="shared" si="30"/>
        <v>2.0500000000000007</v>
      </c>
      <c r="F375" s="2">
        <v>0.86879511532329379</v>
      </c>
      <c r="G375" s="5">
        <v>3.644235756683659</v>
      </c>
      <c r="H375">
        <v>5000</v>
      </c>
      <c r="I375" s="2">
        <v>14179</v>
      </c>
      <c r="J375" s="2">
        <v>0</v>
      </c>
      <c r="K375" s="2">
        <v>0</v>
      </c>
      <c r="L375" s="2">
        <v>5</v>
      </c>
      <c r="M375">
        <f t="shared" si="31"/>
        <v>337.59523809523807</v>
      </c>
      <c r="N375" s="6">
        <f t="shared" si="32"/>
        <v>2.8132936507936508</v>
      </c>
      <c r="O375">
        <f>J375/$C375</f>
        <v>0</v>
      </c>
      <c r="P375" s="6">
        <f t="shared" si="33"/>
        <v>0.7142857142857143</v>
      </c>
      <c r="Q375">
        <f>K375/$C375</f>
        <v>0</v>
      </c>
      <c r="R375" s="6">
        <f t="shared" si="34"/>
        <v>1</v>
      </c>
      <c r="S375">
        <f>L375/$C375</f>
        <v>0.11904761904761904</v>
      </c>
      <c r="T375" s="6">
        <f t="shared" si="35"/>
        <v>1.6904761904761907</v>
      </c>
      <c r="U375" s="2">
        <v>0</v>
      </c>
    </row>
    <row r="376" spans="1:21" x14ac:dyDescent="0.4">
      <c r="A376" s="2">
        <v>375</v>
      </c>
      <c r="B376" s="2" t="s">
        <v>370</v>
      </c>
      <c r="C376" s="2">
        <v>68</v>
      </c>
      <c r="D376" s="8">
        <v>3.4</v>
      </c>
      <c r="E376" s="5">
        <f t="shared" si="30"/>
        <v>1.9999999999999996</v>
      </c>
      <c r="F376" s="2">
        <v>0.9597336062613655</v>
      </c>
      <c r="G376" s="5">
        <v>4.4626821751263046</v>
      </c>
      <c r="H376">
        <v>5000</v>
      </c>
      <c r="I376" s="2">
        <v>16668</v>
      </c>
      <c r="J376" s="2">
        <v>0</v>
      </c>
      <c r="K376" s="2">
        <v>2</v>
      </c>
      <c r="L376" s="2">
        <v>2</v>
      </c>
      <c r="M376">
        <f t="shared" si="31"/>
        <v>245.11764705882354</v>
      </c>
      <c r="N376" s="6">
        <f t="shared" si="32"/>
        <v>2.0426470588235293</v>
      </c>
      <c r="O376">
        <f>J376/$C376</f>
        <v>0</v>
      </c>
      <c r="P376" s="6">
        <f t="shared" si="33"/>
        <v>0.7142857142857143</v>
      </c>
      <c r="Q376">
        <f>K376/$C376</f>
        <v>2.9411764705882353E-2</v>
      </c>
      <c r="R376" s="6">
        <f t="shared" si="34"/>
        <v>1.1470588235294119</v>
      </c>
      <c r="S376">
        <f>L376/$C376</f>
        <v>2.9411764705882353E-2</v>
      </c>
      <c r="T376" s="6">
        <f t="shared" si="35"/>
        <v>0.79411764705882348</v>
      </c>
      <c r="U376" s="2">
        <v>0</v>
      </c>
    </row>
    <row r="377" spans="1:21" x14ac:dyDescent="0.4">
      <c r="A377" s="2">
        <v>376</v>
      </c>
      <c r="B377" s="2" t="s">
        <v>371</v>
      </c>
      <c r="C377" s="2">
        <v>48</v>
      </c>
      <c r="D377" s="8">
        <v>3.4</v>
      </c>
      <c r="E377" s="5">
        <f t="shared" si="30"/>
        <v>1.9999999999999996</v>
      </c>
      <c r="F377" s="2">
        <v>0.99955298337671483</v>
      </c>
      <c r="G377" s="5">
        <v>4.8210565691644485</v>
      </c>
      <c r="H377">
        <v>3000</v>
      </c>
      <c r="I377" s="2">
        <v>13526</v>
      </c>
      <c r="J377" s="2">
        <v>0</v>
      </c>
      <c r="K377" s="2">
        <v>3</v>
      </c>
      <c r="L377" s="2">
        <v>0</v>
      </c>
      <c r="M377">
        <f t="shared" si="31"/>
        <v>281.79166666666669</v>
      </c>
      <c r="N377" s="6">
        <f t="shared" si="32"/>
        <v>2.3482638888888889</v>
      </c>
      <c r="O377">
        <f>J377/$C377</f>
        <v>0</v>
      </c>
      <c r="P377" s="6">
        <f t="shared" si="33"/>
        <v>0.7142857142857143</v>
      </c>
      <c r="Q377">
        <f>K377/$C377</f>
        <v>6.25E-2</v>
      </c>
      <c r="R377" s="6">
        <f t="shared" si="34"/>
        <v>1.3125</v>
      </c>
      <c r="S377">
        <f>L377/$C377</f>
        <v>0</v>
      </c>
      <c r="T377" s="6">
        <f t="shared" si="35"/>
        <v>0.5</v>
      </c>
      <c r="U377" s="2">
        <v>0</v>
      </c>
    </row>
    <row r="378" spans="1:21" x14ac:dyDescent="0.4">
      <c r="A378" s="2">
        <v>377</v>
      </c>
      <c r="B378" s="2" t="s">
        <v>372</v>
      </c>
      <c r="C378" s="2">
        <v>38</v>
      </c>
      <c r="D378" s="8">
        <v>3.4</v>
      </c>
      <c r="E378" s="5">
        <f t="shared" si="30"/>
        <v>1.9999999999999996</v>
      </c>
      <c r="F378" s="2">
        <v>0.84424924066192231</v>
      </c>
      <c r="G378" s="5">
        <v>3.4233228847313155</v>
      </c>
      <c r="H378">
        <v>2000</v>
      </c>
      <c r="I378" s="2">
        <v>9644</v>
      </c>
      <c r="J378" s="2">
        <v>0</v>
      </c>
      <c r="K378" s="2">
        <v>1</v>
      </c>
      <c r="L378" s="2">
        <v>1</v>
      </c>
      <c r="M378">
        <f t="shared" si="31"/>
        <v>253.78947368421052</v>
      </c>
      <c r="N378" s="6">
        <f t="shared" si="32"/>
        <v>2.1149122807017542</v>
      </c>
      <c r="O378">
        <f>J378/$C378</f>
        <v>0</v>
      </c>
      <c r="P378" s="6">
        <f t="shared" si="33"/>
        <v>0.7142857142857143</v>
      </c>
      <c r="Q378">
        <f>K378/$C378</f>
        <v>2.6315789473684209E-2</v>
      </c>
      <c r="R378" s="6">
        <f t="shared" si="34"/>
        <v>1.131578947368421</v>
      </c>
      <c r="S378">
        <f>L378/$C378</f>
        <v>2.6315789473684209E-2</v>
      </c>
      <c r="T378" s="6">
        <f t="shared" si="35"/>
        <v>0.76315789473684215</v>
      </c>
      <c r="U378" s="2">
        <v>0</v>
      </c>
    </row>
    <row r="379" spans="1:21" x14ac:dyDescent="0.4">
      <c r="A379" s="2">
        <v>378</v>
      </c>
      <c r="B379" s="2" t="s">
        <v>373</v>
      </c>
      <c r="C379" s="2">
        <v>66</v>
      </c>
      <c r="D379" s="8">
        <v>3.39</v>
      </c>
      <c r="E379" s="5">
        <f t="shared" si="30"/>
        <v>1.9500000000000006</v>
      </c>
      <c r="F379" s="2">
        <v>0.93374970886155695</v>
      </c>
      <c r="G379" s="5">
        <v>4.2288270985280274</v>
      </c>
      <c r="H379">
        <v>4000</v>
      </c>
      <c r="I379" s="2">
        <v>36700</v>
      </c>
      <c r="J379" s="2">
        <v>1</v>
      </c>
      <c r="K379" s="2">
        <v>13</v>
      </c>
      <c r="L379" s="2">
        <v>5</v>
      </c>
      <c r="M379">
        <f t="shared" si="31"/>
        <v>556.06060606060601</v>
      </c>
      <c r="N379" s="6">
        <f t="shared" si="32"/>
        <v>4.6338383838383832</v>
      </c>
      <c r="O379">
        <f>J379/$C379</f>
        <v>1.5151515151515152E-2</v>
      </c>
      <c r="P379" s="6">
        <f t="shared" si="33"/>
        <v>0.93073593073593075</v>
      </c>
      <c r="Q379">
        <f>K379/$C379</f>
        <v>0.19696969696969696</v>
      </c>
      <c r="R379" s="6">
        <f t="shared" si="34"/>
        <v>1.9848484848484849</v>
      </c>
      <c r="S379">
        <f>L379/$C379</f>
        <v>7.575757575757576E-2</v>
      </c>
      <c r="T379" s="6">
        <f t="shared" si="35"/>
        <v>1.2575757575757576</v>
      </c>
      <c r="U379" s="2">
        <v>0</v>
      </c>
    </row>
    <row r="380" spans="1:21" x14ac:dyDescent="0.4">
      <c r="A380" s="2">
        <v>379</v>
      </c>
      <c r="B380" s="2" t="s">
        <v>374</v>
      </c>
      <c r="C380" s="2">
        <v>46</v>
      </c>
      <c r="D380" s="8">
        <v>3.36</v>
      </c>
      <c r="E380" s="5">
        <f t="shared" si="30"/>
        <v>1.7999999999999994</v>
      </c>
      <c r="F380" s="2">
        <v>0.9990800312463789</v>
      </c>
      <c r="G380" s="5">
        <v>4.8167999999914253</v>
      </c>
      <c r="H380">
        <v>6000</v>
      </c>
      <c r="I380" s="2">
        <v>9091</v>
      </c>
      <c r="J380" s="2">
        <v>7</v>
      </c>
      <c r="K380" s="2">
        <v>37</v>
      </c>
      <c r="L380" s="2">
        <v>4</v>
      </c>
      <c r="M380">
        <f t="shared" si="31"/>
        <v>197.63043478260869</v>
      </c>
      <c r="N380" s="6">
        <f t="shared" si="32"/>
        <v>1.6469202898550726</v>
      </c>
      <c r="O380">
        <f>J380/$C380</f>
        <v>0.15217391304347827</v>
      </c>
      <c r="P380" s="6">
        <f t="shared" si="33"/>
        <v>2.8881987577639747</v>
      </c>
      <c r="Q380">
        <f>K380/$C380</f>
        <v>0.80434782608695654</v>
      </c>
      <c r="R380" s="6">
        <f t="shared" si="34"/>
        <v>5.0217391304347823</v>
      </c>
      <c r="S380">
        <f>L380/$C380</f>
        <v>8.6956521739130432E-2</v>
      </c>
      <c r="T380" s="6">
        <f t="shared" si="35"/>
        <v>1.3695652173913042</v>
      </c>
      <c r="U380" s="2">
        <v>0</v>
      </c>
    </row>
    <row r="381" spans="1:21" x14ac:dyDescent="0.4">
      <c r="A381" s="2">
        <v>380</v>
      </c>
      <c r="B381" s="2" t="s">
        <v>375</v>
      </c>
      <c r="C381" s="2">
        <v>32</v>
      </c>
      <c r="D381" s="8">
        <v>3.36</v>
      </c>
      <c r="E381" s="5">
        <f t="shared" si="30"/>
        <v>1.7999999999999994</v>
      </c>
      <c r="F381" s="2">
        <v>0.99992595923443628</v>
      </c>
      <c r="G381" s="5">
        <v>4.8244133518839414</v>
      </c>
      <c r="H381">
        <v>5000</v>
      </c>
      <c r="I381" s="2">
        <v>8191</v>
      </c>
      <c r="J381" s="2">
        <v>1</v>
      </c>
      <c r="K381" s="2">
        <v>0</v>
      </c>
      <c r="L381" s="2">
        <v>5</v>
      </c>
      <c r="M381">
        <f t="shared" si="31"/>
        <v>255.96875</v>
      </c>
      <c r="N381" s="6">
        <f t="shared" si="32"/>
        <v>2.1330729166666669</v>
      </c>
      <c r="O381">
        <f>J381/$C381</f>
        <v>3.125E-2</v>
      </c>
      <c r="P381" s="6">
        <f t="shared" si="33"/>
        <v>1.1607142857142858</v>
      </c>
      <c r="Q381">
        <f>K381/$C381</f>
        <v>0</v>
      </c>
      <c r="R381" s="6">
        <f t="shared" si="34"/>
        <v>1</v>
      </c>
      <c r="S381">
        <f>L381/$C381</f>
        <v>0.15625</v>
      </c>
      <c r="T381" s="6">
        <f t="shared" si="35"/>
        <v>2.0625</v>
      </c>
      <c r="U381" s="2">
        <v>0</v>
      </c>
    </row>
    <row r="382" spans="1:21" x14ac:dyDescent="0.4">
      <c r="A382" s="2">
        <v>381</v>
      </c>
      <c r="B382" s="2" t="s">
        <v>376</v>
      </c>
      <c r="C382" s="2">
        <v>74</v>
      </c>
      <c r="D382" s="8">
        <v>3.35</v>
      </c>
      <c r="E382" s="5">
        <f t="shared" si="30"/>
        <v>1.7500000000000004</v>
      </c>
      <c r="F382" s="2">
        <v>0.87858029313989583</v>
      </c>
      <c r="G382" s="5">
        <v>3.7323023570330776</v>
      </c>
      <c r="H382">
        <v>4000</v>
      </c>
      <c r="I382" s="2">
        <v>19948</v>
      </c>
      <c r="J382" s="2">
        <v>10</v>
      </c>
      <c r="K382" s="2">
        <v>19</v>
      </c>
      <c r="L382" s="2">
        <v>6</v>
      </c>
      <c r="M382">
        <f t="shared" si="31"/>
        <v>269.56756756756755</v>
      </c>
      <c r="N382" s="6">
        <f t="shared" si="32"/>
        <v>2.246396396396396</v>
      </c>
      <c r="O382">
        <f>J382/$C382</f>
        <v>0.13513513513513514</v>
      </c>
      <c r="P382" s="6">
        <f t="shared" si="33"/>
        <v>2.6447876447876446</v>
      </c>
      <c r="Q382">
        <f>K382/$C382</f>
        <v>0.25675675675675674</v>
      </c>
      <c r="R382" s="6">
        <f t="shared" si="34"/>
        <v>2.2837837837837838</v>
      </c>
      <c r="S382">
        <f>L382/$C382</f>
        <v>8.1081081081081086E-2</v>
      </c>
      <c r="T382" s="6">
        <f t="shared" si="35"/>
        <v>1.3108108108108107</v>
      </c>
      <c r="U382" s="2">
        <v>2</v>
      </c>
    </row>
    <row r="383" spans="1:21" x14ac:dyDescent="0.4">
      <c r="A383" s="2">
        <v>382</v>
      </c>
      <c r="B383" s="2" t="s">
        <v>377</v>
      </c>
      <c r="C383" s="2">
        <v>41</v>
      </c>
      <c r="D383" s="8">
        <v>3.35</v>
      </c>
      <c r="E383" s="5">
        <f t="shared" si="30"/>
        <v>1.7500000000000004</v>
      </c>
      <c r="F383" s="2">
        <v>0.99989230991379041</v>
      </c>
      <c r="G383" s="5">
        <v>4.8241105079981281</v>
      </c>
      <c r="H383">
        <v>6000</v>
      </c>
      <c r="I383" s="2">
        <v>10742</v>
      </c>
      <c r="J383" s="2">
        <v>1</v>
      </c>
      <c r="K383" s="2">
        <v>11</v>
      </c>
      <c r="L383" s="2">
        <v>2</v>
      </c>
      <c r="M383">
        <f t="shared" si="31"/>
        <v>262</v>
      </c>
      <c r="N383" s="6">
        <f t="shared" si="32"/>
        <v>2.1833333333333331</v>
      </c>
      <c r="O383">
        <f>J383/$C383</f>
        <v>2.4390243902439025E-2</v>
      </c>
      <c r="P383" s="6">
        <f t="shared" si="33"/>
        <v>1.0627177700348434</v>
      </c>
      <c r="Q383">
        <f>K383/$C383</f>
        <v>0.26829268292682928</v>
      </c>
      <c r="R383" s="6">
        <f t="shared" si="34"/>
        <v>2.3414634146341466</v>
      </c>
      <c r="S383">
        <f>L383/$C383</f>
        <v>4.878048780487805E-2</v>
      </c>
      <c r="T383" s="6">
        <f t="shared" si="35"/>
        <v>0.98780487804878048</v>
      </c>
      <c r="U383" s="2">
        <v>0</v>
      </c>
    </row>
    <row r="384" spans="1:21" x14ac:dyDescent="0.4">
      <c r="A384" s="2">
        <v>383</v>
      </c>
      <c r="B384" s="2" t="s">
        <v>378</v>
      </c>
      <c r="C384" s="2">
        <v>49</v>
      </c>
      <c r="D384" s="8">
        <v>3.34</v>
      </c>
      <c r="E384" s="5">
        <f t="shared" si="30"/>
        <v>1.6999999999999993</v>
      </c>
      <c r="F384" s="2">
        <v>0.93275105044955298</v>
      </c>
      <c r="G384" s="5">
        <v>4.2198391728199915</v>
      </c>
      <c r="H384">
        <v>4000</v>
      </c>
      <c r="I384" s="2">
        <v>16418</v>
      </c>
      <c r="J384" s="2">
        <v>1</v>
      </c>
      <c r="K384" s="2">
        <v>2</v>
      </c>
      <c r="L384" s="2">
        <v>1</v>
      </c>
      <c r="M384">
        <f t="shared" si="31"/>
        <v>335.0612244897959</v>
      </c>
      <c r="N384" s="6">
        <f t="shared" si="32"/>
        <v>2.7921768707482992</v>
      </c>
      <c r="O384">
        <f>J384/$C384</f>
        <v>2.0408163265306121E-2</v>
      </c>
      <c r="P384" s="6">
        <f t="shared" si="33"/>
        <v>1.0058309037900874</v>
      </c>
      <c r="Q384">
        <f>K384/$C384</f>
        <v>4.0816326530612242E-2</v>
      </c>
      <c r="R384" s="6">
        <f t="shared" si="34"/>
        <v>1.2040816326530612</v>
      </c>
      <c r="S384">
        <f>L384/$C384</f>
        <v>2.0408163265306121E-2</v>
      </c>
      <c r="T384" s="6">
        <f t="shared" si="35"/>
        <v>0.70408163265306123</v>
      </c>
      <c r="U384" s="2">
        <v>1</v>
      </c>
    </row>
    <row r="385" spans="1:21" x14ac:dyDescent="0.4">
      <c r="A385" s="2">
        <v>384</v>
      </c>
      <c r="B385" s="2" t="s">
        <v>379</v>
      </c>
      <c r="C385" s="2">
        <v>33</v>
      </c>
      <c r="D385" s="8">
        <v>3.33</v>
      </c>
      <c r="E385" s="5">
        <f t="shared" si="30"/>
        <v>1.6500000000000004</v>
      </c>
      <c r="F385" s="2">
        <v>0.99995117115251941</v>
      </c>
      <c r="G385" s="5">
        <v>4.8246402591466895</v>
      </c>
      <c r="H385">
        <v>6000</v>
      </c>
      <c r="I385" s="2">
        <v>6543</v>
      </c>
      <c r="J385" s="2">
        <v>0</v>
      </c>
      <c r="K385" s="2">
        <v>2</v>
      </c>
      <c r="L385" s="2">
        <v>2</v>
      </c>
      <c r="M385">
        <f t="shared" si="31"/>
        <v>198.27272727272728</v>
      </c>
      <c r="N385" s="6">
        <f t="shared" si="32"/>
        <v>1.6522727272727273</v>
      </c>
      <c r="O385">
        <f>J385/$C385</f>
        <v>0</v>
      </c>
      <c r="P385" s="6">
        <f t="shared" si="33"/>
        <v>0.7142857142857143</v>
      </c>
      <c r="Q385">
        <f>K385/$C385</f>
        <v>6.0606060606060608E-2</v>
      </c>
      <c r="R385" s="6">
        <f t="shared" si="34"/>
        <v>1.3030303030303032</v>
      </c>
      <c r="S385">
        <f>L385/$C385</f>
        <v>6.0606060606060608E-2</v>
      </c>
      <c r="T385" s="6">
        <f t="shared" si="35"/>
        <v>1.1060606060606062</v>
      </c>
      <c r="U385" s="2">
        <v>0</v>
      </c>
    </row>
    <row r="386" spans="1:21" x14ac:dyDescent="0.4">
      <c r="A386" s="2">
        <v>385</v>
      </c>
      <c r="B386" s="2" t="s">
        <v>380</v>
      </c>
      <c r="C386" s="2">
        <v>63</v>
      </c>
      <c r="D386" s="8">
        <v>3.32</v>
      </c>
      <c r="E386" s="5">
        <f t="shared" si="30"/>
        <v>1.5999999999999992</v>
      </c>
      <c r="F386" s="2">
        <v>0.87719262797365738</v>
      </c>
      <c r="G386" s="5">
        <v>3.7198133705369312</v>
      </c>
      <c r="H386">
        <v>6000</v>
      </c>
      <c r="I386" s="2">
        <v>13957</v>
      </c>
      <c r="J386" s="2">
        <v>3</v>
      </c>
      <c r="K386" s="2">
        <v>3</v>
      </c>
      <c r="L386" s="2">
        <v>1</v>
      </c>
      <c r="M386">
        <f t="shared" si="31"/>
        <v>221.53968253968253</v>
      </c>
      <c r="N386" s="6">
        <f t="shared" si="32"/>
        <v>1.8461640211640209</v>
      </c>
      <c r="O386">
        <f>J386/$C386</f>
        <v>4.7619047619047616E-2</v>
      </c>
      <c r="P386" s="6">
        <f t="shared" si="33"/>
        <v>1.3945578231292519</v>
      </c>
      <c r="Q386">
        <f>K386/$C386</f>
        <v>4.7619047619047616E-2</v>
      </c>
      <c r="R386" s="6">
        <f t="shared" si="34"/>
        <v>1.2380952380952381</v>
      </c>
      <c r="S386">
        <f>L386/$C386</f>
        <v>1.5873015873015872E-2</v>
      </c>
      <c r="T386" s="6">
        <f t="shared" si="35"/>
        <v>0.65873015873015872</v>
      </c>
      <c r="U386" s="2">
        <v>0</v>
      </c>
    </row>
    <row r="387" spans="1:21" x14ac:dyDescent="0.4">
      <c r="A387" s="2">
        <v>386</v>
      </c>
      <c r="B387" s="2" t="s">
        <v>381</v>
      </c>
      <c r="C387" s="2">
        <v>61</v>
      </c>
      <c r="D387" s="8">
        <v>3.32</v>
      </c>
      <c r="E387" s="5">
        <f t="shared" ref="E387:E412" si="36">(D387-3)*5</f>
        <v>1.5999999999999992</v>
      </c>
      <c r="F387" s="2">
        <v>0.99890260325103508</v>
      </c>
      <c r="G387" s="5">
        <v>4.8152031480333308</v>
      </c>
      <c r="H387">
        <v>5000</v>
      </c>
      <c r="I387" s="2">
        <v>12222</v>
      </c>
      <c r="J387" s="2">
        <v>1</v>
      </c>
      <c r="K387" s="2">
        <v>9</v>
      </c>
      <c r="L387" s="2">
        <v>8</v>
      </c>
      <c r="M387">
        <f t="shared" ref="M387:M409" si="37">I387/$C387</f>
        <v>200.36065573770492</v>
      </c>
      <c r="N387" s="6">
        <f t="shared" ref="N387:N409" si="38">M387*5/600</f>
        <v>1.6696721311475411</v>
      </c>
      <c r="O387">
        <f>J387/$C387</f>
        <v>1.6393442622950821E-2</v>
      </c>
      <c r="P387" s="6">
        <f t="shared" ref="P387:P409" si="39">(O387+0.05)*50/3.5</f>
        <v>0.94847775175644045</v>
      </c>
      <c r="Q387">
        <f>K387/$C387</f>
        <v>0.14754098360655737</v>
      </c>
      <c r="R387" s="6">
        <f t="shared" ref="R387:R409" si="40">(Q387+0.2)*5</f>
        <v>1.737704918032787</v>
      </c>
      <c r="S387">
        <f>L387/$C387</f>
        <v>0.13114754098360656</v>
      </c>
      <c r="T387" s="6">
        <f t="shared" ref="T387:T412" si="41">(S387+0.05)*10</f>
        <v>1.8114754098360657</v>
      </c>
      <c r="U387" s="2">
        <v>0</v>
      </c>
    </row>
    <row r="388" spans="1:21" x14ac:dyDescent="0.4">
      <c r="A388" s="2">
        <v>387</v>
      </c>
      <c r="B388" s="2" t="s">
        <v>382</v>
      </c>
      <c r="C388" s="2">
        <v>31</v>
      </c>
      <c r="D388" s="8">
        <v>3.32</v>
      </c>
      <c r="E388" s="5">
        <f t="shared" si="36"/>
        <v>1.5999999999999992</v>
      </c>
      <c r="F388" s="2">
        <v>0.87097277756660219</v>
      </c>
      <c r="G388" s="5">
        <v>3.6638347168734344</v>
      </c>
      <c r="H388">
        <v>8000</v>
      </c>
      <c r="I388" s="2">
        <v>7968</v>
      </c>
      <c r="J388" s="2">
        <v>1</v>
      </c>
      <c r="K388" s="2">
        <v>10</v>
      </c>
      <c r="L388" s="2">
        <v>6</v>
      </c>
      <c r="M388">
        <f t="shared" si="37"/>
        <v>257.03225806451616</v>
      </c>
      <c r="N388" s="6">
        <f t="shared" si="38"/>
        <v>2.1419354838709679</v>
      </c>
      <c r="O388">
        <f>J388/$C388</f>
        <v>3.2258064516129031E-2</v>
      </c>
      <c r="P388" s="6">
        <f t="shared" si="39"/>
        <v>1.175115207373272</v>
      </c>
      <c r="Q388">
        <f>K388/$C388</f>
        <v>0.32258064516129031</v>
      </c>
      <c r="R388" s="6">
        <f t="shared" si="40"/>
        <v>2.6129032258064515</v>
      </c>
      <c r="S388">
        <f>L388/$C388</f>
        <v>0.19354838709677419</v>
      </c>
      <c r="T388" s="6">
        <f t="shared" si="41"/>
        <v>2.435483870967742</v>
      </c>
      <c r="U388" s="2">
        <v>0</v>
      </c>
    </row>
    <row r="389" spans="1:21" x14ac:dyDescent="0.4">
      <c r="A389" s="2">
        <v>388</v>
      </c>
      <c r="B389" s="2" t="s">
        <v>383</v>
      </c>
      <c r="C389" s="2">
        <v>44</v>
      </c>
      <c r="D389" s="8">
        <v>3.31</v>
      </c>
      <c r="E389" s="5">
        <f t="shared" si="36"/>
        <v>1.5500000000000003</v>
      </c>
      <c r="F389" s="2">
        <v>0.9016812687570398</v>
      </c>
      <c r="G389" s="5">
        <v>3.9402111375873732</v>
      </c>
      <c r="H389">
        <v>5000</v>
      </c>
      <c r="I389" s="2">
        <v>9976</v>
      </c>
      <c r="J389" s="2">
        <v>4</v>
      </c>
      <c r="K389" s="2">
        <v>8</v>
      </c>
      <c r="L389" s="2">
        <v>0</v>
      </c>
      <c r="M389">
        <f t="shared" si="37"/>
        <v>226.72727272727272</v>
      </c>
      <c r="N389" s="6">
        <f t="shared" si="38"/>
        <v>1.8893939393939392</v>
      </c>
      <c r="O389">
        <f>J389/$C389</f>
        <v>9.0909090909090912E-2</v>
      </c>
      <c r="P389" s="6">
        <f t="shared" si="39"/>
        <v>2.0129870129870135</v>
      </c>
      <c r="Q389">
        <f>K389/$C389</f>
        <v>0.18181818181818182</v>
      </c>
      <c r="R389" s="6">
        <f t="shared" si="40"/>
        <v>1.9090909090909092</v>
      </c>
      <c r="S389">
        <f>L389/$C389</f>
        <v>0</v>
      </c>
      <c r="T389" s="6">
        <f t="shared" si="41"/>
        <v>0.5</v>
      </c>
      <c r="U389" s="2">
        <v>0</v>
      </c>
    </row>
    <row r="390" spans="1:21" x14ac:dyDescent="0.4">
      <c r="A390" s="2">
        <v>389</v>
      </c>
      <c r="B390" s="2" t="s">
        <v>420</v>
      </c>
      <c r="C390" s="2">
        <v>31</v>
      </c>
      <c r="D390" s="8">
        <v>3.31</v>
      </c>
      <c r="E390" s="5">
        <f t="shared" si="36"/>
        <v>1.5500000000000003</v>
      </c>
      <c r="F390" s="2">
        <v>0.99322650124949796</v>
      </c>
      <c r="G390" s="5">
        <v>4.7641182300194966</v>
      </c>
      <c r="H390">
        <v>2000</v>
      </c>
      <c r="I390" s="2">
        <v>8025</v>
      </c>
      <c r="J390" s="2">
        <v>0</v>
      </c>
      <c r="K390" s="2">
        <v>0</v>
      </c>
      <c r="L390" s="2">
        <v>0</v>
      </c>
      <c r="M390">
        <f t="shared" si="37"/>
        <v>258.87096774193549</v>
      </c>
      <c r="N390" s="6">
        <f t="shared" si="38"/>
        <v>2.1572580645161294</v>
      </c>
      <c r="O390">
        <f>J390/$C390</f>
        <v>0</v>
      </c>
      <c r="P390" s="6">
        <f t="shared" si="39"/>
        <v>0.7142857142857143</v>
      </c>
      <c r="Q390">
        <f>K390/$C390</f>
        <v>0</v>
      </c>
      <c r="R390" s="6">
        <f t="shared" si="40"/>
        <v>1</v>
      </c>
      <c r="S390">
        <f>L390/$C390</f>
        <v>0</v>
      </c>
      <c r="T390" s="6">
        <f t="shared" si="41"/>
        <v>0.5</v>
      </c>
      <c r="U390" s="2">
        <v>0</v>
      </c>
    </row>
    <row r="391" spans="1:21" x14ac:dyDescent="0.4">
      <c r="A391" s="2">
        <v>390</v>
      </c>
      <c r="B391" s="2" t="s">
        <v>384</v>
      </c>
      <c r="C391" s="2">
        <v>42</v>
      </c>
      <c r="D391" s="8">
        <v>3.3</v>
      </c>
      <c r="E391" s="5">
        <f t="shared" si="36"/>
        <v>1.4999999999999991</v>
      </c>
      <c r="F391" s="2">
        <v>0.92835217052035868</v>
      </c>
      <c r="G391" s="5">
        <v>4.1802492534572426</v>
      </c>
      <c r="H391">
        <v>6000</v>
      </c>
      <c r="I391" s="2">
        <v>10884</v>
      </c>
      <c r="J391" s="2">
        <v>3</v>
      </c>
      <c r="K391" s="2">
        <v>2</v>
      </c>
      <c r="L391" s="2">
        <v>2</v>
      </c>
      <c r="M391">
        <f t="shared" si="37"/>
        <v>259.14285714285717</v>
      </c>
      <c r="N391" s="6">
        <f t="shared" si="38"/>
        <v>2.1595238095238098</v>
      </c>
      <c r="O391">
        <f>J391/$C391</f>
        <v>7.1428571428571425E-2</v>
      </c>
      <c r="P391" s="6">
        <f t="shared" si="39"/>
        <v>1.7346938775510203</v>
      </c>
      <c r="Q391">
        <f>K391/$C391</f>
        <v>4.7619047619047616E-2</v>
      </c>
      <c r="R391" s="6">
        <f t="shared" si="40"/>
        <v>1.2380952380952381</v>
      </c>
      <c r="S391">
        <f>L391/$C391</f>
        <v>4.7619047619047616E-2</v>
      </c>
      <c r="T391" s="6">
        <f t="shared" si="41"/>
        <v>0.97619047619047616</v>
      </c>
      <c r="U391" s="2">
        <v>0</v>
      </c>
    </row>
    <row r="392" spans="1:21" x14ac:dyDescent="0.4">
      <c r="A392" s="2">
        <v>391</v>
      </c>
      <c r="B392" s="2" t="s">
        <v>385</v>
      </c>
      <c r="C392" s="2">
        <v>31</v>
      </c>
      <c r="D392" s="8">
        <v>3.3</v>
      </c>
      <c r="E392" s="5">
        <f t="shared" si="36"/>
        <v>1.4999999999999991</v>
      </c>
      <c r="F392" s="2">
        <v>0.97895692048534266</v>
      </c>
      <c r="G392" s="5">
        <v>4.6356920031420987</v>
      </c>
      <c r="H392">
        <v>4000</v>
      </c>
      <c r="I392" s="2">
        <v>5987</v>
      </c>
      <c r="J392" s="2">
        <v>0</v>
      </c>
      <c r="K392" s="2">
        <v>0</v>
      </c>
      <c r="L392" s="2">
        <v>2</v>
      </c>
      <c r="M392">
        <f t="shared" si="37"/>
        <v>193.12903225806451</v>
      </c>
      <c r="N392" s="6">
        <f t="shared" si="38"/>
        <v>1.6094086021505376</v>
      </c>
      <c r="O392">
        <f>J392/$C392</f>
        <v>0</v>
      </c>
      <c r="P392" s="6">
        <f t="shared" si="39"/>
        <v>0.7142857142857143</v>
      </c>
      <c r="Q392">
        <f>K392/$C392</f>
        <v>0</v>
      </c>
      <c r="R392" s="6">
        <f t="shared" si="40"/>
        <v>1</v>
      </c>
      <c r="S392">
        <f>L392/$C392</f>
        <v>6.4516129032258063E-2</v>
      </c>
      <c r="T392" s="6">
        <f t="shared" si="41"/>
        <v>1.1451612903225807</v>
      </c>
      <c r="U392" s="2">
        <v>0</v>
      </c>
    </row>
    <row r="393" spans="1:21" x14ac:dyDescent="0.4">
      <c r="A393" s="2">
        <v>392</v>
      </c>
      <c r="B393" s="2" t="s">
        <v>386</v>
      </c>
      <c r="C393" s="2">
        <v>36</v>
      </c>
      <c r="D393" s="8">
        <v>3.3</v>
      </c>
      <c r="E393" s="5">
        <f t="shared" si="36"/>
        <v>1.4999999999999991</v>
      </c>
      <c r="F393" s="2">
        <v>0.94431522488594055</v>
      </c>
      <c r="G393" s="5">
        <v>4.3239167427474801</v>
      </c>
      <c r="H393">
        <v>5000</v>
      </c>
      <c r="I393" s="2">
        <v>6005</v>
      </c>
      <c r="J393" s="2">
        <v>2</v>
      </c>
      <c r="K393" s="2">
        <v>5</v>
      </c>
      <c r="L393" s="2">
        <v>2</v>
      </c>
      <c r="M393">
        <f t="shared" si="37"/>
        <v>166.80555555555554</v>
      </c>
      <c r="N393" s="6">
        <f t="shared" si="38"/>
        <v>1.3900462962962963</v>
      </c>
      <c r="O393">
        <f>J393/$C393</f>
        <v>5.5555555555555552E-2</v>
      </c>
      <c r="P393" s="6">
        <f t="shared" si="39"/>
        <v>1.5079365079365079</v>
      </c>
      <c r="Q393">
        <f>K393/$C393</f>
        <v>0.1388888888888889</v>
      </c>
      <c r="R393" s="6">
        <f t="shared" si="40"/>
        <v>1.6944444444444446</v>
      </c>
      <c r="S393">
        <f>L393/$C393</f>
        <v>5.5555555555555552E-2</v>
      </c>
      <c r="T393" s="6">
        <f t="shared" si="41"/>
        <v>1.0555555555555556</v>
      </c>
      <c r="U393" s="2">
        <v>0</v>
      </c>
    </row>
    <row r="394" spans="1:21" x14ac:dyDescent="0.4">
      <c r="A394" s="2">
        <v>393</v>
      </c>
      <c r="B394" s="2" t="s">
        <v>387</v>
      </c>
      <c r="C394" s="2">
        <v>53</v>
      </c>
      <c r="D394" s="8">
        <v>3.29</v>
      </c>
      <c r="E394" s="5">
        <f t="shared" si="36"/>
        <v>1.4500000000000002</v>
      </c>
      <c r="F394" s="2">
        <v>0.96192874661031758</v>
      </c>
      <c r="G394" s="5">
        <v>4.4824384382668727</v>
      </c>
      <c r="H394">
        <v>5000</v>
      </c>
      <c r="I394" s="2">
        <v>12133</v>
      </c>
      <c r="J394" s="2">
        <v>1</v>
      </c>
      <c r="K394" s="2">
        <v>5</v>
      </c>
      <c r="L394" s="2">
        <v>4</v>
      </c>
      <c r="M394">
        <f t="shared" si="37"/>
        <v>228.9245283018868</v>
      </c>
      <c r="N394" s="6">
        <f t="shared" si="38"/>
        <v>1.9077044025157235</v>
      </c>
      <c r="O394">
        <f>J394/$C394</f>
        <v>1.8867924528301886E-2</v>
      </c>
      <c r="P394" s="6">
        <f t="shared" si="39"/>
        <v>0.98382749326145547</v>
      </c>
      <c r="Q394">
        <f>K394/$C394</f>
        <v>9.4339622641509441E-2</v>
      </c>
      <c r="R394" s="6">
        <f t="shared" si="40"/>
        <v>1.4716981132075473</v>
      </c>
      <c r="S394">
        <f>L394/$C394</f>
        <v>7.5471698113207544E-2</v>
      </c>
      <c r="T394" s="6">
        <f t="shared" si="41"/>
        <v>1.2547169811320755</v>
      </c>
      <c r="U394" s="2">
        <v>0</v>
      </c>
    </row>
    <row r="395" spans="1:21" x14ac:dyDescent="0.4">
      <c r="A395" s="2">
        <v>394</v>
      </c>
      <c r="B395" s="2" t="s">
        <v>388</v>
      </c>
      <c r="C395" s="2">
        <v>44</v>
      </c>
      <c r="D395" s="8">
        <v>3.29</v>
      </c>
      <c r="E395" s="5">
        <f t="shared" si="36"/>
        <v>1.4500000000000002</v>
      </c>
      <c r="F395" s="2">
        <v>0.9099097380583937</v>
      </c>
      <c r="G395" s="5">
        <v>4.0142673612995585</v>
      </c>
      <c r="H395">
        <v>4000</v>
      </c>
      <c r="I395" s="2">
        <v>10964</v>
      </c>
      <c r="J395" s="2">
        <v>2</v>
      </c>
      <c r="K395" s="2">
        <v>11</v>
      </c>
      <c r="L395" s="2">
        <v>2</v>
      </c>
      <c r="M395">
        <f t="shared" si="37"/>
        <v>249.18181818181819</v>
      </c>
      <c r="N395" s="6">
        <f t="shared" si="38"/>
        <v>2.0765151515151516</v>
      </c>
      <c r="O395">
        <f>J395/$C395</f>
        <v>4.5454545454545456E-2</v>
      </c>
      <c r="P395" s="6">
        <f t="shared" si="39"/>
        <v>1.3636363636363638</v>
      </c>
      <c r="Q395">
        <f>K395/$C395</f>
        <v>0.25</v>
      </c>
      <c r="R395" s="6">
        <f t="shared" si="40"/>
        <v>2.25</v>
      </c>
      <c r="S395">
        <f>L395/$C395</f>
        <v>4.5454545454545456E-2</v>
      </c>
      <c r="T395" s="6">
        <f t="shared" si="41"/>
        <v>0.95454545454545459</v>
      </c>
      <c r="U395" s="2">
        <v>0</v>
      </c>
    </row>
    <row r="396" spans="1:21" x14ac:dyDescent="0.4">
      <c r="A396" s="2">
        <v>395</v>
      </c>
      <c r="B396" s="2" t="s">
        <v>389</v>
      </c>
      <c r="C396" s="2">
        <v>43</v>
      </c>
      <c r="D396" s="8">
        <v>3.29</v>
      </c>
      <c r="E396" s="5">
        <f t="shared" si="36"/>
        <v>1.4500000000000002</v>
      </c>
      <c r="F396" s="2">
        <v>0.86061178436575014</v>
      </c>
      <c r="G396" s="5">
        <v>3.5705857780657659</v>
      </c>
      <c r="H396">
        <v>6000</v>
      </c>
      <c r="I396" s="2">
        <v>9708</v>
      </c>
      <c r="J396" s="2">
        <v>6</v>
      </c>
      <c r="K396" s="2">
        <v>8</v>
      </c>
      <c r="L396" s="2">
        <v>6</v>
      </c>
      <c r="M396">
        <f t="shared" si="37"/>
        <v>225.76744186046511</v>
      </c>
      <c r="N396" s="6">
        <f t="shared" si="38"/>
        <v>1.8813953488372093</v>
      </c>
      <c r="O396">
        <f>J396/$C396</f>
        <v>0.13953488372093023</v>
      </c>
      <c r="P396" s="6">
        <f t="shared" si="39"/>
        <v>2.7076411960132889</v>
      </c>
      <c r="Q396">
        <f>K396/$C396</f>
        <v>0.18604651162790697</v>
      </c>
      <c r="R396" s="6">
        <f t="shared" si="40"/>
        <v>1.930232558139535</v>
      </c>
      <c r="S396">
        <f>L396/$C396</f>
        <v>0.13953488372093023</v>
      </c>
      <c r="T396" s="6">
        <f t="shared" si="41"/>
        <v>1.8953488372093026</v>
      </c>
      <c r="U396" s="2">
        <v>0</v>
      </c>
    </row>
    <row r="397" spans="1:21" x14ac:dyDescent="0.4">
      <c r="A397" s="2">
        <v>396</v>
      </c>
      <c r="B397" s="2" t="s">
        <v>390</v>
      </c>
      <c r="C397" s="2">
        <v>50</v>
      </c>
      <c r="D397" s="8">
        <v>3.28</v>
      </c>
      <c r="E397" s="5">
        <f t="shared" si="36"/>
        <v>1.399999999999999</v>
      </c>
      <c r="F397" s="2">
        <v>0.91980083346366881</v>
      </c>
      <c r="G397" s="5">
        <v>4.1032872199470338</v>
      </c>
      <c r="H397">
        <v>4000</v>
      </c>
      <c r="I397" s="2">
        <v>8408</v>
      </c>
      <c r="J397" s="2">
        <v>0</v>
      </c>
      <c r="K397" s="2">
        <v>4</v>
      </c>
      <c r="L397" s="2">
        <v>3</v>
      </c>
      <c r="M397">
        <f t="shared" si="37"/>
        <v>168.16</v>
      </c>
      <c r="N397" s="6">
        <f t="shared" si="38"/>
        <v>1.4013333333333333</v>
      </c>
      <c r="O397">
        <f>J397/$C397</f>
        <v>0</v>
      </c>
      <c r="P397" s="6">
        <f t="shared" si="39"/>
        <v>0.7142857142857143</v>
      </c>
      <c r="Q397">
        <f>K397/$C397</f>
        <v>0.08</v>
      </c>
      <c r="R397" s="6">
        <f t="shared" si="40"/>
        <v>1.4000000000000001</v>
      </c>
      <c r="S397">
        <f>L397/$C397</f>
        <v>0.06</v>
      </c>
      <c r="T397" s="6">
        <f t="shared" si="41"/>
        <v>1.1000000000000001</v>
      </c>
      <c r="U397" s="2">
        <v>0</v>
      </c>
    </row>
    <row r="398" spans="1:21" x14ac:dyDescent="0.4">
      <c r="A398" s="2">
        <v>397</v>
      </c>
      <c r="B398" s="2" t="s">
        <v>391</v>
      </c>
      <c r="C398" s="2">
        <v>44</v>
      </c>
      <c r="D398" s="8">
        <v>3.28</v>
      </c>
      <c r="E398" s="5">
        <f t="shared" si="36"/>
        <v>1.399999999999999</v>
      </c>
      <c r="F398" s="2">
        <v>0.99975420399145642</v>
      </c>
      <c r="G398" s="5">
        <v>4.8228675546971225</v>
      </c>
      <c r="H398">
        <v>5000</v>
      </c>
      <c r="I398" s="2">
        <v>11707</v>
      </c>
      <c r="J398" s="2">
        <v>1</v>
      </c>
      <c r="K398" s="2">
        <v>3</v>
      </c>
      <c r="L398" s="2">
        <v>1</v>
      </c>
      <c r="M398">
        <f t="shared" si="37"/>
        <v>266.06818181818181</v>
      </c>
      <c r="N398" s="6">
        <f t="shared" si="38"/>
        <v>2.2172348484848485</v>
      </c>
      <c r="O398">
        <f>J398/$C398</f>
        <v>2.2727272727272728E-2</v>
      </c>
      <c r="P398" s="6">
        <f t="shared" si="39"/>
        <v>1.0389610389610389</v>
      </c>
      <c r="Q398">
        <f>K398/$C398</f>
        <v>6.8181818181818177E-2</v>
      </c>
      <c r="R398" s="6">
        <f t="shared" si="40"/>
        <v>1.3409090909090908</v>
      </c>
      <c r="S398">
        <f>L398/$C398</f>
        <v>2.2727272727272728E-2</v>
      </c>
      <c r="T398" s="6">
        <f t="shared" si="41"/>
        <v>0.72727272727272729</v>
      </c>
      <c r="U398" s="2">
        <v>0</v>
      </c>
    </row>
    <row r="399" spans="1:21" x14ac:dyDescent="0.4">
      <c r="A399" s="2">
        <v>398</v>
      </c>
      <c r="B399" s="2" t="s">
        <v>392</v>
      </c>
      <c r="C399" s="2">
        <v>36</v>
      </c>
      <c r="D399" s="8">
        <v>3.27</v>
      </c>
      <c r="E399" s="5">
        <f t="shared" si="36"/>
        <v>1.35</v>
      </c>
      <c r="F399" s="2">
        <v>0.88791340175602174</v>
      </c>
      <c r="G399" s="5">
        <v>3.8163003345782105</v>
      </c>
      <c r="H399">
        <v>5000</v>
      </c>
      <c r="I399" s="2">
        <v>9124</v>
      </c>
      <c r="J399" s="2">
        <v>2</v>
      </c>
      <c r="K399" s="2">
        <v>1</v>
      </c>
      <c r="L399" s="2">
        <v>5</v>
      </c>
      <c r="M399">
        <f t="shared" si="37"/>
        <v>253.44444444444446</v>
      </c>
      <c r="N399" s="6">
        <f t="shared" si="38"/>
        <v>2.1120370370370369</v>
      </c>
      <c r="O399">
        <f>J399/$C399</f>
        <v>5.5555555555555552E-2</v>
      </c>
      <c r="P399" s="6">
        <f t="shared" si="39"/>
        <v>1.5079365079365079</v>
      </c>
      <c r="Q399">
        <f>K399/$C399</f>
        <v>2.7777777777777776E-2</v>
      </c>
      <c r="R399" s="6">
        <f t="shared" si="40"/>
        <v>1.1388888888888891</v>
      </c>
      <c r="S399">
        <f>L399/$C399</f>
        <v>0.1388888888888889</v>
      </c>
      <c r="T399" s="6">
        <f t="shared" si="41"/>
        <v>1.8888888888888888</v>
      </c>
      <c r="U399" s="2">
        <v>0</v>
      </c>
    </row>
    <row r="400" spans="1:21" x14ac:dyDescent="0.4">
      <c r="A400" s="2">
        <v>399</v>
      </c>
      <c r="B400" s="2" t="s">
        <v>393</v>
      </c>
      <c r="C400" s="2">
        <v>36</v>
      </c>
      <c r="D400" s="8">
        <v>3.27</v>
      </c>
      <c r="E400" s="5">
        <f t="shared" si="36"/>
        <v>1.35</v>
      </c>
      <c r="F400" s="2">
        <v>0.9438221504290899</v>
      </c>
      <c r="G400" s="5">
        <v>4.3194790726358239</v>
      </c>
      <c r="H400">
        <v>4000</v>
      </c>
      <c r="I400" s="2">
        <v>10096</v>
      </c>
      <c r="J400" s="2">
        <v>0</v>
      </c>
      <c r="K400" s="2">
        <v>5</v>
      </c>
      <c r="L400" s="2">
        <v>1</v>
      </c>
      <c r="M400">
        <f t="shared" si="37"/>
        <v>280.44444444444446</v>
      </c>
      <c r="N400" s="6">
        <f t="shared" si="38"/>
        <v>2.337037037037037</v>
      </c>
      <c r="O400">
        <f>J400/$C400</f>
        <v>0</v>
      </c>
      <c r="P400" s="6">
        <f t="shared" si="39"/>
        <v>0.7142857142857143</v>
      </c>
      <c r="Q400">
        <f>K400/$C400</f>
        <v>0.1388888888888889</v>
      </c>
      <c r="R400" s="6">
        <f t="shared" si="40"/>
        <v>1.6944444444444446</v>
      </c>
      <c r="S400">
        <f>L400/$C400</f>
        <v>2.7777777777777776E-2</v>
      </c>
      <c r="T400" s="6">
        <f t="shared" si="41"/>
        <v>0.77777777777777779</v>
      </c>
      <c r="U400" s="2">
        <v>0</v>
      </c>
    </row>
    <row r="401" spans="1:21" x14ac:dyDescent="0.4">
      <c r="A401" s="2">
        <v>400</v>
      </c>
      <c r="B401" s="2" t="s">
        <v>394</v>
      </c>
      <c r="C401" s="2">
        <v>74</v>
      </c>
      <c r="D401" s="8">
        <v>3.26</v>
      </c>
      <c r="E401" s="5">
        <f t="shared" si="36"/>
        <v>1.2999999999999989</v>
      </c>
      <c r="F401" s="2">
        <v>0.96354981478270108</v>
      </c>
      <c r="G401" s="5">
        <v>4.4970280518183241</v>
      </c>
      <c r="H401">
        <v>5000</v>
      </c>
      <c r="I401" s="2">
        <v>21378</v>
      </c>
      <c r="J401" s="2">
        <v>8</v>
      </c>
      <c r="K401" s="2">
        <v>6</v>
      </c>
      <c r="L401" s="2">
        <v>7</v>
      </c>
      <c r="M401">
        <f t="shared" si="37"/>
        <v>288.89189189189187</v>
      </c>
      <c r="N401" s="6">
        <f t="shared" si="38"/>
        <v>2.4074324324324321</v>
      </c>
      <c r="O401">
        <f>J401/$C401</f>
        <v>0.10810810810810811</v>
      </c>
      <c r="P401" s="6">
        <f t="shared" si="39"/>
        <v>2.2586872586872588</v>
      </c>
      <c r="Q401">
        <f>K401/$C401</f>
        <v>8.1081081081081086E-2</v>
      </c>
      <c r="R401" s="6">
        <f t="shared" si="40"/>
        <v>1.4054054054054055</v>
      </c>
      <c r="S401">
        <f>L401/$C401</f>
        <v>9.45945945945946E-2</v>
      </c>
      <c r="T401" s="6">
        <f t="shared" si="41"/>
        <v>1.4459459459459461</v>
      </c>
      <c r="U401" s="2">
        <v>0</v>
      </c>
    </row>
    <row r="402" spans="1:21" x14ac:dyDescent="0.4">
      <c r="A402" s="2">
        <v>401</v>
      </c>
      <c r="B402" s="2" t="s">
        <v>395</v>
      </c>
      <c r="C402" s="2">
        <v>47</v>
      </c>
      <c r="D402" s="8">
        <v>3.26</v>
      </c>
      <c r="E402" s="5">
        <f t="shared" si="36"/>
        <v>1.2999999999999989</v>
      </c>
      <c r="F402" s="2">
        <v>0.94952361000345109</v>
      </c>
      <c r="G402" s="5">
        <v>4.3707922088050744</v>
      </c>
      <c r="H402">
        <v>8000</v>
      </c>
      <c r="I402" s="2">
        <v>8034</v>
      </c>
      <c r="J402" s="2">
        <v>0</v>
      </c>
      <c r="K402" s="2">
        <v>11</v>
      </c>
      <c r="L402" s="2">
        <v>6</v>
      </c>
      <c r="M402">
        <f t="shared" si="37"/>
        <v>170.93617021276594</v>
      </c>
      <c r="N402" s="6">
        <f t="shared" si="38"/>
        <v>1.4244680851063829</v>
      </c>
      <c r="O402">
        <f>J402/$C402</f>
        <v>0</v>
      </c>
      <c r="P402" s="6">
        <f t="shared" si="39"/>
        <v>0.7142857142857143</v>
      </c>
      <c r="Q402">
        <f>K402/$C402</f>
        <v>0.23404255319148937</v>
      </c>
      <c r="R402" s="6">
        <f t="shared" si="40"/>
        <v>2.1702127659574471</v>
      </c>
      <c r="S402">
        <f>L402/$C402</f>
        <v>0.1276595744680851</v>
      </c>
      <c r="T402" s="6">
        <f t="shared" si="41"/>
        <v>1.7765957446808511</v>
      </c>
      <c r="U402" s="2">
        <v>0</v>
      </c>
    </row>
    <row r="403" spans="1:21" x14ac:dyDescent="0.4">
      <c r="A403" s="2">
        <v>402</v>
      </c>
      <c r="B403" s="2" t="s">
        <v>396</v>
      </c>
      <c r="C403" s="2">
        <v>37</v>
      </c>
      <c r="D403" s="8">
        <v>3.26</v>
      </c>
      <c r="E403" s="5">
        <f t="shared" si="36"/>
        <v>1.2999999999999989</v>
      </c>
      <c r="F403" s="2">
        <v>0.94588936019588166</v>
      </c>
      <c r="G403" s="5">
        <v>4.3380839605369497</v>
      </c>
      <c r="H403">
        <v>6000</v>
      </c>
      <c r="I403" s="2">
        <v>6479</v>
      </c>
      <c r="J403" s="2">
        <v>0</v>
      </c>
      <c r="K403" s="2">
        <v>2</v>
      </c>
      <c r="L403" s="2">
        <v>4</v>
      </c>
      <c r="M403">
        <f t="shared" si="37"/>
        <v>175.1081081081081</v>
      </c>
      <c r="N403" s="6">
        <f t="shared" si="38"/>
        <v>1.4592342342342342</v>
      </c>
      <c r="O403">
        <f>J403/$C403</f>
        <v>0</v>
      </c>
      <c r="P403" s="6">
        <f t="shared" si="39"/>
        <v>0.7142857142857143</v>
      </c>
      <c r="Q403">
        <f>K403/$C403</f>
        <v>5.4054054054054057E-2</v>
      </c>
      <c r="R403" s="6">
        <f t="shared" si="40"/>
        <v>1.2702702702702704</v>
      </c>
      <c r="S403">
        <f>L403/$C403</f>
        <v>0.10810810810810811</v>
      </c>
      <c r="T403" s="6">
        <f t="shared" si="41"/>
        <v>1.5810810810810811</v>
      </c>
      <c r="U403" s="2">
        <v>0</v>
      </c>
    </row>
    <row r="404" spans="1:21" x14ac:dyDescent="0.4">
      <c r="A404" s="2">
        <v>403</v>
      </c>
      <c r="B404" s="2" t="s">
        <v>397</v>
      </c>
      <c r="C404" s="2">
        <v>31</v>
      </c>
      <c r="D404" s="8">
        <v>3.26</v>
      </c>
      <c r="E404" s="5">
        <f t="shared" si="36"/>
        <v>1.2999999999999989</v>
      </c>
      <c r="F404" s="2">
        <v>0.93527387034508491</v>
      </c>
      <c r="G404" s="5">
        <v>4.2425445518797789</v>
      </c>
      <c r="H404">
        <v>4000</v>
      </c>
      <c r="I404" s="2">
        <v>6456</v>
      </c>
      <c r="J404" s="2">
        <v>1</v>
      </c>
      <c r="K404" s="2">
        <v>2</v>
      </c>
      <c r="L404" s="2">
        <v>0</v>
      </c>
      <c r="M404">
        <f t="shared" si="37"/>
        <v>208.25806451612902</v>
      </c>
      <c r="N404" s="6">
        <f t="shared" si="38"/>
        <v>1.7354838709677418</v>
      </c>
      <c r="O404">
        <f>J404/$C404</f>
        <v>3.2258064516129031E-2</v>
      </c>
      <c r="P404" s="6">
        <f t="shared" si="39"/>
        <v>1.175115207373272</v>
      </c>
      <c r="Q404">
        <f>K404/$C404</f>
        <v>6.4516129032258063E-2</v>
      </c>
      <c r="R404" s="6">
        <f t="shared" si="40"/>
        <v>1.3225806451612905</v>
      </c>
      <c r="S404">
        <f>L404/$C404</f>
        <v>0</v>
      </c>
      <c r="T404" s="6">
        <f t="shared" si="41"/>
        <v>0.5</v>
      </c>
      <c r="U404" s="2">
        <v>0</v>
      </c>
    </row>
    <row r="405" spans="1:21" x14ac:dyDescent="0.4">
      <c r="A405" s="2">
        <v>404</v>
      </c>
      <c r="B405" s="2" t="s">
        <v>398</v>
      </c>
      <c r="C405" s="2">
        <v>30</v>
      </c>
      <c r="D405" s="8">
        <v>3.25</v>
      </c>
      <c r="E405" s="5">
        <f t="shared" si="36"/>
        <v>1.25</v>
      </c>
      <c r="F405" s="2">
        <v>0.86641814212004342</v>
      </c>
      <c r="G405" s="5">
        <v>3.6228429978544057</v>
      </c>
      <c r="H405">
        <v>4000</v>
      </c>
      <c r="I405" s="2">
        <v>5099</v>
      </c>
      <c r="J405" s="2">
        <v>3</v>
      </c>
      <c r="K405" s="2">
        <v>5</v>
      </c>
      <c r="L405" s="2">
        <v>1</v>
      </c>
      <c r="M405">
        <f t="shared" si="37"/>
        <v>169.96666666666667</v>
      </c>
      <c r="N405" s="6">
        <f t="shared" si="38"/>
        <v>1.4163888888888889</v>
      </c>
      <c r="O405">
        <f>J405/$C405</f>
        <v>0.1</v>
      </c>
      <c r="P405" s="6">
        <f t="shared" si="39"/>
        <v>2.1428571428571432</v>
      </c>
      <c r="Q405">
        <f>K405/$C405</f>
        <v>0.16666666666666666</v>
      </c>
      <c r="R405" s="6">
        <f t="shared" si="40"/>
        <v>1.8333333333333335</v>
      </c>
      <c r="S405">
        <f>L405/$C405</f>
        <v>3.3333333333333333E-2</v>
      </c>
      <c r="T405" s="6">
        <f t="shared" si="41"/>
        <v>0.83333333333333348</v>
      </c>
      <c r="U405" s="2">
        <v>0</v>
      </c>
    </row>
    <row r="406" spans="1:21" x14ac:dyDescent="0.4">
      <c r="A406" s="2">
        <v>405</v>
      </c>
      <c r="B406" s="2" t="s">
        <v>399</v>
      </c>
      <c r="C406" s="2">
        <v>34</v>
      </c>
      <c r="D406" s="8">
        <v>3.25</v>
      </c>
      <c r="E406" s="5">
        <f t="shared" si="36"/>
        <v>1.25</v>
      </c>
      <c r="F406" s="2">
        <v>0.9116569482228335</v>
      </c>
      <c r="G406" s="5">
        <v>4.0299922527795164</v>
      </c>
      <c r="H406">
        <v>3000</v>
      </c>
      <c r="I406" s="2">
        <v>13439</v>
      </c>
      <c r="J406" s="2">
        <v>1</v>
      </c>
      <c r="K406" s="2">
        <v>1</v>
      </c>
      <c r="L406" s="2">
        <v>1</v>
      </c>
      <c r="M406">
        <f t="shared" si="37"/>
        <v>395.26470588235293</v>
      </c>
      <c r="N406" s="6">
        <f t="shared" si="38"/>
        <v>3.2938725490196079</v>
      </c>
      <c r="O406">
        <f>J406/$C406</f>
        <v>2.9411764705882353E-2</v>
      </c>
      <c r="P406" s="6">
        <f t="shared" si="39"/>
        <v>1.134453781512605</v>
      </c>
      <c r="Q406">
        <f>K406/$C406</f>
        <v>2.9411764705882353E-2</v>
      </c>
      <c r="R406" s="6">
        <f t="shared" si="40"/>
        <v>1.1470588235294119</v>
      </c>
      <c r="S406">
        <f>L406/$C406</f>
        <v>2.9411764705882353E-2</v>
      </c>
      <c r="T406" s="6">
        <f t="shared" si="41"/>
        <v>0.79411764705882348</v>
      </c>
      <c r="U406" s="2">
        <v>0</v>
      </c>
    </row>
    <row r="407" spans="1:21" x14ac:dyDescent="0.4">
      <c r="A407" s="2">
        <v>406</v>
      </c>
      <c r="B407" s="2" t="s">
        <v>400</v>
      </c>
      <c r="C407" s="2">
        <v>47</v>
      </c>
      <c r="D407" s="8">
        <v>3.23</v>
      </c>
      <c r="E407" s="5">
        <f t="shared" si="36"/>
        <v>1.1499999999999999</v>
      </c>
      <c r="F407" s="2">
        <v>0.95709043233952629</v>
      </c>
      <c r="G407" s="5">
        <v>4.4388936098297513</v>
      </c>
      <c r="H407">
        <v>5000</v>
      </c>
      <c r="I407" s="2">
        <v>7986</v>
      </c>
      <c r="J407" s="2">
        <v>3</v>
      </c>
      <c r="K407" s="2">
        <v>5</v>
      </c>
      <c r="L407" s="2">
        <v>4</v>
      </c>
      <c r="M407">
        <f t="shared" si="37"/>
        <v>169.91489361702128</v>
      </c>
      <c r="N407" s="6">
        <f t="shared" si="38"/>
        <v>1.4159574468085108</v>
      </c>
      <c r="O407">
        <f>J407/$C407</f>
        <v>6.3829787234042548E-2</v>
      </c>
      <c r="P407" s="6">
        <f t="shared" si="39"/>
        <v>1.6261398176291793</v>
      </c>
      <c r="Q407">
        <f>K407/$C407</f>
        <v>0.10638297872340426</v>
      </c>
      <c r="R407" s="6">
        <f t="shared" si="40"/>
        <v>1.5319148936170213</v>
      </c>
      <c r="S407">
        <f>L407/$C407</f>
        <v>8.5106382978723402E-2</v>
      </c>
      <c r="T407" s="6">
        <f t="shared" si="41"/>
        <v>1.3510638297872339</v>
      </c>
      <c r="U407" s="2">
        <v>0</v>
      </c>
    </row>
    <row r="408" spans="1:21" x14ac:dyDescent="0.4">
      <c r="A408" s="2">
        <v>407</v>
      </c>
      <c r="B408" s="2" t="s">
        <v>401</v>
      </c>
      <c r="C408" s="2">
        <v>46</v>
      </c>
      <c r="D408" s="8">
        <v>3.22</v>
      </c>
      <c r="E408" s="5">
        <f t="shared" si="36"/>
        <v>1.100000000000001</v>
      </c>
      <c r="F408" s="2">
        <v>0.9565253335496654</v>
      </c>
      <c r="G408" s="5">
        <v>4.4338077207210036</v>
      </c>
      <c r="H408">
        <v>5000</v>
      </c>
      <c r="I408" s="2">
        <v>8920</v>
      </c>
      <c r="J408" s="2">
        <v>4</v>
      </c>
      <c r="K408" s="2">
        <v>12</v>
      </c>
      <c r="L408" s="2">
        <v>5</v>
      </c>
      <c r="M408">
        <f t="shared" si="37"/>
        <v>193.91304347826087</v>
      </c>
      <c r="N408" s="6">
        <f t="shared" si="38"/>
        <v>1.6159420289855073</v>
      </c>
      <c r="O408">
        <f>J408/$C408</f>
        <v>8.6956521739130432E-2</v>
      </c>
      <c r="P408" s="6">
        <f t="shared" si="39"/>
        <v>1.9565217391304348</v>
      </c>
      <c r="Q408">
        <f>K408/$C408</f>
        <v>0.2608695652173913</v>
      </c>
      <c r="R408" s="6">
        <f t="shared" si="40"/>
        <v>2.3043478260869565</v>
      </c>
      <c r="S408">
        <f>L408/$C408</f>
        <v>0.10869565217391304</v>
      </c>
      <c r="T408" s="6">
        <f t="shared" si="41"/>
        <v>1.5869565217391304</v>
      </c>
      <c r="U408" s="2">
        <v>0</v>
      </c>
    </row>
    <row r="409" spans="1:21" x14ac:dyDescent="0.4">
      <c r="A409" s="2">
        <v>408</v>
      </c>
      <c r="B409" s="2" t="s">
        <v>402</v>
      </c>
      <c r="C409" s="2">
        <v>45</v>
      </c>
      <c r="D409" s="8">
        <v>3.21</v>
      </c>
      <c r="E409" s="5">
        <f t="shared" si="36"/>
        <v>1.0499999999999998</v>
      </c>
      <c r="F409" s="2">
        <v>0.90335427025953929</v>
      </c>
      <c r="G409" s="5">
        <v>3.9552681511098684</v>
      </c>
      <c r="H409">
        <v>8000</v>
      </c>
      <c r="I409" s="2">
        <v>10502</v>
      </c>
      <c r="J409" s="2">
        <v>7</v>
      </c>
      <c r="K409" s="2">
        <v>22</v>
      </c>
      <c r="L409" s="2">
        <v>1</v>
      </c>
      <c r="M409">
        <f t="shared" si="37"/>
        <v>233.37777777777777</v>
      </c>
      <c r="N409" s="6">
        <f t="shared" si="38"/>
        <v>1.9448148148148148</v>
      </c>
      <c r="O409">
        <f>J409/$C409</f>
        <v>0.15555555555555556</v>
      </c>
      <c r="P409" s="6">
        <f t="shared" si="39"/>
        <v>2.9365079365079363</v>
      </c>
      <c r="Q409">
        <f>K409/$C409</f>
        <v>0.48888888888888887</v>
      </c>
      <c r="R409" s="6">
        <f t="shared" si="40"/>
        <v>3.4444444444444446</v>
      </c>
      <c r="S409">
        <f>L409/$C409</f>
        <v>2.2222222222222223E-2</v>
      </c>
      <c r="T409" s="6">
        <f t="shared" si="41"/>
        <v>0.72222222222222232</v>
      </c>
      <c r="U409" s="2">
        <v>0</v>
      </c>
    </row>
    <row r="410" spans="1:21" x14ac:dyDescent="0.4">
      <c r="B410" t="s">
        <v>404</v>
      </c>
      <c r="E410">
        <f>MAX(E2:E409)</f>
        <v>4.3500000000000005</v>
      </c>
      <c r="F410">
        <f>MAX(F2:F409)</f>
        <v>0.99995117115251941</v>
      </c>
      <c r="G410" s="6">
        <f>MAX(G2:G409)</f>
        <v>4.8246402591466895</v>
      </c>
      <c r="H410">
        <f t="shared" ref="H410:R410" si="42">MAX(H2:H409)</f>
        <v>30000</v>
      </c>
      <c r="I410">
        <f t="shared" si="42"/>
        <v>50544</v>
      </c>
      <c r="J410">
        <f t="shared" si="42"/>
        <v>24</v>
      </c>
      <c r="K410">
        <f t="shared" si="42"/>
        <v>38</v>
      </c>
      <c r="L410">
        <f t="shared" si="42"/>
        <v>34</v>
      </c>
      <c r="M410">
        <f>MAX(M2:M409)</f>
        <v>556.06060606060601</v>
      </c>
      <c r="N410" s="6">
        <f>MAX(N2:N409)</f>
        <v>4.6338383838383832</v>
      </c>
      <c r="O410">
        <f t="shared" si="42"/>
        <v>0.30188679245283018</v>
      </c>
      <c r="P410" s="6">
        <f t="shared" si="42"/>
        <v>5.0269541778975739</v>
      </c>
      <c r="Q410">
        <f t="shared" si="42"/>
        <v>0.80434782608695654</v>
      </c>
      <c r="R410" s="6">
        <f t="shared" si="42"/>
        <v>5.0217391304347823</v>
      </c>
      <c r="S410">
        <f t="shared" ref="S410" si="43">MAX(S2:S409)</f>
        <v>0.38297872340425532</v>
      </c>
      <c r="T410" s="6">
        <f t="shared" ref="T410" si="44">MAX(T2:T409)</f>
        <v>4.3297872340425529</v>
      </c>
    </row>
    <row r="411" spans="1:21" x14ac:dyDescent="0.4">
      <c r="B411" t="s">
        <v>405</v>
      </c>
      <c r="E411">
        <f>MIN(E1:E409)</f>
        <v>0.30000000000000027</v>
      </c>
      <c r="F411">
        <f>MIN(F1:F409)</f>
        <v>0.53607113990518773</v>
      </c>
      <c r="G411" s="6">
        <f>MIN(G1:G409)</f>
        <v>0.64971997792070446</v>
      </c>
      <c r="H411">
        <f t="shared" ref="H411:Q411" si="45">MIN(H1:H409)</f>
        <v>1000</v>
      </c>
      <c r="I411">
        <f t="shared" si="45"/>
        <v>4002</v>
      </c>
      <c r="J411">
        <f t="shared" si="45"/>
        <v>0</v>
      </c>
      <c r="K411">
        <f t="shared" si="45"/>
        <v>0</v>
      </c>
      <c r="L411">
        <f t="shared" si="45"/>
        <v>0</v>
      </c>
      <c r="M411">
        <f t="shared" si="45"/>
        <v>111.60294117647059</v>
      </c>
      <c r="N411" s="6">
        <f t="shared" si="45"/>
        <v>0.9300245098039216</v>
      </c>
      <c r="O411">
        <f t="shared" si="45"/>
        <v>0</v>
      </c>
      <c r="P411" s="6">
        <f t="shared" ref="P411" si="46">MIN(P1:P409)</f>
        <v>0.7142857142857143</v>
      </c>
      <c r="Q411">
        <f t="shared" si="45"/>
        <v>0</v>
      </c>
      <c r="R411" s="6">
        <f t="shared" ref="R411:T411" si="47">MIN(R1:R409)</f>
        <v>1</v>
      </c>
      <c r="S411">
        <f t="shared" si="47"/>
        <v>0</v>
      </c>
      <c r="T411" s="6">
        <f t="shared" si="47"/>
        <v>0.5</v>
      </c>
    </row>
    <row r="412" spans="1:21" x14ac:dyDescent="0.4">
      <c r="B412" s="2" t="s">
        <v>426</v>
      </c>
      <c r="E412">
        <f>E410-E411</f>
        <v>4.0500000000000007</v>
      </c>
      <c r="F412">
        <f>F410-F411</f>
        <v>0.46388003124733168</v>
      </c>
      <c r="G412" s="6">
        <f t="shared" ref="G412:R412" si="48">G410-G411</f>
        <v>4.1749202812259849</v>
      </c>
      <c r="H412">
        <f t="shared" si="48"/>
        <v>29000</v>
      </c>
      <c r="I412">
        <f t="shared" si="48"/>
        <v>46542</v>
      </c>
      <c r="J412">
        <f t="shared" si="48"/>
        <v>24</v>
      </c>
      <c r="K412">
        <f t="shared" si="48"/>
        <v>38</v>
      </c>
      <c r="L412">
        <f t="shared" si="48"/>
        <v>34</v>
      </c>
      <c r="M412">
        <f>M410-M411</f>
        <v>444.4576648841354</v>
      </c>
      <c r="N412" s="6">
        <f>N410-N411</f>
        <v>3.7038138740344615</v>
      </c>
      <c r="O412">
        <f t="shared" si="48"/>
        <v>0.30188679245283018</v>
      </c>
      <c r="P412" s="6">
        <f t="shared" si="48"/>
        <v>4.3126684636118595</v>
      </c>
      <c r="Q412">
        <f t="shared" si="48"/>
        <v>0.80434782608695654</v>
      </c>
      <c r="R412" s="6">
        <f t="shared" si="48"/>
        <v>4.0217391304347823</v>
      </c>
      <c r="S412">
        <f t="shared" ref="S412" si="49">S410-S411</f>
        <v>0.38297872340425532</v>
      </c>
      <c r="T412" s="6">
        <f t="shared" ref="T412" si="50">T410-T411</f>
        <v>3.8297872340425529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MIZUOKA GAKUTO</dc:creator>
  <cp:lastModifiedBy>MIZUOKA GAKUTO</cp:lastModifiedBy>
  <dcterms:created xsi:type="dcterms:W3CDTF">2024-11-14T07:44:13Z</dcterms:created>
  <dcterms:modified xsi:type="dcterms:W3CDTF">2024-11-16T10:21:54Z</dcterms:modified>
</cp:coreProperties>
</file>