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-har\Desktop\"/>
    </mc:Choice>
  </mc:AlternateContent>
  <xr:revisionPtr revIDLastSave="0" documentId="8_{091CDBE2-F3AE-415D-B917-5948C3DAA912}" xr6:coauthVersionLast="47" xr6:coauthVersionMax="47" xr10:uidLastSave="{00000000-0000-0000-0000-000000000000}"/>
  <bookViews>
    <workbookView showHorizontalScroll="0" xWindow="-120" yWindow="-120" windowWidth="29040" windowHeight="15720" firstSheet="1" activeTab="1" xr2:uid="{00000000-000D-0000-FFFF-FFFF00000000}"/>
  </bookViews>
  <sheets>
    <sheet name="PRMT" sheetId="2" state="hidden" r:id="rId1"/>
    <sheet name="20250825_オリジナルデータ" sheetId="3" r:id="rId2"/>
    <sheet name="SortList_J3100129005" sheetId="4" state="hidden" r:id="rId3"/>
  </sheets>
  <externalReferences>
    <externalReference r:id="rId4"/>
  </externalReferences>
  <definedNames>
    <definedName name="CostList" localSheetId="2">SortList_J3100129005!$A$1:$K$521</definedName>
    <definedName name="CostList">'20250825_オリジナルデータ'!$A$1:$M$521</definedName>
    <definedName name="CostPivot">[1]CostAnalysis_J3100129005!$A$2:$F$339</definedName>
    <definedName name="CostSortList">SortList_J3100129005!$A$1:$M$521</definedName>
    <definedName name="Name1">PRMT!$C$25</definedName>
    <definedName name="Name10">PRMT!$C$34</definedName>
    <definedName name="Name11">PRMT!$C$35</definedName>
    <definedName name="Name12">PRMT!$C$36</definedName>
    <definedName name="Name2">PRMT!$C$26</definedName>
    <definedName name="Name3">PRMT!$C$27</definedName>
    <definedName name="Name4">PRMT!$C$28</definedName>
    <definedName name="Name5">PRMT!$C$29</definedName>
    <definedName name="Name6">PRMT!$C$30</definedName>
    <definedName name="Name7">PRMT!$C$31</definedName>
    <definedName name="Name8">PRMT!$C$32</definedName>
    <definedName name="Name9">PRMT!$C$33</definedName>
    <definedName name="_xlnm.Print_Area" localSheetId="1">'20250825_オリジナルデータ'!$C$1:$M$521</definedName>
    <definedName name="_xlnm.Print_Area" localSheetId="2">SortList_J3100129005!$A$1:$M$521</definedName>
    <definedName name="_xlnm.Print_Titles" localSheetId="1">'20250825_オリジナルデータ'!$1:$1</definedName>
    <definedName name="_xlnm.Print_Titles" localSheetId="2">SortList_J3100129005!$1:$1</definedName>
    <definedName name="ファイルNO">PRMT!$C$2</definedName>
    <definedName name="ファイル名">PRMT!#REF!</definedName>
    <definedName name="ユーザー名">PRMT!$C$3</definedName>
    <definedName name="仕入先">PRMT!#REF!</definedName>
    <definedName name="受注金額">PRMT!$C$6</definedName>
    <definedName name="処理">PRMT!$G$9</definedName>
    <definedName name="置換名称">PRMT!$F$3:$H$22</definedName>
    <definedName name="番地AC1">PRMT!$E$25</definedName>
    <definedName name="番地AC10">PRMT!$E$34</definedName>
    <definedName name="番地AC11">PRMT!$E$35</definedName>
    <definedName name="番地AC12">PRMT!$E$36</definedName>
    <definedName name="番地AC2">PRMT!$E$26</definedName>
    <definedName name="番地AC3">PRMT!$E$27</definedName>
    <definedName name="番地AC4">PRMT!$E$28</definedName>
    <definedName name="番地AC5">PRMT!$E$29</definedName>
    <definedName name="番地AC6">PRMT!$E$30</definedName>
    <definedName name="番地AC7">PRMT!$E$31</definedName>
    <definedName name="番地AC8">PRMT!$E$32</definedName>
    <definedName name="番地AC9">PRMT!$E$33</definedName>
    <definedName name="番地BC1">PRMT!$D$25</definedName>
    <definedName name="番地BC10">PRMT!$D$34</definedName>
    <definedName name="番地BC11">PRMT!$D$35</definedName>
    <definedName name="番地BC12">PRMT!$D$36</definedName>
    <definedName name="番地BC2">PRMT!$D$26</definedName>
    <definedName name="番地BC3">PRMT!$D$27</definedName>
    <definedName name="番地BC4">PRMT!$D$28</definedName>
    <definedName name="番地BC5">PRMT!$D$29</definedName>
    <definedName name="番地BC6">PRMT!$D$30</definedName>
    <definedName name="番地BC7">PRMT!$D$31</definedName>
    <definedName name="番地BC8">PRMT!$D$32</definedName>
    <definedName name="番地BC9">PRMT!$D$33</definedName>
    <definedName name="番地W1">PRMT!$F$25</definedName>
    <definedName name="番地W10">PRMT!$F$34</definedName>
    <definedName name="番地W11">PRMT!$F$35</definedName>
    <definedName name="番地W12">PRMT!$F$36</definedName>
    <definedName name="番地W2">PRMT!$F$26</definedName>
    <definedName name="番地W3">PRMT!$F$27</definedName>
    <definedName name="番地W4">PRMT!$F$28</definedName>
    <definedName name="番地W5">PRMT!$F$29</definedName>
    <definedName name="番地W6">PRMT!$F$30</definedName>
    <definedName name="番地W7">PRMT!$F$31</definedName>
    <definedName name="番地W8">PRMT!$F$32</definedName>
    <definedName name="番地W9">PRMT!$F$33</definedName>
    <definedName name="番地書式1">PRMT!$H$25</definedName>
    <definedName name="番地書式10">PRMT!$H$34</definedName>
    <definedName name="番地書式11">PRMT!$H$35</definedName>
    <definedName name="番地書式12">PRMT!$H$36</definedName>
    <definedName name="番地書式2">PRMT!$H$26</definedName>
    <definedName name="番地書式3">PRMT!$H$27</definedName>
    <definedName name="番地書式4">PRMT!$H$28</definedName>
    <definedName name="番地書式5">PRMT!$H$29</definedName>
    <definedName name="番地書式6">PRMT!$H$30</definedName>
    <definedName name="番地書式7">PRMT!$H$31</definedName>
    <definedName name="番地書式8">PRMT!$H$32</definedName>
    <definedName name="番地書式9">PRMT!$H$33</definedName>
    <definedName name="番地揃え1">PRMT!$G$25</definedName>
    <definedName name="番地揃え10">PRMT!$G$34</definedName>
    <definedName name="番地揃え11">PRMT!$G$35</definedName>
    <definedName name="番地揃え12">PRMT!$G$36</definedName>
    <definedName name="番地揃え2">PRMT!$G$26</definedName>
    <definedName name="番地揃え3">PRMT!$G$27</definedName>
    <definedName name="番地揃え4">PRMT!$G$28</definedName>
    <definedName name="番地揃え5">PRMT!$G$29</definedName>
    <definedName name="番地揃え6">PRMT!$G$30</definedName>
    <definedName name="番地揃え7">PRMT!$G$31</definedName>
    <definedName name="番地揃え8">PRMT!$G$32</definedName>
    <definedName name="番地揃え9">PRMT!$G$33</definedName>
    <definedName name="番地置換1">PRMT!$I$25</definedName>
    <definedName name="番地置換10">PRMT!$I$34</definedName>
    <definedName name="番地置換11">PRMT!$I$35</definedName>
    <definedName name="番地置換12">PRMT!$I$36</definedName>
    <definedName name="番地置換2">PRMT!$I$26</definedName>
    <definedName name="番地置換3">PRMT!$I$27</definedName>
    <definedName name="番地置換4">PRMT!$I$28</definedName>
    <definedName name="番地置換5">PRMT!$I$29</definedName>
    <definedName name="番地置換6">PRMT!$I$30</definedName>
    <definedName name="番地置換7">PRMT!$I$31</definedName>
    <definedName name="番地置換8">PRMT!$I$32</definedName>
    <definedName name="番地置換9">PRMT!$I$33</definedName>
    <definedName name="物件名">PRMT!$C$4</definedName>
    <definedName name="分類">PRMT!#REF!</definedName>
    <definedName name="分類1">PRMT!#REF!</definedName>
    <definedName name="分類10">PRMT!#REF!</definedName>
    <definedName name="分類11">PRMT!#REF!</definedName>
    <definedName name="分類12">PRMT!#REF!</definedName>
    <definedName name="分類13">PRMT!#REF!</definedName>
    <definedName name="分類14">PRMT!#REF!</definedName>
    <definedName name="分類15">PRMT!#REF!</definedName>
    <definedName name="分類16">PRMT!#REF!</definedName>
    <definedName name="分類17">PRMT!#REF!</definedName>
    <definedName name="分類18">PRMT!#REF!</definedName>
    <definedName name="分類19">PRMT!#REF!</definedName>
    <definedName name="分類2">PRMT!#REF!</definedName>
    <definedName name="分類20">PRMT!#REF!</definedName>
    <definedName name="分類3">PRMT!#REF!</definedName>
    <definedName name="分類4">PRMT!#REF!</definedName>
    <definedName name="分類5">PRMT!#REF!</definedName>
    <definedName name="分類6">PRMT!#REF!</definedName>
    <definedName name="分類7">PRMT!#REF!</definedName>
    <definedName name="分類8">PRMT!#REF!</definedName>
    <definedName name="分類9">PRMT!#REF!</definedName>
    <definedName name="分類コード">PRMT!$F$3:$F$22</definedName>
    <definedName name="目標利益率">PRMT!$C$7</definedName>
    <definedName name="予算">PRMT!$C$8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4" l="1"/>
  <c r="M12" i="4"/>
  <c r="M18" i="4"/>
  <c r="M23" i="4"/>
  <c r="M24" i="4"/>
  <c r="M25" i="4"/>
  <c r="M35" i="4"/>
  <c r="M36" i="4"/>
  <c r="M42" i="4"/>
  <c r="M47" i="4"/>
  <c r="M48" i="4"/>
  <c r="M49" i="4"/>
  <c r="M59" i="4"/>
  <c r="M60" i="4"/>
  <c r="M66" i="4"/>
  <c r="M71" i="4"/>
  <c r="M72" i="4"/>
  <c r="M73" i="4"/>
  <c r="M83" i="4"/>
  <c r="M84" i="4"/>
  <c r="M90" i="4"/>
  <c r="M95" i="4"/>
  <c r="M96" i="4"/>
  <c r="M97" i="4"/>
  <c r="M107" i="4"/>
  <c r="M108" i="4"/>
  <c r="M114" i="4"/>
  <c r="M119" i="4"/>
  <c r="M120" i="4"/>
  <c r="M121" i="4"/>
  <c r="M131" i="4"/>
  <c r="M132" i="4"/>
  <c r="M138" i="4"/>
  <c r="M143" i="4"/>
  <c r="M144" i="4"/>
  <c r="M145" i="4"/>
  <c r="M155" i="4"/>
  <c r="M156" i="4"/>
  <c r="M162" i="4"/>
  <c r="M167" i="4"/>
  <c r="M168" i="4"/>
  <c r="M169" i="4"/>
  <c r="M179" i="4"/>
  <c r="M180" i="4"/>
  <c r="M186" i="4"/>
  <c r="M191" i="4"/>
  <c r="M192" i="4"/>
  <c r="M193" i="4"/>
  <c r="M203" i="4"/>
  <c r="M204" i="4"/>
  <c r="M210" i="4"/>
  <c r="M215" i="4"/>
  <c r="M216" i="4"/>
  <c r="M217" i="4"/>
  <c r="M227" i="4"/>
  <c r="M228" i="4"/>
  <c r="M234" i="4"/>
  <c r="M239" i="4"/>
  <c r="M240" i="4"/>
  <c r="M241" i="4"/>
  <c r="M251" i="4"/>
  <c r="M252" i="4"/>
  <c r="M258" i="4"/>
  <c r="M263" i="4"/>
  <c r="M264" i="4"/>
  <c r="M275" i="4"/>
  <c r="M276" i="4"/>
  <c r="M277" i="4"/>
  <c r="M281" i="4"/>
  <c r="M282" i="4"/>
  <c r="M285" i="4"/>
  <c r="M286" i="4"/>
  <c r="M287" i="4"/>
  <c r="M288" i="4"/>
  <c r="M294" i="4"/>
  <c r="M299" i="4"/>
  <c r="M300" i="4"/>
  <c r="M301" i="4"/>
  <c r="M305" i="4"/>
  <c r="M306" i="4"/>
  <c r="M311" i="4"/>
  <c r="M312" i="4"/>
  <c r="M313" i="4"/>
  <c r="M318" i="4"/>
  <c r="M323" i="4"/>
  <c r="M324" i="4"/>
  <c r="M325" i="4"/>
  <c r="M335" i="4"/>
  <c r="M336" i="4"/>
  <c r="M337" i="4"/>
  <c r="M339" i="4"/>
  <c r="M341" i="4"/>
  <c r="M342" i="4"/>
  <c r="M345" i="4"/>
  <c r="M346" i="4"/>
  <c r="M347" i="4"/>
  <c r="M348" i="4"/>
  <c r="M351" i="4"/>
  <c r="M359" i="4"/>
  <c r="M360" i="4"/>
  <c r="M361" i="4"/>
  <c r="M363" i="4"/>
  <c r="M371" i="4"/>
  <c r="M372" i="4"/>
  <c r="M373" i="4"/>
  <c r="M375" i="4"/>
  <c r="M377" i="4"/>
  <c r="M378" i="4"/>
  <c r="M381" i="4"/>
  <c r="M382" i="4"/>
  <c r="M383" i="4"/>
  <c r="M384" i="4"/>
  <c r="M385" i="4"/>
  <c r="M387" i="4"/>
  <c r="M395" i="4"/>
  <c r="M396" i="4"/>
  <c r="M397" i="4"/>
  <c r="M399" i="4"/>
  <c r="M407" i="4"/>
  <c r="M408" i="4"/>
  <c r="M409" i="4"/>
  <c r="M411" i="4"/>
  <c r="M413" i="4"/>
  <c r="M414" i="4"/>
  <c r="M417" i="4"/>
  <c r="M418" i="4"/>
  <c r="M419" i="4"/>
  <c r="M420" i="4"/>
  <c r="M421" i="4"/>
  <c r="M423" i="4"/>
  <c r="M431" i="4"/>
  <c r="M432" i="4"/>
  <c r="M433" i="4"/>
  <c r="M435" i="4"/>
  <c r="M443" i="4"/>
  <c r="M444" i="4"/>
  <c r="M445" i="4"/>
  <c r="M447" i="4"/>
  <c r="M449" i="4"/>
  <c r="M450" i="4"/>
  <c r="M453" i="4"/>
  <c r="M454" i="4"/>
  <c r="M455" i="4"/>
  <c r="M456" i="4"/>
  <c r="M457" i="4"/>
  <c r="M459" i="4"/>
  <c r="M467" i="4"/>
  <c r="M468" i="4"/>
  <c r="M469" i="4"/>
  <c r="M471" i="4"/>
  <c r="M479" i="4"/>
  <c r="M480" i="4"/>
  <c r="M481" i="4"/>
  <c r="M483" i="4"/>
  <c r="M485" i="4"/>
  <c r="M486" i="4"/>
  <c r="M489" i="4"/>
  <c r="M490" i="4"/>
  <c r="M491" i="4"/>
  <c r="M492" i="4"/>
  <c r="M493" i="4"/>
  <c r="M494" i="4"/>
  <c r="M495" i="4"/>
  <c r="M498" i="4"/>
  <c r="M503" i="4"/>
  <c r="M504" i="4"/>
  <c r="M505" i="4"/>
  <c r="M507" i="4"/>
  <c r="M510" i="4"/>
  <c r="M515" i="4"/>
  <c r="M516" i="4"/>
  <c r="M517" i="4"/>
  <c r="M518" i="4"/>
  <c r="M519" i="4"/>
  <c r="L2" i="4"/>
  <c r="M2" i="4" s="1"/>
  <c r="L3" i="4"/>
  <c r="M3" i="4" s="1"/>
  <c r="L4" i="4"/>
  <c r="M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L12" i="4"/>
  <c r="L13" i="4"/>
  <c r="M13" i="4" s="1"/>
  <c r="L14" i="4"/>
  <c r="M14" i="4" s="1"/>
  <c r="L15" i="4"/>
  <c r="M15" i="4" s="1"/>
  <c r="L16" i="4"/>
  <c r="M16" i="4" s="1"/>
  <c r="L17" i="4"/>
  <c r="M17" i="4" s="1"/>
  <c r="L18" i="4"/>
  <c r="L19" i="4"/>
  <c r="M19" i="4" s="1"/>
  <c r="L20" i="4"/>
  <c r="M20" i="4" s="1"/>
  <c r="L21" i="4"/>
  <c r="M21" i="4" s="1"/>
  <c r="L22" i="4"/>
  <c r="M22" i="4" s="1"/>
  <c r="L23" i="4"/>
  <c r="L24" i="4"/>
  <c r="L25" i="4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L36" i="4"/>
  <c r="L37" i="4"/>
  <c r="M37" i="4" s="1"/>
  <c r="L38" i="4"/>
  <c r="M38" i="4" s="1"/>
  <c r="L39" i="4"/>
  <c r="M39" i="4" s="1"/>
  <c r="L40" i="4"/>
  <c r="M40" i="4" s="1"/>
  <c r="L41" i="4"/>
  <c r="M41" i="4" s="1"/>
  <c r="L42" i="4"/>
  <c r="L43" i="4"/>
  <c r="M43" i="4" s="1"/>
  <c r="L44" i="4"/>
  <c r="M44" i="4" s="1"/>
  <c r="L45" i="4"/>
  <c r="M45" i="4" s="1"/>
  <c r="L46" i="4"/>
  <c r="M46" i="4" s="1"/>
  <c r="L47" i="4"/>
  <c r="L48" i="4"/>
  <c r="L49" i="4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L60" i="4"/>
  <c r="L61" i="4"/>
  <c r="M61" i="4" s="1"/>
  <c r="L62" i="4"/>
  <c r="M62" i="4" s="1"/>
  <c r="L63" i="4"/>
  <c r="M63" i="4" s="1"/>
  <c r="L64" i="4"/>
  <c r="M64" i="4" s="1"/>
  <c r="L65" i="4"/>
  <c r="M65" i="4" s="1"/>
  <c r="L66" i="4"/>
  <c r="L67" i="4"/>
  <c r="M67" i="4" s="1"/>
  <c r="L68" i="4"/>
  <c r="M68" i="4" s="1"/>
  <c r="L69" i="4"/>
  <c r="M69" i="4" s="1"/>
  <c r="L70" i="4"/>
  <c r="M70" i="4" s="1"/>
  <c r="L71" i="4"/>
  <c r="L72" i="4"/>
  <c r="L73" i="4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M82" i="4" s="1"/>
  <c r="L83" i="4"/>
  <c r="L84" i="4"/>
  <c r="L85" i="4"/>
  <c r="M85" i="4" s="1"/>
  <c r="L86" i="4"/>
  <c r="M86" i="4" s="1"/>
  <c r="L87" i="4"/>
  <c r="M87" i="4" s="1"/>
  <c r="L88" i="4"/>
  <c r="M88" i="4" s="1"/>
  <c r="L89" i="4"/>
  <c r="M89" i="4" s="1"/>
  <c r="L90" i="4"/>
  <c r="L91" i="4"/>
  <c r="M91" i="4" s="1"/>
  <c r="L92" i="4"/>
  <c r="M92" i="4" s="1"/>
  <c r="L93" i="4"/>
  <c r="M93" i="4" s="1"/>
  <c r="L94" i="4"/>
  <c r="M94" i="4" s="1"/>
  <c r="L95" i="4"/>
  <c r="L96" i="4"/>
  <c r="L97" i="4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L108" i="4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L115" i="4"/>
  <c r="M115" i="4" s="1"/>
  <c r="L116" i="4"/>
  <c r="M116" i="4" s="1"/>
  <c r="L117" i="4"/>
  <c r="M117" i="4" s="1"/>
  <c r="L118" i="4"/>
  <c r="M118" i="4" s="1"/>
  <c r="L119" i="4"/>
  <c r="L120" i="4"/>
  <c r="L121" i="4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L132" i="4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L139" i="4"/>
  <c r="M139" i="4" s="1"/>
  <c r="L140" i="4"/>
  <c r="M140" i="4" s="1"/>
  <c r="L141" i="4"/>
  <c r="M141" i="4" s="1"/>
  <c r="L142" i="4"/>
  <c r="M142" i="4" s="1"/>
  <c r="L143" i="4"/>
  <c r="L144" i="4"/>
  <c r="L145" i="4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L156" i="4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L163" i="4"/>
  <c r="M163" i="4" s="1"/>
  <c r="L164" i="4"/>
  <c r="M164" i="4" s="1"/>
  <c r="L165" i="4"/>
  <c r="M165" i="4" s="1"/>
  <c r="L166" i="4"/>
  <c r="M166" i="4" s="1"/>
  <c r="L167" i="4"/>
  <c r="L168" i="4"/>
  <c r="L169" i="4"/>
  <c r="L170" i="4"/>
  <c r="M170" i="4" s="1"/>
  <c r="L171" i="4"/>
  <c r="M171" i="4" s="1"/>
  <c r="L172" i="4"/>
  <c r="M172" i="4" s="1"/>
  <c r="L173" i="4"/>
  <c r="M173" i="4" s="1"/>
  <c r="L174" i="4"/>
  <c r="M174" i="4" s="1"/>
  <c r="L175" i="4"/>
  <c r="M175" i="4" s="1"/>
  <c r="L176" i="4"/>
  <c r="M176" i="4" s="1"/>
  <c r="L177" i="4"/>
  <c r="M177" i="4" s="1"/>
  <c r="L178" i="4"/>
  <c r="M178" i="4" s="1"/>
  <c r="L179" i="4"/>
  <c r="L180" i="4"/>
  <c r="L181" i="4"/>
  <c r="M181" i="4" s="1"/>
  <c r="L182" i="4"/>
  <c r="M182" i="4" s="1"/>
  <c r="L183" i="4"/>
  <c r="M183" i="4" s="1"/>
  <c r="L184" i="4"/>
  <c r="M184" i="4" s="1"/>
  <c r="L185" i="4"/>
  <c r="M185" i="4" s="1"/>
  <c r="L186" i="4"/>
  <c r="L187" i="4"/>
  <c r="M187" i="4" s="1"/>
  <c r="L188" i="4"/>
  <c r="M188" i="4" s="1"/>
  <c r="L189" i="4"/>
  <c r="M189" i="4" s="1"/>
  <c r="L190" i="4"/>
  <c r="M190" i="4" s="1"/>
  <c r="L191" i="4"/>
  <c r="L192" i="4"/>
  <c r="L193" i="4"/>
  <c r="L194" i="4"/>
  <c r="M194" i="4" s="1"/>
  <c r="L195" i="4"/>
  <c r="M195" i="4" s="1"/>
  <c r="L196" i="4"/>
  <c r="M196" i="4" s="1"/>
  <c r="L197" i="4"/>
  <c r="M197" i="4" s="1"/>
  <c r="L198" i="4"/>
  <c r="M198" i="4" s="1"/>
  <c r="L199" i="4"/>
  <c r="M199" i="4" s="1"/>
  <c r="L200" i="4"/>
  <c r="M200" i="4" s="1"/>
  <c r="L201" i="4"/>
  <c r="M201" i="4" s="1"/>
  <c r="L202" i="4"/>
  <c r="M202" i="4" s="1"/>
  <c r="L203" i="4"/>
  <c r="L204" i="4"/>
  <c r="L205" i="4"/>
  <c r="M205" i="4" s="1"/>
  <c r="L206" i="4"/>
  <c r="M206" i="4" s="1"/>
  <c r="L207" i="4"/>
  <c r="M207" i="4" s="1"/>
  <c r="L208" i="4"/>
  <c r="M208" i="4" s="1"/>
  <c r="L209" i="4"/>
  <c r="M209" i="4" s="1"/>
  <c r="L210" i="4"/>
  <c r="L211" i="4"/>
  <c r="M211" i="4" s="1"/>
  <c r="L212" i="4"/>
  <c r="M212" i="4" s="1"/>
  <c r="L213" i="4"/>
  <c r="M213" i="4" s="1"/>
  <c r="L214" i="4"/>
  <c r="M214" i="4" s="1"/>
  <c r="L215" i="4"/>
  <c r="L216" i="4"/>
  <c r="L217" i="4"/>
  <c r="L218" i="4"/>
  <c r="M218" i="4" s="1"/>
  <c r="L219" i="4"/>
  <c r="M219" i="4" s="1"/>
  <c r="L220" i="4"/>
  <c r="M220" i="4" s="1"/>
  <c r="L221" i="4"/>
  <c r="M221" i="4" s="1"/>
  <c r="L222" i="4"/>
  <c r="M222" i="4" s="1"/>
  <c r="L223" i="4"/>
  <c r="M223" i="4" s="1"/>
  <c r="L224" i="4"/>
  <c r="M224" i="4" s="1"/>
  <c r="L225" i="4"/>
  <c r="M225" i="4" s="1"/>
  <c r="L226" i="4"/>
  <c r="M226" i="4" s="1"/>
  <c r="L227" i="4"/>
  <c r="L228" i="4"/>
  <c r="L229" i="4"/>
  <c r="M229" i="4" s="1"/>
  <c r="L230" i="4"/>
  <c r="M230" i="4" s="1"/>
  <c r="L231" i="4"/>
  <c r="M231" i="4" s="1"/>
  <c r="L232" i="4"/>
  <c r="M232" i="4" s="1"/>
  <c r="L233" i="4"/>
  <c r="M233" i="4" s="1"/>
  <c r="L234" i="4"/>
  <c r="L235" i="4"/>
  <c r="M235" i="4" s="1"/>
  <c r="L236" i="4"/>
  <c r="M236" i="4" s="1"/>
  <c r="L237" i="4"/>
  <c r="M237" i="4" s="1"/>
  <c r="L238" i="4"/>
  <c r="M238" i="4" s="1"/>
  <c r="L239" i="4"/>
  <c r="L240" i="4"/>
  <c r="L241" i="4"/>
  <c r="L242" i="4"/>
  <c r="M242" i="4" s="1"/>
  <c r="L243" i="4"/>
  <c r="M243" i="4" s="1"/>
  <c r="L244" i="4"/>
  <c r="M244" i="4" s="1"/>
  <c r="L245" i="4"/>
  <c r="M245" i="4" s="1"/>
  <c r="L246" i="4"/>
  <c r="M246" i="4" s="1"/>
  <c r="L247" i="4"/>
  <c r="M247" i="4" s="1"/>
  <c r="L248" i="4"/>
  <c r="M248" i="4" s="1"/>
  <c r="L249" i="4"/>
  <c r="M249" i="4" s="1"/>
  <c r="L250" i="4"/>
  <c r="M250" i="4" s="1"/>
  <c r="L251" i="4"/>
  <c r="L252" i="4"/>
  <c r="L253" i="4"/>
  <c r="M253" i="4" s="1"/>
  <c r="L254" i="4"/>
  <c r="M254" i="4" s="1"/>
  <c r="L255" i="4"/>
  <c r="M255" i="4" s="1"/>
  <c r="L256" i="4"/>
  <c r="M256" i="4" s="1"/>
  <c r="L257" i="4"/>
  <c r="M257" i="4" s="1"/>
  <c r="L258" i="4"/>
  <c r="L259" i="4"/>
  <c r="M259" i="4" s="1"/>
  <c r="L260" i="4"/>
  <c r="M260" i="4" s="1"/>
  <c r="L261" i="4"/>
  <c r="M261" i="4" s="1"/>
  <c r="L262" i="4"/>
  <c r="M262" i="4" s="1"/>
  <c r="L263" i="4"/>
  <c r="L264" i="4"/>
  <c r="L265" i="4"/>
  <c r="M265" i="4" s="1"/>
  <c r="L266" i="4"/>
  <c r="M266" i="4" s="1"/>
  <c r="L267" i="4"/>
  <c r="M267" i="4" s="1"/>
  <c r="L268" i="4"/>
  <c r="M268" i="4" s="1"/>
  <c r="L269" i="4"/>
  <c r="M269" i="4" s="1"/>
  <c r="L270" i="4"/>
  <c r="M270" i="4" s="1"/>
  <c r="L271" i="4"/>
  <c r="M271" i="4" s="1"/>
  <c r="L272" i="4"/>
  <c r="M272" i="4" s="1"/>
  <c r="L273" i="4"/>
  <c r="M273" i="4" s="1"/>
  <c r="L274" i="4"/>
  <c r="M274" i="4" s="1"/>
  <c r="L275" i="4"/>
  <c r="L276" i="4"/>
  <c r="L277" i="4"/>
  <c r="L278" i="4"/>
  <c r="M278" i="4" s="1"/>
  <c r="L279" i="4"/>
  <c r="M279" i="4" s="1"/>
  <c r="L280" i="4"/>
  <c r="M280" i="4" s="1"/>
  <c r="L281" i="4"/>
  <c r="L282" i="4"/>
  <c r="L283" i="4"/>
  <c r="M283" i="4" s="1"/>
  <c r="L284" i="4"/>
  <c r="M284" i="4" s="1"/>
  <c r="L285" i="4"/>
  <c r="L286" i="4"/>
  <c r="L287" i="4"/>
  <c r="L288" i="4"/>
  <c r="L289" i="4"/>
  <c r="M289" i="4" s="1"/>
  <c r="L290" i="4"/>
  <c r="M290" i="4" s="1"/>
  <c r="L291" i="4"/>
  <c r="M291" i="4" s="1"/>
  <c r="L292" i="4"/>
  <c r="M292" i="4" s="1"/>
  <c r="L293" i="4"/>
  <c r="M293" i="4" s="1"/>
  <c r="L294" i="4"/>
  <c r="L295" i="4"/>
  <c r="M295" i="4" s="1"/>
  <c r="L296" i="4"/>
  <c r="M296" i="4" s="1"/>
  <c r="L297" i="4"/>
  <c r="M297" i="4" s="1"/>
  <c r="L298" i="4"/>
  <c r="M298" i="4" s="1"/>
  <c r="L299" i="4"/>
  <c r="L300" i="4"/>
  <c r="L301" i="4"/>
  <c r="L302" i="4"/>
  <c r="M302" i="4" s="1"/>
  <c r="L303" i="4"/>
  <c r="M303" i="4" s="1"/>
  <c r="L304" i="4"/>
  <c r="M304" i="4" s="1"/>
  <c r="L305" i="4"/>
  <c r="L306" i="4"/>
  <c r="L307" i="4"/>
  <c r="M307" i="4" s="1"/>
  <c r="L308" i="4"/>
  <c r="M308" i="4" s="1"/>
  <c r="L309" i="4"/>
  <c r="M309" i="4" s="1"/>
  <c r="L310" i="4"/>
  <c r="M310" i="4" s="1"/>
  <c r="L311" i="4"/>
  <c r="L312" i="4"/>
  <c r="L313" i="4"/>
  <c r="L314" i="4"/>
  <c r="M314" i="4" s="1"/>
  <c r="L315" i="4"/>
  <c r="M315" i="4" s="1"/>
  <c r="L316" i="4"/>
  <c r="M316" i="4" s="1"/>
  <c r="L317" i="4"/>
  <c r="M317" i="4" s="1"/>
  <c r="L318" i="4"/>
  <c r="L319" i="4"/>
  <c r="M319" i="4" s="1"/>
  <c r="L320" i="4"/>
  <c r="M320" i="4" s="1"/>
  <c r="L321" i="4"/>
  <c r="M321" i="4" s="1"/>
  <c r="L322" i="4"/>
  <c r="M322" i="4" s="1"/>
  <c r="L323" i="4"/>
  <c r="L324" i="4"/>
  <c r="L325" i="4"/>
  <c r="L326" i="4"/>
  <c r="M326" i="4" s="1"/>
  <c r="L327" i="4"/>
  <c r="M327" i="4" s="1"/>
  <c r="L328" i="4"/>
  <c r="M328" i="4" s="1"/>
  <c r="L329" i="4"/>
  <c r="M329" i="4" s="1"/>
  <c r="L330" i="4"/>
  <c r="M330" i="4" s="1"/>
  <c r="L331" i="4"/>
  <c r="M331" i="4" s="1"/>
  <c r="L332" i="4"/>
  <c r="M332" i="4" s="1"/>
  <c r="L333" i="4"/>
  <c r="M333" i="4" s="1"/>
  <c r="L334" i="4"/>
  <c r="M334" i="4" s="1"/>
  <c r="L335" i="4"/>
  <c r="L336" i="4"/>
  <c r="L337" i="4"/>
  <c r="L338" i="4"/>
  <c r="M338" i="4" s="1"/>
  <c r="L339" i="4"/>
  <c r="L340" i="4"/>
  <c r="M340" i="4" s="1"/>
  <c r="L341" i="4"/>
  <c r="L342" i="4"/>
  <c r="L343" i="4"/>
  <c r="M343" i="4" s="1"/>
  <c r="L344" i="4"/>
  <c r="M344" i="4" s="1"/>
  <c r="L345" i="4"/>
  <c r="L346" i="4"/>
  <c r="L347" i="4"/>
  <c r="L348" i="4"/>
  <c r="L349" i="4"/>
  <c r="M349" i="4" s="1"/>
  <c r="L350" i="4"/>
  <c r="M350" i="4" s="1"/>
  <c r="L351" i="4"/>
  <c r="L352" i="4"/>
  <c r="M352" i="4" s="1"/>
  <c r="L353" i="4"/>
  <c r="M353" i="4" s="1"/>
  <c r="L354" i="4"/>
  <c r="M354" i="4" s="1"/>
  <c r="L355" i="4"/>
  <c r="M355" i="4" s="1"/>
  <c r="L356" i="4"/>
  <c r="M356" i="4" s="1"/>
  <c r="L357" i="4"/>
  <c r="M357" i="4" s="1"/>
  <c r="L358" i="4"/>
  <c r="M358" i="4" s="1"/>
  <c r="L359" i="4"/>
  <c r="L360" i="4"/>
  <c r="L361" i="4"/>
  <c r="L362" i="4"/>
  <c r="M362" i="4" s="1"/>
  <c r="L363" i="4"/>
  <c r="L364" i="4"/>
  <c r="M364" i="4" s="1"/>
  <c r="L365" i="4"/>
  <c r="M365" i="4" s="1"/>
  <c r="L366" i="4"/>
  <c r="M366" i="4" s="1"/>
  <c r="L367" i="4"/>
  <c r="M367" i="4" s="1"/>
  <c r="L368" i="4"/>
  <c r="M368" i="4" s="1"/>
  <c r="L369" i="4"/>
  <c r="M369" i="4" s="1"/>
  <c r="L370" i="4"/>
  <c r="M370" i="4" s="1"/>
  <c r="L371" i="4"/>
  <c r="L372" i="4"/>
  <c r="L373" i="4"/>
  <c r="L374" i="4"/>
  <c r="M374" i="4" s="1"/>
  <c r="L375" i="4"/>
  <c r="L376" i="4"/>
  <c r="M376" i="4" s="1"/>
  <c r="L377" i="4"/>
  <c r="L378" i="4"/>
  <c r="L379" i="4"/>
  <c r="M379" i="4" s="1"/>
  <c r="L380" i="4"/>
  <c r="M380" i="4" s="1"/>
  <c r="L381" i="4"/>
  <c r="L382" i="4"/>
  <c r="L383" i="4"/>
  <c r="L384" i="4"/>
  <c r="L385" i="4"/>
  <c r="L386" i="4"/>
  <c r="M386" i="4" s="1"/>
  <c r="L387" i="4"/>
  <c r="L388" i="4"/>
  <c r="M388" i="4" s="1"/>
  <c r="L389" i="4"/>
  <c r="M389" i="4" s="1"/>
  <c r="L390" i="4"/>
  <c r="M390" i="4" s="1"/>
  <c r="L391" i="4"/>
  <c r="M391" i="4" s="1"/>
  <c r="L392" i="4"/>
  <c r="M392" i="4" s="1"/>
  <c r="L393" i="4"/>
  <c r="M393" i="4" s="1"/>
  <c r="L394" i="4"/>
  <c r="M394" i="4" s="1"/>
  <c r="L395" i="4"/>
  <c r="L396" i="4"/>
  <c r="L397" i="4"/>
  <c r="L398" i="4"/>
  <c r="M398" i="4" s="1"/>
  <c r="L399" i="4"/>
  <c r="L400" i="4"/>
  <c r="M400" i="4" s="1"/>
  <c r="L401" i="4"/>
  <c r="M401" i="4" s="1"/>
  <c r="L402" i="4"/>
  <c r="M402" i="4" s="1"/>
  <c r="L403" i="4"/>
  <c r="M403" i="4" s="1"/>
  <c r="L404" i="4"/>
  <c r="M404" i="4" s="1"/>
  <c r="L405" i="4"/>
  <c r="M405" i="4" s="1"/>
  <c r="L406" i="4"/>
  <c r="M406" i="4" s="1"/>
  <c r="L407" i="4"/>
  <c r="L408" i="4"/>
  <c r="L409" i="4"/>
  <c r="L410" i="4"/>
  <c r="M410" i="4" s="1"/>
  <c r="L411" i="4"/>
  <c r="L412" i="4"/>
  <c r="M412" i="4" s="1"/>
  <c r="L413" i="4"/>
  <c r="L414" i="4"/>
  <c r="L415" i="4"/>
  <c r="M415" i="4" s="1"/>
  <c r="L416" i="4"/>
  <c r="M416" i="4" s="1"/>
  <c r="L417" i="4"/>
  <c r="L418" i="4"/>
  <c r="L419" i="4"/>
  <c r="L420" i="4"/>
  <c r="L421" i="4"/>
  <c r="L422" i="4"/>
  <c r="M422" i="4" s="1"/>
  <c r="L423" i="4"/>
  <c r="L424" i="4"/>
  <c r="M424" i="4" s="1"/>
  <c r="L425" i="4"/>
  <c r="M425" i="4" s="1"/>
  <c r="L426" i="4"/>
  <c r="M426" i="4" s="1"/>
  <c r="L427" i="4"/>
  <c r="M427" i="4" s="1"/>
  <c r="L428" i="4"/>
  <c r="M428" i="4" s="1"/>
  <c r="L429" i="4"/>
  <c r="M429" i="4" s="1"/>
  <c r="L430" i="4"/>
  <c r="M430" i="4" s="1"/>
  <c r="L431" i="4"/>
  <c r="L432" i="4"/>
  <c r="L433" i="4"/>
  <c r="L434" i="4"/>
  <c r="M434" i="4" s="1"/>
  <c r="L435" i="4"/>
  <c r="L436" i="4"/>
  <c r="M436" i="4" s="1"/>
  <c r="L437" i="4"/>
  <c r="M437" i="4" s="1"/>
  <c r="L438" i="4"/>
  <c r="M438" i="4" s="1"/>
  <c r="L439" i="4"/>
  <c r="M439" i="4" s="1"/>
  <c r="L440" i="4"/>
  <c r="M440" i="4" s="1"/>
  <c r="L441" i="4"/>
  <c r="M441" i="4" s="1"/>
  <c r="L442" i="4"/>
  <c r="M442" i="4" s="1"/>
  <c r="L443" i="4"/>
  <c r="L444" i="4"/>
  <c r="L445" i="4"/>
  <c r="L446" i="4"/>
  <c r="M446" i="4" s="1"/>
  <c r="L447" i="4"/>
  <c r="L448" i="4"/>
  <c r="M448" i="4" s="1"/>
  <c r="L449" i="4"/>
  <c r="L450" i="4"/>
  <c r="L451" i="4"/>
  <c r="M451" i="4" s="1"/>
  <c r="L452" i="4"/>
  <c r="M452" i="4" s="1"/>
  <c r="L453" i="4"/>
  <c r="L454" i="4"/>
  <c r="L455" i="4"/>
  <c r="L456" i="4"/>
  <c r="L457" i="4"/>
  <c r="L458" i="4"/>
  <c r="M458" i="4" s="1"/>
  <c r="L459" i="4"/>
  <c r="L460" i="4"/>
  <c r="M460" i="4" s="1"/>
  <c r="L461" i="4"/>
  <c r="M461" i="4" s="1"/>
  <c r="L462" i="4"/>
  <c r="M462" i="4" s="1"/>
  <c r="L463" i="4"/>
  <c r="M463" i="4" s="1"/>
  <c r="L464" i="4"/>
  <c r="M464" i="4" s="1"/>
  <c r="L465" i="4"/>
  <c r="M465" i="4" s="1"/>
  <c r="L466" i="4"/>
  <c r="M466" i="4" s="1"/>
  <c r="L467" i="4"/>
  <c r="L468" i="4"/>
  <c r="L469" i="4"/>
  <c r="L470" i="4"/>
  <c r="M470" i="4" s="1"/>
  <c r="L471" i="4"/>
  <c r="L472" i="4"/>
  <c r="M472" i="4" s="1"/>
  <c r="L473" i="4"/>
  <c r="M473" i="4" s="1"/>
  <c r="L474" i="4"/>
  <c r="M474" i="4" s="1"/>
  <c r="L475" i="4"/>
  <c r="M475" i="4" s="1"/>
  <c r="L476" i="4"/>
  <c r="M476" i="4" s="1"/>
  <c r="L477" i="4"/>
  <c r="M477" i="4" s="1"/>
  <c r="L478" i="4"/>
  <c r="M478" i="4" s="1"/>
  <c r="L479" i="4"/>
  <c r="L480" i="4"/>
  <c r="L481" i="4"/>
  <c r="L482" i="4"/>
  <c r="M482" i="4" s="1"/>
  <c r="L483" i="4"/>
  <c r="L484" i="4"/>
  <c r="M484" i="4" s="1"/>
  <c r="L485" i="4"/>
  <c r="L486" i="4"/>
  <c r="L487" i="4"/>
  <c r="M487" i="4" s="1"/>
  <c r="L488" i="4"/>
  <c r="M488" i="4" s="1"/>
  <c r="L489" i="4"/>
  <c r="L490" i="4"/>
  <c r="L491" i="4"/>
  <c r="L492" i="4"/>
  <c r="L493" i="4"/>
  <c r="L494" i="4"/>
  <c r="L495" i="4"/>
  <c r="L496" i="4"/>
  <c r="M496" i="4" s="1"/>
  <c r="L497" i="4"/>
  <c r="M497" i="4" s="1"/>
  <c r="L498" i="4"/>
  <c r="L499" i="4"/>
  <c r="M499" i="4" s="1"/>
  <c r="L500" i="4"/>
  <c r="M500" i="4" s="1"/>
  <c r="L501" i="4"/>
  <c r="M501" i="4" s="1"/>
  <c r="L502" i="4"/>
  <c r="M502" i="4" s="1"/>
  <c r="L503" i="4"/>
  <c r="L504" i="4"/>
  <c r="L505" i="4"/>
  <c r="L506" i="4"/>
  <c r="M506" i="4" s="1"/>
  <c r="L507" i="4"/>
  <c r="L508" i="4"/>
  <c r="M508" i="4" s="1"/>
  <c r="L509" i="4"/>
  <c r="M509" i="4" s="1"/>
  <c r="L510" i="4"/>
  <c r="L511" i="4"/>
  <c r="M511" i="4" s="1"/>
  <c r="L512" i="4"/>
  <c r="M512" i="4" s="1"/>
  <c r="L513" i="4"/>
  <c r="M513" i="4" s="1"/>
  <c r="L514" i="4"/>
  <c r="M514" i="4" s="1"/>
  <c r="L515" i="4"/>
  <c r="L516" i="4"/>
  <c r="L517" i="4"/>
  <c r="L518" i="4"/>
  <c r="L519" i="4"/>
  <c r="L520" i="4"/>
  <c r="M520" i="4" s="1"/>
  <c r="L521" i="4"/>
  <c r="M521" i="4" s="1"/>
  <c r="B520" i="3"/>
  <c r="B126" i="3"/>
  <c r="B127" i="3"/>
  <c r="B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6" i="3"/>
  <c r="B57" i="3"/>
  <c r="B58" i="3"/>
  <c r="B59" i="3"/>
  <c r="B21" i="3"/>
  <c r="B22" i="3"/>
  <c r="B23" i="3"/>
  <c r="B24" i="3"/>
  <c r="B31" i="3"/>
  <c r="B32" i="3"/>
  <c r="B25" i="3"/>
  <c r="B26" i="3"/>
  <c r="B27" i="3"/>
  <c r="B28" i="3"/>
  <c r="B2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394" i="3"/>
  <c r="B395" i="3"/>
  <c r="B396" i="3"/>
  <c r="B397" i="3"/>
  <c r="B398" i="3"/>
  <c r="B399" i="3"/>
  <c r="B345" i="3"/>
  <c r="B346" i="3"/>
  <c r="B347" i="3"/>
  <c r="B348" i="3"/>
  <c r="B349" i="3"/>
  <c r="B350" i="3"/>
  <c r="B392" i="3"/>
  <c r="B258" i="3"/>
  <c r="B400" i="3"/>
  <c r="B401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259" i="3"/>
  <c r="B175" i="3"/>
  <c r="B130" i="3"/>
  <c r="B131" i="3"/>
  <c r="B132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33" i="3"/>
  <c r="B115" i="3"/>
  <c r="B116" i="3"/>
  <c r="B117" i="3"/>
  <c r="B190" i="3"/>
  <c r="B118" i="3"/>
  <c r="B101" i="3"/>
  <c r="B260" i="3"/>
  <c r="B261" i="3"/>
  <c r="B191" i="3"/>
  <c r="B192" i="3"/>
  <c r="B193" i="3"/>
  <c r="B194" i="3"/>
  <c r="B195" i="3"/>
  <c r="B196" i="3"/>
  <c r="B197" i="3"/>
  <c r="B198" i="3"/>
  <c r="B199" i="3"/>
  <c r="B103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134" i="3"/>
  <c r="B135" i="3"/>
  <c r="B136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137" i="3"/>
  <c r="B119" i="3"/>
  <c r="B120" i="3"/>
  <c r="B121" i="3"/>
  <c r="B228" i="3"/>
  <c r="B122" i="3"/>
  <c r="B102" i="3"/>
  <c r="B262" i="3"/>
  <c r="B263" i="3"/>
  <c r="B229" i="3"/>
  <c r="B230" i="3"/>
  <c r="B231" i="3"/>
  <c r="B232" i="3"/>
  <c r="B233" i="3"/>
  <c r="B234" i="3"/>
  <c r="B264" i="3"/>
  <c r="B235" i="3"/>
  <c r="B104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236" i="3"/>
  <c r="B138" i="3"/>
  <c r="B139" i="3"/>
  <c r="B237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238" i="3"/>
  <c r="B239" i="3"/>
  <c r="B240" i="3"/>
  <c r="B105" i="3"/>
  <c r="B106" i="3"/>
  <c r="B107" i="3"/>
  <c r="B108" i="3"/>
  <c r="B109" i="3"/>
  <c r="B110" i="3"/>
  <c r="B111" i="3"/>
  <c r="B241" i="3"/>
  <c r="B242" i="3"/>
  <c r="B243" i="3"/>
  <c r="B112" i="3"/>
  <c r="B113" i="3"/>
  <c r="B114" i="3"/>
  <c r="B402" i="3"/>
  <c r="B403" i="3"/>
  <c r="B404" i="3"/>
  <c r="B405" i="3"/>
  <c r="B455" i="3"/>
  <c r="B456" i="3"/>
  <c r="B457" i="3"/>
  <c r="B406" i="3"/>
  <c r="B407" i="3"/>
  <c r="B408" i="3"/>
  <c r="B458" i="3"/>
  <c r="B409" i="3"/>
  <c r="B410" i="3"/>
  <c r="B411" i="3"/>
  <c r="B459" i="3"/>
  <c r="B460" i="3"/>
  <c r="B412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49" i="3"/>
  <c r="B450" i="3"/>
  <c r="B451" i="3"/>
  <c r="B452" i="3"/>
  <c r="B387" i="3"/>
  <c r="B351" i="3"/>
  <c r="B352" i="3"/>
  <c r="B353" i="3"/>
  <c r="B354" i="3"/>
  <c r="B355" i="3"/>
  <c r="B356" i="3"/>
  <c r="B123" i="3"/>
  <c r="B357" i="3"/>
  <c r="B358" i="3"/>
  <c r="B359" i="3"/>
  <c r="B360" i="3"/>
  <c r="B361" i="3"/>
  <c r="B435" i="3"/>
  <c r="B436" i="3"/>
  <c r="B362" i="3"/>
  <c r="B363" i="3"/>
  <c r="B364" i="3"/>
  <c r="B365" i="3"/>
  <c r="B366" i="3"/>
  <c r="B437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438" i="3"/>
  <c r="B379" i="3"/>
  <c r="B380" i="3"/>
  <c r="B461" i="3"/>
  <c r="B462" i="3"/>
  <c r="B439" i="3"/>
  <c r="B463" i="3"/>
  <c r="B464" i="3"/>
  <c r="B381" i="3"/>
  <c r="B382" i="3"/>
  <c r="B465" i="3"/>
  <c r="B440" i="3"/>
  <c r="B441" i="3"/>
  <c r="B383" i="3"/>
  <c r="B442" i="3"/>
  <c r="B443" i="3"/>
  <c r="B388" i="3"/>
  <c r="B389" i="3"/>
  <c r="B413" i="3"/>
  <c r="B414" i="3"/>
  <c r="B415" i="3"/>
  <c r="B433" i="3"/>
  <c r="B434" i="3"/>
  <c r="B513" i="3"/>
  <c r="B514" i="3"/>
  <c r="B515" i="3"/>
  <c r="B516" i="3"/>
  <c r="B517" i="3"/>
  <c r="B453" i="3"/>
  <c r="B454" i="3"/>
  <c r="B265" i="3"/>
  <c r="B266" i="3"/>
  <c r="B384" i="3"/>
  <c r="B385" i="3"/>
  <c r="B390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56" i="3"/>
  <c r="B257" i="3"/>
  <c r="B51" i="3"/>
  <c r="B52" i="3"/>
  <c r="B53" i="3"/>
  <c r="B54" i="3"/>
  <c r="B94" i="3"/>
  <c r="B95" i="3"/>
  <c r="B96" i="3"/>
  <c r="B97" i="3"/>
  <c r="B98" i="3"/>
  <c r="B386" i="3"/>
  <c r="B85" i="3"/>
  <c r="B87" i="3"/>
  <c r="B76" i="3"/>
  <c r="B88" i="3"/>
  <c r="B13" i="3"/>
  <c r="B3" i="3"/>
  <c r="B55" i="3"/>
  <c r="B86" i="3"/>
  <c r="B89" i="3"/>
  <c r="B244" i="3"/>
  <c r="B124" i="3"/>
  <c r="B90" i="3"/>
  <c r="B91" i="3"/>
  <c r="B77" i="3"/>
  <c r="B80" i="3"/>
  <c r="B81" i="3"/>
  <c r="B82" i="3"/>
  <c r="B30" i="3"/>
  <c r="B92" i="3"/>
  <c r="B342" i="3"/>
  <c r="B66" i="3"/>
  <c r="B67" i="3"/>
  <c r="B68" i="3"/>
  <c r="B69" i="3"/>
  <c r="B70" i="3"/>
  <c r="B71" i="3"/>
  <c r="B72" i="3"/>
  <c r="B73" i="3"/>
  <c r="B74" i="3"/>
  <c r="B79" i="3"/>
  <c r="B251" i="3"/>
  <c r="B252" i="3"/>
  <c r="B253" i="3"/>
  <c r="B254" i="3"/>
  <c r="B255" i="3"/>
  <c r="B83" i="3"/>
  <c r="B75" i="3"/>
  <c r="B84" i="3"/>
  <c r="B14" i="3"/>
  <c r="B15" i="3"/>
  <c r="B245" i="3"/>
  <c r="B78" i="3"/>
  <c r="B60" i="3"/>
  <c r="B61" i="3"/>
  <c r="B62" i="3"/>
  <c r="B63" i="3"/>
  <c r="B64" i="3"/>
  <c r="B65" i="3"/>
  <c r="B246" i="3"/>
  <c r="B247" i="3"/>
  <c r="B128" i="3"/>
  <c r="B129" i="3"/>
  <c r="B297" i="3"/>
  <c r="B298" i="3"/>
  <c r="B299" i="3"/>
  <c r="B300" i="3"/>
  <c r="B301" i="3"/>
  <c r="B302" i="3"/>
  <c r="B303" i="3"/>
  <c r="B304" i="3"/>
  <c r="B4" i="3"/>
  <c r="B5" i="3"/>
  <c r="B6" i="3"/>
  <c r="B7" i="3"/>
  <c r="B8" i="3"/>
  <c r="B391" i="3"/>
  <c r="B9" i="3"/>
  <c r="B393" i="3"/>
  <c r="B125" i="3"/>
  <c r="B93" i="3"/>
  <c r="B305" i="3"/>
  <c r="B306" i="3"/>
  <c r="B343" i="3"/>
  <c r="B10" i="3"/>
  <c r="B344" i="3"/>
  <c r="B307" i="3"/>
  <c r="B18" i="3"/>
  <c r="B99" i="3"/>
  <c r="B100" i="3"/>
  <c r="B16" i="3"/>
  <c r="B20" i="3"/>
  <c r="B308" i="3"/>
  <c r="B309" i="3"/>
  <c r="B444" i="3"/>
  <c r="B445" i="3"/>
  <c r="B446" i="3"/>
  <c r="B156" i="3"/>
  <c r="B248" i="3"/>
  <c r="B17" i="3"/>
  <c r="B19" i="3"/>
  <c r="B521" i="3"/>
  <c r="B249" i="3"/>
  <c r="B518" i="3"/>
  <c r="B250" i="3"/>
  <c r="B519" i="3"/>
  <c r="B432" i="3"/>
  <c r="B447" i="3"/>
  <c r="B448" i="3"/>
  <c r="B11" i="3"/>
  <c r="B12" i="3"/>
  <c r="C8" i="2"/>
  <c r="F37" i="2" l="1"/>
</calcChain>
</file>

<file path=xl/sharedStrings.xml><?xml version="1.0" encoding="utf-8"?>
<sst xmlns="http://schemas.openxmlformats.org/spreadsheetml/2006/main" count="7223" uniqueCount="839">
  <si>
    <t>仕入先略称</t>
    <phoneticPr fontId="2"/>
  </si>
  <si>
    <t>数量</t>
    <phoneticPr fontId="2"/>
  </si>
  <si>
    <t>No.</t>
    <phoneticPr fontId="2"/>
  </si>
  <si>
    <t>Name</t>
    <phoneticPr fontId="2"/>
  </si>
  <si>
    <t>10</t>
    <phoneticPr fontId="2"/>
  </si>
  <si>
    <t>書式設定</t>
    <rPh sb="0" eb="4">
      <t>ショシキセッテイ</t>
    </rPh>
    <phoneticPr fontId="2"/>
  </si>
  <si>
    <t>列幅</t>
    <rPh sb="0" eb="2">
      <t>レツハバ</t>
    </rPh>
    <phoneticPr fontId="2"/>
  </si>
  <si>
    <t>@</t>
  </si>
  <si>
    <t>@</t>
    <phoneticPr fontId="2"/>
  </si>
  <si>
    <t>Before Cell</t>
    <phoneticPr fontId="2"/>
  </si>
  <si>
    <t>After Cell</t>
    <phoneticPr fontId="2"/>
  </si>
  <si>
    <t>揃え</t>
    <rPh sb="0" eb="1">
      <t>ソロ</t>
    </rPh>
    <phoneticPr fontId="2"/>
  </si>
  <si>
    <t>左</t>
  </si>
  <si>
    <t>中央</t>
  </si>
  <si>
    <t>右</t>
  </si>
  <si>
    <t>####</t>
  </si>
  <si>
    <t>部品番号</t>
  </si>
  <si>
    <t>品目名称</t>
  </si>
  <si>
    <t>材質・型式</t>
    <rPh sb="0" eb="2">
      <t>ザイシツ</t>
    </rPh>
    <rPh sb="3" eb="5">
      <t>カタシキ</t>
    </rPh>
    <phoneticPr fontId="2"/>
  </si>
  <si>
    <t>受入単価</t>
    <rPh sb="0" eb="2">
      <t>ウケイレ</t>
    </rPh>
    <rPh sb="2" eb="4">
      <t>タンカ</t>
    </rPh>
    <phoneticPr fontId="2"/>
  </si>
  <si>
    <t>分類ｺｰﾄﾞ</t>
    <rPh sb="0" eb="2">
      <t>ブンルイ</t>
    </rPh>
    <phoneticPr fontId="2"/>
  </si>
  <si>
    <t>分類名称</t>
    <phoneticPr fontId="2"/>
  </si>
  <si>
    <t>ﾕﾆｯﾄNO</t>
    <phoneticPr fontId="2"/>
  </si>
  <si>
    <t>ﾒｰｶｰ名</t>
    <phoneticPr fontId="2"/>
  </si>
  <si>
    <t>11</t>
    <phoneticPr fontId="2"/>
  </si>
  <si>
    <t>12</t>
    <phoneticPr fontId="2"/>
  </si>
  <si>
    <t>受入日</t>
    <phoneticPr fontId="2"/>
  </si>
  <si>
    <t>単位名称</t>
    <phoneticPr fontId="2"/>
  </si>
  <si>
    <t>MM/DD</t>
    <phoneticPr fontId="2"/>
  </si>
  <si>
    <t xml:space="preserve">_ "@"* #,##0_ ;_ "@"* -#,##0_ ;_ "@"* "-"_ ;_ @_ </t>
    <phoneticPr fontId="2"/>
  </si>
  <si>
    <t>ユーザー名</t>
    <rPh sb="4" eb="5">
      <t>メイ</t>
    </rPh>
    <phoneticPr fontId="2"/>
  </si>
  <si>
    <t>物件名</t>
    <rPh sb="0" eb="2">
      <t>ブッケン</t>
    </rPh>
    <rPh sb="2" eb="3">
      <t>メイ</t>
    </rPh>
    <phoneticPr fontId="2"/>
  </si>
  <si>
    <t>File No.</t>
    <phoneticPr fontId="2"/>
  </si>
  <si>
    <t>置換名称</t>
    <rPh sb="0" eb="2">
      <t>オキカ</t>
    </rPh>
    <rPh sb="2" eb="4">
      <t>メイショウ</t>
    </rPh>
    <phoneticPr fontId="2"/>
  </si>
  <si>
    <t>仕入先</t>
    <rPh sb="0" eb="2">
      <t>シイ</t>
    </rPh>
    <rPh sb="2" eb="3">
      <t>サキ</t>
    </rPh>
    <phoneticPr fontId="2"/>
  </si>
  <si>
    <t>UNIT</t>
    <phoneticPr fontId="2"/>
  </si>
  <si>
    <t>項目</t>
    <rPh sb="0" eb="2">
      <t>コウモク</t>
    </rPh>
    <phoneticPr fontId="2"/>
  </si>
  <si>
    <t>メーカー</t>
    <phoneticPr fontId="2"/>
  </si>
  <si>
    <t>型式</t>
    <rPh sb="0" eb="2">
      <t>カタシ</t>
    </rPh>
    <phoneticPr fontId="2"/>
  </si>
  <si>
    <t>数</t>
    <rPh sb="0" eb="1">
      <t>カズ</t>
    </rPh>
    <phoneticPr fontId="2"/>
  </si>
  <si>
    <t>受入日</t>
    <rPh sb="0" eb="2">
      <t>ウケイレ</t>
    </rPh>
    <rPh sb="2" eb="3">
      <t>ヒ</t>
    </rPh>
    <phoneticPr fontId="2"/>
  </si>
  <si>
    <t>単価</t>
    <rPh sb="0" eb="2">
      <t>タンカ</t>
    </rPh>
    <phoneticPr fontId="2"/>
  </si>
  <si>
    <t>01</t>
    <phoneticPr fontId="2"/>
  </si>
  <si>
    <t>電気設計</t>
  </si>
  <si>
    <t>02</t>
    <phoneticPr fontId="2"/>
  </si>
  <si>
    <t>盤製作</t>
  </si>
  <si>
    <t>03</t>
    <phoneticPr fontId="2"/>
  </si>
  <si>
    <t>04</t>
    <phoneticPr fontId="2"/>
  </si>
  <si>
    <t>05</t>
    <phoneticPr fontId="2"/>
  </si>
  <si>
    <t>工事段取解体復元出荷</t>
  </si>
  <si>
    <t>06</t>
    <phoneticPr fontId="2"/>
  </si>
  <si>
    <t>機械設計</t>
  </si>
  <si>
    <t>07</t>
    <phoneticPr fontId="2"/>
  </si>
  <si>
    <t>加工・製作・溶接塗装</t>
  </si>
  <si>
    <t>08</t>
    <phoneticPr fontId="2"/>
  </si>
  <si>
    <t>09</t>
    <phoneticPr fontId="2"/>
  </si>
  <si>
    <t>部品</t>
  </si>
  <si>
    <t>材料</t>
  </si>
  <si>
    <t>13</t>
    <phoneticPr fontId="2"/>
  </si>
  <si>
    <t>14</t>
    <phoneticPr fontId="2"/>
  </si>
  <si>
    <t>15</t>
    <phoneticPr fontId="2"/>
  </si>
  <si>
    <t>16</t>
    <phoneticPr fontId="2"/>
  </si>
  <si>
    <t>材料</t>
    <phoneticPr fontId="3"/>
  </si>
  <si>
    <t>17</t>
    <phoneticPr fontId="2"/>
  </si>
  <si>
    <t>加工</t>
  </si>
  <si>
    <t>18</t>
    <phoneticPr fontId="2"/>
  </si>
  <si>
    <t>20</t>
    <phoneticPr fontId="2"/>
  </si>
  <si>
    <t>分類名称</t>
    <rPh sb="0" eb="2">
      <t>ブンルイ</t>
    </rPh>
    <rPh sb="2" eb="4">
      <t>メイショウ</t>
    </rPh>
    <phoneticPr fontId="2"/>
  </si>
  <si>
    <t>電気配線</t>
    <phoneticPr fontId="2"/>
  </si>
  <si>
    <t>電気調整(ﾗｲﾝﾌｫﾛｰ)</t>
    <phoneticPr fontId="2"/>
  </si>
  <si>
    <t>機械組立・配管</t>
    <phoneticPr fontId="2"/>
  </si>
  <si>
    <t>調整(ﾗｲﾝﾌｫﾛｰ)</t>
    <phoneticPr fontId="2"/>
  </si>
  <si>
    <t>板金</t>
    <phoneticPr fontId="2"/>
  </si>
  <si>
    <t>一式</t>
    <phoneticPr fontId="2"/>
  </si>
  <si>
    <t>その他</t>
    <phoneticPr fontId="2"/>
  </si>
  <si>
    <t>-</t>
    <phoneticPr fontId="2"/>
  </si>
  <si>
    <t>―</t>
    <phoneticPr fontId="2"/>
  </si>
  <si>
    <t>E:設計</t>
    <rPh sb="2" eb="4">
      <t>セッケイ</t>
    </rPh>
    <phoneticPr fontId="2"/>
  </si>
  <si>
    <t>E:配線</t>
    <rPh sb="2" eb="4">
      <t>ハイセン</t>
    </rPh>
    <phoneticPr fontId="2"/>
  </si>
  <si>
    <t>M:設計</t>
    <rPh sb="2" eb="4">
      <t>セッケイ</t>
    </rPh>
    <phoneticPr fontId="2"/>
  </si>
  <si>
    <t>M:組立</t>
    <rPh sb="2" eb="4">
      <t>クミタテ</t>
    </rPh>
    <phoneticPr fontId="2"/>
  </si>
  <si>
    <t>E:部品</t>
    <rPh sb="2" eb="4">
      <t>ブヒン</t>
    </rPh>
    <phoneticPr fontId="2"/>
  </si>
  <si>
    <t>E:材料</t>
    <rPh sb="2" eb="4">
      <t>ザイリョウ</t>
    </rPh>
    <phoneticPr fontId="2"/>
  </si>
  <si>
    <t>M:購入</t>
    <rPh sb="2" eb="4">
      <t>コウニュウ</t>
    </rPh>
    <phoneticPr fontId="2"/>
  </si>
  <si>
    <t>M:材料</t>
    <rPh sb="2" eb="4">
      <t>ザイリョウ</t>
    </rPh>
    <phoneticPr fontId="2"/>
  </si>
  <si>
    <t>受注金額</t>
    <rPh sb="0" eb="2">
      <t>ジュチュウ</t>
    </rPh>
    <rPh sb="2" eb="4">
      <t>キン</t>
    </rPh>
    <phoneticPr fontId="2"/>
  </si>
  <si>
    <t>M:製作</t>
    <rPh sb="2" eb="4">
      <t>セイサク</t>
    </rPh>
    <phoneticPr fontId="2"/>
  </si>
  <si>
    <t>E:配線</t>
    <rPh sb="1" eb="3">
      <t>ハイセン</t>
    </rPh>
    <phoneticPr fontId="2"/>
  </si>
  <si>
    <t>目標利益率</t>
    <rPh sb="0" eb="2">
      <t>モクヒョウ</t>
    </rPh>
    <rPh sb="2" eb="5">
      <t>リエキリツ</t>
    </rPh>
    <phoneticPr fontId="2"/>
  </si>
  <si>
    <t>予算</t>
    <rPh sb="0" eb="2">
      <t>ヨサン</t>
    </rPh>
    <phoneticPr fontId="2"/>
  </si>
  <si>
    <t>E:盤組</t>
    <rPh sb="2" eb="3">
      <t>バン</t>
    </rPh>
    <rPh sb="3" eb="4">
      <t>グミ</t>
    </rPh>
    <phoneticPr fontId="2"/>
  </si>
  <si>
    <t>分類
コード</t>
    <rPh sb="0" eb="2">
      <t>ブンルイ</t>
    </rPh>
    <phoneticPr fontId="2"/>
  </si>
  <si>
    <t>E:一式</t>
    <rPh sb="2" eb="4">
      <t>イ</t>
    </rPh>
    <phoneticPr fontId="2"/>
  </si>
  <si>
    <t>M:一式</t>
    <rPh sb="2" eb="4">
      <t>イ</t>
    </rPh>
    <phoneticPr fontId="2"/>
  </si>
  <si>
    <t>E:調整</t>
    <rPh sb="2" eb="4">
      <t>チョウセイ</t>
    </rPh>
    <phoneticPr fontId="2"/>
  </si>
  <si>
    <t>Others:</t>
    <phoneticPr fontId="2"/>
  </si>
  <si>
    <t>式</t>
  </si>
  <si>
    <t>001</t>
  </si>
  <si>
    <t>4/5（2.5G8.5/3）</t>
  </si>
  <si>
    <t>J3100129005</t>
  </si>
  <si>
    <t>ﾊﾏｲﾜ産業</t>
  </si>
  <si>
    <t>07</t>
  </si>
  <si>
    <t>3/30（2.5Y8.5/3）</t>
  </si>
  <si>
    <t>個</t>
  </si>
  <si>
    <t>SS400</t>
  </si>
  <si>
    <t>ﾌﾟﾚｰﾄ</t>
  </si>
  <si>
    <t>0061</t>
  </si>
  <si>
    <t>篠田製作所</t>
  </si>
  <si>
    <t>17</t>
  </si>
  <si>
    <t>SPHC</t>
  </si>
  <si>
    <t>ｶﾊﾞｰ</t>
  </si>
  <si>
    <t>0059</t>
  </si>
  <si>
    <t>ﾆﾄﾘﾙｺﾞﾑ</t>
  </si>
  <si>
    <t>ｺﾞﾑｼｰﾄ</t>
  </si>
  <si>
    <t>0060</t>
  </si>
  <si>
    <t>遠州ﾗﾊﾞｰ</t>
  </si>
  <si>
    <t>0058</t>
  </si>
  <si>
    <t>鈴清鉄工所</t>
  </si>
  <si>
    <t>MISUMI</t>
  </si>
  <si>
    <t>CBSA8-10</t>
  </si>
  <si>
    <t>極低頭ボルト</t>
  </si>
  <si>
    <t>0049</t>
  </si>
  <si>
    <t>ﾐｽﾐ</t>
  </si>
  <si>
    <t>15</t>
  </si>
  <si>
    <t>扶桑産業㈱</t>
  </si>
  <si>
    <t>ﾍｯﾄﾞ交換作業費</t>
  </si>
  <si>
    <t>その他</t>
  </si>
  <si>
    <t>20</t>
  </si>
  <si>
    <t>h</t>
  </si>
  <si>
    <t>ﾚｰｻﾞｰ溶接機　製作・設置</t>
  </si>
  <si>
    <t>鈴木俊行</t>
  </si>
  <si>
    <t>08</t>
  </si>
  <si>
    <t>中山</t>
  </si>
  <si>
    <t>社内組立作業</t>
  </si>
  <si>
    <t>後藤工業</t>
  </si>
  <si>
    <t>日東工器</t>
  </si>
  <si>
    <t>1P-M-A-BRS-FKM</t>
  </si>
  <si>
    <t>SPｶﾌﾟTypeA 真鍮 FKM ﾌﾟﾗｸﾞ</t>
  </si>
  <si>
    <t>0047</t>
  </si>
  <si>
    <t>市販品</t>
  </si>
  <si>
    <t>Φ125 10M</t>
  </si>
  <si>
    <t>ﾜｲﾔｱﾙﾐﾀﾞｸﾄ</t>
  </si>
  <si>
    <t>0007</t>
  </si>
  <si>
    <t>ﾏﾙﾆｼ</t>
  </si>
  <si>
    <t>ﾀﾞｸﾄ</t>
  </si>
  <si>
    <t>0040</t>
  </si>
  <si>
    <t>SPTE</t>
  </si>
  <si>
    <t>ﾌﾗﾝｼﾞ</t>
  </si>
  <si>
    <t>0039</t>
  </si>
  <si>
    <t>0038</t>
  </si>
  <si>
    <t>SNC</t>
  </si>
  <si>
    <t>KQ2L06-M5A</t>
  </si>
  <si>
    <t>ｴﾙﾎﾞﾕﾆｵﾝ</t>
  </si>
  <si>
    <t>0046</t>
  </si>
  <si>
    <t>東亜機工</t>
  </si>
  <si>
    <t>SMC</t>
  </si>
  <si>
    <t>KDM10P-08</t>
  </si>
  <si>
    <t>角形ﾏﾙﾁｺﾈｸﾀ</t>
  </si>
  <si>
    <t>0022</t>
  </si>
  <si>
    <t>12</t>
  </si>
  <si>
    <t>0512007(12/22.23.25)</t>
  </si>
  <si>
    <t>溶接ﾕﾆｯﾄ分解積込搬入設置作業</t>
  </si>
  <si>
    <t>SRE(～2024/5迄)</t>
  </si>
  <si>
    <t>10</t>
  </si>
  <si>
    <t>後藤</t>
  </si>
  <si>
    <t>12/23 浜松→浜北</t>
  </si>
  <si>
    <t>機械</t>
  </si>
  <si>
    <t>花島運輸㈱</t>
  </si>
  <si>
    <t>14</t>
  </si>
  <si>
    <t>12/22 浜松→浜北</t>
  </si>
  <si>
    <t>VFS2400-5FZ</t>
  </si>
  <si>
    <t>ｿﾚﾉｲﾄﾞﾊﾞﾙﾌﾞ</t>
  </si>
  <si>
    <t>0045</t>
  </si>
  <si>
    <t>SUS</t>
  </si>
  <si>
    <t>送料</t>
  </si>
  <si>
    <t>0027</t>
  </si>
  <si>
    <t>浜松機材</t>
  </si>
  <si>
    <t>12/11（2.5Y8.5/3）</t>
  </si>
  <si>
    <t>SFA-126</t>
  </si>
  <si>
    <t>ﾊﾟﾈﾙｸﾗﾝﾌﾟ4045(t3用)</t>
  </si>
  <si>
    <t>TRBU0805Y-20</t>
  </si>
  <si>
    <t>難燃性FR 2層ﾁｭｰﾌﾞ</t>
  </si>
  <si>
    <t>0044</t>
  </si>
  <si>
    <t>TRBU0805G-20</t>
  </si>
  <si>
    <t>0043</t>
  </si>
  <si>
    <t>篠原電機</t>
  </si>
  <si>
    <t>袋</t>
  </si>
  <si>
    <t>AH-4</t>
  </si>
  <si>
    <t>ｱﾝｸﾞﾙﾎﾙﾀﾞｰ</t>
  </si>
  <si>
    <t>中西電機</t>
  </si>
  <si>
    <t>KEYENCE</t>
  </si>
  <si>
    <t>GS-71N10</t>
  </si>
  <si>
    <t>ｾｰﾌﾃｨﾄﾞｱｾﾝｻ</t>
  </si>
  <si>
    <t>0048</t>
  </si>
  <si>
    <t>ｷｰｴﾝｽ</t>
  </si>
  <si>
    <t>kg</t>
  </si>
  <si>
    <t>2.5Y8.5/3</t>
  </si>
  <si>
    <t>塗料(国本工業さま向け)</t>
  </si>
  <si>
    <t>不二化成品㈱</t>
  </si>
  <si>
    <t>16</t>
  </si>
  <si>
    <t>11/21（2.5Y8.5/3）</t>
  </si>
  <si>
    <t>本</t>
  </si>
  <si>
    <t>SS400-FB</t>
  </si>
  <si>
    <t>4.5×50×定尺</t>
  </si>
  <si>
    <t>ﾏﾙﾆｼ鋼機</t>
  </si>
  <si>
    <t>11/15（2.5Y8.5/3）</t>
  </si>
  <si>
    <t>11/14（2.5Y8.5/3）</t>
  </si>
  <si>
    <t>11/9（2.5Y8.5/3）</t>
  </si>
  <si>
    <t>11/3（2.5Y8.5/3）</t>
  </si>
  <si>
    <t>11/1（2.5Y8.5/3）</t>
  </si>
  <si>
    <t>Y400T-A</t>
  </si>
  <si>
    <t>ﾌﾞﾗｹｯﾄ付きｽﾍﾟｰｻ</t>
  </si>
  <si>
    <t>0042</t>
  </si>
  <si>
    <t>KQ2H010-03AS</t>
  </si>
  <si>
    <t>ﾊｰﾌﾕﾆｵﾝ</t>
  </si>
  <si>
    <t>0041</t>
  </si>
  <si>
    <t>KQ2H08-01AS</t>
  </si>
  <si>
    <t>KQ2L08-01AS</t>
  </si>
  <si>
    <t>KQ2L08-99A</t>
  </si>
  <si>
    <t>ｽﾄﾘｰﾄｴﾙﾎﾞ</t>
  </si>
  <si>
    <t>1/8(亜鉛ﾒｯｷ)</t>
  </si>
  <si>
    <t>低圧用継手 同径 ﾁｰｽﾞ</t>
  </si>
  <si>
    <t>0037</t>
  </si>
  <si>
    <t>低圧用継手 同径 ｴﾙﾎﾞ</t>
  </si>
  <si>
    <t>0036</t>
  </si>
  <si>
    <t>低圧用継手 同径 丸ﾆｯﾌﾟﾙ</t>
  </si>
  <si>
    <t>0035</t>
  </si>
  <si>
    <t>SN22-2328</t>
  </si>
  <si>
    <t>ﾊﾟｰﾂﾌｨｰﾀﾞ</t>
  </si>
  <si>
    <t>ﾅｯｸﾌｨｰﾃﾞｨﾝｸﾞ</t>
  </si>
  <si>
    <t>SN22-2329</t>
  </si>
  <si>
    <t>FABM12-280</t>
  </si>
  <si>
    <t>寸切りﾎﾞﾙﾄ</t>
  </si>
  <si>
    <t>0006</t>
  </si>
  <si>
    <t>PACK-HNTP8-5</t>
  </si>
  <si>
    <t>後入れﾊﾞﾈﾅｯﾄ(100個入り)</t>
  </si>
  <si>
    <t>興和化成</t>
  </si>
  <si>
    <t>直角ｱﾀｯﾁﾒﾝﾄ</t>
  </si>
  <si>
    <t>ﾊﾞｰﾃﾞｨｰｶｯﾀｰ</t>
  </si>
  <si>
    <t>11</t>
  </si>
  <si>
    <t>ｶﾒﾀﾞﾃﾞﾝｷ</t>
  </si>
  <si>
    <t>MR-450P-3C</t>
  </si>
  <si>
    <t>ｻﾎﾟｰﾀｰ</t>
  </si>
  <si>
    <t>MR-440P-3C</t>
  </si>
  <si>
    <t>IDEC</t>
  </si>
  <si>
    <t>BNL6PN10</t>
  </si>
  <si>
    <t>止め金具</t>
  </si>
  <si>
    <t>東洋技研</t>
  </si>
  <si>
    <t>BOXTM-2002</t>
  </si>
  <si>
    <t>ﾀｰﾐﾅﾙﾎﾞｯｸｽ</t>
  </si>
  <si>
    <t>ｱﾒﾘｶﾝ電機</t>
  </si>
  <si>
    <t>BN30S-IV（白）</t>
  </si>
  <si>
    <t>BNﾉｽﾞﾙ</t>
  </si>
  <si>
    <t>沖電線</t>
  </si>
  <si>
    <t>M</t>
  </si>
  <si>
    <t xml:space="preserve">	ORP 0.3sq*15P</t>
  </si>
  <si>
    <t>ORPｹｰﾌﾞﾙ</t>
  </si>
  <si>
    <t>ﾁｭｰｶﾞｲ</t>
  </si>
  <si>
    <t>HNTP8-8</t>
  </si>
  <si>
    <t>後入れﾊﾞﾈﾅｯﾄ</t>
  </si>
  <si>
    <t>箱</t>
  </si>
  <si>
    <t>KBR-W2</t>
  </si>
  <si>
    <t>DINﾚｰﾙ</t>
  </si>
  <si>
    <t>遠州電装</t>
  </si>
  <si>
    <t>ﾈｸﾞﾛｽ電工</t>
  </si>
  <si>
    <t>SR20</t>
  </si>
  <si>
    <t>直線ﾗｯｸ</t>
  </si>
  <si>
    <t>DKD</t>
  </si>
  <si>
    <t>PACK-HNTP8-4</t>
  </si>
  <si>
    <t>C-2015</t>
  </si>
  <si>
    <t>ｵｰﾙｱﾝｶｰ</t>
  </si>
  <si>
    <t>ヤマ鋲螺</t>
  </si>
  <si>
    <t>M8×20　ﾕﾆｸﾛ</t>
  </si>
  <si>
    <t>ｷｬｯﾌﾟｽｸﾘｭｰ</t>
  </si>
  <si>
    <t>枚</t>
  </si>
  <si>
    <t>M16　ﾕﾆｸﾛ</t>
  </si>
  <si>
    <t>平ﾜｯｼｬｰ</t>
  </si>
  <si>
    <t>ｽﾌﾟﾘﾝｸﾞﾜｯｼｬｰ</t>
  </si>
  <si>
    <t>M16×45　ﾕﾆｸﾛ</t>
  </si>
  <si>
    <t>ねじきん</t>
  </si>
  <si>
    <t>M10*2000</t>
  </si>
  <si>
    <t>寸切ﾎﾞﾙﾄ</t>
  </si>
  <si>
    <t>ねぢきん</t>
  </si>
  <si>
    <t>DHUB</t>
  </si>
  <si>
    <t>ﾀﾞｸﾀｰ吊り</t>
  </si>
  <si>
    <t>HB50P</t>
  </si>
  <si>
    <t>吊ﾎﾞﾙﾄ支持金具</t>
  </si>
  <si>
    <t>D1BC</t>
  </si>
  <si>
    <t>端末保護ｷｬｯﾌﾟ</t>
  </si>
  <si>
    <t>D1T40</t>
  </si>
  <si>
    <t>ﾀﾞｸﾀｰｻﾎﾟｰﾄ用短尺ﾊﾝｶﾞｰ</t>
  </si>
  <si>
    <t>D1</t>
  </si>
  <si>
    <t>ﾀﾞｸﾀｰ</t>
  </si>
  <si>
    <t>SRS1</t>
  </si>
  <si>
    <t>振れ止め金具</t>
  </si>
  <si>
    <t>SRG1</t>
  </si>
  <si>
    <t>継ぎ金具</t>
  </si>
  <si>
    <t>SRLAC20</t>
  </si>
  <si>
    <t>内・外直角L形分岐ﾗｯｸ</t>
  </si>
  <si>
    <t>値引き</t>
  </si>
  <si>
    <t>LH1D-D3HQ4C30A</t>
  </si>
  <si>
    <t>表示灯</t>
  </si>
  <si>
    <t>KEYEMCE</t>
  </si>
  <si>
    <t>OP-87171</t>
  </si>
  <si>
    <t>非常停止押釦ﾕﾆｯﾄ</t>
  </si>
  <si>
    <t>LZ16A-760-W</t>
  </si>
  <si>
    <t>LED照明</t>
  </si>
  <si>
    <t>KSK-150</t>
  </si>
  <si>
    <t>ｹｰﾌﾞﾙｸﾗﾝﾌﾟ</t>
  </si>
  <si>
    <t>KMK-150</t>
  </si>
  <si>
    <t>日合電線</t>
  </si>
  <si>
    <t>RO-FLEX 3MDT(3600 0007521)</t>
  </si>
  <si>
    <t>ｷｬﾌﾞﾀｲﾔ</t>
  </si>
  <si>
    <t>BOXTM-1002</t>
  </si>
  <si>
    <t>BOXTM-2001</t>
  </si>
  <si>
    <t>PZ-M51</t>
  </si>
  <si>
    <t>光電ｾﾝｻ</t>
  </si>
  <si>
    <t>0005</t>
  </si>
  <si>
    <t>PRC04-12A26S-37F18</t>
  </si>
  <si>
    <t>ｺﾈｸﾀ</t>
  </si>
  <si>
    <t>JK-450 3C</t>
  </si>
  <si>
    <t>ﾐﾆｶﾅｸﾞ</t>
  </si>
  <si>
    <t>BB8-50</t>
  </si>
  <si>
    <t>ｼｮｰﾄﾊﾞｰ</t>
  </si>
  <si>
    <t>静岡制御</t>
  </si>
  <si>
    <t>PCRY-4M1N</t>
  </si>
  <si>
    <t>ﾀｰﾐﾅﾙﾘﾚｰ</t>
  </si>
  <si>
    <t>10/31（2.5Y8.5/3）</t>
  </si>
  <si>
    <t>VM-231025-1734</t>
  </si>
  <si>
    <t>三価白</t>
  </si>
  <si>
    <t>中部鍍金工業所</t>
  </si>
  <si>
    <t>RO-FLEX 3MDT(3600 0007511)</t>
  </si>
  <si>
    <t>JST</t>
  </si>
  <si>
    <t>1.25-C3.5A</t>
  </si>
  <si>
    <t>圧着端子</t>
  </si>
  <si>
    <t>昭和設備</t>
  </si>
  <si>
    <t>φ22</t>
  </si>
  <si>
    <t>ｱｸﾘﾙ銘板</t>
  </si>
  <si>
    <t>SPHC-P(ﾚｰｻﾞｰｶｯﾄ)</t>
  </si>
  <si>
    <t>2.3×105.5×150</t>
  </si>
  <si>
    <t>ｽﾁｰﾙﾎﾟﾘｯｼｭ</t>
  </si>
  <si>
    <t>国晃</t>
  </si>
  <si>
    <t>200*400*150</t>
  </si>
  <si>
    <t>中継BOX</t>
  </si>
  <si>
    <t>13</t>
  </si>
  <si>
    <t>200*450*150</t>
  </si>
  <si>
    <t>260*300*140</t>
  </si>
  <si>
    <t>操作盤</t>
  </si>
  <si>
    <t>800*700*300</t>
  </si>
  <si>
    <t>制御盤</t>
  </si>
  <si>
    <t>三菱電機</t>
  </si>
  <si>
    <t>AJ65SBTB1-32D1</t>
  </si>
  <si>
    <t>CC-Link小形ﾀｲﾌﾟﾘﾓｰﾄI/Oﾕﾆｯﾄ</t>
  </si>
  <si>
    <t>AJ65SBTB1-32DT１</t>
  </si>
  <si>
    <t>CP30-BA 2P 1-M 5A</t>
  </si>
  <si>
    <t>ｻｰｷｯﾄﾌﾟﾛﾃｸﾀｰ</t>
  </si>
  <si>
    <t>NV32-SVF 3P30A 30mA</t>
  </si>
  <si>
    <t>漏電遮断機</t>
  </si>
  <si>
    <t>PISCO</t>
  </si>
  <si>
    <t>HV6-6-2</t>
  </si>
  <si>
    <t>ﾌｨﾝｶﾞﾊﾞﾙﾌﾞ</t>
  </si>
  <si>
    <t>0034</t>
  </si>
  <si>
    <t>新栄商工</t>
  </si>
  <si>
    <t>HV10-10-2</t>
  </si>
  <si>
    <t>0033</t>
  </si>
  <si>
    <t>TRBU1065B-20</t>
  </si>
  <si>
    <t>0032</t>
  </si>
  <si>
    <t>TRBU0805B-20</t>
  </si>
  <si>
    <t>0031</t>
  </si>
  <si>
    <t>1/2</t>
  </si>
  <si>
    <t>六角穴付き沈みプラグ(ﾒｯｷ)</t>
  </si>
  <si>
    <t>0030</t>
  </si>
  <si>
    <t>KQ2E08-00A</t>
  </si>
  <si>
    <t>隔壁ﾕﾆｵﾝ</t>
  </si>
  <si>
    <t>0029</t>
  </si>
  <si>
    <t>KEB08</t>
  </si>
  <si>
    <t>残圧抜き</t>
  </si>
  <si>
    <t>0028</t>
  </si>
  <si>
    <t>TMA08</t>
  </si>
  <si>
    <t>ﾏﾙﾁﾎﾙﾀﾞ</t>
  </si>
  <si>
    <t>KQ2H08-02AS</t>
  </si>
  <si>
    <t>ﾜﾝﾀｯﾁ継手</t>
  </si>
  <si>
    <t>0025</t>
  </si>
  <si>
    <t>KDM10P-06</t>
  </si>
  <si>
    <t>VHS40-04A</t>
  </si>
  <si>
    <t>残圧抜き3ﾎﾟｰﾄ弁</t>
  </si>
  <si>
    <t>0021</t>
  </si>
  <si>
    <t>AW40K-04CE-B</t>
  </si>
  <si>
    <t>ﾌｨﾙﾀ･ﾚｷﾞｭﾚｰﾀ</t>
  </si>
  <si>
    <t>0020</t>
  </si>
  <si>
    <t>PFM750-01-A-WR</t>
  </si>
  <si>
    <t>ﾌﾛｰｾﾝｻ</t>
  </si>
  <si>
    <t>0019</t>
  </si>
  <si>
    <t>VVX214A02</t>
  </si>
  <si>
    <t>ﾏﾆﾎｰﾙﾄﾞ</t>
  </si>
  <si>
    <t>0017</t>
  </si>
  <si>
    <t>SRH3110-02</t>
  </si>
  <si>
    <t>ﾚｷﾞｭﾚｰﾀ</t>
  </si>
  <si>
    <t>0016</t>
  </si>
  <si>
    <t>VBAT20A1</t>
  </si>
  <si>
    <t>ｴｱﾀﾝｸ</t>
  </si>
  <si>
    <t>0015</t>
  </si>
  <si>
    <t>VBA20A-03GN</t>
  </si>
  <si>
    <t>増圧弁</t>
  </si>
  <si>
    <t>0014</t>
  </si>
  <si>
    <t>VX2A4CG</t>
  </si>
  <si>
    <t>2ﾎﾟｰﾄﾊﾞﾙﾌﾞ</t>
  </si>
  <si>
    <t>0013</t>
  </si>
  <si>
    <t>VV5FS2-01T-051-02</t>
  </si>
  <si>
    <t>0012</t>
  </si>
  <si>
    <t>AN202-02</t>
  </si>
  <si>
    <t>ｻｲﾚﾝｻ</t>
  </si>
  <si>
    <t>0011</t>
  </si>
  <si>
    <t>VFS2300-5FZ</t>
  </si>
  <si>
    <t>0010</t>
  </si>
  <si>
    <t>VVFS2000-10A</t>
  </si>
  <si>
    <t>ﾌﾞﾗﾝｷﾝｸﾞﾌﾟﾚｰﾄ</t>
  </si>
  <si>
    <t>0009</t>
  </si>
  <si>
    <t>VFS2200-5FZ</t>
  </si>
  <si>
    <t>0008</t>
  </si>
  <si>
    <t>KQ2U10-00A</t>
  </si>
  <si>
    <t>ﾕﾆｵﾝﾜｲ</t>
  </si>
  <si>
    <t>KQ2T10-00A</t>
  </si>
  <si>
    <t>ﾁｰｽﾞ</t>
  </si>
  <si>
    <t>KQ2H10-02AS</t>
  </si>
  <si>
    <t>KQ2H06-02AS</t>
  </si>
  <si>
    <t>AN20-02</t>
  </si>
  <si>
    <t>ｻｲﾚﾝｻｰ</t>
  </si>
  <si>
    <t>0004</t>
  </si>
  <si>
    <t>VXZ230AGXB</t>
  </si>
  <si>
    <t>2ﾎﾟｰﾄｿﾚﾉｲﾄﾞﾊﾞﾙﾌﾞ</t>
  </si>
  <si>
    <t>0003</t>
  </si>
  <si>
    <t>VV5FS2-01T-031-02</t>
  </si>
  <si>
    <t>0002</t>
  </si>
  <si>
    <t>ｱﾝｸﾞﾙ SS400</t>
  </si>
  <si>
    <t>3×40×40×定尺</t>
  </si>
  <si>
    <t>SS400-D FB</t>
  </si>
  <si>
    <t>22×25×定尺</t>
  </si>
  <si>
    <t>25×50×252</t>
  </si>
  <si>
    <t>OSG</t>
  </si>
  <si>
    <t>AE-VMSS 6.5 /EDP8556465</t>
  </si>
  <si>
    <t>超硬ｴﾝﾄﾞﾐﾙ</t>
  </si>
  <si>
    <t>EX-SUS-GDS 3.4 /EDP61534</t>
  </si>
  <si>
    <t>ﾄﾞﾘﾙ</t>
  </si>
  <si>
    <t>架台</t>
  </si>
  <si>
    <t>明日可鉄工</t>
  </si>
  <si>
    <t>0001</t>
  </si>
  <si>
    <t>ﾄﾚｰ</t>
  </si>
  <si>
    <t>遠州溶接工業</t>
  </si>
  <si>
    <t>ｱﾝｶｰﾌﾞﾗｹｯﾄ</t>
  </si>
  <si>
    <t>0023</t>
  </si>
  <si>
    <t>ティ･ティ･シー</t>
  </si>
  <si>
    <t>SS400-D</t>
  </si>
  <si>
    <t>ｻｲﾄﾞﾌﾟﾚｰﾄ</t>
  </si>
  <si>
    <t>148×110×6/9</t>
  </si>
  <si>
    <t>H形鋼 150×100（7m）</t>
  </si>
  <si>
    <t>194×150×6/9</t>
  </si>
  <si>
    <t>H形鋼 200×150（7m）</t>
  </si>
  <si>
    <t>ﾌﾞﾗｹｯﾄ</t>
  </si>
  <si>
    <t>ﾛｰﾗﾌﾞﾛｯｸ</t>
  </si>
  <si>
    <t>野末精密技研</t>
  </si>
  <si>
    <t>S45C</t>
  </si>
  <si>
    <t>ｽﾍﾟｰｻ</t>
  </si>
  <si>
    <t>ｽﾄｯﾊﾟｰｽﾃｰ</t>
  </si>
  <si>
    <t>ﾌﾞﾛｯｸ</t>
  </si>
  <si>
    <t>0026</t>
  </si>
  <si>
    <t>0024</t>
  </si>
  <si>
    <t>0018</t>
  </si>
  <si>
    <t>EV-112M</t>
  </si>
  <si>
    <t>近接ｾﾝｻ</t>
  </si>
  <si>
    <t>6×32×定尺</t>
  </si>
  <si>
    <t>12×38×定尺</t>
  </si>
  <si>
    <t>9×65×定尺</t>
  </si>
  <si>
    <t>S45C-D FB</t>
  </si>
  <si>
    <t>6×95×150</t>
  </si>
  <si>
    <t>SS400-6F</t>
  </si>
  <si>
    <t>40×45×50</t>
  </si>
  <si>
    <t>S50C-6F</t>
  </si>
  <si>
    <t>20×30×50</t>
  </si>
  <si>
    <t>6×38×定尺</t>
  </si>
  <si>
    <t>SUS304</t>
  </si>
  <si>
    <t>上ｸﾗﾝﾌﾟ</t>
  </si>
  <si>
    <t>東京超硬工具㈱</t>
  </si>
  <si>
    <t>下ｸﾗﾝﾌﾟ</t>
  </si>
  <si>
    <t>(SS400)</t>
  </si>
  <si>
    <t>ﾍﾞｰｽﾌﾚｰﾑ上面追加工図</t>
  </si>
  <si>
    <t>ﾅｶﾉ設備</t>
  </si>
  <si>
    <t>階段</t>
  </si>
  <si>
    <t>ﾄﾞｱﾌﾚｰﾑ</t>
  </si>
  <si>
    <t>柵</t>
  </si>
  <si>
    <t>脚</t>
  </si>
  <si>
    <t>ﾃﾞｯｷﾌﾚｰﾑ</t>
  </si>
  <si>
    <t>ﾍﾞｰｽﾌﾚｰﾑ</t>
  </si>
  <si>
    <t>MCﾅｲﾛﾝ</t>
  </si>
  <si>
    <t>ﾌﾞﾛｯｸC</t>
  </si>
  <si>
    <t>セプラ㈱</t>
  </si>
  <si>
    <t>幅材</t>
  </si>
  <si>
    <t>ﾚﾍﾞﾙﾊﾟｯﾄﾞﾌﾟﾚｰﾄ</t>
  </si>
  <si>
    <t>ﾜｰｸ受け</t>
  </si>
  <si>
    <t>ﾍﾞｰｽﾌﾟﾚｰﾄ</t>
  </si>
  <si>
    <t>A5052</t>
  </si>
  <si>
    <t>支柱</t>
  </si>
  <si>
    <t>シモノ</t>
  </si>
  <si>
    <t>YH75</t>
  </si>
  <si>
    <t>冶具ﾍﾞｰｽ</t>
  </si>
  <si>
    <t>DAIKEN</t>
  </si>
  <si>
    <t>N20-HR L=3000</t>
  </si>
  <si>
    <t>N20ﾊﾝｶﾞｰﾚｰﾙ</t>
  </si>
  <si>
    <t>ｴﾇ･ﾋﾞｰﾅｶﾈﾔ</t>
  </si>
  <si>
    <t>N20-NGR L=3000</t>
  </si>
  <si>
    <t>N20ﾘｯﾌﾟｶﾞｲﾄﾞﾚｰﾙ</t>
  </si>
  <si>
    <t>N20-NGR L=2000</t>
  </si>
  <si>
    <t>UWAN10-120-50</t>
  </si>
  <si>
    <t>取手</t>
  </si>
  <si>
    <t>MSHT12-40</t>
  </si>
  <si>
    <t>ﾉｯｸﾋﾟﾝ</t>
  </si>
  <si>
    <t>N20-CS</t>
  </si>
  <si>
    <t>N20ﾚｰﾙ固定金具</t>
  </si>
  <si>
    <t>N20-SK</t>
  </si>
  <si>
    <t>N20ｻｲﾄﾞｶﾊﾞｰ</t>
  </si>
  <si>
    <t>N20-SB</t>
  </si>
  <si>
    <t>N20横受一連</t>
  </si>
  <si>
    <t>N20-KCS</t>
  </si>
  <si>
    <t>N20ｷｬｯﾁ付き戸当り</t>
  </si>
  <si>
    <t>N20-GRO</t>
  </si>
  <si>
    <t>N20ｶﾞｲﾄﾞﾛｰﾗ</t>
  </si>
  <si>
    <t>N20-2WS2</t>
  </si>
  <si>
    <t>N20単車2型</t>
  </si>
  <si>
    <t>N20-4WS</t>
  </si>
  <si>
    <t>N20複車</t>
  </si>
  <si>
    <t>HSUKJ8-101</t>
  </si>
  <si>
    <t>打掛錠</t>
  </si>
  <si>
    <t>UWAPN150</t>
  </si>
  <si>
    <t>ｱﾙﾐﾊﾟｲﾌﾟ取手</t>
  </si>
  <si>
    <t>UWAPN250</t>
  </si>
  <si>
    <t>SFN-FL5</t>
  </si>
  <si>
    <t>SﾌﾘｰﾅｯﾄL(M5)</t>
  </si>
  <si>
    <t>SFN-FL8</t>
  </si>
  <si>
    <t>SﾌﾘｰﾅｯﾄL(M8)</t>
  </si>
  <si>
    <t>SFB-008</t>
  </si>
  <si>
    <t>TﾅｯﾄL(M5)</t>
  </si>
  <si>
    <t>SFB-003</t>
  </si>
  <si>
    <t>TﾅｯﾄL(M6)</t>
  </si>
  <si>
    <t>SFB-004</t>
  </si>
  <si>
    <t>TﾅｯﾄL(M8)</t>
  </si>
  <si>
    <t>SFA-135</t>
  </si>
  <si>
    <t>ｼｰﾙｶﾊﾞｰL(ﾗｲﾄｸﾞﾚｰ)</t>
  </si>
  <si>
    <t>SFK-026</t>
  </si>
  <si>
    <t>DﾌﾞﾗｹｯﾄLWHGｷｯﾄ</t>
  </si>
  <si>
    <t>SFJ-A28</t>
  </si>
  <si>
    <t>ｵﾌｾｯﾄｱﾝｸﾞﾙL50100</t>
  </si>
  <si>
    <t>SFJ-108</t>
  </si>
  <si>
    <t>ﾌﾟﾚｰﾄﾌﾞﾗｹｯﾄL-十型</t>
  </si>
  <si>
    <t>SFJ-107</t>
  </si>
  <si>
    <t>ﾌﾟﾚｰﾄﾌﾞﾗｹｯﾄL-T型</t>
  </si>
  <si>
    <t>SFJ-106</t>
  </si>
  <si>
    <t>ﾌﾟﾚｰﾄﾌﾞﾗｹｯﾄL-L型</t>
  </si>
  <si>
    <t>SFF-544 L=200</t>
  </si>
  <si>
    <t>ｱﾙﾐﾌﾚｰﾑ</t>
  </si>
  <si>
    <t>SFF-544 L=650</t>
  </si>
  <si>
    <t>SFF-544 L=680</t>
  </si>
  <si>
    <t>SFF-544 L=800</t>
  </si>
  <si>
    <t>SFF-544 L=829</t>
  </si>
  <si>
    <t>SFF-544 L=1000</t>
  </si>
  <si>
    <t>SFF-544 L=1111</t>
  </si>
  <si>
    <t>SFF-544 L=1300</t>
  </si>
  <si>
    <t>SFF-544 L=1745</t>
  </si>
  <si>
    <t>SFF-544 L=1990</t>
  </si>
  <si>
    <t>SFF-544 L=2040</t>
  </si>
  <si>
    <t>SFF-544 L=3400</t>
  </si>
  <si>
    <t>SFF-544 L=250 [DSS]</t>
  </si>
  <si>
    <t>SFF-544 L=1550 [DSS]</t>
  </si>
  <si>
    <t>SFF-544 L=800 [DSW]</t>
  </si>
  <si>
    <t>SFF-544 L=940 [DSW]</t>
  </si>
  <si>
    <t>SFF-544 L=1510 [DSW]</t>
  </si>
  <si>
    <t>SFF-544 L=1845 [DSW]</t>
  </si>
  <si>
    <t>SFF-544 L=3200 [DSW]</t>
  </si>
  <si>
    <t>SFF-544 L=3500 [DSW]</t>
  </si>
  <si>
    <t>ﾀｷｹﾞﾝ</t>
  </si>
  <si>
    <t>B-1246-2</t>
  </si>
  <si>
    <t>ｽﾌﾟﾘﾝｸﾞ付蝶番</t>
  </si>
  <si>
    <t>M20</t>
  </si>
  <si>
    <t>六角ﾅｯﾄ(ﾒｯｷ)</t>
  </si>
  <si>
    <t>M20×100</t>
  </si>
  <si>
    <t>六角ﾎﾞﾙﾄ(全ﾈｼﾞ)(ﾒｯｷ)</t>
  </si>
  <si>
    <t>FJFN16-100</t>
  </si>
  <si>
    <t>ｱｼﾞｬｽﾀﾊﾟｯﾄﾞ</t>
  </si>
  <si>
    <t>SPHC-P</t>
  </si>
  <si>
    <t>ｺﾞﾐﾊﾟﾝ</t>
  </si>
  <si>
    <t>ﾚｰﾙﾌﾞﾗｹｯﾄ</t>
  </si>
  <si>
    <t>ｾﾝｻﾌﾞﾗｹｯﾄ</t>
  </si>
  <si>
    <t>ﾛｰﾗﾌﾞﾗｹｯﾄ</t>
  </si>
  <si>
    <t>CVﾌﾚｰﾑ</t>
  </si>
  <si>
    <t>ﾄﾞｸﾞ</t>
  </si>
  <si>
    <t>行田電線</t>
  </si>
  <si>
    <t>SM12-FS/LE-RF5</t>
  </si>
  <si>
    <t>ｺﾈｸﾀｹｰﾌﾞﾙ/防水</t>
  </si>
  <si>
    <t>RBTMF3H2-400-170-F150-G15-N5</t>
  </si>
  <si>
    <t>ﾆﾄﾘﾙｺﾞﾑｼｰﾄ</t>
  </si>
  <si>
    <t>KQ2L06-02AS</t>
  </si>
  <si>
    <t>0057</t>
  </si>
  <si>
    <t>BTLAN1-22N</t>
  </si>
  <si>
    <t>ﾌﾞﾛｯｸﾀｰﾐﾅﾙ</t>
  </si>
  <si>
    <t>0056</t>
  </si>
  <si>
    <t>0051</t>
  </si>
  <si>
    <t>HNTP8-6</t>
  </si>
  <si>
    <t>0050</t>
  </si>
  <si>
    <t>HNTP8-5</t>
  </si>
  <si>
    <t>MSH4-15</t>
  </si>
  <si>
    <t>MSH3-8</t>
  </si>
  <si>
    <t>AS1201F-M5-06A</t>
  </si>
  <si>
    <t>ｽﾋﾟｰﾄﾞｺﾝﾄﾛｰﾗ</t>
  </si>
  <si>
    <t>CDQMB20-25-M9BWZ</t>
  </si>
  <si>
    <t>薄形ｶﾞｲﾄﾞﾛｯﾄﾞｼﾘﾝﾀﾞ</t>
  </si>
  <si>
    <t>OMRON</t>
  </si>
  <si>
    <t>E2E-X7D112-M1TGJ 0.3M</t>
  </si>
  <si>
    <t>ｱﾌﾟﾚｽﾄ</t>
  </si>
  <si>
    <t>EV-118M</t>
  </si>
  <si>
    <t>SQN3-25-14</t>
  </si>
  <si>
    <t>板ﾅｯﾄ</t>
  </si>
  <si>
    <t>A-4</t>
  </si>
  <si>
    <t>ｽﾘｯﾄ</t>
  </si>
  <si>
    <t>PZ-B11</t>
  </si>
  <si>
    <t>取付金具</t>
  </si>
  <si>
    <t>M10x35L</t>
  </si>
  <si>
    <t>六角穴付きﾎﾞﾙﾄ(三価)</t>
  </si>
  <si>
    <t>WSSM16-10-3</t>
  </si>
  <si>
    <t>金属ﾜｯｼｬ</t>
  </si>
  <si>
    <t>B6300ZZ</t>
  </si>
  <si>
    <t>深溝玉軸受け</t>
  </si>
  <si>
    <t>AMSC25-30-33.4</t>
  </si>
  <si>
    <t>金属ｶﾗｰ</t>
  </si>
  <si>
    <t>FWSSM-D35-V8.0-T3.0</t>
  </si>
  <si>
    <t>HDH25</t>
  </si>
  <si>
    <t>玉軸受けﾕﾆｯﾄ</t>
  </si>
  <si>
    <t>AMSC25-30-24.4</t>
  </si>
  <si>
    <t>PIPA30-341</t>
  </si>
  <si>
    <t>ﾊﾟｲﾌﾟ</t>
  </si>
  <si>
    <t>PSFMKRW25-532-M8-N8-KA67.5-A28</t>
  </si>
  <si>
    <t>回転軸</t>
  </si>
  <si>
    <t>PSFMKRW25-539-M8-N8-KA58.5-A28</t>
  </si>
  <si>
    <t>FWSSM-D35-V6.0-T3.0</t>
  </si>
  <si>
    <t>KEG6-25</t>
  </si>
  <si>
    <t>平行ｷｰ(片丸)</t>
  </si>
  <si>
    <t>FAMSC-V22.0-D30.0-L15.0</t>
  </si>
  <si>
    <t>KEG8-25</t>
  </si>
  <si>
    <t>KES8-28</t>
  </si>
  <si>
    <t>平行ｷｰ(両丸)</t>
  </si>
  <si>
    <t>M12x100L</t>
  </si>
  <si>
    <t>全ねじ寸切りﾎﾞﾙﾄ(三価)</t>
  </si>
  <si>
    <t>M10x120L</t>
  </si>
  <si>
    <t>全ねじ六角ﾎﾞﾙﾄ(三価)</t>
  </si>
  <si>
    <t>M10x100L</t>
  </si>
  <si>
    <t>MSHT6-10</t>
  </si>
  <si>
    <t>NFJN16-100</t>
  </si>
  <si>
    <t>HFLANK8-4040</t>
  </si>
  <si>
    <t>ｱﾝｶｰｽﾀﾝﾄﾞ</t>
  </si>
  <si>
    <t>HFC8-4040-B</t>
  </si>
  <si>
    <t>ﾌﾚｰﾑｷｬｯﾌﾟ</t>
  </si>
  <si>
    <t>HBLFS8</t>
  </si>
  <si>
    <t>突起付きﾌﾞﾗｹｯﾄ</t>
  </si>
  <si>
    <t>HFS8-4040-231</t>
  </si>
  <si>
    <t>HFS8-4040-120</t>
  </si>
  <si>
    <t>HFS8-4040-234</t>
  </si>
  <si>
    <t>HFS8-4040-320</t>
  </si>
  <si>
    <t>HFS8-4040-450</t>
  </si>
  <si>
    <t>HFS8-4040-1587</t>
  </si>
  <si>
    <t>HFS8-4040-560</t>
  </si>
  <si>
    <t>HFS8-4040-390</t>
  </si>
  <si>
    <t>HFS8-4040-1244</t>
  </si>
  <si>
    <t>0062</t>
  </si>
  <si>
    <t>WSSB16-5-2</t>
  </si>
  <si>
    <t>LSBWRK8-30</t>
  </si>
  <si>
    <t>六角支柱</t>
  </si>
  <si>
    <t>HBLBS8</t>
  </si>
  <si>
    <t>ﾌﾞﾗｲﾝﾄﾞﾌﾞﾗｹｯﾄ</t>
  </si>
  <si>
    <t>0055</t>
  </si>
  <si>
    <t>0054</t>
  </si>
  <si>
    <t>0053</t>
  </si>
  <si>
    <t>0052</t>
  </si>
  <si>
    <t>スリット</t>
  </si>
  <si>
    <t>M10x75L</t>
  </si>
  <si>
    <t>LSBWRK7-110</t>
  </si>
  <si>
    <t>BMUAN1-22</t>
  </si>
  <si>
    <t>ﾌﾞﾛｯｸﾏﾆﾎｰﾙﾄﾞ</t>
  </si>
  <si>
    <t>KTGS6-2</t>
  </si>
  <si>
    <t>くい込み継手</t>
  </si>
  <si>
    <t>KTGE6-2</t>
  </si>
  <si>
    <t>OST6-500</t>
  </si>
  <si>
    <t>鋼管</t>
  </si>
  <si>
    <t>突起付ﾌﾞﾗｹｯﾄ</t>
  </si>
  <si>
    <t>HFS8-4040-447</t>
  </si>
  <si>
    <t>HFS8-4040-260</t>
  </si>
  <si>
    <t>HFS8-4040-1004</t>
  </si>
  <si>
    <t>HFS8-4040-642</t>
  </si>
  <si>
    <t>A2017-6F</t>
  </si>
  <si>
    <t>9×38×104</t>
  </si>
  <si>
    <t>林角本店</t>
  </si>
  <si>
    <t>SUS304-FB</t>
  </si>
  <si>
    <t>9×25×1140</t>
  </si>
  <si>
    <t>ﾀﾝｶﾞﾛｲ</t>
  </si>
  <si>
    <t>AVGT060304PBER-MJ(AH120)</t>
  </si>
  <si>
    <t>ｲﾝｻｰﾄ（専用ﾎﾙﾀﾞｰ用ﾁｯﾌﾟ）</t>
  </si>
  <si>
    <t>ﾌﾅｿｰ</t>
  </si>
  <si>
    <t>2750-25-6/10-0.95 日立用</t>
  </si>
  <si>
    <t>ﾊﾞﾝﾄﾞｿｰ替刃(5枚入)</t>
  </si>
  <si>
    <t>久保田</t>
  </si>
  <si>
    <t>SS400-6F(溶断窓抜)</t>
  </si>
  <si>
    <t>6×107×155</t>
  </si>
  <si>
    <t>015</t>
  </si>
  <si>
    <t>SS400-4F</t>
  </si>
  <si>
    <t>12×220×260</t>
  </si>
  <si>
    <t>12×220×220</t>
  </si>
  <si>
    <t>8×32×42</t>
  </si>
  <si>
    <t>8×32×60</t>
  </si>
  <si>
    <t>SUS304-D</t>
  </si>
  <si>
    <t>9×25×632</t>
  </si>
  <si>
    <t>A5052-6F</t>
  </si>
  <si>
    <t>10×38×90</t>
  </si>
  <si>
    <t>12×58×125</t>
  </si>
  <si>
    <t>12×58×210</t>
  </si>
  <si>
    <t xml:space="preserve">SUS304-D </t>
  </si>
  <si>
    <t>9×9×1195</t>
  </si>
  <si>
    <t>9×9×687</t>
  </si>
  <si>
    <t>TRUSCO</t>
  </si>
  <si>
    <t>AJ-N2</t>
  </si>
  <si>
    <t>取替ﾉｽﾞﾙ</t>
  </si>
  <si>
    <t xml:space="preserve">AJ-N1 </t>
  </si>
  <si>
    <t>AJ-S</t>
  </si>
  <si>
    <t>AJ-C</t>
  </si>
  <si>
    <t>ｴｱｰｼﾞｪｯﾄ</t>
  </si>
  <si>
    <t>椿本</t>
  </si>
  <si>
    <t>RS50-1B17TQ-H022N-J06D2M06</t>
  </si>
  <si>
    <t>ｽﾌﾟﾛｹｯﾄ(歯先焼入)</t>
  </si>
  <si>
    <t>RS50-1B14TQ-H025N-J08D2M06</t>
  </si>
  <si>
    <t>RF2050S-1B912TQ-H025N-J08D2M06</t>
  </si>
  <si>
    <t>ﾊﾞｲﾋﾟｯﾁﾁｪｰﾝ用ｽﾌﾟﾛｹｯﾄ(歯先焼入)</t>
  </si>
  <si>
    <t>RF2050S-1LA1+88L-JR</t>
  </si>
  <si>
    <t>ｱﾀｯﾁﾒﾝﾄ付きﾊﾞｲﾋﾟｯﾁﾁｪｰﾝ(JL付)</t>
  </si>
  <si>
    <t>RS50-1-RP+54L-MCJR</t>
  </si>
  <si>
    <t>ﾛｰﾗﾁｪｰﾝ(JL付)</t>
  </si>
  <si>
    <t>住友</t>
  </si>
  <si>
    <t>ZNHM02-1221-AV-B-40 J2NQLA</t>
  </si>
  <si>
    <t>ｷﾞﾔｰﾄﾞﾓｰﾀ</t>
  </si>
  <si>
    <t>RF2050S-1LA1+56L-JR</t>
  </si>
  <si>
    <t>RS50-1-RP+48L-MCJR</t>
  </si>
  <si>
    <t>OP-87176</t>
  </si>
  <si>
    <t>壁掛け取付金具</t>
  </si>
  <si>
    <t>OP-87190</t>
  </si>
  <si>
    <t>ｲｰｻﾈｯﾄ接続ｹｰﾌﾞﾙ</t>
  </si>
  <si>
    <t>VT3-Q5HG</t>
  </si>
  <si>
    <t>ﾊﾝﾃﾞｨﾀｯﾁﾊﾟﾈﾙ</t>
  </si>
  <si>
    <t>VT3-E3</t>
  </si>
  <si>
    <t>ｲｰｻﾈｯﾄﾕﾆｯﾄ</t>
  </si>
  <si>
    <t>VT3-Q5TA</t>
  </si>
  <si>
    <t>ﾀｯﾁﾊﾟﾈﾙ</t>
  </si>
  <si>
    <t>Weidmuller</t>
  </si>
  <si>
    <t>1469510000</t>
  </si>
  <si>
    <t>ｽｲｯﾁﾝｸﾞ電源</t>
  </si>
  <si>
    <t>丸紅ｴﾚﾈｸｽﾄ</t>
  </si>
  <si>
    <t>2682130000</t>
  </si>
  <si>
    <t>ｽｲｯﾁﾝｸﾞﾊﾌﾞ</t>
  </si>
  <si>
    <t>PTF08A</t>
  </si>
  <si>
    <t>ｿｹｯﾄ</t>
  </si>
  <si>
    <t>LY2N-D2 DC24V</t>
  </si>
  <si>
    <t>ﾐﾆﾊﾟﾜｰﾘﾚｰ</t>
  </si>
  <si>
    <t>PYFZ-08</t>
  </si>
  <si>
    <t>MY2N-D2</t>
  </si>
  <si>
    <t>PCN7-F-1</t>
  </si>
  <si>
    <t>ｲﾝﾀｰﾌｪｲｽ端子台</t>
  </si>
  <si>
    <t>COSEL</t>
  </si>
  <si>
    <t>EAP-03-472-D</t>
  </si>
  <si>
    <t>ﾉｲｽﾞﾌｨﾙﾀｰ</t>
  </si>
  <si>
    <t>ﾐﾆﾁｭｱリレー</t>
  </si>
  <si>
    <t>KGNW313Y</t>
  </si>
  <si>
    <t>手元BOX3点用</t>
  </si>
  <si>
    <t>AJ65SBTB1-16T1</t>
  </si>
  <si>
    <t>富士電機</t>
  </si>
  <si>
    <t>DR22D0L-E3A</t>
  </si>
  <si>
    <t>AR22V0R-01R</t>
  </si>
  <si>
    <t>非常停止</t>
  </si>
  <si>
    <t>AR22PR311B</t>
  </si>
  <si>
    <t>ｾﾚｸﾄｽｲｯﾁ</t>
  </si>
  <si>
    <t>AR22JR-2A10A</t>
  </si>
  <si>
    <t>ｷｰｽｲｯﾁ</t>
  </si>
  <si>
    <t>ARF22F0R-10Y</t>
  </si>
  <si>
    <t>平型押釦</t>
  </si>
  <si>
    <t>AR22F0L-10E3S</t>
  </si>
  <si>
    <t>照光式押し釦</t>
  </si>
  <si>
    <t>AR22F0L-10E3G</t>
  </si>
  <si>
    <t>FR-E820-0.2K</t>
  </si>
  <si>
    <t>ｲﾝﾊﾞｰﾀ</t>
  </si>
  <si>
    <t>QY42P</t>
  </si>
  <si>
    <t>出力ｶｰﾄﾞ</t>
  </si>
  <si>
    <t>QX42</t>
  </si>
  <si>
    <t>入力ｶｰﾄﾞ</t>
  </si>
  <si>
    <t>QJ61BT11N</t>
  </si>
  <si>
    <t>CC-LINK</t>
  </si>
  <si>
    <t>Q61P</t>
  </si>
  <si>
    <t>電源ﾕﾆｯﾄ</t>
  </si>
  <si>
    <t>Q03UDVCPU</t>
  </si>
  <si>
    <t>CPU</t>
  </si>
  <si>
    <t>Q35B</t>
  </si>
  <si>
    <t>基本ﾍﾞｰｽ</t>
  </si>
  <si>
    <t>CP30-BA 2P 1-M 3A</t>
  </si>
  <si>
    <t>TCS-03CV3</t>
  </si>
  <si>
    <t>端子ｶﾊﾞｰ</t>
  </si>
  <si>
    <t>NF32-CVF　3P10A</t>
  </si>
  <si>
    <t>ﾉｰﾌｭｰｽﾞﾌﾞﾚｰｶｰ</t>
  </si>
  <si>
    <t>ﾚｰｻﾞｰ溶接機　製作･設置</t>
  </si>
  <si>
    <t>ﾘｰｳﾞ機械設計</t>
  </si>
  <si>
    <t>06</t>
  </si>
  <si>
    <t>SN22-1505-11A1</t>
  </si>
  <si>
    <t>SN22-1431-21A1</t>
  </si>
  <si>
    <t>P-34ﾗｲﾝ　ﾚｰｻﾞｰ溶接　製作･設置</t>
  </si>
  <si>
    <t>MS</t>
  </si>
  <si>
    <t>18</t>
  </si>
  <si>
    <t>分類名称</t>
  </si>
  <si>
    <t>分類ｺｰﾄﾞ</t>
  </si>
  <si>
    <t>国本工業</t>
  </si>
  <si>
    <t>溶接ブース_2nd</t>
  </si>
  <si>
    <t>分類</t>
  </si>
  <si>
    <t>仕入先</t>
    <phoneticPr fontId="2"/>
  </si>
  <si>
    <t>項目</t>
    <phoneticPr fontId="2"/>
  </si>
  <si>
    <t>型式</t>
    <phoneticPr fontId="2"/>
  </si>
  <si>
    <t>数</t>
    <phoneticPr fontId="2"/>
  </si>
  <si>
    <t>単価</t>
    <phoneticPr fontId="2"/>
  </si>
  <si>
    <t>M:設計</t>
  </si>
  <si>
    <t>M:製作</t>
  </si>
  <si>
    <t>M:組立</t>
  </si>
  <si>
    <t>E:部品</t>
  </si>
  <si>
    <t>E:材料</t>
  </si>
  <si>
    <t>E:一式</t>
  </si>
  <si>
    <t>M:購入</t>
  </si>
  <si>
    <t>M:材料</t>
  </si>
  <si>
    <t>M:一式</t>
  </si>
  <si>
    <t>Others:</t>
  </si>
  <si>
    <t>金額</t>
  </si>
  <si>
    <t>消化率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</si>
</sst>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(&quot;¥&quot;* #,##0_);_(&quot;¥&quot;* \(#,##0\);_(&quot;¥&quot;* &quot;-&quot;_);_(@_)"/>
    <numFmt numFmtId="177" formatCode="000"/>
    <numFmt numFmtId="178" formatCode="yyyy/mm/dd"/>
    <numFmt numFmtId="179" formatCode="0_ "/>
    <numFmt numFmtId="180" formatCode="000_ "/>
    <numFmt numFmtId="181" formatCode="&quot;←最大列幅：&quot;General"/>
    <numFmt numFmtId="182" formatCode="####"/>
    <numFmt numFmtId="183" formatCode="mm/dd"/>
    <numFmt numFmtId="184" formatCode="_ &quot;@&quot;* #,##0_ ;_ &quot;@&quot;* \-#,##0_ ;_ &quot;@&quot;* &quot;-&quot;_ ;_ @_ "/>
  </numFmts>
  <fonts count="6" x14ac:knownFonts="1">
    <font>
      <sz val="1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 tint="-0.14999847407452621"/>
      <name val="ＭＳ ゴシック"/>
      <family val="3"/>
      <charset val="128"/>
    </font>
    <font>
      <sz val="9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mediumGray">
        <fgColor theme="0" tint="-0.34998626667073579"/>
        <bgColor indexed="65"/>
      </patternFill>
    </fill>
    <fill>
      <patternFill patternType="solid">
        <fgColor theme="0" tint="-0.14999847407452621"/>
        <bgColor auto="1"/>
      </patternFill>
    </fill>
    <fill>
      <patternFill patternType="solid">
        <fgColor indexed="65"/>
        <bgColor auto="1"/>
      </patternFill>
    </fill>
    <fill>
      <patternFill patternType="solid">
        <fgColor rgb="FFFFFF00"/>
        <bgColor auto="1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7">
    <xf numFmtId="0" fontId="0" fillId="0" borderId="0" xfId="0"/>
    <xf numFmtId="0" fontId="0" fillId="5" borderId="1" xfId="0" applyFill="1" applyBorder="1" applyAlignment="1" applyProtection="1">
      <alignment vertical="center"/>
      <protection locked="0"/>
    </xf>
    <xf numFmtId="49" fontId="0" fillId="5" borderId="1" xfId="0" applyNumberFormat="1" applyFill="1" applyBorder="1" applyAlignment="1" applyProtection="1">
      <alignment vertical="center"/>
      <protection locked="0"/>
    </xf>
    <xf numFmtId="177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178" fontId="0" fillId="3" borderId="0" xfId="0" applyNumberFormat="1" applyFill="1" applyAlignment="1">
      <alignment vertical="center"/>
    </xf>
    <xf numFmtId="177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80" fontId="0" fillId="4" borderId="1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179" fontId="0" fillId="6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181" fontId="0" fillId="3" borderId="2" xfId="0" applyNumberFormat="1" applyFill="1" applyBorder="1" applyAlignment="1">
      <alignment vertical="center"/>
    </xf>
    <xf numFmtId="0" fontId="0" fillId="7" borderId="1" xfId="0" applyFill="1" applyBorder="1" applyAlignment="1" applyProtection="1">
      <alignment vertical="center"/>
      <protection locked="0"/>
    </xf>
    <xf numFmtId="179" fontId="0" fillId="7" borderId="1" xfId="0" applyNumberFormat="1" applyFill="1" applyBorder="1" applyAlignment="1" applyProtection="1">
      <alignment vertical="center"/>
      <protection locked="0"/>
    </xf>
    <xf numFmtId="179" fontId="0" fillId="7" borderId="1" xfId="0" applyNumberFormat="1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right" vertical="center"/>
      <protection locked="0"/>
    </xf>
    <xf numFmtId="49" fontId="0" fillId="7" borderId="1" xfId="0" applyNumberFormat="1" applyFill="1" applyBorder="1" applyAlignment="1" applyProtection="1">
      <alignment horizontal="right" vertical="center"/>
      <protection locked="0"/>
    </xf>
    <xf numFmtId="49" fontId="4" fillId="5" borderId="1" xfId="0" applyNumberFormat="1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177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176" fontId="0" fillId="7" borderId="1" xfId="0" applyNumberFormat="1" applyFill="1" applyBorder="1" applyAlignment="1" applyProtection="1">
      <alignment horizontal="right" vertical="center"/>
      <protection locked="0"/>
    </xf>
    <xf numFmtId="10" fontId="0" fillId="7" borderId="1" xfId="0" applyNumberFormat="1" applyFill="1" applyBorder="1" applyAlignment="1" applyProtection="1">
      <alignment horizontal="right" vertical="center"/>
      <protection locked="0"/>
    </xf>
    <xf numFmtId="0" fontId="1" fillId="0" borderId="0" xfId="1">
      <alignment vertical="center"/>
    </xf>
    <xf numFmtId="1" fontId="1" fillId="0" borderId="0" xfId="1" applyNumberFormat="1" applyAlignment="1">
      <alignment horizontal="right" vertical="center"/>
    </xf>
    <xf numFmtId="49" fontId="1" fillId="0" borderId="0" xfId="1" applyNumberFormat="1" applyAlignment="1">
      <alignment horizontal="left" vertical="center"/>
    </xf>
    <xf numFmtId="182" fontId="1" fillId="0" borderId="0" xfId="1" applyNumberFormat="1" applyAlignment="1">
      <alignment horizontal="right" vertical="center"/>
    </xf>
    <xf numFmtId="183" fontId="1" fillId="0" borderId="0" xfId="1" applyNumberFormat="1" applyAlignment="1">
      <alignment horizontal="center" vertical="center"/>
    </xf>
    <xf numFmtId="184" fontId="1" fillId="0" borderId="0" xfId="1" applyNumberFormat="1" applyAlignment="1">
      <alignment horizontal="left" vertical="center"/>
    </xf>
    <xf numFmtId="49" fontId="1" fillId="0" borderId="5" xfId="1" applyNumberFormat="1" applyBorder="1" applyAlignment="1" applyProtection="1">
      <alignment horizontal="right" vertical="center"/>
      <protection locked="0"/>
    </xf>
    <xf numFmtId="49" fontId="1" fillId="0" borderId="5" xfId="1" applyNumberFormat="1" applyBorder="1" applyAlignment="1" applyProtection="1">
      <alignment horizontal="left" vertical="center"/>
      <protection locked="0"/>
    </xf>
    <xf numFmtId="182" fontId="1" fillId="0" borderId="5" xfId="1" applyNumberFormat="1" applyBorder="1" applyAlignment="1">
      <alignment horizontal="right" vertical="center"/>
    </xf>
    <xf numFmtId="49" fontId="1" fillId="0" borderId="5" xfId="1" applyNumberFormat="1" applyBorder="1" applyAlignment="1">
      <alignment horizontal="left" vertical="center"/>
    </xf>
    <xf numFmtId="1" fontId="1" fillId="0" borderId="5" xfId="1" applyNumberFormat="1" applyBorder="1" applyAlignment="1" applyProtection="1">
      <alignment horizontal="right" vertical="center"/>
      <protection locked="0"/>
    </xf>
    <xf numFmtId="183" fontId="1" fillId="0" borderId="5" xfId="1" applyNumberFormat="1" applyBorder="1" applyAlignment="1" applyProtection="1">
      <alignment horizontal="center" vertical="center"/>
      <protection locked="0"/>
    </xf>
    <xf numFmtId="184" fontId="1" fillId="0" borderId="5" xfId="1" applyNumberFormat="1" applyBorder="1" applyAlignment="1" applyProtection="1">
      <alignment horizontal="left" vertical="center"/>
      <protection locked="0"/>
    </xf>
    <xf numFmtId="49" fontId="1" fillId="0" borderId="4" xfId="1" applyNumberFormat="1" applyBorder="1" applyAlignment="1" applyProtection="1">
      <alignment horizontal="right" vertical="center"/>
      <protection locked="0"/>
    </xf>
    <xf numFmtId="49" fontId="1" fillId="0" borderId="4" xfId="1" applyNumberFormat="1" applyBorder="1" applyAlignment="1" applyProtection="1">
      <alignment horizontal="left" vertical="center"/>
      <protection locked="0"/>
    </xf>
    <xf numFmtId="182" fontId="1" fillId="0" borderId="4" xfId="1" applyNumberFormat="1" applyBorder="1" applyAlignment="1">
      <alignment horizontal="right" vertical="center"/>
    </xf>
    <xf numFmtId="49" fontId="1" fillId="0" borderId="4" xfId="1" applyNumberFormat="1" applyBorder="1" applyAlignment="1">
      <alignment horizontal="left" vertical="center"/>
    </xf>
    <xf numFmtId="1" fontId="1" fillId="0" borderId="4" xfId="1" applyNumberFormat="1" applyBorder="1" applyAlignment="1" applyProtection="1">
      <alignment horizontal="right" vertical="center"/>
      <protection locked="0"/>
    </xf>
    <xf numFmtId="183" fontId="1" fillId="0" borderId="4" xfId="1" applyNumberFormat="1" applyBorder="1" applyAlignment="1" applyProtection="1">
      <alignment horizontal="center" vertical="center"/>
      <protection locked="0"/>
    </xf>
    <xf numFmtId="184" fontId="1" fillId="0" borderId="4" xfId="1" applyNumberFormat="1" applyBorder="1" applyAlignment="1" applyProtection="1">
      <alignment horizontal="left" vertical="center"/>
      <protection locked="0"/>
    </xf>
    <xf numFmtId="182" fontId="1" fillId="0" borderId="4" xfId="1" applyNumberFormat="1" applyBorder="1" applyAlignment="1" applyProtection="1">
      <alignment horizontal="right" vertical="center"/>
      <protection locked="0"/>
    </xf>
    <xf numFmtId="0" fontId="1" fillId="0" borderId="4" xfId="1" applyBorder="1" applyAlignment="1" applyProtection="1">
      <alignment horizontal="left" vertical="center"/>
      <protection locked="0"/>
    </xf>
    <xf numFmtId="0" fontId="1" fillId="0" borderId="5" xfId="1" applyBorder="1" applyAlignment="1" applyProtection="1">
      <alignment horizontal="left" vertical="center"/>
      <protection locked="0"/>
    </xf>
    <xf numFmtId="1" fontId="1" fillId="2" borderId="1" xfId="1" applyNumberFormat="1" applyFill="1" applyBorder="1" applyAlignment="1" applyProtection="1">
      <alignment horizontal="center" vertical="center"/>
      <protection locked="0"/>
    </xf>
    <xf numFmtId="49" fontId="1" fillId="2" borderId="1" xfId="1" applyNumberFormat="1" applyFill="1" applyBorder="1" applyAlignment="1" applyProtection="1">
      <alignment horizontal="center" vertical="center"/>
      <protection locked="0"/>
    </xf>
    <xf numFmtId="182" fontId="1" fillId="2" borderId="1" xfId="1" applyNumberFormat="1" applyFill="1" applyBorder="1" applyAlignment="1" applyProtection="1">
      <alignment horizontal="center" vertical="center"/>
      <protection locked="0"/>
    </xf>
    <xf numFmtId="183" fontId="1" fillId="2" borderId="1" xfId="1" applyNumberFormat="1" applyFill="1" applyBorder="1" applyAlignment="1" applyProtection="1">
      <alignment horizontal="center" vertical="center"/>
      <protection locked="0"/>
    </xf>
    <xf numFmtId="184" fontId="1" fillId="2" borderId="1" xfId="1" applyNumberFormat="1" applyFill="1" applyBorder="1" applyAlignment="1" applyProtection="1">
      <alignment horizontal="center" vertical="center"/>
      <protection locked="0"/>
    </xf>
    <xf numFmtId="49" fontId="1" fillId="2" borderId="1" xfId="1" applyNumberFormat="1" applyFill="1" applyBorder="1" applyAlignment="1" applyProtection="1">
      <alignment horizontal="center" vertical="center" shrinkToFit="1"/>
      <protection locked="0"/>
    </xf>
    <xf numFmtId="0" fontId="1" fillId="0" borderId="5" xfId="1" applyBorder="1" applyAlignment="1" applyProtection="1">
      <alignment horizontal="center" vertical="center" shrinkToFit="1"/>
      <protection locked="0"/>
    </xf>
    <xf numFmtId="0" fontId="1" fillId="0" borderId="4" xfId="1" applyBorder="1" applyAlignment="1" applyProtection="1">
      <alignment horizontal="center" vertical="center" shrinkToFit="1"/>
      <protection locked="0"/>
    </xf>
    <xf numFmtId="49" fontId="1" fillId="0" borderId="0" xfId="1" applyNumberFormat="1" applyAlignment="1">
      <alignment horizontal="center" vertical="center" shrinkToFit="1"/>
    </xf>
    <xf numFmtId="176" fontId="1" fillId="0" borderId="0" xfId="1" applyNumberFormat="1">
      <alignment vertical="center"/>
    </xf>
    <xf numFmtId="10" fontId="1" fillId="0" borderId="0" xfId="1" applyNumberFormat="1">
      <alignment vertical="center"/>
    </xf>
    <xf numFmtId="49" fontId="1" fillId="0" borderId="1" xfId="1" applyNumberFormat="1" applyBorder="1" applyAlignment="1" applyProtection="1">
      <alignment horizontal="center" vertical="center"/>
      <protection locked="0"/>
    </xf>
    <xf numFmtId="182" fontId="1" fillId="0" borderId="1" xfId="1" applyNumberFormat="1" applyBorder="1" applyAlignment="1" applyProtection="1">
      <alignment horizontal="center" vertical="center"/>
      <protection locked="0"/>
    </xf>
    <xf numFmtId="1" fontId="1" fillId="0" borderId="1" xfId="1" applyNumberFormat="1" applyBorder="1" applyAlignment="1" applyProtection="1">
      <alignment horizontal="center" vertical="center"/>
      <protection locked="0"/>
    </xf>
    <xf numFmtId="183" fontId="1" fillId="0" borderId="1" xfId="1" applyNumberFormat="1" applyBorder="1" applyAlignment="1" applyProtection="1">
      <alignment horizontal="center" vertical="center"/>
      <protection locked="0"/>
    </xf>
    <xf numFmtId="184" fontId="1" fillId="0" borderId="1" xfId="1" applyNumberFormat="1" applyBorder="1" applyAlignment="1" applyProtection="1">
      <alignment horizontal="center" vertical="center"/>
      <protection locked="0"/>
    </xf>
  </cellXfs>
  <cellStyles count="2">
    <cellStyle name="標準" xfId="0" builtinId="0"/>
    <cellStyle name="標準 2" xfId="1" xr:uid="{A233E4C1-B80E-4CDF-B9A9-AB64C307D01D}"/>
  </cellStyles>
  <dxfs count="19">
    <dxf>
      <fill>
        <patternFill patternType="mediumGray">
          <fgColor theme="3" tint="0.79998168889431442"/>
        </patternFill>
      </fill>
    </dxf>
    <dxf>
      <fill>
        <patternFill patternType="lightGray">
          <fgColor rgb="FFFFC000"/>
        </patternFill>
      </fill>
    </dxf>
    <dxf>
      <fill>
        <patternFill patternType="lightGray">
          <fgColor theme="3" tint="0.59996337778862885"/>
        </patternFill>
      </fill>
    </dxf>
    <dxf>
      <fill>
        <patternFill patternType="lightGray">
          <fgColor rgb="FFFF9999"/>
        </patternFill>
      </fill>
    </dxf>
    <dxf>
      <fill>
        <patternFill patternType="lightGray">
          <fgColor theme="7" tint="0.59996337778862885"/>
        </patternFill>
      </fill>
    </dxf>
    <dxf>
      <font>
        <color rgb="FFFF0000"/>
      </font>
      <fill>
        <patternFill>
          <bgColor rgb="FFFFFF00"/>
        </patternFill>
      </fill>
    </dxf>
    <dxf>
      <numFmt numFmtId="14" formatCode="0.00%"/>
      <alignment horizontal="general" vertical="center" textRotation="0" wrapText="0" indent="0" justifyLastLine="0" shrinkToFit="0" readingOrder="0"/>
    </dxf>
    <dxf>
      <numFmt numFmtId="176" formatCode="_(&quot;¥&quot;* #,##0_);_(&quot;¥&quot;* \(#,##0\);_(&quot;¥&quot;* &quot;-&quot;_);_(@_)"/>
      <alignment horizontal="general" vertical="center" textRotation="0" wrapText="0" indent="0" justifyLastLine="0" shrinkToFit="0" readingOrder="0"/>
    </dxf>
    <dxf>
      <numFmt numFmtId="184" formatCode="_ &quot;@&quot;* #,##0_ ;_ &quot;@&quot;* \-#,##0_ ;_ &quot;@&quot;* &quot;-&quot;_ ;_ @_ "/>
      <alignment horizontal="left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numFmt numFmtId="183" formatCode="mm/dd"/>
      <alignment horizontal="center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numFmt numFmtId="30" formatCode="@"/>
      <alignment horizontal="left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numFmt numFmtId="1" formatCode="0"/>
      <alignment horizontal="right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numFmt numFmtId="30" formatCode="@"/>
      <alignment horizontal="left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numFmt numFmtId="30" formatCode="@"/>
      <alignment horizontal="left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numFmt numFmtId="182" formatCode="####"/>
      <alignment horizontal="right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numFmt numFmtId="182" formatCode="####"/>
      <alignment horizontal="right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numFmt numFmtId="30" formatCode="@"/>
      <alignment horizontal="left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numFmt numFmtId="0" formatCode="General"/>
      <alignment horizontal="left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  <protection locked="0" hidden="0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-har\Desktop\20250825_J3100129005_&#22269;&#26412;&#24037;&#26989;_&#28342;&#25509;&#12502;&#12540;&#12473;_&#12500;&#12508;&#12483;&#12488;&#12486;&#12540;&#12502;&#12523;.xlsx" TargetMode="External"/><Relationship Id="rId1" Type="http://schemas.openxmlformats.org/officeDocument/2006/relationships/externalLinkPath" Target="20250825_J3100129005_&#22269;&#26412;&#24037;&#26989;_&#28342;&#25509;&#12502;&#12540;&#12473;_&#12500;&#12508;&#12483;&#12488;&#12486;&#12540;&#12502;&#125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stAnalysis_J3100129005"/>
    </sheetNames>
    <sheetDataSet>
      <sheetData sheetId="0">
        <row r="2">
          <cell r="A2" t="str">
            <v>M:製作＋M:購入＝</v>
          </cell>
          <cell r="D2" t="str">
            <v>受注金額：</v>
          </cell>
          <cell r="E2">
            <v>23500000</v>
          </cell>
        </row>
        <row r="3">
          <cell r="B3">
            <v>16511925.739999998</v>
          </cell>
          <cell r="D3" t="str">
            <v>予算：</v>
          </cell>
          <cell r="E3">
            <v>15275000</v>
          </cell>
        </row>
        <row r="4">
          <cell r="B4">
            <v>0.70263513787234033</v>
          </cell>
          <cell r="D4" t="str">
            <v>差額/消化率：</v>
          </cell>
          <cell r="E4">
            <v>-8409215.7399999984</v>
          </cell>
          <cell r="F4">
            <v>1.5505214887070351</v>
          </cell>
        </row>
        <row r="5">
          <cell r="D5" t="str">
            <v>限界利益率/目標：</v>
          </cell>
          <cell r="E5">
            <v>-7.8389676595744806E-3</v>
          </cell>
          <cell r="F5">
            <v>0.35</v>
          </cell>
        </row>
        <row r="6">
          <cell r="A6" t="str">
            <v>分類</v>
          </cell>
          <cell r="B6" t="str">
            <v>仕入先</v>
          </cell>
          <cell r="C6" t="str">
            <v>項目</v>
          </cell>
          <cell r="D6" t="str">
            <v>点数</v>
          </cell>
          <cell r="E6" t="str">
            <v>合計金額</v>
          </cell>
          <cell r="F6" t="str">
            <v>予算消化率</v>
          </cell>
        </row>
        <row r="7">
          <cell r="A7" t="str">
            <v>M:購入</v>
          </cell>
          <cell r="D7">
            <v>244</v>
          </cell>
          <cell r="E7">
            <v>11312865.739999998</v>
          </cell>
          <cell r="F7">
            <v>0.74061314173485993</v>
          </cell>
        </row>
        <row r="8">
          <cell r="A8" t="str">
            <v>M:購入</v>
          </cell>
          <cell r="B8" t="str">
            <v>ﾅｯｸﾌｨｰﾃﾞｨﾝｸﾞ</v>
          </cell>
          <cell r="D8">
            <v>4</v>
          </cell>
          <cell r="E8">
            <v>9500000</v>
          </cell>
          <cell r="F8">
            <v>0.62193126022913259</v>
          </cell>
        </row>
        <row r="9">
          <cell r="A9" t="str">
            <v>M:購入</v>
          </cell>
          <cell r="B9" t="str">
            <v>ﾅｯｸﾌｨｰﾃﾞｨﾝｸﾞ</v>
          </cell>
          <cell r="C9" t="str">
            <v>ﾊﾟｰﾂﾌｨｰﾀﾞ</v>
          </cell>
          <cell r="D9">
            <v>4</v>
          </cell>
          <cell r="E9">
            <v>9500000</v>
          </cell>
          <cell r="F9">
            <v>0.62193126022913259</v>
          </cell>
        </row>
        <row r="10">
          <cell r="A10" t="str">
            <v>M:購入</v>
          </cell>
          <cell r="B10" t="str">
            <v>浜松機材</v>
          </cell>
          <cell r="D10">
            <v>35</v>
          </cell>
          <cell r="E10">
            <v>468750</v>
          </cell>
          <cell r="F10">
            <v>3.0687397708674295E-2</v>
          </cell>
        </row>
        <row r="11">
          <cell r="A11" t="str">
            <v>M:購入</v>
          </cell>
          <cell r="B11" t="str">
            <v>浜松機材</v>
          </cell>
          <cell r="C11" t="str">
            <v>ｱﾙﾐﾌﾚｰﾑ</v>
          </cell>
          <cell r="D11">
            <v>20</v>
          </cell>
          <cell r="E11">
            <v>342934</v>
          </cell>
          <cell r="F11">
            <v>2.2450671031096558E-2</v>
          </cell>
        </row>
        <row r="12">
          <cell r="A12" t="str">
            <v>M:購入</v>
          </cell>
          <cell r="B12" t="str">
            <v>浜松機材</v>
          </cell>
          <cell r="C12" t="str">
            <v>TﾅｯﾄL(M8)</v>
          </cell>
          <cell r="D12">
            <v>1</v>
          </cell>
          <cell r="E12">
            <v>34200</v>
          </cell>
          <cell r="F12">
            <v>2.2389525368248773E-3</v>
          </cell>
        </row>
        <row r="13">
          <cell r="A13" t="str">
            <v>M:購入</v>
          </cell>
          <cell r="B13" t="str">
            <v>浜松機材</v>
          </cell>
          <cell r="C13" t="str">
            <v>ﾊﾟﾈﾙｸﾗﾝﾌﾟ4045(t3用)</v>
          </cell>
          <cell r="D13">
            <v>2</v>
          </cell>
          <cell r="E13">
            <v>32138</v>
          </cell>
          <cell r="F13">
            <v>2.103960720130933E-3</v>
          </cell>
        </row>
        <row r="14">
          <cell r="A14" t="str">
            <v>M:購入</v>
          </cell>
          <cell r="B14" t="str">
            <v>浜松機材</v>
          </cell>
          <cell r="C14" t="str">
            <v>ﾌﾟﾚｰﾄﾌﾞﾗｹｯﾄL-L型</v>
          </cell>
          <cell r="D14">
            <v>1</v>
          </cell>
          <cell r="E14">
            <v>16000</v>
          </cell>
          <cell r="F14">
            <v>1.0474631751227496E-3</v>
          </cell>
        </row>
        <row r="15">
          <cell r="A15" t="str">
            <v>M:購入</v>
          </cell>
          <cell r="B15" t="str">
            <v>浜松機材</v>
          </cell>
          <cell r="C15" t="str">
            <v>ﾌﾟﾚｰﾄﾌﾞﾗｹｯﾄL-T型</v>
          </cell>
          <cell r="D15">
            <v>1</v>
          </cell>
          <cell r="E15">
            <v>16000</v>
          </cell>
          <cell r="F15">
            <v>1.0474631751227496E-3</v>
          </cell>
        </row>
        <row r="16">
          <cell r="A16" t="str">
            <v>M:購入</v>
          </cell>
          <cell r="B16" t="str">
            <v>浜松機材</v>
          </cell>
          <cell r="C16" t="str">
            <v>DﾌﾞﾗｹｯﾄLWHGｷｯﾄ</v>
          </cell>
          <cell r="D16">
            <v>1</v>
          </cell>
          <cell r="E16">
            <v>7744</v>
          </cell>
          <cell r="F16">
            <v>5.0697217675941078E-4</v>
          </cell>
        </row>
        <row r="17">
          <cell r="A17" t="str">
            <v>M:購入</v>
          </cell>
          <cell r="B17" t="str">
            <v>浜松機材</v>
          </cell>
          <cell r="C17" t="str">
            <v>ｼｰﾙｶﾊﾞｰL(ﾗｲﾄｸﾞﾚｰ)</v>
          </cell>
          <cell r="D17">
            <v>1</v>
          </cell>
          <cell r="E17">
            <v>6120</v>
          </cell>
          <cell r="F17">
            <v>4.0065466448445175E-4</v>
          </cell>
        </row>
        <row r="18">
          <cell r="A18" t="str">
            <v>M:購入</v>
          </cell>
          <cell r="B18" t="str">
            <v>浜松機材</v>
          </cell>
          <cell r="C18" t="str">
            <v>ﾌﾟﾚｰﾄﾌﾞﾗｹｯﾄL-十型</v>
          </cell>
          <cell r="D18">
            <v>1</v>
          </cell>
          <cell r="E18">
            <v>3750</v>
          </cell>
          <cell r="F18">
            <v>2.4549918166939441E-4</v>
          </cell>
        </row>
        <row r="19">
          <cell r="A19" t="str">
            <v>M:購入</v>
          </cell>
          <cell r="B19" t="str">
            <v>浜松機材</v>
          </cell>
          <cell r="C19" t="str">
            <v>SﾌﾘｰﾅｯﾄL(M8)</v>
          </cell>
          <cell r="D19">
            <v>1</v>
          </cell>
          <cell r="E19">
            <v>3380</v>
          </cell>
          <cell r="F19">
            <v>2.2127659574468084E-4</v>
          </cell>
        </row>
        <row r="20">
          <cell r="A20" t="str">
            <v>M:購入</v>
          </cell>
          <cell r="B20" t="str">
            <v>浜松機材</v>
          </cell>
          <cell r="C20" t="str">
            <v>ｵﾌｾｯﾄｱﾝｸﾞﾙL50100</v>
          </cell>
          <cell r="D20">
            <v>1</v>
          </cell>
          <cell r="E20">
            <v>2800</v>
          </cell>
          <cell r="F20">
            <v>1.8330605564648118E-4</v>
          </cell>
        </row>
        <row r="21">
          <cell r="A21" t="str">
            <v>M:購入</v>
          </cell>
          <cell r="B21" t="str">
            <v>浜松機材</v>
          </cell>
          <cell r="C21" t="str">
            <v>TﾅｯﾄL(M5)</v>
          </cell>
          <cell r="D21">
            <v>1</v>
          </cell>
          <cell r="E21">
            <v>2000</v>
          </cell>
          <cell r="F21">
            <v>1.309328968903437E-4</v>
          </cell>
        </row>
        <row r="22">
          <cell r="A22" t="str">
            <v>M:購入</v>
          </cell>
          <cell r="B22" t="str">
            <v>浜松機材</v>
          </cell>
          <cell r="C22" t="str">
            <v>TﾅｯﾄL(M6)</v>
          </cell>
          <cell r="D22">
            <v>1</v>
          </cell>
          <cell r="E22">
            <v>1200</v>
          </cell>
          <cell r="F22">
            <v>7.8559738134206214E-5</v>
          </cell>
        </row>
        <row r="23">
          <cell r="A23" t="str">
            <v>M:購入</v>
          </cell>
          <cell r="B23" t="str">
            <v>浜松機材</v>
          </cell>
          <cell r="C23" t="str">
            <v>SﾌﾘｰﾅｯﾄL(M5)</v>
          </cell>
          <cell r="D23">
            <v>1</v>
          </cell>
          <cell r="E23">
            <v>1040</v>
          </cell>
          <cell r="F23">
            <v>6.808510638297873E-5</v>
          </cell>
        </row>
        <row r="24">
          <cell r="A24" t="str">
            <v>M:購入</v>
          </cell>
          <cell r="B24" t="str">
            <v>浜松機材</v>
          </cell>
          <cell r="C24" t="str">
            <v>送料</v>
          </cell>
          <cell r="D24">
            <v>1</v>
          </cell>
          <cell r="E24">
            <v>500</v>
          </cell>
          <cell r="F24">
            <v>3.2733224222585926E-5</v>
          </cell>
        </row>
        <row r="25">
          <cell r="A25" t="str">
            <v>M:購入</v>
          </cell>
          <cell r="B25" t="str">
            <v>浜松機材</v>
          </cell>
          <cell r="C25" t="str">
            <v>値引き</v>
          </cell>
          <cell r="D25">
            <v>1</v>
          </cell>
          <cell r="E25">
            <v>-1056</v>
          </cell>
          <cell r="F25">
            <v>-6.9132569558101476E-5</v>
          </cell>
        </row>
        <row r="26">
          <cell r="A26" t="str">
            <v>M:購入</v>
          </cell>
          <cell r="B26" t="str">
            <v>東亜機工</v>
          </cell>
          <cell r="D26">
            <v>52</v>
          </cell>
          <cell r="E26">
            <v>452758</v>
          </cell>
          <cell r="F26">
            <v>2.964045826513912E-2</v>
          </cell>
        </row>
        <row r="27">
          <cell r="A27" t="str">
            <v>M:購入</v>
          </cell>
          <cell r="B27" t="str">
            <v>東亜機工</v>
          </cell>
          <cell r="C27" t="str">
            <v>薄形ｶﾞｲﾄﾞﾛｯﾄﾞｼﾘﾝﾀﾞ</v>
          </cell>
          <cell r="D27">
            <v>2</v>
          </cell>
          <cell r="E27">
            <v>88000</v>
          </cell>
          <cell r="F27">
            <v>5.7610474631751224E-3</v>
          </cell>
        </row>
        <row r="28">
          <cell r="A28" t="str">
            <v>M:購入</v>
          </cell>
          <cell r="B28" t="str">
            <v>東亜機工</v>
          </cell>
          <cell r="C28" t="str">
            <v>ｿﾚﾉｲﾄﾞﾊﾞﾙﾌﾞ</v>
          </cell>
          <cell r="D28">
            <v>4</v>
          </cell>
          <cell r="E28">
            <v>85130</v>
          </cell>
          <cell r="F28">
            <v>5.573158756137479E-3</v>
          </cell>
        </row>
        <row r="29">
          <cell r="A29" t="str">
            <v>M:購入</v>
          </cell>
          <cell r="B29" t="str">
            <v>東亜機工</v>
          </cell>
          <cell r="C29" t="str">
            <v>増圧弁</v>
          </cell>
          <cell r="D29">
            <v>1</v>
          </cell>
          <cell r="E29">
            <v>42980</v>
          </cell>
          <cell r="F29">
            <v>2.813747954173486E-3</v>
          </cell>
        </row>
        <row r="30">
          <cell r="A30" t="str">
            <v>M:購入</v>
          </cell>
          <cell r="B30" t="str">
            <v>東亜機工</v>
          </cell>
          <cell r="C30" t="str">
            <v>ﾏﾆﾎｰﾙﾄﾞ</v>
          </cell>
          <cell r="D30">
            <v>3</v>
          </cell>
          <cell r="E30">
            <v>32240</v>
          </cell>
          <cell r="F30">
            <v>2.1106382978723407E-3</v>
          </cell>
        </row>
        <row r="31">
          <cell r="A31" t="str">
            <v>M:購入</v>
          </cell>
          <cell r="B31" t="str">
            <v>東亜機工</v>
          </cell>
          <cell r="C31" t="str">
            <v>難燃性FR 2層ﾁｭｰﾌﾞ</v>
          </cell>
          <cell r="D31">
            <v>4</v>
          </cell>
          <cell r="E31">
            <v>29400</v>
          </cell>
          <cell r="F31">
            <v>1.9247135842880522E-3</v>
          </cell>
        </row>
        <row r="32">
          <cell r="A32" t="str">
            <v>M:購入</v>
          </cell>
          <cell r="B32" t="str">
            <v>東亜機工</v>
          </cell>
          <cell r="C32" t="str">
            <v>ｴｱﾀﾝｸ</v>
          </cell>
          <cell r="D32">
            <v>1</v>
          </cell>
          <cell r="E32">
            <v>27780</v>
          </cell>
          <cell r="F32">
            <v>1.818657937806874E-3</v>
          </cell>
        </row>
        <row r="33">
          <cell r="A33" t="str">
            <v>M:購入</v>
          </cell>
          <cell r="B33" t="str">
            <v>東亜機工</v>
          </cell>
          <cell r="C33" t="str">
            <v>ﾚｷﾞｭﾚｰﾀ</v>
          </cell>
          <cell r="D33">
            <v>1</v>
          </cell>
          <cell r="E33">
            <v>27680</v>
          </cell>
          <cell r="F33">
            <v>1.8121112929623568E-3</v>
          </cell>
        </row>
        <row r="34">
          <cell r="A34" t="str">
            <v>M:購入</v>
          </cell>
          <cell r="B34" t="str">
            <v>東亜機工</v>
          </cell>
          <cell r="C34" t="str">
            <v>ﾌﾛｰｾﾝｻ</v>
          </cell>
          <cell r="D34">
            <v>1</v>
          </cell>
          <cell r="E34">
            <v>23340</v>
          </cell>
          <cell r="F34">
            <v>1.5279869067103111E-3</v>
          </cell>
        </row>
        <row r="35">
          <cell r="A35" t="str">
            <v>M:購入</v>
          </cell>
          <cell r="B35" t="str">
            <v>東亜機工</v>
          </cell>
          <cell r="C35" t="str">
            <v>2ﾎﾟｰﾄﾊﾞﾙﾌﾞ</v>
          </cell>
          <cell r="D35">
            <v>1</v>
          </cell>
          <cell r="E35">
            <v>14000</v>
          </cell>
          <cell r="F35">
            <v>9.165302782324059E-4</v>
          </cell>
        </row>
        <row r="36">
          <cell r="A36" t="str">
            <v>M:購入</v>
          </cell>
          <cell r="B36" t="str">
            <v>東亜機工</v>
          </cell>
          <cell r="C36" t="str">
            <v>角形ﾏﾙﾁｺﾈｸﾀ</v>
          </cell>
          <cell r="D36">
            <v>2</v>
          </cell>
          <cell r="E36">
            <v>12220</v>
          </cell>
          <cell r="F36">
            <v>8.0000000000000004E-4</v>
          </cell>
        </row>
        <row r="37">
          <cell r="A37" t="str">
            <v>M:購入</v>
          </cell>
          <cell r="B37" t="str">
            <v>東亜機工</v>
          </cell>
          <cell r="C37" t="str">
            <v>2ﾎﾟｰﾄｿﾚﾉｲﾄﾞﾊﾞﾙﾌﾞ</v>
          </cell>
          <cell r="D37">
            <v>1</v>
          </cell>
          <cell r="E37">
            <v>9980</v>
          </cell>
          <cell r="F37">
            <v>6.5335515548281509E-4</v>
          </cell>
        </row>
        <row r="38">
          <cell r="A38" t="str">
            <v>M:購入</v>
          </cell>
          <cell r="B38" t="str">
            <v>東亜機工</v>
          </cell>
          <cell r="C38" t="str">
            <v>ｲﾝｻｰﾄ（専用ﾎﾙﾀﾞｰ用ﾁｯﾌﾟ）</v>
          </cell>
          <cell r="D38">
            <v>1</v>
          </cell>
          <cell r="E38">
            <v>7760</v>
          </cell>
          <cell r="F38">
            <v>5.080196399345336E-4</v>
          </cell>
        </row>
        <row r="39">
          <cell r="A39" t="str">
            <v>M:購入</v>
          </cell>
          <cell r="B39" t="str">
            <v>東亜機工</v>
          </cell>
          <cell r="C39" t="str">
            <v>ｽﾋﾟｰﾄﾞｺﾝﾄﾛｰﾗ</v>
          </cell>
          <cell r="D39">
            <v>2</v>
          </cell>
          <cell r="E39">
            <v>7296</v>
          </cell>
          <cell r="F39">
            <v>4.7764320785597379E-4</v>
          </cell>
        </row>
        <row r="40">
          <cell r="A40" t="str">
            <v>M:購入</v>
          </cell>
          <cell r="B40" t="str">
            <v>東亜機工</v>
          </cell>
          <cell r="C40" t="str">
            <v>残圧抜き</v>
          </cell>
          <cell r="D40">
            <v>1</v>
          </cell>
          <cell r="E40">
            <v>6710</v>
          </cell>
          <cell r="F40">
            <v>4.3927986906710311E-4</v>
          </cell>
        </row>
        <row r="41">
          <cell r="A41" t="str">
            <v>M:購入</v>
          </cell>
          <cell r="B41" t="str">
            <v>東亜機工</v>
          </cell>
          <cell r="C41" t="str">
            <v>ﾌｨﾙﾀ･ﾚｷﾞｭﾚｰﾀ</v>
          </cell>
          <cell r="D41">
            <v>1</v>
          </cell>
          <cell r="E41">
            <v>6590</v>
          </cell>
          <cell r="F41">
            <v>4.314238952536825E-4</v>
          </cell>
        </row>
        <row r="42">
          <cell r="A42" t="str">
            <v>M:購入</v>
          </cell>
          <cell r="B42" t="str">
            <v>東亜機工</v>
          </cell>
          <cell r="C42" t="str">
            <v>隔壁ﾕﾆｵﾝ</v>
          </cell>
          <cell r="D42">
            <v>1</v>
          </cell>
          <cell r="E42">
            <v>4400</v>
          </cell>
          <cell r="F42">
            <v>2.8805237315875613E-4</v>
          </cell>
        </row>
        <row r="43">
          <cell r="A43" t="str">
            <v>M:購入</v>
          </cell>
          <cell r="B43" t="str">
            <v>東亜機工</v>
          </cell>
          <cell r="C43" t="str">
            <v>ｴﾙﾎﾞﾕﾆｵﾝ</v>
          </cell>
          <cell r="D43">
            <v>2</v>
          </cell>
          <cell r="E43">
            <v>4172</v>
          </cell>
          <cell r="F43">
            <v>2.7312602291325696E-4</v>
          </cell>
        </row>
        <row r="44">
          <cell r="A44" t="str">
            <v>M:購入</v>
          </cell>
          <cell r="B44" t="str">
            <v>東亜機工</v>
          </cell>
          <cell r="C44" t="str">
            <v>残圧抜き3ﾎﾟｰﾄ弁</v>
          </cell>
          <cell r="D44">
            <v>1</v>
          </cell>
          <cell r="E44">
            <v>3720</v>
          </cell>
          <cell r="F44">
            <v>2.4353518821603929E-4</v>
          </cell>
        </row>
        <row r="45">
          <cell r="A45" t="str">
            <v>M:購入</v>
          </cell>
          <cell r="B45" t="str">
            <v>東亜機工</v>
          </cell>
          <cell r="C45" t="str">
            <v>超硬ｴﾝﾄﾞﾐﾙ</v>
          </cell>
          <cell r="D45">
            <v>1</v>
          </cell>
          <cell r="E45">
            <v>3470</v>
          </cell>
          <cell r="F45">
            <v>2.2716857610474632E-4</v>
          </cell>
        </row>
        <row r="46">
          <cell r="A46" t="str">
            <v>M:購入</v>
          </cell>
          <cell r="B46" t="str">
            <v>東亜機工</v>
          </cell>
          <cell r="C46" t="str">
            <v>ｻｲﾚﾝｻ</v>
          </cell>
          <cell r="D46">
            <v>1</v>
          </cell>
          <cell r="E46">
            <v>2312</v>
          </cell>
          <cell r="F46">
            <v>1.5135842880523731E-4</v>
          </cell>
        </row>
        <row r="47">
          <cell r="A47" t="str">
            <v>M:購入</v>
          </cell>
          <cell r="B47" t="str">
            <v>東亜機工</v>
          </cell>
          <cell r="C47" t="str">
            <v>ﾜﾝﾀｯﾁ継手</v>
          </cell>
          <cell r="D47">
            <v>3</v>
          </cell>
          <cell r="E47">
            <v>2056</v>
          </cell>
          <cell r="F47">
            <v>1.3459901800327333E-4</v>
          </cell>
        </row>
        <row r="48">
          <cell r="A48" t="str">
            <v>M:購入</v>
          </cell>
          <cell r="B48" t="str">
            <v>東亜機工</v>
          </cell>
          <cell r="C48" t="str">
            <v>ﾊｰﾌﾕﾆｵﾝ</v>
          </cell>
          <cell r="D48">
            <v>4</v>
          </cell>
          <cell r="E48">
            <v>1901</v>
          </cell>
          <cell r="F48">
            <v>1.2445171849427168E-4</v>
          </cell>
        </row>
        <row r="49">
          <cell r="A49" t="str">
            <v>M:購入</v>
          </cell>
          <cell r="B49" t="str">
            <v>東亜機工</v>
          </cell>
          <cell r="C49" t="str">
            <v>ﾌﾞﾗﾝｷﾝｸﾞﾌﾟﾚｰﾄ</v>
          </cell>
          <cell r="D49">
            <v>2</v>
          </cell>
          <cell r="E49">
            <v>1776</v>
          </cell>
          <cell r="F49">
            <v>1.1626841243862521E-4</v>
          </cell>
        </row>
        <row r="50">
          <cell r="A50" t="str">
            <v>M:購入</v>
          </cell>
          <cell r="B50" t="str">
            <v>東亜機工</v>
          </cell>
          <cell r="C50" t="str">
            <v>ｽﾄﾘｰﾄｴﾙﾎﾞ</v>
          </cell>
          <cell r="D50">
            <v>1</v>
          </cell>
          <cell r="E50">
            <v>1664</v>
          </cell>
          <cell r="F50">
            <v>1.0893617021276596E-4</v>
          </cell>
        </row>
        <row r="51">
          <cell r="A51" t="str">
            <v>M:購入</v>
          </cell>
          <cell r="B51" t="str">
            <v>東亜機工</v>
          </cell>
          <cell r="C51" t="str">
            <v>ｻｲﾚﾝｻｰ</v>
          </cell>
          <cell r="D51">
            <v>1</v>
          </cell>
          <cell r="E51">
            <v>1592</v>
          </cell>
          <cell r="F51">
            <v>1.0422258592471358E-4</v>
          </cell>
        </row>
        <row r="52">
          <cell r="A52" t="str">
            <v>M:購入</v>
          </cell>
          <cell r="B52" t="str">
            <v>東亜機工</v>
          </cell>
          <cell r="C52" t="str">
            <v>ﾄﾞﾘﾙ</v>
          </cell>
          <cell r="D52">
            <v>1</v>
          </cell>
          <cell r="E52">
            <v>1320</v>
          </cell>
          <cell r="F52">
            <v>8.6415711947626848E-5</v>
          </cell>
        </row>
        <row r="53">
          <cell r="A53" t="str">
            <v>M:購入</v>
          </cell>
          <cell r="B53" t="str">
            <v>東亜機工</v>
          </cell>
          <cell r="C53" t="str">
            <v>ﾏﾙﾁﾎﾙﾀﾞ</v>
          </cell>
          <cell r="D53">
            <v>1</v>
          </cell>
          <cell r="E53">
            <v>800</v>
          </cell>
          <cell r="F53">
            <v>5.2373158756137483E-5</v>
          </cell>
        </row>
        <row r="54">
          <cell r="A54" t="str">
            <v>M:購入</v>
          </cell>
          <cell r="B54" t="str">
            <v>東亜機工</v>
          </cell>
          <cell r="C54" t="str">
            <v>ﾁｰｽﾞ</v>
          </cell>
          <cell r="D54">
            <v>1</v>
          </cell>
          <cell r="E54">
            <v>630</v>
          </cell>
          <cell r="F54">
            <v>4.1243862520458266E-5</v>
          </cell>
        </row>
        <row r="55">
          <cell r="A55" t="str">
            <v>M:購入</v>
          </cell>
          <cell r="B55" t="str">
            <v>東亜機工</v>
          </cell>
          <cell r="C55" t="str">
            <v>ﾌﾞﾗｹｯﾄ付きｽﾍﾟｰｻ</v>
          </cell>
          <cell r="D55">
            <v>1</v>
          </cell>
          <cell r="E55">
            <v>556</v>
          </cell>
          <cell r="F55">
            <v>3.639934533551555E-5</v>
          </cell>
        </row>
        <row r="56">
          <cell r="A56" t="str">
            <v>M:購入</v>
          </cell>
          <cell r="B56" t="str">
            <v>東亜機工</v>
          </cell>
          <cell r="C56" t="str">
            <v>六角穴付き沈みプラグ(ﾒｯｷ)</v>
          </cell>
          <cell r="D56">
            <v>1</v>
          </cell>
          <cell r="E56">
            <v>450</v>
          </cell>
          <cell r="F56">
            <v>2.9459901800327332E-5</v>
          </cell>
        </row>
        <row r="57">
          <cell r="A57" t="str">
            <v>M:購入</v>
          </cell>
          <cell r="B57" t="str">
            <v>東亜機工</v>
          </cell>
          <cell r="C57" t="str">
            <v>低圧用継手 同径 ﾁｰｽﾞ</v>
          </cell>
          <cell r="D57">
            <v>1</v>
          </cell>
          <cell r="E57">
            <v>270</v>
          </cell>
          <cell r="F57">
            <v>1.7675941080196399E-5</v>
          </cell>
        </row>
        <row r="58">
          <cell r="A58" t="str">
            <v>M:購入</v>
          </cell>
          <cell r="B58" t="str">
            <v>東亜機工</v>
          </cell>
          <cell r="C58" t="str">
            <v>ﾕﾆｵﾝﾜｲ</v>
          </cell>
          <cell r="D58">
            <v>1</v>
          </cell>
          <cell r="E58">
            <v>231</v>
          </cell>
          <cell r="F58">
            <v>1.5122749590834697E-5</v>
          </cell>
        </row>
        <row r="59">
          <cell r="A59" t="str">
            <v>M:購入</v>
          </cell>
          <cell r="B59" t="str">
            <v>東亜機工</v>
          </cell>
          <cell r="C59" t="str">
            <v>低圧用継手 同径 ｴﾙﾎﾞ</v>
          </cell>
          <cell r="D59">
            <v>1</v>
          </cell>
          <cell r="E59">
            <v>180</v>
          </cell>
          <cell r="F59">
            <v>1.1783960720130933E-5</v>
          </cell>
        </row>
        <row r="60">
          <cell r="A60" t="str">
            <v>M:購入</v>
          </cell>
          <cell r="B60" t="str">
            <v>東亜機工</v>
          </cell>
          <cell r="C60" t="str">
            <v>低圧用継手 同径 丸ﾆｯﾌﾟﾙ</v>
          </cell>
          <cell r="D60">
            <v>1</v>
          </cell>
          <cell r="E60">
            <v>152</v>
          </cell>
          <cell r="F60">
            <v>9.9509001636661217E-6</v>
          </cell>
        </row>
        <row r="61">
          <cell r="A61" t="str">
            <v>M:購入</v>
          </cell>
          <cell r="B61" t="str">
            <v>ﾐｽﾐ</v>
          </cell>
          <cell r="D61">
            <v>94</v>
          </cell>
          <cell r="E61">
            <v>344483</v>
          </cell>
          <cell r="F61">
            <v>2.2552078559738124E-2</v>
          </cell>
        </row>
        <row r="62">
          <cell r="A62" t="str">
            <v>M:購入</v>
          </cell>
          <cell r="B62" t="str">
            <v>ﾐｽﾐ</v>
          </cell>
          <cell r="C62" t="str">
            <v>ﾉｯｸﾋﾟﾝ</v>
          </cell>
          <cell r="D62">
            <v>8</v>
          </cell>
          <cell r="E62">
            <v>66064</v>
          </cell>
          <cell r="F62">
            <v>4.3249754500818338E-3</v>
          </cell>
        </row>
        <row r="63">
          <cell r="A63" t="str">
            <v>M:購入</v>
          </cell>
          <cell r="B63" t="str">
            <v>ﾐｽﾐ</v>
          </cell>
          <cell r="C63" t="str">
            <v>ｱﾙﾐﾌﾚｰﾑ</v>
          </cell>
          <cell r="D63">
            <v>18</v>
          </cell>
          <cell r="E63">
            <v>64275</v>
          </cell>
          <cell r="F63">
            <v>4.2078559738134196E-3</v>
          </cell>
        </row>
        <row r="64">
          <cell r="A64" t="str">
            <v>M:購入</v>
          </cell>
          <cell r="B64" t="str">
            <v>ﾐｽﾐ</v>
          </cell>
          <cell r="C64" t="str">
            <v>後入れﾊﾞﾈﾅｯﾄ</v>
          </cell>
          <cell r="D64">
            <v>7</v>
          </cell>
          <cell r="E64">
            <v>46224</v>
          </cell>
          <cell r="F64">
            <v>3.0261211129296237E-3</v>
          </cell>
        </row>
        <row r="65">
          <cell r="A65" t="str">
            <v>M:購入</v>
          </cell>
          <cell r="B65" t="str">
            <v>ﾐｽﾐ</v>
          </cell>
          <cell r="C65" t="str">
            <v>回転軸</v>
          </cell>
          <cell r="D65">
            <v>4</v>
          </cell>
          <cell r="E65">
            <v>22920</v>
          </cell>
          <cell r="F65">
            <v>1.5004909983633388E-3</v>
          </cell>
        </row>
        <row r="66">
          <cell r="A66" t="str">
            <v>M:購入</v>
          </cell>
          <cell r="B66" t="str">
            <v>ﾐｽﾐ</v>
          </cell>
          <cell r="C66" t="str">
            <v>ｱﾙﾐﾊﾟｲﾌﾟ取手</v>
          </cell>
          <cell r="D66">
            <v>2</v>
          </cell>
          <cell r="E66">
            <v>19220</v>
          </cell>
          <cell r="F66">
            <v>1.2582651391162031E-3</v>
          </cell>
        </row>
        <row r="67">
          <cell r="A67" t="str">
            <v>M:購入</v>
          </cell>
          <cell r="B67" t="str">
            <v>ﾐｽﾐ</v>
          </cell>
          <cell r="C67" t="str">
            <v>突起付きﾌﾞﾗｹｯﾄ</v>
          </cell>
          <cell r="D67">
            <v>1</v>
          </cell>
          <cell r="E67">
            <v>11264</v>
          </cell>
          <cell r="F67">
            <v>7.374140752864157E-4</v>
          </cell>
        </row>
        <row r="68">
          <cell r="A68" t="str">
            <v>M:購入</v>
          </cell>
          <cell r="B68" t="str">
            <v>ﾐｽﾐ</v>
          </cell>
          <cell r="C68" t="str">
            <v>金属ﾜｯｼｬ</v>
          </cell>
          <cell r="D68">
            <v>7</v>
          </cell>
          <cell r="E68">
            <v>10480</v>
          </cell>
          <cell r="F68">
            <v>6.8608837970540097E-4</v>
          </cell>
        </row>
        <row r="69">
          <cell r="A69" t="str">
            <v>M:購入</v>
          </cell>
          <cell r="B69" t="str">
            <v>ﾐｽﾐ</v>
          </cell>
          <cell r="C69" t="str">
            <v>ｺﾈｸﾀ</v>
          </cell>
          <cell r="D69">
            <v>1</v>
          </cell>
          <cell r="E69">
            <v>9330</v>
          </cell>
          <cell r="F69">
            <v>6.1080196399345332E-4</v>
          </cell>
        </row>
        <row r="70">
          <cell r="A70" t="str">
            <v>M:購入</v>
          </cell>
          <cell r="B70" t="str">
            <v>ﾐｽﾐ</v>
          </cell>
          <cell r="C70" t="str">
            <v>金属ｶﾗｰ</v>
          </cell>
          <cell r="D70">
            <v>6</v>
          </cell>
          <cell r="E70">
            <v>9180</v>
          </cell>
          <cell r="F70">
            <v>6.0098199672667754E-4</v>
          </cell>
        </row>
        <row r="71">
          <cell r="A71" t="str">
            <v>M:購入</v>
          </cell>
          <cell r="B71" t="str">
            <v>ﾐｽﾐ</v>
          </cell>
          <cell r="C71" t="str">
            <v>ｱﾝｶｰｽﾀﾝﾄﾞ</v>
          </cell>
          <cell r="D71">
            <v>2</v>
          </cell>
          <cell r="E71">
            <v>8520</v>
          </cell>
          <cell r="F71">
            <v>5.5777414075286415E-4</v>
          </cell>
        </row>
        <row r="72">
          <cell r="A72" t="str">
            <v>M:購入</v>
          </cell>
          <cell r="B72" t="str">
            <v>ﾐｽﾐ</v>
          </cell>
          <cell r="C72" t="str">
            <v>突起付ﾌﾞﾗｹｯﾄ</v>
          </cell>
          <cell r="D72">
            <v>1</v>
          </cell>
          <cell r="E72">
            <v>8464</v>
          </cell>
          <cell r="F72">
            <v>5.5410801963993452E-4</v>
          </cell>
        </row>
        <row r="73">
          <cell r="A73" t="str">
            <v>M:購入</v>
          </cell>
          <cell r="B73" t="str">
            <v>ﾐｽﾐ</v>
          </cell>
          <cell r="C73" t="str">
            <v>玉軸受けﾕﾆｯﾄ</v>
          </cell>
          <cell r="D73">
            <v>2</v>
          </cell>
          <cell r="E73">
            <v>8000</v>
          </cell>
          <cell r="F73">
            <v>5.2373158756137482E-4</v>
          </cell>
        </row>
        <row r="74">
          <cell r="A74" t="str">
            <v>M:購入</v>
          </cell>
          <cell r="B74" t="str">
            <v>ﾐｽﾐ</v>
          </cell>
          <cell r="C74" t="str">
            <v>ﾊﾟｲﾌﾟ</v>
          </cell>
          <cell r="D74">
            <v>2</v>
          </cell>
          <cell r="E74">
            <v>5200</v>
          </cell>
          <cell r="F74">
            <v>3.4042553191489364E-4</v>
          </cell>
        </row>
        <row r="75">
          <cell r="A75" t="str">
            <v>M:購入</v>
          </cell>
          <cell r="B75" t="str">
            <v>ﾐｽﾐ</v>
          </cell>
          <cell r="C75" t="str">
            <v>鋼管</v>
          </cell>
          <cell r="D75">
            <v>1</v>
          </cell>
          <cell r="E75">
            <v>5100</v>
          </cell>
          <cell r="F75">
            <v>3.3387888707037643E-4</v>
          </cell>
        </row>
        <row r="76">
          <cell r="A76" t="str">
            <v>M:購入</v>
          </cell>
          <cell r="B76" t="str">
            <v>ﾐｽﾐ</v>
          </cell>
          <cell r="C76" t="str">
            <v>後入れﾊﾞﾈﾅｯﾄ(100個入り)</v>
          </cell>
          <cell r="D76">
            <v>1</v>
          </cell>
          <cell r="E76">
            <v>4852</v>
          </cell>
          <cell r="F76">
            <v>3.176432078559738E-4</v>
          </cell>
        </row>
        <row r="77">
          <cell r="A77" t="str">
            <v>M:購入</v>
          </cell>
          <cell r="B77" t="str">
            <v>ﾐｽﾐ</v>
          </cell>
          <cell r="C77" t="str">
            <v>極低頭ボルト</v>
          </cell>
          <cell r="D77">
            <v>2</v>
          </cell>
          <cell r="E77">
            <v>4200</v>
          </cell>
          <cell r="F77">
            <v>2.7495908346972177E-4</v>
          </cell>
        </row>
        <row r="78">
          <cell r="A78" t="str">
            <v>M:購入</v>
          </cell>
          <cell r="B78" t="str">
            <v>ﾐｽﾐ</v>
          </cell>
          <cell r="C78" t="str">
            <v>ﾆﾄﾘﾙｺﾞﾑｼｰﾄ</v>
          </cell>
          <cell r="D78">
            <v>2</v>
          </cell>
          <cell r="E78">
            <v>4160</v>
          </cell>
          <cell r="F78">
            <v>2.7234042553191492E-4</v>
          </cell>
        </row>
        <row r="79">
          <cell r="A79" t="str">
            <v>M:購入</v>
          </cell>
          <cell r="B79" t="str">
            <v>ﾐｽﾐ</v>
          </cell>
          <cell r="C79" t="str">
            <v>ﾌﾚｰﾑｷｬｯﾌﾟ</v>
          </cell>
          <cell r="D79">
            <v>2</v>
          </cell>
          <cell r="E79">
            <v>4020</v>
          </cell>
          <cell r="F79">
            <v>2.6317512274959086E-4</v>
          </cell>
        </row>
        <row r="80">
          <cell r="A80" t="str">
            <v>M:購入</v>
          </cell>
          <cell r="B80" t="str">
            <v>ﾐｽﾐ</v>
          </cell>
          <cell r="C80" t="str">
            <v>ｱｼﾞｬｽﾀﾊﾟｯﾄﾞ</v>
          </cell>
          <cell r="D80">
            <v>3</v>
          </cell>
          <cell r="E80">
            <v>3588</v>
          </cell>
          <cell r="F80">
            <v>2.3489361702127659E-4</v>
          </cell>
        </row>
        <row r="81">
          <cell r="A81" t="str">
            <v>M:購入</v>
          </cell>
          <cell r="B81" t="str">
            <v>ﾐｽﾐ</v>
          </cell>
          <cell r="C81" t="str">
            <v>ｽﾌﾟﾘﾝｸﾞ付蝶番</v>
          </cell>
          <cell r="D81">
            <v>1</v>
          </cell>
          <cell r="E81">
            <v>3552</v>
          </cell>
          <cell r="F81">
            <v>2.3253682487725042E-4</v>
          </cell>
        </row>
        <row r="82">
          <cell r="A82" t="str">
            <v>M:購入</v>
          </cell>
          <cell r="B82" t="str">
            <v>ﾐｽﾐ</v>
          </cell>
          <cell r="C82" t="str">
            <v>くい込み継手</v>
          </cell>
          <cell r="D82">
            <v>2</v>
          </cell>
          <cell r="E82">
            <v>3300</v>
          </cell>
          <cell r="F82">
            <v>2.1603927986906711E-4</v>
          </cell>
        </row>
        <row r="83">
          <cell r="A83" t="str">
            <v>M:購入</v>
          </cell>
          <cell r="B83" t="str">
            <v>ﾐｽﾐ</v>
          </cell>
          <cell r="C83" t="str">
            <v>六角支柱</v>
          </cell>
          <cell r="D83">
            <v>2</v>
          </cell>
          <cell r="E83">
            <v>3080</v>
          </cell>
          <cell r="F83">
            <v>2.016366612111293E-4</v>
          </cell>
        </row>
        <row r="84">
          <cell r="A84" t="str">
            <v>M:購入</v>
          </cell>
          <cell r="B84" t="str">
            <v>ﾐｽﾐ</v>
          </cell>
          <cell r="C84" t="str">
            <v>ﾌﾞﾛｯｸﾏﾆﾎｰﾙﾄﾞ</v>
          </cell>
          <cell r="D84">
            <v>1</v>
          </cell>
          <cell r="E84">
            <v>2940</v>
          </cell>
          <cell r="F84">
            <v>1.9247135842880524E-4</v>
          </cell>
        </row>
        <row r="85">
          <cell r="A85" t="str">
            <v>M:購入</v>
          </cell>
          <cell r="B85" t="str">
            <v>ﾐｽﾐ</v>
          </cell>
          <cell r="C85" t="str">
            <v>寸切りﾎﾞﾙﾄ</v>
          </cell>
          <cell r="D85">
            <v>1</v>
          </cell>
          <cell r="E85">
            <v>2880</v>
          </cell>
          <cell r="F85">
            <v>1.8854337152209494E-4</v>
          </cell>
        </row>
        <row r="86">
          <cell r="A86" t="str">
            <v>M:購入</v>
          </cell>
          <cell r="B86" t="str">
            <v>ﾐｽﾐ</v>
          </cell>
          <cell r="C86" t="str">
            <v>ﾌﾞﾛｯｸﾀｰﾐﾅﾙ</v>
          </cell>
          <cell r="D86">
            <v>1</v>
          </cell>
          <cell r="E86">
            <v>2620</v>
          </cell>
          <cell r="F86">
            <v>1.7152209492635024E-4</v>
          </cell>
        </row>
        <row r="87">
          <cell r="A87" t="str">
            <v>M:購入</v>
          </cell>
          <cell r="B87" t="str">
            <v>ﾐｽﾐ</v>
          </cell>
          <cell r="C87" t="str">
            <v>深溝玉軸受け</v>
          </cell>
          <cell r="D87">
            <v>2</v>
          </cell>
          <cell r="E87">
            <v>1920</v>
          </cell>
          <cell r="F87">
            <v>1.2569558101472995E-4</v>
          </cell>
        </row>
        <row r="88">
          <cell r="A88" t="str">
            <v>M:購入</v>
          </cell>
          <cell r="B88" t="str">
            <v>ﾐｽﾐ</v>
          </cell>
          <cell r="C88" t="str">
            <v>SPｶﾌﾟTypeA 真鍮 FKM ﾌﾟﾗｸﾞ</v>
          </cell>
          <cell r="D88">
            <v>1</v>
          </cell>
          <cell r="E88">
            <v>1474</v>
          </cell>
          <cell r="F88">
            <v>9.6497545008183313E-5</v>
          </cell>
        </row>
        <row r="89">
          <cell r="A89" t="str">
            <v>M:購入</v>
          </cell>
          <cell r="B89" t="str">
            <v>ﾐｽﾐ</v>
          </cell>
          <cell r="C89" t="str">
            <v>平行ｷｰ(両丸)</v>
          </cell>
          <cell r="D89">
            <v>2</v>
          </cell>
          <cell r="E89">
            <v>1440</v>
          </cell>
          <cell r="F89">
            <v>9.4271685761047468E-5</v>
          </cell>
        </row>
        <row r="90">
          <cell r="A90" t="str">
            <v>M:購入</v>
          </cell>
          <cell r="B90" t="str">
            <v>ﾐｽﾐ</v>
          </cell>
          <cell r="C90" t="str">
            <v>打掛錠</v>
          </cell>
          <cell r="D90">
            <v>1</v>
          </cell>
          <cell r="E90">
            <v>1412</v>
          </cell>
          <cell r="F90">
            <v>9.2438625204582656E-5</v>
          </cell>
        </row>
        <row r="91">
          <cell r="A91" t="str">
            <v>M:購入</v>
          </cell>
          <cell r="B91" t="str">
            <v>ﾐｽﾐ</v>
          </cell>
          <cell r="C91" t="str">
            <v>平行ｷｰ(片丸)</v>
          </cell>
          <cell r="D91">
            <v>4</v>
          </cell>
          <cell r="E91">
            <v>1400</v>
          </cell>
          <cell r="F91">
            <v>9.165302782324059E-5</v>
          </cell>
        </row>
        <row r="92">
          <cell r="A92" t="str">
            <v>M:購入</v>
          </cell>
          <cell r="B92" t="str">
            <v>ﾐｽﾐ</v>
          </cell>
          <cell r="C92" t="str">
            <v>板ﾅｯﾄ</v>
          </cell>
          <cell r="D92">
            <v>2</v>
          </cell>
          <cell r="E92">
            <v>1328</v>
          </cell>
          <cell r="F92">
            <v>8.6939443535188221E-5</v>
          </cell>
        </row>
        <row r="93">
          <cell r="A93" t="str">
            <v>M:購入</v>
          </cell>
          <cell r="B93" t="str">
            <v>ﾐｽﾐ</v>
          </cell>
          <cell r="C93" t="str">
            <v>取手</v>
          </cell>
          <cell r="D93">
            <v>1</v>
          </cell>
          <cell r="E93">
            <v>1120</v>
          </cell>
          <cell r="F93">
            <v>7.3322422258592472E-5</v>
          </cell>
        </row>
        <row r="94">
          <cell r="A94" t="str">
            <v>M:購入</v>
          </cell>
          <cell r="B94" t="str">
            <v>ﾐｽﾐ</v>
          </cell>
          <cell r="C94" t="str">
            <v>ﾌﾞﾗｲﾝﾄﾞﾌﾞﾗｹｯﾄ</v>
          </cell>
          <cell r="D94">
            <v>1</v>
          </cell>
          <cell r="E94">
            <v>956</v>
          </cell>
          <cell r="F94">
            <v>6.2585924713584294E-5</v>
          </cell>
        </row>
        <row r="95">
          <cell r="A95" t="str">
            <v>M:購入</v>
          </cell>
          <cell r="B95" t="str">
            <v>ｴﾇ･ﾋﾞｰﾅｶﾈﾔ</v>
          </cell>
          <cell r="D95">
            <v>12</v>
          </cell>
          <cell r="E95">
            <v>226758</v>
          </cell>
          <cell r="F95">
            <v>1.4845040916530277E-2</v>
          </cell>
        </row>
        <row r="96">
          <cell r="A96" t="str">
            <v>M:購入</v>
          </cell>
          <cell r="B96" t="str">
            <v>ｴﾇ･ﾋﾞｰﾅｶﾈﾔ</v>
          </cell>
          <cell r="C96" t="str">
            <v>N20ｷｬｯﾁ付き戸当り</v>
          </cell>
          <cell r="D96">
            <v>1</v>
          </cell>
          <cell r="E96">
            <v>81240</v>
          </cell>
          <cell r="F96">
            <v>5.3184942716857607E-3</v>
          </cell>
        </row>
        <row r="97">
          <cell r="A97" t="str">
            <v>M:購入</v>
          </cell>
          <cell r="B97" t="str">
            <v>ｴﾇ･ﾋﾞｰﾅｶﾈﾔ</v>
          </cell>
          <cell r="C97" t="str">
            <v>N20単車2型</v>
          </cell>
          <cell r="D97">
            <v>1</v>
          </cell>
          <cell r="E97">
            <v>37920</v>
          </cell>
          <cell r="F97">
            <v>2.4824877250409164E-3</v>
          </cell>
        </row>
        <row r="98">
          <cell r="A98" t="str">
            <v>M:購入</v>
          </cell>
          <cell r="B98" t="str">
            <v>ｴﾇ･ﾋﾞｰﾅｶﾈﾔ</v>
          </cell>
          <cell r="C98" t="str">
            <v>N20横受一連</v>
          </cell>
          <cell r="D98">
            <v>1</v>
          </cell>
          <cell r="E98">
            <v>29960</v>
          </cell>
          <cell r="F98">
            <v>1.9613747954173484E-3</v>
          </cell>
        </row>
        <row r="99">
          <cell r="A99" t="str">
            <v>M:購入</v>
          </cell>
          <cell r="B99" t="str">
            <v>ｴﾇ･ﾋﾞｰﾅｶﾈﾔ</v>
          </cell>
          <cell r="C99" t="str">
            <v>N20複車</v>
          </cell>
          <cell r="D99">
            <v>1</v>
          </cell>
          <cell r="E99">
            <v>29600</v>
          </cell>
          <cell r="F99">
            <v>1.9378068739770867E-3</v>
          </cell>
        </row>
        <row r="100">
          <cell r="A100" t="str">
            <v>M:購入</v>
          </cell>
          <cell r="B100" t="str">
            <v>ｴﾇ･ﾋﾞｰﾅｶﾈﾔ</v>
          </cell>
          <cell r="C100" t="str">
            <v>N20ﾊﾝｶﾞｰﾚｰﾙ</v>
          </cell>
          <cell r="D100">
            <v>1</v>
          </cell>
          <cell r="E100">
            <v>27920</v>
          </cell>
          <cell r="F100">
            <v>1.827823240589198E-3</v>
          </cell>
        </row>
        <row r="101">
          <cell r="A101" t="str">
            <v>M:購入</v>
          </cell>
          <cell r="B101" t="str">
            <v>ｴﾇ･ﾋﾞｰﾅｶﾈﾔ</v>
          </cell>
          <cell r="C101" t="str">
            <v>N20ﾘｯﾌﾟｶﾞｲﾄﾞﾚｰﾙ</v>
          </cell>
          <cell r="D101">
            <v>2</v>
          </cell>
          <cell r="E101">
            <v>8480</v>
          </cell>
          <cell r="F101">
            <v>5.5515548281505724E-4</v>
          </cell>
        </row>
        <row r="102">
          <cell r="A102" t="str">
            <v>M:購入</v>
          </cell>
          <cell r="B102" t="str">
            <v>ｴﾇ･ﾋﾞｰﾅｶﾈﾔ</v>
          </cell>
          <cell r="C102" t="str">
            <v>N20ﾚｰﾙ固定金具</v>
          </cell>
          <cell r="D102">
            <v>1</v>
          </cell>
          <cell r="E102">
            <v>4392</v>
          </cell>
          <cell r="F102">
            <v>2.8752864157119477E-4</v>
          </cell>
        </row>
        <row r="103">
          <cell r="A103" t="str">
            <v>M:購入</v>
          </cell>
          <cell r="B103" t="str">
            <v>ｴﾇ･ﾋﾞｰﾅｶﾈﾔ</v>
          </cell>
          <cell r="C103" t="str">
            <v>N20ｶﾞｲﾄﾞﾛｰﾗ</v>
          </cell>
          <cell r="D103">
            <v>1</v>
          </cell>
          <cell r="E103">
            <v>3430</v>
          </cell>
          <cell r="F103">
            <v>2.2454991816693945E-4</v>
          </cell>
        </row>
        <row r="104">
          <cell r="A104" t="str">
            <v>M:購入</v>
          </cell>
          <cell r="B104" t="str">
            <v>ｴﾇ･ﾋﾞｰﾅｶﾈﾔ</v>
          </cell>
          <cell r="C104" t="str">
            <v>N20ｻｲﾄﾞｶﾊﾞｰ</v>
          </cell>
          <cell r="D104">
            <v>1</v>
          </cell>
          <cell r="E104">
            <v>2096</v>
          </cell>
          <cell r="F104">
            <v>1.3721767594108021E-4</v>
          </cell>
        </row>
        <row r="105">
          <cell r="A105" t="str">
            <v>M:購入</v>
          </cell>
          <cell r="B105" t="str">
            <v>ｴﾇ･ﾋﾞｰﾅｶﾈﾔ</v>
          </cell>
          <cell r="C105" t="str">
            <v>ｺﾈｸﾀｹｰﾌﾞﾙ/防水</v>
          </cell>
          <cell r="D105">
            <v>2</v>
          </cell>
          <cell r="E105">
            <v>1720</v>
          </cell>
          <cell r="F105">
            <v>1.1260229132569559E-4</v>
          </cell>
        </row>
        <row r="106">
          <cell r="A106" t="str">
            <v>M:購入</v>
          </cell>
          <cell r="B106" t="str">
            <v>ﾏﾙﾆｼ</v>
          </cell>
          <cell r="D106">
            <v>17</v>
          </cell>
          <cell r="E106">
            <v>191232</v>
          </cell>
          <cell r="F106">
            <v>1.2519279869067104E-2</v>
          </cell>
        </row>
        <row r="107">
          <cell r="A107" t="str">
            <v>M:購入</v>
          </cell>
          <cell r="B107" t="str">
            <v>ﾏﾙﾆｼ</v>
          </cell>
          <cell r="C107" t="str">
            <v>ｷﾞﾔｰﾄﾞﾓｰﾀ</v>
          </cell>
          <cell r="D107">
            <v>2</v>
          </cell>
          <cell r="E107">
            <v>71140</v>
          </cell>
          <cell r="F107">
            <v>4.6572831423895254E-3</v>
          </cell>
        </row>
        <row r="108">
          <cell r="A108" t="str">
            <v>M:購入</v>
          </cell>
          <cell r="B108" t="str">
            <v>ﾏﾙﾆｼ</v>
          </cell>
          <cell r="C108" t="str">
            <v>ﾊﾞｲﾋﾟｯﾁﾁｪｰﾝ用ｽﾌﾟﾛｹｯﾄ(歯先焼入)</v>
          </cell>
          <cell r="D108">
            <v>2</v>
          </cell>
          <cell r="E108">
            <v>51120</v>
          </cell>
          <cell r="F108">
            <v>3.3466448445171851E-3</v>
          </cell>
        </row>
        <row r="109">
          <cell r="A109" t="str">
            <v>M:購入</v>
          </cell>
          <cell r="B109" t="str">
            <v>ﾏﾙﾆｼ</v>
          </cell>
          <cell r="C109" t="str">
            <v>ｱﾀｯﾁﾒﾝﾄ付きﾊﾞｲﾋﾟｯﾁﾁｪｰﾝ(JL付)</v>
          </cell>
          <cell r="D109">
            <v>2</v>
          </cell>
          <cell r="E109">
            <v>23900</v>
          </cell>
          <cell r="F109">
            <v>1.5646481178396073E-3</v>
          </cell>
        </row>
        <row r="110">
          <cell r="A110" t="str">
            <v>M:購入</v>
          </cell>
          <cell r="B110" t="str">
            <v>ﾏﾙﾆｼ</v>
          </cell>
          <cell r="C110" t="str">
            <v>ﾜｲﾔｱﾙﾐﾀﾞｸﾄ</v>
          </cell>
          <cell r="D110">
            <v>1</v>
          </cell>
          <cell r="E110">
            <v>16800</v>
          </cell>
          <cell r="F110">
            <v>1.0998363338788871E-3</v>
          </cell>
        </row>
        <row r="111">
          <cell r="A111" t="str">
            <v>M:購入</v>
          </cell>
          <cell r="B111" t="str">
            <v>ﾏﾙﾆｼ</v>
          </cell>
          <cell r="C111" t="str">
            <v>ｴｱｰｼﾞｪｯﾄ</v>
          </cell>
          <cell r="D111">
            <v>1</v>
          </cell>
          <cell r="E111">
            <v>14420</v>
          </cell>
          <cell r="F111">
            <v>9.4402618657937808E-4</v>
          </cell>
        </row>
        <row r="112">
          <cell r="A112" t="str">
            <v>M:購入</v>
          </cell>
          <cell r="B112" t="str">
            <v>ﾏﾙﾆｼ</v>
          </cell>
          <cell r="C112" t="str">
            <v>取替ﾉｽﾞﾙ</v>
          </cell>
          <cell r="D112">
            <v>2</v>
          </cell>
          <cell r="E112">
            <v>5440</v>
          </cell>
          <cell r="F112">
            <v>3.5613747954173485E-4</v>
          </cell>
        </row>
        <row r="113">
          <cell r="A113" t="str">
            <v>M:購入</v>
          </cell>
          <cell r="B113" t="str">
            <v>ﾏﾙﾆｼ</v>
          </cell>
          <cell r="C113" t="str">
            <v>ｽﾌﾟﾛｹｯﾄ(歯先焼入)</v>
          </cell>
          <cell r="D113">
            <v>4</v>
          </cell>
          <cell r="E113">
            <v>4700</v>
          </cell>
          <cell r="F113">
            <v>3.076923076923077E-4</v>
          </cell>
        </row>
        <row r="114">
          <cell r="A114" t="str">
            <v>M:購入</v>
          </cell>
          <cell r="B114" t="str">
            <v>ﾏﾙﾆｼ</v>
          </cell>
          <cell r="C114" t="str">
            <v>ﾛｰﾗﾁｪｰﾝ(JL付)</v>
          </cell>
          <cell r="D114">
            <v>2</v>
          </cell>
          <cell r="E114">
            <v>2480</v>
          </cell>
          <cell r="F114">
            <v>1.6235679214402618E-4</v>
          </cell>
        </row>
        <row r="115">
          <cell r="A115" t="str">
            <v>M:購入</v>
          </cell>
          <cell r="B115" t="str">
            <v>ﾏﾙﾆｼ</v>
          </cell>
          <cell r="C115" t="str">
            <v>ｻｲﾚﾝｻ</v>
          </cell>
          <cell r="D115">
            <v>1</v>
          </cell>
          <cell r="E115">
            <v>1232</v>
          </cell>
          <cell r="F115">
            <v>8.0654664484451719E-5</v>
          </cell>
        </row>
        <row r="116">
          <cell r="A116" t="str">
            <v>M:購入</v>
          </cell>
          <cell r="B116" t="str">
            <v>ｷｰｴﾝｽ</v>
          </cell>
          <cell r="D116">
            <v>11</v>
          </cell>
          <cell r="E116">
            <v>95500</v>
          </cell>
          <cell r="F116">
            <v>6.2520458265139123E-3</v>
          </cell>
        </row>
        <row r="117">
          <cell r="A117" t="str">
            <v>M:購入</v>
          </cell>
          <cell r="B117" t="str">
            <v>ｷｰｴﾝｽ</v>
          </cell>
          <cell r="C117" t="str">
            <v>ｾｰﾌﾃｨﾄﾞｱｾﾝｻ</v>
          </cell>
          <cell r="D117">
            <v>1</v>
          </cell>
          <cell r="E117">
            <v>63400</v>
          </cell>
          <cell r="F117">
            <v>4.150572831423895E-3</v>
          </cell>
        </row>
        <row r="118">
          <cell r="A118" t="str">
            <v>M:購入</v>
          </cell>
          <cell r="B118" t="str">
            <v>ｷｰｴﾝｽ</v>
          </cell>
          <cell r="C118" t="str">
            <v>光電ｾﾝｻ</v>
          </cell>
          <cell r="D118">
            <v>3</v>
          </cell>
          <cell r="E118">
            <v>19500</v>
          </cell>
          <cell r="F118">
            <v>1.276595744680851E-3</v>
          </cell>
        </row>
        <row r="119">
          <cell r="A119" t="str">
            <v>M:購入</v>
          </cell>
          <cell r="B119" t="str">
            <v>ｷｰｴﾝｽ</v>
          </cell>
          <cell r="C119" t="str">
            <v>近接ｾﾝｻ</v>
          </cell>
          <cell r="D119">
            <v>3</v>
          </cell>
          <cell r="E119">
            <v>8600</v>
          </cell>
          <cell r="F119">
            <v>5.6301145662847796E-4</v>
          </cell>
        </row>
        <row r="120">
          <cell r="A120" t="str">
            <v>M:購入</v>
          </cell>
          <cell r="B120" t="str">
            <v>ｷｰｴﾝｽ</v>
          </cell>
          <cell r="C120" t="str">
            <v>取付金具</v>
          </cell>
          <cell r="D120">
            <v>2</v>
          </cell>
          <cell r="E120">
            <v>2400</v>
          </cell>
          <cell r="F120">
            <v>1.5711947626841243E-4</v>
          </cell>
        </row>
        <row r="121">
          <cell r="A121" t="str">
            <v>M:購入</v>
          </cell>
          <cell r="B121" t="str">
            <v>ｷｰｴﾝｽ</v>
          </cell>
          <cell r="C121" t="str">
            <v>スリット</v>
          </cell>
          <cell r="D121">
            <v>1</v>
          </cell>
          <cell r="E121">
            <v>800</v>
          </cell>
          <cell r="F121">
            <v>5.2373158756137483E-5</v>
          </cell>
        </row>
        <row r="122">
          <cell r="A122" t="str">
            <v>M:購入</v>
          </cell>
          <cell r="B122" t="str">
            <v>ｷｰｴﾝｽ</v>
          </cell>
          <cell r="C122" t="str">
            <v>ｽﾘｯﾄ</v>
          </cell>
          <cell r="D122">
            <v>1</v>
          </cell>
          <cell r="E122">
            <v>800</v>
          </cell>
          <cell r="F122">
            <v>5.2373158756137483E-5</v>
          </cell>
        </row>
        <row r="123">
          <cell r="A123" t="str">
            <v>M:購入</v>
          </cell>
          <cell r="B123" t="str">
            <v>ｱﾌﾟﾚｽﾄ</v>
          </cell>
          <cell r="D123">
            <v>2</v>
          </cell>
          <cell r="E123">
            <v>14420</v>
          </cell>
          <cell r="F123">
            <v>9.4402618657937808E-4</v>
          </cell>
        </row>
        <row r="124">
          <cell r="A124" t="str">
            <v>M:購入</v>
          </cell>
          <cell r="B124" t="str">
            <v>ｱﾌﾟﾚｽﾄ</v>
          </cell>
          <cell r="C124" t="str">
            <v>近接ｾﾝｻ</v>
          </cell>
          <cell r="D124">
            <v>2</v>
          </cell>
          <cell r="E124">
            <v>14420</v>
          </cell>
          <cell r="F124">
            <v>9.4402618657937808E-4</v>
          </cell>
        </row>
        <row r="125">
          <cell r="A125" t="str">
            <v>M:購入</v>
          </cell>
          <cell r="B125" t="str">
            <v>ヤマ鋲螺</v>
          </cell>
          <cell r="D125">
            <v>5</v>
          </cell>
          <cell r="E125">
            <v>9489.5</v>
          </cell>
          <cell r="F125">
            <v>6.2124386252045832E-4</v>
          </cell>
        </row>
        <row r="126">
          <cell r="A126" t="str">
            <v>M:購入</v>
          </cell>
          <cell r="B126" t="str">
            <v>ヤマ鋲螺</v>
          </cell>
          <cell r="C126" t="str">
            <v>ｵｰﾙｱﾝｶｰ</v>
          </cell>
          <cell r="D126">
            <v>1</v>
          </cell>
          <cell r="E126">
            <v>4690</v>
          </cell>
          <cell r="F126">
            <v>3.0703764320785598E-4</v>
          </cell>
        </row>
        <row r="127">
          <cell r="A127" t="str">
            <v>M:購入</v>
          </cell>
          <cell r="B127" t="str">
            <v>ヤマ鋲螺</v>
          </cell>
          <cell r="C127" t="str">
            <v>ｷｬｯﾌﾟｽｸﾘｭｰ</v>
          </cell>
          <cell r="D127">
            <v>2</v>
          </cell>
          <cell r="E127">
            <v>4068</v>
          </cell>
          <cell r="F127">
            <v>2.6631751227495907E-4</v>
          </cell>
        </row>
        <row r="128">
          <cell r="A128" t="str">
            <v>M:購入</v>
          </cell>
          <cell r="B128" t="str">
            <v>ヤマ鋲螺</v>
          </cell>
          <cell r="C128" t="str">
            <v>平ﾜｯｼｬｰ</v>
          </cell>
          <cell r="D128">
            <v>1</v>
          </cell>
          <cell r="E128">
            <v>370.5</v>
          </cell>
          <cell r="F128">
            <v>2.4255319148936171E-5</v>
          </cell>
        </row>
        <row r="129">
          <cell r="A129" t="str">
            <v>M:購入</v>
          </cell>
          <cell r="B129" t="str">
            <v>ヤマ鋲螺</v>
          </cell>
          <cell r="C129" t="str">
            <v>ｽﾌﾟﾘﾝｸﾞﾜｯｼｬｰ</v>
          </cell>
          <cell r="D129">
            <v>1</v>
          </cell>
          <cell r="E129">
            <v>361</v>
          </cell>
          <cell r="F129">
            <v>2.3633387888707037E-5</v>
          </cell>
        </row>
        <row r="130">
          <cell r="A130" t="str">
            <v>M:購入</v>
          </cell>
          <cell r="B130" t="str">
            <v>ねぢきん</v>
          </cell>
          <cell r="D130">
            <v>10</v>
          </cell>
          <cell r="E130">
            <v>7275.24</v>
          </cell>
          <cell r="F130">
            <v>4.7628412438625205E-4</v>
          </cell>
        </row>
        <row r="131">
          <cell r="A131" t="str">
            <v>M:購入</v>
          </cell>
          <cell r="B131" t="str">
            <v>ねぢきん</v>
          </cell>
          <cell r="C131" t="str">
            <v>六角ﾎﾞﾙﾄ(全ﾈｼﾞ)(ﾒｯｷ)</v>
          </cell>
          <cell r="D131">
            <v>1</v>
          </cell>
          <cell r="E131">
            <v>4060</v>
          </cell>
          <cell r="F131">
            <v>2.6579378068739771E-4</v>
          </cell>
        </row>
        <row r="132">
          <cell r="A132" t="str">
            <v>M:購入</v>
          </cell>
          <cell r="B132" t="str">
            <v>ねぢきん</v>
          </cell>
          <cell r="C132" t="str">
            <v>全ねじ寸切りﾎﾞﾙﾄ(三価)</v>
          </cell>
          <cell r="D132">
            <v>4</v>
          </cell>
          <cell r="E132">
            <v>2114</v>
          </cell>
          <cell r="F132">
            <v>1.3839607201309329E-4</v>
          </cell>
        </row>
        <row r="133">
          <cell r="A133" t="str">
            <v>M:購入</v>
          </cell>
          <cell r="B133" t="str">
            <v>ねぢきん</v>
          </cell>
          <cell r="C133" t="str">
            <v>六角ﾅｯﾄ(ﾒｯｷ)</v>
          </cell>
          <cell r="D133">
            <v>1</v>
          </cell>
          <cell r="E133">
            <v>462</v>
          </cell>
          <cell r="F133">
            <v>3.0245499181669395E-5</v>
          </cell>
        </row>
        <row r="134">
          <cell r="A134" t="str">
            <v>M:購入</v>
          </cell>
          <cell r="B134" t="str">
            <v>ねぢきん</v>
          </cell>
          <cell r="C134" t="str">
            <v>全ねじ六角ﾎﾞﾙﾄ(三価)</v>
          </cell>
          <cell r="D134">
            <v>2</v>
          </cell>
          <cell r="E134">
            <v>413</v>
          </cell>
          <cell r="F134">
            <v>2.7037643207855974E-5</v>
          </cell>
        </row>
        <row r="135">
          <cell r="A135" t="str">
            <v>M:購入</v>
          </cell>
          <cell r="B135" t="str">
            <v>ねぢきん</v>
          </cell>
          <cell r="C135" t="str">
            <v>六角穴付きﾎﾞﾙﾄ(三価)</v>
          </cell>
          <cell r="D135">
            <v>2</v>
          </cell>
          <cell r="E135">
            <v>226.24</v>
          </cell>
          <cell r="F135">
            <v>1.4811129296235679E-5</v>
          </cell>
        </row>
        <row r="136">
          <cell r="A136" t="str">
            <v>M:購入</v>
          </cell>
          <cell r="B136" t="str">
            <v>新栄商工</v>
          </cell>
          <cell r="D136">
            <v>2</v>
          </cell>
          <cell r="E136">
            <v>2200</v>
          </cell>
          <cell r="F136">
            <v>1.4402618657937807E-4</v>
          </cell>
        </row>
        <row r="137">
          <cell r="A137" t="str">
            <v>M:購入</v>
          </cell>
          <cell r="B137" t="str">
            <v>新栄商工</v>
          </cell>
          <cell r="C137" t="str">
            <v>ﾌｨﾝｶﾞﾊﾞﾙﾌﾞ</v>
          </cell>
          <cell r="D137">
            <v>2</v>
          </cell>
          <cell r="E137">
            <v>2200</v>
          </cell>
          <cell r="F137">
            <v>1.4402618657937807E-4</v>
          </cell>
        </row>
        <row r="138">
          <cell r="A138" t="str">
            <v>M:製作</v>
          </cell>
          <cell r="D138">
            <v>129</v>
          </cell>
          <cell r="E138">
            <v>5199060</v>
          </cell>
          <cell r="F138">
            <v>0.34036399345335516</v>
          </cell>
        </row>
        <row r="139">
          <cell r="A139" t="str">
            <v>M:製作</v>
          </cell>
          <cell r="B139" t="str">
            <v>ﾅｶﾉ設備</v>
          </cell>
          <cell r="D139">
            <v>16</v>
          </cell>
          <cell r="E139">
            <v>2700000</v>
          </cell>
          <cell r="F139">
            <v>0.176759410801964</v>
          </cell>
        </row>
        <row r="140">
          <cell r="A140" t="str">
            <v>M:製作</v>
          </cell>
          <cell r="B140" t="str">
            <v>ﾅｶﾉ設備</v>
          </cell>
          <cell r="C140" t="str">
            <v>ﾍﾞｰｽﾌﾚｰﾑ</v>
          </cell>
          <cell r="D140">
            <v>1</v>
          </cell>
          <cell r="E140">
            <v>2700000</v>
          </cell>
          <cell r="F140">
            <v>0.176759410801964</v>
          </cell>
        </row>
        <row r="141">
          <cell r="A141" t="str">
            <v>M:製作</v>
          </cell>
          <cell r="B141" t="str">
            <v>ﾅｶﾉ設備</v>
          </cell>
          <cell r="C141" t="str">
            <v>階段</v>
          </cell>
          <cell r="D141">
            <v>1</v>
          </cell>
          <cell r="E141">
            <v>0</v>
          </cell>
          <cell r="F141">
            <v>0</v>
          </cell>
        </row>
        <row r="142">
          <cell r="A142" t="str">
            <v>M:製作</v>
          </cell>
          <cell r="B142" t="str">
            <v>ﾅｶﾉ設備</v>
          </cell>
          <cell r="C142" t="str">
            <v>ﾄﾞｱﾌﾚｰﾑ</v>
          </cell>
          <cell r="D142">
            <v>1</v>
          </cell>
          <cell r="E142">
            <v>0</v>
          </cell>
          <cell r="F142">
            <v>0</v>
          </cell>
        </row>
        <row r="143">
          <cell r="A143" t="str">
            <v>M:製作</v>
          </cell>
          <cell r="B143" t="str">
            <v>ﾅｶﾉ設備</v>
          </cell>
          <cell r="C143" t="str">
            <v>脚</v>
          </cell>
          <cell r="D143">
            <v>3</v>
          </cell>
          <cell r="E143">
            <v>0</v>
          </cell>
          <cell r="F143">
            <v>0</v>
          </cell>
        </row>
        <row r="144">
          <cell r="A144" t="str">
            <v>M:製作</v>
          </cell>
          <cell r="B144" t="str">
            <v>ﾅｶﾉ設備</v>
          </cell>
          <cell r="C144" t="str">
            <v>柵</v>
          </cell>
          <cell r="D144">
            <v>8</v>
          </cell>
          <cell r="E144">
            <v>0</v>
          </cell>
          <cell r="F144">
            <v>0</v>
          </cell>
        </row>
        <row r="145">
          <cell r="A145" t="str">
            <v>M:製作</v>
          </cell>
          <cell r="B145" t="str">
            <v>ﾅｶﾉ設備</v>
          </cell>
          <cell r="C145" t="str">
            <v>ﾃﾞｯｷﾌﾚｰﾑ</v>
          </cell>
          <cell r="D145">
            <v>1</v>
          </cell>
          <cell r="E145">
            <v>0</v>
          </cell>
          <cell r="F145">
            <v>0</v>
          </cell>
        </row>
        <row r="146">
          <cell r="A146" t="str">
            <v>M:製作</v>
          </cell>
          <cell r="B146" t="str">
            <v>ﾅｶﾉ設備</v>
          </cell>
          <cell r="C146" t="str">
            <v>ﾍﾞｰｽﾌﾚｰﾑ上面追加工図</v>
          </cell>
          <cell r="D146">
            <v>1</v>
          </cell>
          <cell r="E146">
            <v>0</v>
          </cell>
          <cell r="F146">
            <v>0</v>
          </cell>
        </row>
        <row r="147">
          <cell r="A147" t="str">
            <v>M:製作</v>
          </cell>
          <cell r="B147" t="str">
            <v>ﾊﾏｲﾜ産業</v>
          </cell>
          <cell r="D147">
            <v>10</v>
          </cell>
          <cell r="E147">
            <v>548000</v>
          </cell>
          <cell r="F147">
            <v>3.5875613747954178E-2</v>
          </cell>
        </row>
        <row r="148">
          <cell r="A148" t="str">
            <v>M:製作</v>
          </cell>
          <cell r="B148" t="str">
            <v>ﾊﾏｲﾜ産業</v>
          </cell>
          <cell r="C148" t="str">
            <v>11/21（2.5Y8.5/3）</v>
          </cell>
          <cell r="D148">
            <v>1</v>
          </cell>
          <cell r="E148">
            <v>248000</v>
          </cell>
          <cell r="F148">
            <v>1.623567921440262E-2</v>
          </cell>
        </row>
        <row r="149">
          <cell r="A149" t="str">
            <v>M:製作</v>
          </cell>
          <cell r="B149" t="str">
            <v>ﾊﾏｲﾜ産業</v>
          </cell>
          <cell r="C149" t="str">
            <v>12/11（2.5Y8.5/3）</v>
          </cell>
          <cell r="D149">
            <v>1</v>
          </cell>
          <cell r="E149">
            <v>148000</v>
          </cell>
          <cell r="F149">
            <v>9.6890343698854339E-3</v>
          </cell>
        </row>
        <row r="150">
          <cell r="A150" t="str">
            <v>M:製作</v>
          </cell>
          <cell r="B150" t="str">
            <v>ﾊﾏｲﾜ産業</v>
          </cell>
          <cell r="C150" t="str">
            <v>11/14（2.5Y8.5/3）</v>
          </cell>
          <cell r="D150">
            <v>1</v>
          </cell>
          <cell r="E150">
            <v>42000</v>
          </cell>
          <cell r="F150">
            <v>2.7495908346972177E-3</v>
          </cell>
        </row>
        <row r="151">
          <cell r="A151" t="str">
            <v>M:製作</v>
          </cell>
          <cell r="B151" t="str">
            <v>ﾊﾏｲﾜ産業</v>
          </cell>
          <cell r="C151" t="str">
            <v>11/3（2.5Y8.5/3）</v>
          </cell>
          <cell r="D151">
            <v>1</v>
          </cell>
          <cell r="E151">
            <v>33000</v>
          </cell>
          <cell r="F151">
            <v>2.160392798690671E-3</v>
          </cell>
        </row>
        <row r="152">
          <cell r="A152" t="str">
            <v>M:製作</v>
          </cell>
          <cell r="B152" t="str">
            <v>ﾊﾏｲﾜ産業</v>
          </cell>
          <cell r="C152" t="str">
            <v>11/1（2.5Y8.5/3）</v>
          </cell>
          <cell r="D152">
            <v>1</v>
          </cell>
          <cell r="E152">
            <v>24000</v>
          </cell>
          <cell r="F152">
            <v>1.5711947626841243E-3</v>
          </cell>
        </row>
        <row r="153">
          <cell r="A153" t="str">
            <v>M:製作</v>
          </cell>
          <cell r="B153" t="str">
            <v>ﾊﾏｲﾜ産業</v>
          </cell>
          <cell r="C153" t="str">
            <v>11/15（2.5Y8.5/3）</v>
          </cell>
          <cell r="D153">
            <v>1</v>
          </cell>
          <cell r="E153">
            <v>16000</v>
          </cell>
          <cell r="F153">
            <v>1.0474631751227496E-3</v>
          </cell>
        </row>
        <row r="154">
          <cell r="A154" t="str">
            <v>M:製作</v>
          </cell>
          <cell r="B154" t="str">
            <v>ﾊﾏｲﾜ産業</v>
          </cell>
          <cell r="C154" t="str">
            <v>11/9（2.5Y8.5/3）</v>
          </cell>
          <cell r="D154">
            <v>1</v>
          </cell>
          <cell r="E154">
            <v>13000</v>
          </cell>
          <cell r="F154">
            <v>8.5106382978723403E-4</v>
          </cell>
        </row>
        <row r="155">
          <cell r="A155" t="str">
            <v>M:製作</v>
          </cell>
          <cell r="B155" t="str">
            <v>ﾊﾏｲﾜ産業</v>
          </cell>
          <cell r="C155" t="str">
            <v>4/5（2.5G8.5/3）</v>
          </cell>
          <cell r="D155">
            <v>1</v>
          </cell>
          <cell r="E155">
            <v>10000</v>
          </cell>
          <cell r="F155">
            <v>6.5466448445171855E-4</v>
          </cell>
        </row>
        <row r="156">
          <cell r="A156" t="str">
            <v>M:製作</v>
          </cell>
          <cell r="B156" t="str">
            <v>ﾊﾏｲﾜ産業</v>
          </cell>
          <cell r="C156" t="str">
            <v>3/30（2.5Y8.5/3）</v>
          </cell>
          <cell r="D156">
            <v>1</v>
          </cell>
          <cell r="E156">
            <v>10000</v>
          </cell>
          <cell r="F156">
            <v>6.5466448445171855E-4</v>
          </cell>
        </row>
        <row r="157">
          <cell r="A157" t="str">
            <v>M:製作</v>
          </cell>
          <cell r="B157" t="str">
            <v>ﾊﾏｲﾜ産業</v>
          </cell>
          <cell r="C157" t="str">
            <v>10/31（2.5Y8.5/3）</v>
          </cell>
          <cell r="D157">
            <v>1</v>
          </cell>
          <cell r="E157">
            <v>4000</v>
          </cell>
          <cell r="F157">
            <v>2.6186579378068741E-4</v>
          </cell>
        </row>
        <row r="158">
          <cell r="A158" t="str">
            <v>M:製作</v>
          </cell>
          <cell r="B158" t="str">
            <v>野末精密技研</v>
          </cell>
          <cell r="D158">
            <v>11</v>
          </cell>
          <cell r="E158">
            <v>369000</v>
          </cell>
          <cell r="F158">
            <v>2.4157119476268408E-2</v>
          </cell>
        </row>
        <row r="159">
          <cell r="A159" t="str">
            <v>M:製作</v>
          </cell>
          <cell r="B159" t="str">
            <v>野末精密技研</v>
          </cell>
          <cell r="C159" t="str">
            <v>ﾍﾞｰｽﾌﾟﾚｰﾄ</v>
          </cell>
          <cell r="D159">
            <v>2</v>
          </cell>
          <cell r="E159">
            <v>150000</v>
          </cell>
          <cell r="F159">
            <v>9.8199672667757774E-3</v>
          </cell>
        </row>
        <row r="160">
          <cell r="A160" t="str">
            <v>M:製作</v>
          </cell>
          <cell r="B160" t="str">
            <v>野末精密技研</v>
          </cell>
          <cell r="C160" t="str">
            <v>ﾛｰﾗﾌﾞﾛｯｸ</v>
          </cell>
          <cell r="D160">
            <v>2</v>
          </cell>
          <cell r="E160">
            <v>77600</v>
          </cell>
          <cell r="F160">
            <v>5.0801963993453358E-3</v>
          </cell>
        </row>
        <row r="161">
          <cell r="A161" t="str">
            <v>M:製作</v>
          </cell>
          <cell r="B161" t="str">
            <v>野末精密技研</v>
          </cell>
          <cell r="C161" t="str">
            <v>ﾚﾍﾞﾙﾊﾟｯﾄﾞﾌﾟﾚｰﾄ</v>
          </cell>
          <cell r="D161">
            <v>2</v>
          </cell>
          <cell r="E161">
            <v>54000</v>
          </cell>
          <cell r="F161">
            <v>3.5351882160392797E-3</v>
          </cell>
        </row>
        <row r="162">
          <cell r="A162" t="str">
            <v>M:製作</v>
          </cell>
          <cell r="B162" t="str">
            <v>野末精密技研</v>
          </cell>
          <cell r="C162" t="str">
            <v>幅材</v>
          </cell>
          <cell r="D162">
            <v>2</v>
          </cell>
          <cell r="E162">
            <v>40600</v>
          </cell>
          <cell r="F162">
            <v>2.6579378068739773E-3</v>
          </cell>
        </row>
        <row r="163">
          <cell r="A163" t="str">
            <v>M:製作</v>
          </cell>
          <cell r="B163" t="str">
            <v>野末精密技研</v>
          </cell>
          <cell r="C163" t="str">
            <v>ﾌﾞﾛｯｸ</v>
          </cell>
          <cell r="D163">
            <v>2</v>
          </cell>
          <cell r="E163">
            <v>25800</v>
          </cell>
          <cell r="F163">
            <v>1.6890343698854338E-3</v>
          </cell>
        </row>
        <row r="164">
          <cell r="A164" t="str">
            <v>M:製作</v>
          </cell>
          <cell r="B164" t="str">
            <v>野末精密技研</v>
          </cell>
          <cell r="C164" t="str">
            <v>ｽﾍﾟｰｻ</v>
          </cell>
          <cell r="D164">
            <v>1</v>
          </cell>
          <cell r="E164">
            <v>21000</v>
          </cell>
          <cell r="F164">
            <v>1.3747954173486089E-3</v>
          </cell>
        </row>
        <row r="165">
          <cell r="A165" t="str">
            <v>M:製作</v>
          </cell>
          <cell r="B165" t="str">
            <v>鈴清鉄工所</v>
          </cell>
          <cell r="D165">
            <v>54</v>
          </cell>
          <cell r="E165">
            <v>306100</v>
          </cell>
          <cell r="F165">
            <v>2.00392798690671E-2</v>
          </cell>
        </row>
        <row r="166">
          <cell r="A166" t="str">
            <v>M:製作</v>
          </cell>
          <cell r="B166" t="str">
            <v>鈴清鉄工所</v>
          </cell>
          <cell r="C166" t="str">
            <v>ｶﾊﾞｰ</v>
          </cell>
          <cell r="D166">
            <v>35</v>
          </cell>
          <cell r="E166">
            <v>160000</v>
          </cell>
          <cell r="F166">
            <v>1.0474631751227495E-2</v>
          </cell>
        </row>
        <row r="167">
          <cell r="A167" t="str">
            <v>M:製作</v>
          </cell>
          <cell r="B167" t="str">
            <v>鈴清鉄工所</v>
          </cell>
          <cell r="C167" t="str">
            <v>CVﾌﾚｰﾑ</v>
          </cell>
          <cell r="D167">
            <v>4</v>
          </cell>
          <cell r="E167">
            <v>56000</v>
          </cell>
          <cell r="F167">
            <v>3.6661211129296232E-3</v>
          </cell>
        </row>
        <row r="168">
          <cell r="A168" t="str">
            <v>M:製作</v>
          </cell>
          <cell r="B168" t="str">
            <v>鈴清鉄工所</v>
          </cell>
          <cell r="C168" t="str">
            <v>ｺﾞﾐﾊﾟﾝ</v>
          </cell>
          <cell r="D168">
            <v>5</v>
          </cell>
          <cell r="E168">
            <v>33400</v>
          </cell>
          <cell r="F168">
            <v>2.1865793780687396E-3</v>
          </cell>
        </row>
        <row r="169">
          <cell r="A169" t="str">
            <v>M:製作</v>
          </cell>
          <cell r="B169" t="str">
            <v>鈴清鉄工所</v>
          </cell>
          <cell r="C169" t="str">
            <v>ｾﾝｻﾌﾞﾗｹｯﾄ</v>
          </cell>
          <cell r="D169">
            <v>4</v>
          </cell>
          <cell r="E169">
            <v>14800</v>
          </cell>
          <cell r="F169">
            <v>9.6890343698854335E-4</v>
          </cell>
        </row>
        <row r="170">
          <cell r="A170" t="str">
            <v>M:製作</v>
          </cell>
          <cell r="B170" t="str">
            <v>鈴清鉄工所</v>
          </cell>
          <cell r="C170" t="str">
            <v>ﾚｰﾙﾌﾞﾗｹｯﾄ</v>
          </cell>
          <cell r="D170">
            <v>1</v>
          </cell>
          <cell r="E170">
            <v>12600</v>
          </cell>
          <cell r="F170">
            <v>8.2487725040916531E-4</v>
          </cell>
        </row>
        <row r="171">
          <cell r="A171" t="str">
            <v>M:製作</v>
          </cell>
          <cell r="B171" t="str">
            <v>鈴清鉄工所</v>
          </cell>
          <cell r="C171" t="str">
            <v>ﾄﾞｸﾞ</v>
          </cell>
          <cell r="D171">
            <v>2</v>
          </cell>
          <cell r="E171">
            <v>12500</v>
          </cell>
          <cell r="F171">
            <v>8.1833060556464805E-4</v>
          </cell>
        </row>
        <row r="172">
          <cell r="A172" t="str">
            <v>M:製作</v>
          </cell>
          <cell r="B172" t="str">
            <v>鈴清鉄工所</v>
          </cell>
          <cell r="C172" t="str">
            <v>ﾄﾚｰ</v>
          </cell>
          <cell r="D172">
            <v>1</v>
          </cell>
          <cell r="E172">
            <v>9200</v>
          </cell>
          <cell r="F172">
            <v>6.0229132569558099E-4</v>
          </cell>
        </row>
        <row r="173">
          <cell r="A173" t="str">
            <v>M:製作</v>
          </cell>
          <cell r="B173" t="str">
            <v>鈴清鉄工所</v>
          </cell>
          <cell r="C173" t="str">
            <v>ﾛｰﾗﾌﾞﾗｹｯﾄ</v>
          </cell>
          <cell r="D173">
            <v>2</v>
          </cell>
          <cell r="E173">
            <v>7600</v>
          </cell>
          <cell r="F173">
            <v>4.9754500818330609E-4</v>
          </cell>
        </row>
        <row r="174">
          <cell r="A174" t="str">
            <v>M:製作</v>
          </cell>
          <cell r="B174" t="str">
            <v>シモノ</v>
          </cell>
          <cell r="D174">
            <v>4</v>
          </cell>
          <cell r="E174">
            <v>284200</v>
          </cell>
          <cell r="F174">
            <v>1.8605564648117839E-2</v>
          </cell>
        </row>
        <row r="175">
          <cell r="A175" t="str">
            <v>M:製作</v>
          </cell>
          <cell r="B175" t="str">
            <v>シモノ</v>
          </cell>
          <cell r="C175" t="str">
            <v>冶具ﾍﾞｰｽ</v>
          </cell>
          <cell r="D175">
            <v>2</v>
          </cell>
          <cell r="E175">
            <v>265000</v>
          </cell>
          <cell r="F175">
            <v>1.7348608837970542E-2</v>
          </cell>
        </row>
        <row r="176">
          <cell r="A176" t="str">
            <v>M:製作</v>
          </cell>
          <cell r="B176" t="str">
            <v>シモノ</v>
          </cell>
          <cell r="C176" t="str">
            <v>支柱</v>
          </cell>
          <cell r="D176">
            <v>2</v>
          </cell>
          <cell r="E176">
            <v>19200</v>
          </cell>
          <cell r="F176">
            <v>1.2569558101472994E-3</v>
          </cell>
        </row>
        <row r="177">
          <cell r="A177" t="str">
            <v>M:製作</v>
          </cell>
          <cell r="B177" t="str">
            <v>篠田製作所</v>
          </cell>
          <cell r="D177">
            <v>14</v>
          </cell>
          <cell r="E177">
            <v>241500</v>
          </cell>
          <cell r="F177">
            <v>1.5810147299509004E-2</v>
          </cell>
        </row>
        <row r="178">
          <cell r="A178" t="str">
            <v>M:製作</v>
          </cell>
          <cell r="B178" t="str">
            <v>篠田製作所</v>
          </cell>
          <cell r="C178" t="str">
            <v>ｶﾊﾞｰ</v>
          </cell>
          <cell r="D178">
            <v>8</v>
          </cell>
          <cell r="E178">
            <v>84300</v>
          </cell>
          <cell r="F178">
            <v>5.5188216039279868E-3</v>
          </cell>
        </row>
        <row r="179">
          <cell r="A179" t="str">
            <v>M:製作</v>
          </cell>
          <cell r="B179" t="str">
            <v>篠田製作所</v>
          </cell>
          <cell r="C179" t="str">
            <v>ﾀﾞｸﾄ</v>
          </cell>
          <cell r="D179">
            <v>1</v>
          </cell>
          <cell r="E179">
            <v>66000</v>
          </cell>
          <cell r="F179">
            <v>4.320785597381342E-3</v>
          </cell>
        </row>
        <row r="180">
          <cell r="A180" t="str">
            <v>M:製作</v>
          </cell>
          <cell r="B180" t="str">
            <v>篠田製作所</v>
          </cell>
          <cell r="C180" t="str">
            <v>ﾌﾗﾝｼﾞ</v>
          </cell>
          <cell r="D180">
            <v>2</v>
          </cell>
          <cell r="E180">
            <v>48000</v>
          </cell>
          <cell r="F180">
            <v>3.1423895253682487E-3</v>
          </cell>
        </row>
        <row r="181">
          <cell r="A181" t="str">
            <v>M:製作</v>
          </cell>
          <cell r="B181" t="str">
            <v>篠田製作所</v>
          </cell>
          <cell r="C181" t="str">
            <v>ﾌﾞﾗｹｯﾄ</v>
          </cell>
          <cell r="D181">
            <v>1</v>
          </cell>
          <cell r="E181">
            <v>21200</v>
          </cell>
          <cell r="F181">
            <v>1.3878887070376432E-3</v>
          </cell>
        </row>
        <row r="182">
          <cell r="A182" t="str">
            <v>M:製作</v>
          </cell>
          <cell r="B182" t="str">
            <v>篠田製作所</v>
          </cell>
          <cell r="C182" t="str">
            <v>ｽﾄｯﾊﾟｰｽﾃｰ</v>
          </cell>
          <cell r="D182">
            <v>1</v>
          </cell>
          <cell r="E182">
            <v>12000</v>
          </cell>
          <cell r="F182">
            <v>7.8559738134206217E-4</v>
          </cell>
        </row>
        <row r="183">
          <cell r="A183" t="str">
            <v>M:製作</v>
          </cell>
          <cell r="B183" t="str">
            <v>篠田製作所</v>
          </cell>
          <cell r="C183" t="str">
            <v>ﾌﾟﾚｰﾄ</v>
          </cell>
          <cell r="D183">
            <v>1</v>
          </cell>
          <cell r="E183">
            <v>10000</v>
          </cell>
          <cell r="F183">
            <v>6.5466448445171855E-4</v>
          </cell>
        </row>
        <row r="184">
          <cell r="A184" t="str">
            <v>M:製作</v>
          </cell>
          <cell r="B184" t="str">
            <v>遠州溶接工業</v>
          </cell>
          <cell r="D184">
            <v>2</v>
          </cell>
          <cell r="E184">
            <v>191000</v>
          </cell>
          <cell r="F184">
            <v>1.2504091653027825E-2</v>
          </cell>
        </row>
        <row r="185">
          <cell r="A185" t="str">
            <v>M:製作</v>
          </cell>
          <cell r="B185" t="str">
            <v>遠州溶接工業</v>
          </cell>
          <cell r="C185" t="str">
            <v>架台</v>
          </cell>
          <cell r="D185">
            <v>2</v>
          </cell>
          <cell r="E185">
            <v>191000</v>
          </cell>
          <cell r="F185">
            <v>1.2504091653027825E-2</v>
          </cell>
        </row>
        <row r="186">
          <cell r="A186" t="str">
            <v>M:製作</v>
          </cell>
          <cell r="B186" t="str">
            <v>ティ･ティ･シー</v>
          </cell>
          <cell r="D186">
            <v>3</v>
          </cell>
          <cell r="E186">
            <v>169200</v>
          </cell>
          <cell r="F186">
            <v>1.1076923076923076E-2</v>
          </cell>
        </row>
        <row r="187">
          <cell r="A187" t="str">
            <v>M:製作</v>
          </cell>
          <cell r="B187" t="str">
            <v>ティ･ティ･シー</v>
          </cell>
          <cell r="C187" t="str">
            <v>ｻｲﾄﾞﾌﾟﾚｰﾄ</v>
          </cell>
          <cell r="D187">
            <v>1</v>
          </cell>
          <cell r="E187">
            <v>115200</v>
          </cell>
          <cell r="F187">
            <v>7.541734860883797E-3</v>
          </cell>
        </row>
        <row r="188">
          <cell r="A188" t="str">
            <v>M:製作</v>
          </cell>
          <cell r="B188" t="str">
            <v>ティ･ティ･シー</v>
          </cell>
          <cell r="C188" t="str">
            <v>ｱﾝｶｰﾌﾞﾗｹｯﾄ</v>
          </cell>
          <cell r="D188">
            <v>1</v>
          </cell>
          <cell r="E188">
            <v>32400</v>
          </cell>
          <cell r="F188">
            <v>2.1211129296235679E-3</v>
          </cell>
        </row>
        <row r="189">
          <cell r="A189" t="str">
            <v>M:製作</v>
          </cell>
          <cell r="B189" t="str">
            <v>ティ･ティ･シー</v>
          </cell>
          <cell r="C189" t="str">
            <v>ﾌﾟﾚｰﾄ</v>
          </cell>
          <cell r="D189">
            <v>1</v>
          </cell>
          <cell r="E189">
            <v>21600</v>
          </cell>
          <cell r="F189">
            <v>1.414075286415712E-3</v>
          </cell>
        </row>
        <row r="190">
          <cell r="A190" t="str">
            <v>M:製作</v>
          </cell>
          <cell r="B190" t="str">
            <v>明日可鉄工</v>
          </cell>
          <cell r="D190">
            <v>2</v>
          </cell>
          <cell r="E190">
            <v>140000</v>
          </cell>
          <cell r="F190">
            <v>9.1653027823240581E-3</v>
          </cell>
        </row>
        <row r="191">
          <cell r="A191" t="str">
            <v>M:製作</v>
          </cell>
          <cell r="B191" t="str">
            <v>明日可鉄工</v>
          </cell>
          <cell r="C191" t="str">
            <v>架台</v>
          </cell>
          <cell r="D191">
            <v>2</v>
          </cell>
          <cell r="E191">
            <v>140000</v>
          </cell>
          <cell r="F191">
            <v>9.1653027823240581E-3</v>
          </cell>
        </row>
        <row r="192">
          <cell r="A192" t="str">
            <v>M:製作</v>
          </cell>
          <cell r="B192" t="str">
            <v>東京超硬工具㈱</v>
          </cell>
          <cell r="D192">
            <v>4</v>
          </cell>
          <cell r="E192">
            <v>125500</v>
          </cell>
          <cell r="F192">
            <v>8.2160392798690668E-3</v>
          </cell>
        </row>
        <row r="193">
          <cell r="A193" t="str">
            <v>M:製作</v>
          </cell>
          <cell r="B193" t="str">
            <v>東京超硬工具㈱</v>
          </cell>
          <cell r="C193" t="str">
            <v>下ｸﾗﾝﾌﾟ</v>
          </cell>
          <cell r="D193">
            <v>2</v>
          </cell>
          <cell r="E193">
            <v>97500</v>
          </cell>
          <cell r="F193">
            <v>6.382978723404255E-3</v>
          </cell>
        </row>
        <row r="194">
          <cell r="A194" t="str">
            <v>M:製作</v>
          </cell>
          <cell r="B194" t="str">
            <v>東京超硬工具㈱</v>
          </cell>
          <cell r="C194" t="str">
            <v>上ｸﾗﾝﾌﾟ</v>
          </cell>
          <cell r="D194">
            <v>2</v>
          </cell>
          <cell r="E194">
            <v>28000</v>
          </cell>
          <cell r="F194">
            <v>1.8330605564648118E-3</v>
          </cell>
        </row>
        <row r="195">
          <cell r="A195" t="str">
            <v>M:製作</v>
          </cell>
          <cell r="B195" t="str">
            <v>セプラ㈱</v>
          </cell>
          <cell r="D195">
            <v>7</v>
          </cell>
          <cell r="E195">
            <v>112840</v>
          </cell>
          <cell r="F195">
            <v>7.3872340425531913E-3</v>
          </cell>
        </row>
        <row r="196">
          <cell r="A196" t="str">
            <v>M:製作</v>
          </cell>
          <cell r="B196" t="str">
            <v>セプラ㈱</v>
          </cell>
          <cell r="C196" t="str">
            <v>ﾜｰｸ受け</v>
          </cell>
          <cell r="D196">
            <v>6</v>
          </cell>
          <cell r="E196">
            <v>110500</v>
          </cell>
          <cell r="F196">
            <v>7.2340425531914896E-3</v>
          </cell>
        </row>
        <row r="197">
          <cell r="A197" t="str">
            <v>M:製作</v>
          </cell>
          <cell r="B197" t="str">
            <v>セプラ㈱</v>
          </cell>
          <cell r="C197" t="str">
            <v>ﾌﾞﾛｯｸC</v>
          </cell>
          <cell r="D197">
            <v>1</v>
          </cell>
          <cell r="E197">
            <v>2340</v>
          </cell>
          <cell r="F197">
            <v>1.5319148936170213E-4</v>
          </cell>
        </row>
        <row r="198">
          <cell r="A198" t="str">
            <v>M:製作</v>
          </cell>
          <cell r="B198" t="str">
            <v>中部鍍金工業所</v>
          </cell>
          <cell r="D198">
            <v>1</v>
          </cell>
          <cell r="E198">
            <v>9120</v>
          </cell>
          <cell r="F198">
            <v>5.9705400981996729E-4</v>
          </cell>
        </row>
        <row r="199">
          <cell r="A199" t="str">
            <v>M:製作</v>
          </cell>
          <cell r="B199" t="str">
            <v>中部鍍金工業所</v>
          </cell>
          <cell r="C199" t="str">
            <v>三価白</v>
          </cell>
          <cell r="D199">
            <v>1</v>
          </cell>
          <cell r="E199">
            <v>9120</v>
          </cell>
          <cell r="F199">
            <v>5.9705400981996729E-4</v>
          </cell>
        </row>
        <row r="200">
          <cell r="A200" t="str">
            <v>M:製作</v>
          </cell>
          <cell r="B200" t="str">
            <v>遠州ﾗﾊﾞｰ</v>
          </cell>
          <cell r="D200">
            <v>1</v>
          </cell>
          <cell r="E200">
            <v>2600</v>
          </cell>
          <cell r="F200">
            <v>1.7021276595744682E-4</v>
          </cell>
        </row>
        <row r="201">
          <cell r="A201" t="str">
            <v>M:製作</v>
          </cell>
          <cell r="B201" t="str">
            <v>遠州ﾗﾊﾞｰ</v>
          </cell>
          <cell r="C201" t="str">
            <v>ｺﾞﾑｼｰﾄ</v>
          </cell>
          <cell r="D201">
            <v>1</v>
          </cell>
          <cell r="E201">
            <v>2600</v>
          </cell>
          <cell r="F201">
            <v>1.7021276595744682E-4</v>
          </cell>
        </row>
        <row r="202">
          <cell r="A202" t="str">
            <v>M:一式</v>
          </cell>
          <cell r="D202">
            <v>1</v>
          </cell>
          <cell r="E202">
            <v>2800000</v>
          </cell>
          <cell r="F202">
            <v>0.18330605564648117</v>
          </cell>
        </row>
        <row r="203">
          <cell r="A203" t="str">
            <v>M:一式</v>
          </cell>
          <cell r="B203" t="str">
            <v>MS</v>
          </cell>
          <cell r="D203">
            <v>1</v>
          </cell>
          <cell r="E203">
            <v>2800000</v>
          </cell>
          <cell r="F203">
            <v>0.18330605564648117</v>
          </cell>
        </row>
        <row r="204">
          <cell r="A204" t="str">
            <v>M:一式</v>
          </cell>
          <cell r="B204" t="str">
            <v>MS</v>
          </cell>
          <cell r="C204" t="str">
            <v>P-34ﾗｲﾝ　ﾚｰｻﾞｰ溶接　製作･設置</v>
          </cell>
          <cell r="D204">
            <v>1</v>
          </cell>
          <cell r="E204">
            <v>2800000</v>
          </cell>
          <cell r="F204">
            <v>0.18330605564648117</v>
          </cell>
        </row>
        <row r="205">
          <cell r="A205" t="str">
            <v>M:組立</v>
          </cell>
          <cell r="D205">
            <v>7</v>
          </cell>
          <cell r="E205">
            <v>1835000</v>
          </cell>
          <cell r="F205">
            <v>0.12013093289689035</v>
          </cell>
        </row>
        <row r="206">
          <cell r="A206" t="str">
            <v>M:組立</v>
          </cell>
          <cell r="B206" t="str">
            <v>SRE(～2024/5迄)</v>
          </cell>
          <cell r="D206">
            <v>1</v>
          </cell>
          <cell r="E206">
            <v>735000</v>
          </cell>
          <cell r="F206">
            <v>4.8117839607201313E-2</v>
          </cell>
        </row>
        <row r="207">
          <cell r="A207" t="str">
            <v>M:組立</v>
          </cell>
          <cell r="B207" t="str">
            <v>SRE(～2024/5迄)</v>
          </cell>
          <cell r="C207" t="str">
            <v>溶接ﾕﾆｯﾄ分解積込搬入設置作業</v>
          </cell>
          <cell r="D207">
            <v>1</v>
          </cell>
          <cell r="E207">
            <v>735000</v>
          </cell>
          <cell r="F207">
            <v>4.8117839607201313E-2</v>
          </cell>
        </row>
        <row r="208">
          <cell r="A208" t="str">
            <v>M:組立</v>
          </cell>
          <cell r="B208" t="str">
            <v>後藤工業</v>
          </cell>
          <cell r="D208">
            <v>4</v>
          </cell>
          <cell r="E208">
            <v>710000</v>
          </cell>
          <cell r="F208">
            <v>4.6481178396072013E-2</v>
          </cell>
        </row>
        <row r="209">
          <cell r="A209" t="str">
            <v>M:組立</v>
          </cell>
          <cell r="B209" t="str">
            <v>後藤工業</v>
          </cell>
          <cell r="C209" t="str">
            <v>社内組立作業</v>
          </cell>
          <cell r="D209">
            <v>4</v>
          </cell>
          <cell r="E209">
            <v>710000</v>
          </cell>
          <cell r="F209">
            <v>4.6481178396072013E-2</v>
          </cell>
        </row>
        <row r="210">
          <cell r="A210" t="str">
            <v>M:組立</v>
          </cell>
          <cell r="B210" t="str">
            <v>鈴木俊行</v>
          </cell>
          <cell r="D210">
            <v>2</v>
          </cell>
          <cell r="E210">
            <v>390000</v>
          </cell>
          <cell r="F210">
            <v>2.553191489361702E-2</v>
          </cell>
        </row>
        <row r="211">
          <cell r="A211" t="str">
            <v>M:組立</v>
          </cell>
          <cell r="B211" t="str">
            <v>鈴木俊行</v>
          </cell>
          <cell r="C211" t="str">
            <v>ﾚｰｻﾞｰ溶接機　製作・設置</v>
          </cell>
          <cell r="D211">
            <v>2</v>
          </cell>
          <cell r="E211">
            <v>390000</v>
          </cell>
          <cell r="F211">
            <v>2.553191489361702E-2</v>
          </cell>
        </row>
        <row r="212">
          <cell r="A212" t="str">
            <v>E:部品</v>
          </cell>
          <cell r="D212">
            <v>50</v>
          </cell>
          <cell r="E212">
            <v>777604</v>
          </cell>
          <cell r="F212">
            <v>5.0906972176759421E-2</v>
          </cell>
        </row>
        <row r="213">
          <cell r="A213" t="str">
            <v>E:部品</v>
          </cell>
          <cell r="B213" t="str">
            <v>静岡制御</v>
          </cell>
          <cell r="D213">
            <v>23</v>
          </cell>
          <cell r="E213">
            <v>302274</v>
          </cell>
          <cell r="F213">
            <v>1.9788805237315875E-2</v>
          </cell>
        </row>
        <row r="214">
          <cell r="A214" t="str">
            <v>E:部品</v>
          </cell>
          <cell r="B214" t="str">
            <v>静岡制御</v>
          </cell>
          <cell r="C214" t="str">
            <v>CC-Link小形ﾀｲﾌﾟﾘﾓｰﾄI/Oﾕﾆｯﾄ</v>
          </cell>
          <cell r="D214">
            <v>3</v>
          </cell>
          <cell r="E214">
            <v>100776</v>
          </cell>
          <cell r="F214">
            <v>6.5974468085106385E-3</v>
          </cell>
        </row>
        <row r="215">
          <cell r="A215" t="str">
            <v>E:部品</v>
          </cell>
          <cell r="B215" t="str">
            <v>静岡制御</v>
          </cell>
          <cell r="C215" t="str">
            <v>CPU</v>
          </cell>
          <cell r="D215">
            <v>1</v>
          </cell>
          <cell r="E215">
            <v>50160</v>
          </cell>
          <cell r="F215">
            <v>3.2837970540098198E-3</v>
          </cell>
        </row>
        <row r="216">
          <cell r="A216" t="str">
            <v>E:部品</v>
          </cell>
          <cell r="B216" t="str">
            <v>静岡制御</v>
          </cell>
          <cell r="C216" t="str">
            <v>CC-LINK</v>
          </cell>
          <cell r="D216">
            <v>1</v>
          </cell>
          <cell r="E216">
            <v>29260</v>
          </cell>
          <cell r="F216">
            <v>1.9155482815057282E-3</v>
          </cell>
        </row>
        <row r="217">
          <cell r="A217" t="str">
            <v>E:部品</v>
          </cell>
          <cell r="B217" t="str">
            <v>静岡制御</v>
          </cell>
          <cell r="C217" t="str">
            <v>ｲﾝﾊﾞｰﾀ</v>
          </cell>
          <cell r="D217">
            <v>1</v>
          </cell>
          <cell r="E217">
            <v>25506</v>
          </cell>
          <cell r="F217">
            <v>1.6697872340425532E-3</v>
          </cell>
        </row>
        <row r="218">
          <cell r="A218" t="str">
            <v>E:部品</v>
          </cell>
          <cell r="B218" t="str">
            <v>静岡制御</v>
          </cell>
          <cell r="C218" t="str">
            <v>入力ｶｰﾄﾞ</v>
          </cell>
          <cell r="D218">
            <v>1</v>
          </cell>
          <cell r="E218">
            <v>22230</v>
          </cell>
          <cell r="F218">
            <v>1.4553191489361703E-3</v>
          </cell>
        </row>
        <row r="219">
          <cell r="A219" t="str">
            <v>E:部品</v>
          </cell>
          <cell r="B219" t="str">
            <v>静岡制御</v>
          </cell>
          <cell r="C219" t="str">
            <v>出力ｶｰﾄﾞ</v>
          </cell>
          <cell r="D219">
            <v>1</v>
          </cell>
          <cell r="E219">
            <v>22230</v>
          </cell>
          <cell r="F219">
            <v>1.4553191489361703E-3</v>
          </cell>
        </row>
        <row r="220">
          <cell r="A220" t="str">
            <v>E:部品</v>
          </cell>
          <cell r="B220" t="str">
            <v>静岡制御</v>
          </cell>
          <cell r="C220" t="str">
            <v>漏電遮断機</v>
          </cell>
          <cell r="D220">
            <v>1</v>
          </cell>
          <cell r="E220">
            <v>8949</v>
          </cell>
          <cell r="F220">
            <v>5.8585924713584292E-4</v>
          </cell>
        </row>
        <row r="221">
          <cell r="A221" t="str">
            <v>E:部品</v>
          </cell>
          <cell r="B221" t="str">
            <v>静岡制御</v>
          </cell>
          <cell r="C221" t="str">
            <v>基本ﾍﾞｰｽ</v>
          </cell>
          <cell r="D221">
            <v>1</v>
          </cell>
          <cell r="E221">
            <v>8780</v>
          </cell>
          <cell r="F221">
            <v>5.7479541734860881E-4</v>
          </cell>
        </row>
        <row r="222">
          <cell r="A222" t="str">
            <v>E:部品</v>
          </cell>
          <cell r="B222" t="str">
            <v>静岡制御</v>
          </cell>
          <cell r="C222" t="str">
            <v>ﾀｰﾐﾅﾙﾘﾚｰ</v>
          </cell>
          <cell r="D222">
            <v>1</v>
          </cell>
          <cell r="E222">
            <v>8750</v>
          </cell>
          <cell r="F222">
            <v>5.7283142389525363E-4</v>
          </cell>
        </row>
        <row r="223">
          <cell r="A223" t="str">
            <v>E:部品</v>
          </cell>
          <cell r="B223" t="str">
            <v>静岡制御</v>
          </cell>
          <cell r="C223" t="str">
            <v>電源ﾕﾆｯﾄ</v>
          </cell>
          <cell r="D223">
            <v>1</v>
          </cell>
          <cell r="E223">
            <v>8360</v>
          </cell>
          <cell r="F223">
            <v>5.4729950900163664E-4</v>
          </cell>
        </row>
        <row r="224">
          <cell r="A224" t="str">
            <v>E:部品</v>
          </cell>
          <cell r="B224" t="str">
            <v>静岡制御</v>
          </cell>
          <cell r="C224" t="str">
            <v>ｻｰｷｯﾄﾌﾟﾛﾃｸﾀｰ</v>
          </cell>
          <cell r="D224">
            <v>2</v>
          </cell>
          <cell r="E224">
            <v>8004</v>
          </cell>
          <cell r="F224">
            <v>5.2399345335515544E-4</v>
          </cell>
        </row>
        <row r="225">
          <cell r="A225" t="str">
            <v>E:部品</v>
          </cell>
          <cell r="B225" t="str">
            <v>静岡制御</v>
          </cell>
          <cell r="C225" t="str">
            <v>非常停止</v>
          </cell>
          <cell r="D225">
            <v>1</v>
          </cell>
          <cell r="E225">
            <v>2301</v>
          </cell>
          <cell r="F225">
            <v>1.5063829787234043E-4</v>
          </cell>
        </row>
        <row r="226">
          <cell r="A226" t="str">
            <v>E:部品</v>
          </cell>
          <cell r="B226" t="str">
            <v>静岡制御</v>
          </cell>
          <cell r="C226" t="str">
            <v>ﾉｰﾌｭｰｽﾞﾌﾞﾚｰｶｰ</v>
          </cell>
          <cell r="D226">
            <v>1</v>
          </cell>
          <cell r="E226">
            <v>2292</v>
          </cell>
          <cell r="F226">
            <v>1.5004909983633389E-4</v>
          </cell>
        </row>
        <row r="227">
          <cell r="A227" t="str">
            <v>E:部品</v>
          </cell>
          <cell r="B227" t="str">
            <v>静岡制御</v>
          </cell>
          <cell r="C227" t="str">
            <v>照光式押し釦</v>
          </cell>
          <cell r="D227">
            <v>2</v>
          </cell>
          <cell r="E227">
            <v>1836</v>
          </cell>
          <cell r="F227">
            <v>1.2019639934533551E-4</v>
          </cell>
        </row>
        <row r="228">
          <cell r="A228" t="str">
            <v>E:部品</v>
          </cell>
          <cell r="B228" t="str">
            <v>静岡制御</v>
          </cell>
          <cell r="C228" t="str">
            <v>表示灯</v>
          </cell>
          <cell r="D228">
            <v>1</v>
          </cell>
          <cell r="E228">
            <v>1281</v>
          </cell>
          <cell r="F228">
            <v>8.386252045826514E-5</v>
          </cell>
        </row>
        <row r="229">
          <cell r="A229" t="str">
            <v>E:部品</v>
          </cell>
          <cell r="B229" t="str">
            <v>静岡制御</v>
          </cell>
          <cell r="C229" t="str">
            <v>ｷｰｽｲｯﾁ</v>
          </cell>
          <cell r="D229">
            <v>1</v>
          </cell>
          <cell r="E229">
            <v>671</v>
          </cell>
          <cell r="F229">
            <v>4.3927986906710313E-5</v>
          </cell>
        </row>
        <row r="230">
          <cell r="A230" t="str">
            <v>E:部品</v>
          </cell>
          <cell r="B230" t="str">
            <v>静岡制御</v>
          </cell>
          <cell r="C230" t="str">
            <v>ｾﾚｸﾄｽｲｯﾁ</v>
          </cell>
          <cell r="D230">
            <v>1</v>
          </cell>
          <cell r="E230">
            <v>478</v>
          </cell>
          <cell r="F230">
            <v>3.1292962356792147E-5</v>
          </cell>
        </row>
        <row r="231">
          <cell r="A231" t="str">
            <v>E:部品</v>
          </cell>
          <cell r="B231" t="str">
            <v>静岡制御</v>
          </cell>
          <cell r="C231" t="str">
            <v>平型押釦</v>
          </cell>
          <cell r="D231">
            <v>1</v>
          </cell>
          <cell r="E231">
            <v>245</v>
          </cell>
          <cell r="F231">
            <v>1.6039279869067103E-5</v>
          </cell>
        </row>
        <row r="232">
          <cell r="A232" t="str">
            <v>E:部品</v>
          </cell>
          <cell r="B232" t="str">
            <v>静岡制御</v>
          </cell>
          <cell r="C232" t="str">
            <v>端子ｶﾊﾞｰ</v>
          </cell>
          <cell r="D232">
            <v>1</v>
          </cell>
          <cell r="E232">
            <v>165</v>
          </cell>
          <cell r="F232">
            <v>1.0801963993453356E-5</v>
          </cell>
        </row>
        <row r="233">
          <cell r="A233" t="str">
            <v>E:部品</v>
          </cell>
          <cell r="B233" t="str">
            <v>ｷｰｴﾝｽ</v>
          </cell>
          <cell r="D233">
            <v>6</v>
          </cell>
          <cell r="E233">
            <v>271400</v>
          </cell>
          <cell r="F233">
            <v>1.776759410801964E-2</v>
          </cell>
        </row>
        <row r="234">
          <cell r="A234" t="str">
            <v>E:部品</v>
          </cell>
          <cell r="B234" t="str">
            <v>ｷｰｴﾝｽ</v>
          </cell>
          <cell r="C234" t="str">
            <v>ﾊﾝﾃﾞｨﾀｯﾁﾊﾟﾈﾙ</v>
          </cell>
          <cell r="D234">
            <v>1</v>
          </cell>
          <cell r="E234">
            <v>135000</v>
          </cell>
          <cell r="F234">
            <v>8.8379705400981994E-3</v>
          </cell>
        </row>
        <row r="235">
          <cell r="A235" t="str">
            <v>E:部品</v>
          </cell>
          <cell r="B235" t="str">
            <v>ｷｰｴﾝｽ</v>
          </cell>
          <cell r="C235" t="str">
            <v>ﾀｯﾁﾊﾟﾈﾙ</v>
          </cell>
          <cell r="D235">
            <v>1</v>
          </cell>
          <cell r="E235">
            <v>88000</v>
          </cell>
          <cell r="F235">
            <v>5.7610474631751224E-3</v>
          </cell>
        </row>
        <row r="236">
          <cell r="A236" t="str">
            <v>E:部品</v>
          </cell>
          <cell r="B236" t="str">
            <v>ｷｰｴﾝｽ</v>
          </cell>
          <cell r="C236" t="str">
            <v>ｲｰｻﾈｯﾄ接続ｹｰﾌﾞﾙ</v>
          </cell>
          <cell r="D236">
            <v>1</v>
          </cell>
          <cell r="E236">
            <v>25000</v>
          </cell>
          <cell r="F236">
            <v>1.6366612111292963E-3</v>
          </cell>
        </row>
        <row r="237">
          <cell r="A237" t="str">
            <v>E:部品</v>
          </cell>
          <cell r="B237" t="str">
            <v>ｷｰｴﾝｽ</v>
          </cell>
          <cell r="C237" t="str">
            <v>ｲｰｻﾈｯﾄﾕﾆｯﾄ</v>
          </cell>
          <cell r="D237">
            <v>1</v>
          </cell>
          <cell r="E237">
            <v>10600</v>
          </cell>
          <cell r="F237">
            <v>6.9394435351882158E-4</v>
          </cell>
        </row>
        <row r="238">
          <cell r="A238" t="str">
            <v>E:部品</v>
          </cell>
          <cell r="B238" t="str">
            <v>ｷｰｴﾝｽ</v>
          </cell>
          <cell r="C238" t="str">
            <v>非常停止押釦ﾕﾆｯﾄ</v>
          </cell>
          <cell r="D238">
            <v>1</v>
          </cell>
          <cell r="E238">
            <v>7500</v>
          </cell>
          <cell r="F238">
            <v>4.9099836333878883E-4</v>
          </cell>
        </row>
        <row r="239">
          <cell r="A239" t="str">
            <v>E:部品</v>
          </cell>
          <cell r="B239" t="str">
            <v>ｷｰｴﾝｽ</v>
          </cell>
          <cell r="C239" t="str">
            <v>壁掛け取付金具</v>
          </cell>
          <cell r="D239">
            <v>1</v>
          </cell>
          <cell r="E239">
            <v>5300</v>
          </cell>
          <cell r="F239">
            <v>3.4697217675941079E-4</v>
          </cell>
        </row>
        <row r="240">
          <cell r="A240" t="str">
            <v>E:部品</v>
          </cell>
          <cell r="B240" t="str">
            <v>国晃</v>
          </cell>
          <cell r="D240">
            <v>5</v>
          </cell>
          <cell r="E240">
            <v>109600</v>
          </cell>
          <cell r="F240">
            <v>7.1751227495908346E-3</v>
          </cell>
        </row>
        <row r="241">
          <cell r="A241" t="str">
            <v>E:部品</v>
          </cell>
          <cell r="B241" t="str">
            <v>国晃</v>
          </cell>
          <cell r="C241" t="str">
            <v>制御盤</v>
          </cell>
          <cell r="D241">
            <v>1</v>
          </cell>
          <cell r="E241">
            <v>51100</v>
          </cell>
          <cell r="F241">
            <v>3.3453355155482816E-3</v>
          </cell>
        </row>
        <row r="242">
          <cell r="A242" t="str">
            <v>E:部品</v>
          </cell>
          <cell r="B242" t="str">
            <v>国晃</v>
          </cell>
          <cell r="C242" t="str">
            <v>中継BOX</v>
          </cell>
          <cell r="D242">
            <v>3</v>
          </cell>
          <cell r="E242">
            <v>46600</v>
          </cell>
          <cell r="F242">
            <v>3.0507364975450079E-3</v>
          </cell>
        </row>
        <row r="243">
          <cell r="A243" t="str">
            <v>E:部品</v>
          </cell>
          <cell r="B243" t="str">
            <v>国晃</v>
          </cell>
          <cell r="C243" t="str">
            <v>操作盤</v>
          </cell>
          <cell r="D243">
            <v>1</v>
          </cell>
          <cell r="E243">
            <v>11900</v>
          </cell>
          <cell r="F243">
            <v>7.7905073649754502E-4</v>
          </cell>
        </row>
        <row r="244">
          <cell r="A244" t="str">
            <v>E:部品</v>
          </cell>
          <cell r="B244" t="str">
            <v>中西電機</v>
          </cell>
          <cell r="D244">
            <v>10</v>
          </cell>
          <cell r="E244">
            <v>61730</v>
          </cell>
          <cell r="F244">
            <v>4.0412438625204586E-3</v>
          </cell>
        </row>
        <row r="245">
          <cell r="A245" t="str">
            <v>E:部品</v>
          </cell>
          <cell r="B245" t="str">
            <v>中西電機</v>
          </cell>
          <cell r="C245" t="str">
            <v>ｲﾝﾀｰﾌｪｲｽ端子台</v>
          </cell>
          <cell r="D245">
            <v>1</v>
          </cell>
          <cell r="E245">
            <v>18440</v>
          </cell>
          <cell r="F245">
            <v>1.2072013093289689E-3</v>
          </cell>
        </row>
        <row r="246">
          <cell r="A246" t="str">
            <v>E:部品</v>
          </cell>
          <cell r="B246" t="str">
            <v>中西電機</v>
          </cell>
          <cell r="C246" t="str">
            <v>ﾐﾆﾁｭｱリレー</v>
          </cell>
          <cell r="D246">
            <v>1</v>
          </cell>
          <cell r="E246">
            <v>15750</v>
          </cell>
          <cell r="F246">
            <v>1.0310965630114567E-3</v>
          </cell>
        </row>
        <row r="247">
          <cell r="A247" t="str">
            <v>E:部品</v>
          </cell>
          <cell r="B247" t="str">
            <v>中西電機</v>
          </cell>
          <cell r="C247" t="str">
            <v>ｻﾎﾟｰﾀｰ</v>
          </cell>
          <cell r="D247">
            <v>2</v>
          </cell>
          <cell r="E247">
            <v>11900</v>
          </cell>
          <cell r="F247">
            <v>7.7905073649754502E-4</v>
          </cell>
        </row>
        <row r="248">
          <cell r="A248" t="str">
            <v>E:部品</v>
          </cell>
          <cell r="B248" t="str">
            <v>中西電機</v>
          </cell>
          <cell r="C248" t="str">
            <v>ﾀｰﾐﾅﾙﾎﾞｯｸｽ</v>
          </cell>
          <cell r="D248">
            <v>1</v>
          </cell>
          <cell r="E248">
            <v>11580</v>
          </cell>
          <cell r="F248">
            <v>7.5810147299508999E-4</v>
          </cell>
        </row>
        <row r="249">
          <cell r="A249" t="str">
            <v>E:部品</v>
          </cell>
          <cell r="B249" t="str">
            <v>中西電機</v>
          </cell>
          <cell r="C249" t="str">
            <v>ﾉｲｽﾞﾌｨﾙﾀｰ</v>
          </cell>
          <cell r="D249">
            <v>1</v>
          </cell>
          <cell r="E249">
            <v>1600</v>
          </cell>
          <cell r="F249">
            <v>1.0474631751227497E-4</v>
          </cell>
        </row>
        <row r="250">
          <cell r="A250" t="str">
            <v>E:部品</v>
          </cell>
          <cell r="B250" t="str">
            <v>中西電機</v>
          </cell>
          <cell r="C250" t="str">
            <v>手元BOX3点用</v>
          </cell>
          <cell r="D250">
            <v>1</v>
          </cell>
          <cell r="E250">
            <v>1060</v>
          </cell>
          <cell r="F250">
            <v>6.9394435351882155E-5</v>
          </cell>
        </row>
        <row r="251">
          <cell r="A251" t="str">
            <v>E:部品</v>
          </cell>
          <cell r="B251" t="str">
            <v>中西電機</v>
          </cell>
          <cell r="C251" t="str">
            <v>ﾊﾞｰﾃﾞｨｰｶｯﾀｰ</v>
          </cell>
          <cell r="D251">
            <v>1</v>
          </cell>
          <cell r="E251">
            <v>670</v>
          </cell>
          <cell r="F251">
            <v>4.3862520458265137E-5</v>
          </cell>
        </row>
        <row r="252">
          <cell r="A252" t="str">
            <v>E:部品</v>
          </cell>
          <cell r="B252" t="str">
            <v>中西電機</v>
          </cell>
          <cell r="C252" t="str">
            <v>止め金具</v>
          </cell>
          <cell r="D252">
            <v>1</v>
          </cell>
          <cell r="E252">
            <v>510</v>
          </cell>
          <cell r="F252">
            <v>3.3387888707037645E-5</v>
          </cell>
        </row>
        <row r="253">
          <cell r="A253" t="str">
            <v>E:部品</v>
          </cell>
          <cell r="B253" t="str">
            <v>中西電機</v>
          </cell>
          <cell r="C253" t="str">
            <v>BNﾉｽﾞﾙ</v>
          </cell>
          <cell r="D253">
            <v>1</v>
          </cell>
          <cell r="E253">
            <v>220</v>
          </cell>
          <cell r="F253">
            <v>1.4402618657937806E-5</v>
          </cell>
        </row>
        <row r="254">
          <cell r="A254" t="str">
            <v>E:部品</v>
          </cell>
          <cell r="B254" t="str">
            <v>丸紅ｴﾚﾈｸｽﾄ</v>
          </cell>
          <cell r="D254">
            <v>2</v>
          </cell>
          <cell r="E254">
            <v>20600</v>
          </cell>
          <cell r="F254">
            <v>1.34860883797054E-3</v>
          </cell>
        </row>
        <row r="255">
          <cell r="A255" t="str">
            <v>E:部品</v>
          </cell>
          <cell r="B255" t="str">
            <v>丸紅ｴﾚﾈｸｽﾄ</v>
          </cell>
          <cell r="C255" t="str">
            <v>ｽｲｯﾁﾝｸﾞ電源</v>
          </cell>
          <cell r="D255">
            <v>1</v>
          </cell>
          <cell r="E255">
            <v>12980</v>
          </cell>
          <cell r="F255">
            <v>8.4975450081833058E-4</v>
          </cell>
        </row>
        <row r="256">
          <cell r="A256" t="str">
            <v>E:部品</v>
          </cell>
          <cell r="B256" t="str">
            <v>丸紅ｴﾚﾈｸｽﾄ</v>
          </cell>
          <cell r="C256" t="str">
            <v>ｽｲｯﾁﾝｸﾞﾊﾌﾞ</v>
          </cell>
          <cell r="D256">
            <v>1</v>
          </cell>
          <cell r="E256">
            <v>7620</v>
          </cell>
          <cell r="F256">
            <v>4.9885433715220954E-4</v>
          </cell>
        </row>
        <row r="257">
          <cell r="A257" t="str">
            <v>E:部品</v>
          </cell>
          <cell r="B257" t="str">
            <v>ｱﾌﾟﾚｽﾄ</v>
          </cell>
          <cell r="D257">
            <v>4</v>
          </cell>
          <cell r="E257">
            <v>12000</v>
          </cell>
          <cell r="F257">
            <v>7.8559738134206217E-4</v>
          </cell>
        </row>
        <row r="258">
          <cell r="A258" t="str">
            <v>E:部品</v>
          </cell>
          <cell r="B258" t="str">
            <v>ｱﾌﾟﾚｽﾄ</v>
          </cell>
          <cell r="C258" t="str">
            <v>ﾐﾆﾊﾟﾜｰﾘﾚｰ</v>
          </cell>
          <cell r="D258">
            <v>2</v>
          </cell>
          <cell r="E258">
            <v>9240</v>
          </cell>
          <cell r="F258">
            <v>6.0490998363338789E-4</v>
          </cell>
        </row>
        <row r="259">
          <cell r="A259" t="str">
            <v>E:部品</v>
          </cell>
          <cell r="B259" t="str">
            <v>ｱﾌﾟﾚｽﾄ</v>
          </cell>
          <cell r="C259" t="str">
            <v>ｿｹｯﾄ</v>
          </cell>
          <cell r="D259">
            <v>2</v>
          </cell>
          <cell r="E259">
            <v>2760</v>
          </cell>
          <cell r="F259">
            <v>1.8068739770867433E-4</v>
          </cell>
        </row>
        <row r="260">
          <cell r="A260" t="str">
            <v>E:材料</v>
          </cell>
          <cell r="D260">
            <v>28</v>
          </cell>
          <cell r="E260">
            <v>623362</v>
          </cell>
          <cell r="F260">
            <v>4.0809296235679228E-2</v>
          </cell>
        </row>
        <row r="261">
          <cell r="A261" t="str">
            <v>E:材料</v>
          </cell>
          <cell r="B261" t="str">
            <v>ﾁｭｰｶﾞｲ</v>
          </cell>
          <cell r="D261">
            <v>3</v>
          </cell>
          <cell r="E261">
            <v>349045</v>
          </cell>
          <cell r="F261">
            <v>2.2850736497545009E-2</v>
          </cell>
        </row>
        <row r="262">
          <cell r="A262" t="str">
            <v>E:材料</v>
          </cell>
          <cell r="B262" t="str">
            <v>ﾁｭｰｶﾞｲ</v>
          </cell>
          <cell r="C262" t="str">
            <v>ｷｬﾌﾞﾀｲﾔ</v>
          </cell>
          <cell r="D262">
            <v>2</v>
          </cell>
          <cell r="E262">
            <v>326045</v>
          </cell>
          <cell r="F262">
            <v>2.1345008183306056E-2</v>
          </cell>
        </row>
        <row r="263">
          <cell r="A263" t="str">
            <v>E:材料</v>
          </cell>
          <cell r="B263" t="str">
            <v>ﾁｭｰｶﾞｲ</v>
          </cell>
          <cell r="C263" t="str">
            <v>ORPｹｰﾌﾞﾙ</v>
          </cell>
          <cell r="D263">
            <v>1</v>
          </cell>
          <cell r="E263">
            <v>23000</v>
          </cell>
          <cell r="F263">
            <v>1.5057283142389526E-3</v>
          </cell>
        </row>
        <row r="264">
          <cell r="A264" t="str">
            <v>E:材料</v>
          </cell>
          <cell r="B264" t="str">
            <v>DKD</v>
          </cell>
          <cell r="D264">
            <v>10</v>
          </cell>
          <cell r="E264">
            <v>106140</v>
          </cell>
          <cell r="F264">
            <v>6.9486088379705404E-3</v>
          </cell>
        </row>
        <row r="265">
          <cell r="A265" t="str">
            <v>E:材料</v>
          </cell>
          <cell r="B265" t="str">
            <v>DKD</v>
          </cell>
          <cell r="C265" t="str">
            <v>直線ﾗｯｸ</v>
          </cell>
          <cell r="D265">
            <v>2</v>
          </cell>
          <cell r="E265">
            <v>48048</v>
          </cell>
          <cell r="F265">
            <v>3.1455319148936171E-3</v>
          </cell>
        </row>
        <row r="266">
          <cell r="A266" t="str">
            <v>E:材料</v>
          </cell>
          <cell r="B266" t="str">
            <v>DKD</v>
          </cell>
          <cell r="C266" t="str">
            <v>吊ﾎﾞﾙﾄ支持金具</v>
          </cell>
          <cell r="D266">
            <v>1</v>
          </cell>
          <cell r="E266">
            <v>20020</v>
          </cell>
          <cell r="F266">
            <v>1.3106382978723403E-3</v>
          </cell>
        </row>
        <row r="267">
          <cell r="A267" t="str">
            <v>E:材料</v>
          </cell>
          <cell r="B267" t="str">
            <v>DKD</v>
          </cell>
          <cell r="C267" t="str">
            <v>内・外直角L形分岐ﾗｯｸ</v>
          </cell>
          <cell r="D267">
            <v>1</v>
          </cell>
          <cell r="E267">
            <v>12782</v>
          </cell>
          <cell r="F267">
            <v>8.3679214402618653E-4</v>
          </cell>
        </row>
        <row r="268">
          <cell r="A268" t="str">
            <v>E:材料</v>
          </cell>
          <cell r="B268" t="str">
            <v>DKD</v>
          </cell>
          <cell r="C268" t="str">
            <v>継ぎ金具</v>
          </cell>
          <cell r="D268">
            <v>1</v>
          </cell>
          <cell r="E268">
            <v>11320</v>
          </cell>
          <cell r="F268">
            <v>7.4108019639934533E-4</v>
          </cell>
        </row>
        <row r="269">
          <cell r="A269" t="str">
            <v>E:材料</v>
          </cell>
          <cell r="B269" t="str">
            <v>DKD</v>
          </cell>
          <cell r="C269" t="str">
            <v>振れ止め金具</v>
          </cell>
          <cell r="D269">
            <v>1</v>
          </cell>
          <cell r="E269">
            <v>5100</v>
          </cell>
          <cell r="F269">
            <v>3.3387888707037643E-4</v>
          </cell>
        </row>
        <row r="270">
          <cell r="A270" t="str">
            <v>E:材料</v>
          </cell>
          <cell r="B270" t="str">
            <v>DKD</v>
          </cell>
          <cell r="C270" t="str">
            <v>ﾀﾞｸﾀｰ</v>
          </cell>
          <cell r="D270">
            <v>1</v>
          </cell>
          <cell r="E270">
            <v>2618</v>
          </cell>
          <cell r="F270">
            <v>1.713911620294599E-4</v>
          </cell>
        </row>
        <row r="271">
          <cell r="A271" t="str">
            <v>E:材料</v>
          </cell>
          <cell r="B271" t="str">
            <v>DKD</v>
          </cell>
          <cell r="C271" t="str">
            <v>端末保護ｷｬｯﾌﾟ</v>
          </cell>
          <cell r="D271">
            <v>1</v>
          </cell>
          <cell r="E271">
            <v>2560</v>
          </cell>
          <cell r="F271">
            <v>1.6759410801963994E-4</v>
          </cell>
        </row>
        <row r="272">
          <cell r="A272" t="str">
            <v>E:材料</v>
          </cell>
          <cell r="B272" t="str">
            <v>DKD</v>
          </cell>
          <cell r="C272" t="str">
            <v>ﾀﾞｸﾀｰｻﾎﾟｰﾄ用短尺ﾊﾝｶﾞｰ</v>
          </cell>
          <cell r="D272">
            <v>1</v>
          </cell>
          <cell r="E272">
            <v>2472</v>
          </cell>
          <cell r="F272">
            <v>1.6183306055646482E-4</v>
          </cell>
        </row>
        <row r="273">
          <cell r="A273" t="str">
            <v>E:材料</v>
          </cell>
          <cell r="B273" t="str">
            <v>DKD</v>
          </cell>
          <cell r="C273" t="str">
            <v>ﾀﾞｸﾀｰ吊り</v>
          </cell>
          <cell r="D273">
            <v>1</v>
          </cell>
          <cell r="E273">
            <v>1220</v>
          </cell>
          <cell r="F273">
            <v>7.9869067103109653E-5</v>
          </cell>
        </row>
        <row r="274">
          <cell r="A274" t="str">
            <v>E:材料</v>
          </cell>
          <cell r="B274" t="str">
            <v>中西電機</v>
          </cell>
          <cell r="D274">
            <v>7</v>
          </cell>
          <cell r="E274">
            <v>87350</v>
          </cell>
          <cell r="F274">
            <v>5.7184942716857617E-3</v>
          </cell>
        </row>
        <row r="275">
          <cell r="A275" t="str">
            <v>E:材料</v>
          </cell>
          <cell r="B275" t="str">
            <v>中西電機</v>
          </cell>
          <cell r="C275" t="str">
            <v>DINﾚｰﾙ</v>
          </cell>
          <cell r="D275">
            <v>1</v>
          </cell>
          <cell r="E275">
            <v>27750</v>
          </cell>
          <cell r="F275">
            <v>1.8166939443535189E-3</v>
          </cell>
        </row>
        <row r="276">
          <cell r="A276" t="str">
            <v>E:材料</v>
          </cell>
          <cell r="B276" t="str">
            <v>中西電機</v>
          </cell>
          <cell r="C276" t="str">
            <v>ﾀｰﾐﾅﾙﾎﾞｯｸｽ</v>
          </cell>
          <cell r="D276">
            <v>2</v>
          </cell>
          <cell r="E276">
            <v>25150</v>
          </cell>
          <cell r="F276">
            <v>1.6464811783960718E-3</v>
          </cell>
        </row>
        <row r="277">
          <cell r="A277" t="str">
            <v>E:材料</v>
          </cell>
          <cell r="B277" t="str">
            <v>中西電機</v>
          </cell>
          <cell r="C277" t="str">
            <v>表示灯</v>
          </cell>
          <cell r="D277">
            <v>1</v>
          </cell>
          <cell r="E277">
            <v>16340</v>
          </cell>
          <cell r="F277">
            <v>1.0697217675941081E-3</v>
          </cell>
        </row>
        <row r="278">
          <cell r="A278" t="str">
            <v>E:材料</v>
          </cell>
          <cell r="B278" t="str">
            <v>中西電機</v>
          </cell>
          <cell r="C278" t="str">
            <v>ｱﾝｸﾞﾙﾎﾙﾀﾞｰ</v>
          </cell>
          <cell r="D278">
            <v>1</v>
          </cell>
          <cell r="E278">
            <v>14000</v>
          </cell>
          <cell r="F278">
            <v>9.165302782324059E-4</v>
          </cell>
        </row>
        <row r="279">
          <cell r="A279" t="str">
            <v>E:材料</v>
          </cell>
          <cell r="B279" t="str">
            <v>中西電機</v>
          </cell>
          <cell r="C279" t="str">
            <v>圧着端子</v>
          </cell>
          <cell r="D279">
            <v>1</v>
          </cell>
          <cell r="E279">
            <v>2760</v>
          </cell>
          <cell r="F279">
            <v>1.806873977086743E-4</v>
          </cell>
        </row>
        <row r="280">
          <cell r="A280" t="str">
            <v>E:材料</v>
          </cell>
          <cell r="B280" t="str">
            <v>中西電機</v>
          </cell>
          <cell r="C280" t="str">
            <v>ﾐﾆｶﾅｸﾞ</v>
          </cell>
          <cell r="D280">
            <v>1</v>
          </cell>
          <cell r="E280">
            <v>1350</v>
          </cell>
          <cell r="F280">
            <v>8.8379705400981999E-5</v>
          </cell>
        </row>
        <row r="281">
          <cell r="A281" t="str">
            <v>E:材料</v>
          </cell>
          <cell r="B281" t="str">
            <v>ﾐｽﾐ</v>
          </cell>
          <cell r="D281">
            <v>4</v>
          </cell>
          <cell r="E281">
            <v>50838</v>
          </cell>
          <cell r="F281">
            <v>3.3281833060556463E-3</v>
          </cell>
        </row>
        <row r="282">
          <cell r="A282" t="str">
            <v>E:材料</v>
          </cell>
          <cell r="B282" t="str">
            <v>ﾐｽﾐ</v>
          </cell>
          <cell r="C282" t="str">
            <v>LED照明</v>
          </cell>
          <cell r="D282">
            <v>1</v>
          </cell>
          <cell r="E282">
            <v>28928</v>
          </cell>
          <cell r="F282">
            <v>1.8938134206219312E-3</v>
          </cell>
        </row>
        <row r="283">
          <cell r="A283" t="str">
            <v>E:材料</v>
          </cell>
          <cell r="B283" t="str">
            <v>ﾐｽﾐ</v>
          </cell>
          <cell r="C283" t="str">
            <v>ｹｰﾌﾞﾙｸﾗﾝﾌﾟ</v>
          </cell>
          <cell r="D283">
            <v>2</v>
          </cell>
          <cell r="E283">
            <v>17058</v>
          </cell>
          <cell r="F283">
            <v>1.1167266775777415E-3</v>
          </cell>
        </row>
        <row r="284">
          <cell r="A284" t="str">
            <v>E:材料</v>
          </cell>
          <cell r="B284" t="str">
            <v>ﾐｽﾐ</v>
          </cell>
          <cell r="C284" t="str">
            <v>後入れﾊﾞﾈﾅｯﾄ</v>
          </cell>
          <cell r="D284">
            <v>1</v>
          </cell>
          <cell r="E284">
            <v>4852</v>
          </cell>
          <cell r="F284">
            <v>3.176432078559738E-4</v>
          </cell>
        </row>
        <row r="285">
          <cell r="A285" t="str">
            <v>E:材料</v>
          </cell>
          <cell r="B285" t="str">
            <v>遠州電装</v>
          </cell>
          <cell r="D285">
            <v>1</v>
          </cell>
          <cell r="E285">
            <v>20250</v>
          </cell>
          <cell r="F285">
            <v>1.32569558101473E-3</v>
          </cell>
        </row>
        <row r="286">
          <cell r="A286" t="str">
            <v>E:材料</v>
          </cell>
          <cell r="B286" t="str">
            <v>遠州電装</v>
          </cell>
          <cell r="C286" t="str">
            <v>DINﾚｰﾙ</v>
          </cell>
          <cell r="D286">
            <v>1</v>
          </cell>
          <cell r="E286">
            <v>20250</v>
          </cell>
          <cell r="F286">
            <v>1.32569558101473E-3</v>
          </cell>
        </row>
        <row r="287">
          <cell r="A287" t="str">
            <v>E:材料</v>
          </cell>
          <cell r="B287" t="str">
            <v>静岡制御</v>
          </cell>
          <cell r="D287">
            <v>1</v>
          </cell>
          <cell r="E287">
            <v>6520</v>
          </cell>
          <cell r="F287">
            <v>4.2684124386252047E-4</v>
          </cell>
        </row>
        <row r="288">
          <cell r="A288" t="str">
            <v>E:材料</v>
          </cell>
          <cell r="B288" t="str">
            <v>静岡制御</v>
          </cell>
          <cell r="C288" t="str">
            <v>ｼｮｰﾄﾊﾞｰ</v>
          </cell>
          <cell r="D288">
            <v>1</v>
          </cell>
          <cell r="E288">
            <v>6520</v>
          </cell>
          <cell r="F288">
            <v>4.2684124386252047E-4</v>
          </cell>
        </row>
        <row r="289">
          <cell r="A289" t="str">
            <v>E:材料</v>
          </cell>
          <cell r="B289" t="str">
            <v>昭和設備</v>
          </cell>
          <cell r="D289">
            <v>1</v>
          </cell>
          <cell r="E289">
            <v>1980</v>
          </cell>
          <cell r="F289">
            <v>1.2962356792144025E-4</v>
          </cell>
        </row>
        <row r="290">
          <cell r="A290" t="str">
            <v>E:材料</v>
          </cell>
          <cell r="B290" t="str">
            <v>昭和設備</v>
          </cell>
          <cell r="C290" t="str">
            <v>ｱｸﾘﾙ銘板</v>
          </cell>
          <cell r="D290">
            <v>1</v>
          </cell>
          <cell r="E290">
            <v>1980</v>
          </cell>
          <cell r="F290">
            <v>1.2962356792144025E-4</v>
          </cell>
        </row>
        <row r="291">
          <cell r="A291" t="str">
            <v>E:材料</v>
          </cell>
          <cell r="B291" t="str">
            <v>ねぢきん</v>
          </cell>
          <cell r="D291">
            <v>1</v>
          </cell>
          <cell r="E291">
            <v>1239</v>
          </cell>
          <cell r="F291">
            <v>8.1112929623567922E-5</v>
          </cell>
        </row>
        <row r="292">
          <cell r="A292" t="str">
            <v>E:材料</v>
          </cell>
          <cell r="B292" t="str">
            <v>ねぢきん</v>
          </cell>
          <cell r="C292" t="str">
            <v>寸切ﾎﾞﾙﾄ</v>
          </cell>
          <cell r="D292">
            <v>1</v>
          </cell>
          <cell r="E292">
            <v>1239</v>
          </cell>
          <cell r="F292">
            <v>8.1112929623567922E-5</v>
          </cell>
        </row>
        <row r="293">
          <cell r="A293" t="str">
            <v>M:材料</v>
          </cell>
          <cell r="D293">
            <v>57</v>
          </cell>
          <cell r="E293">
            <v>528574</v>
          </cell>
          <cell r="F293">
            <v>3.4603862520458252E-2</v>
          </cell>
        </row>
        <row r="294">
          <cell r="A294" t="str">
            <v>M:材料</v>
          </cell>
          <cell r="B294" t="str">
            <v>ｽﾁｰﾙﾎﾟﾘｯｼｭ</v>
          </cell>
          <cell r="D294">
            <v>42</v>
          </cell>
          <cell r="E294">
            <v>381994</v>
          </cell>
          <cell r="F294">
            <v>2.5007790507364975E-2</v>
          </cell>
        </row>
        <row r="295">
          <cell r="A295" t="str">
            <v>M:材料</v>
          </cell>
          <cell r="B295" t="str">
            <v>ｽﾁｰﾙﾎﾟﾘｯｼｭ</v>
          </cell>
          <cell r="C295" t="str">
            <v>ﾌﾟﾚｰﾄ</v>
          </cell>
          <cell r="D295">
            <v>12</v>
          </cell>
          <cell r="E295">
            <v>231634</v>
          </cell>
          <cell r="F295">
            <v>1.5164255319148934E-2</v>
          </cell>
        </row>
        <row r="296">
          <cell r="A296" t="str">
            <v>M:材料</v>
          </cell>
          <cell r="B296" t="str">
            <v>ｽﾁｰﾙﾎﾟﾘｯｼｭ</v>
          </cell>
          <cell r="C296" t="str">
            <v>ｶﾊﾞｰ</v>
          </cell>
          <cell r="D296">
            <v>15</v>
          </cell>
          <cell r="E296">
            <v>86510</v>
          </cell>
          <cell r="F296">
            <v>5.6635024549918167E-3</v>
          </cell>
        </row>
        <row r="297">
          <cell r="A297" t="str">
            <v>M:材料</v>
          </cell>
          <cell r="B297" t="str">
            <v>ｽﾁｰﾙﾎﾟﾘｯｼｭ</v>
          </cell>
          <cell r="C297" t="str">
            <v>6×107×155</v>
          </cell>
          <cell r="D297">
            <v>2</v>
          </cell>
          <cell r="E297">
            <v>8760</v>
          </cell>
          <cell r="F297">
            <v>5.7348608837970536E-4</v>
          </cell>
        </row>
        <row r="298">
          <cell r="A298" t="str">
            <v>M:材料</v>
          </cell>
          <cell r="B298" t="str">
            <v>ｽﾁｰﾙﾎﾟﾘｯｼｭ</v>
          </cell>
          <cell r="C298" t="str">
            <v>9×65×定尺</v>
          </cell>
          <cell r="D298">
            <v>1</v>
          </cell>
          <cell r="E298">
            <v>7430</v>
          </cell>
          <cell r="F298">
            <v>4.8641571194762685E-4</v>
          </cell>
        </row>
        <row r="299">
          <cell r="A299" t="str">
            <v>M:材料</v>
          </cell>
          <cell r="B299" t="str">
            <v>ｽﾁｰﾙﾎﾟﾘｯｼｭ</v>
          </cell>
          <cell r="C299" t="str">
            <v>22×25×定尺</v>
          </cell>
          <cell r="D299">
            <v>1</v>
          </cell>
          <cell r="E299">
            <v>7120</v>
          </cell>
          <cell r="F299">
            <v>4.6612111292962356E-4</v>
          </cell>
        </row>
        <row r="300">
          <cell r="A300" t="str">
            <v>M:材料</v>
          </cell>
          <cell r="B300" t="str">
            <v>ｽﾁｰﾙﾎﾟﾘｯｼｭ</v>
          </cell>
          <cell r="C300" t="str">
            <v>8×32×42</v>
          </cell>
          <cell r="D300">
            <v>1</v>
          </cell>
          <cell r="E300">
            <v>7020</v>
          </cell>
          <cell r="F300">
            <v>4.595744680851064E-4</v>
          </cell>
        </row>
        <row r="301">
          <cell r="A301" t="str">
            <v>M:材料</v>
          </cell>
          <cell r="B301" t="str">
            <v>ｽﾁｰﾙﾎﾟﾘｯｼｭ</v>
          </cell>
          <cell r="C301" t="str">
            <v>12×38×定尺</v>
          </cell>
          <cell r="D301">
            <v>1</v>
          </cell>
          <cell r="E301">
            <v>5630</v>
          </cell>
          <cell r="F301">
            <v>3.6857610474631754E-4</v>
          </cell>
        </row>
        <row r="302">
          <cell r="A302" t="str">
            <v>M:材料</v>
          </cell>
          <cell r="B302" t="str">
            <v>ｽﾁｰﾙﾎﾟﾘｯｼｭ</v>
          </cell>
          <cell r="C302" t="str">
            <v>2.3×105.5×150</v>
          </cell>
          <cell r="D302">
            <v>1</v>
          </cell>
          <cell r="E302">
            <v>5200</v>
          </cell>
          <cell r="F302">
            <v>3.4042553191489364E-4</v>
          </cell>
        </row>
        <row r="303">
          <cell r="A303" t="str">
            <v>M:材料</v>
          </cell>
          <cell r="B303" t="str">
            <v>ｽﾁｰﾙﾎﾟﾘｯｼｭ</v>
          </cell>
          <cell r="C303" t="str">
            <v>12×220×260</v>
          </cell>
          <cell r="D303">
            <v>1</v>
          </cell>
          <cell r="E303">
            <v>5180</v>
          </cell>
          <cell r="F303">
            <v>3.3911620294599018E-4</v>
          </cell>
        </row>
        <row r="304">
          <cell r="A304" t="str">
            <v>M:材料</v>
          </cell>
          <cell r="B304" t="str">
            <v>ｽﾁｰﾙﾎﾟﾘｯｼｭ</v>
          </cell>
          <cell r="C304" t="str">
            <v>12×220×220</v>
          </cell>
          <cell r="D304">
            <v>1</v>
          </cell>
          <cell r="E304">
            <v>4520</v>
          </cell>
          <cell r="F304">
            <v>2.9590834697217674E-4</v>
          </cell>
        </row>
        <row r="305">
          <cell r="A305" t="str">
            <v>M:材料</v>
          </cell>
          <cell r="B305" t="str">
            <v>ｽﾁｰﾙﾎﾟﾘｯｼｭ</v>
          </cell>
          <cell r="C305" t="str">
            <v>20×30×50</v>
          </cell>
          <cell r="D305">
            <v>1</v>
          </cell>
          <cell r="E305">
            <v>4400</v>
          </cell>
          <cell r="F305">
            <v>2.8805237315875613E-4</v>
          </cell>
        </row>
        <row r="306">
          <cell r="A306" t="str">
            <v>M:材料</v>
          </cell>
          <cell r="B306" t="str">
            <v>ｽﾁｰﾙﾎﾟﾘｯｼｭ</v>
          </cell>
          <cell r="C306" t="str">
            <v>6×32×定尺</v>
          </cell>
          <cell r="D306">
            <v>1</v>
          </cell>
          <cell r="E306">
            <v>2390</v>
          </cell>
          <cell r="F306">
            <v>1.5646481178396073E-4</v>
          </cell>
        </row>
        <row r="307">
          <cell r="A307" t="str">
            <v>M:材料</v>
          </cell>
          <cell r="B307" t="str">
            <v>ｽﾁｰﾙﾎﾟﾘｯｼｭ</v>
          </cell>
          <cell r="C307" t="str">
            <v>8×32×60</v>
          </cell>
          <cell r="D307">
            <v>1</v>
          </cell>
          <cell r="E307">
            <v>2380</v>
          </cell>
          <cell r="F307">
            <v>1.55810147299509E-4</v>
          </cell>
        </row>
        <row r="308">
          <cell r="A308" t="str">
            <v>M:材料</v>
          </cell>
          <cell r="B308" t="str">
            <v>ｽﾁｰﾙﾎﾟﾘｯｼｭ</v>
          </cell>
          <cell r="C308" t="str">
            <v>25×50×252</v>
          </cell>
          <cell r="D308">
            <v>1</v>
          </cell>
          <cell r="E308">
            <v>2220</v>
          </cell>
          <cell r="F308">
            <v>1.4533551554828152E-4</v>
          </cell>
        </row>
        <row r="309">
          <cell r="A309" t="str">
            <v>M:材料</v>
          </cell>
          <cell r="B309" t="str">
            <v>ｽﾁｰﾙﾎﾟﾘｯｼｭ</v>
          </cell>
          <cell r="C309" t="str">
            <v>40×45×50</v>
          </cell>
          <cell r="D309">
            <v>1</v>
          </cell>
          <cell r="E309">
            <v>1180</v>
          </cell>
          <cell r="F309">
            <v>7.7250409165302789E-5</v>
          </cell>
        </row>
        <row r="310">
          <cell r="A310" t="str">
            <v>M:材料</v>
          </cell>
          <cell r="B310" t="str">
            <v>ｽﾁｰﾙﾎﾟﾘｯｼｭ</v>
          </cell>
          <cell r="C310" t="str">
            <v>6×95×150</v>
          </cell>
          <cell r="D310">
            <v>1</v>
          </cell>
          <cell r="E310">
            <v>420</v>
          </cell>
          <cell r="F310">
            <v>2.7495908346972177E-5</v>
          </cell>
        </row>
        <row r="311">
          <cell r="A311" t="str">
            <v>M:材料</v>
          </cell>
          <cell r="B311" t="str">
            <v>ﾏﾙﾆｼ鋼機</v>
          </cell>
          <cell r="D311">
            <v>5</v>
          </cell>
          <cell r="E311">
            <v>73139</v>
          </cell>
          <cell r="F311">
            <v>4.7881505728314235E-3</v>
          </cell>
        </row>
        <row r="312">
          <cell r="A312" t="str">
            <v>M:材料</v>
          </cell>
          <cell r="B312" t="str">
            <v>ﾏﾙﾆｼ鋼機</v>
          </cell>
          <cell r="C312" t="str">
            <v>H形鋼 150×100（7m）</v>
          </cell>
          <cell r="D312">
            <v>1</v>
          </cell>
          <cell r="E312">
            <v>39730</v>
          </cell>
          <cell r="F312">
            <v>2.6009819967266774E-3</v>
          </cell>
        </row>
        <row r="313">
          <cell r="A313" t="str">
            <v>M:材料</v>
          </cell>
          <cell r="B313" t="str">
            <v>ﾏﾙﾆｼ鋼機</v>
          </cell>
          <cell r="C313" t="str">
            <v>H形鋼 200×150（7m）</v>
          </cell>
          <cell r="D313">
            <v>1</v>
          </cell>
          <cell r="E313">
            <v>28633</v>
          </cell>
          <cell r="F313">
            <v>1.8745008183306056E-3</v>
          </cell>
        </row>
        <row r="314">
          <cell r="A314" t="str">
            <v>M:材料</v>
          </cell>
          <cell r="B314" t="str">
            <v>ﾏﾙﾆｼ鋼機</v>
          </cell>
          <cell r="C314" t="str">
            <v>4.5×50×定尺</v>
          </cell>
          <cell r="D314">
            <v>1</v>
          </cell>
          <cell r="E314">
            <v>1707</v>
          </cell>
          <cell r="F314">
            <v>1.1175122749590835E-4</v>
          </cell>
        </row>
        <row r="315">
          <cell r="A315" t="str">
            <v>M:材料</v>
          </cell>
          <cell r="B315" t="str">
            <v>ﾏﾙﾆｼ鋼機</v>
          </cell>
          <cell r="C315" t="str">
            <v>6×38×定尺</v>
          </cell>
          <cell r="D315">
            <v>1</v>
          </cell>
          <cell r="E315">
            <v>1573</v>
          </cell>
          <cell r="F315">
            <v>1.0297872340425532E-4</v>
          </cell>
        </row>
        <row r="316">
          <cell r="A316" t="str">
            <v>M:材料</v>
          </cell>
          <cell r="B316" t="str">
            <v>ﾏﾙﾆｼ鋼機</v>
          </cell>
          <cell r="C316" t="str">
            <v>3×40×40×定尺</v>
          </cell>
          <cell r="D316">
            <v>1</v>
          </cell>
          <cell r="E316">
            <v>1496</v>
          </cell>
          <cell r="F316">
            <v>9.7937806873977092E-5</v>
          </cell>
        </row>
        <row r="317">
          <cell r="A317" t="str">
            <v>M:材料</v>
          </cell>
          <cell r="B317" t="str">
            <v>久保田</v>
          </cell>
          <cell r="D317">
            <v>1</v>
          </cell>
          <cell r="E317">
            <v>39000</v>
          </cell>
          <cell r="F317">
            <v>2.553191489361702E-3</v>
          </cell>
        </row>
        <row r="318">
          <cell r="A318" t="str">
            <v>M:材料</v>
          </cell>
          <cell r="B318" t="str">
            <v>久保田</v>
          </cell>
          <cell r="C318" t="str">
            <v>ﾊﾞﾝﾄﾞｿｰ替刃(5枚入)</v>
          </cell>
          <cell r="D318">
            <v>1</v>
          </cell>
          <cell r="E318">
            <v>39000</v>
          </cell>
          <cell r="F318">
            <v>2.553191489361702E-3</v>
          </cell>
        </row>
        <row r="319">
          <cell r="A319" t="str">
            <v>M:材料</v>
          </cell>
          <cell r="B319" t="str">
            <v>林角本店</v>
          </cell>
          <cell r="D319">
            <v>8</v>
          </cell>
          <cell r="E319">
            <v>28961</v>
          </cell>
          <cell r="F319">
            <v>1.8959738134206221E-3</v>
          </cell>
        </row>
        <row r="320">
          <cell r="A320" t="str">
            <v>M:材料</v>
          </cell>
          <cell r="B320" t="str">
            <v>林角本店</v>
          </cell>
          <cell r="C320" t="str">
            <v>9×25×1140</v>
          </cell>
          <cell r="D320">
            <v>1</v>
          </cell>
          <cell r="E320">
            <v>7175</v>
          </cell>
          <cell r="F320">
            <v>4.69721767594108E-4</v>
          </cell>
        </row>
        <row r="321">
          <cell r="A321" t="str">
            <v>M:材料</v>
          </cell>
          <cell r="B321" t="str">
            <v>林角本店</v>
          </cell>
          <cell r="C321" t="str">
            <v>12×58×125</v>
          </cell>
          <cell r="D321">
            <v>1</v>
          </cell>
          <cell r="E321">
            <v>5820</v>
          </cell>
          <cell r="F321">
            <v>3.8101472995090017E-4</v>
          </cell>
        </row>
        <row r="322">
          <cell r="A322" t="str">
            <v>M:材料</v>
          </cell>
          <cell r="B322" t="str">
            <v>林角本店</v>
          </cell>
          <cell r="C322" t="str">
            <v>9×25×632</v>
          </cell>
          <cell r="D322">
            <v>1</v>
          </cell>
          <cell r="E322">
            <v>4025</v>
          </cell>
          <cell r="F322">
            <v>2.6350245499181667E-4</v>
          </cell>
        </row>
        <row r="323">
          <cell r="A323" t="str">
            <v>M:材料</v>
          </cell>
          <cell r="B323" t="str">
            <v>林角本店</v>
          </cell>
          <cell r="C323" t="str">
            <v>10×38×90</v>
          </cell>
          <cell r="D323">
            <v>1</v>
          </cell>
          <cell r="E323">
            <v>3330</v>
          </cell>
          <cell r="F323">
            <v>2.1800327332242226E-4</v>
          </cell>
        </row>
        <row r="324">
          <cell r="A324" t="str">
            <v>M:材料</v>
          </cell>
          <cell r="B324" t="str">
            <v>林角本店</v>
          </cell>
          <cell r="C324" t="str">
            <v>9×9×1195</v>
          </cell>
          <cell r="D324">
            <v>1</v>
          </cell>
          <cell r="E324">
            <v>3157</v>
          </cell>
          <cell r="F324">
            <v>2.0667757774140753E-4</v>
          </cell>
        </row>
        <row r="325">
          <cell r="A325" t="str">
            <v>M:材料</v>
          </cell>
          <cell r="B325" t="str">
            <v>林角本店</v>
          </cell>
          <cell r="C325" t="str">
            <v>12×58×210</v>
          </cell>
          <cell r="D325">
            <v>1</v>
          </cell>
          <cell r="E325">
            <v>2950</v>
          </cell>
          <cell r="F325">
            <v>1.9312602291325697E-4</v>
          </cell>
        </row>
        <row r="326">
          <cell r="A326" t="str">
            <v>M:材料</v>
          </cell>
          <cell r="B326" t="str">
            <v>林角本店</v>
          </cell>
          <cell r="C326" t="str">
            <v>9×9×687</v>
          </cell>
          <cell r="D326">
            <v>1</v>
          </cell>
          <cell r="E326">
            <v>1894</v>
          </cell>
          <cell r="F326">
            <v>1.2399345335515548E-4</v>
          </cell>
        </row>
        <row r="327">
          <cell r="A327" t="str">
            <v>M:材料</v>
          </cell>
          <cell r="B327" t="str">
            <v>林角本店</v>
          </cell>
          <cell r="C327" t="str">
            <v>9×38×104</v>
          </cell>
          <cell r="D327">
            <v>1</v>
          </cell>
          <cell r="E327">
            <v>610</v>
          </cell>
          <cell r="F327">
            <v>3.9934533551554827E-5</v>
          </cell>
        </row>
        <row r="328">
          <cell r="A328" t="str">
            <v>M:材料</v>
          </cell>
          <cell r="B328" t="str">
            <v>不二化成品㈱</v>
          </cell>
          <cell r="D328">
            <v>1</v>
          </cell>
          <cell r="E328">
            <v>5480</v>
          </cell>
          <cell r="F328">
            <v>3.5875613747954175E-4</v>
          </cell>
        </row>
        <row r="329">
          <cell r="A329" t="str">
            <v>M:材料</v>
          </cell>
          <cell r="B329" t="str">
            <v>不二化成品㈱</v>
          </cell>
          <cell r="C329" t="str">
            <v>塗料(国本工業さま向け)</v>
          </cell>
          <cell r="D329">
            <v>1</v>
          </cell>
          <cell r="E329">
            <v>5480</v>
          </cell>
          <cell r="F329">
            <v>3.5875613747954175E-4</v>
          </cell>
        </row>
        <row r="330">
          <cell r="A330" t="str">
            <v>M:設計</v>
          </cell>
          <cell r="D330">
            <v>1</v>
          </cell>
          <cell r="E330">
            <v>327000</v>
          </cell>
          <cell r="F330">
            <v>2.1407528641571194E-2</v>
          </cell>
        </row>
        <row r="331">
          <cell r="A331" t="str">
            <v>M:設計</v>
          </cell>
          <cell r="B331" t="str">
            <v>ﾘｰｳﾞ機械設計</v>
          </cell>
          <cell r="D331">
            <v>1</v>
          </cell>
          <cell r="E331">
            <v>327000</v>
          </cell>
          <cell r="F331">
            <v>2.1407528641571194E-2</v>
          </cell>
        </row>
        <row r="332">
          <cell r="A332" t="str">
            <v>M:設計</v>
          </cell>
          <cell r="B332" t="str">
            <v>ﾘｰｳﾞ機械設計</v>
          </cell>
          <cell r="C332" t="str">
            <v>ﾚｰｻﾞｰ溶接機　製作･設置</v>
          </cell>
          <cell r="D332">
            <v>1</v>
          </cell>
          <cell r="E332">
            <v>327000</v>
          </cell>
          <cell r="F332">
            <v>2.1407528641571194E-2</v>
          </cell>
        </row>
        <row r="333">
          <cell r="A333" t="str">
            <v>E:一式</v>
          </cell>
          <cell r="D333">
            <v>2</v>
          </cell>
          <cell r="E333">
            <v>165000</v>
          </cell>
          <cell r="F333">
            <v>1.0801963993453356E-2</v>
          </cell>
        </row>
        <row r="334">
          <cell r="A334" t="str">
            <v>E:一式</v>
          </cell>
          <cell r="B334" t="str">
            <v>花島運輸㈱</v>
          </cell>
          <cell r="D334">
            <v>2</v>
          </cell>
          <cell r="E334">
            <v>165000</v>
          </cell>
          <cell r="F334">
            <v>1.0801963993453356E-2</v>
          </cell>
        </row>
        <row r="335">
          <cell r="A335" t="str">
            <v>E:一式</v>
          </cell>
          <cell r="B335" t="str">
            <v>花島運輸㈱</v>
          </cell>
          <cell r="C335" t="str">
            <v>機械</v>
          </cell>
          <cell r="D335">
            <v>2</v>
          </cell>
          <cell r="E335">
            <v>165000</v>
          </cell>
          <cell r="F335">
            <v>1.0801963993453356E-2</v>
          </cell>
        </row>
        <row r="336">
          <cell r="A336" t="str">
            <v>Others:</v>
          </cell>
          <cell r="D336">
            <v>1</v>
          </cell>
          <cell r="E336">
            <v>115750</v>
          </cell>
          <cell r="F336">
            <v>7.5777414075286417E-3</v>
          </cell>
        </row>
        <row r="337">
          <cell r="A337" t="str">
            <v>Others:</v>
          </cell>
          <cell r="B337" t="str">
            <v>その他</v>
          </cell>
          <cell r="D337">
            <v>1</v>
          </cell>
          <cell r="E337">
            <v>115750</v>
          </cell>
          <cell r="F337">
            <v>7.5777414075286417E-3</v>
          </cell>
        </row>
        <row r="338">
          <cell r="A338" t="str">
            <v>Others:</v>
          </cell>
          <cell r="B338" t="str">
            <v>その他</v>
          </cell>
          <cell r="C338" t="str">
            <v>ﾍｯﾄﾞ交換作業費</v>
          </cell>
          <cell r="D338">
            <v>1</v>
          </cell>
          <cell r="E338">
            <v>115750</v>
          </cell>
          <cell r="F338">
            <v>7.5777414075286417E-3</v>
          </cell>
        </row>
        <row r="339">
          <cell r="A339" t="str">
            <v>総計</v>
          </cell>
          <cell r="D339">
            <v>520</v>
          </cell>
          <cell r="E339">
            <v>23684215.739999998</v>
          </cell>
          <cell r="F339">
            <v>1.5505214887070351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156B70-FA7A-466F-B429-B7F9395E2B73}" name="CostTable" displayName="CostTable" ref="A1:M521" totalsRowShown="0">
  <autoFilter ref="A1:M521" xr:uid="{60156B70-FA7A-466F-B429-B7F9395E2B73}"/>
  <tableColumns count="13">
    <tableColumn id="1" xr3:uid="{16D088B6-5086-4725-B442-6C9BC0A6DF05}" name="分類" dataDxfId="18" dataCellStyle="標準 2"/>
    <tableColumn id="2" xr3:uid="{82C9FE9E-4C71-4997-8AFE-F920CFC744D2}" name="仕入先" dataDxfId="17" dataCellStyle="標準 2"/>
    <tableColumn id="3" xr3:uid="{E62A0437-C0D4-4BF5-8A1F-157BD093B08E}" name="UNIT" dataDxfId="16" dataCellStyle="標準 2"/>
    <tableColumn id="4" xr3:uid="{759592F2-F46B-42DE-81FA-C4F8C164A61F}" name="No." dataDxfId="15" dataCellStyle="標準 2"/>
    <tableColumn id="5" xr3:uid="{F46E3111-BFDD-4B77-B420-3F2635C0B215}" name="項目" dataDxfId="14" dataCellStyle="標準 2"/>
    <tableColumn id="6" xr3:uid="{3577049B-31FB-4D39-98D2-3478EDC1C442}" name="メーカー" dataDxfId="13" dataCellStyle="標準 2"/>
    <tableColumn id="7" xr3:uid="{DBF5D675-4F9F-4C6B-9C5B-E87B7DCDB8F5}" name="型式" dataDxfId="12" dataCellStyle="標準 2"/>
    <tableColumn id="8" xr3:uid="{985F9CE3-7D2F-484C-82EC-D5D96BC39955}" name="数" dataDxfId="11" dataCellStyle="標準 2"/>
    <tableColumn id="9" xr3:uid="{14B598A4-3739-4881-92D5-3F77E8E0440A}" name="―" dataDxfId="10" dataCellStyle="標準 2"/>
    <tableColumn id="10" xr3:uid="{8DF92417-72D3-4BB8-B947-79D04A8E15F6}" name="受入日" dataDxfId="9" dataCellStyle="標準 2"/>
    <tableColumn id="11" xr3:uid="{1CC7B0E2-07D0-456A-85DC-3A6E742CEFD9}" name="単価" dataDxfId="8" dataCellStyle="標準 2"/>
    <tableColumn id="12" xr3:uid="{8508C357-5433-40B0-AC05-DFE894CAA675}" name="金額" dataDxfId="7" dataCellStyle="標準 2">
      <calculatedColumnFormula>K2*H2</calculatedColumnFormula>
    </tableColumn>
    <tableColumn id="13" xr3:uid="{2E1E83B4-7D72-4760-930E-C0FC9ABE554B}" name="消化率" dataDxfId="6" dataCellStyle="標準 2">
      <calculatedColumnFormula>L2/予算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43"/>
  <sheetViews>
    <sheetView zoomScaleNormal="100" workbookViewId="0">
      <selection activeCell="C6" sqref="C6"/>
    </sheetView>
  </sheetViews>
  <sheetFormatPr defaultColWidth="9.140625" defaultRowHeight="24" customHeight="1" x14ac:dyDescent="0.15"/>
  <cols>
    <col min="1" max="1" width="9.140625" style="4" customWidth="1"/>
    <col min="2" max="2" width="14.7109375" style="3" customWidth="1"/>
    <col min="3" max="3" width="30.7109375" style="4" customWidth="1"/>
    <col min="4" max="4" width="14.7109375" style="5" customWidth="1"/>
    <col min="5" max="5" width="14.7109375" style="5" hidden="1" customWidth="1"/>
    <col min="6" max="6" width="6.7109375" style="5" hidden="1" customWidth="1"/>
    <col min="7" max="7" width="18.7109375" style="5" hidden="1" customWidth="1"/>
    <col min="8" max="8" width="12.7109375" style="5" hidden="1" customWidth="1"/>
    <col min="9" max="9" width="20.7109375" style="5" customWidth="1"/>
    <col min="10" max="10" width="3.7109375" style="4" customWidth="1"/>
    <col min="11" max="11" width="16.7109375" style="5" customWidth="1"/>
    <col min="12" max="12" width="20.7109375" style="6" customWidth="1"/>
    <col min="13" max="16384" width="9.140625" style="4"/>
  </cols>
  <sheetData>
    <row r="2" spans="2:12" ht="24" customHeight="1" x14ac:dyDescent="0.15">
      <c r="B2" s="10" t="s">
        <v>32</v>
      </c>
      <c r="C2" s="24" t="s">
        <v>99</v>
      </c>
      <c r="F2" s="22" t="s">
        <v>91</v>
      </c>
      <c r="G2" s="23" t="s">
        <v>67</v>
      </c>
      <c r="H2" s="23" t="s">
        <v>33</v>
      </c>
      <c r="I2" s="4"/>
      <c r="J2" s="5"/>
      <c r="K2" s="6"/>
      <c r="L2" s="4"/>
    </row>
    <row r="3" spans="2:12" ht="24" customHeight="1" x14ac:dyDescent="0.15">
      <c r="B3" s="10" t="s">
        <v>30</v>
      </c>
      <c r="C3" s="24" t="s">
        <v>819</v>
      </c>
      <c r="F3" s="11" t="s">
        <v>42</v>
      </c>
      <c r="G3" s="2" t="s">
        <v>43</v>
      </c>
      <c r="H3" s="1" t="s">
        <v>77</v>
      </c>
      <c r="I3" s="4"/>
      <c r="J3" s="5"/>
      <c r="K3" s="6"/>
      <c r="L3" s="4"/>
    </row>
    <row r="4" spans="2:12" ht="24" customHeight="1" x14ac:dyDescent="0.15">
      <c r="B4" s="10" t="s">
        <v>31</v>
      </c>
      <c r="C4" s="24" t="s">
        <v>820</v>
      </c>
      <c r="F4" s="11" t="s">
        <v>44</v>
      </c>
      <c r="G4" s="2" t="s">
        <v>45</v>
      </c>
      <c r="H4" s="1" t="s">
        <v>90</v>
      </c>
      <c r="I4" s="4"/>
      <c r="J4" s="5"/>
      <c r="K4" s="6"/>
      <c r="L4" s="4"/>
    </row>
    <row r="5" spans="2:12" ht="24" customHeight="1" x14ac:dyDescent="0.15">
      <c r="B5" s="5"/>
      <c r="F5" s="11" t="s">
        <v>46</v>
      </c>
      <c r="G5" s="2" t="s">
        <v>68</v>
      </c>
      <c r="H5" s="1" t="s">
        <v>78</v>
      </c>
      <c r="I5" s="4"/>
      <c r="J5" s="5"/>
      <c r="K5" s="6"/>
      <c r="L5" s="4"/>
    </row>
    <row r="6" spans="2:12" ht="24" customHeight="1" x14ac:dyDescent="0.15">
      <c r="B6" s="10" t="s">
        <v>85</v>
      </c>
      <c r="C6" s="26">
        <v>23500000</v>
      </c>
      <c r="F6" s="11" t="s">
        <v>47</v>
      </c>
      <c r="G6" s="2" t="s">
        <v>69</v>
      </c>
      <c r="H6" s="1" t="s">
        <v>94</v>
      </c>
      <c r="I6" s="4"/>
      <c r="J6" s="5"/>
      <c r="K6" s="6"/>
      <c r="L6" s="4"/>
    </row>
    <row r="7" spans="2:12" ht="24" customHeight="1" x14ac:dyDescent="0.15">
      <c r="B7" s="10" t="s">
        <v>88</v>
      </c>
      <c r="C7" s="27">
        <v>0.35</v>
      </c>
      <c r="F7" s="11" t="s">
        <v>48</v>
      </c>
      <c r="G7" s="2" t="s">
        <v>49</v>
      </c>
      <c r="H7" s="1" t="s">
        <v>87</v>
      </c>
      <c r="I7" s="4"/>
      <c r="J7" s="5"/>
      <c r="K7" s="6"/>
      <c r="L7" s="4"/>
    </row>
    <row r="8" spans="2:12" ht="24" customHeight="1" x14ac:dyDescent="0.15">
      <c r="B8" s="10" t="s">
        <v>89</v>
      </c>
      <c r="C8" s="25">
        <f>受注金額*(1-目標利益率)</f>
        <v>15275000</v>
      </c>
      <c r="F8" s="11" t="s">
        <v>50</v>
      </c>
      <c r="G8" s="2" t="s">
        <v>51</v>
      </c>
      <c r="H8" s="1" t="s">
        <v>79</v>
      </c>
      <c r="I8" s="4"/>
      <c r="J8" s="5"/>
      <c r="K8" s="6"/>
      <c r="L8" s="4"/>
    </row>
    <row r="9" spans="2:12" ht="24" customHeight="1" x14ac:dyDescent="0.15">
      <c r="B9" s="5"/>
      <c r="C9" s="5"/>
      <c r="F9" s="11" t="s">
        <v>52</v>
      </c>
      <c r="G9" s="2" t="s">
        <v>53</v>
      </c>
      <c r="H9" s="1" t="s">
        <v>86</v>
      </c>
      <c r="I9" s="4"/>
      <c r="J9" s="5"/>
      <c r="K9" s="6"/>
      <c r="L9" s="4"/>
    </row>
    <row r="10" spans="2:12" ht="24" customHeight="1" x14ac:dyDescent="0.15">
      <c r="B10" s="5"/>
      <c r="C10" s="5"/>
      <c r="F10" s="11" t="s">
        <v>54</v>
      </c>
      <c r="G10" s="2" t="s">
        <v>70</v>
      </c>
      <c r="H10" s="1" t="s">
        <v>80</v>
      </c>
      <c r="I10" s="4"/>
      <c r="J10" s="5"/>
      <c r="K10" s="6"/>
      <c r="L10" s="4"/>
    </row>
    <row r="11" spans="2:12" ht="24" customHeight="1" x14ac:dyDescent="0.15">
      <c r="B11" s="5"/>
      <c r="C11" s="5"/>
      <c r="F11" s="11" t="s">
        <v>55</v>
      </c>
      <c r="G11" s="2" t="s">
        <v>71</v>
      </c>
      <c r="H11" s="1" t="s">
        <v>80</v>
      </c>
      <c r="I11" s="4"/>
      <c r="J11" s="5"/>
      <c r="K11" s="6"/>
      <c r="L11" s="4"/>
    </row>
    <row r="12" spans="2:12" ht="24" customHeight="1" x14ac:dyDescent="0.15">
      <c r="B12" s="5"/>
      <c r="C12" s="5"/>
      <c r="F12" s="11" t="s">
        <v>4</v>
      </c>
      <c r="G12" s="2" t="s">
        <v>49</v>
      </c>
      <c r="H12" s="1" t="s">
        <v>80</v>
      </c>
      <c r="I12" s="4"/>
      <c r="J12" s="5"/>
      <c r="K12" s="6"/>
      <c r="L12" s="4"/>
    </row>
    <row r="13" spans="2:12" ht="24" customHeight="1" x14ac:dyDescent="0.15">
      <c r="B13" s="5"/>
      <c r="C13" s="5"/>
      <c r="F13" s="11" t="s">
        <v>24</v>
      </c>
      <c r="G13" s="2" t="s">
        <v>56</v>
      </c>
      <c r="H13" s="1" t="s">
        <v>81</v>
      </c>
      <c r="I13" s="4"/>
      <c r="J13" s="5"/>
      <c r="K13" s="6"/>
      <c r="L13" s="4"/>
    </row>
    <row r="14" spans="2:12" ht="24" customHeight="1" x14ac:dyDescent="0.15">
      <c r="B14" s="5"/>
      <c r="C14" s="5"/>
      <c r="F14" s="11" t="s">
        <v>25</v>
      </c>
      <c r="G14" s="2" t="s">
        <v>57</v>
      </c>
      <c r="H14" s="1" t="s">
        <v>82</v>
      </c>
      <c r="I14" s="4"/>
      <c r="J14" s="5"/>
      <c r="K14" s="6"/>
      <c r="L14" s="4"/>
    </row>
    <row r="15" spans="2:12" ht="24" customHeight="1" x14ac:dyDescent="0.15">
      <c r="B15" s="5"/>
      <c r="C15" s="5"/>
      <c r="F15" s="11" t="s">
        <v>58</v>
      </c>
      <c r="G15" s="2" t="s">
        <v>72</v>
      </c>
      <c r="H15" s="1" t="s">
        <v>81</v>
      </c>
      <c r="I15" s="4"/>
      <c r="J15" s="5"/>
      <c r="K15" s="6"/>
      <c r="L15" s="4"/>
    </row>
    <row r="16" spans="2:12" ht="24" customHeight="1" x14ac:dyDescent="0.15">
      <c r="B16" s="5"/>
      <c r="C16" s="5"/>
      <c r="F16" s="11" t="s">
        <v>59</v>
      </c>
      <c r="G16" s="2" t="s">
        <v>73</v>
      </c>
      <c r="H16" s="1" t="s">
        <v>92</v>
      </c>
      <c r="I16" s="4"/>
      <c r="J16" s="5"/>
      <c r="K16" s="6"/>
      <c r="L16" s="4"/>
    </row>
    <row r="17" spans="2:12" ht="24" customHeight="1" x14ac:dyDescent="0.15">
      <c r="B17" s="5"/>
      <c r="C17" s="5"/>
      <c r="F17" s="11" t="s">
        <v>60</v>
      </c>
      <c r="G17" s="2" t="s">
        <v>56</v>
      </c>
      <c r="H17" s="1" t="s">
        <v>83</v>
      </c>
      <c r="I17" s="4"/>
      <c r="J17" s="5"/>
      <c r="K17" s="6"/>
      <c r="L17" s="4"/>
    </row>
    <row r="18" spans="2:12" ht="24" customHeight="1" x14ac:dyDescent="0.15">
      <c r="B18" s="5"/>
      <c r="C18" s="5"/>
      <c r="F18" s="11" t="s">
        <v>61</v>
      </c>
      <c r="G18" s="2" t="s">
        <v>62</v>
      </c>
      <c r="H18" s="1" t="s">
        <v>84</v>
      </c>
      <c r="I18" s="4"/>
      <c r="J18" s="5"/>
      <c r="K18" s="6"/>
      <c r="L18" s="4"/>
    </row>
    <row r="19" spans="2:12" ht="24" customHeight="1" x14ac:dyDescent="0.15">
      <c r="B19" s="5"/>
      <c r="C19" s="5"/>
      <c r="F19" s="11" t="s">
        <v>63</v>
      </c>
      <c r="G19" s="2" t="s">
        <v>64</v>
      </c>
      <c r="H19" s="1" t="s">
        <v>86</v>
      </c>
      <c r="I19" s="4"/>
      <c r="J19" s="5"/>
      <c r="K19" s="6"/>
      <c r="L19" s="4"/>
    </row>
    <row r="20" spans="2:12" ht="24" customHeight="1" x14ac:dyDescent="0.15">
      <c r="B20" s="5"/>
      <c r="C20" s="5"/>
      <c r="F20" s="11" t="s">
        <v>65</v>
      </c>
      <c r="G20" s="2" t="s">
        <v>73</v>
      </c>
      <c r="H20" s="1" t="s">
        <v>93</v>
      </c>
      <c r="I20" s="4"/>
      <c r="J20" s="5"/>
      <c r="K20" s="6"/>
      <c r="L20" s="4"/>
    </row>
    <row r="21" spans="2:12" ht="24" customHeight="1" x14ac:dyDescent="0.15">
      <c r="B21" s="5"/>
      <c r="C21" s="5"/>
      <c r="F21" s="11">
        <v>19</v>
      </c>
      <c r="G21" s="2" t="s">
        <v>75</v>
      </c>
      <c r="H21" s="1" t="s">
        <v>75</v>
      </c>
      <c r="I21" s="4"/>
      <c r="J21" s="5"/>
      <c r="K21" s="6"/>
      <c r="L21" s="4"/>
    </row>
    <row r="22" spans="2:12" ht="24" customHeight="1" x14ac:dyDescent="0.15">
      <c r="B22" s="5"/>
      <c r="C22" s="5"/>
      <c r="F22" s="11" t="s">
        <v>66</v>
      </c>
      <c r="G22" s="2" t="s">
        <v>74</v>
      </c>
      <c r="H22" s="1" t="s">
        <v>95</v>
      </c>
      <c r="I22" s="4"/>
      <c r="J22" s="5"/>
      <c r="K22" s="6"/>
      <c r="L22" s="4"/>
    </row>
    <row r="23" spans="2:12" ht="24" customHeight="1" x14ac:dyDescent="0.15">
      <c r="J23" s="6"/>
      <c r="K23" s="4"/>
      <c r="L23" s="4"/>
    </row>
    <row r="24" spans="2:12" s="5" customFormat="1" ht="24" hidden="1" customHeight="1" x14ac:dyDescent="0.15">
      <c r="B24" s="7" t="s">
        <v>2</v>
      </c>
      <c r="C24" s="8" t="s">
        <v>3</v>
      </c>
      <c r="D24" s="8" t="s">
        <v>9</v>
      </c>
      <c r="E24" s="8" t="s">
        <v>10</v>
      </c>
      <c r="F24" s="8" t="s">
        <v>6</v>
      </c>
      <c r="G24" s="8" t="s">
        <v>11</v>
      </c>
      <c r="H24" s="8" t="s">
        <v>5</v>
      </c>
      <c r="I24" s="8" t="s">
        <v>33</v>
      </c>
    </row>
    <row r="25" spans="2:12" ht="24" hidden="1" customHeight="1" x14ac:dyDescent="0.15">
      <c r="B25" s="9">
        <v>1</v>
      </c>
      <c r="C25" s="15" t="s">
        <v>20</v>
      </c>
      <c r="D25" s="20">
        <v>1</v>
      </c>
      <c r="E25" s="21">
        <v>1</v>
      </c>
      <c r="F25" s="16">
        <v>4</v>
      </c>
      <c r="G25" s="17" t="s">
        <v>14</v>
      </c>
      <c r="H25" s="18">
        <v>0</v>
      </c>
      <c r="I25" s="19" t="s">
        <v>76</v>
      </c>
      <c r="K25" s="4"/>
      <c r="L25" s="4"/>
    </row>
    <row r="26" spans="2:12" ht="24" hidden="1" customHeight="1" x14ac:dyDescent="0.15">
      <c r="B26" s="9">
        <v>2</v>
      </c>
      <c r="C26" s="15" t="s">
        <v>21</v>
      </c>
      <c r="D26" s="20">
        <v>2</v>
      </c>
      <c r="E26" s="21">
        <v>2</v>
      </c>
      <c r="F26" s="16">
        <v>14</v>
      </c>
      <c r="G26" s="17" t="s">
        <v>13</v>
      </c>
      <c r="H26" s="19" t="s">
        <v>7</v>
      </c>
      <c r="I26" s="19" t="s">
        <v>76</v>
      </c>
      <c r="K26" s="4"/>
      <c r="L26" s="4"/>
    </row>
    <row r="27" spans="2:12" ht="24" hidden="1" customHeight="1" x14ac:dyDescent="0.15">
      <c r="B27" s="9">
        <v>3</v>
      </c>
      <c r="C27" s="15" t="s">
        <v>0</v>
      </c>
      <c r="D27" s="20">
        <v>4</v>
      </c>
      <c r="E27" s="21">
        <v>3</v>
      </c>
      <c r="F27" s="16">
        <v>16</v>
      </c>
      <c r="G27" s="17" t="s">
        <v>12</v>
      </c>
      <c r="H27" s="19" t="s">
        <v>8</v>
      </c>
      <c r="I27" s="19" t="s">
        <v>34</v>
      </c>
      <c r="K27" s="4"/>
      <c r="L27" s="4"/>
    </row>
    <row r="28" spans="2:12" ht="24" hidden="1" customHeight="1" x14ac:dyDescent="0.15">
      <c r="B28" s="9">
        <v>4</v>
      </c>
      <c r="C28" s="15" t="s">
        <v>22</v>
      </c>
      <c r="D28" s="20">
        <v>7</v>
      </c>
      <c r="E28" s="21">
        <v>4</v>
      </c>
      <c r="F28" s="16">
        <v>6</v>
      </c>
      <c r="G28" s="17" t="s">
        <v>14</v>
      </c>
      <c r="H28" s="19" t="s">
        <v>15</v>
      </c>
      <c r="I28" s="19" t="s">
        <v>35</v>
      </c>
      <c r="K28" s="4"/>
      <c r="L28" s="4"/>
    </row>
    <row r="29" spans="2:12" ht="24" hidden="1" customHeight="1" x14ac:dyDescent="0.15">
      <c r="B29" s="9">
        <v>5</v>
      </c>
      <c r="C29" s="15" t="s">
        <v>16</v>
      </c>
      <c r="D29" s="20">
        <v>8</v>
      </c>
      <c r="E29" s="21">
        <v>5</v>
      </c>
      <c r="F29" s="16">
        <v>6</v>
      </c>
      <c r="G29" s="17" t="s">
        <v>14</v>
      </c>
      <c r="H29" s="19" t="s">
        <v>15</v>
      </c>
      <c r="I29" s="19" t="s">
        <v>2</v>
      </c>
      <c r="K29" s="4"/>
      <c r="L29" s="4"/>
    </row>
    <row r="30" spans="2:12" ht="24" hidden="1" customHeight="1" x14ac:dyDescent="0.15">
      <c r="B30" s="9">
        <v>6</v>
      </c>
      <c r="C30" s="15" t="s">
        <v>17</v>
      </c>
      <c r="D30" s="20">
        <v>9</v>
      </c>
      <c r="E30" s="21">
        <v>6</v>
      </c>
      <c r="F30" s="16">
        <v>25</v>
      </c>
      <c r="G30" s="17" t="s">
        <v>12</v>
      </c>
      <c r="H30" s="19" t="s">
        <v>7</v>
      </c>
      <c r="I30" s="19" t="s">
        <v>36</v>
      </c>
      <c r="K30" s="4"/>
      <c r="L30" s="4"/>
    </row>
    <row r="31" spans="2:12" ht="24" hidden="1" customHeight="1" x14ac:dyDescent="0.15">
      <c r="B31" s="9">
        <v>7</v>
      </c>
      <c r="C31" s="15" t="s">
        <v>23</v>
      </c>
      <c r="D31" s="20">
        <v>24</v>
      </c>
      <c r="E31" s="21">
        <v>7</v>
      </c>
      <c r="F31" s="16">
        <v>10</v>
      </c>
      <c r="G31" s="17" t="s">
        <v>12</v>
      </c>
      <c r="H31" s="19" t="s">
        <v>7</v>
      </c>
      <c r="I31" s="19" t="s">
        <v>37</v>
      </c>
    </row>
    <row r="32" spans="2:12" ht="24" hidden="1" customHeight="1" x14ac:dyDescent="0.15">
      <c r="B32" s="9">
        <v>8</v>
      </c>
      <c r="C32" s="15" t="s">
        <v>18</v>
      </c>
      <c r="D32" s="20">
        <v>11</v>
      </c>
      <c r="E32" s="21">
        <v>8</v>
      </c>
      <c r="F32" s="16">
        <v>25</v>
      </c>
      <c r="G32" s="17" t="s">
        <v>12</v>
      </c>
      <c r="H32" s="19" t="s">
        <v>8</v>
      </c>
      <c r="I32" s="19" t="s">
        <v>38</v>
      </c>
    </row>
    <row r="33" spans="2:12" ht="24" hidden="1" customHeight="1" x14ac:dyDescent="0.15">
      <c r="B33" s="9">
        <v>9</v>
      </c>
      <c r="C33" s="15" t="s">
        <v>1</v>
      </c>
      <c r="D33" s="20">
        <v>12</v>
      </c>
      <c r="E33" s="21">
        <v>9</v>
      </c>
      <c r="F33" s="16">
        <v>6</v>
      </c>
      <c r="G33" s="17" t="s">
        <v>14</v>
      </c>
      <c r="H33" s="18">
        <v>0</v>
      </c>
      <c r="I33" s="19" t="s">
        <v>39</v>
      </c>
    </row>
    <row r="34" spans="2:12" ht="24" hidden="1" customHeight="1" x14ac:dyDescent="0.15">
      <c r="B34" s="9">
        <v>10</v>
      </c>
      <c r="C34" s="15" t="s">
        <v>27</v>
      </c>
      <c r="D34" s="21">
        <v>18</v>
      </c>
      <c r="E34" s="21">
        <v>10</v>
      </c>
      <c r="F34" s="16">
        <v>4</v>
      </c>
      <c r="G34" s="17" t="s">
        <v>12</v>
      </c>
      <c r="H34" s="19" t="s">
        <v>8</v>
      </c>
      <c r="I34" s="19" t="s">
        <v>76</v>
      </c>
    </row>
    <row r="35" spans="2:12" ht="24" hidden="1" customHeight="1" x14ac:dyDescent="0.15">
      <c r="B35" s="9">
        <v>11</v>
      </c>
      <c r="C35" s="15" t="s">
        <v>26</v>
      </c>
      <c r="D35" s="21">
        <v>11</v>
      </c>
      <c r="E35" s="21">
        <v>11</v>
      </c>
      <c r="F35" s="16">
        <v>6</v>
      </c>
      <c r="G35" s="17" t="s">
        <v>13</v>
      </c>
      <c r="H35" s="19" t="s">
        <v>28</v>
      </c>
      <c r="I35" s="19" t="s">
        <v>40</v>
      </c>
      <c r="K35" s="4"/>
      <c r="L35" s="4"/>
    </row>
    <row r="36" spans="2:12" ht="24" hidden="1" customHeight="1" x14ac:dyDescent="0.15">
      <c r="B36" s="9">
        <v>12</v>
      </c>
      <c r="C36" s="15" t="s">
        <v>19</v>
      </c>
      <c r="D36" s="20">
        <v>14</v>
      </c>
      <c r="E36" s="21">
        <v>12</v>
      </c>
      <c r="F36" s="16">
        <v>14</v>
      </c>
      <c r="G36" s="17" t="s">
        <v>12</v>
      </c>
      <c r="H36" s="19" t="s">
        <v>29</v>
      </c>
      <c r="I36" s="19" t="s">
        <v>41</v>
      </c>
      <c r="K36" s="4"/>
      <c r="L36" s="4"/>
    </row>
    <row r="37" spans="2:12" ht="24" hidden="1" customHeight="1" x14ac:dyDescent="0.15">
      <c r="F37" s="12">
        <f>SUM(F25:F36)</f>
        <v>136</v>
      </c>
      <c r="G37" s="14">
        <v>136</v>
      </c>
      <c r="H37" s="13"/>
    </row>
    <row r="38" spans="2:12" ht="24" customHeight="1" x14ac:dyDescent="0.15">
      <c r="B38" s="4"/>
      <c r="D38" s="4"/>
      <c r="E38" s="4"/>
      <c r="F38" s="4"/>
      <c r="G38" s="4"/>
      <c r="H38" s="4"/>
      <c r="I38" s="4"/>
    </row>
    <row r="39" spans="2:12" ht="24" customHeight="1" x14ac:dyDescent="0.15">
      <c r="B39" s="4"/>
      <c r="D39" s="4"/>
      <c r="E39" s="4"/>
    </row>
    <row r="40" spans="2:12" ht="24" customHeight="1" x14ac:dyDescent="0.15">
      <c r="B40" s="4"/>
      <c r="D40" s="4"/>
      <c r="E40" s="4"/>
    </row>
    <row r="41" spans="2:12" ht="24" customHeight="1" x14ac:dyDescent="0.15">
      <c r="B41" s="4"/>
      <c r="D41" s="4"/>
      <c r="E41" s="4"/>
    </row>
    <row r="42" spans="2:12" ht="24" customHeight="1" x14ac:dyDescent="0.15">
      <c r="B42" s="4"/>
      <c r="D42" s="4"/>
      <c r="E42" s="4"/>
    </row>
    <row r="43" spans="2:12" ht="24" customHeight="1" x14ac:dyDescent="0.15">
      <c r="B43" s="4"/>
      <c r="D43" s="4"/>
      <c r="E43" s="4"/>
    </row>
  </sheetData>
  <sheetProtection sheet="1" objects="1" scenarios="1" selectLockedCells="1"/>
  <phoneticPr fontId="2"/>
  <conditionalFormatting sqref="F37">
    <cfRule type="cellIs" dxfId="5" priority="1" operator="greaterThan">
      <formula>$G$37</formula>
    </cfRule>
  </conditionalFormatting>
  <conditionalFormatting sqref="H3:H22">
    <cfRule type="containsText" dxfId="4" priority="2" operator="containsText" text="組立">
      <formula>NOT(ISERROR(SEARCH("組立",H3)))</formula>
    </cfRule>
    <cfRule type="containsText" dxfId="3" priority="3" operator="containsText" text="購入">
      <formula>NOT(ISERROR(SEARCH("購入",H3)))</formula>
    </cfRule>
    <cfRule type="containsText" dxfId="2" priority="4" operator="containsText" text="製作">
      <formula>NOT(ISERROR(SEARCH("製作",H3)))</formula>
    </cfRule>
    <cfRule type="containsText" dxfId="1" priority="5" operator="containsText" text="E">
      <formula>NOT(ISERROR(SEARCH("E",H3)))</formula>
    </cfRule>
  </conditionalFormatting>
  <dataValidations count="3">
    <dataValidation type="whole" imeMode="disabled" operator="greaterThanOrEqual" allowBlank="1" showInputMessage="1" showErrorMessage="1" sqref="F25:F36" xr:uid="{00000000-0002-0000-0000-000000000000}">
      <formula1>4</formula1>
    </dataValidation>
    <dataValidation type="list" imeMode="disabled" operator="greaterThanOrEqual" allowBlank="1" showInputMessage="1" showErrorMessage="1" sqref="G25:G36" xr:uid="{00000000-0002-0000-0000-000001000000}">
      <formula1>"左,中央,右"</formula1>
    </dataValidation>
    <dataValidation imeMode="disabled" allowBlank="1" showInputMessage="1" showErrorMessage="1" sqref="C6:C8" xr:uid="{743BD33C-BC07-4B19-B146-FBDD04139007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EAEB4-1481-424E-8DD1-C248D6937E56}">
  <dimension ref="A1:M521"/>
  <sheetViews>
    <sheetView tabSelected="1" workbookViewId="0">
      <pane ySplit="1" topLeftCell="A428" activePane="bottomLeft" state="frozen"/>
      <selection pane="bottomLeft" activeCell="D440" sqref="D440"/>
    </sheetView>
  </sheetViews>
  <sheetFormatPr defaultRowHeight="18" customHeight="1" x14ac:dyDescent="0.15"/>
  <cols>
    <col min="1" max="1" width="4.7109375" style="29" customWidth="1"/>
    <col min="2" max="2" width="14.7109375" style="59" customWidth="1"/>
    <col min="3" max="3" width="12.7109375" style="30" hidden="1" customWidth="1"/>
    <col min="4" max="4" width="16.7109375" style="30" customWidth="1"/>
    <col min="5" max="6" width="6.7109375" style="31" customWidth="1"/>
    <col min="7" max="7" width="25.7109375" style="30" customWidth="1"/>
    <col min="8" max="8" width="10.7109375" style="30" customWidth="1"/>
    <col min="9" max="9" width="25.7109375" style="30" customWidth="1"/>
    <col min="10" max="10" width="6.7109375" style="29" customWidth="1"/>
    <col min="11" max="11" width="4.7109375" style="30" customWidth="1"/>
    <col min="12" max="12" width="6.7109375" style="32" customWidth="1"/>
    <col min="13" max="13" width="14.7109375" style="33" customWidth="1"/>
    <col min="14" max="16384" width="9.140625" style="28"/>
  </cols>
  <sheetData>
    <row r="1" spans="1:13" ht="18" customHeight="1" x14ac:dyDescent="0.15">
      <c r="A1" s="51" t="s">
        <v>818</v>
      </c>
      <c r="B1" s="56" t="s">
        <v>817</v>
      </c>
      <c r="C1" s="52" t="s">
        <v>821</v>
      </c>
      <c r="D1" s="52" t="s">
        <v>822</v>
      </c>
      <c r="E1" s="53" t="s">
        <v>35</v>
      </c>
      <c r="F1" s="53" t="s">
        <v>2</v>
      </c>
      <c r="G1" s="52" t="s">
        <v>823</v>
      </c>
      <c r="H1" s="52" t="s">
        <v>37</v>
      </c>
      <c r="I1" s="52" t="s">
        <v>824</v>
      </c>
      <c r="J1" s="51" t="s">
        <v>825</v>
      </c>
      <c r="K1" s="52" t="s">
        <v>76</v>
      </c>
      <c r="L1" s="54" t="s">
        <v>26</v>
      </c>
      <c r="M1" s="55" t="s">
        <v>826</v>
      </c>
    </row>
    <row r="2" spans="1:13" ht="18" customHeight="1" x14ac:dyDescent="0.15">
      <c r="A2" s="34" t="s">
        <v>811</v>
      </c>
      <c r="B2" s="57" t="str">
        <f t="shared" ref="B2:B65" si="0">IFERROR(VLOOKUP(A2,置換名称,2),"")</f>
        <v>機械設計</v>
      </c>
      <c r="C2" s="50" t="s">
        <v>827</v>
      </c>
      <c r="D2" s="35" t="s">
        <v>810</v>
      </c>
      <c r="E2" s="36"/>
      <c r="F2" s="36"/>
      <c r="G2" s="35" t="s">
        <v>809</v>
      </c>
      <c r="H2" s="37"/>
      <c r="I2" s="37"/>
      <c r="J2" s="38">
        <v>163.5</v>
      </c>
      <c r="K2" s="35" t="s">
        <v>128</v>
      </c>
      <c r="L2" s="39">
        <v>45169</v>
      </c>
      <c r="M2" s="40">
        <v>2000</v>
      </c>
    </row>
    <row r="3" spans="1:13" ht="18" customHeight="1" x14ac:dyDescent="0.15">
      <c r="A3" s="41" t="s">
        <v>101</v>
      </c>
      <c r="B3" s="58" t="str">
        <f t="shared" si="0"/>
        <v>加工・製作・溶接塗装</v>
      </c>
      <c r="C3" s="49" t="s">
        <v>828</v>
      </c>
      <c r="D3" s="42" t="s">
        <v>100</v>
      </c>
      <c r="E3" s="43"/>
      <c r="F3" s="43"/>
      <c r="G3" s="42" t="s">
        <v>327</v>
      </c>
      <c r="H3" s="44"/>
      <c r="I3" s="44"/>
      <c r="J3" s="45">
        <v>1</v>
      </c>
      <c r="K3" s="42" t="s">
        <v>96</v>
      </c>
      <c r="L3" s="46">
        <v>45230</v>
      </c>
      <c r="M3" s="47">
        <v>4000</v>
      </c>
    </row>
    <row r="4" spans="1:13" ht="18" customHeight="1" x14ac:dyDescent="0.15">
      <c r="A4" s="41" t="s">
        <v>101</v>
      </c>
      <c r="B4" s="58" t="str">
        <f t="shared" si="0"/>
        <v>加工・製作・溶接塗装</v>
      </c>
      <c r="C4" s="49" t="s">
        <v>828</v>
      </c>
      <c r="D4" s="42" t="s">
        <v>100</v>
      </c>
      <c r="E4" s="43"/>
      <c r="F4" s="43"/>
      <c r="G4" s="42" t="s">
        <v>209</v>
      </c>
      <c r="H4" s="44"/>
      <c r="I4" s="44"/>
      <c r="J4" s="45">
        <v>1</v>
      </c>
      <c r="K4" s="42" t="s">
        <v>96</v>
      </c>
      <c r="L4" s="46">
        <v>45236</v>
      </c>
      <c r="M4" s="47">
        <v>24000</v>
      </c>
    </row>
    <row r="5" spans="1:13" ht="18" customHeight="1" x14ac:dyDescent="0.15">
      <c r="A5" s="41" t="s">
        <v>101</v>
      </c>
      <c r="B5" s="58" t="str">
        <f t="shared" si="0"/>
        <v>加工・製作・溶接塗装</v>
      </c>
      <c r="C5" s="49" t="s">
        <v>828</v>
      </c>
      <c r="D5" s="42" t="s">
        <v>100</v>
      </c>
      <c r="E5" s="43"/>
      <c r="F5" s="43"/>
      <c r="G5" s="42" t="s">
        <v>208</v>
      </c>
      <c r="H5" s="44"/>
      <c r="I5" s="44"/>
      <c r="J5" s="45">
        <v>1</v>
      </c>
      <c r="K5" s="42" t="s">
        <v>96</v>
      </c>
      <c r="L5" s="46">
        <v>45236</v>
      </c>
      <c r="M5" s="47">
        <v>33000</v>
      </c>
    </row>
    <row r="6" spans="1:13" ht="18" customHeight="1" x14ac:dyDescent="0.15">
      <c r="A6" s="41" t="s">
        <v>101</v>
      </c>
      <c r="B6" s="58" t="str">
        <f t="shared" si="0"/>
        <v>加工・製作・溶接塗装</v>
      </c>
      <c r="C6" s="49" t="s">
        <v>828</v>
      </c>
      <c r="D6" s="42" t="s">
        <v>100</v>
      </c>
      <c r="E6" s="43"/>
      <c r="F6" s="43"/>
      <c r="G6" s="42" t="s">
        <v>207</v>
      </c>
      <c r="H6" s="44"/>
      <c r="I6" s="44"/>
      <c r="J6" s="45">
        <v>1</v>
      </c>
      <c r="K6" s="42" t="s">
        <v>96</v>
      </c>
      <c r="L6" s="46">
        <v>45239</v>
      </c>
      <c r="M6" s="47">
        <v>13000</v>
      </c>
    </row>
    <row r="7" spans="1:13" ht="18" customHeight="1" x14ac:dyDescent="0.15">
      <c r="A7" s="41" t="s">
        <v>101</v>
      </c>
      <c r="B7" s="58" t="str">
        <f t="shared" si="0"/>
        <v>加工・製作・溶接塗装</v>
      </c>
      <c r="C7" s="49" t="s">
        <v>828</v>
      </c>
      <c r="D7" s="42" t="s">
        <v>100</v>
      </c>
      <c r="E7" s="43"/>
      <c r="F7" s="43"/>
      <c r="G7" s="42" t="s">
        <v>206</v>
      </c>
      <c r="H7" s="44"/>
      <c r="I7" s="44"/>
      <c r="J7" s="45">
        <v>1</v>
      </c>
      <c r="K7" s="42" t="s">
        <v>96</v>
      </c>
      <c r="L7" s="46">
        <v>45245</v>
      </c>
      <c r="M7" s="47">
        <v>42000</v>
      </c>
    </row>
    <row r="8" spans="1:13" ht="18" customHeight="1" x14ac:dyDescent="0.15">
      <c r="A8" s="41" t="s">
        <v>101</v>
      </c>
      <c r="B8" s="58" t="str">
        <f t="shared" si="0"/>
        <v>加工・製作・溶接塗装</v>
      </c>
      <c r="C8" s="49" t="s">
        <v>828</v>
      </c>
      <c r="D8" s="42" t="s">
        <v>100</v>
      </c>
      <c r="E8" s="43"/>
      <c r="F8" s="43"/>
      <c r="G8" s="42" t="s">
        <v>205</v>
      </c>
      <c r="H8" s="44"/>
      <c r="I8" s="44"/>
      <c r="J8" s="45">
        <v>1</v>
      </c>
      <c r="K8" s="42" t="s">
        <v>96</v>
      </c>
      <c r="L8" s="46">
        <v>45245</v>
      </c>
      <c r="M8" s="47">
        <v>16000</v>
      </c>
    </row>
    <row r="9" spans="1:13" ht="18" customHeight="1" x14ac:dyDescent="0.15">
      <c r="A9" s="41" t="s">
        <v>101</v>
      </c>
      <c r="B9" s="58" t="str">
        <f t="shared" si="0"/>
        <v>加工・製作・溶接塗装</v>
      </c>
      <c r="C9" s="49" t="s">
        <v>828</v>
      </c>
      <c r="D9" s="42" t="s">
        <v>100</v>
      </c>
      <c r="E9" s="43"/>
      <c r="F9" s="43"/>
      <c r="G9" s="42" t="s">
        <v>200</v>
      </c>
      <c r="H9" s="44"/>
      <c r="I9" s="44"/>
      <c r="J9" s="45">
        <v>1</v>
      </c>
      <c r="K9" s="42" t="s">
        <v>96</v>
      </c>
      <c r="L9" s="46">
        <v>45257</v>
      </c>
      <c r="M9" s="47">
        <v>248000</v>
      </c>
    </row>
    <row r="10" spans="1:13" ht="18" customHeight="1" x14ac:dyDescent="0.15">
      <c r="A10" s="41" t="s">
        <v>101</v>
      </c>
      <c r="B10" s="58" t="str">
        <f t="shared" si="0"/>
        <v>加工・製作・溶接塗装</v>
      </c>
      <c r="C10" s="49" t="s">
        <v>828</v>
      </c>
      <c r="D10" s="42" t="s">
        <v>100</v>
      </c>
      <c r="E10" s="43"/>
      <c r="F10" s="43"/>
      <c r="G10" s="42" t="s">
        <v>177</v>
      </c>
      <c r="H10" s="44"/>
      <c r="I10" s="44"/>
      <c r="J10" s="45">
        <v>1</v>
      </c>
      <c r="K10" s="42" t="s">
        <v>96</v>
      </c>
      <c r="L10" s="46">
        <v>45278</v>
      </c>
      <c r="M10" s="47">
        <v>148000</v>
      </c>
    </row>
    <row r="11" spans="1:13" ht="18" customHeight="1" x14ac:dyDescent="0.15">
      <c r="A11" s="41" t="s">
        <v>101</v>
      </c>
      <c r="B11" s="58" t="str">
        <f t="shared" si="0"/>
        <v>加工・製作・溶接塗装</v>
      </c>
      <c r="C11" s="49" t="s">
        <v>828</v>
      </c>
      <c r="D11" s="42" t="s">
        <v>100</v>
      </c>
      <c r="E11" s="43"/>
      <c r="F11" s="43"/>
      <c r="G11" s="42" t="s">
        <v>102</v>
      </c>
      <c r="H11" s="44"/>
      <c r="I11" s="44"/>
      <c r="J11" s="45">
        <v>1</v>
      </c>
      <c r="K11" s="42" t="s">
        <v>96</v>
      </c>
      <c r="L11" s="46">
        <v>45381</v>
      </c>
      <c r="M11" s="47">
        <v>10000</v>
      </c>
    </row>
    <row r="12" spans="1:13" ht="18" customHeight="1" x14ac:dyDescent="0.15">
      <c r="A12" s="41" t="s">
        <v>101</v>
      </c>
      <c r="B12" s="58" t="str">
        <f t="shared" si="0"/>
        <v>加工・製作・溶接塗装</v>
      </c>
      <c r="C12" s="49" t="s">
        <v>828</v>
      </c>
      <c r="D12" s="42" t="s">
        <v>100</v>
      </c>
      <c r="E12" s="43"/>
      <c r="F12" s="43"/>
      <c r="G12" s="42" t="s">
        <v>98</v>
      </c>
      <c r="H12" s="44"/>
      <c r="I12" s="44"/>
      <c r="J12" s="45">
        <v>1</v>
      </c>
      <c r="K12" s="42" t="s">
        <v>96</v>
      </c>
      <c r="L12" s="46">
        <v>45391</v>
      </c>
      <c r="M12" s="47">
        <v>10000</v>
      </c>
    </row>
    <row r="13" spans="1:13" ht="18" customHeight="1" x14ac:dyDescent="0.15">
      <c r="A13" s="41" t="s">
        <v>101</v>
      </c>
      <c r="B13" s="58" t="str">
        <f t="shared" si="0"/>
        <v>加工・製作・溶接塗装</v>
      </c>
      <c r="C13" s="49" t="s">
        <v>828</v>
      </c>
      <c r="D13" s="42" t="s">
        <v>330</v>
      </c>
      <c r="E13" s="43"/>
      <c r="F13" s="43"/>
      <c r="G13" s="42" t="s">
        <v>329</v>
      </c>
      <c r="H13" s="44"/>
      <c r="I13" s="42" t="s">
        <v>328</v>
      </c>
      <c r="J13" s="45">
        <v>1</v>
      </c>
      <c r="K13" s="42" t="s">
        <v>96</v>
      </c>
      <c r="L13" s="46">
        <v>45226</v>
      </c>
      <c r="M13" s="47">
        <v>9120</v>
      </c>
    </row>
    <row r="14" spans="1:13" ht="18" customHeight="1" x14ac:dyDescent="0.15">
      <c r="A14" s="41" t="s">
        <v>131</v>
      </c>
      <c r="B14" s="58" t="str">
        <f t="shared" si="0"/>
        <v>機械組立・配管</v>
      </c>
      <c r="C14" s="49" t="s">
        <v>829</v>
      </c>
      <c r="D14" s="42" t="s">
        <v>134</v>
      </c>
      <c r="E14" s="43"/>
      <c r="F14" s="43"/>
      <c r="G14" s="42" t="s">
        <v>133</v>
      </c>
      <c r="H14" s="44"/>
      <c r="I14" s="42" t="s">
        <v>164</v>
      </c>
      <c r="J14" s="45">
        <v>114</v>
      </c>
      <c r="K14" s="42" t="s">
        <v>128</v>
      </c>
      <c r="L14" s="46">
        <v>45260</v>
      </c>
      <c r="M14" s="47">
        <v>2500</v>
      </c>
    </row>
    <row r="15" spans="1:13" ht="18" customHeight="1" x14ac:dyDescent="0.15">
      <c r="A15" s="41" t="s">
        <v>131</v>
      </c>
      <c r="B15" s="58" t="str">
        <f t="shared" si="0"/>
        <v>機械組立・配管</v>
      </c>
      <c r="C15" s="49" t="s">
        <v>829</v>
      </c>
      <c r="D15" s="42" t="s">
        <v>134</v>
      </c>
      <c r="E15" s="43"/>
      <c r="F15" s="43"/>
      <c r="G15" s="42" t="s">
        <v>133</v>
      </c>
      <c r="H15" s="44"/>
      <c r="I15" s="42" t="s">
        <v>132</v>
      </c>
      <c r="J15" s="45">
        <v>107</v>
      </c>
      <c r="K15" s="42" t="s">
        <v>128</v>
      </c>
      <c r="L15" s="46">
        <v>45260</v>
      </c>
      <c r="M15" s="47">
        <v>2500</v>
      </c>
    </row>
    <row r="16" spans="1:13" ht="18" customHeight="1" x14ac:dyDescent="0.15">
      <c r="A16" s="41" t="s">
        <v>131</v>
      </c>
      <c r="B16" s="58" t="str">
        <f t="shared" si="0"/>
        <v>機械組立・配管</v>
      </c>
      <c r="C16" s="49" t="s">
        <v>829</v>
      </c>
      <c r="D16" s="42" t="s">
        <v>134</v>
      </c>
      <c r="E16" s="43"/>
      <c r="F16" s="43"/>
      <c r="G16" s="42" t="s">
        <v>133</v>
      </c>
      <c r="H16" s="44"/>
      <c r="I16" s="42" t="s">
        <v>164</v>
      </c>
      <c r="J16" s="45">
        <v>45</v>
      </c>
      <c r="K16" s="42" t="s">
        <v>128</v>
      </c>
      <c r="L16" s="46">
        <v>45291</v>
      </c>
      <c r="M16" s="47">
        <v>2500</v>
      </c>
    </row>
    <row r="17" spans="1:13" ht="18" customHeight="1" x14ac:dyDescent="0.15">
      <c r="A17" s="41" t="s">
        <v>131</v>
      </c>
      <c r="B17" s="58" t="str">
        <f t="shared" si="0"/>
        <v>機械組立・配管</v>
      </c>
      <c r="C17" s="49" t="s">
        <v>829</v>
      </c>
      <c r="D17" s="42" t="s">
        <v>134</v>
      </c>
      <c r="E17" s="43"/>
      <c r="F17" s="43"/>
      <c r="G17" s="42" t="s">
        <v>133</v>
      </c>
      <c r="H17" s="44"/>
      <c r="I17" s="42" t="s">
        <v>132</v>
      </c>
      <c r="J17" s="45">
        <v>18</v>
      </c>
      <c r="K17" s="42" t="s">
        <v>128</v>
      </c>
      <c r="L17" s="46">
        <v>45322</v>
      </c>
      <c r="M17" s="47">
        <v>2500</v>
      </c>
    </row>
    <row r="18" spans="1:13" ht="18" customHeight="1" x14ac:dyDescent="0.15">
      <c r="A18" s="41" t="s">
        <v>131</v>
      </c>
      <c r="B18" s="58" t="str">
        <f t="shared" si="0"/>
        <v>機械組立・配管</v>
      </c>
      <c r="C18" s="49" t="s">
        <v>829</v>
      </c>
      <c r="D18" s="42" t="s">
        <v>130</v>
      </c>
      <c r="E18" s="43"/>
      <c r="F18" s="43"/>
      <c r="G18" s="42" t="s">
        <v>129</v>
      </c>
      <c r="H18" s="44"/>
      <c r="I18" s="44"/>
      <c r="J18" s="45">
        <v>142</v>
      </c>
      <c r="K18" s="42" t="s">
        <v>128</v>
      </c>
      <c r="L18" s="46">
        <v>45291</v>
      </c>
      <c r="M18" s="47">
        <v>2500</v>
      </c>
    </row>
    <row r="19" spans="1:13" ht="18" customHeight="1" x14ac:dyDescent="0.15">
      <c r="A19" s="41" t="s">
        <v>131</v>
      </c>
      <c r="B19" s="58" t="str">
        <f t="shared" si="0"/>
        <v>機械組立・配管</v>
      </c>
      <c r="C19" s="49" t="s">
        <v>829</v>
      </c>
      <c r="D19" s="42" t="s">
        <v>130</v>
      </c>
      <c r="E19" s="43"/>
      <c r="F19" s="43"/>
      <c r="G19" s="42" t="s">
        <v>129</v>
      </c>
      <c r="H19" s="44"/>
      <c r="I19" s="44"/>
      <c r="J19" s="45">
        <v>14</v>
      </c>
      <c r="K19" s="42" t="s">
        <v>128</v>
      </c>
      <c r="L19" s="46">
        <v>45322</v>
      </c>
      <c r="M19" s="47">
        <v>2500</v>
      </c>
    </row>
    <row r="20" spans="1:13" ht="18" customHeight="1" x14ac:dyDescent="0.15">
      <c r="A20" s="41" t="s">
        <v>163</v>
      </c>
      <c r="B20" s="58" t="str">
        <f t="shared" si="0"/>
        <v>工事段取解体復元出荷</v>
      </c>
      <c r="C20" s="49" t="s">
        <v>829</v>
      </c>
      <c r="D20" s="42" t="s">
        <v>162</v>
      </c>
      <c r="E20" s="43"/>
      <c r="F20" s="43"/>
      <c r="G20" s="42" t="s">
        <v>161</v>
      </c>
      <c r="H20" s="44"/>
      <c r="I20" s="42" t="s">
        <v>160</v>
      </c>
      <c r="J20" s="45">
        <v>1</v>
      </c>
      <c r="K20" s="42" t="s">
        <v>96</v>
      </c>
      <c r="L20" s="46">
        <v>45291</v>
      </c>
      <c r="M20" s="47">
        <v>735000</v>
      </c>
    </row>
    <row r="21" spans="1:13" ht="18" customHeight="1" x14ac:dyDescent="0.15">
      <c r="A21" s="41" t="s">
        <v>239</v>
      </c>
      <c r="B21" s="58" t="str">
        <f t="shared" si="0"/>
        <v>部品</v>
      </c>
      <c r="C21" s="49" t="s">
        <v>830</v>
      </c>
      <c r="D21" s="42" t="s">
        <v>616</v>
      </c>
      <c r="E21" s="43"/>
      <c r="F21" s="43"/>
      <c r="G21" s="42" t="s">
        <v>765</v>
      </c>
      <c r="H21" s="42" t="s">
        <v>614</v>
      </c>
      <c r="I21" s="42" t="s">
        <v>767</v>
      </c>
      <c r="J21" s="45">
        <v>3</v>
      </c>
      <c r="K21" s="42" t="s">
        <v>103</v>
      </c>
      <c r="L21" s="46">
        <v>45236</v>
      </c>
      <c r="M21" s="47">
        <v>1000</v>
      </c>
    </row>
    <row r="22" spans="1:13" ht="18" customHeight="1" x14ac:dyDescent="0.15">
      <c r="A22" s="41" t="s">
        <v>239</v>
      </c>
      <c r="B22" s="58" t="str">
        <f t="shared" si="0"/>
        <v>部品</v>
      </c>
      <c r="C22" s="49" t="s">
        <v>830</v>
      </c>
      <c r="D22" s="42" t="s">
        <v>616</v>
      </c>
      <c r="E22" s="43"/>
      <c r="F22" s="43"/>
      <c r="G22" s="42" t="s">
        <v>763</v>
      </c>
      <c r="H22" s="42" t="s">
        <v>614</v>
      </c>
      <c r="I22" s="42" t="s">
        <v>766</v>
      </c>
      <c r="J22" s="45">
        <v>3</v>
      </c>
      <c r="K22" s="42" t="s">
        <v>103</v>
      </c>
      <c r="L22" s="46">
        <v>45236</v>
      </c>
      <c r="M22" s="47">
        <v>292</v>
      </c>
    </row>
    <row r="23" spans="1:13" ht="18" customHeight="1" x14ac:dyDescent="0.15">
      <c r="A23" s="41" t="s">
        <v>239</v>
      </c>
      <c r="B23" s="58" t="str">
        <f t="shared" si="0"/>
        <v>部品</v>
      </c>
      <c r="C23" s="49" t="s">
        <v>830</v>
      </c>
      <c r="D23" s="42" t="s">
        <v>616</v>
      </c>
      <c r="E23" s="43"/>
      <c r="F23" s="43"/>
      <c r="G23" s="42" t="s">
        <v>765</v>
      </c>
      <c r="H23" s="42" t="s">
        <v>614</v>
      </c>
      <c r="I23" s="42" t="s">
        <v>764</v>
      </c>
      <c r="J23" s="45">
        <v>6</v>
      </c>
      <c r="K23" s="42" t="s">
        <v>103</v>
      </c>
      <c r="L23" s="46">
        <v>45236</v>
      </c>
      <c r="M23" s="47">
        <v>1040</v>
      </c>
    </row>
    <row r="24" spans="1:13" ht="18" customHeight="1" x14ac:dyDescent="0.15">
      <c r="A24" s="41" t="s">
        <v>239</v>
      </c>
      <c r="B24" s="58" t="str">
        <f t="shared" si="0"/>
        <v>部品</v>
      </c>
      <c r="C24" s="49" t="s">
        <v>830</v>
      </c>
      <c r="D24" s="42" t="s">
        <v>616</v>
      </c>
      <c r="E24" s="43"/>
      <c r="F24" s="43"/>
      <c r="G24" s="42" t="s">
        <v>763</v>
      </c>
      <c r="H24" s="42" t="s">
        <v>614</v>
      </c>
      <c r="I24" s="42" t="s">
        <v>762</v>
      </c>
      <c r="J24" s="45">
        <v>6</v>
      </c>
      <c r="K24" s="42" t="s">
        <v>103</v>
      </c>
      <c r="L24" s="46">
        <v>45236</v>
      </c>
      <c r="M24" s="47">
        <v>314</v>
      </c>
    </row>
    <row r="25" spans="1:13" ht="18" customHeight="1" x14ac:dyDescent="0.15">
      <c r="A25" s="41" t="s">
        <v>239</v>
      </c>
      <c r="B25" s="58" t="str">
        <f t="shared" si="0"/>
        <v>部品</v>
      </c>
      <c r="C25" s="49" t="s">
        <v>830</v>
      </c>
      <c r="D25" s="42" t="s">
        <v>194</v>
      </c>
      <c r="E25" s="43"/>
      <c r="F25" s="43"/>
      <c r="G25" s="42" t="s">
        <v>755</v>
      </c>
      <c r="H25" s="42" t="s">
        <v>190</v>
      </c>
      <c r="I25" s="42" t="s">
        <v>754</v>
      </c>
      <c r="J25" s="45">
        <v>1</v>
      </c>
      <c r="K25" s="42" t="s">
        <v>103</v>
      </c>
      <c r="L25" s="46">
        <v>45232</v>
      </c>
      <c r="M25" s="47">
        <v>88000</v>
      </c>
    </row>
    <row r="26" spans="1:13" ht="18" customHeight="1" x14ac:dyDescent="0.15">
      <c r="A26" s="41" t="s">
        <v>239</v>
      </c>
      <c r="B26" s="58" t="str">
        <f t="shared" si="0"/>
        <v>部品</v>
      </c>
      <c r="C26" s="49" t="s">
        <v>830</v>
      </c>
      <c r="D26" s="42" t="s">
        <v>194</v>
      </c>
      <c r="E26" s="43"/>
      <c r="F26" s="43"/>
      <c r="G26" s="42" t="s">
        <v>753</v>
      </c>
      <c r="H26" s="42" t="s">
        <v>190</v>
      </c>
      <c r="I26" s="42" t="s">
        <v>752</v>
      </c>
      <c r="J26" s="45">
        <v>1</v>
      </c>
      <c r="K26" s="42" t="s">
        <v>103</v>
      </c>
      <c r="L26" s="46">
        <v>45232</v>
      </c>
      <c r="M26" s="47">
        <v>10600</v>
      </c>
    </row>
    <row r="27" spans="1:13" ht="18" customHeight="1" x14ac:dyDescent="0.15">
      <c r="A27" s="41" t="s">
        <v>239</v>
      </c>
      <c r="B27" s="58" t="str">
        <f t="shared" si="0"/>
        <v>部品</v>
      </c>
      <c r="C27" s="49" t="s">
        <v>830</v>
      </c>
      <c r="D27" s="42" t="s">
        <v>194</v>
      </c>
      <c r="E27" s="43"/>
      <c r="F27" s="43"/>
      <c r="G27" s="42" t="s">
        <v>751</v>
      </c>
      <c r="H27" s="42" t="s">
        <v>190</v>
      </c>
      <c r="I27" s="42" t="s">
        <v>750</v>
      </c>
      <c r="J27" s="45">
        <v>1</v>
      </c>
      <c r="K27" s="42" t="s">
        <v>103</v>
      </c>
      <c r="L27" s="46">
        <v>45232</v>
      </c>
      <c r="M27" s="47">
        <v>135000</v>
      </c>
    </row>
    <row r="28" spans="1:13" ht="18" customHeight="1" x14ac:dyDescent="0.15">
      <c r="A28" s="41" t="s">
        <v>239</v>
      </c>
      <c r="B28" s="58" t="str">
        <f t="shared" si="0"/>
        <v>部品</v>
      </c>
      <c r="C28" s="49" t="s">
        <v>830</v>
      </c>
      <c r="D28" s="42" t="s">
        <v>194</v>
      </c>
      <c r="E28" s="43"/>
      <c r="F28" s="43"/>
      <c r="G28" s="42" t="s">
        <v>749</v>
      </c>
      <c r="H28" s="42" t="s">
        <v>190</v>
      </c>
      <c r="I28" s="42" t="s">
        <v>748</v>
      </c>
      <c r="J28" s="45">
        <v>1</v>
      </c>
      <c r="K28" s="42" t="s">
        <v>103</v>
      </c>
      <c r="L28" s="46">
        <v>45232</v>
      </c>
      <c r="M28" s="47">
        <v>25000</v>
      </c>
    </row>
    <row r="29" spans="1:13" ht="18" customHeight="1" x14ac:dyDescent="0.15">
      <c r="A29" s="41" t="s">
        <v>239</v>
      </c>
      <c r="B29" s="58" t="str">
        <f t="shared" si="0"/>
        <v>部品</v>
      </c>
      <c r="C29" s="49" t="s">
        <v>830</v>
      </c>
      <c r="D29" s="42" t="s">
        <v>194</v>
      </c>
      <c r="E29" s="43"/>
      <c r="F29" s="43"/>
      <c r="G29" s="42" t="s">
        <v>747</v>
      </c>
      <c r="H29" s="42" t="s">
        <v>190</v>
      </c>
      <c r="I29" s="42" t="s">
        <v>746</v>
      </c>
      <c r="J29" s="45">
        <v>1</v>
      </c>
      <c r="K29" s="42" t="s">
        <v>103</v>
      </c>
      <c r="L29" s="46">
        <v>45232</v>
      </c>
      <c r="M29" s="47">
        <v>5300</v>
      </c>
    </row>
    <row r="30" spans="1:13" ht="18" customHeight="1" x14ac:dyDescent="0.15">
      <c r="A30" s="41" t="s">
        <v>239</v>
      </c>
      <c r="B30" s="58" t="str">
        <f t="shared" si="0"/>
        <v>部品</v>
      </c>
      <c r="C30" s="49" t="s">
        <v>830</v>
      </c>
      <c r="D30" s="42" t="s">
        <v>194</v>
      </c>
      <c r="E30" s="43"/>
      <c r="F30" s="43"/>
      <c r="G30" s="42" t="s">
        <v>304</v>
      </c>
      <c r="H30" s="42" t="s">
        <v>302</v>
      </c>
      <c r="I30" s="42" t="s">
        <v>303</v>
      </c>
      <c r="J30" s="45">
        <v>1</v>
      </c>
      <c r="K30" s="42" t="s">
        <v>103</v>
      </c>
      <c r="L30" s="46">
        <v>45245</v>
      </c>
      <c r="M30" s="47">
        <v>7500</v>
      </c>
    </row>
    <row r="31" spans="1:13" ht="18" customHeight="1" x14ac:dyDescent="0.15">
      <c r="A31" s="41" t="s">
        <v>239</v>
      </c>
      <c r="B31" s="58" t="str">
        <f t="shared" si="0"/>
        <v>部品</v>
      </c>
      <c r="C31" s="49" t="s">
        <v>830</v>
      </c>
      <c r="D31" s="42" t="s">
        <v>759</v>
      </c>
      <c r="E31" s="43"/>
      <c r="F31" s="43"/>
      <c r="G31" s="42" t="s">
        <v>761</v>
      </c>
      <c r="H31" s="42" t="s">
        <v>756</v>
      </c>
      <c r="I31" s="42" t="s">
        <v>760</v>
      </c>
      <c r="J31" s="45">
        <v>1</v>
      </c>
      <c r="K31" s="42" t="s">
        <v>103</v>
      </c>
      <c r="L31" s="46">
        <v>45232</v>
      </c>
      <c r="M31" s="47">
        <v>7620</v>
      </c>
    </row>
    <row r="32" spans="1:13" ht="18" customHeight="1" x14ac:dyDescent="0.15">
      <c r="A32" s="41" t="s">
        <v>239</v>
      </c>
      <c r="B32" s="58" t="str">
        <f t="shared" si="0"/>
        <v>部品</v>
      </c>
      <c r="C32" s="49" t="s">
        <v>830</v>
      </c>
      <c r="D32" s="42" t="s">
        <v>759</v>
      </c>
      <c r="E32" s="43"/>
      <c r="F32" s="43"/>
      <c r="G32" s="42" t="s">
        <v>758</v>
      </c>
      <c r="H32" s="42" t="s">
        <v>756</v>
      </c>
      <c r="I32" s="42" t="s">
        <v>757</v>
      </c>
      <c r="J32" s="45">
        <v>1</v>
      </c>
      <c r="K32" s="42" t="s">
        <v>103</v>
      </c>
      <c r="L32" s="46">
        <v>45232</v>
      </c>
      <c r="M32" s="47">
        <v>12980</v>
      </c>
    </row>
    <row r="33" spans="1:13" ht="18" customHeight="1" x14ac:dyDescent="0.15">
      <c r="A33" s="41" t="s">
        <v>239</v>
      </c>
      <c r="B33" s="58" t="str">
        <f t="shared" si="0"/>
        <v>部品</v>
      </c>
      <c r="C33" s="49" t="s">
        <v>830</v>
      </c>
      <c r="D33" s="42" t="s">
        <v>324</v>
      </c>
      <c r="E33" s="43"/>
      <c r="F33" s="43"/>
      <c r="G33" s="42" t="s">
        <v>808</v>
      </c>
      <c r="H33" s="42" t="s">
        <v>350</v>
      </c>
      <c r="I33" s="42" t="s">
        <v>807</v>
      </c>
      <c r="J33" s="45">
        <v>1</v>
      </c>
      <c r="K33" s="42" t="s">
        <v>103</v>
      </c>
      <c r="L33" s="46">
        <v>45232</v>
      </c>
      <c r="M33" s="47">
        <v>2292</v>
      </c>
    </row>
    <row r="34" spans="1:13" ht="18" customHeight="1" x14ac:dyDescent="0.15">
      <c r="A34" s="41" t="s">
        <v>239</v>
      </c>
      <c r="B34" s="58" t="str">
        <f t="shared" si="0"/>
        <v>部品</v>
      </c>
      <c r="C34" s="49" t="s">
        <v>830</v>
      </c>
      <c r="D34" s="42" t="s">
        <v>324</v>
      </c>
      <c r="E34" s="43"/>
      <c r="F34" s="43"/>
      <c r="G34" s="42" t="s">
        <v>806</v>
      </c>
      <c r="H34" s="42" t="s">
        <v>350</v>
      </c>
      <c r="I34" s="42" t="s">
        <v>805</v>
      </c>
      <c r="J34" s="45">
        <v>1</v>
      </c>
      <c r="K34" s="42" t="s">
        <v>103</v>
      </c>
      <c r="L34" s="46">
        <v>45232</v>
      </c>
      <c r="M34" s="47">
        <v>165</v>
      </c>
    </row>
    <row r="35" spans="1:13" ht="18" customHeight="1" x14ac:dyDescent="0.15">
      <c r="A35" s="41" t="s">
        <v>239</v>
      </c>
      <c r="B35" s="58" t="str">
        <f t="shared" si="0"/>
        <v>部品</v>
      </c>
      <c r="C35" s="49" t="s">
        <v>830</v>
      </c>
      <c r="D35" s="42" t="s">
        <v>324</v>
      </c>
      <c r="E35" s="43"/>
      <c r="F35" s="43"/>
      <c r="G35" s="42" t="s">
        <v>355</v>
      </c>
      <c r="H35" s="42" t="s">
        <v>350</v>
      </c>
      <c r="I35" s="42" t="s">
        <v>804</v>
      </c>
      <c r="J35" s="45">
        <v>1</v>
      </c>
      <c r="K35" s="42" t="s">
        <v>103</v>
      </c>
      <c r="L35" s="46">
        <v>45232</v>
      </c>
      <c r="M35" s="47">
        <v>2001</v>
      </c>
    </row>
    <row r="36" spans="1:13" ht="18" customHeight="1" x14ac:dyDescent="0.15">
      <c r="A36" s="41" t="s">
        <v>239</v>
      </c>
      <c r="B36" s="58" t="str">
        <f t="shared" si="0"/>
        <v>部品</v>
      </c>
      <c r="C36" s="49" t="s">
        <v>830</v>
      </c>
      <c r="D36" s="42" t="s">
        <v>324</v>
      </c>
      <c r="E36" s="43"/>
      <c r="F36" s="43"/>
      <c r="G36" s="42" t="s">
        <v>803</v>
      </c>
      <c r="H36" s="42" t="s">
        <v>350</v>
      </c>
      <c r="I36" s="42" t="s">
        <v>802</v>
      </c>
      <c r="J36" s="45">
        <v>1</v>
      </c>
      <c r="K36" s="42" t="s">
        <v>103</v>
      </c>
      <c r="L36" s="46">
        <v>45232</v>
      </c>
      <c r="M36" s="47">
        <v>8780</v>
      </c>
    </row>
    <row r="37" spans="1:13" ht="18" customHeight="1" x14ac:dyDescent="0.15">
      <c r="A37" s="41" t="s">
        <v>239</v>
      </c>
      <c r="B37" s="58" t="str">
        <f t="shared" si="0"/>
        <v>部品</v>
      </c>
      <c r="C37" s="49" t="s">
        <v>830</v>
      </c>
      <c r="D37" s="42" t="s">
        <v>324</v>
      </c>
      <c r="E37" s="43"/>
      <c r="F37" s="43"/>
      <c r="G37" s="42" t="s">
        <v>801</v>
      </c>
      <c r="H37" s="42" t="s">
        <v>350</v>
      </c>
      <c r="I37" s="42" t="s">
        <v>800</v>
      </c>
      <c r="J37" s="45">
        <v>1</v>
      </c>
      <c r="K37" s="42" t="s">
        <v>103</v>
      </c>
      <c r="L37" s="46">
        <v>45232</v>
      </c>
      <c r="M37" s="47">
        <v>50160</v>
      </c>
    </row>
    <row r="38" spans="1:13" ht="18" customHeight="1" x14ac:dyDescent="0.15">
      <c r="A38" s="41" t="s">
        <v>239</v>
      </c>
      <c r="B38" s="58" t="str">
        <f t="shared" si="0"/>
        <v>部品</v>
      </c>
      <c r="C38" s="49" t="s">
        <v>830</v>
      </c>
      <c r="D38" s="42" t="s">
        <v>324</v>
      </c>
      <c r="E38" s="43"/>
      <c r="F38" s="43"/>
      <c r="G38" s="42" t="s">
        <v>799</v>
      </c>
      <c r="H38" s="42" t="s">
        <v>350</v>
      </c>
      <c r="I38" s="42" t="s">
        <v>798</v>
      </c>
      <c r="J38" s="45">
        <v>1</v>
      </c>
      <c r="K38" s="42" t="s">
        <v>103</v>
      </c>
      <c r="L38" s="46">
        <v>45232</v>
      </c>
      <c r="M38" s="47">
        <v>8360</v>
      </c>
    </row>
    <row r="39" spans="1:13" ht="18" customHeight="1" x14ac:dyDescent="0.15">
      <c r="A39" s="41" t="s">
        <v>239</v>
      </c>
      <c r="B39" s="58" t="str">
        <f t="shared" si="0"/>
        <v>部品</v>
      </c>
      <c r="C39" s="49" t="s">
        <v>830</v>
      </c>
      <c r="D39" s="42" t="s">
        <v>324</v>
      </c>
      <c r="E39" s="43"/>
      <c r="F39" s="43"/>
      <c r="G39" s="42" t="s">
        <v>797</v>
      </c>
      <c r="H39" s="42" t="s">
        <v>350</v>
      </c>
      <c r="I39" s="42" t="s">
        <v>796</v>
      </c>
      <c r="J39" s="45">
        <v>2</v>
      </c>
      <c r="K39" s="42" t="s">
        <v>103</v>
      </c>
      <c r="L39" s="46">
        <v>45232</v>
      </c>
      <c r="M39" s="47">
        <v>14630</v>
      </c>
    </row>
    <row r="40" spans="1:13" ht="18" customHeight="1" x14ac:dyDescent="0.15">
      <c r="A40" s="41" t="s">
        <v>239</v>
      </c>
      <c r="B40" s="58" t="str">
        <f t="shared" si="0"/>
        <v>部品</v>
      </c>
      <c r="C40" s="49" t="s">
        <v>830</v>
      </c>
      <c r="D40" s="42" t="s">
        <v>324</v>
      </c>
      <c r="E40" s="43"/>
      <c r="F40" s="43"/>
      <c r="G40" s="42" t="s">
        <v>795</v>
      </c>
      <c r="H40" s="42" t="s">
        <v>350</v>
      </c>
      <c r="I40" s="42" t="s">
        <v>794</v>
      </c>
      <c r="J40" s="45">
        <v>1</v>
      </c>
      <c r="K40" s="42" t="s">
        <v>103</v>
      </c>
      <c r="L40" s="46">
        <v>45232</v>
      </c>
      <c r="M40" s="47">
        <v>22230</v>
      </c>
    </row>
    <row r="41" spans="1:13" ht="18" customHeight="1" x14ac:dyDescent="0.15">
      <c r="A41" s="41" t="s">
        <v>239</v>
      </c>
      <c r="B41" s="58" t="str">
        <f t="shared" si="0"/>
        <v>部品</v>
      </c>
      <c r="C41" s="49" t="s">
        <v>830</v>
      </c>
      <c r="D41" s="42" t="s">
        <v>324</v>
      </c>
      <c r="E41" s="43"/>
      <c r="F41" s="43"/>
      <c r="G41" s="42" t="s">
        <v>793</v>
      </c>
      <c r="H41" s="42" t="s">
        <v>350</v>
      </c>
      <c r="I41" s="42" t="s">
        <v>792</v>
      </c>
      <c r="J41" s="45">
        <v>1</v>
      </c>
      <c r="K41" s="42" t="s">
        <v>103</v>
      </c>
      <c r="L41" s="46">
        <v>45232</v>
      </c>
      <c r="M41" s="47">
        <v>22230</v>
      </c>
    </row>
    <row r="42" spans="1:13" ht="18" customHeight="1" x14ac:dyDescent="0.15">
      <c r="A42" s="41" t="s">
        <v>239</v>
      </c>
      <c r="B42" s="58" t="str">
        <f t="shared" si="0"/>
        <v>部品</v>
      </c>
      <c r="C42" s="49" t="s">
        <v>830</v>
      </c>
      <c r="D42" s="42" t="s">
        <v>324</v>
      </c>
      <c r="E42" s="43"/>
      <c r="F42" s="43"/>
      <c r="G42" s="42" t="s">
        <v>791</v>
      </c>
      <c r="H42" s="42" t="s">
        <v>350</v>
      </c>
      <c r="I42" s="42" t="s">
        <v>790</v>
      </c>
      <c r="J42" s="45">
        <v>2</v>
      </c>
      <c r="K42" s="42" t="s">
        <v>103</v>
      </c>
      <c r="L42" s="46">
        <v>45232</v>
      </c>
      <c r="M42" s="47">
        <v>12753</v>
      </c>
    </row>
    <row r="43" spans="1:13" ht="18" customHeight="1" x14ac:dyDescent="0.15">
      <c r="A43" s="41" t="s">
        <v>239</v>
      </c>
      <c r="B43" s="58" t="str">
        <f t="shared" si="0"/>
        <v>部品</v>
      </c>
      <c r="C43" s="49" t="s">
        <v>830</v>
      </c>
      <c r="D43" s="42" t="s">
        <v>324</v>
      </c>
      <c r="E43" s="43"/>
      <c r="F43" s="43"/>
      <c r="G43" s="42" t="s">
        <v>788</v>
      </c>
      <c r="H43" s="42" t="s">
        <v>777</v>
      </c>
      <c r="I43" s="42" t="s">
        <v>789</v>
      </c>
      <c r="J43" s="45">
        <v>1</v>
      </c>
      <c r="K43" s="42" t="s">
        <v>103</v>
      </c>
      <c r="L43" s="46">
        <v>45232</v>
      </c>
      <c r="M43" s="47">
        <v>665</v>
      </c>
    </row>
    <row r="44" spans="1:13" ht="18" customHeight="1" x14ac:dyDescent="0.15">
      <c r="A44" s="41" t="s">
        <v>239</v>
      </c>
      <c r="B44" s="58" t="str">
        <f t="shared" si="0"/>
        <v>部品</v>
      </c>
      <c r="C44" s="49" t="s">
        <v>830</v>
      </c>
      <c r="D44" s="42" t="s">
        <v>324</v>
      </c>
      <c r="E44" s="43"/>
      <c r="F44" s="43"/>
      <c r="G44" s="42" t="s">
        <v>788</v>
      </c>
      <c r="H44" s="42" t="s">
        <v>777</v>
      </c>
      <c r="I44" s="42" t="s">
        <v>787</v>
      </c>
      <c r="J44" s="45">
        <v>1</v>
      </c>
      <c r="K44" s="42" t="s">
        <v>103</v>
      </c>
      <c r="L44" s="46">
        <v>45232</v>
      </c>
      <c r="M44" s="47">
        <v>1171</v>
      </c>
    </row>
    <row r="45" spans="1:13" ht="18" customHeight="1" x14ac:dyDescent="0.15">
      <c r="A45" s="41" t="s">
        <v>239</v>
      </c>
      <c r="B45" s="58" t="str">
        <f t="shared" si="0"/>
        <v>部品</v>
      </c>
      <c r="C45" s="49" t="s">
        <v>830</v>
      </c>
      <c r="D45" s="42" t="s">
        <v>324</v>
      </c>
      <c r="E45" s="43"/>
      <c r="F45" s="43"/>
      <c r="G45" s="42" t="s">
        <v>786</v>
      </c>
      <c r="H45" s="42" t="s">
        <v>777</v>
      </c>
      <c r="I45" s="42" t="s">
        <v>785</v>
      </c>
      <c r="J45" s="45">
        <v>1</v>
      </c>
      <c r="K45" s="42" t="s">
        <v>103</v>
      </c>
      <c r="L45" s="46">
        <v>45232</v>
      </c>
      <c r="M45" s="47">
        <v>245</v>
      </c>
    </row>
    <row r="46" spans="1:13" ht="18" customHeight="1" x14ac:dyDescent="0.15">
      <c r="A46" s="41" t="s">
        <v>239</v>
      </c>
      <c r="B46" s="58" t="str">
        <f t="shared" si="0"/>
        <v>部品</v>
      </c>
      <c r="C46" s="49" t="s">
        <v>830</v>
      </c>
      <c r="D46" s="42" t="s">
        <v>324</v>
      </c>
      <c r="E46" s="43"/>
      <c r="F46" s="43"/>
      <c r="G46" s="42" t="s">
        <v>784</v>
      </c>
      <c r="H46" s="42" t="s">
        <v>777</v>
      </c>
      <c r="I46" s="42" t="s">
        <v>783</v>
      </c>
      <c r="J46" s="45">
        <v>1</v>
      </c>
      <c r="K46" s="42" t="s">
        <v>103</v>
      </c>
      <c r="L46" s="46">
        <v>45232</v>
      </c>
      <c r="M46" s="47">
        <v>671</v>
      </c>
    </row>
    <row r="47" spans="1:13" ht="18" customHeight="1" x14ac:dyDescent="0.15">
      <c r="A47" s="41" t="s">
        <v>239</v>
      </c>
      <c r="B47" s="58" t="str">
        <f t="shared" si="0"/>
        <v>部品</v>
      </c>
      <c r="C47" s="49" t="s">
        <v>830</v>
      </c>
      <c r="D47" s="42" t="s">
        <v>324</v>
      </c>
      <c r="E47" s="43"/>
      <c r="F47" s="43"/>
      <c r="G47" s="42" t="s">
        <v>782</v>
      </c>
      <c r="H47" s="42" t="s">
        <v>777</v>
      </c>
      <c r="I47" s="42" t="s">
        <v>781</v>
      </c>
      <c r="J47" s="45">
        <v>1</v>
      </c>
      <c r="K47" s="42" t="s">
        <v>103</v>
      </c>
      <c r="L47" s="46">
        <v>45232</v>
      </c>
      <c r="M47" s="47">
        <v>478</v>
      </c>
    </row>
    <row r="48" spans="1:13" ht="18" customHeight="1" x14ac:dyDescent="0.15">
      <c r="A48" s="41" t="s">
        <v>239</v>
      </c>
      <c r="B48" s="58" t="str">
        <f t="shared" si="0"/>
        <v>部品</v>
      </c>
      <c r="C48" s="49" t="s">
        <v>830</v>
      </c>
      <c r="D48" s="42" t="s">
        <v>324</v>
      </c>
      <c r="E48" s="43"/>
      <c r="F48" s="43"/>
      <c r="G48" s="42" t="s">
        <v>780</v>
      </c>
      <c r="H48" s="42" t="s">
        <v>777</v>
      </c>
      <c r="I48" s="42" t="s">
        <v>779</v>
      </c>
      <c r="J48" s="45">
        <v>3</v>
      </c>
      <c r="K48" s="42" t="s">
        <v>103</v>
      </c>
      <c r="L48" s="46">
        <v>45232</v>
      </c>
      <c r="M48" s="47">
        <v>767</v>
      </c>
    </row>
    <row r="49" spans="1:13" ht="18" customHeight="1" x14ac:dyDescent="0.15">
      <c r="A49" s="41" t="s">
        <v>239</v>
      </c>
      <c r="B49" s="58" t="str">
        <f t="shared" si="0"/>
        <v>部品</v>
      </c>
      <c r="C49" s="49" t="s">
        <v>830</v>
      </c>
      <c r="D49" s="42" t="s">
        <v>324</v>
      </c>
      <c r="E49" s="43"/>
      <c r="F49" s="43"/>
      <c r="G49" s="42" t="s">
        <v>301</v>
      </c>
      <c r="H49" s="42" t="s">
        <v>777</v>
      </c>
      <c r="I49" s="42" t="s">
        <v>778</v>
      </c>
      <c r="J49" s="45">
        <v>3</v>
      </c>
      <c r="K49" s="42" t="s">
        <v>103</v>
      </c>
      <c r="L49" s="46">
        <v>45232</v>
      </c>
      <c r="M49" s="47">
        <v>427</v>
      </c>
    </row>
    <row r="50" spans="1:13" ht="18" customHeight="1" x14ac:dyDescent="0.15">
      <c r="A50" s="41" t="s">
        <v>239</v>
      </c>
      <c r="B50" s="58" t="str">
        <f t="shared" si="0"/>
        <v>部品</v>
      </c>
      <c r="C50" s="49" t="s">
        <v>830</v>
      </c>
      <c r="D50" s="42" t="s">
        <v>324</v>
      </c>
      <c r="E50" s="43"/>
      <c r="F50" s="43"/>
      <c r="G50" s="42" t="s">
        <v>352</v>
      </c>
      <c r="H50" s="42" t="s">
        <v>350</v>
      </c>
      <c r="I50" s="42" t="s">
        <v>776</v>
      </c>
      <c r="J50" s="45">
        <v>2</v>
      </c>
      <c r="K50" s="42" t="s">
        <v>103</v>
      </c>
      <c r="L50" s="46">
        <v>45232</v>
      </c>
      <c r="M50" s="47">
        <v>11583</v>
      </c>
    </row>
    <row r="51" spans="1:13" ht="18" customHeight="1" x14ac:dyDescent="0.15">
      <c r="A51" s="41" t="s">
        <v>239</v>
      </c>
      <c r="B51" s="58" t="str">
        <f t="shared" si="0"/>
        <v>部品</v>
      </c>
      <c r="C51" s="49" t="s">
        <v>830</v>
      </c>
      <c r="D51" s="42" t="s">
        <v>324</v>
      </c>
      <c r="E51" s="43"/>
      <c r="F51" s="43"/>
      <c r="G51" s="42" t="s">
        <v>357</v>
      </c>
      <c r="H51" s="42" t="s">
        <v>350</v>
      </c>
      <c r="I51" s="42" t="s">
        <v>356</v>
      </c>
      <c r="J51" s="45">
        <v>1</v>
      </c>
      <c r="K51" s="42" t="s">
        <v>103</v>
      </c>
      <c r="L51" s="46">
        <v>45236</v>
      </c>
      <c r="M51" s="47">
        <v>8949</v>
      </c>
    </row>
    <row r="52" spans="1:13" ht="18" customHeight="1" x14ac:dyDescent="0.15">
      <c r="A52" s="41" t="s">
        <v>239</v>
      </c>
      <c r="B52" s="58" t="str">
        <f t="shared" si="0"/>
        <v>部品</v>
      </c>
      <c r="C52" s="49" t="s">
        <v>830</v>
      </c>
      <c r="D52" s="42" t="s">
        <v>324</v>
      </c>
      <c r="E52" s="43"/>
      <c r="F52" s="43"/>
      <c r="G52" s="42" t="s">
        <v>355</v>
      </c>
      <c r="H52" s="42" t="s">
        <v>350</v>
      </c>
      <c r="I52" s="42" t="s">
        <v>354</v>
      </c>
      <c r="J52" s="45">
        <v>3</v>
      </c>
      <c r="K52" s="42" t="s">
        <v>103</v>
      </c>
      <c r="L52" s="46">
        <v>45236</v>
      </c>
      <c r="M52" s="47">
        <v>2001</v>
      </c>
    </row>
    <row r="53" spans="1:13" ht="18" customHeight="1" x14ac:dyDescent="0.15">
      <c r="A53" s="41" t="s">
        <v>239</v>
      </c>
      <c r="B53" s="58" t="str">
        <f t="shared" si="0"/>
        <v>部品</v>
      </c>
      <c r="C53" s="49" t="s">
        <v>830</v>
      </c>
      <c r="D53" s="42" t="s">
        <v>324</v>
      </c>
      <c r="E53" s="43"/>
      <c r="F53" s="43"/>
      <c r="G53" s="42" t="s">
        <v>352</v>
      </c>
      <c r="H53" s="42" t="s">
        <v>350</v>
      </c>
      <c r="I53" s="42" t="s">
        <v>353</v>
      </c>
      <c r="J53" s="45">
        <v>2</v>
      </c>
      <c r="K53" s="42" t="s">
        <v>103</v>
      </c>
      <c r="L53" s="46">
        <v>45236</v>
      </c>
      <c r="M53" s="47">
        <v>19110</v>
      </c>
    </row>
    <row r="54" spans="1:13" ht="18" customHeight="1" x14ac:dyDescent="0.15">
      <c r="A54" s="41" t="s">
        <v>239</v>
      </c>
      <c r="B54" s="58" t="str">
        <f t="shared" si="0"/>
        <v>部品</v>
      </c>
      <c r="C54" s="49" t="s">
        <v>830</v>
      </c>
      <c r="D54" s="42" t="s">
        <v>324</v>
      </c>
      <c r="E54" s="43"/>
      <c r="F54" s="43"/>
      <c r="G54" s="42" t="s">
        <v>352</v>
      </c>
      <c r="H54" s="42" t="s">
        <v>350</v>
      </c>
      <c r="I54" s="42" t="s">
        <v>351</v>
      </c>
      <c r="J54" s="45">
        <v>2</v>
      </c>
      <c r="K54" s="42" t="s">
        <v>103</v>
      </c>
      <c r="L54" s="46">
        <v>45271</v>
      </c>
      <c r="M54" s="47">
        <v>19695</v>
      </c>
    </row>
    <row r="55" spans="1:13" ht="18" customHeight="1" x14ac:dyDescent="0.15">
      <c r="A55" s="41" t="s">
        <v>239</v>
      </c>
      <c r="B55" s="58" t="str">
        <f t="shared" si="0"/>
        <v>部品</v>
      </c>
      <c r="C55" s="49" t="s">
        <v>830</v>
      </c>
      <c r="D55" s="42" t="s">
        <v>324</v>
      </c>
      <c r="E55" s="43"/>
      <c r="F55" s="43"/>
      <c r="G55" s="42" t="s">
        <v>326</v>
      </c>
      <c r="H55" s="42" t="s">
        <v>247</v>
      </c>
      <c r="I55" s="42" t="s">
        <v>325</v>
      </c>
      <c r="J55" s="45">
        <v>5</v>
      </c>
      <c r="K55" s="42" t="s">
        <v>103</v>
      </c>
      <c r="L55" s="46">
        <v>45243</v>
      </c>
      <c r="M55" s="47">
        <v>1750</v>
      </c>
    </row>
    <row r="56" spans="1:13" ht="18" customHeight="1" x14ac:dyDescent="0.15">
      <c r="A56" s="41" t="s">
        <v>239</v>
      </c>
      <c r="B56" s="58" t="str">
        <f t="shared" si="0"/>
        <v>部品</v>
      </c>
      <c r="C56" s="49" t="s">
        <v>830</v>
      </c>
      <c r="D56" s="42" t="s">
        <v>189</v>
      </c>
      <c r="E56" s="43"/>
      <c r="F56" s="43"/>
      <c r="G56" s="42" t="s">
        <v>775</v>
      </c>
      <c r="H56" s="42" t="s">
        <v>244</v>
      </c>
      <c r="I56" s="42" t="s">
        <v>774</v>
      </c>
      <c r="J56" s="45">
        <v>1</v>
      </c>
      <c r="K56" s="42" t="s">
        <v>103</v>
      </c>
      <c r="L56" s="46">
        <v>45236</v>
      </c>
      <c r="M56" s="47">
        <v>1060</v>
      </c>
    </row>
    <row r="57" spans="1:13" ht="18" customHeight="1" x14ac:dyDescent="0.15">
      <c r="A57" s="41" t="s">
        <v>239</v>
      </c>
      <c r="B57" s="58" t="str">
        <f t="shared" si="0"/>
        <v>部品</v>
      </c>
      <c r="C57" s="49" t="s">
        <v>830</v>
      </c>
      <c r="D57" s="42" t="s">
        <v>189</v>
      </c>
      <c r="E57" s="43"/>
      <c r="F57" s="43"/>
      <c r="G57" s="42" t="s">
        <v>773</v>
      </c>
      <c r="H57" s="42" t="s">
        <v>247</v>
      </c>
      <c r="I57" s="42" t="s">
        <v>325</v>
      </c>
      <c r="J57" s="45">
        <v>7</v>
      </c>
      <c r="K57" s="42" t="s">
        <v>103</v>
      </c>
      <c r="L57" s="46">
        <v>45236</v>
      </c>
      <c r="M57" s="47">
        <v>2250</v>
      </c>
    </row>
    <row r="58" spans="1:13" ht="18" customHeight="1" x14ac:dyDescent="0.15">
      <c r="A58" s="41" t="s">
        <v>239</v>
      </c>
      <c r="B58" s="58" t="str">
        <f t="shared" si="0"/>
        <v>部品</v>
      </c>
      <c r="C58" s="49" t="s">
        <v>830</v>
      </c>
      <c r="D58" s="42" t="s">
        <v>189</v>
      </c>
      <c r="E58" s="43"/>
      <c r="F58" s="43"/>
      <c r="G58" s="42" t="s">
        <v>772</v>
      </c>
      <c r="H58" s="42" t="s">
        <v>770</v>
      </c>
      <c r="I58" s="42" t="s">
        <v>771</v>
      </c>
      <c r="J58" s="45">
        <v>1</v>
      </c>
      <c r="K58" s="42" t="s">
        <v>103</v>
      </c>
      <c r="L58" s="46">
        <v>45236</v>
      </c>
      <c r="M58" s="47">
        <v>1600</v>
      </c>
    </row>
    <row r="59" spans="1:13" ht="18" customHeight="1" x14ac:dyDescent="0.15">
      <c r="A59" s="41" t="s">
        <v>239</v>
      </c>
      <c r="B59" s="58" t="str">
        <f t="shared" si="0"/>
        <v>部品</v>
      </c>
      <c r="C59" s="49" t="s">
        <v>830</v>
      </c>
      <c r="D59" s="42" t="s">
        <v>189</v>
      </c>
      <c r="E59" s="43"/>
      <c r="F59" s="43"/>
      <c r="G59" s="42" t="s">
        <v>769</v>
      </c>
      <c r="H59" s="42" t="s">
        <v>247</v>
      </c>
      <c r="I59" s="42" t="s">
        <v>768</v>
      </c>
      <c r="J59" s="45">
        <v>4</v>
      </c>
      <c r="K59" s="42" t="s">
        <v>103</v>
      </c>
      <c r="L59" s="46">
        <v>45236</v>
      </c>
      <c r="M59" s="47">
        <v>4610</v>
      </c>
    </row>
    <row r="60" spans="1:13" ht="18" customHeight="1" x14ac:dyDescent="0.15">
      <c r="A60" s="41" t="s">
        <v>239</v>
      </c>
      <c r="B60" s="58" t="str">
        <f t="shared" si="0"/>
        <v>部品</v>
      </c>
      <c r="C60" s="49" t="s">
        <v>830</v>
      </c>
      <c r="D60" s="42" t="s">
        <v>189</v>
      </c>
      <c r="E60" s="43"/>
      <c r="F60" s="43"/>
      <c r="G60" s="42" t="s">
        <v>252</v>
      </c>
      <c r="H60" s="42" t="s">
        <v>250</v>
      </c>
      <c r="I60" s="42" t="s">
        <v>251</v>
      </c>
      <c r="J60" s="45">
        <v>1</v>
      </c>
      <c r="K60" s="42" t="s">
        <v>103</v>
      </c>
      <c r="L60" s="46">
        <v>45273</v>
      </c>
      <c r="M60" s="47">
        <v>220</v>
      </c>
    </row>
    <row r="61" spans="1:13" ht="18" customHeight="1" x14ac:dyDescent="0.15">
      <c r="A61" s="41" t="s">
        <v>239</v>
      </c>
      <c r="B61" s="58" t="str">
        <f t="shared" si="0"/>
        <v>部品</v>
      </c>
      <c r="C61" s="49" t="s">
        <v>830</v>
      </c>
      <c r="D61" s="42" t="s">
        <v>189</v>
      </c>
      <c r="E61" s="43"/>
      <c r="F61" s="43"/>
      <c r="G61" s="42" t="s">
        <v>249</v>
      </c>
      <c r="H61" s="42" t="s">
        <v>247</v>
      </c>
      <c r="I61" s="42" t="s">
        <v>248</v>
      </c>
      <c r="J61" s="45">
        <v>3</v>
      </c>
      <c r="K61" s="42" t="s">
        <v>103</v>
      </c>
      <c r="L61" s="46">
        <v>45268</v>
      </c>
      <c r="M61" s="47">
        <v>3860</v>
      </c>
    </row>
    <row r="62" spans="1:13" ht="18" customHeight="1" x14ac:dyDescent="0.15">
      <c r="A62" s="41" t="s">
        <v>239</v>
      </c>
      <c r="B62" s="58" t="str">
        <f t="shared" si="0"/>
        <v>部品</v>
      </c>
      <c r="C62" s="49" t="s">
        <v>830</v>
      </c>
      <c r="D62" s="42" t="s">
        <v>189</v>
      </c>
      <c r="E62" s="43"/>
      <c r="F62" s="43"/>
      <c r="G62" s="42" t="s">
        <v>246</v>
      </c>
      <c r="H62" s="42" t="s">
        <v>244</v>
      </c>
      <c r="I62" s="42" t="s">
        <v>245</v>
      </c>
      <c r="J62" s="45">
        <v>3</v>
      </c>
      <c r="K62" s="42" t="s">
        <v>186</v>
      </c>
      <c r="L62" s="46">
        <v>45268</v>
      </c>
      <c r="M62" s="47">
        <v>170</v>
      </c>
    </row>
    <row r="63" spans="1:13" ht="18" customHeight="1" x14ac:dyDescent="0.15">
      <c r="A63" s="41" t="s">
        <v>239</v>
      </c>
      <c r="B63" s="58" t="str">
        <f t="shared" si="0"/>
        <v>部品</v>
      </c>
      <c r="C63" s="49" t="s">
        <v>830</v>
      </c>
      <c r="D63" s="42" t="s">
        <v>189</v>
      </c>
      <c r="E63" s="43"/>
      <c r="F63" s="43"/>
      <c r="G63" s="42" t="s">
        <v>242</v>
      </c>
      <c r="H63" s="42" t="s">
        <v>240</v>
      </c>
      <c r="I63" s="42" t="s">
        <v>243</v>
      </c>
      <c r="J63" s="45">
        <v>2</v>
      </c>
      <c r="K63" s="42" t="s">
        <v>186</v>
      </c>
      <c r="L63" s="46">
        <v>45271</v>
      </c>
      <c r="M63" s="47">
        <v>3700</v>
      </c>
    </row>
    <row r="64" spans="1:13" ht="18" customHeight="1" x14ac:dyDescent="0.15">
      <c r="A64" s="41" t="s">
        <v>239</v>
      </c>
      <c r="B64" s="58" t="str">
        <f t="shared" si="0"/>
        <v>部品</v>
      </c>
      <c r="C64" s="49" t="s">
        <v>830</v>
      </c>
      <c r="D64" s="42" t="s">
        <v>189</v>
      </c>
      <c r="E64" s="43"/>
      <c r="F64" s="43"/>
      <c r="G64" s="42" t="s">
        <v>242</v>
      </c>
      <c r="H64" s="42" t="s">
        <v>240</v>
      </c>
      <c r="I64" s="42" t="s">
        <v>241</v>
      </c>
      <c r="J64" s="45">
        <v>1</v>
      </c>
      <c r="K64" s="42" t="s">
        <v>186</v>
      </c>
      <c r="L64" s="46">
        <v>45271</v>
      </c>
      <c r="M64" s="47">
        <v>4500</v>
      </c>
    </row>
    <row r="65" spans="1:13" ht="18" customHeight="1" x14ac:dyDescent="0.15">
      <c r="A65" s="41" t="s">
        <v>239</v>
      </c>
      <c r="B65" s="58" t="str">
        <f t="shared" si="0"/>
        <v>部品</v>
      </c>
      <c r="C65" s="49" t="s">
        <v>830</v>
      </c>
      <c r="D65" s="42" t="s">
        <v>189</v>
      </c>
      <c r="E65" s="43"/>
      <c r="F65" s="43"/>
      <c r="G65" s="42" t="s">
        <v>238</v>
      </c>
      <c r="H65" s="42" t="s">
        <v>236</v>
      </c>
      <c r="I65" s="42" t="s">
        <v>237</v>
      </c>
      <c r="J65" s="45">
        <v>1</v>
      </c>
      <c r="K65" s="42" t="s">
        <v>103</v>
      </c>
      <c r="L65" s="46">
        <v>45272</v>
      </c>
      <c r="M65" s="47">
        <v>670</v>
      </c>
    </row>
    <row r="66" spans="1:13" ht="18" customHeight="1" x14ac:dyDescent="0.15">
      <c r="A66" s="41" t="s">
        <v>159</v>
      </c>
      <c r="B66" s="58" t="str">
        <f t="shared" ref="B66:B129" si="1">IFERROR(VLOOKUP(A66,置換名称,2),"")</f>
        <v>材料</v>
      </c>
      <c r="C66" s="49" t="s">
        <v>831</v>
      </c>
      <c r="D66" s="42" t="s">
        <v>267</v>
      </c>
      <c r="E66" s="43"/>
      <c r="F66" s="43"/>
      <c r="G66" s="42" t="s">
        <v>266</v>
      </c>
      <c r="H66" s="42" t="s">
        <v>264</v>
      </c>
      <c r="I66" s="42" t="s">
        <v>265</v>
      </c>
      <c r="J66" s="45">
        <v>4</v>
      </c>
      <c r="K66" s="42" t="s">
        <v>103</v>
      </c>
      <c r="L66" s="46">
        <v>45258</v>
      </c>
      <c r="M66" s="47">
        <v>8008</v>
      </c>
    </row>
    <row r="67" spans="1:13" ht="18" customHeight="1" x14ac:dyDescent="0.15">
      <c r="A67" s="41" t="s">
        <v>159</v>
      </c>
      <c r="B67" s="58" t="str">
        <f t="shared" si="1"/>
        <v>材料</v>
      </c>
      <c r="C67" s="49" t="s">
        <v>831</v>
      </c>
      <c r="D67" s="42" t="s">
        <v>267</v>
      </c>
      <c r="E67" s="43"/>
      <c r="F67" s="43"/>
      <c r="G67" s="42" t="s">
        <v>298</v>
      </c>
      <c r="H67" s="42" t="s">
        <v>264</v>
      </c>
      <c r="I67" s="42" t="s">
        <v>297</v>
      </c>
      <c r="J67" s="45">
        <v>2</v>
      </c>
      <c r="K67" s="42" t="s">
        <v>103</v>
      </c>
      <c r="L67" s="46">
        <v>45258</v>
      </c>
      <c r="M67" s="47">
        <v>6391</v>
      </c>
    </row>
    <row r="68" spans="1:13" ht="18" customHeight="1" x14ac:dyDescent="0.15">
      <c r="A68" s="41" t="s">
        <v>159</v>
      </c>
      <c r="B68" s="58" t="str">
        <f t="shared" si="1"/>
        <v>材料</v>
      </c>
      <c r="C68" s="49" t="s">
        <v>831</v>
      </c>
      <c r="D68" s="42" t="s">
        <v>267</v>
      </c>
      <c r="E68" s="43"/>
      <c r="F68" s="43"/>
      <c r="G68" s="42" t="s">
        <v>296</v>
      </c>
      <c r="H68" s="42" t="s">
        <v>264</v>
      </c>
      <c r="I68" s="42" t="s">
        <v>295</v>
      </c>
      <c r="J68" s="45">
        <v>20</v>
      </c>
      <c r="K68" s="42" t="s">
        <v>103</v>
      </c>
      <c r="L68" s="46">
        <v>45258</v>
      </c>
      <c r="M68" s="47">
        <v>566</v>
      </c>
    </row>
    <row r="69" spans="1:13" ht="18" customHeight="1" x14ac:dyDescent="0.15">
      <c r="A69" s="41" t="s">
        <v>159</v>
      </c>
      <c r="B69" s="58" t="str">
        <f t="shared" si="1"/>
        <v>材料</v>
      </c>
      <c r="C69" s="49" t="s">
        <v>831</v>
      </c>
      <c r="D69" s="42" t="s">
        <v>267</v>
      </c>
      <c r="E69" s="43"/>
      <c r="F69" s="43"/>
      <c r="G69" s="42" t="s">
        <v>294</v>
      </c>
      <c r="H69" s="42" t="s">
        <v>264</v>
      </c>
      <c r="I69" s="42" t="s">
        <v>293</v>
      </c>
      <c r="J69" s="45">
        <v>20</v>
      </c>
      <c r="K69" s="42" t="s">
        <v>103</v>
      </c>
      <c r="L69" s="46">
        <v>45258</v>
      </c>
      <c r="M69" s="47">
        <v>255</v>
      </c>
    </row>
    <row r="70" spans="1:13" ht="18" customHeight="1" x14ac:dyDescent="0.15">
      <c r="A70" s="41" t="s">
        <v>159</v>
      </c>
      <c r="B70" s="58" t="str">
        <f t="shared" si="1"/>
        <v>材料</v>
      </c>
      <c r="C70" s="49" t="s">
        <v>831</v>
      </c>
      <c r="D70" s="42" t="s">
        <v>267</v>
      </c>
      <c r="E70" s="43"/>
      <c r="F70" s="43"/>
      <c r="G70" s="42" t="s">
        <v>292</v>
      </c>
      <c r="H70" s="42" t="s">
        <v>264</v>
      </c>
      <c r="I70" s="42" t="s">
        <v>291</v>
      </c>
      <c r="J70" s="45">
        <v>2</v>
      </c>
      <c r="K70" s="42" t="s">
        <v>103</v>
      </c>
      <c r="L70" s="46">
        <v>45258</v>
      </c>
      <c r="M70" s="47">
        <v>1309</v>
      </c>
    </row>
    <row r="71" spans="1:13" ht="18" customHeight="1" x14ac:dyDescent="0.15">
      <c r="A71" s="41" t="s">
        <v>159</v>
      </c>
      <c r="B71" s="58" t="str">
        <f t="shared" si="1"/>
        <v>材料</v>
      </c>
      <c r="C71" s="49" t="s">
        <v>831</v>
      </c>
      <c r="D71" s="42" t="s">
        <v>267</v>
      </c>
      <c r="E71" s="43"/>
      <c r="F71" s="43"/>
      <c r="G71" s="42" t="s">
        <v>290</v>
      </c>
      <c r="H71" s="42" t="s">
        <v>264</v>
      </c>
      <c r="I71" s="42" t="s">
        <v>289</v>
      </c>
      <c r="J71" s="45">
        <v>6</v>
      </c>
      <c r="K71" s="42" t="s">
        <v>103</v>
      </c>
      <c r="L71" s="46">
        <v>45258</v>
      </c>
      <c r="M71" s="47">
        <v>412</v>
      </c>
    </row>
    <row r="72" spans="1:13" ht="18" customHeight="1" x14ac:dyDescent="0.15">
      <c r="A72" s="41" t="s">
        <v>159</v>
      </c>
      <c r="B72" s="58" t="str">
        <f t="shared" si="1"/>
        <v>材料</v>
      </c>
      <c r="C72" s="49" t="s">
        <v>831</v>
      </c>
      <c r="D72" s="42" t="s">
        <v>267</v>
      </c>
      <c r="E72" s="43"/>
      <c r="F72" s="43"/>
      <c r="G72" s="42" t="s">
        <v>288</v>
      </c>
      <c r="H72" s="42" t="s">
        <v>264</v>
      </c>
      <c r="I72" s="42" t="s">
        <v>287</v>
      </c>
      <c r="J72" s="45">
        <v>40</v>
      </c>
      <c r="K72" s="42" t="s">
        <v>103</v>
      </c>
      <c r="L72" s="46">
        <v>45258</v>
      </c>
      <c r="M72" s="47">
        <v>64</v>
      </c>
    </row>
    <row r="73" spans="1:13" ht="18" customHeight="1" x14ac:dyDescent="0.15">
      <c r="A73" s="41" t="s">
        <v>159</v>
      </c>
      <c r="B73" s="58" t="str">
        <f t="shared" si="1"/>
        <v>材料</v>
      </c>
      <c r="C73" s="49" t="s">
        <v>831</v>
      </c>
      <c r="D73" s="42" t="s">
        <v>267</v>
      </c>
      <c r="E73" s="43"/>
      <c r="F73" s="43"/>
      <c r="G73" s="42" t="s">
        <v>286</v>
      </c>
      <c r="H73" s="42" t="s">
        <v>264</v>
      </c>
      <c r="I73" s="42" t="s">
        <v>285</v>
      </c>
      <c r="J73" s="45">
        <v>20</v>
      </c>
      <c r="K73" s="42" t="s">
        <v>103</v>
      </c>
      <c r="L73" s="46">
        <v>45258</v>
      </c>
      <c r="M73" s="47">
        <v>1001</v>
      </c>
    </row>
    <row r="74" spans="1:13" ht="18" customHeight="1" x14ac:dyDescent="0.15">
      <c r="A74" s="41" t="s">
        <v>159</v>
      </c>
      <c r="B74" s="58" t="str">
        <f t="shared" si="1"/>
        <v>材料</v>
      </c>
      <c r="C74" s="49" t="s">
        <v>831</v>
      </c>
      <c r="D74" s="42" t="s">
        <v>267</v>
      </c>
      <c r="E74" s="43"/>
      <c r="F74" s="43"/>
      <c r="G74" s="42" t="s">
        <v>284</v>
      </c>
      <c r="H74" s="42" t="s">
        <v>264</v>
      </c>
      <c r="I74" s="42" t="s">
        <v>283</v>
      </c>
      <c r="J74" s="45">
        <v>20</v>
      </c>
      <c r="K74" s="42" t="s">
        <v>103</v>
      </c>
      <c r="L74" s="46">
        <v>45258</v>
      </c>
      <c r="M74" s="47">
        <v>61</v>
      </c>
    </row>
    <row r="75" spans="1:13" ht="18" customHeight="1" x14ac:dyDescent="0.15">
      <c r="A75" s="41" t="s">
        <v>159</v>
      </c>
      <c r="B75" s="58" t="str">
        <f t="shared" si="1"/>
        <v>材料</v>
      </c>
      <c r="C75" s="49" t="s">
        <v>831</v>
      </c>
      <c r="D75" s="42" t="s">
        <v>267</v>
      </c>
      <c r="E75" s="43"/>
      <c r="F75" s="43"/>
      <c r="G75" s="42" t="s">
        <v>266</v>
      </c>
      <c r="H75" s="42" t="s">
        <v>264</v>
      </c>
      <c r="I75" s="42" t="s">
        <v>265</v>
      </c>
      <c r="J75" s="45">
        <v>2</v>
      </c>
      <c r="K75" s="42" t="s">
        <v>103</v>
      </c>
      <c r="L75" s="46">
        <v>45261</v>
      </c>
      <c r="M75" s="47">
        <v>8008</v>
      </c>
    </row>
    <row r="76" spans="1:13" ht="18" customHeight="1" x14ac:dyDescent="0.15">
      <c r="A76" s="41" t="s">
        <v>159</v>
      </c>
      <c r="B76" s="58" t="str">
        <f t="shared" si="1"/>
        <v>材料</v>
      </c>
      <c r="C76" s="49" t="s">
        <v>831</v>
      </c>
      <c r="D76" s="42" t="s">
        <v>257</v>
      </c>
      <c r="E76" s="43"/>
      <c r="F76" s="43"/>
      <c r="G76" s="42" t="s">
        <v>312</v>
      </c>
      <c r="H76" s="42" t="s">
        <v>310</v>
      </c>
      <c r="I76" s="42" t="s">
        <v>331</v>
      </c>
      <c r="J76" s="45">
        <v>305</v>
      </c>
      <c r="K76" s="42" t="s">
        <v>254</v>
      </c>
      <c r="L76" s="46">
        <v>45236</v>
      </c>
      <c r="M76" s="47">
        <v>388</v>
      </c>
    </row>
    <row r="77" spans="1:13" ht="18" customHeight="1" x14ac:dyDescent="0.15">
      <c r="A77" s="41" t="s">
        <v>159</v>
      </c>
      <c r="B77" s="58" t="str">
        <f t="shared" si="1"/>
        <v>材料</v>
      </c>
      <c r="C77" s="49" t="s">
        <v>831</v>
      </c>
      <c r="D77" s="42" t="s">
        <v>257</v>
      </c>
      <c r="E77" s="43"/>
      <c r="F77" s="43"/>
      <c r="G77" s="42" t="s">
        <v>312</v>
      </c>
      <c r="H77" s="42" t="s">
        <v>310</v>
      </c>
      <c r="I77" s="42" t="s">
        <v>311</v>
      </c>
      <c r="J77" s="45">
        <v>305</v>
      </c>
      <c r="K77" s="42" t="s">
        <v>254</v>
      </c>
      <c r="L77" s="46">
        <v>45246</v>
      </c>
      <c r="M77" s="47">
        <v>681</v>
      </c>
    </row>
    <row r="78" spans="1:13" ht="18" customHeight="1" x14ac:dyDescent="0.15">
      <c r="A78" s="41" t="s">
        <v>159</v>
      </c>
      <c r="B78" s="58" t="str">
        <f t="shared" si="1"/>
        <v>材料</v>
      </c>
      <c r="C78" s="49" t="s">
        <v>831</v>
      </c>
      <c r="D78" s="42" t="s">
        <v>257</v>
      </c>
      <c r="E78" s="43"/>
      <c r="F78" s="43"/>
      <c r="G78" s="42" t="s">
        <v>256</v>
      </c>
      <c r="H78" s="42" t="s">
        <v>253</v>
      </c>
      <c r="I78" s="42" t="s">
        <v>255</v>
      </c>
      <c r="J78" s="45">
        <v>20</v>
      </c>
      <c r="K78" s="42" t="s">
        <v>254</v>
      </c>
      <c r="L78" s="46">
        <v>45268</v>
      </c>
      <c r="M78" s="47">
        <v>1150</v>
      </c>
    </row>
    <row r="79" spans="1:13" ht="18" customHeight="1" x14ac:dyDescent="0.15">
      <c r="A79" s="41" t="s">
        <v>159</v>
      </c>
      <c r="B79" s="58" t="str">
        <f t="shared" si="1"/>
        <v>材料</v>
      </c>
      <c r="C79" s="49" t="s">
        <v>831</v>
      </c>
      <c r="D79" s="42" t="s">
        <v>282</v>
      </c>
      <c r="E79" s="43"/>
      <c r="F79" s="43"/>
      <c r="G79" s="42" t="s">
        <v>281</v>
      </c>
      <c r="H79" s="42" t="s">
        <v>279</v>
      </c>
      <c r="I79" s="42" t="s">
        <v>280</v>
      </c>
      <c r="J79" s="45">
        <v>3</v>
      </c>
      <c r="K79" s="42" t="s">
        <v>201</v>
      </c>
      <c r="L79" s="46">
        <v>45258</v>
      </c>
      <c r="M79" s="47">
        <v>413</v>
      </c>
    </row>
    <row r="80" spans="1:13" ht="18" customHeight="1" x14ac:dyDescent="0.15">
      <c r="A80" s="41" t="s">
        <v>159</v>
      </c>
      <c r="B80" s="58" t="str">
        <f t="shared" si="1"/>
        <v>材料</v>
      </c>
      <c r="C80" s="49" t="s">
        <v>831</v>
      </c>
      <c r="D80" s="42" t="s">
        <v>122</v>
      </c>
      <c r="E80" s="43"/>
      <c r="F80" s="43"/>
      <c r="G80" s="42" t="s">
        <v>308</v>
      </c>
      <c r="H80" s="42" t="s">
        <v>118</v>
      </c>
      <c r="I80" s="42" t="s">
        <v>309</v>
      </c>
      <c r="J80" s="45">
        <v>2</v>
      </c>
      <c r="K80" s="42" t="s">
        <v>103</v>
      </c>
      <c r="L80" s="46">
        <v>45250</v>
      </c>
      <c r="M80" s="47">
        <v>2843</v>
      </c>
    </row>
    <row r="81" spans="1:13" ht="18" customHeight="1" x14ac:dyDescent="0.15">
      <c r="A81" s="41" t="s">
        <v>159</v>
      </c>
      <c r="B81" s="58" t="str">
        <f t="shared" si="1"/>
        <v>材料</v>
      </c>
      <c r="C81" s="49" t="s">
        <v>831</v>
      </c>
      <c r="D81" s="42" t="s">
        <v>122</v>
      </c>
      <c r="E81" s="43"/>
      <c r="F81" s="43"/>
      <c r="G81" s="42" t="s">
        <v>308</v>
      </c>
      <c r="H81" s="42" t="s">
        <v>118</v>
      </c>
      <c r="I81" s="42" t="s">
        <v>307</v>
      </c>
      <c r="J81" s="45">
        <v>4</v>
      </c>
      <c r="K81" s="42" t="s">
        <v>103</v>
      </c>
      <c r="L81" s="46">
        <v>45250</v>
      </c>
      <c r="M81" s="47">
        <v>2843</v>
      </c>
    </row>
    <row r="82" spans="1:13" ht="18" customHeight="1" x14ac:dyDescent="0.15">
      <c r="A82" s="41" t="s">
        <v>159</v>
      </c>
      <c r="B82" s="58" t="str">
        <f t="shared" si="1"/>
        <v>材料</v>
      </c>
      <c r="C82" s="49" t="s">
        <v>831</v>
      </c>
      <c r="D82" s="42" t="s">
        <v>122</v>
      </c>
      <c r="E82" s="43"/>
      <c r="F82" s="43"/>
      <c r="G82" s="42" t="s">
        <v>306</v>
      </c>
      <c r="H82" s="42" t="s">
        <v>118</v>
      </c>
      <c r="I82" s="42" t="s">
        <v>305</v>
      </c>
      <c r="J82" s="45">
        <v>2</v>
      </c>
      <c r="K82" s="42" t="s">
        <v>103</v>
      </c>
      <c r="L82" s="46">
        <v>45250</v>
      </c>
      <c r="M82" s="47">
        <v>14464</v>
      </c>
    </row>
    <row r="83" spans="1:13" ht="18" customHeight="1" x14ac:dyDescent="0.15">
      <c r="A83" s="41" t="s">
        <v>159</v>
      </c>
      <c r="B83" s="58" t="str">
        <f t="shared" si="1"/>
        <v>材料</v>
      </c>
      <c r="C83" s="49" t="s">
        <v>831</v>
      </c>
      <c r="D83" s="42" t="s">
        <v>122</v>
      </c>
      <c r="E83" s="43"/>
      <c r="F83" s="43"/>
      <c r="G83" s="42" t="s">
        <v>259</v>
      </c>
      <c r="H83" s="42" t="s">
        <v>118</v>
      </c>
      <c r="I83" s="42" t="s">
        <v>268</v>
      </c>
      <c r="J83" s="45">
        <v>1</v>
      </c>
      <c r="K83" s="42" t="s">
        <v>103</v>
      </c>
      <c r="L83" s="46">
        <v>45258</v>
      </c>
      <c r="M83" s="47">
        <v>4852</v>
      </c>
    </row>
    <row r="84" spans="1:13" ht="18" customHeight="1" x14ac:dyDescent="0.15">
      <c r="A84" s="41" t="s">
        <v>159</v>
      </c>
      <c r="B84" s="58" t="str">
        <f t="shared" si="1"/>
        <v>材料</v>
      </c>
      <c r="C84" s="49" t="s">
        <v>831</v>
      </c>
      <c r="D84" s="42" t="s">
        <v>263</v>
      </c>
      <c r="E84" s="43"/>
      <c r="F84" s="43"/>
      <c r="G84" s="42" t="s">
        <v>262</v>
      </c>
      <c r="H84" s="42" t="s">
        <v>236</v>
      </c>
      <c r="I84" s="42" t="s">
        <v>261</v>
      </c>
      <c r="J84" s="45">
        <v>1</v>
      </c>
      <c r="K84" s="42" t="s">
        <v>260</v>
      </c>
      <c r="L84" s="46">
        <v>45268</v>
      </c>
      <c r="M84" s="47">
        <v>20250</v>
      </c>
    </row>
    <row r="85" spans="1:13" ht="18" customHeight="1" x14ac:dyDescent="0.15">
      <c r="A85" s="41" t="s">
        <v>159</v>
      </c>
      <c r="B85" s="58" t="str">
        <f t="shared" si="1"/>
        <v>材料</v>
      </c>
      <c r="C85" s="49" t="s">
        <v>831</v>
      </c>
      <c r="D85" s="42" t="s">
        <v>335</v>
      </c>
      <c r="E85" s="43"/>
      <c r="F85" s="43"/>
      <c r="G85" s="42" t="s">
        <v>337</v>
      </c>
      <c r="H85" s="42" t="s">
        <v>335</v>
      </c>
      <c r="I85" s="42" t="s">
        <v>336</v>
      </c>
      <c r="J85" s="45">
        <v>11</v>
      </c>
      <c r="K85" s="42" t="s">
        <v>274</v>
      </c>
      <c r="L85" s="46">
        <v>45238</v>
      </c>
      <c r="M85" s="47">
        <v>180</v>
      </c>
    </row>
    <row r="86" spans="1:13" ht="18" customHeight="1" x14ac:dyDescent="0.15">
      <c r="A86" s="41" t="s">
        <v>159</v>
      </c>
      <c r="B86" s="58" t="str">
        <f t="shared" si="1"/>
        <v>材料</v>
      </c>
      <c r="C86" s="49" t="s">
        <v>831</v>
      </c>
      <c r="D86" s="42" t="s">
        <v>324</v>
      </c>
      <c r="E86" s="43"/>
      <c r="F86" s="43"/>
      <c r="G86" s="42" t="s">
        <v>323</v>
      </c>
      <c r="H86" s="42" t="s">
        <v>247</v>
      </c>
      <c r="I86" s="42" t="s">
        <v>322</v>
      </c>
      <c r="J86" s="45">
        <v>10</v>
      </c>
      <c r="K86" s="42" t="s">
        <v>201</v>
      </c>
      <c r="L86" s="46">
        <v>45243</v>
      </c>
      <c r="M86" s="47">
        <v>652</v>
      </c>
    </row>
    <row r="87" spans="1:13" ht="18" customHeight="1" x14ac:dyDescent="0.15">
      <c r="A87" s="41" t="s">
        <v>159</v>
      </c>
      <c r="B87" s="58" t="str">
        <f t="shared" si="1"/>
        <v>材料</v>
      </c>
      <c r="C87" s="49" t="s">
        <v>831</v>
      </c>
      <c r="D87" s="42" t="s">
        <v>189</v>
      </c>
      <c r="E87" s="43"/>
      <c r="F87" s="43"/>
      <c r="G87" s="42" t="s">
        <v>334</v>
      </c>
      <c r="H87" s="42" t="s">
        <v>332</v>
      </c>
      <c r="I87" s="42" t="s">
        <v>333</v>
      </c>
      <c r="J87" s="45">
        <v>20</v>
      </c>
      <c r="K87" s="42" t="s">
        <v>260</v>
      </c>
      <c r="L87" s="46">
        <v>45232</v>
      </c>
      <c r="M87" s="47">
        <v>138</v>
      </c>
    </row>
    <row r="88" spans="1:13" ht="18" customHeight="1" x14ac:dyDescent="0.15">
      <c r="A88" s="41" t="s">
        <v>159</v>
      </c>
      <c r="B88" s="58" t="str">
        <f t="shared" si="1"/>
        <v>材料</v>
      </c>
      <c r="C88" s="49" t="s">
        <v>831</v>
      </c>
      <c r="D88" s="42" t="s">
        <v>189</v>
      </c>
      <c r="E88" s="43"/>
      <c r="F88" s="43"/>
      <c r="G88" s="42" t="s">
        <v>262</v>
      </c>
      <c r="H88" s="42" t="s">
        <v>236</v>
      </c>
      <c r="I88" s="42" t="s">
        <v>261</v>
      </c>
      <c r="J88" s="45">
        <v>1</v>
      </c>
      <c r="K88" s="42" t="s">
        <v>260</v>
      </c>
      <c r="L88" s="46">
        <v>45246</v>
      </c>
      <c r="M88" s="47">
        <v>27750</v>
      </c>
    </row>
    <row r="89" spans="1:13" ht="18" customHeight="1" x14ac:dyDescent="0.15">
      <c r="A89" s="41" t="s">
        <v>159</v>
      </c>
      <c r="B89" s="58" t="str">
        <f t="shared" si="1"/>
        <v>材料</v>
      </c>
      <c r="C89" s="49" t="s">
        <v>831</v>
      </c>
      <c r="D89" s="42" t="s">
        <v>189</v>
      </c>
      <c r="E89" s="43"/>
      <c r="F89" s="43"/>
      <c r="G89" s="42" t="s">
        <v>321</v>
      </c>
      <c r="H89" s="42" t="s">
        <v>240</v>
      </c>
      <c r="I89" s="42" t="s">
        <v>320</v>
      </c>
      <c r="J89" s="45">
        <v>1</v>
      </c>
      <c r="K89" s="42" t="s">
        <v>186</v>
      </c>
      <c r="L89" s="46">
        <v>45243</v>
      </c>
      <c r="M89" s="47">
        <v>1350</v>
      </c>
    </row>
    <row r="90" spans="1:13" ht="18" customHeight="1" x14ac:dyDescent="0.15">
      <c r="A90" s="41" t="s">
        <v>159</v>
      </c>
      <c r="B90" s="58" t="str">
        <f t="shared" si="1"/>
        <v>材料</v>
      </c>
      <c r="C90" s="49" t="s">
        <v>831</v>
      </c>
      <c r="D90" s="42" t="s">
        <v>189</v>
      </c>
      <c r="E90" s="43"/>
      <c r="F90" s="43"/>
      <c r="G90" s="42" t="s">
        <v>249</v>
      </c>
      <c r="H90" s="42" t="s">
        <v>247</v>
      </c>
      <c r="I90" s="42" t="s">
        <v>314</v>
      </c>
      <c r="J90" s="45">
        <v>5</v>
      </c>
      <c r="K90" s="42" t="s">
        <v>103</v>
      </c>
      <c r="L90" s="46">
        <v>45245</v>
      </c>
      <c r="M90" s="47">
        <v>3500</v>
      </c>
    </row>
    <row r="91" spans="1:13" ht="18" customHeight="1" x14ac:dyDescent="0.15">
      <c r="A91" s="41" t="s">
        <v>159</v>
      </c>
      <c r="B91" s="58" t="str">
        <f t="shared" si="1"/>
        <v>材料</v>
      </c>
      <c r="C91" s="49" t="s">
        <v>831</v>
      </c>
      <c r="D91" s="42" t="s">
        <v>189</v>
      </c>
      <c r="E91" s="43"/>
      <c r="F91" s="43"/>
      <c r="G91" s="42" t="s">
        <v>249</v>
      </c>
      <c r="H91" s="42" t="s">
        <v>247</v>
      </c>
      <c r="I91" s="42" t="s">
        <v>313</v>
      </c>
      <c r="J91" s="45">
        <v>5</v>
      </c>
      <c r="K91" s="42" t="s">
        <v>103</v>
      </c>
      <c r="L91" s="46">
        <v>45245</v>
      </c>
      <c r="M91" s="47">
        <v>1530</v>
      </c>
    </row>
    <row r="92" spans="1:13" ht="18" customHeight="1" x14ac:dyDescent="0.15">
      <c r="A92" s="41" t="s">
        <v>159</v>
      </c>
      <c r="B92" s="58" t="str">
        <f t="shared" si="1"/>
        <v>材料</v>
      </c>
      <c r="C92" s="49" t="s">
        <v>831</v>
      </c>
      <c r="D92" s="42" t="s">
        <v>189</v>
      </c>
      <c r="E92" s="43"/>
      <c r="F92" s="43"/>
      <c r="G92" s="42" t="s">
        <v>301</v>
      </c>
      <c r="H92" s="42" t="s">
        <v>244</v>
      </c>
      <c r="I92" s="42" t="s">
        <v>300</v>
      </c>
      <c r="J92" s="45">
        <v>2</v>
      </c>
      <c r="K92" s="42" t="s">
        <v>103</v>
      </c>
      <c r="L92" s="46">
        <v>45260</v>
      </c>
      <c r="M92" s="47">
        <v>8170</v>
      </c>
    </row>
    <row r="93" spans="1:13" ht="18" customHeight="1" x14ac:dyDescent="0.15">
      <c r="A93" s="41" t="s">
        <v>159</v>
      </c>
      <c r="B93" s="58" t="str">
        <f t="shared" si="1"/>
        <v>材料</v>
      </c>
      <c r="C93" s="49" t="s">
        <v>831</v>
      </c>
      <c r="D93" s="42" t="s">
        <v>189</v>
      </c>
      <c r="E93" s="43"/>
      <c r="F93" s="43"/>
      <c r="G93" s="42" t="s">
        <v>188</v>
      </c>
      <c r="H93" s="42" t="s">
        <v>185</v>
      </c>
      <c r="I93" s="42" t="s">
        <v>187</v>
      </c>
      <c r="J93" s="45">
        <v>1</v>
      </c>
      <c r="K93" s="42" t="s">
        <v>186</v>
      </c>
      <c r="L93" s="46">
        <v>45275</v>
      </c>
      <c r="M93" s="47">
        <v>14000</v>
      </c>
    </row>
    <row r="94" spans="1:13" ht="18" customHeight="1" x14ac:dyDescent="0.15">
      <c r="A94" s="41" t="s">
        <v>344</v>
      </c>
      <c r="B94" s="58" t="str">
        <f t="shared" si="1"/>
        <v>板金</v>
      </c>
      <c r="C94" s="49" t="s">
        <v>830</v>
      </c>
      <c r="D94" s="42" t="s">
        <v>341</v>
      </c>
      <c r="E94" s="43"/>
      <c r="F94" s="43"/>
      <c r="G94" s="42" t="s">
        <v>349</v>
      </c>
      <c r="H94" s="42" t="s">
        <v>341</v>
      </c>
      <c r="I94" s="42" t="s">
        <v>348</v>
      </c>
      <c r="J94" s="45">
        <v>1</v>
      </c>
      <c r="K94" s="42" t="s">
        <v>103</v>
      </c>
      <c r="L94" s="46">
        <v>45240</v>
      </c>
      <c r="M94" s="47">
        <v>51100</v>
      </c>
    </row>
    <row r="95" spans="1:13" ht="18" customHeight="1" x14ac:dyDescent="0.15">
      <c r="A95" s="41" t="s">
        <v>344</v>
      </c>
      <c r="B95" s="58" t="str">
        <f t="shared" si="1"/>
        <v>板金</v>
      </c>
      <c r="C95" s="49" t="s">
        <v>830</v>
      </c>
      <c r="D95" s="42" t="s">
        <v>341</v>
      </c>
      <c r="E95" s="43"/>
      <c r="F95" s="43"/>
      <c r="G95" s="42" t="s">
        <v>347</v>
      </c>
      <c r="H95" s="42" t="s">
        <v>341</v>
      </c>
      <c r="I95" s="42" t="s">
        <v>346</v>
      </c>
      <c r="J95" s="45">
        <v>1</v>
      </c>
      <c r="K95" s="42" t="s">
        <v>103</v>
      </c>
      <c r="L95" s="46">
        <v>45240</v>
      </c>
      <c r="M95" s="47">
        <v>11900</v>
      </c>
    </row>
    <row r="96" spans="1:13" ht="18" customHeight="1" x14ac:dyDescent="0.15">
      <c r="A96" s="41" t="s">
        <v>344</v>
      </c>
      <c r="B96" s="58" t="str">
        <f t="shared" si="1"/>
        <v>板金</v>
      </c>
      <c r="C96" s="49" t="s">
        <v>830</v>
      </c>
      <c r="D96" s="42" t="s">
        <v>341</v>
      </c>
      <c r="E96" s="43"/>
      <c r="F96" s="43"/>
      <c r="G96" s="42" t="s">
        <v>343</v>
      </c>
      <c r="H96" s="42" t="s">
        <v>341</v>
      </c>
      <c r="I96" s="42" t="s">
        <v>345</v>
      </c>
      <c r="J96" s="45">
        <v>1</v>
      </c>
      <c r="K96" s="42" t="s">
        <v>103</v>
      </c>
      <c r="L96" s="46">
        <v>45240</v>
      </c>
      <c r="M96" s="47">
        <v>12300</v>
      </c>
    </row>
    <row r="97" spans="1:13" ht="18" customHeight="1" x14ac:dyDescent="0.15">
      <c r="A97" s="41" t="s">
        <v>344</v>
      </c>
      <c r="B97" s="58" t="str">
        <f t="shared" si="1"/>
        <v>板金</v>
      </c>
      <c r="C97" s="49" t="s">
        <v>830</v>
      </c>
      <c r="D97" s="42" t="s">
        <v>341</v>
      </c>
      <c r="E97" s="43"/>
      <c r="F97" s="43"/>
      <c r="G97" s="42" t="s">
        <v>343</v>
      </c>
      <c r="H97" s="42" t="s">
        <v>341</v>
      </c>
      <c r="I97" s="42" t="s">
        <v>345</v>
      </c>
      <c r="J97" s="45">
        <v>1</v>
      </c>
      <c r="K97" s="42" t="s">
        <v>103</v>
      </c>
      <c r="L97" s="46">
        <v>45240</v>
      </c>
      <c r="M97" s="47">
        <v>12300</v>
      </c>
    </row>
    <row r="98" spans="1:13" ht="18" customHeight="1" x14ac:dyDescent="0.15">
      <c r="A98" s="41" t="s">
        <v>344</v>
      </c>
      <c r="B98" s="58" t="str">
        <f t="shared" si="1"/>
        <v>板金</v>
      </c>
      <c r="C98" s="49" t="s">
        <v>830</v>
      </c>
      <c r="D98" s="42" t="s">
        <v>341</v>
      </c>
      <c r="E98" s="43"/>
      <c r="F98" s="43"/>
      <c r="G98" s="42" t="s">
        <v>343</v>
      </c>
      <c r="H98" s="42" t="s">
        <v>341</v>
      </c>
      <c r="I98" s="42" t="s">
        <v>342</v>
      </c>
      <c r="J98" s="45">
        <v>2</v>
      </c>
      <c r="K98" s="42" t="s">
        <v>103</v>
      </c>
      <c r="L98" s="46">
        <v>45240</v>
      </c>
      <c r="M98" s="47">
        <v>11000</v>
      </c>
    </row>
    <row r="99" spans="1:13" ht="18" customHeight="1" x14ac:dyDescent="0.15">
      <c r="A99" s="41" t="s">
        <v>168</v>
      </c>
      <c r="B99" s="58" t="str">
        <f t="shared" si="1"/>
        <v>一式</v>
      </c>
      <c r="C99" s="49" t="s">
        <v>832</v>
      </c>
      <c r="D99" s="42" t="s">
        <v>167</v>
      </c>
      <c r="E99" s="43"/>
      <c r="F99" s="43"/>
      <c r="G99" s="42" t="s">
        <v>166</v>
      </c>
      <c r="H99" s="44"/>
      <c r="I99" s="42" t="s">
        <v>169</v>
      </c>
      <c r="J99" s="45">
        <v>1</v>
      </c>
      <c r="K99" s="42" t="s">
        <v>96</v>
      </c>
      <c r="L99" s="46">
        <v>45291</v>
      </c>
      <c r="M99" s="47">
        <v>130000</v>
      </c>
    </row>
    <row r="100" spans="1:13" ht="18" customHeight="1" x14ac:dyDescent="0.15">
      <c r="A100" s="41" t="s">
        <v>168</v>
      </c>
      <c r="B100" s="58" t="str">
        <f t="shared" si="1"/>
        <v>一式</v>
      </c>
      <c r="C100" s="49" t="s">
        <v>832</v>
      </c>
      <c r="D100" s="42" t="s">
        <v>167</v>
      </c>
      <c r="E100" s="43"/>
      <c r="F100" s="43"/>
      <c r="G100" s="42" t="s">
        <v>166</v>
      </c>
      <c r="H100" s="44"/>
      <c r="I100" s="42" t="s">
        <v>165</v>
      </c>
      <c r="J100" s="45">
        <v>1</v>
      </c>
      <c r="K100" s="42" t="s">
        <v>96</v>
      </c>
      <c r="L100" s="46">
        <v>45291</v>
      </c>
      <c r="M100" s="47">
        <v>35000</v>
      </c>
    </row>
    <row r="101" spans="1:13" ht="18" customHeight="1" x14ac:dyDescent="0.15">
      <c r="A101" s="41" t="s">
        <v>123</v>
      </c>
      <c r="B101" s="58" t="str">
        <f t="shared" si="1"/>
        <v>部品</v>
      </c>
      <c r="C101" s="49" t="s">
        <v>833</v>
      </c>
      <c r="D101" s="42" t="s">
        <v>616</v>
      </c>
      <c r="E101" s="48">
        <v>6</v>
      </c>
      <c r="F101" s="48" t="s">
        <v>606</v>
      </c>
      <c r="G101" s="42" t="s">
        <v>469</v>
      </c>
      <c r="H101" s="42" t="s">
        <v>614</v>
      </c>
      <c r="I101" s="42" t="s">
        <v>615</v>
      </c>
      <c r="J101" s="45">
        <v>1</v>
      </c>
      <c r="K101" s="42" t="s">
        <v>103</v>
      </c>
      <c r="L101" s="46">
        <v>45236</v>
      </c>
      <c r="M101" s="47">
        <v>7210</v>
      </c>
    </row>
    <row r="102" spans="1:13" ht="18" customHeight="1" x14ac:dyDescent="0.15">
      <c r="A102" s="41" t="s">
        <v>123</v>
      </c>
      <c r="B102" s="58" t="str">
        <f t="shared" si="1"/>
        <v>部品</v>
      </c>
      <c r="C102" s="49" t="s">
        <v>833</v>
      </c>
      <c r="D102" s="42" t="s">
        <v>616</v>
      </c>
      <c r="E102" s="48">
        <v>7</v>
      </c>
      <c r="F102" s="48" t="s">
        <v>182</v>
      </c>
      <c r="G102" s="42" t="s">
        <v>469</v>
      </c>
      <c r="H102" s="42" t="s">
        <v>614</v>
      </c>
      <c r="I102" s="42" t="s">
        <v>615</v>
      </c>
      <c r="J102" s="45">
        <v>1</v>
      </c>
      <c r="K102" s="42" t="s">
        <v>103</v>
      </c>
      <c r="L102" s="46">
        <v>45236</v>
      </c>
      <c r="M102" s="47">
        <v>7210</v>
      </c>
    </row>
    <row r="103" spans="1:13" ht="18" customHeight="1" x14ac:dyDescent="0.15">
      <c r="A103" s="41" t="s">
        <v>123</v>
      </c>
      <c r="B103" s="58" t="str">
        <f t="shared" si="1"/>
        <v>部品</v>
      </c>
      <c r="C103" s="49" t="s">
        <v>833</v>
      </c>
      <c r="D103" s="42" t="s">
        <v>508</v>
      </c>
      <c r="E103" s="48">
        <v>6</v>
      </c>
      <c r="F103" s="48" t="s">
        <v>670</v>
      </c>
      <c r="G103" s="42" t="s">
        <v>596</v>
      </c>
      <c r="H103" s="42" t="s">
        <v>594</v>
      </c>
      <c r="I103" s="42" t="s">
        <v>595</v>
      </c>
      <c r="J103" s="45">
        <v>1</v>
      </c>
      <c r="K103" s="42" t="s">
        <v>103</v>
      </c>
      <c r="L103" s="46">
        <v>45236</v>
      </c>
      <c r="M103" s="47">
        <v>860</v>
      </c>
    </row>
    <row r="104" spans="1:13" ht="18" customHeight="1" x14ac:dyDescent="0.15">
      <c r="A104" s="41" t="s">
        <v>123</v>
      </c>
      <c r="B104" s="58" t="str">
        <f t="shared" si="1"/>
        <v>部品</v>
      </c>
      <c r="C104" s="49" t="s">
        <v>833</v>
      </c>
      <c r="D104" s="42" t="s">
        <v>508</v>
      </c>
      <c r="E104" s="48">
        <v>7</v>
      </c>
      <c r="F104" s="48" t="s">
        <v>111</v>
      </c>
      <c r="G104" s="42" t="s">
        <v>596</v>
      </c>
      <c r="H104" s="42" t="s">
        <v>594</v>
      </c>
      <c r="I104" s="42" t="s">
        <v>595</v>
      </c>
      <c r="J104" s="45">
        <v>1</v>
      </c>
      <c r="K104" s="42" t="s">
        <v>103</v>
      </c>
      <c r="L104" s="46">
        <v>45236</v>
      </c>
      <c r="M104" s="47">
        <v>860</v>
      </c>
    </row>
    <row r="105" spans="1:13" ht="18" customHeight="1" x14ac:dyDescent="0.15">
      <c r="A105" s="41" t="s">
        <v>123</v>
      </c>
      <c r="B105" s="58" t="str">
        <f t="shared" si="1"/>
        <v>部品</v>
      </c>
      <c r="C105" s="49" t="s">
        <v>833</v>
      </c>
      <c r="D105" s="42" t="s">
        <v>508</v>
      </c>
      <c r="E105" s="48">
        <v>2</v>
      </c>
      <c r="F105" s="48" t="s">
        <v>224</v>
      </c>
      <c r="G105" s="42" t="s">
        <v>529</v>
      </c>
      <c r="H105" s="42" t="s">
        <v>505</v>
      </c>
      <c r="I105" s="42" t="s">
        <v>528</v>
      </c>
      <c r="J105" s="45">
        <v>4</v>
      </c>
      <c r="K105" s="42" t="s">
        <v>103</v>
      </c>
      <c r="L105" s="46">
        <v>45236</v>
      </c>
      <c r="M105" s="47">
        <v>7400</v>
      </c>
    </row>
    <row r="106" spans="1:13" ht="18" customHeight="1" x14ac:dyDescent="0.15">
      <c r="A106" s="41" t="s">
        <v>123</v>
      </c>
      <c r="B106" s="58" t="str">
        <f t="shared" si="1"/>
        <v>部品</v>
      </c>
      <c r="C106" s="49" t="s">
        <v>833</v>
      </c>
      <c r="D106" s="42" t="s">
        <v>508</v>
      </c>
      <c r="E106" s="48">
        <v>2</v>
      </c>
      <c r="F106" s="48" t="s">
        <v>222</v>
      </c>
      <c r="G106" s="42" t="s">
        <v>527</v>
      </c>
      <c r="H106" s="42" t="s">
        <v>505</v>
      </c>
      <c r="I106" s="42" t="s">
        <v>526</v>
      </c>
      <c r="J106" s="45">
        <v>8</v>
      </c>
      <c r="K106" s="42" t="s">
        <v>103</v>
      </c>
      <c r="L106" s="46">
        <v>45236</v>
      </c>
      <c r="M106" s="47">
        <v>4740</v>
      </c>
    </row>
    <row r="107" spans="1:13" ht="18" customHeight="1" x14ac:dyDescent="0.15">
      <c r="A107" s="41" t="s">
        <v>123</v>
      </c>
      <c r="B107" s="58" t="str">
        <f t="shared" si="1"/>
        <v>部品</v>
      </c>
      <c r="C107" s="49" t="s">
        <v>833</v>
      </c>
      <c r="D107" s="42" t="s">
        <v>508</v>
      </c>
      <c r="E107" s="48">
        <v>2</v>
      </c>
      <c r="F107" s="48" t="s">
        <v>149</v>
      </c>
      <c r="G107" s="42" t="s">
        <v>525</v>
      </c>
      <c r="H107" s="42" t="s">
        <v>505</v>
      </c>
      <c r="I107" s="42" t="s">
        <v>524</v>
      </c>
      <c r="J107" s="45">
        <v>10</v>
      </c>
      <c r="K107" s="42" t="s">
        <v>103</v>
      </c>
      <c r="L107" s="46">
        <v>45236</v>
      </c>
      <c r="M107" s="47">
        <v>343</v>
      </c>
    </row>
    <row r="108" spans="1:13" ht="18" customHeight="1" x14ac:dyDescent="0.15">
      <c r="A108" s="41" t="s">
        <v>123</v>
      </c>
      <c r="B108" s="58" t="str">
        <f t="shared" si="1"/>
        <v>部品</v>
      </c>
      <c r="C108" s="49" t="s">
        <v>833</v>
      </c>
      <c r="D108" s="42" t="s">
        <v>508</v>
      </c>
      <c r="E108" s="48">
        <v>2</v>
      </c>
      <c r="F108" s="48" t="s">
        <v>148</v>
      </c>
      <c r="G108" s="42" t="s">
        <v>523</v>
      </c>
      <c r="H108" s="42" t="s">
        <v>505</v>
      </c>
      <c r="I108" s="42" t="s">
        <v>522</v>
      </c>
      <c r="J108" s="45">
        <v>12</v>
      </c>
      <c r="K108" s="42" t="s">
        <v>103</v>
      </c>
      <c r="L108" s="46">
        <v>45236</v>
      </c>
      <c r="M108" s="47">
        <v>6770</v>
      </c>
    </row>
    <row r="109" spans="1:13" ht="18" customHeight="1" x14ac:dyDescent="0.15">
      <c r="A109" s="41" t="s">
        <v>123</v>
      </c>
      <c r="B109" s="58" t="str">
        <f t="shared" si="1"/>
        <v>部品</v>
      </c>
      <c r="C109" s="49" t="s">
        <v>833</v>
      </c>
      <c r="D109" s="42" t="s">
        <v>508</v>
      </c>
      <c r="E109" s="48">
        <v>2</v>
      </c>
      <c r="F109" s="48" t="s">
        <v>145</v>
      </c>
      <c r="G109" s="42" t="s">
        <v>521</v>
      </c>
      <c r="H109" s="42" t="s">
        <v>505</v>
      </c>
      <c r="I109" s="42" t="s">
        <v>520</v>
      </c>
      <c r="J109" s="45">
        <v>28</v>
      </c>
      <c r="K109" s="42" t="s">
        <v>103</v>
      </c>
      <c r="L109" s="46">
        <v>45236</v>
      </c>
      <c r="M109" s="47">
        <v>1070</v>
      </c>
    </row>
    <row r="110" spans="1:13" ht="18" customHeight="1" x14ac:dyDescent="0.15">
      <c r="A110" s="41" t="s">
        <v>123</v>
      </c>
      <c r="B110" s="58" t="str">
        <f t="shared" si="1"/>
        <v>部品</v>
      </c>
      <c r="C110" s="49" t="s">
        <v>833</v>
      </c>
      <c r="D110" s="42" t="s">
        <v>508</v>
      </c>
      <c r="E110" s="48">
        <v>2</v>
      </c>
      <c r="F110" s="48" t="s">
        <v>215</v>
      </c>
      <c r="G110" s="42" t="s">
        <v>519</v>
      </c>
      <c r="H110" s="42" t="s">
        <v>505</v>
      </c>
      <c r="I110" s="42" t="s">
        <v>518</v>
      </c>
      <c r="J110" s="45">
        <v>8</v>
      </c>
      <c r="K110" s="42" t="s">
        <v>103</v>
      </c>
      <c r="L110" s="46">
        <v>45236</v>
      </c>
      <c r="M110" s="47">
        <v>262</v>
      </c>
    </row>
    <row r="111" spans="1:13" ht="18" customHeight="1" x14ac:dyDescent="0.15">
      <c r="A111" s="41" t="s">
        <v>123</v>
      </c>
      <c r="B111" s="58" t="str">
        <f t="shared" si="1"/>
        <v>部品</v>
      </c>
      <c r="C111" s="49" t="s">
        <v>833</v>
      </c>
      <c r="D111" s="42" t="s">
        <v>508</v>
      </c>
      <c r="E111" s="48">
        <v>2</v>
      </c>
      <c r="F111" s="48" t="s">
        <v>172</v>
      </c>
      <c r="G111" s="42" t="s">
        <v>517</v>
      </c>
      <c r="H111" s="42" t="s">
        <v>505</v>
      </c>
      <c r="I111" s="42" t="s">
        <v>516</v>
      </c>
      <c r="J111" s="45">
        <v>8</v>
      </c>
      <c r="K111" s="42" t="s">
        <v>103</v>
      </c>
      <c r="L111" s="46">
        <v>45236</v>
      </c>
      <c r="M111" s="47">
        <v>549</v>
      </c>
    </row>
    <row r="112" spans="1:13" ht="18" customHeight="1" x14ac:dyDescent="0.15">
      <c r="A112" s="41" t="s">
        <v>123</v>
      </c>
      <c r="B112" s="58" t="str">
        <f t="shared" si="1"/>
        <v>部品</v>
      </c>
      <c r="C112" s="49" t="s">
        <v>833</v>
      </c>
      <c r="D112" s="42" t="s">
        <v>508</v>
      </c>
      <c r="E112" s="48">
        <v>2</v>
      </c>
      <c r="F112" s="48" t="s">
        <v>212</v>
      </c>
      <c r="G112" s="42" t="s">
        <v>510</v>
      </c>
      <c r="H112" s="42" t="s">
        <v>505</v>
      </c>
      <c r="I112" s="42" t="s">
        <v>511</v>
      </c>
      <c r="J112" s="45">
        <v>2</v>
      </c>
      <c r="K112" s="42" t="s">
        <v>103</v>
      </c>
      <c r="L112" s="46">
        <v>45231</v>
      </c>
      <c r="M112" s="47">
        <v>1660</v>
      </c>
    </row>
    <row r="113" spans="1:13" ht="18" customHeight="1" x14ac:dyDescent="0.15">
      <c r="A113" s="41" t="s">
        <v>123</v>
      </c>
      <c r="B113" s="58" t="str">
        <f t="shared" si="1"/>
        <v>部品</v>
      </c>
      <c r="C113" s="49" t="s">
        <v>833</v>
      </c>
      <c r="D113" s="42" t="s">
        <v>508</v>
      </c>
      <c r="E113" s="48">
        <v>2</v>
      </c>
      <c r="F113" s="48" t="s">
        <v>184</v>
      </c>
      <c r="G113" s="42" t="s">
        <v>510</v>
      </c>
      <c r="H113" s="42" t="s">
        <v>505</v>
      </c>
      <c r="I113" s="42" t="s">
        <v>509</v>
      </c>
      <c r="J113" s="45">
        <v>2</v>
      </c>
      <c r="K113" s="42" t="s">
        <v>103</v>
      </c>
      <c r="L113" s="46">
        <v>45231</v>
      </c>
      <c r="M113" s="47">
        <v>2580</v>
      </c>
    </row>
    <row r="114" spans="1:13" ht="18" customHeight="1" x14ac:dyDescent="0.15">
      <c r="A114" s="41" t="s">
        <v>123</v>
      </c>
      <c r="B114" s="58" t="str">
        <f t="shared" si="1"/>
        <v>部品</v>
      </c>
      <c r="C114" s="49" t="s">
        <v>833</v>
      </c>
      <c r="D114" s="42" t="s">
        <v>508</v>
      </c>
      <c r="E114" s="48">
        <v>2</v>
      </c>
      <c r="F114" s="48" t="s">
        <v>182</v>
      </c>
      <c r="G114" s="42" t="s">
        <v>507</v>
      </c>
      <c r="H114" s="42" t="s">
        <v>505</v>
      </c>
      <c r="I114" s="42" t="s">
        <v>506</v>
      </c>
      <c r="J114" s="45">
        <v>4</v>
      </c>
      <c r="K114" s="42" t="s">
        <v>103</v>
      </c>
      <c r="L114" s="46">
        <v>45231</v>
      </c>
      <c r="M114" s="47">
        <v>6980</v>
      </c>
    </row>
    <row r="115" spans="1:13" ht="18" customHeight="1" x14ac:dyDescent="0.15">
      <c r="A115" s="41" t="s">
        <v>123</v>
      </c>
      <c r="B115" s="58" t="str">
        <f t="shared" si="1"/>
        <v>部品</v>
      </c>
      <c r="C115" s="49" t="s">
        <v>833</v>
      </c>
      <c r="D115" s="42" t="s">
        <v>194</v>
      </c>
      <c r="E115" s="48">
        <v>6</v>
      </c>
      <c r="F115" s="48" t="s">
        <v>172</v>
      </c>
      <c r="G115" s="42" t="s">
        <v>316</v>
      </c>
      <c r="H115" s="42" t="s">
        <v>190</v>
      </c>
      <c r="I115" s="42" t="s">
        <v>315</v>
      </c>
      <c r="J115" s="45">
        <v>2</v>
      </c>
      <c r="K115" s="42" t="s">
        <v>103</v>
      </c>
      <c r="L115" s="46">
        <v>45232</v>
      </c>
      <c r="M115" s="47">
        <v>3900</v>
      </c>
    </row>
    <row r="116" spans="1:13" ht="18" customHeight="1" x14ac:dyDescent="0.15">
      <c r="A116" s="41" t="s">
        <v>123</v>
      </c>
      <c r="B116" s="58" t="str">
        <f t="shared" si="1"/>
        <v>部品</v>
      </c>
      <c r="C116" s="49" t="s">
        <v>833</v>
      </c>
      <c r="D116" s="42" t="s">
        <v>194</v>
      </c>
      <c r="E116" s="48">
        <v>6</v>
      </c>
      <c r="F116" s="48" t="s">
        <v>153</v>
      </c>
      <c r="G116" s="42" t="s">
        <v>623</v>
      </c>
      <c r="H116" s="42" t="s">
        <v>190</v>
      </c>
      <c r="I116" s="42" t="s">
        <v>622</v>
      </c>
      <c r="J116" s="45">
        <v>4</v>
      </c>
      <c r="K116" s="42" t="s">
        <v>103</v>
      </c>
      <c r="L116" s="46">
        <v>45232</v>
      </c>
      <c r="M116" s="47">
        <v>300</v>
      </c>
    </row>
    <row r="117" spans="1:13" ht="18" customHeight="1" x14ac:dyDescent="0.15">
      <c r="A117" s="41" t="s">
        <v>123</v>
      </c>
      <c r="B117" s="58" t="str">
        <f t="shared" si="1"/>
        <v>部品</v>
      </c>
      <c r="C117" s="49" t="s">
        <v>833</v>
      </c>
      <c r="D117" s="42" t="s">
        <v>194</v>
      </c>
      <c r="E117" s="48">
        <v>6</v>
      </c>
      <c r="F117" s="48" t="s">
        <v>138</v>
      </c>
      <c r="G117" s="42" t="s">
        <v>680</v>
      </c>
      <c r="H117" s="42" t="s">
        <v>190</v>
      </c>
      <c r="I117" s="42" t="s">
        <v>620</v>
      </c>
      <c r="J117" s="45">
        <v>2</v>
      </c>
      <c r="K117" s="42" t="s">
        <v>103</v>
      </c>
      <c r="L117" s="46">
        <v>45232</v>
      </c>
      <c r="M117" s="47">
        <v>400</v>
      </c>
    </row>
    <row r="118" spans="1:13" ht="18" customHeight="1" x14ac:dyDescent="0.15">
      <c r="A118" s="41" t="s">
        <v>123</v>
      </c>
      <c r="B118" s="58" t="str">
        <f t="shared" si="1"/>
        <v>部品</v>
      </c>
      <c r="C118" s="49" t="s">
        <v>833</v>
      </c>
      <c r="D118" s="42" t="s">
        <v>194</v>
      </c>
      <c r="E118" s="48">
        <v>6</v>
      </c>
      <c r="F118" s="48" t="s">
        <v>121</v>
      </c>
      <c r="G118" s="42" t="s">
        <v>469</v>
      </c>
      <c r="H118" s="42" t="s">
        <v>190</v>
      </c>
      <c r="I118" s="42" t="s">
        <v>617</v>
      </c>
      <c r="J118" s="45">
        <v>1</v>
      </c>
      <c r="K118" s="42" t="s">
        <v>103</v>
      </c>
      <c r="L118" s="46">
        <v>45232</v>
      </c>
      <c r="M118" s="47">
        <v>3300</v>
      </c>
    </row>
    <row r="119" spans="1:13" ht="18" customHeight="1" x14ac:dyDescent="0.15">
      <c r="A119" s="41" t="s">
        <v>123</v>
      </c>
      <c r="B119" s="58" t="str">
        <f t="shared" si="1"/>
        <v>部品</v>
      </c>
      <c r="C119" s="49" t="s">
        <v>833</v>
      </c>
      <c r="D119" s="42" t="s">
        <v>194</v>
      </c>
      <c r="E119" s="48">
        <v>7</v>
      </c>
      <c r="F119" s="48" t="s">
        <v>148</v>
      </c>
      <c r="G119" s="42" t="s">
        <v>316</v>
      </c>
      <c r="H119" s="42" t="s">
        <v>190</v>
      </c>
      <c r="I119" s="42" t="s">
        <v>315</v>
      </c>
      <c r="J119" s="45">
        <v>2</v>
      </c>
      <c r="K119" s="42" t="s">
        <v>103</v>
      </c>
      <c r="L119" s="46">
        <v>45232</v>
      </c>
      <c r="M119" s="47">
        <v>3900</v>
      </c>
    </row>
    <row r="120" spans="1:13" ht="18" customHeight="1" x14ac:dyDescent="0.15">
      <c r="A120" s="41" t="s">
        <v>123</v>
      </c>
      <c r="B120" s="58" t="str">
        <f t="shared" si="1"/>
        <v>部品</v>
      </c>
      <c r="C120" s="49" t="s">
        <v>833</v>
      </c>
      <c r="D120" s="42" t="s">
        <v>194</v>
      </c>
      <c r="E120" s="48">
        <v>7</v>
      </c>
      <c r="F120" s="48" t="s">
        <v>145</v>
      </c>
      <c r="G120" s="42" t="s">
        <v>623</v>
      </c>
      <c r="H120" s="42" t="s">
        <v>190</v>
      </c>
      <c r="I120" s="42" t="s">
        <v>622</v>
      </c>
      <c r="J120" s="45">
        <v>4</v>
      </c>
      <c r="K120" s="42" t="s">
        <v>103</v>
      </c>
      <c r="L120" s="46">
        <v>45232</v>
      </c>
      <c r="M120" s="47">
        <v>300</v>
      </c>
    </row>
    <row r="121" spans="1:13" ht="18" customHeight="1" x14ac:dyDescent="0.15">
      <c r="A121" s="41" t="s">
        <v>123</v>
      </c>
      <c r="B121" s="58" t="str">
        <f t="shared" si="1"/>
        <v>部品</v>
      </c>
      <c r="C121" s="49" t="s">
        <v>833</v>
      </c>
      <c r="D121" s="42" t="s">
        <v>194</v>
      </c>
      <c r="E121" s="48">
        <v>7</v>
      </c>
      <c r="F121" s="48" t="s">
        <v>215</v>
      </c>
      <c r="G121" s="42" t="s">
        <v>621</v>
      </c>
      <c r="H121" s="42" t="s">
        <v>190</v>
      </c>
      <c r="I121" s="42" t="s">
        <v>620</v>
      </c>
      <c r="J121" s="45">
        <v>2</v>
      </c>
      <c r="K121" s="42" t="s">
        <v>103</v>
      </c>
      <c r="L121" s="46">
        <v>45232</v>
      </c>
      <c r="M121" s="47">
        <v>400</v>
      </c>
    </row>
    <row r="122" spans="1:13" ht="18" customHeight="1" x14ac:dyDescent="0.15">
      <c r="A122" s="41" t="s">
        <v>123</v>
      </c>
      <c r="B122" s="58" t="str">
        <f t="shared" si="1"/>
        <v>部品</v>
      </c>
      <c r="C122" s="49" t="s">
        <v>833</v>
      </c>
      <c r="D122" s="42" t="s">
        <v>194</v>
      </c>
      <c r="E122" s="48">
        <v>7</v>
      </c>
      <c r="F122" s="48" t="s">
        <v>184</v>
      </c>
      <c r="G122" s="42" t="s">
        <v>469</v>
      </c>
      <c r="H122" s="42" t="s">
        <v>190</v>
      </c>
      <c r="I122" s="42" t="s">
        <v>617</v>
      </c>
      <c r="J122" s="45">
        <v>1</v>
      </c>
      <c r="K122" s="42" t="s">
        <v>103</v>
      </c>
      <c r="L122" s="46">
        <v>45232</v>
      </c>
      <c r="M122" s="47">
        <v>3300</v>
      </c>
    </row>
    <row r="123" spans="1:13" ht="18" customHeight="1" x14ac:dyDescent="0.15">
      <c r="A123" s="41" t="s">
        <v>123</v>
      </c>
      <c r="B123" s="58" t="str">
        <f t="shared" si="1"/>
        <v>部品</v>
      </c>
      <c r="C123" s="49" t="s">
        <v>833</v>
      </c>
      <c r="D123" s="42" t="s">
        <v>194</v>
      </c>
      <c r="E123" s="48">
        <v>8</v>
      </c>
      <c r="F123" s="48" t="s">
        <v>433</v>
      </c>
      <c r="G123" s="42" t="s">
        <v>469</v>
      </c>
      <c r="H123" s="42" t="s">
        <v>190</v>
      </c>
      <c r="I123" s="42" t="s">
        <v>468</v>
      </c>
      <c r="J123" s="45">
        <v>1</v>
      </c>
      <c r="K123" s="42" t="s">
        <v>103</v>
      </c>
      <c r="L123" s="46">
        <v>45232</v>
      </c>
      <c r="M123" s="47">
        <v>2000</v>
      </c>
    </row>
    <row r="124" spans="1:13" ht="18" customHeight="1" x14ac:dyDescent="0.15">
      <c r="A124" s="41" t="s">
        <v>123</v>
      </c>
      <c r="B124" s="58" t="str">
        <f t="shared" si="1"/>
        <v>部品</v>
      </c>
      <c r="C124" s="49" t="s">
        <v>833</v>
      </c>
      <c r="D124" s="42" t="s">
        <v>194</v>
      </c>
      <c r="E124" s="48">
        <v>1</v>
      </c>
      <c r="F124" s="48" t="s">
        <v>317</v>
      </c>
      <c r="G124" s="42" t="s">
        <v>316</v>
      </c>
      <c r="H124" s="42" t="s">
        <v>190</v>
      </c>
      <c r="I124" s="42" t="s">
        <v>315</v>
      </c>
      <c r="J124" s="45">
        <v>1</v>
      </c>
      <c r="K124" s="42" t="s">
        <v>103</v>
      </c>
      <c r="L124" s="46">
        <v>45240</v>
      </c>
      <c r="M124" s="47">
        <v>3900</v>
      </c>
    </row>
    <row r="125" spans="1:13" ht="18" customHeight="1" x14ac:dyDescent="0.15">
      <c r="A125" s="41" t="s">
        <v>123</v>
      </c>
      <c r="B125" s="58" t="str">
        <f t="shared" si="1"/>
        <v>部品</v>
      </c>
      <c r="C125" s="49" t="s">
        <v>833</v>
      </c>
      <c r="D125" s="42" t="s">
        <v>194</v>
      </c>
      <c r="E125" s="48">
        <v>2</v>
      </c>
      <c r="F125" s="48" t="s">
        <v>193</v>
      </c>
      <c r="G125" s="42" t="s">
        <v>192</v>
      </c>
      <c r="H125" s="42" t="s">
        <v>190</v>
      </c>
      <c r="I125" s="42" t="s">
        <v>191</v>
      </c>
      <c r="J125" s="45">
        <v>2</v>
      </c>
      <c r="K125" s="42" t="s">
        <v>103</v>
      </c>
      <c r="L125" s="46">
        <v>45272</v>
      </c>
      <c r="M125" s="47">
        <v>31700</v>
      </c>
    </row>
    <row r="126" spans="1:13" ht="18" customHeight="1" x14ac:dyDescent="0.15">
      <c r="A126" s="41" t="s">
        <v>123</v>
      </c>
      <c r="B126" s="58" t="str">
        <f t="shared" si="1"/>
        <v>部品</v>
      </c>
      <c r="C126" s="49" t="s">
        <v>833</v>
      </c>
      <c r="D126" s="42" t="s">
        <v>229</v>
      </c>
      <c r="E126" s="43"/>
      <c r="F126" s="43"/>
      <c r="G126" s="42" t="s">
        <v>228</v>
      </c>
      <c r="H126" s="44"/>
      <c r="I126" s="42" t="s">
        <v>813</v>
      </c>
      <c r="J126" s="45">
        <v>1</v>
      </c>
      <c r="K126" s="42" t="s">
        <v>103</v>
      </c>
      <c r="L126" s="46">
        <v>44914</v>
      </c>
      <c r="M126" s="47">
        <v>2500000</v>
      </c>
    </row>
    <row r="127" spans="1:13" ht="18" customHeight="1" x14ac:dyDescent="0.15">
      <c r="A127" s="41" t="s">
        <v>123</v>
      </c>
      <c r="B127" s="58" t="str">
        <f t="shared" si="1"/>
        <v>部品</v>
      </c>
      <c r="C127" s="49" t="s">
        <v>833</v>
      </c>
      <c r="D127" s="42" t="s">
        <v>229</v>
      </c>
      <c r="E127" s="43"/>
      <c r="F127" s="43"/>
      <c r="G127" s="42" t="s">
        <v>228</v>
      </c>
      <c r="H127" s="44"/>
      <c r="I127" s="42" t="s">
        <v>812</v>
      </c>
      <c r="J127" s="45">
        <v>1</v>
      </c>
      <c r="K127" s="42" t="s">
        <v>103</v>
      </c>
      <c r="L127" s="46">
        <v>44914</v>
      </c>
      <c r="M127" s="47">
        <v>2500000</v>
      </c>
    </row>
    <row r="128" spans="1:13" ht="18" customHeight="1" x14ac:dyDescent="0.15">
      <c r="A128" s="41" t="s">
        <v>123</v>
      </c>
      <c r="B128" s="58" t="str">
        <f t="shared" si="1"/>
        <v>部品</v>
      </c>
      <c r="C128" s="49" t="s">
        <v>833</v>
      </c>
      <c r="D128" s="42" t="s">
        <v>229</v>
      </c>
      <c r="E128" s="43"/>
      <c r="F128" s="43"/>
      <c r="G128" s="42" t="s">
        <v>228</v>
      </c>
      <c r="H128" s="44"/>
      <c r="I128" s="42" t="s">
        <v>230</v>
      </c>
      <c r="J128" s="45">
        <v>1</v>
      </c>
      <c r="K128" s="42" t="s">
        <v>103</v>
      </c>
      <c r="L128" s="46">
        <v>45257</v>
      </c>
      <c r="M128" s="47">
        <v>2250000</v>
      </c>
    </row>
    <row r="129" spans="1:13" ht="18" customHeight="1" x14ac:dyDescent="0.15">
      <c r="A129" s="41" t="s">
        <v>123</v>
      </c>
      <c r="B129" s="58" t="str">
        <f t="shared" si="1"/>
        <v>部品</v>
      </c>
      <c r="C129" s="49" t="s">
        <v>833</v>
      </c>
      <c r="D129" s="42" t="s">
        <v>229</v>
      </c>
      <c r="E129" s="43"/>
      <c r="F129" s="43"/>
      <c r="G129" s="42" t="s">
        <v>228</v>
      </c>
      <c r="H129" s="44"/>
      <c r="I129" s="42" t="s">
        <v>227</v>
      </c>
      <c r="J129" s="45">
        <v>1</v>
      </c>
      <c r="K129" s="42" t="s">
        <v>103</v>
      </c>
      <c r="L129" s="46">
        <v>45257</v>
      </c>
      <c r="M129" s="47">
        <v>2250000</v>
      </c>
    </row>
    <row r="130" spans="1:13" ht="18" customHeight="1" x14ac:dyDescent="0.15">
      <c r="A130" s="41" t="s">
        <v>123</v>
      </c>
      <c r="B130" s="58" t="str">
        <f t="shared" ref="B130:B193" si="2">IFERROR(VLOOKUP(A130,置換名称,2),"")</f>
        <v>部品</v>
      </c>
      <c r="C130" s="49" t="s">
        <v>833</v>
      </c>
      <c r="D130" s="42" t="s">
        <v>282</v>
      </c>
      <c r="E130" s="48">
        <v>6</v>
      </c>
      <c r="F130" s="48" t="s">
        <v>450</v>
      </c>
      <c r="G130" s="42" t="s">
        <v>649</v>
      </c>
      <c r="H130" s="42" t="s">
        <v>139</v>
      </c>
      <c r="I130" s="42" t="s">
        <v>652</v>
      </c>
      <c r="J130" s="45">
        <v>4</v>
      </c>
      <c r="K130" s="42" t="s">
        <v>103</v>
      </c>
      <c r="L130" s="46">
        <v>45232</v>
      </c>
      <c r="M130" s="47">
        <v>98</v>
      </c>
    </row>
    <row r="131" spans="1:13" ht="18" customHeight="1" x14ac:dyDescent="0.15">
      <c r="A131" s="41" t="s">
        <v>123</v>
      </c>
      <c r="B131" s="58" t="str">
        <f t="shared" si="2"/>
        <v>部品</v>
      </c>
      <c r="C131" s="49" t="s">
        <v>833</v>
      </c>
      <c r="D131" s="42" t="s">
        <v>282</v>
      </c>
      <c r="E131" s="48">
        <v>6</v>
      </c>
      <c r="F131" s="48" t="s">
        <v>466</v>
      </c>
      <c r="G131" s="42" t="s">
        <v>651</v>
      </c>
      <c r="H131" s="42" t="s">
        <v>139</v>
      </c>
      <c r="I131" s="42" t="s">
        <v>681</v>
      </c>
      <c r="J131" s="45">
        <v>2</v>
      </c>
      <c r="K131" s="42" t="s">
        <v>103</v>
      </c>
      <c r="L131" s="46">
        <v>45232</v>
      </c>
      <c r="M131" s="47">
        <v>91</v>
      </c>
    </row>
    <row r="132" spans="1:13" ht="18" customHeight="1" x14ac:dyDescent="0.15">
      <c r="A132" s="41" t="s">
        <v>123</v>
      </c>
      <c r="B132" s="58" t="str">
        <f t="shared" si="2"/>
        <v>部品</v>
      </c>
      <c r="C132" s="49" t="s">
        <v>833</v>
      </c>
      <c r="D132" s="42" t="s">
        <v>282</v>
      </c>
      <c r="E132" s="48">
        <v>6</v>
      </c>
      <c r="F132" s="48" t="s">
        <v>382</v>
      </c>
      <c r="G132" s="42" t="s">
        <v>649</v>
      </c>
      <c r="H132" s="42" t="s">
        <v>139</v>
      </c>
      <c r="I132" s="42" t="s">
        <v>648</v>
      </c>
      <c r="J132" s="45">
        <v>4</v>
      </c>
      <c r="K132" s="42" t="s">
        <v>103</v>
      </c>
      <c r="L132" s="46">
        <v>45232</v>
      </c>
      <c r="M132" s="47">
        <v>133</v>
      </c>
    </row>
    <row r="133" spans="1:13" ht="18" customHeight="1" x14ac:dyDescent="0.15">
      <c r="A133" s="41" t="s">
        <v>123</v>
      </c>
      <c r="B133" s="58" t="str">
        <f t="shared" si="2"/>
        <v>部品</v>
      </c>
      <c r="C133" s="49" t="s">
        <v>833</v>
      </c>
      <c r="D133" s="42" t="s">
        <v>282</v>
      </c>
      <c r="E133" s="48">
        <v>6</v>
      </c>
      <c r="F133" s="48" t="s">
        <v>182</v>
      </c>
      <c r="G133" s="42" t="s">
        <v>625</v>
      </c>
      <c r="H133" s="42" t="s">
        <v>139</v>
      </c>
      <c r="I133" s="42" t="s">
        <v>624</v>
      </c>
      <c r="J133" s="45">
        <v>4</v>
      </c>
      <c r="K133" s="42" t="s">
        <v>103</v>
      </c>
      <c r="L133" s="46">
        <v>45232</v>
      </c>
      <c r="M133" s="47">
        <v>28.28</v>
      </c>
    </row>
    <row r="134" spans="1:13" ht="18" customHeight="1" x14ac:dyDescent="0.15">
      <c r="A134" s="41" t="s">
        <v>123</v>
      </c>
      <c r="B134" s="58" t="str">
        <f t="shared" si="2"/>
        <v>部品</v>
      </c>
      <c r="C134" s="49" t="s">
        <v>833</v>
      </c>
      <c r="D134" s="42" t="s">
        <v>282</v>
      </c>
      <c r="E134" s="48">
        <v>7</v>
      </c>
      <c r="F134" s="48" t="s">
        <v>395</v>
      </c>
      <c r="G134" s="42" t="s">
        <v>649</v>
      </c>
      <c r="H134" s="42" t="s">
        <v>139</v>
      </c>
      <c r="I134" s="42" t="s">
        <v>652</v>
      </c>
      <c r="J134" s="45">
        <v>4</v>
      </c>
      <c r="K134" s="42" t="s">
        <v>103</v>
      </c>
      <c r="L134" s="46">
        <v>45232</v>
      </c>
      <c r="M134" s="47">
        <v>98</v>
      </c>
    </row>
    <row r="135" spans="1:13" ht="18" customHeight="1" x14ac:dyDescent="0.15">
      <c r="A135" s="41" t="s">
        <v>123</v>
      </c>
      <c r="B135" s="58" t="str">
        <f t="shared" si="2"/>
        <v>部品</v>
      </c>
      <c r="C135" s="49" t="s">
        <v>833</v>
      </c>
      <c r="D135" s="42" t="s">
        <v>282</v>
      </c>
      <c r="E135" s="48">
        <v>7</v>
      </c>
      <c r="F135" s="48" t="s">
        <v>467</v>
      </c>
      <c r="G135" s="42" t="s">
        <v>651</v>
      </c>
      <c r="H135" s="42" t="s">
        <v>139</v>
      </c>
      <c r="I135" s="42" t="s">
        <v>650</v>
      </c>
      <c r="J135" s="45">
        <v>2</v>
      </c>
      <c r="K135" s="42" t="s">
        <v>103</v>
      </c>
      <c r="L135" s="46">
        <v>45232</v>
      </c>
      <c r="M135" s="47">
        <v>115.5</v>
      </c>
    </row>
    <row r="136" spans="1:13" ht="18" customHeight="1" x14ac:dyDescent="0.15">
      <c r="A136" s="41" t="s">
        <v>123</v>
      </c>
      <c r="B136" s="58" t="str">
        <f t="shared" si="2"/>
        <v>部品</v>
      </c>
      <c r="C136" s="49" t="s">
        <v>833</v>
      </c>
      <c r="D136" s="42" t="s">
        <v>282</v>
      </c>
      <c r="E136" s="48">
        <v>7</v>
      </c>
      <c r="F136" s="48" t="s">
        <v>392</v>
      </c>
      <c r="G136" s="42" t="s">
        <v>649</v>
      </c>
      <c r="H136" s="42" t="s">
        <v>139</v>
      </c>
      <c r="I136" s="42" t="s">
        <v>648</v>
      </c>
      <c r="J136" s="45">
        <v>6</v>
      </c>
      <c r="K136" s="42" t="s">
        <v>103</v>
      </c>
      <c r="L136" s="46">
        <v>45232</v>
      </c>
      <c r="M136" s="47">
        <v>133</v>
      </c>
    </row>
    <row r="137" spans="1:13" ht="18" customHeight="1" x14ac:dyDescent="0.15">
      <c r="A137" s="41" t="s">
        <v>123</v>
      </c>
      <c r="B137" s="58" t="str">
        <f t="shared" si="2"/>
        <v>部品</v>
      </c>
      <c r="C137" s="49" t="s">
        <v>833</v>
      </c>
      <c r="D137" s="42" t="s">
        <v>282</v>
      </c>
      <c r="E137" s="48">
        <v>7</v>
      </c>
      <c r="F137" s="48" t="s">
        <v>149</v>
      </c>
      <c r="G137" s="42" t="s">
        <v>625</v>
      </c>
      <c r="H137" s="42" t="s">
        <v>139</v>
      </c>
      <c r="I137" s="42" t="s">
        <v>624</v>
      </c>
      <c r="J137" s="45">
        <v>4</v>
      </c>
      <c r="K137" s="42" t="s">
        <v>103</v>
      </c>
      <c r="L137" s="46">
        <v>45232</v>
      </c>
      <c r="M137" s="47">
        <v>28.28</v>
      </c>
    </row>
    <row r="138" spans="1:13" ht="18" customHeight="1" x14ac:dyDescent="0.15">
      <c r="A138" s="41" t="s">
        <v>123</v>
      </c>
      <c r="B138" s="58" t="str">
        <f t="shared" si="2"/>
        <v>部品</v>
      </c>
      <c r="C138" s="49" t="s">
        <v>833</v>
      </c>
      <c r="D138" s="42" t="s">
        <v>282</v>
      </c>
      <c r="E138" s="48">
        <v>1</v>
      </c>
      <c r="F138" s="48" t="s">
        <v>433</v>
      </c>
      <c r="G138" s="42" t="s">
        <v>584</v>
      </c>
      <c r="H138" s="42" t="s">
        <v>139</v>
      </c>
      <c r="I138" s="42" t="s">
        <v>583</v>
      </c>
      <c r="J138" s="45">
        <v>20</v>
      </c>
      <c r="K138" s="42" t="s">
        <v>103</v>
      </c>
      <c r="L138" s="46">
        <v>45232</v>
      </c>
      <c r="M138" s="47">
        <v>203</v>
      </c>
    </row>
    <row r="139" spans="1:13" ht="18" customHeight="1" x14ac:dyDescent="0.15">
      <c r="A139" s="41" t="s">
        <v>123</v>
      </c>
      <c r="B139" s="58" t="str">
        <f t="shared" si="2"/>
        <v>部品</v>
      </c>
      <c r="C139" s="49" t="s">
        <v>833</v>
      </c>
      <c r="D139" s="42" t="s">
        <v>282</v>
      </c>
      <c r="E139" s="48">
        <v>1</v>
      </c>
      <c r="F139" s="48" t="s">
        <v>431</v>
      </c>
      <c r="G139" s="42" t="s">
        <v>582</v>
      </c>
      <c r="H139" s="42" t="s">
        <v>139</v>
      </c>
      <c r="I139" s="42" t="s">
        <v>581</v>
      </c>
      <c r="J139" s="45">
        <v>20</v>
      </c>
      <c r="K139" s="42" t="s">
        <v>103</v>
      </c>
      <c r="L139" s="46">
        <v>45232</v>
      </c>
      <c r="M139" s="47">
        <v>23.1</v>
      </c>
    </row>
    <row r="140" spans="1:13" ht="18" customHeight="1" x14ac:dyDescent="0.15">
      <c r="A140" s="41" t="s">
        <v>123</v>
      </c>
      <c r="B140" s="58" t="str">
        <f t="shared" si="2"/>
        <v>部品</v>
      </c>
      <c r="C140" s="49" t="s">
        <v>833</v>
      </c>
      <c r="D140" s="42" t="s">
        <v>143</v>
      </c>
      <c r="E140" s="48">
        <v>6</v>
      </c>
      <c r="F140" s="48" t="s">
        <v>386</v>
      </c>
      <c r="G140" s="42" t="s">
        <v>743</v>
      </c>
      <c r="H140" s="42" t="s">
        <v>741</v>
      </c>
      <c r="I140" s="42" t="s">
        <v>742</v>
      </c>
      <c r="J140" s="45">
        <v>1</v>
      </c>
      <c r="K140" s="42" t="s">
        <v>103</v>
      </c>
      <c r="L140" s="46">
        <v>45236</v>
      </c>
      <c r="M140" s="47">
        <v>35570</v>
      </c>
    </row>
    <row r="141" spans="1:13" ht="18" customHeight="1" x14ac:dyDescent="0.15">
      <c r="A141" s="41" t="s">
        <v>123</v>
      </c>
      <c r="B141" s="58" t="str">
        <f t="shared" si="2"/>
        <v>部品</v>
      </c>
      <c r="C141" s="49" t="s">
        <v>833</v>
      </c>
      <c r="D141" s="42" t="s">
        <v>143</v>
      </c>
      <c r="E141" s="48">
        <v>6</v>
      </c>
      <c r="F141" s="48" t="s">
        <v>158</v>
      </c>
      <c r="G141" s="42" t="s">
        <v>740</v>
      </c>
      <c r="H141" s="42" t="s">
        <v>731</v>
      </c>
      <c r="I141" s="42" t="s">
        <v>745</v>
      </c>
      <c r="J141" s="45">
        <v>1</v>
      </c>
      <c r="K141" s="42" t="s">
        <v>103</v>
      </c>
      <c r="L141" s="46">
        <v>45236</v>
      </c>
      <c r="M141" s="47">
        <v>1170</v>
      </c>
    </row>
    <row r="142" spans="1:13" ht="18" customHeight="1" x14ac:dyDescent="0.15">
      <c r="A142" s="41" t="s">
        <v>123</v>
      </c>
      <c r="B142" s="58" t="str">
        <f t="shared" si="2"/>
        <v>部品</v>
      </c>
      <c r="C142" s="49" t="s">
        <v>833</v>
      </c>
      <c r="D142" s="42" t="s">
        <v>143</v>
      </c>
      <c r="E142" s="48">
        <v>6</v>
      </c>
      <c r="F142" s="48" t="s">
        <v>465</v>
      </c>
      <c r="G142" s="42" t="s">
        <v>738</v>
      </c>
      <c r="H142" s="42" t="s">
        <v>731</v>
      </c>
      <c r="I142" s="42" t="s">
        <v>744</v>
      </c>
      <c r="J142" s="45">
        <v>2</v>
      </c>
      <c r="K142" s="42" t="s">
        <v>103</v>
      </c>
      <c r="L142" s="46">
        <v>45236</v>
      </c>
      <c r="M142" s="47">
        <v>4650</v>
      </c>
    </row>
    <row r="143" spans="1:13" ht="18" customHeight="1" x14ac:dyDescent="0.15">
      <c r="A143" s="41" t="s">
        <v>123</v>
      </c>
      <c r="B143" s="58" t="str">
        <f t="shared" si="2"/>
        <v>部品</v>
      </c>
      <c r="C143" s="49" t="s">
        <v>833</v>
      </c>
      <c r="D143" s="42" t="s">
        <v>143</v>
      </c>
      <c r="E143" s="48">
        <v>6</v>
      </c>
      <c r="F143" s="48" t="s">
        <v>175</v>
      </c>
      <c r="G143" s="42" t="s">
        <v>736</v>
      </c>
      <c r="H143" s="42" t="s">
        <v>731</v>
      </c>
      <c r="I143" s="42" t="s">
        <v>735</v>
      </c>
      <c r="J143" s="45">
        <v>4</v>
      </c>
      <c r="K143" s="42" t="s">
        <v>103</v>
      </c>
      <c r="L143" s="46">
        <v>45236</v>
      </c>
      <c r="M143" s="47">
        <v>6390</v>
      </c>
    </row>
    <row r="144" spans="1:13" ht="18" customHeight="1" x14ac:dyDescent="0.15">
      <c r="A144" s="41" t="s">
        <v>123</v>
      </c>
      <c r="B144" s="58" t="str">
        <f t="shared" si="2"/>
        <v>部品</v>
      </c>
      <c r="C144" s="49" t="s">
        <v>833</v>
      </c>
      <c r="D144" s="42" t="s">
        <v>143</v>
      </c>
      <c r="E144" s="48">
        <v>6</v>
      </c>
      <c r="F144" s="48" t="s">
        <v>374</v>
      </c>
      <c r="G144" s="42" t="s">
        <v>733</v>
      </c>
      <c r="H144" s="42" t="s">
        <v>731</v>
      </c>
      <c r="I144" s="42" t="s">
        <v>734</v>
      </c>
      <c r="J144" s="45">
        <v>1</v>
      </c>
      <c r="K144" s="42" t="s">
        <v>103</v>
      </c>
      <c r="L144" s="46">
        <v>45236</v>
      </c>
      <c r="M144" s="47">
        <v>1090</v>
      </c>
    </row>
    <row r="145" spans="1:13" ht="18" customHeight="1" x14ac:dyDescent="0.15">
      <c r="A145" s="41" t="s">
        <v>123</v>
      </c>
      <c r="B145" s="58" t="str">
        <f t="shared" si="2"/>
        <v>部品</v>
      </c>
      <c r="C145" s="49" t="s">
        <v>833</v>
      </c>
      <c r="D145" s="42" t="s">
        <v>143</v>
      </c>
      <c r="E145" s="48">
        <v>6</v>
      </c>
      <c r="F145" s="48" t="s">
        <v>361</v>
      </c>
      <c r="G145" s="42" t="s">
        <v>733</v>
      </c>
      <c r="H145" s="42" t="s">
        <v>731</v>
      </c>
      <c r="I145" s="42" t="s">
        <v>732</v>
      </c>
      <c r="J145" s="45">
        <v>1</v>
      </c>
      <c r="K145" s="42" t="s">
        <v>103</v>
      </c>
      <c r="L145" s="46">
        <v>45236</v>
      </c>
      <c r="M145" s="47">
        <v>1260</v>
      </c>
    </row>
    <row r="146" spans="1:13" ht="18" customHeight="1" x14ac:dyDescent="0.15">
      <c r="A146" s="41" t="s">
        <v>123</v>
      </c>
      <c r="B146" s="58" t="str">
        <f t="shared" si="2"/>
        <v>部品</v>
      </c>
      <c r="C146" s="49" t="s">
        <v>833</v>
      </c>
      <c r="D146" s="42" t="s">
        <v>143</v>
      </c>
      <c r="E146" s="48">
        <v>7</v>
      </c>
      <c r="F146" s="48" t="s">
        <v>401</v>
      </c>
      <c r="G146" s="42" t="s">
        <v>743</v>
      </c>
      <c r="H146" s="42" t="s">
        <v>741</v>
      </c>
      <c r="I146" s="42" t="s">
        <v>742</v>
      </c>
      <c r="J146" s="45">
        <v>1</v>
      </c>
      <c r="K146" s="42" t="s">
        <v>103</v>
      </c>
      <c r="L146" s="46">
        <v>45236</v>
      </c>
      <c r="M146" s="47">
        <v>35570</v>
      </c>
    </row>
    <row r="147" spans="1:13" ht="18" customHeight="1" x14ac:dyDescent="0.15">
      <c r="A147" s="41" t="s">
        <v>123</v>
      </c>
      <c r="B147" s="58" t="str">
        <f t="shared" si="2"/>
        <v>部品</v>
      </c>
      <c r="C147" s="49" t="s">
        <v>833</v>
      </c>
      <c r="D147" s="42" t="s">
        <v>143</v>
      </c>
      <c r="E147" s="48">
        <v>7</v>
      </c>
      <c r="F147" s="48" t="s">
        <v>398</v>
      </c>
      <c r="G147" s="42" t="s">
        <v>740</v>
      </c>
      <c r="H147" s="42" t="s">
        <v>731</v>
      </c>
      <c r="I147" s="42" t="s">
        <v>739</v>
      </c>
      <c r="J147" s="45">
        <v>1</v>
      </c>
      <c r="K147" s="42" t="s">
        <v>103</v>
      </c>
      <c r="L147" s="46">
        <v>45236</v>
      </c>
      <c r="M147" s="47">
        <v>1310</v>
      </c>
    </row>
    <row r="148" spans="1:13" ht="18" customHeight="1" x14ac:dyDescent="0.15">
      <c r="A148" s="41" t="s">
        <v>123</v>
      </c>
      <c r="B148" s="58" t="str">
        <f t="shared" si="2"/>
        <v>部品</v>
      </c>
      <c r="C148" s="49" t="s">
        <v>833</v>
      </c>
      <c r="D148" s="42" t="s">
        <v>143</v>
      </c>
      <c r="E148" s="48">
        <v>7</v>
      </c>
      <c r="F148" s="48" t="s">
        <v>389</v>
      </c>
      <c r="G148" s="42" t="s">
        <v>738</v>
      </c>
      <c r="H148" s="42" t="s">
        <v>731</v>
      </c>
      <c r="I148" s="42" t="s">
        <v>737</v>
      </c>
      <c r="J148" s="45">
        <v>2</v>
      </c>
      <c r="K148" s="42" t="s">
        <v>103</v>
      </c>
      <c r="L148" s="46">
        <v>45236</v>
      </c>
      <c r="M148" s="47">
        <v>7300</v>
      </c>
    </row>
    <row r="149" spans="1:13" ht="18" customHeight="1" x14ac:dyDescent="0.15">
      <c r="A149" s="41" t="s">
        <v>123</v>
      </c>
      <c r="B149" s="58" t="str">
        <f t="shared" si="2"/>
        <v>部品</v>
      </c>
      <c r="C149" s="49" t="s">
        <v>833</v>
      </c>
      <c r="D149" s="42" t="s">
        <v>143</v>
      </c>
      <c r="E149" s="48">
        <v>7</v>
      </c>
      <c r="F149" s="48" t="s">
        <v>386</v>
      </c>
      <c r="G149" s="42" t="s">
        <v>736</v>
      </c>
      <c r="H149" s="42" t="s">
        <v>731</v>
      </c>
      <c r="I149" s="42" t="s">
        <v>735</v>
      </c>
      <c r="J149" s="45">
        <v>4</v>
      </c>
      <c r="K149" s="42" t="s">
        <v>103</v>
      </c>
      <c r="L149" s="46">
        <v>45236</v>
      </c>
      <c r="M149" s="47">
        <v>6390</v>
      </c>
    </row>
    <row r="150" spans="1:13" ht="18" customHeight="1" x14ac:dyDescent="0.15">
      <c r="A150" s="41" t="s">
        <v>123</v>
      </c>
      <c r="B150" s="58" t="str">
        <f t="shared" si="2"/>
        <v>部品</v>
      </c>
      <c r="C150" s="49" t="s">
        <v>833</v>
      </c>
      <c r="D150" s="42" t="s">
        <v>143</v>
      </c>
      <c r="E150" s="48">
        <v>7</v>
      </c>
      <c r="F150" s="48" t="s">
        <v>450</v>
      </c>
      <c r="G150" s="42" t="s">
        <v>733</v>
      </c>
      <c r="H150" s="42" t="s">
        <v>731</v>
      </c>
      <c r="I150" s="42" t="s">
        <v>734</v>
      </c>
      <c r="J150" s="45">
        <v>1</v>
      </c>
      <c r="K150" s="42" t="s">
        <v>103</v>
      </c>
      <c r="L150" s="46">
        <v>45236</v>
      </c>
      <c r="M150" s="47">
        <v>1090</v>
      </c>
    </row>
    <row r="151" spans="1:13" ht="18" customHeight="1" x14ac:dyDescent="0.15">
      <c r="A151" s="41" t="s">
        <v>123</v>
      </c>
      <c r="B151" s="58" t="str">
        <f t="shared" si="2"/>
        <v>部品</v>
      </c>
      <c r="C151" s="49" t="s">
        <v>833</v>
      </c>
      <c r="D151" s="42" t="s">
        <v>143</v>
      </c>
      <c r="E151" s="48">
        <v>7</v>
      </c>
      <c r="F151" s="48" t="s">
        <v>377</v>
      </c>
      <c r="G151" s="42" t="s">
        <v>733</v>
      </c>
      <c r="H151" s="42" t="s">
        <v>731</v>
      </c>
      <c r="I151" s="42" t="s">
        <v>732</v>
      </c>
      <c r="J151" s="45">
        <v>1</v>
      </c>
      <c r="K151" s="42" t="s">
        <v>103</v>
      </c>
      <c r="L151" s="46">
        <v>45236</v>
      </c>
      <c r="M151" s="47">
        <v>1260</v>
      </c>
    </row>
    <row r="152" spans="1:13" ht="18" customHeight="1" x14ac:dyDescent="0.15">
      <c r="A152" s="41" t="s">
        <v>123</v>
      </c>
      <c r="B152" s="58" t="str">
        <f t="shared" si="2"/>
        <v>部品</v>
      </c>
      <c r="C152" s="49" t="s">
        <v>833</v>
      </c>
      <c r="D152" s="42" t="s">
        <v>143</v>
      </c>
      <c r="E152" s="48">
        <v>7</v>
      </c>
      <c r="F152" s="48" t="s">
        <v>679</v>
      </c>
      <c r="G152" s="42" t="s">
        <v>730</v>
      </c>
      <c r="H152" s="42" t="s">
        <v>724</v>
      </c>
      <c r="I152" s="42" t="s">
        <v>729</v>
      </c>
      <c r="J152" s="45">
        <v>2</v>
      </c>
      <c r="K152" s="42" t="s">
        <v>103</v>
      </c>
      <c r="L152" s="46">
        <v>45236</v>
      </c>
      <c r="M152" s="47">
        <v>7210</v>
      </c>
    </row>
    <row r="153" spans="1:13" ht="18" customHeight="1" x14ac:dyDescent="0.15">
      <c r="A153" s="41" t="s">
        <v>123</v>
      </c>
      <c r="B153" s="58" t="str">
        <f t="shared" si="2"/>
        <v>部品</v>
      </c>
      <c r="C153" s="49" t="s">
        <v>833</v>
      </c>
      <c r="D153" s="42" t="s">
        <v>143</v>
      </c>
      <c r="E153" s="48">
        <v>7</v>
      </c>
      <c r="F153" s="48" t="s">
        <v>678</v>
      </c>
      <c r="G153" s="42" t="s">
        <v>411</v>
      </c>
      <c r="H153" s="42" t="s">
        <v>724</v>
      </c>
      <c r="I153" s="42" t="s">
        <v>728</v>
      </c>
      <c r="J153" s="45">
        <v>2</v>
      </c>
      <c r="K153" s="42" t="s">
        <v>103</v>
      </c>
      <c r="L153" s="46">
        <v>45236</v>
      </c>
      <c r="M153" s="47">
        <v>616</v>
      </c>
    </row>
    <row r="154" spans="1:13" ht="18" customHeight="1" x14ac:dyDescent="0.15">
      <c r="A154" s="41" t="s">
        <v>123</v>
      </c>
      <c r="B154" s="58" t="str">
        <f t="shared" si="2"/>
        <v>部品</v>
      </c>
      <c r="C154" s="49" t="s">
        <v>833</v>
      </c>
      <c r="D154" s="42" t="s">
        <v>143</v>
      </c>
      <c r="E154" s="48">
        <v>7</v>
      </c>
      <c r="F154" s="48" t="s">
        <v>677</v>
      </c>
      <c r="G154" s="42" t="s">
        <v>726</v>
      </c>
      <c r="H154" s="42" t="s">
        <v>724</v>
      </c>
      <c r="I154" s="42" t="s">
        <v>727</v>
      </c>
      <c r="J154" s="45">
        <v>1</v>
      </c>
      <c r="K154" s="42" t="s">
        <v>103</v>
      </c>
      <c r="L154" s="46">
        <v>45236</v>
      </c>
      <c r="M154" s="47">
        <v>1780</v>
      </c>
    </row>
    <row r="155" spans="1:13" ht="18" customHeight="1" x14ac:dyDescent="0.15">
      <c r="A155" s="41" t="s">
        <v>123</v>
      </c>
      <c r="B155" s="58" t="str">
        <f t="shared" si="2"/>
        <v>部品</v>
      </c>
      <c r="C155" s="49" t="s">
        <v>833</v>
      </c>
      <c r="D155" s="42" t="s">
        <v>143</v>
      </c>
      <c r="E155" s="48">
        <v>7</v>
      </c>
      <c r="F155" s="48" t="s">
        <v>676</v>
      </c>
      <c r="G155" s="42" t="s">
        <v>726</v>
      </c>
      <c r="H155" s="42" t="s">
        <v>724</v>
      </c>
      <c r="I155" s="42" t="s">
        <v>725</v>
      </c>
      <c r="J155" s="45">
        <v>1</v>
      </c>
      <c r="K155" s="42" t="s">
        <v>103</v>
      </c>
      <c r="L155" s="46">
        <v>45236</v>
      </c>
      <c r="M155" s="47">
        <v>3660</v>
      </c>
    </row>
    <row r="156" spans="1:13" ht="18" customHeight="1" x14ac:dyDescent="0.15">
      <c r="A156" s="41" t="s">
        <v>123</v>
      </c>
      <c r="B156" s="58" t="str">
        <f t="shared" si="2"/>
        <v>部品</v>
      </c>
      <c r="C156" s="49" t="s">
        <v>833</v>
      </c>
      <c r="D156" s="42" t="s">
        <v>143</v>
      </c>
      <c r="E156" s="48">
        <v>1</v>
      </c>
      <c r="F156" s="48" t="s">
        <v>142</v>
      </c>
      <c r="G156" s="42" t="s">
        <v>141</v>
      </c>
      <c r="H156" s="42" t="s">
        <v>139</v>
      </c>
      <c r="I156" s="42" t="s">
        <v>140</v>
      </c>
      <c r="J156" s="45">
        <v>2</v>
      </c>
      <c r="K156" s="42" t="s">
        <v>103</v>
      </c>
      <c r="L156" s="46">
        <v>45317</v>
      </c>
      <c r="M156" s="47">
        <v>8400</v>
      </c>
    </row>
    <row r="157" spans="1:13" ht="18" customHeight="1" x14ac:dyDescent="0.15">
      <c r="A157" s="41" t="s">
        <v>123</v>
      </c>
      <c r="B157" s="58" t="str">
        <f t="shared" si="2"/>
        <v>部品</v>
      </c>
      <c r="C157" s="49" t="s">
        <v>833</v>
      </c>
      <c r="D157" s="42" t="s">
        <v>122</v>
      </c>
      <c r="E157" s="48">
        <v>6</v>
      </c>
      <c r="F157" s="48" t="s">
        <v>446</v>
      </c>
      <c r="G157" s="42" t="s">
        <v>558</v>
      </c>
      <c r="H157" s="42" t="s">
        <v>118</v>
      </c>
      <c r="I157" s="42" t="s">
        <v>694</v>
      </c>
      <c r="J157" s="45">
        <v>2</v>
      </c>
      <c r="K157" s="42" t="s">
        <v>103</v>
      </c>
      <c r="L157" s="46">
        <v>45233</v>
      </c>
      <c r="M157" s="47">
        <v>1070</v>
      </c>
    </row>
    <row r="158" spans="1:13" ht="18" customHeight="1" x14ac:dyDescent="0.15">
      <c r="A158" s="41" t="s">
        <v>123</v>
      </c>
      <c r="B158" s="58" t="str">
        <f t="shared" si="2"/>
        <v>部品</v>
      </c>
      <c r="C158" s="49" t="s">
        <v>833</v>
      </c>
      <c r="D158" s="42" t="s">
        <v>122</v>
      </c>
      <c r="E158" s="48">
        <v>6</v>
      </c>
      <c r="F158" s="48" t="s">
        <v>433</v>
      </c>
      <c r="G158" s="42" t="s">
        <v>558</v>
      </c>
      <c r="H158" s="42" t="s">
        <v>118</v>
      </c>
      <c r="I158" s="42" t="s">
        <v>668</v>
      </c>
      <c r="J158" s="45">
        <v>6</v>
      </c>
      <c r="K158" s="42" t="s">
        <v>103</v>
      </c>
      <c r="L158" s="46">
        <v>45233</v>
      </c>
      <c r="M158" s="47">
        <v>650</v>
      </c>
    </row>
    <row r="159" spans="1:13" ht="18" customHeight="1" x14ac:dyDescent="0.15">
      <c r="A159" s="41" t="s">
        <v>123</v>
      </c>
      <c r="B159" s="58" t="str">
        <f t="shared" si="2"/>
        <v>部品</v>
      </c>
      <c r="C159" s="49" t="s">
        <v>833</v>
      </c>
      <c r="D159" s="42" t="s">
        <v>122</v>
      </c>
      <c r="E159" s="48">
        <v>6</v>
      </c>
      <c r="F159" s="48" t="s">
        <v>431</v>
      </c>
      <c r="G159" s="42" t="s">
        <v>558</v>
      </c>
      <c r="H159" s="42" t="s">
        <v>118</v>
      </c>
      <c r="I159" s="42" t="s">
        <v>667</v>
      </c>
      <c r="J159" s="45">
        <v>11</v>
      </c>
      <c r="K159" s="42" t="s">
        <v>103</v>
      </c>
      <c r="L159" s="46">
        <v>45233</v>
      </c>
      <c r="M159" s="47">
        <v>890</v>
      </c>
    </row>
    <row r="160" spans="1:13" ht="18" customHeight="1" x14ac:dyDescent="0.15">
      <c r="A160" s="41" t="s">
        <v>123</v>
      </c>
      <c r="B160" s="58" t="str">
        <f t="shared" si="2"/>
        <v>部品</v>
      </c>
      <c r="C160" s="49" t="s">
        <v>833</v>
      </c>
      <c r="D160" s="42" t="s">
        <v>122</v>
      </c>
      <c r="E160" s="48">
        <v>6</v>
      </c>
      <c r="F160" s="48" t="s">
        <v>428</v>
      </c>
      <c r="G160" s="42" t="s">
        <v>558</v>
      </c>
      <c r="H160" s="42" t="s">
        <v>118</v>
      </c>
      <c r="I160" s="42" t="s">
        <v>693</v>
      </c>
      <c r="J160" s="45">
        <v>2</v>
      </c>
      <c r="K160" s="42" t="s">
        <v>103</v>
      </c>
      <c r="L160" s="46">
        <v>45233</v>
      </c>
      <c r="M160" s="47">
        <v>1680</v>
      </c>
    </row>
    <row r="161" spans="1:13" ht="18" customHeight="1" x14ac:dyDescent="0.15">
      <c r="A161" s="41" t="s">
        <v>123</v>
      </c>
      <c r="B161" s="58" t="str">
        <f t="shared" si="2"/>
        <v>部品</v>
      </c>
      <c r="C161" s="49" t="s">
        <v>833</v>
      </c>
      <c r="D161" s="42" t="s">
        <v>122</v>
      </c>
      <c r="E161" s="48">
        <v>6</v>
      </c>
      <c r="F161" s="48" t="s">
        <v>317</v>
      </c>
      <c r="G161" s="42" t="s">
        <v>558</v>
      </c>
      <c r="H161" s="42" t="s">
        <v>118</v>
      </c>
      <c r="I161" s="42" t="s">
        <v>663</v>
      </c>
      <c r="J161" s="45">
        <v>4</v>
      </c>
      <c r="K161" s="42" t="s">
        <v>103</v>
      </c>
      <c r="L161" s="46">
        <v>45233</v>
      </c>
      <c r="M161" s="47">
        <v>501</v>
      </c>
    </row>
    <row r="162" spans="1:13" ht="18" customHeight="1" x14ac:dyDescent="0.15">
      <c r="A162" s="41" t="s">
        <v>123</v>
      </c>
      <c r="B162" s="58" t="str">
        <f t="shared" si="2"/>
        <v>部品</v>
      </c>
      <c r="C162" s="49" t="s">
        <v>833</v>
      </c>
      <c r="D162" s="42" t="s">
        <v>122</v>
      </c>
      <c r="E162" s="48">
        <v>6</v>
      </c>
      <c r="F162" s="48" t="s">
        <v>233</v>
      </c>
      <c r="G162" s="42" t="s">
        <v>558</v>
      </c>
      <c r="H162" s="42" t="s">
        <v>118</v>
      </c>
      <c r="I162" s="42" t="s">
        <v>692</v>
      </c>
      <c r="J162" s="45">
        <v>3</v>
      </c>
      <c r="K162" s="42" t="s">
        <v>103</v>
      </c>
      <c r="L162" s="46">
        <v>45233</v>
      </c>
      <c r="M162" s="47">
        <v>501</v>
      </c>
    </row>
    <row r="163" spans="1:13" ht="18" customHeight="1" x14ac:dyDescent="0.15">
      <c r="A163" s="41" t="s">
        <v>123</v>
      </c>
      <c r="B163" s="58" t="str">
        <f t="shared" si="2"/>
        <v>部品</v>
      </c>
      <c r="C163" s="49" t="s">
        <v>833</v>
      </c>
      <c r="D163" s="42" t="s">
        <v>122</v>
      </c>
      <c r="E163" s="48">
        <v>6</v>
      </c>
      <c r="F163" s="48" t="s">
        <v>142</v>
      </c>
      <c r="G163" s="42" t="s">
        <v>558</v>
      </c>
      <c r="H163" s="42" t="s">
        <v>118</v>
      </c>
      <c r="I163" s="42" t="s">
        <v>665</v>
      </c>
      <c r="J163" s="45">
        <v>2</v>
      </c>
      <c r="K163" s="42" t="s">
        <v>103</v>
      </c>
      <c r="L163" s="46">
        <v>45233</v>
      </c>
      <c r="M163" s="47">
        <v>750</v>
      </c>
    </row>
    <row r="164" spans="1:13" ht="18" customHeight="1" x14ac:dyDescent="0.15">
      <c r="A164" s="41" t="s">
        <v>123</v>
      </c>
      <c r="B164" s="58" t="str">
        <f t="shared" si="2"/>
        <v>部品</v>
      </c>
      <c r="C164" s="49" t="s">
        <v>833</v>
      </c>
      <c r="D164" s="42" t="s">
        <v>122</v>
      </c>
      <c r="E164" s="48">
        <v>6</v>
      </c>
      <c r="F164" s="48" t="s">
        <v>419</v>
      </c>
      <c r="G164" s="42" t="s">
        <v>558</v>
      </c>
      <c r="H164" s="42" t="s">
        <v>118</v>
      </c>
      <c r="I164" s="42" t="s">
        <v>662</v>
      </c>
      <c r="J164" s="45">
        <v>2</v>
      </c>
      <c r="K164" s="42" t="s">
        <v>103</v>
      </c>
      <c r="L164" s="46">
        <v>45233</v>
      </c>
      <c r="M164" s="47">
        <v>501</v>
      </c>
    </row>
    <row r="165" spans="1:13" ht="18" customHeight="1" x14ac:dyDescent="0.15">
      <c r="A165" s="41" t="s">
        <v>123</v>
      </c>
      <c r="B165" s="58" t="str">
        <f t="shared" si="2"/>
        <v>部品</v>
      </c>
      <c r="C165" s="49" t="s">
        <v>833</v>
      </c>
      <c r="D165" s="42" t="s">
        <v>122</v>
      </c>
      <c r="E165" s="48">
        <v>6</v>
      </c>
      <c r="F165" s="48" t="s">
        <v>417</v>
      </c>
      <c r="G165" s="42" t="s">
        <v>558</v>
      </c>
      <c r="H165" s="42" t="s">
        <v>118</v>
      </c>
      <c r="I165" s="42" t="s">
        <v>691</v>
      </c>
      <c r="J165" s="45">
        <v>2</v>
      </c>
      <c r="K165" s="42" t="s">
        <v>103</v>
      </c>
      <c r="L165" s="46">
        <v>45233</v>
      </c>
      <c r="M165" s="47">
        <v>750</v>
      </c>
    </row>
    <row r="166" spans="1:13" ht="18" customHeight="1" x14ac:dyDescent="0.15">
      <c r="A166" s="41" t="s">
        <v>123</v>
      </c>
      <c r="B166" s="58" t="str">
        <f t="shared" si="2"/>
        <v>部品</v>
      </c>
      <c r="C166" s="49" t="s">
        <v>833</v>
      </c>
      <c r="D166" s="42" t="s">
        <v>122</v>
      </c>
      <c r="E166" s="48">
        <v>6</v>
      </c>
      <c r="F166" s="48" t="s">
        <v>414</v>
      </c>
      <c r="G166" s="42" t="s">
        <v>690</v>
      </c>
      <c r="H166" s="42" t="s">
        <v>118</v>
      </c>
      <c r="I166" s="42" t="s">
        <v>659</v>
      </c>
      <c r="J166" s="45">
        <v>92</v>
      </c>
      <c r="K166" s="42" t="s">
        <v>103</v>
      </c>
      <c r="L166" s="46">
        <v>45233</v>
      </c>
      <c r="M166" s="47">
        <v>92</v>
      </c>
    </row>
    <row r="167" spans="1:13" ht="18" customHeight="1" x14ac:dyDescent="0.15">
      <c r="A167" s="41" t="s">
        <v>123</v>
      </c>
      <c r="B167" s="58" t="str">
        <f t="shared" si="2"/>
        <v>部品</v>
      </c>
      <c r="C167" s="49" t="s">
        <v>833</v>
      </c>
      <c r="D167" s="42" t="s">
        <v>122</v>
      </c>
      <c r="E167" s="48">
        <v>6</v>
      </c>
      <c r="F167" s="48" t="s">
        <v>412</v>
      </c>
      <c r="G167" s="42" t="s">
        <v>658</v>
      </c>
      <c r="H167" s="42" t="s">
        <v>118</v>
      </c>
      <c r="I167" s="42" t="s">
        <v>657</v>
      </c>
      <c r="J167" s="45">
        <v>10</v>
      </c>
      <c r="K167" s="42" t="s">
        <v>103</v>
      </c>
      <c r="L167" s="46">
        <v>45233</v>
      </c>
      <c r="M167" s="47">
        <v>201</v>
      </c>
    </row>
    <row r="168" spans="1:13" ht="18" customHeight="1" x14ac:dyDescent="0.15">
      <c r="A168" s="41" t="s">
        <v>123</v>
      </c>
      <c r="B168" s="58" t="str">
        <f t="shared" si="2"/>
        <v>部品</v>
      </c>
      <c r="C168" s="49" t="s">
        <v>833</v>
      </c>
      <c r="D168" s="42" t="s">
        <v>122</v>
      </c>
      <c r="E168" s="48">
        <v>6</v>
      </c>
      <c r="F168" s="48" t="s">
        <v>409</v>
      </c>
      <c r="G168" s="42" t="s">
        <v>656</v>
      </c>
      <c r="H168" s="42" t="s">
        <v>118</v>
      </c>
      <c r="I168" s="42" t="s">
        <v>655</v>
      </c>
      <c r="J168" s="45">
        <v>4</v>
      </c>
      <c r="K168" s="42" t="s">
        <v>103</v>
      </c>
      <c r="L168" s="46">
        <v>45233</v>
      </c>
      <c r="M168" s="47">
        <v>852</v>
      </c>
    </row>
    <row r="169" spans="1:13" ht="18" customHeight="1" x14ac:dyDescent="0.15">
      <c r="A169" s="41" t="s">
        <v>123</v>
      </c>
      <c r="B169" s="58" t="str">
        <f t="shared" si="2"/>
        <v>部品</v>
      </c>
      <c r="C169" s="49" t="s">
        <v>833</v>
      </c>
      <c r="D169" s="42" t="s">
        <v>122</v>
      </c>
      <c r="E169" s="48">
        <v>6</v>
      </c>
      <c r="F169" s="48" t="s">
        <v>407</v>
      </c>
      <c r="G169" s="42" t="s">
        <v>586</v>
      </c>
      <c r="H169" s="42" t="s">
        <v>118</v>
      </c>
      <c r="I169" s="42" t="s">
        <v>654</v>
      </c>
      <c r="J169" s="45">
        <v>6</v>
      </c>
      <c r="K169" s="42" t="s">
        <v>103</v>
      </c>
      <c r="L169" s="46">
        <v>45233</v>
      </c>
      <c r="M169" s="47">
        <v>243</v>
      </c>
    </row>
    <row r="170" spans="1:13" ht="18" customHeight="1" x14ac:dyDescent="0.15">
      <c r="A170" s="41" t="s">
        <v>123</v>
      </c>
      <c r="B170" s="58" t="str">
        <f t="shared" si="2"/>
        <v>部品</v>
      </c>
      <c r="C170" s="49" t="s">
        <v>833</v>
      </c>
      <c r="D170" s="42" t="s">
        <v>122</v>
      </c>
      <c r="E170" s="48">
        <v>6</v>
      </c>
      <c r="F170" s="48" t="s">
        <v>404</v>
      </c>
      <c r="G170" s="42" t="s">
        <v>515</v>
      </c>
      <c r="H170" s="42" t="s">
        <v>118</v>
      </c>
      <c r="I170" s="42" t="s">
        <v>653</v>
      </c>
      <c r="J170" s="45">
        <v>168</v>
      </c>
      <c r="K170" s="42" t="s">
        <v>103</v>
      </c>
      <c r="L170" s="46">
        <v>45233</v>
      </c>
      <c r="M170" s="47">
        <v>197</v>
      </c>
    </row>
    <row r="171" spans="1:13" ht="18" customHeight="1" x14ac:dyDescent="0.15">
      <c r="A171" s="41" t="s">
        <v>123</v>
      </c>
      <c r="B171" s="58" t="str">
        <f t="shared" si="2"/>
        <v>部品</v>
      </c>
      <c r="C171" s="49" t="s">
        <v>833</v>
      </c>
      <c r="D171" s="42" t="s">
        <v>122</v>
      </c>
      <c r="E171" s="48">
        <v>6</v>
      </c>
      <c r="F171" s="48" t="s">
        <v>401</v>
      </c>
      <c r="G171" s="42" t="s">
        <v>689</v>
      </c>
      <c r="H171" s="42" t="s">
        <v>118</v>
      </c>
      <c r="I171" s="42" t="s">
        <v>688</v>
      </c>
      <c r="J171" s="45">
        <v>6</v>
      </c>
      <c r="K171" s="42" t="s">
        <v>103</v>
      </c>
      <c r="L171" s="46">
        <v>45233</v>
      </c>
      <c r="M171" s="47">
        <v>850</v>
      </c>
    </row>
    <row r="172" spans="1:13" ht="18" customHeight="1" x14ac:dyDescent="0.15">
      <c r="A172" s="41" t="s">
        <v>123</v>
      </c>
      <c r="B172" s="58" t="str">
        <f t="shared" si="2"/>
        <v>部品</v>
      </c>
      <c r="C172" s="49" t="s">
        <v>833</v>
      </c>
      <c r="D172" s="42" t="s">
        <v>122</v>
      </c>
      <c r="E172" s="48">
        <v>6</v>
      </c>
      <c r="F172" s="48" t="s">
        <v>398</v>
      </c>
      <c r="G172" s="42" t="s">
        <v>686</v>
      </c>
      <c r="H172" s="42" t="s">
        <v>118</v>
      </c>
      <c r="I172" s="42" t="s">
        <v>687</v>
      </c>
      <c r="J172" s="45">
        <v>4</v>
      </c>
      <c r="K172" s="42" t="s">
        <v>103</v>
      </c>
      <c r="L172" s="46">
        <v>45233</v>
      </c>
      <c r="M172" s="47">
        <v>640</v>
      </c>
    </row>
    <row r="173" spans="1:13" ht="18" customHeight="1" x14ac:dyDescent="0.15">
      <c r="A173" s="41" t="s">
        <v>123</v>
      </c>
      <c r="B173" s="58" t="str">
        <f t="shared" si="2"/>
        <v>部品</v>
      </c>
      <c r="C173" s="49" t="s">
        <v>833</v>
      </c>
      <c r="D173" s="42" t="s">
        <v>122</v>
      </c>
      <c r="E173" s="48">
        <v>6</v>
      </c>
      <c r="F173" s="48" t="s">
        <v>395</v>
      </c>
      <c r="G173" s="42" t="s">
        <v>686</v>
      </c>
      <c r="H173" s="42" t="s">
        <v>118</v>
      </c>
      <c r="I173" s="42" t="s">
        <v>685</v>
      </c>
      <c r="J173" s="45">
        <v>2</v>
      </c>
      <c r="K173" s="42" t="s">
        <v>103</v>
      </c>
      <c r="L173" s="46">
        <v>45233</v>
      </c>
      <c r="M173" s="47">
        <v>370</v>
      </c>
    </row>
    <row r="174" spans="1:13" ht="18" customHeight="1" x14ac:dyDescent="0.15">
      <c r="A174" s="41" t="s">
        <v>123</v>
      </c>
      <c r="B174" s="58" t="str">
        <f t="shared" si="2"/>
        <v>部品</v>
      </c>
      <c r="C174" s="49" t="s">
        <v>833</v>
      </c>
      <c r="D174" s="42" t="s">
        <v>122</v>
      </c>
      <c r="E174" s="48">
        <v>6</v>
      </c>
      <c r="F174" s="48" t="s">
        <v>467</v>
      </c>
      <c r="G174" s="42" t="s">
        <v>684</v>
      </c>
      <c r="H174" s="42" t="s">
        <v>118</v>
      </c>
      <c r="I174" s="42" t="s">
        <v>683</v>
      </c>
      <c r="J174" s="45">
        <v>2</v>
      </c>
      <c r="K174" s="42" t="s">
        <v>103</v>
      </c>
      <c r="L174" s="46">
        <v>45233</v>
      </c>
      <c r="M174" s="47">
        <v>1470</v>
      </c>
    </row>
    <row r="175" spans="1:13" ht="18" customHeight="1" x14ac:dyDescent="0.15">
      <c r="A175" s="41" t="s">
        <v>123</v>
      </c>
      <c r="B175" s="58" t="str">
        <f t="shared" si="2"/>
        <v>部品</v>
      </c>
      <c r="C175" s="49" t="s">
        <v>833</v>
      </c>
      <c r="D175" s="42" t="s">
        <v>122</v>
      </c>
      <c r="E175" s="48">
        <v>6</v>
      </c>
      <c r="F175" s="48" t="s">
        <v>389</v>
      </c>
      <c r="G175" s="42" t="s">
        <v>673</v>
      </c>
      <c r="H175" s="42" t="s">
        <v>118</v>
      </c>
      <c r="I175" s="42" t="s">
        <v>682</v>
      </c>
      <c r="J175" s="45">
        <v>4</v>
      </c>
      <c r="K175" s="42" t="s">
        <v>103</v>
      </c>
      <c r="L175" s="46">
        <v>45233</v>
      </c>
      <c r="M175" s="47">
        <v>530</v>
      </c>
    </row>
    <row r="176" spans="1:13" ht="18" customHeight="1" x14ac:dyDescent="0.15">
      <c r="A176" s="41" t="s">
        <v>123</v>
      </c>
      <c r="B176" s="58" t="str">
        <f t="shared" si="2"/>
        <v>部品</v>
      </c>
      <c r="C176" s="49" t="s">
        <v>833</v>
      </c>
      <c r="D176" s="42" t="s">
        <v>122</v>
      </c>
      <c r="E176" s="48">
        <v>6</v>
      </c>
      <c r="F176" s="48" t="s">
        <v>377</v>
      </c>
      <c r="G176" s="42" t="s">
        <v>647</v>
      </c>
      <c r="H176" s="42" t="s">
        <v>118</v>
      </c>
      <c r="I176" s="42" t="s">
        <v>646</v>
      </c>
      <c r="J176" s="45">
        <v>4</v>
      </c>
      <c r="K176" s="42" t="s">
        <v>103</v>
      </c>
      <c r="L176" s="46">
        <v>45233</v>
      </c>
      <c r="M176" s="47">
        <v>180</v>
      </c>
    </row>
    <row r="177" spans="1:13" ht="18" customHeight="1" x14ac:dyDescent="0.15">
      <c r="A177" s="41" t="s">
        <v>123</v>
      </c>
      <c r="B177" s="58" t="str">
        <f t="shared" si="2"/>
        <v>部品</v>
      </c>
      <c r="C177" s="49" t="s">
        <v>833</v>
      </c>
      <c r="D177" s="42" t="s">
        <v>122</v>
      </c>
      <c r="E177" s="48">
        <v>6</v>
      </c>
      <c r="F177" s="48" t="s">
        <v>371</v>
      </c>
      <c r="G177" s="42" t="s">
        <v>643</v>
      </c>
      <c r="H177" s="42" t="s">
        <v>118</v>
      </c>
      <c r="I177" s="42" t="s">
        <v>645</v>
      </c>
      <c r="J177" s="45">
        <v>1</v>
      </c>
      <c r="K177" s="42" t="s">
        <v>103</v>
      </c>
      <c r="L177" s="46">
        <v>45233</v>
      </c>
      <c r="M177" s="47">
        <v>360</v>
      </c>
    </row>
    <row r="178" spans="1:13" ht="18" customHeight="1" x14ac:dyDescent="0.15">
      <c r="A178" s="41" t="s">
        <v>123</v>
      </c>
      <c r="B178" s="58" t="str">
        <f t="shared" si="2"/>
        <v>部品</v>
      </c>
      <c r="C178" s="49" t="s">
        <v>833</v>
      </c>
      <c r="D178" s="42" t="s">
        <v>122</v>
      </c>
      <c r="E178" s="48">
        <v>6</v>
      </c>
      <c r="F178" s="48" t="s">
        <v>368</v>
      </c>
      <c r="G178" s="42" t="s">
        <v>631</v>
      </c>
      <c r="H178" s="42" t="s">
        <v>118</v>
      </c>
      <c r="I178" s="42" t="s">
        <v>644</v>
      </c>
      <c r="J178" s="45">
        <v>1</v>
      </c>
      <c r="K178" s="42" t="s">
        <v>103</v>
      </c>
      <c r="L178" s="46">
        <v>45233</v>
      </c>
      <c r="M178" s="47">
        <v>770</v>
      </c>
    </row>
    <row r="179" spans="1:13" ht="18" customHeight="1" x14ac:dyDescent="0.15">
      <c r="A179" s="41" t="s">
        <v>123</v>
      </c>
      <c r="B179" s="58" t="str">
        <f t="shared" si="2"/>
        <v>部品</v>
      </c>
      <c r="C179" s="49" t="s">
        <v>833</v>
      </c>
      <c r="D179" s="42" t="s">
        <v>122</v>
      </c>
      <c r="E179" s="48">
        <v>6</v>
      </c>
      <c r="F179" s="48" t="s">
        <v>366</v>
      </c>
      <c r="G179" s="42" t="s">
        <v>643</v>
      </c>
      <c r="H179" s="42" t="s">
        <v>118</v>
      </c>
      <c r="I179" s="42" t="s">
        <v>642</v>
      </c>
      <c r="J179" s="45">
        <v>1</v>
      </c>
      <c r="K179" s="42" t="s">
        <v>103</v>
      </c>
      <c r="L179" s="46">
        <v>45233</v>
      </c>
      <c r="M179" s="47">
        <v>340</v>
      </c>
    </row>
    <row r="180" spans="1:13" ht="18" customHeight="1" x14ac:dyDescent="0.15">
      <c r="A180" s="41" t="s">
        <v>123</v>
      </c>
      <c r="B180" s="58" t="str">
        <f t="shared" si="2"/>
        <v>部品</v>
      </c>
      <c r="C180" s="49" t="s">
        <v>833</v>
      </c>
      <c r="D180" s="42" t="s">
        <v>122</v>
      </c>
      <c r="E180" s="48">
        <v>6</v>
      </c>
      <c r="F180" s="48" t="s">
        <v>364</v>
      </c>
      <c r="G180" s="42" t="s">
        <v>627</v>
      </c>
      <c r="H180" s="42" t="s">
        <v>118</v>
      </c>
      <c r="I180" s="42" t="s">
        <v>641</v>
      </c>
      <c r="J180" s="45">
        <v>1</v>
      </c>
      <c r="K180" s="42" t="s">
        <v>103</v>
      </c>
      <c r="L180" s="46">
        <v>45233</v>
      </c>
      <c r="M180" s="47">
        <v>780</v>
      </c>
    </row>
    <row r="181" spans="1:13" ht="18" customHeight="1" x14ac:dyDescent="0.15">
      <c r="A181" s="41" t="s">
        <v>123</v>
      </c>
      <c r="B181" s="58" t="str">
        <f t="shared" si="2"/>
        <v>部品</v>
      </c>
      <c r="C181" s="49" t="s">
        <v>833</v>
      </c>
      <c r="D181" s="42" t="s">
        <v>122</v>
      </c>
      <c r="E181" s="48">
        <v>6</v>
      </c>
      <c r="F181" s="48" t="s">
        <v>226</v>
      </c>
      <c r="G181" s="42" t="s">
        <v>639</v>
      </c>
      <c r="H181" s="42" t="s">
        <v>118</v>
      </c>
      <c r="I181" s="42" t="s">
        <v>640</v>
      </c>
      <c r="J181" s="45">
        <v>1</v>
      </c>
      <c r="K181" s="42" t="s">
        <v>103</v>
      </c>
      <c r="L181" s="46">
        <v>45233</v>
      </c>
      <c r="M181" s="47">
        <v>5830</v>
      </c>
    </row>
    <row r="182" spans="1:13" ht="18" customHeight="1" x14ac:dyDescent="0.15">
      <c r="A182" s="41" t="s">
        <v>123</v>
      </c>
      <c r="B182" s="58" t="str">
        <f t="shared" si="2"/>
        <v>部品</v>
      </c>
      <c r="C182" s="49" t="s">
        <v>833</v>
      </c>
      <c r="D182" s="42" t="s">
        <v>122</v>
      </c>
      <c r="E182" s="48">
        <v>6</v>
      </c>
      <c r="F182" s="48" t="s">
        <v>224</v>
      </c>
      <c r="G182" s="42" t="s">
        <v>639</v>
      </c>
      <c r="H182" s="42" t="s">
        <v>118</v>
      </c>
      <c r="I182" s="42" t="s">
        <v>638</v>
      </c>
      <c r="J182" s="45">
        <v>1</v>
      </c>
      <c r="K182" s="42" t="s">
        <v>103</v>
      </c>
      <c r="L182" s="46">
        <v>45233</v>
      </c>
      <c r="M182" s="47">
        <v>5630</v>
      </c>
    </row>
    <row r="183" spans="1:13" ht="18" customHeight="1" x14ac:dyDescent="0.15">
      <c r="A183" s="41" t="s">
        <v>123</v>
      </c>
      <c r="B183" s="58" t="str">
        <f t="shared" si="2"/>
        <v>部品</v>
      </c>
      <c r="C183" s="49" t="s">
        <v>833</v>
      </c>
      <c r="D183" s="42" t="s">
        <v>122</v>
      </c>
      <c r="E183" s="48">
        <v>6</v>
      </c>
      <c r="F183" s="48" t="s">
        <v>222</v>
      </c>
      <c r="G183" s="42" t="s">
        <v>637</v>
      </c>
      <c r="H183" s="42" t="s">
        <v>118</v>
      </c>
      <c r="I183" s="42" t="s">
        <v>636</v>
      </c>
      <c r="J183" s="45">
        <v>2</v>
      </c>
      <c r="K183" s="42" t="s">
        <v>103</v>
      </c>
      <c r="L183" s="46">
        <v>45233</v>
      </c>
      <c r="M183" s="47">
        <v>1300</v>
      </c>
    </row>
    <row r="184" spans="1:13" ht="18" customHeight="1" x14ac:dyDescent="0.15">
      <c r="A184" s="41" t="s">
        <v>123</v>
      </c>
      <c r="B184" s="58" t="str">
        <f t="shared" si="2"/>
        <v>部品</v>
      </c>
      <c r="C184" s="49" t="s">
        <v>833</v>
      </c>
      <c r="D184" s="42" t="s">
        <v>122</v>
      </c>
      <c r="E184" s="48">
        <v>6</v>
      </c>
      <c r="F184" s="48" t="s">
        <v>149</v>
      </c>
      <c r="G184" s="42" t="s">
        <v>631</v>
      </c>
      <c r="H184" s="42" t="s">
        <v>118</v>
      </c>
      <c r="I184" s="42" t="s">
        <v>635</v>
      </c>
      <c r="J184" s="45">
        <v>2</v>
      </c>
      <c r="K184" s="42" t="s">
        <v>103</v>
      </c>
      <c r="L184" s="46">
        <v>45233</v>
      </c>
      <c r="M184" s="47">
        <v>750</v>
      </c>
    </row>
    <row r="185" spans="1:13" ht="18" customHeight="1" x14ac:dyDescent="0.15">
      <c r="A185" s="41" t="s">
        <v>123</v>
      </c>
      <c r="B185" s="58" t="str">
        <f t="shared" si="2"/>
        <v>部品</v>
      </c>
      <c r="C185" s="49" t="s">
        <v>833</v>
      </c>
      <c r="D185" s="42" t="s">
        <v>122</v>
      </c>
      <c r="E185" s="48">
        <v>6</v>
      </c>
      <c r="F185" s="48" t="s">
        <v>148</v>
      </c>
      <c r="G185" s="42" t="s">
        <v>634</v>
      </c>
      <c r="H185" s="42" t="s">
        <v>118</v>
      </c>
      <c r="I185" s="42" t="s">
        <v>633</v>
      </c>
      <c r="J185" s="45">
        <v>4</v>
      </c>
      <c r="K185" s="42" t="s">
        <v>103</v>
      </c>
      <c r="L185" s="46">
        <v>45233</v>
      </c>
      <c r="M185" s="47">
        <v>1000</v>
      </c>
    </row>
    <row r="186" spans="1:13" ht="18" customHeight="1" x14ac:dyDescent="0.15">
      <c r="A186" s="41" t="s">
        <v>123</v>
      </c>
      <c r="B186" s="58" t="str">
        <f t="shared" si="2"/>
        <v>部品</v>
      </c>
      <c r="C186" s="49" t="s">
        <v>833</v>
      </c>
      <c r="D186" s="42" t="s">
        <v>122</v>
      </c>
      <c r="E186" s="48">
        <v>6</v>
      </c>
      <c r="F186" s="48" t="s">
        <v>145</v>
      </c>
      <c r="G186" s="42" t="s">
        <v>627</v>
      </c>
      <c r="H186" s="42" t="s">
        <v>118</v>
      </c>
      <c r="I186" s="42" t="s">
        <v>632</v>
      </c>
      <c r="J186" s="45">
        <v>4</v>
      </c>
      <c r="K186" s="42" t="s">
        <v>103</v>
      </c>
      <c r="L186" s="46">
        <v>45233</v>
      </c>
      <c r="M186" s="47">
        <v>780</v>
      </c>
    </row>
    <row r="187" spans="1:13" ht="18" customHeight="1" x14ac:dyDescent="0.15">
      <c r="A187" s="41" t="s">
        <v>123</v>
      </c>
      <c r="B187" s="58" t="str">
        <f t="shared" si="2"/>
        <v>部品</v>
      </c>
      <c r="C187" s="49" t="s">
        <v>833</v>
      </c>
      <c r="D187" s="42" t="s">
        <v>122</v>
      </c>
      <c r="E187" s="48">
        <v>6</v>
      </c>
      <c r="F187" s="48" t="s">
        <v>215</v>
      </c>
      <c r="G187" s="42" t="s">
        <v>631</v>
      </c>
      <c r="H187" s="42" t="s">
        <v>118</v>
      </c>
      <c r="I187" s="42" t="s">
        <v>630</v>
      </c>
      <c r="J187" s="45">
        <v>2</v>
      </c>
      <c r="K187" s="42" t="s">
        <v>103</v>
      </c>
      <c r="L187" s="46">
        <v>45233</v>
      </c>
      <c r="M187" s="47">
        <v>1160</v>
      </c>
    </row>
    <row r="188" spans="1:13" ht="18" customHeight="1" x14ac:dyDescent="0.15">
      <c r="A188" s="41" t="s">
        <v>123</v>
      </c>
      <c r="B188" s="58" t="str">
        <f t="shared" si="2"/>
        <v>部品</v>
      </c>
      <c r="C188" s="49" t="s">
        <v>833</v>
      </c>
      <c r="D188" s="42" t="s">
        <v>122</v>
      </c>
      <c r="E188" s="48">
        <v>6</v>
      </c>
      <c r="F188" s="48" t="s">
        <v>212</v>
      </c>
      <c r="G188" s="42" t="s">
        <v>629</v>
      </c>
      <c r="H188" s="42" t="s">
        <v>118</v>
      </c>
      <c r="I188" s="42" t="s">
        <v>628</v>
      </c>
      <c r="J188" s="45">
        <v>4</v>
      </c>
      <c r="K188" s="42" t="s">
        <v>103</v>
      </c>
      <c r="L188" s="46">
        <v>45233</v>
      </c>
      <c r="M188" s="47">
        <v>240</v>
      </c>
    </row>
    <row r="189" spans="1:13" ht="18" customHeight="1" x14ac:dyDescent="0.15">
      <c r="A189" s="41" t="s">
        <v>123</v>
      </c>
      <c r="B189" s="58" t="str">
        <f t="shared" si="2"/>
        <v>部品</v>
      </c>
      <c r="C189" s="49" t="s">
        <v>833</v>
      </c>
      <c r="D189" s="42" t="s">
        <v>122</v>
      </c>
      <c r="E189" s="48">
        <v>6</v>
      </c>
      <c r="F189" s="48" t="s">
        <v>184</v>
      </c>
      <c r="G189" s="42" t="s">
        <v>627</v>
      </c>
      <c r="H189" s="42" t="s">
        <v>118</v>
      </c>
      <c r="I189" s="42" t="s">
        <v>626</v>
      </c>
      <c r="J189" s="45">
        <v>4</v>
      </c>
      <c r="K189" s="42" t="s">
        <v>103</v>
      </c>
      <c r="L189" s="46">
        <v>45233</v>
      </c>
      <c r="M189" s="47">
        <v>230</v>
      </c>
    </row>
    <row r="190" spans="1:13" ht="18" customHeight="1" x14ac:dyDescent="0.15">
      <c r="A190" s="41" t="s">
        <v>123</v>
      </c>
      <c r="B190" s="58" t="str">
        <f t="shared" si="2"/>
        <v>部品</v>
      </c>
      <c r="C190" s="49" t="s">
        <v>833</v>
      </c>
      <c r="D190" s="42" t="s">
        <v>122</v>
      </c>
      <c r="E190" s="48">
        <v>6</v>
      </c>
      <c r="F190" s="48" t="s">
        <v>193</v>
      </c>
      <c r="G190" s="42" t="s">
        <v>619</v>
      </c>
      <c r="H190" s="42" t="s">
        <v>118</v>
      </c>
      <c r="I190" s="42" t="s">
        <v>618</v>
      </c>
      <c r="J190" s="45">
        <v>4</v>
      </c>
      <c r="K190" s="42" t="s">
        <v>103</v>
      </c>
      <c r="L190" s="46">
        <v>45233</v>
      </c>
      <c r="M190" s="47">
        <v>166</v>
      </c>
    </row>
    <row r="191" spans="1:13" ht="18" customHeight="1" x14ac:dyDescent="0.15">
      <c r="A191" s="41" t="s">
        <v>123</v>
      </c>
      <c r="B191" s="58" t="str">
        <f t="shared" si="2"/>
        <v>部品</v>
      </c>
      <c r="C191" s="49" t="s">
        <v>833</v>
      </c>
      <c r="D191" s="42" t="s">
        <v>122</v>
      </c>
      <c r="E191" s="48">
        <v>6</v>
      </c>
      <c r="F191" s="48" t="s">
        <v>678</v>
      </c>
      <c r="G191" s="42" t="s">
        <v>515</v>
      </c>
      <c r="H191" s="42" t="s">
        <v>118</v>
      </c>
      <c r="I191" s="42" t="s">
        <v>609</v>
      </c>
      <c r="J191" s="45">
        <v>8</v>
      </c>
      <c r="K191" s="42" t="s">
        <v>103</v>
      </c>
      <c r="L191" s="46">
        <v>45233</v>
      </c>
      <c r="M191" s="47">
        <v>170</v>
      </c>
    </row>
    <row r="192" spans="1:13" ht="18" customHeight="1" x14ac:dyDescent="0.15">
      <c r="A192" s="41" t="s">
        <v>123</v>
      </c>
      <c r="B192" s="58" t="str">
        <f t="shared" si="2"/>
        <v>部品</v>
      </c>
      <c r="C192" s="49" t="s">
        <v>833</v>
      </c>
      <c r="D192" s="42" t="s">
        <v>122</v>
      </c>
      <c r="E192" s="48">
        <v>6</v>
      </c>
      <c r="F192" s="48" t="s">
        <v>677</v>
      </c>
      <c r="G192" s="42" t="s">
        <v>515</v>
      </c>
      <c r="H192" s="42" t="s">
        <v>118</v>
      </c>
      <c r="I192" s="42" t="s">
        <v>608</v>
      </c>
      <c r="J192" s="45">
        <v>8</v>
      </c>
      <c r="K192" s="42" t="s">
        <v>103</v>
      </c>
      <c r="L192" s="46">
        <v>45233</v>
      </c>
      <c r="M192" s="47">
        <v>170</v>
      </c>
    </row>
    <row r="193" spans="1:13" ht="18" customHeight="1" x14ac:dyDescent="0.15">
      <c r="A193" s="41" t="s">
        <v>123</v>
      </c>
      <c r="B193" s="58" t="str">
        <f t="shared" si="2"/>
        <v>部品</v>
      </c>
      <c r="C193" s="49" t="s">
        <v>833</v>
      </c>
      <c r="D193" s="42" t="s">
        <v>122</v>
      </c>
      <c r="E193" s="48">
        <v>6</v>
      </c>
      <c r="F193" s="48" t="s">
        <v>676</v>
      </c>
      <c r="G193" s="42" t="s">
        <v>259</v>
      </c>
      <c r="H193" s="42" t="s">
        <v>118</v>
      </c>
      <c r="I193" s="42" t="s">
        <v>607</v>
      </c>
      <c r="J193" s="45">
        <v>78</v>
      </c>
      <c r="K193" s="42" t="s">
        <v>103</v>
      </c>
      <c r="L193" s="46">
        <v>45233</v>
      </c>
      <c r="M193" s="47">
        <v>54</v>
      </c>
    </row>
    <row r="194" spans="1:13" ht="18" customHeight="1" x14ac:dyDescent="0.15">
      <c r="A194" s="41" t="s">
        <v>123</v>
      </c>
      <c r="B194" s="58" t="str">
        <f t="shared" ref="B194:B257" si="3">IFERROR(VLOOKUP(A194,置換名称,2),"")</f>
        <v>部品</v>
      </c>
      <c r="C194" s="49" t="s">
        <v>833</v>
      </c>
      <c r="D194" s="42" t="s">
        <v>122</v>
      </c>
      <c r="E194" s="48">
        <v>6</v>
      </c>
      <c r="F194" s="48" t="s">
        <v>603</v>
      </c>
      <c r="G194" s="42" t="s">
        <v>259</v>
      </c>
      <c r="H194" s="42" t="s">
        <v>118</v>
      </c>
      <c r="I194" s="42" t="s">
        <v>605</v>
      </c>
      <c r="J194" s="45">
        <v>8</v>
      </c>
      <c r="K194" s="42" t="s">
        <v>103</v>
      </c>
      <c r="L194" s="46">
        <v>45233</v>
      </c>
      <c r="M194" s="47">
        <v>54</v>
      </c>
    </row>
    <row r="195" spans="1:13" ht="18" customHeight="1" x14ac:dyDescent="0.15">
      <c r="A195" s="41" t="s">
        <v>123</v>
      </c>
      <c r="B195" s="58" t="str">
        <f t="shared" si="3"/>
        <v>部品</v>
      </c>
      <c r="C195" s="49" t="s">
        <v>833</v>
      </c>
      <c r="D195" s="42" t="s">
        <v>122</v>
      </c>
      <c r="E195" s="48">
        <v>6</v>
      </c>
      <c r="F195" s="48" t="s">
        <v>600</v>
      </c>
      <c r="G195" s="42" t="s">
        <v>259</v>
      </c>
      <c r="H195" s="42" t="s">
        <v>118</v>
      </c>
      <c r="I195" s="42" t="s">
        <v>258</v>
      </c>
      <c r="J195" s="45">
        <v>250</v>
      </c>
      <c r="K195" s="42" t="s">
        <v>103</v>
      </c>
      <c r="L195" s="46">
        <v>45233</v>
      </c>
      <c r="M195" s="47">
        <v>54</v>
      </c>
    </row>
    <row r="196" spans="1:13" ht="18" customHeight="1" x14ac:dyDescent="0.15">
      <c r="A196" s="41" t="s">
        <v>123</v>
      </c>
      <c r="B196" s="58" t="str">
        <f t="shared" si="3"/>
        <v>部品</v>
      </c>
      <c r="C196" s="49" t="s">
        <v>833</v>
      </c>
      <c r="D196" s="42" t="s">
        <v>122</v>
      </c>
      <c r="E196" s="48">
        <v>6</v>
      </c>
      <c r="F196" s="48" t="s">
        <v>116</v>
      </c>
      <c r="G196" s="42" t="s">
        <v>675</v>
      </c>
      <c r="H196" s="42" t="s">
        <v>118</v>
      </c>
      <c r="I196" s="42" t="s">
        <v>674</v>
      </c>
      <c r="J196" s="45">
        <v>2</v>
      </c>
      <c r="K196" s="42" t="s">
        <v>103</v>
      </c>
      <c r="L196" s="46">
        <v>45233</v>
      </c>
      <c r="M196" s="47">
        <v>478</v>
      </c>
    </row>
    <row r="197" spans="1:13" ht="18" customHeight="1" x14ac:dyDescent="0.15">
      <c r="A197" s="41" t="s">
        <v>123</v>
      </c>
      <c r="B197" s="58" t="str">
        <f t="shared" si="3"/>
        <v>部品</v>
      </c>
      <c r="C197" s="49" t="s">
        <v>833</v>
      </c>
      <c r="D197" s="42" t="s">
        <v>122</v>
      </c>
      <c r="E197" s="48">
        <v>6</v>
      </c>
      <c r="F197" s="48" t="s">
        <v>111</v>
      </c>
      <c r="G197" s="42" t="s">
        <v>673</v>
      </c>
      <c r="H197" s="42" t="s">
        <v>118</v>
      </c>
      <c r="I197" s="42" t="s">
        <v>672</v>
      </c>
      <c r="J197" s="45">
        <v>2</v>
      </c>
      <c r="K197" s="42" t="s">
        <v>103</v>
      </c>
      <c r="L197" s="46">
        <v>45233</v>
      </c>
      <c r="M197" s="47">
        <v>480</v>
      </c>
    </row>
    <row r="198" spans="1:13" ht="18" customHeight="1" x14ac:dyDescent="0.15">
      <c r="A198" s="41" t="s">
        <v>123</v>
      </c>
      <c r="B198" s="58" t="str">
        <f t="shared" si="3"/>
        <v>部品</v>
      </c>
      <c r="C198" s="49" t="s">
        <v>833</v>
      </c>
      <c r="D198" s="42" t="s">
        <v>122</v>
      </c>
      <c r="E198" s="48">
        <v>6</v>
      </c>
      <c r="F198" s="48" t="s">
        <v>114</v>
      </c>
      <c r="G198" s="42" t="s">
        <v>627</v>
      </c>
      <c r="H198" s="42" t="s">
        <v>118</v>
      </c>
      <c r="I198" s="42" t="s">
        <v>671</v>
      </c>
      <c r="J198" s="45">
        <v>4</v>
      </c>
      <c r="K198" s="42" t="s">
        <v>103</v>
      </c>
      <c r="L198" s="46">
        <v>45233</v>
      </c>
      <c r="M198" s="47">
        <v>210</v>
      </c>
    </row>
    <row r="199" spans="1:13" ht="18" customHeight="1" x14ac:dyDescent="0.15">
      <c r="A199" s="41" t="s">
        <v>123</v>
      </c>
      <c r="B199" s="58" t="str">
        <f t="shared" si="3"/>
        <v>部品</v>
      </c>
      <c r="C199" s="49" t="s">
        <v>833</v>
      </c>
      <c r="D199" s="42" t="s">
        <v>122</v>
      </c>
      <c r="E199" s="48">
        <v>6</v>
      </c>
      <c r="F199" s="48" t="s">
        <v>106</v>
      </c>
      <c r="G199" s="42" t="s">
        <v>598</v>
      </c>
      <c r="H199" s="42" t="s">
        <v>118</v>
      </c>
      <c r="I199" s="42" t="s">
        <v>597</v>
      </c>
      <c r="J199" s="45">
        <v>2</v>
      </c>
      <c r="K199" s="42" t="s">
        <v>103</v>
      </c>
      <c r="L199" s="46">
        <v>45233</v>
      </c>
      <c r="M199" s="47">
        <v>1040</v>
      </c>
    </row>
    <row r="200" spans="1:13" ht="18" customHeight="1" x14ac:dyDescent="0.15">
      <c r="A200" s="41" t="s">
        <v>123</v>
      </c>
      <c r="B200" s="58" t="str">
        <f t="shared" si="3"/>
        <v>部品</v>
      </c>
      <c r="C200" s="49" t="s">
        <v>833</v>
      </c>
      <c r="D200" s="42" t="s">
        <v>122</v>
      </c>
      <c r="E200" s="48">
        <v>7</v>
      </c>
      <c r="F200" s="48" t="s">
        <v>446</v>
      </c>
      <c r="G200" s="42" t="s">
        <v>558</v>
      </c>
      <c r="H200" s="42" t="s">
        <v>118</v>
      </c>
      <c r="I200" s="42" t="s">
        <v>669</v>
      </c>
      <c r="J200" s="45">
        <v>2</v>
      </c>
      <c r="K200" s="42" t="s">
        <v>103</v>
      </c>
      <c r="L200" s="46">
        <v>45233</v>
      </c>
      <c r="M200" s="47">
        <v>2080</v>
      </c>
    </row>
    <row r="201" spans="1:13" ht="18" customHeight="1" x14ac:dyDescent="0.15">
      <c r="A201" s="41" t="s">
        <v>123</v>
      </c>
      <c r="B201" s="58" t="str">
        <f t="shared" si="3"/>
        <v>部品</v>
      </c>
      <c r="C201" s="49" t="s">
        <v>833</v>
      </c>
      <c r="D201" s="42" t="s">
        <v>122</v>
      </c>
      <c r="E201" s="48">
        <v>7</v>
      </c>
      <c r="F201" s="48" t="s">
        <v>433</v>
      </c>
      <c r="G201" s="42" t="s">
        <v>558</v>
      </c>
      <c r="H201" s="42" t="s">
        <v>118</v>
      </c>
      <c r="I201" s="42" t="s">
        <v>668</v>
      </c>
      <c r="J201" s="45">
        <v>8</v>
      </c>
      <c r="K201" s="42" t="s">
        <v>103</v>
      </c>
      <c r="L201" s="46">
        <v>45233</v>
      </c>
      <c r="M201" s="47">
        <v>650</v>
      </c>
    </row>
    <row r="202" spans="1:13" ht="18" customHeight="1" x14ac:dyDescent="0.15">
      <c r="A202" s="41" t="s">
        <v>123</v>
      </c>
      <c r="B202" s="58" t="str">
        <f t="shared" si="3"/>
        <v>部品</v>
      </c>
      <c r="C202" s="49" t="s">
        <v>833</v>
      </c>
      <c r="D202" s="42" t="s">
        <v>122</v>
      </c>
      <c r="E202" s="48">
        <v>7</v>
      </c>
      <c r="F202" s="48" t="s">
        <v>431</v>
      </c>
      <c r="G202" s="42" t="s">
        <v>558</v>
      </c>
      <c r="H202" s="42" t="s">
        <v>118</v>
      </c>
      <c r="I202" s="42" t="s">
        <v>667</v>
      </c>
      <c r="J202" s="45">
        <v>16</v>
      </c>
      <c r="K202" s="42" t="s">
        <v>103</v>
      </c>
      <c r="L202" s="46">
        <v>45233</v>
      </c>
      <c r="M202" s="47">
        <v>890</v>
      </c>
    </row>
    <row r="203" spans="1:13" ht="18" customHeight="1" x14ac:dyDescent="0.15">
      <c r="A203" s="41" t="s">
        <v>123</v>
      </c>
      <c r="B203" s="58" t="str">
        <f t="shared" si="3"/>
        <v>部品</v>
      </c>
      <c r="C203" s="49" t="s">
        <v>833</v>
      </c>
      <c r="D203" s="42" t="s">
        <v>122</v>
      </c>
      <c r="E203" s="48">
        <v>7</v>
      </c>
      <c r="F203" s="48" t="s">
        <v>428</v>
      </c>
      <c r="G203" s="42" t="s">
        <v>558</v>
      </c>
      <c r="H203" s="42" t="s">
        <v>118</v>
      </c>
      <c r="I203" s="42" t="s">
        <v>666</v>
      </c>
      <c r="J203" s="45">
        <v>2</v>
      </c>
      <c r="K203" s="42" t="s">
        <v>103</v>
      </c>
      <c r="L203" s="46">
        <v>45233</v>
      </c>
      <c r="M203" s="47">
        <v>2660</v>
      </c>
    </row>
    <row r="204" spans="1:13" ht="18" customHeight="1" x14ac:dyDescent="0.15">
      <c r="A204" s="41" t="s">
        <v>123</v>
      </c>
      <c r="B204" s="58" t="str">
        <f t="shared" si="3"/>
        <v>部品</v>
      </c>
      <c r="C204" s="49" t="s">
        <v>833</v>
      </c>
      <c r="D204" s="42" t="s">
        <v>122</v>
      </c>
      <c r="E204" s="48">
        <v>7</v>
      </c>
      <c r="F204" s="48" t="s">
        <v>317</v>
      </c>
      <c r="G204" s="42" t="s">
        <v>558</v>
      </c>
      <c r="H204" s="42" t="s">
        <v>118</v>
      </c>
      <c r="I204" s="42" t="s">
        <v>665</v>
      </c>
      <c r="J204" s="45">
        <v>4</v>
      </c>
      <c r="K204" s="42" t="s">
        <v>103</v>
      </c>
      <c r="L204" s="46">
        <v>45233</v>
      </c>
      <c r="M204" s="47">
        <v>750</v>
      </c>
    </row>
    <row r="205" spans="1:13" ht="18" customHeight="1" x14ac:dyDescent="0.15">
      <c r="A205" s="41" t="s">
        <v>123</v>
      </c>
      <c r="B205" s="58" t="str">
        <f t="shared" si="3"/>
        <v>部品</v>
      </c>
      <c r="C205" s="49" t="s">
        <v>833</v>
      </c>
      <c r="D205" s="42" t="s">
        <v>122</v>
      </c>
      <c r="E205" s="48">
        <v>7</v>
      </c>
      <c r="F205" s="48" t="s">
        <v>233</v>
      </c>
      <c r="G205" s="42" t="s">
        <v>558</v>
      </c>
      <c r="H205" s="42" t="s">
        <v>118</v>
      </c>
      <c r="I205" s="42" t="s">
        <v>664</v>
      </c>
      <c r="J205" s="45">
        <v>5</v>
      </c>
      <c r="K205" s="42" t="s">
        <v>103</v>
      </c>
      <c r="L205" s="46">
        <v>45233</v>
      </c>
      <c r="M205" s="47">
        <v>530</v>
      </c>
    </row>
    <row r="206" spans="1:13" ht="18" customHeight="1" x14ac:dyDescent="0.15">
      <c r="A206" s="41" t="s">
        <v>123</v>
      </c>
      <c r="B206" s="58" t="str">
        <f t="shared" si="3"/>
        <v>部品</v>
      </c>
      <c r="C206" s="49" t="s">
        <v>833</v>
      </c>
      <c r="D206" s="42" t="s">
        <v>122</v>
      </c>
      <c r="E206" s="48">
        <v>7</v>
      </c>
      <c r="F206" s="48" t="s">
        <v>142</v>
      </c>
      <c r="G206" s="42" t="s">
        <v>558</v>
      </c>
      <c r="H206" s="42" t="s">
        <v>118</v>
      </c>
      <c r="I206" s="42" t="s">
        <v>663</v>
      </c>
      <c r="J206" s="45">
        <v>2</v>
      </c>
      <c r="K206" s="42" t="s">
        <v>103</v>
      </c>
      <c r="L206" s="46">
        <v>45233</v>
      </c>
      <c r="M206" s="47">
        <v>501</v>
      </c>
    </row>
    <row r="207" spans="1:13" ht="18" customHeight="1" x14ac:dyDescent="0.15">
      <c r="A207" s="41" t="s">
        <v>123</v>
      </c>
      <c r="B207" s="58" t="str">
        <f t="shared" si="3"/>
        <v>部品</v>
      </c>
      <c r="C207" s="49" t="s">
        <v>833</v>
      </c>
      <c r="D207" s="42" t="s">
        <v>122</v>
      </c>
      <c r="E207" s="48">
        <v>7</v>
      </c>
      <c r="F207" s="48" t="s">
        <v>419</v>
      </c>
      <c r="G207" s="42" t="s">
        <v>558</v>
      </c>
      <c r="H207" s="42" t="s">
        <v>118</v>
      </c>
      <c r="I207" s="42" t="s">
        <v>662</v>
      </c>
      <c r="J207" s="45">
        <v>2</v>
      </c>
      <c r="K207" s="42" t="s">
        <v>103</v>
      </c>
      <c r="L207" s="46">
        <v>45233</v>
      </c>
      <c r="M207" s="47">
        <v>501</v>
      </c>
    </row>
    <row r="208" spans="1:13" ht="18" customHeight="1" x14ac:dyDescent="0.15">
      <c r="A208" s="41" t="s">
        <v>123</v>
      </c>
      <c r="B208" s="58" t="str">
        <f t="shared" si="3"/>
        <v>部品</v>
      </c>
      <c r="C208" s="49" t="s">
        <v>833</v>
      </c>
      <c r="D208" s="42" t="s">
        <v>122</v>
      </c>
      <c r="E208" s="48">
        <v>7</v>
      </c>
      <c r="F208" s="48" t="s">
        <v>417</v>
      </c>
      <c r="G208" s="42" t="s">
        <v>558</v>
      </c>
      <c r="H208" s="42" t="s">
        <v>118</v>
      </c>
      <c r="I208" s="42" t="s">
        <v>661</v>
      </c>
      <c r="J208" s="45">
        <v>2</v>
      </c>
      <c r="K208" s="42" t="s">
        <v>103</v>
      </c>
      <c r="L208" s="46">
        <v>45233</v>
      </c>
      <c r="M208" s="47">
        <v>501</v>
      </c>
    </row>
    <row r="209" spans="1:13" ht="18" customHeight="1" x14ac:dyDescent="0.15">
      <c r="A209" s="41" t="s">
        <v>123</v>
      </c>
      <c r="B209" s="58" t="str">
        <f t="shared" si="3"/>
        <v>部品</v>
      </c>
      <c r="C209" s="49" t="s">
        <v>833</v>
      </c>
      <c r="D209" s="42" t="s">
        <v>122</v>
      </c>
      <c r="E209" s="48">
        <v>7</v>
      </c>
      <c r="F209" s="48" t="s">
        <v>414</v>
      </c>
      <c r="G209" s="42" t="s">
        <v>660</v>
      </c>
      <c r="H209" s="42" t="s">
        <v>118</v>
      </c>
      <c r="I209" s="42" t="s">
        <v>659</v>
      </c>
      <c r="J209" s="45">
        <v>128</v>
      </c>
      <c r="K209" s="42" t="s">
        <v>103</v>
      </c>
      <c r="L209" s="46">
        <v>45233</v>
      </c>
      <c r="M209" s="47">
        <v>88</v>
      </c>
    </row>
    <row r="210" spans="1:13" ht="18" customHeight="1" x14ac:dyDescent="0.15">
      <c r="A210" s="41" t="s">
        <v>123</v>
      </c>
      <c r="B210" s="58" t="str">
        <f t="shared" si="3"/>
        <v>部品</v>
      </c>
      <c r="C210" s="49" t="s">
        <v>833</v>
      </c>
      <c r="D210" s="42" t="s">
        <v>122</v>
      </c>
      <c r="E210" s="48">
        <v>7</v>
      </c>
      <c r="F210" s="48" t="s">
        <v>412</v>
      </c>
      <c r="G210" s="42" t="s">
        <v>658</v>
      </c>
      <c r="H210" s="42" t="s">
        <v>118</v>
      </c>
      <c r="I210" s="42" t="s">
        <v>657</v>
      </c>
      <c r="J210" s="45">
        <v>10</v>
      </c>
      <c r="K210" s="42" t="s">
        <v>103</v>
      </c>
      <c r="L210" s="46">
        <v>45233</v>
      </c>
      <c r="M210" s="47">
        <v>201</v>
      </c>
    </row>
    <row r="211" spans="1:13" ht="18" customHeight="1" x14ac:dyDescent="0.15">
      <c r="A211" s="41" t="s">
        <v>123</v>
      </c>
      <c r="B211" s="58" t="str">
        <f t="shared" si="3"/>
        <v>部品</v>
      </c>
      <c r="C211" s="49" t="s">
        <v>833</v>
      </c>
      <c r="D211" s="42" t="s">
        <v>122</v>
      </c>
      <c r="E211" s="48">
        <v>7</v>
      </c>
      <c r="F211" s="48" t="s">
        <v>409</v>
      </c>
      <c r="G211" s="42" t="s">
        <v>656</v>
      </c>
      <c r="H211" s="42" t="s">
        <v>118</v>
      </c>
      <c r="I211" s="42" t="s">
        <v>655</v>
      </c>
      <c r="J211" s="45">
        <v>6</v>
      </c>
      <c r="K211" s="42" t="s">
        <v>103</v>
      </c>
      <c r="L211" s="46">
        <v>45233</v>
      </c>
      <c r="M211" s="47">
        <v>852</v>
      </c>
    </row>
    <row r="212" spans="1:13" ht="18" customHeight="1" x14ac:dyDescent="0.15">
      <c r="A212" s="41" t="s">
        <v>123</v>
      </c>
      <c r="B212" s="58" t="str">
        <f t="shared" si="3"/>
        <v>部品</v>
      </c>
      <c r="C212" s="49" t="s">
        <v>833</v>
      </c>
      <c r="D212" s="42" t="s">
        <v>122</v>
      </c>
      <c r="E212" s="48">
        <v>7</v>
      </c>
      <c r="F212" s="48" t="s">
        <v>407</v>
      </c>
      <c r="G212" s="42" t="s">
        <v>586</v>
      </c>
      <c r="H212" s="42" t="s">
        <v>118</v>
      </c>
      <c r="I212" s="42" t="s">
        <v>654</v>
      </c>
      <c r="J212" s="45">
        <v>6</v>
      </c>
      <c r="K212" s="42" t="s">
        <v>103</v>
      </c>
      <c r="L212" s="46">
        <v>45233</v>
      </c>
      <c r="M212" s="47">
        <v>243</v>
      </c>
    </row>
    <row r="213" spans="1:13" ht="18" customHeight="1" x14ac:dyDescent="0.15">
      <c r="A213" s="41" t="s">
        <v>123</v>
      </c>
      <c r="B213" s="58" t="str">
        <f t="shared" si="3"/>
        <v>部品</v>
      </c>
      <c r="C213" s="49" t="s">
        <v>833</v>
      </c>
      <c r="D213" s="42" t="s">
        <v>122</v>
      </c>
      <c r="E213" s="48">
        <v>7</v>
      </c>
      <c r="F213" s="48" t="s">
        <v>404</v>
      </c>
      <c r="G213" s="42" t="s">
        <v>515</v>
      </c>
      <c r="H213" s="42" t="s">
        <v>118</v>
      </c>
      <c r="I213" s="42" t="s">
        <v>653</v>
      </c>
      <c r="J213" s="45">
        <v>132</v>
      </c>
      <c r="K213" s="42" t="s">
        <v>103</v>
      </c>
      <c r="L213" s="46">
        <v>45233</v>
      </c>
      <c r="M213" s="47">
        <v>197</v>
      </c>
    </row>
    <row r="214" spans="1:13" ht="18" customHeight="1" x14ac:dyDescent="0.15">
      <c r="A214" s="41" t="s">
        <v>123</v>
      </c>
      <c r="B214" s="58" t="str">
        <f t="shared" si="3"/>
        <v>部品</v>
      </c>
      <c r="C214" s="49" t="s">
        <v>833</v>
      </c>
      <c r="D214" s="42" t="s">
        <v>122</v>
      </c>
      <c r="E214" s="48">
        <v>7</v>
      </c>
      <c r="F214" s="48" t="s">
        <v>158</v>
      </c>
      <c r="G214" s="42" t="s">
        <v>647</v>
      </c>
      <c r="H214" s="42" t="s">
        <v>118</v>
      </c>
      <c r="I214" s="42" t="s">
        <v>646</v>
      </c>
      <c r="J214" s="45">
        <v>4</v>
      </c>
      <c r="K214" s="42" t="s">
        <v>103</v>
      </c>
      <c r="L214" s="46">
        <v>45233</v>
      </c>
      <c r="M214" s="47">
        <v>180</v>
      </c>
    </row>
    <row r="215" spans="1:13" ht="18" customHeight="1" x14ac:dyDescent="0.15">
      <c r="A215" s="41" t="s">
        <v>123</v>
      </c>
      <c r="B215" s="58" t="str">
        <f t="shared" si="3"/>
        <v>部品</v>
      </c>
      <c r="C215" s="49" t="s">
        <v>833</v>
      </c>
      <c r="D215" s="42" t="s">
        <v>122</v>
      </c>
      <c r="E215" s="48">
        <v>7</v>
      </c>
      <c r="F215" s="48" t="s">
        <v>466</v>
      </c>
      <c r="G215" s="42" t="s">
        <v>643</v>
      </c>
      <c r="H215" s="42" t="s">
        <v>118</v>
      </c>
      <c r="I215" s="42" t="s">
        <v>645</v>
      </c>
      <c r="J215" s="45">
        <v>1</v>
      </c>
      <c r="K215" s="42" t="s">
        <v>103</v>
      </c>
      <c r="L215" s="46">
        <v>45233</v>
      </c>
      <c r="M215" s="47">
        <v>360</v>
      </c>
    </row>
    <row r="216" spans="1:13" ht="18" customHeight="1" x14ac:dyDescent="0.15">
      <c r="A216" s="41" t="s">
        <v>123</v>
      </c>
      <c r="B216" s="58" t="str">
        <f t="shared" si="3"/>
        <v>部品</v>
      </c>
      <c r="C216" s="49" t="s">
        <v>833</v>
      </c>
      <c r="D216" s="42" t="s">
        <v>122</v>
      </c>
      <c r="E216" s="48">
        <v>7</v>
      </c>
      <c r="F216" s="48" t="s">
        <v>382</v>
      </c>
      <c r="G216" s="42" t="s">
        <v>631</v>
      </c>
      <c r="H216" s="42" t="s">
        <v>118</v>
      </c>
      <c r="I216" s="42" t="s">
        <v>644</v>
      </c>
      <c r="J216" s="45">
        <v>1</v>
      </c>
      <c r="K216" s="42" t="s">
        <v>103</v>
      </c>
      <c r="L216" s="46">
        <v>45233</v>
      </c>
      <c r="M216" s="47">
        <v>770</v>
      </c>
    </row>
    <row r="217" spans="1:13" ht="18" customHeight="1" x14ac:dyDescent="0.15">
      <c r="A217" s="41" t="s">
        <v>123</v>
      </c>
      <c r="B217" s="58" t="str">
        <f t="shared" si="3"/>
        <v>部品</v>
      </c>
      <c r="C217" s="49" t="s">
        <v>833</v>
      </c>
      <c r="D217" s="42" t="s">
        <v>122</v>
      </c>
      <c r="E217" s="48">
        <v>7</v>
      </c>
      <c r="F217" s="48" t="s">
        <v>465</v>
      </c>
      <c r="G217" s="42" t="s">
        <v>643</v>
      </c>
      <c r="H217" s="42" t="s">
        <v>118</v>
      </c>
      <c r="I217" s="42" t="s">
        <v>642</v>
      </c>
      <c r="J217" s="45">
        <v>1</v>
      </c>
      <c r="K217" s="42" t="s">
        <v>103</v>
      </c>
      <c r="L217" s="46">
        <v>45233</v>
      </c>
      <c r="M217" s="47">
        <v>340</v>
      </c>
    </row>
    <row r="218" spans="1:13" ht="18" customHeight="1" x14ac:dyDescent="0.15">
      <c r="A218" s="41" t="s">
        <v>123</v>
      </c>
      <c r="B218" s="58" t="str">
        <f t="shared" si="3"/>
        <v>部品</v>
      </c>
      <c r="C218" s="49" t="s">
        <v>833</v>
      </c>
      <c r="D218" s="42" t="s">
        <v>122</v>
      </c>
      <c r="E218" s="48">
        <v>7</v>
      </c>
      <c r="F218" s="48" t="s">
        <v>175</v>
      </c>
      <c r="G218" s="42" t="s">
        <v>627</v>
      </c>
      <c r="H218" s="42" t="s">
        <v>118</v>
      </c>
      <c r="I218" s="42" t="s">
        <v>641</v>
      </c>
      <c r="J218" s="45">
        <v>1</v>
      </c>
      <c r="K218" s="42" t="s">
        <v>103</v>
      </c>
      <c r="L218" s="46">
        <v>45233</v>
      </c>
      <c r="M218" s="47">
        <v>780</v>
      </c>
    </row>
    <row r="219" spans="1:13" ht="18" customHeight="1" x14ac:dyDescent="0.15">
      <c r="A219" s="41" t="s">
        <v>123</v>
      </c>
      <c r="B219" s="58" t="str">
        <f t="shared" si="3"/>
        <v>部品</v>
      </c>
      <c r="C219" s="49" t="s">
        <v>833</v>
      </c>
      <c r="D219" s="42" t="s">
        <v>122</v>
      </c>
      <c r="E219" s="48">
        <v>7</v>
      </c>
      <c r="F219" s="48" t="s">
        <v>374</v>
      </c>
      <c r="G219" s="42" t="s">
        <v>639</v>
      </c>
      <c r="H219" s="42" t="s">
        <v>118</v>
      </c>
      <c r="I219" s="42" t="s">
        <v>640</v>
      </c>
      <c r="J219" s="45">
        <v>1</v>
      </c>
      <c r="K219" s="42" t="s">
        <v>103</v>
      </c>
      <c r="L219" s="46">
        <v>45233</v>
      </c>
      <c r="M219" s="47">
        <v>5830</v>
      </c>
    </row>
    <row r="220" spans="1:13" ht="18" customHeight="1" x14ac:dyDescent="0.15">
      <c r="A220" s="41" t="s">
        <v>123</v>
      </c>
      <c r="B220" s="58" t="str">
        <f t="shared" si="3"/>
        <v>部品</v>
      </c>
      <c r="C220" s="49" t="s">
        <v>833</v>
      </c>
      <c r="D220" s="42" t="s">
        <v>122</v>
      </c>
      <c r="E220" s="48">
        <v>7</v>
      </c>
      <c r="F220" s="48" t="s">
        <v>371</v>
      </c>
      <c r="G220" s="42" t="s">
        <v>639</v>
      </c>
      <c r="H220" s="42" t="s">
        <v>118</v>
      </c>
      <c r="I220" s="42" t="s">
        <v>638</v>
      </c>
      <c r="J220" s="45">
        <v>1</v>
      </c>
      <c r="K220" s="42" t="s">
        <v>103</v>
      </c>
      <c r="L220" s="46">
        <v>45233</v>
      </c>
      <c r="M220" s="47">
        <v>5630</v>
      </c>
    </row>
    <row r="221" spans="1:13" ht="18" customHeight="1" x14ac:dyDescent="0.15">
      <c r="A221" s="41" t="s">
        <v>123</v>
      </c>
      <c r="B221" s="58" t="str">
        <f t="shared" si="3"/>
        <v>部品</v>
      </c>
      <c r="C221" s="49" t="s">
        <v>833</v>
      </c>
      <c r="D221" s="42" t="s">
        <v>122</v>
      </c>
      <c r="E221" s="48">
        <v>7</v>
      </c>
      <c r="F221" s="48" t="s">
        <v>368</v>
      </c>
      <c r="G221" s="42" t="s">
        <v>637</v>
      </c>
      <c r="H221" s="42" t="s">
        <v>118</v>
      </c>
      <c r="I221" s="42" t="s">
        <v>636</v>
      </c>
      <c r="J221" s="45">
        <v>2</v>
      </c>
      <c r="K221" s="42" t="s">
        <v>103</v>
      </c>
      <c r="L221" s="46">
        <v>45233</v>
      </c>
      <c r="M221" s="47">
        <v>1300</v>
      </c>
    </row>
    <row r="222" spans="1:13" ht="18" customHeight="1" x14ac:dyDescent="0.15">
      <c r="A222" s="41" t="s">
        <v>123</v>
      </c>
      <c r="B222" s="58" t="str">
        <f t="shared" si="3"/>
        <v>部品</v>
      </c>
      <c r="C222" s="49" t="s">
        <v>833</v>
      </c>
      <c r="D222" s="42" t="s">
        <v>122</v>
      </c>
      <c r="E222" s="48">
        <v>7</v>
      </c>
      <c r="F222" s="48" t="s">
        <v>366</v>
      </c>
      <c r="G222" s="42" t="s">
        <v>631</v>
      </c>
      <c r="H222" s="42" t="s">
        <v>118</v>
      </c>
      <c r="I222" s="42" t="s">
        <v>635</v>
      </c>
      <c r="J222" s="45">
        <v>2</v>
      </c>
      <c r="K222" s="42" t="s">
        <v>103</v>
      </c>
      <c r="L222" s="46">
        <v>45233</v>
      </c>
      <c r="M222" s="47">
        <v>750</v>
      </c>
    </row>
    <row r="223" spans="1:13" ht="18" customHeight="1" x14ac:dyDescent="0.15">
      <c r="A223" s="41" t="s">
        <v>123</v>
      </c>
      <c r="B223" s="58" t="str">
        <f t="shared" si="3"/>
        <v>部品</v>
      </c>
      <c r="C223" s="49" t="s">
        <v>833</v>
      </c>
      <c r="D223" s="42" t="s">
        <v>122</v>
      </c>
      <c r="E223" s="48">
        <v>7</v>
      </c>
      <c r="F223" s="48" t="s">
        <v>364</v>
      </c>
      <c r="G223" s="42" t="s">
        <v>634</v>
      </c>
      <c r="H223" s="42" t="s">
        <v>118</v>
      </c>
      <c r="I223" s="42" t="s">
        <v>633</v>
      </c>
      <c r="J223" s="45">
        <v>4</v>
      </c>
      <c r="K223" s="42" t="s">
        <v>103</v>
      </c>
      <c r="L223" s="46">
        <v>45233</v>
      </c>
      <c r="M223" s="47">
        <v>1000</v>
      </c>
    </row>
    <row r="224" spans="1:13" ht="18" customHeight="1" x14ac:dyDescent="0.15">
      <c r="A224" s="41" t="s">
        <v>123</v>
      </c>
      <c r="B224" s="58" t="str">
        <f t="shared" si="3"/>
        <v>部品</v>
      </c>
      <c r="C224" s="49" t="s">
        <v>833</v>
      </c>
      <c r="D224" s="42" t="s">
        <v>122</v>
      </c>
      <c r="E224" s="48">
        <v>7</v>
      </c>
      <c r="F224" s="48" t="s">
        <v>361</v>
      </c>
      <c r="G224" s="42" t="s">
        <v>627</v>
      </c>
      <c r="H224" s="42" t="s">
        <v>118</v>
      </c>
      <c r="I224" s="42" t="s">
        <v>632</v>
      </c>
      <c r="J224" s="45">
        <v>4</v>
      </c>
      <c r="K224" s="42" t="s">
        <v>103</v>
      </c>
      <c r="L224" s="46">
        <v>45233</v>
      </c>
      <c r="M224" s="47">
        <v>780</v>
      </c>
    </row>
    <row r="225" spans="1:13" ht="18" customHeight="1" x14ac:dyDescent="0.15">
      <c r="A225" s="41" t="s">
        <v>123</v>
      </c>
      <c r="B225" s="58" t="str">
        <f t="shared" si="3"/>
        <v>部品</v>
      </c>
      <c r="C225" s="49" t="s">
        <v>833</v>
      </c>
      <c r="D225" s="42" t="s">
        <v>122</v>
      </c>
      <c r="E225" s="48">
        <v>7</v>
      </c>
      <c r="F225" s="48" t="s">
        <v>226</v>
      </c>
      <c r="G225" s="42" t="s">
        <v>631</v>
      </c>
      <c r="H225" s="42" t="s">
        <v>118</v>
      </c>
      <c r="I225" s="42" t="s">
        <v>630</v>
      </c>
      <c r="J225" s="45">
        <v>2</v>
      </c>
      <c r="K225" s="42" t="s">
        <v>103</v>
      </c>
      <c r="L225" s="46">
        <v>45233</v>
      </c>
      <c r="M225" s="47">
        <v>1160</v>
      </c>
    </row>
    <row r="226" spans="1:13" ht="18" customHeight="1" x14ac:dyDescent="0.15">
      <c r="A226" s="41" t="s">
        <v>123</v>
      </c>
      <c r="B226" s="58" t="str">
        <f t="shared" si="3"/>
        <v>部品</v>
      </c>
      <c r="C226" s="49" t="s">
        <v>833</v>
      </c>
      <c r="D226" s="42" t="s">
        <v>122</v>
      </c>
      <c r="E226" s="48">
        <v>7</v>
      </c>
      <c r="F226" s="48" t="s">
        <v>224</v>
      </c>
      <c r="G226" s="42" t="s">
        <v>629</v>
      </c>
      <c r="H226" s="42" t="s">
        <v>118</v>
      </c>
      <c r="I226" s="42" t="s">
        <v>628</v>
      </c>
      <c r="J226" s="45">
        <v>4</v>
      </c>
      <c r="K226" s="42" t="s">
        <v>103</v>
      </c>
      <c r="L226" s="46">
        <v>45233</v>
      </c>
      <c r="M226" s="47">
        <v>240</v>
      </c>
    </row>
    <row r="227" spans="1:13" ht="18" customHeight="1" x14ac:dyDescent="0.15">
      <c r="A227" s="41" t="s">
        <v>123</v>
      </c>
      <c r="B227" s="58" t="str">
        <f t="shared" si="3"/>
        <v>部品</v>
      </c>
      <c r="C227" s="49" t="s">
        <v>833</v>
      </c>
      <c r="D227" s="42" t="s">
        <v>122</v>
      </c>
      <c r="E227" s="48">
        <v>7</v>
      </c>
      <c r="F227" s="48" t="s">
        <v>222</v>
      </c>
      <c r="G227" s="42" t="s">
        <v>627</v>
      </c>
      <c r="H227" s="42" t="s">
        <v>118</v>
      </c>
      <c r="I227" s="42" t="s">
        <v>626</v>
      </c>
      <c r="J227" s="45">
        <v>4</v>
      </c>
      <c r="K227" s="42" t="s">
        <v>103</v>
      </c>
      <c r="L227" s="46">
        <v>45233</v>
      </c>
      <c r="M227" s="47">
        <v>230</v>
      </c>
    </row>
    <row r="228" spans="1:13" ht="18" customHeight="1" x14ac:dyDescent="0.15">
      <c r="A228" s="41" t="s">
        <v>123</v>
      </c>
      <c r="B228" s="58" t="str">
        <f t="shared" si="3"/>
        <v>部品</v>
      </c>
      <c r="C228" s="49" t="s">
        <v>833</v>
      </c>
      <c r="D228" s="42" t="s">
        <v>122</v>
      </c>
      <c r="E228" s="48">
        <v>7</v>
      </c>
      <c r="F228" s="48" t="s">
        <v>212</v>
      </c>
      <c r="G228" s="42" t="s">
        <v>619</v>
      </c>
      <c r="H228" s="42" t="s">
        <v>118</v>
      </c>
      <c r="I228" s="42" t="s">
        <v>618</v>
      </c>
      <c r="J228" s="45">
        <v>4</v>
      </c>
      <c r="K228" s="42" t="s">
        <v>103</v>
      </c>
      <c r="L228" s="46">
        <v>45233</v>
      </c>
      <c r="M228" s="47">
        <v>166</v>
      </c>
    </row>
    <row r="229" spans="1:13" ht="18" customHeight="1" x14ac:dyDescent="0.15">
      <c r="A229" s="41" t="s">
        <v>123</v>
      </c>
      <c r="B229" s="58" t="str">
        <f t="shared" si="3"/>
        <v>部品</v>
      </c>
      <c r="C229" s="49" t="s">
        <v>833</v>
      </c>
      <c r="D229" s="42" t="s">
        <v>122</v>
      </c>
      <c r="E229" s="48">
        <v>7</v>
      </c>
      <c r="F229" s="48" t="s">
        <v>138</v>
      </c>
      <c r="G229" s="42" t="s">
        <v>515</v>
      </c>
      <c r="H229" s="42" t="s">
        <v>118</v>
      </c>
      <c r="I229" s="42" t="s">
        <v>609</v>
      </c>
      <c r="J229" s="45">
        <v>8</v>
      </c>
      <c r="K229" s="42" t="s">
        <v>103</v>
      </c>
      <c r="L229" s="46">
        <v>45233</v>
      </c>
      <c r="M229" s="47">
        <v>170</v>
      </c>
    </row>
    <row r="230" spans="1:13" ht="18" customHeight="1" x14ac:dyDescent="0.15">
      <c r="A230" s="41" t="s">
        <v>123</v>
      </c>
      <c r="B230" s="58" t="str">
        <f t="shared" si="3"/>
        <v>部品</v>
      </c>
      <c r="C230" s="49" t="s">
        <v>833</v>
      </c>
      <c r="D230" s="42" t="s">
        <v>122</v>
      </c>
      <c r="E230" s="48">
        <v>7</v>
      </c>
      <c r="F230" s="48" t="s">
        <v>193</v>
      </c>
      <c r="G230" s="42" t="s">
        <v>515</v>
      </c>
      <c r="H230" s="42" t="s">
        <v>118</v>
      </c>
      <c r="I230" s="42" t="s">
        <v>608</v>
      </c>
      <c r="J230" s="45">
        <v>8</v>
      </c>
      <c r="K230" s="42" t="s">
        <v>103</v>
      </c>
      <c r="L230" s="46">
        <v>45233</v>
      </c>
      <c r="M230" s="47">
        <v>170</v>
      </c>
    </row>
    <row r="231" spans="1:13" ht="18" customHeight="1" x14ac:dyDescent="0.15">
      <c r="A231" s="41" t="s">
        <v>123</v>
      </c>
      <c r="B231" s="58" t="str">
        <f t="shared" si="3"/>
        <v>部品</v>
      </c>
      <c r="C231" s="49" t="s">
        <v>833</v>
      </c>
      <c r="D231" s="42" t="s">
        <v>122</v>
      </c>
      <c r="E231" s="48">
        <v>7</v>
      </c>
      <c r="F231" s="48" t="s">
        <v>121</v>
      </c>
      <c r="G231" s="42" t="s">
        <v>259</v>
      </c>
      <c r="H231" s="42" t="s">
        <v>118</v>
      </c>
      <c r="I231" s="42" t="s">
        <v>607</v>
      </c>
      <c r="J231" s="45">
        <v>94</v>
      </c>
      <c r="K231" s="42" t="s">
        <v>103</v>
      </c>
      <c r="L231" s="46">
        <v>45233</v>
      </c>
      <c r="M231" s="47">
        <v>54</v>
      </c>
    </row>
    <row r="232" spans="1:13" ht="18" customHeight="1" x14ac:dyDescent="0.15">
      <c r="A232" s="41" t="s">
        <v>123</v>
      </c>
      <c r="B232" s="58" t="str">
        <f t="shared" si="3"/>
        <v>部品</v>
      </c>
      <c r="C232" s="49" t="s">
        <v>833</v>
      </c>
      <c r="D232" s="42" t="s">
        <v>122</v>
      </c>
      <c r="E232" s="48">
        <v>7</v>
      </c>
      <c r="F232" s="48" t="s">
        <v>606</v>
      </c>
      <c r="G232" s="42" t="s">
        <v>259</v>
      </c>
      <c r="H232" s="42" t="s">
        <v>118</v>
      </c>
      <c r="I232" s="42" t="s">
        <v>605</v>
      </c>
      <c r="J232" s="45">
        <v>12</v>
      </c>
      <c r="K232" s="42" t="s">
        <v>103</v>
      </c>
      <c r="L232" s="46">
        <v>45233</v>
      </c>
      <c r="M232" s="47">
        <v>54</v>
      </c>
    </row>
    <row r="233" spans="1:13" ht="18" customHeight="1" x14ac:dyDescent="0.15">
      <c r="A233" s="41" t="s">
        <v>123</v>
      </c>
      <c r="B233" s="58" t="str">
        <f t="shared" si="3"/>
        <v>部品</v>
      </c>
      <c r="C233" s="49" t="s">
        <v>833</v>
      </c>
      <c r="D233" s="42" t="s">
        <v>122</v>
      </c>
      <c r="E233" s="48">
        <v>7</v>
      </c>
      <c r="F233" s="48" t="s">
        <v>604</v>
      </c>
      <c r="G233" s="42" t="s">
        <v>259</v>
      </c>
      <c r="H233" s="42" t="s">
        <v>118</v>
      </c>
      <c r="I233" s="42" t="s">
        <v>258</v>
      </c>
      <c r="J233" s="45">
        <v>314</v>
      </c>
      <c r="K233" s="42" t="s">
        <v>103</v>
      </c>
      <c r="L233" s="46">
        <v>45233</v>
      </c>
      <c r="M233" s="47">
        <v>54</v>
      </c>
    </row>
    <row r="234" spans="1:13" ht="18" customHeight="1" x14ac:dyDescent="0.15">
      <c r="A234" s="41" t="s">
        <v>123</v>
      </c>
      <c r="B234" s="58" t="str">
        <f t="shared" si="3"/>
        <v>部品</v>
      </c>
      <c r="C234" s="49" t="s">
        <v>833</v>
      </c>
      <c r="D234" s="42" t="s">
        <v>122</v>
      </c>
      <c r="E234" s="48">
        <v>7</v>
      </c>
      <c r="F234" s="48" t="s">
        <v>603</v>
      </c>
      <c r="G234" s="42" t="s">
        <v>602</v>
      </c>
      <c r="H234" s="42" t="s">
        <v>118</v>
      </c>
      <c r="I234" s="42" t="s">
        <v>601</v>
      </c>
      <c r="J234" s="45">
        <v>2</v>
      </c>
      <c r="K234" s="42" t="s">
        <v>103</v>
      </c>
      <c r="L234" s="46">
        <v>45233</v>
      </c>
      <c r="M234" s="47">
        <v>1310</v>
      </c>
    </row>
    <row r="235" spans="1:13" ht="18" customHeight="1" x14ac:dyDescent="0.15">
      <c r="A235" s="41" t="s">
        <v>123</v>
      </c>
      <c r="B235" s="58" t="str">
        <f t="shared" si="3"/>
        <v>部品</v>
      </c>
      <c r="C235" s="49" t="s">
        <v>833</v>
      </c>
      <c r="D235" s="42" t="s">
        <v>122</v>
      </c>
      <c r="E235" s="48">
        <v>7</v>
      </c>
      <c r="F235" s="48" t="s">
        <v>116</v>
      </c>
      <c r="G235" s="42" t="s">
        <v>598</v>
      </c>
      <c r="H235" s="42" t="s">
        <v>118</v>
      </c>
      <c r="I235" s="42" t="s">
        <v>597</v>
      </c>
      <c r="J235" s="45">
        <v>2</v>
      </c>
      <c r="K235" s="42" t="s">
        <v>103</v>
      </c>
      <c r="L235" s="46">
        <v>45233</v>
      </c>
      <c r="M235" s="47">
        <v>1040</v>
      </c>
    </row>
    <row r="236" spans="1:13" ht="18" customHeight="1" x14ac:dyDescent="0.15">
      <c r="A236" s="41" t="s">
        <v>123</v>
      </c>
      <c r="B236" s="58" t="str">
        <f t="shared" si="3"/>
        <v>部品</v>
      </c>
      <c r="C236" s="49" t="s">
        <v>833</v>
      </c>
      <c r="D236" s="42" t="s">
        <v>122</v>
      </c>
      <c r="E236" s="48">
        <v>1</v>
      </c>
      <c r="F236" s="48" t="s">
        <v>446</v>
      </c>
      <c r="G236" s="42" t="s">
        <v>586</v>
      </c>
      <c r="H236" s="42" t="s">
        <v>118</v>
      </c>
      <c r="I236" s="42" t="s">
        <v>585</v>
      </c>
      <c r="J236" s="45">
        <v>2</v>
      </c>
      <c r="K236" s="42" t="s">
        <v>103</v>
      </c>
      <c r="L236" s="46">
        <v>45233</v>
      </c>
      <c r="M236" s="47">
        <v>336</v>
      </c>
    </row>
    <row r="237" spans="1:13" ht="18" customHeight="1" x14ac:dyDescent="0.15">
      <c r="A237" s="41" t="s">
        <v>123</v>
      </c>
      <c r="B237" s="58" t="str">
        <f t="shared" si="3"/>
        <v>部品</v>
      </c>
      <c r="C237" s="49" t="s">
        <v>833</v>
      </c>
      <c r="D237" s="42" t="s">
        <v>122</v>
      </c>
      <c r="E237" s="48">
        <v>1</v>
      </c>
      <c r="F237" s="48" t="s">
        <v>428</v>
      </c>
      <c r="G237" s="42" t="s">
        <v>580</v>
      </c>
      <c r="H237" s="42" t="s">
        <v>578</v>
      </c>
      <c r="I237" s="42" t="s">
        <v>579</v>
      </c>
      <c r="J237" s="45">
        <v>3</v>
      </c>
      <c r="K237" s="42" t="s">
        <v>103</v>
      </c>
      <c r="L237" s="46">
        <v>45233</v>
      </c>
      <c r="M237" s="47">
        <v>1184</v>
      </c>
    </row>
    <row r="238" spans="1:13" ht="18" customHeight="1" x14ac:dyDescent="0.15">
      <c r="A238" s="41" t="s">
        <v>123</v>
      </c>
      <c r="B238" s="58" t="str">
        <f t="shared" si="3"/>
        <v>部品</v>
      </c>
      <c r="C238" s="49" t="s">
        <v>833</v>
      </c>
      <c r="D238" s="42" t="s">
        <v>122</v>
      </c>
      <c r="E238" s="48">
        <v>2</v>
      </c>
      <c r="F238" s="48" t="s">
        <v>364</v>
      </c>
      <c r="G238" s="42" t="s">
        <v>533</v>
      </c>
      <c r="H238" s="42" t="s">
        <v>118</v>
      </c>
      <c r="I238" s="42" t="s">
        <v>534</v>
      </c>
      <c r="J238" s="45">
        <v>4</v>
      </c>
      <c r="K238" s="42" t="s">
        <v>103</v>
      </c>
      <c r="L238" s="46">
        <v>45233</v>
      </c>
      <c r="M238" s="47">
        <v>2518</v>
      </c>
    </row>
    <row r="239" spans="1:13" ht="18" customHeight="1" x14ac:dyDescent="0.15">
      <c r="A239" s="41" t="s">
        <v>123</v>
      </c>
      <c r="B239" s="58" t="str">
        <f t="shared" si="3"/>
        <v>部品</v>
      </c>
      <c r="C239" s="49" t="s">
        <v>833</v>
      </c>
      <c r="D239" s="42" t="s">
        <v>122</v>
      </c>
      <c r="E239" s="48">
        <v>2</v>
      </c>
      <c r="F239" s="48" t="s">
        <v>361</v>
      </c>
      <c r="G239" s="42" t="s">
        <v>533</v>
      </c>
      <c r="H239" s="42" t="s">
        <v>118</v>
      </c>
      <c r="I239" s="42" t="s">
        <v>532</v>
      </c>
      <c r="J239" s="45">
        <v>4</v>
      </c>
      <c r="K239" s="42" t="s">
        <v>103</v>
      </c>
      <c r="L239" s="46">
        <v>45233</v>
      </c>
      <c r="M239" s="47">
        <v>2287</v>
      </c>
    </row>
    <row r="240" spans="1:13" ht="18" customHeight="1" x14ac:dyDescent="0.15">
      <c r="A240" s="41" t="s">
        <v>123</v>
      </c>
      <c r="B240" s="58" t="str">
        <f t="shared" si="3"/>
        <v>部品</v>
      </c>
      <c r="C240" s="49" t="s">
        <v>833</v>
      </c>
      <c r="D240" s="42" t="s">
        <v>122</v>
      </c>
      <c r="E240" s="48">
        <v>2</v>
      </c>
      <c r="F240" s="48" t="s">
        <v>226</v>
      </c>
      <c r="G240" s="42" t="s">
        <v>531</v>
      </c>
      <c r="H240" s="42" t="s">
        <v>118</v>
      </c>
      <c r="I240" s="42" t="s">
        <v>530</v>
      </c>
      <c r="J240" s="45">
        <v>2</v>
      </c>
      <c r="K240" s="42" t="s">
        <v>103</v>
      </c>
      <c r="L240" s="46">
        <v>45233</v>
      </c>
      <c r="M240" s="47">
        <v>706</v>
      </c>
    </row>
    <row r="241" spans="1:13" ht="18" customHeight="1" x14ac:dyDescent="0.15">
      <c r="A241" s="41" t="s">
        <v>123</v>
      </c>
      <c r="B241" s="58" t="str">
        <f t="shared" si="3"/>
        <v>部品</v>
      </c>
      <c r="C241" s="49" t="s">
        <v>833</v>
      </c>
      <c r="D241" s="42" t="s">
        <v>122</v>
      </c>
      <c r="E241" s="48">
        <v>3</v>
      </c>
      <c r="F241" s="48" t="s">
        <v>446</v>
      </c>
      <c r="G241" s="42" t="s">
        <v>515</v>
      </c>
      <c r="H241" s="42" t="s">
        <v>118</v>
      </c>
      <c r="I241" s="42" t="s">
        <v>514</v>
      </c>
      <c r="J241" s="45">
        <v>2</v>
      </c>
      <c r="K241" s="42" t="s">
        <v>103</v>
      </c>
      <c r="L241" s="46">
        <v>45233</v>
      </c>
      <c r="M241" s="47">
        <v>254</v>
      </c>
    </row>
    <row r="242" spans="1:13" ht="18" customHeight="1" x14ac:dyDescent="0.15">
      <c r="A242" s="41" t="s">
        <v>123</v>
      </c>
      <c r="B242" s="58" t="str">
        <f t="shared" si="3"/>
        <v>部品</v>
      </c>
      <c r="C242" s="49" t="s">
        <v>833</v>
      </c>
      <c r="D242" s="42" t="s">
        <v>122</v>
      </c>
      <c r="E242" s="48">
        <v>4</v>
      </c>
      <c r="F242" s="48" t="s">
        <v>446</v>
      </c>
      <c r="G242" s="42" t="s">
        <v>515</v>
      </c>
      <c r="H242" s="42" t="s">
        <v>118</v>
      </c>
      <c r="I242" s="42" t="s">
        <v>514</v>
      </c>
      <c r="J242" s="45">
        <v>4</v>
      </c>
      <c r="K242" s="42" t="s">
        <v>103</v>
      </c>
      <c r="L242" s="46">
        <v>45233</v>
      </c>
      <c r="M242" s="47">
        <v>254</v>
      </c>
    </row>
    <row r="243" spans="1:13" ht="18" customHeight="1" x14ac:dyDescent="0.15">
      <c r="A243" s="41" t="s">
        <v>123</v>
      </c>
      <c r="B243" s="58" t="str">
        <f t="shared" si="3"/>
        <v>部品</v>
      </c>
      <c r="C243" s="49" t="s">
        <v>833</v>
      </c>
      <c r="D243" s="42" t="s">
        <v>122</v>
      </c>
      <c r="E243" s="48">
        <v>4</v>
      </c>
      <c r="F243" s="48" t="s">
        <v>433</v>
      </c>
      <c r="G243" s="42" t="s">
        <v>513</v>
      </c>
      <c r="H243" s="42" t="s">
        <v>118</v>
      </c>
      <c r="I243" s="42" t="s">
        <v>512</v>
      </c>
      <c r="J243" s="45">
        <v>2</v>
      </c>
      <c r="K243" s="42" t="s">
        <v>103</v>
      </c>
      <c r="L243" s="46">
        <v>45233</v>
      </c>
      <c r="M243" s="47">
        <v>560</v>
      </c>
    </row>
    <row r="244" spans="1:13" ht="18" customHeight="1" x14ac:dyDescent="0.15">
      <c r="A244" s="41" t="s">
        <v>123</v>
      </c>
      <c r="B244" s="58" t="str">
        <f t="shared" si="3"/>
        <v>部品</v>
      </c>
      <c r="C244" s="49" t="s">
        <v>833</v>
      </c>
      <c r="D244" s="42" t="s">
        <v>122</v>
      </c>
      <c r="E244" s="43"/>
      <c r="F244" s="43"/>
      <c r="G244" s="42" t="s">
        <v>319</v>
      </c>
      <c r="H244" s="42" t="s">
        <v>118</v>
      </c>
      <c r="I244" s="42" t="s">
        <v>318</v>
      </c>
      <c r="J244" s="45">
        <v>2</v>
      </c>
      <c r="K244" s="42" t="s">
        <v>103</v>
      </c>
      <c r="L244" s="46">
        <v>45233</v>
      </c>
      <c r="M244" s="47">
        <v>4665</v>
      </c>
    </row>
    <row r="245" spans="1:13" ht="18" customHeight="1" x14ac:dyDescent="0.15">
      <c r="A245" s="41" t="s">
        <v>123</v>
      </c>
      <c r="B245" s="58" t="str">
        <f t="shared" si="3"/>
        <v>部品</v>
      </c>
      <c r="C245" s="49" t="s">
        <v>833</v>
      </c>
      <c r="D245" s="42" t="s">
        <v>122</v>
      </c>
      <c r="E245" s="48">
        <v>2</v>
      </c>
      <c r="F245" s="48" t="s">
        <v>153</v>
      </c>
      <c r="G245" s="42" t="s">
        <v>259</v>
      </c>
      <c r="H245" s="42" t="s">
        <v>118</v>
      </c>
      <c r="I245" s="42" t="s">
        <v>258</v>
      </c>
      <c r="J245" s="45">
        <v>100</v>
      </c>
      <c r="K245" s="42" t="s">
        <v>103</v>
      </c>
      <c r="L245" s="46">
        <v>45264</v>
      </c>
      <c r="M245" s="47">
        <v>54</v>
      </c>
    </row>
    <row r="246" spans="1:13" ht="18" customHeight="1" x14ac:dyDescent="0.15">
      <c r="A246" s="41" t="s">
        <v>123</v>
      </c>
      <c r="B246" s="58" t="str">
        <f t="shared" si="3"/>
        <v>部品</v>
      </c>
      <c r="C246" s="49" t="s">
        <v>833</v>
      </c>
      <c r="D246" s="42" t="s">
        <v>122</v>
      </c>
      <c r="E246" s="48">
        <v>2</v>
      </c>
      <c r="F246" s="48" t="s">
        <v>138</v>
      </c>
      <c r="G246" s="42" t="s">
        <v>235</v>
      </c>
      <c r="H246" s="42" t="s">
        <v>118</v>
      </c>
      <c r="I246" s="42" t="s">
        <v>234</v>
      </c>
      <c r="J246" s="45">
        <v>1</v>
      </c>
      <c r="K246" s="42" t="s">
        <v>186</v>
      </c>
      <c r="L246" s="46">
        <v>45266</v>
      </c>
      <c r="M246" s="47">
        <v>4852</v>
      </c>
    </row>
    <row r="247" spans="1:13" ht="18" customHeight="1" x14ac:dyDescent="0.15">
      <c r="A247" s="41" t="s">
        <v>123</v>
      </c>
      <c r="B247" s="58" t="str">
        <f t="shared" si="3"/>
        <v>部品</v>
      </c>
      <c r="C247" s="49" t="s">
        <v>833</v>
      </c>
      <c r="D247" s="42" t="s">
        <v>122</v>
      </c>
      <c r="E247" s="48">
        <v>1</v>
      </c>
      <c r="F247" s="48" t="s">
        <v>233</v>
      </c>
      <c r="G247" s="42" t="s">
        <v>232</v>
      </c>
      <c r="H247" s="42" t="s">
        <v>118</v>
      </c>
      <c r="I247" s="42" t="s">
        <v>231</v>
      </c>
      <c r="J247" s="45">
        <v>4</v>
      </c>
      <c r="K247" s="42" t="s">
        <v>103</v>
      </c>
      <c r="L247" s="46">
        <v>45269</v>
      </c>
      <c r="M247" s="47">
        <v>720</v>
      </c>
    </row>
    <row r="248" spans="1:13" ht="18" customHeight="1" x14ac:dyDescent="0.15">
      <c r="A248" s="41" t="s">
        <v>123</v>
      </c>
      <c r="B248" s="58" t="str">
        <f t="shared" si="3"/>
        <v>部品</v>
      </c>
      <c r="C248" s="49" t="s">
        <v>833</v>
      </c>
      <c r="D248" s="42" t="s">
        <v>122</v>
      </c>
      <c r="E248" s="48">
        <v>10</v>
      </c>
      <c r="F248" s="48" t="s">
        <v>138</v>
      </c>
      <c r="G248" s="42" t="s">
        <v>137</v>
      </c>
      <c r="H248" s="42" t="s">
        <v>135</v>
      </c>
      <c r="I248" s="42" t="s">
        <v>136</v>
      </c>
      <c r="J248" s="45">
        <v>1</v>
      </c>
      <c r="K248" s="42" t="s">
        <v>103</v>
      </c>
      <c r="L248" s="46">
        <v>45318</v>
      </c>
      <c r="M248" s="47">
        <v>1474</v>
      </c>
    </row>
    <row r="249" spans="1:13" ht="18" customHeight="1" x14ac:dyDescent="0.15">
      <c r="A249" s="41" t="s">
        <v>123</v>
      </c>
      <c r="B249" s="58" t="str">
        <f t="shared" si="3"/>
        <v>部品</v>
      </c>
      <c r="C249" s="49" t="s">
        <v>833</v>
      </c>
      <c r="D249" s="42" t="s">
        <v>122</v>
      </c>
      <c r="E249" s="48">
        <v>2</v>
      </c>
      <c r="F249" s="48" t="s">
        <v>121</v>
      </c>
      <c r="G249" s="42" t="s">
        <v>120</v>
      </c>
      <c r="H249" s="42" t="s">
        <v>118</v>
      </c>
      <c r="I249" s="42" t="s">
        <v>119</v>
      </c>
      <c r="J249" s="45">
        <v>15</v>
      </c>
      <c r="K249" s="42" t="s">
        <v>103</v>
      </c>
      <c r="L249" s="46">
        <v>45377</v>
      </c>
      <c r="M249" s="47">
        <v>140</v>
      </c>
    </row>
    <row r="250" spans="1:13" ht="18" customHeight="1" x14ac:dyDescent="0.15">
      <c r="A250" s="41" t="s">
        <v>123</v>
      </c>
      <c r="B250" s="58" t="str">
        <f t="shared" si="3"/>
        <v>部品</v>
      </c>
      <c r="C250" s="49" t="s">
        <v>833</v>
      </c>
      <c r="D250" s="42" t="s">
        <v>122</v>
      </c>
      <c r="E250" s="48">
        <v>2</v>
      </c>
      <c r="F250" s="48" t="s">
        <v>121</v>
      </c>
      <c r="G250" s="42" t="s">
        <v>120</v>
      </c>
      <c r="H250" s="42" t="s">
        <v>118</v>
      </c>
      <c r="I250" s="42" t="s">
        <v>119</v>
      </c>
      <c r="J250" s="45">
        <v>15</v>
      </c>
      <c r="K250" s="42" t="s">
        <v>103</v>
      </c>
      <c r="L250" s="46">
        <v>45383</v>
      </c>
      <c r="M250" s="47">
        <v>140</v>
      </c>
    </row>
    <row r="251" spans="1:13" ht="18" customHeight="1" x14ac:dyDescent="0.15">
      <c r="A251" s="41" t="s">
        <v>123</v>
      </c>
      <c r="B251" s="58" t="str">
        <f t="shared" si="3"/>
        <v>部品</v>
      </c>
      <c r="C251" s="49" t="s">
        <v>833</v>
      </c>
      <c r="D251" s="42" t="s">
        <v>271</v>
      </c>
      <c r="E251" s="43"/>
      <c r="F251" s="43"/>
      <c r="G251" s="42" t="s">
        <v>273</v>
      </c>
      <c r="H251" s="44"/>
      <c r="I251" s="42" t="s">
        <v>278</v>
      </c>
      <c r="J251" s="45">
        <v>50</v>
      </c>
      <c r="K251" s="42" t="s">
        <v>201</v>
      </c>
      <c r="L251" s="46">
        <v>45251</v>
      </c>
      <c r="M251" s="47">
        <v>63.2</v>
      </c>
    </row>
    <row r="252" spans="1:13" ht="18" customHeight="1" x14ac:dyDescent="0.15">
      <c r="A252" s="41" t="s">
        <v>123</v>
      </c>
      <c r="B252" s="58" t="str">
        <f t="shared" si="3"/>
        <v>部品</v>
      </c>
      <c r="C252" s="49" t="s">
        <v>833</v>
      </c>
      <c r="D252" s="42" t="s">
        <v>271</v>
      </c>
      <c r="E252" s="43"/>
      <c r="F252" s="43"/>
      <c r="G252" s="42" t="s">
        <v>277</v>
      </c>
      <c r="H252" s="44"/>
      <c r="I252" s="42" t="s">
        <v>275</v>
      </c>
      <c r="J252" s="45">
        <v>50</v>
      </c>
      <c r="K252" s="42" t="s">
        <v>274</v>
      </c>
      <c r="L252" s="46">
        <v>45251</v>
      </c>
      <c r="M252" s="47">
        <v>7.22</v>
      </c>
    </row>
    <row r="253" spans="1:13" ht="18" customHeight="1" x14ac:dyDescent="0.15">
      <c r="A253" s="41" t="s">
        <v>123</v>
      </c>
      <c r="B253" s="58" t="str">
        <f t="shared" si="3"/>
        <v>部品</v>
      </c>
      <c r="C253" s="49" t="s">
        <v>833</v>
      </c>
      <c r="D253" s="42" t="s">
        <v>271</v>
      </c>
      <c r="E253" s="43"/>
      <c r="F253" s="43"/>
      <c r="G253" s="42" t="s">
        <v>276</v>
      </c>
      <c r="H253" s="44"/>
      <c r="I253" s="42" t="s">
        <v>275</v>
      </c>
      <c r="J253" s="45">
        <v>50</v>
      </c>
      <c r="K253" s="42" t="s">
        <v>274</v>
      </c>
      <c r="L253" s="46">
        <v>45251</v>
      </c>
      <c r="M253" s="47">
        <v>7.41</v>
      </c>
    </row>
    <row r="254" spans="1:13" ht="18" customHeight="1" x14ac:dyDescent="0.15">
      <c r="A254" s="41" t="s">
        <v>123</v>
      </c>
      <c r="B254" s="58" t="str">
        <f t="shared" si="3"/>
        <v>部品</v>
      </c>
      <c r="C254" s="49" t="s">
        <v>833</v>
      </c>
      <c r="D254" s="42" t="s">
        <v>271</v>
      </c>
      <c r="E254" s="43"/>
      <c r="F254" s="43"/>
      <c r="G254" s="42" t="s">
        <v>273</v>
      </c>
      <c r="H254" s="44"/>
      <c r="I254" s="42" t="s">
        <v>272</v>
      </c>
      <c r="J254" s="45">
        <v>100</v>
      </c>
      <c r="K254" s="42" t="s">
        <v>201</v>
      </c>
      <c r="L254" s="46">
        <v>45251</v>
      </c>
      <c r="M254" s="47">
        <v>9.08</v>
      </c>
    </row>
    <row r="255" spans="1:13" ht="18" customHeight="1" x14ac:dyDescent="0.15">
      <c r="A255" s="41" t="s">
        <v>123</v>
      </c>
      <c r="B255" s="58" t="str">
        <f t="shared" si="3"/>
        <v>部品</v>
      </c>
      <c r="C255" s="49" t="s">
        <v>833</v>
      </c>
      <c r="D255" s="42" t="s">
        <v>271</v>
      </c>
      <c r="E255" s="43"/>
      <c r="F255" s="43"/>
      <c r="G255" s="42" t="s">
        <v>270</v>
      </c>
      <c r="H255" s="44"/>
      <c r="I255" s="42" t="s">
        <v>269</v>
      </c>
      <c r="J255" s="45">
        <v>10</v>
      </c>
      <c r="K255" s="42" t="s">
        <v>201</v>
      </c>
      <c r="L255" s="46">
        <v>45251</v>
      </c>
      <c r="M255" s="47">
        <v>469</v>
      </c>
    </row>
    <row r="256" spans="1:13" ht="18" customHeight="1" x14ac:dyDescent="0.15">
      <c r="A256" s="41" t="s">
        <v>123</v>
      </c>
      <c r="B256" s="58" t="str">
        <f t="shared" si="3"/>
        <v>部品</v>
      </c>
      <c r="C256" s="49" t="s">
        <v>833</v>
      </c>
      <c r="D256" s="42" t="s">
        <v>362</v>
      </c>
      <c r="E256" s="48">
        <v>10</v>
      </c>
      <c r="F256" s="48" t="s">
        <v>364</v>
      </c>
      <c r="G256" s="42" t="s">
        <v>360</v>
      </c>
      <c r="H256" s="42" t="s">
        <v>358</v>
      </c>
      <c r="I256" s="42" t="s">
        <v>363</v>
      </c>
      <c r="J256" s="45">
        <v>2</v>
      </c>
      <c r="K256" s="42" t="s">
        <v>103</v>
      </c>
      <c r="L256" s="46">
        <v>45236</v>
      </c>
      <c r="M256" s="47">
        <v>770</v>
      </c>
    </row>
    <row r="257" spans="1:13" ht="18" customHeight="1" x14ac:dyDescent="0.15">
      <c r="A257" s="41" t="s">
        <v>123</v>
      </c>
      <c r="B257" s="58" t="str">
        <f t="shared" si="3"/>
        <v>部品</v>
      </c>
      <c r="C257" s="49" t="s">
        <v>833</v>
      </c>
      <c r="D257" s="42" t="s">
        <v>362</v>
      </c>
      <c r="E257" s="48">
        <v>10</v>
      </c>
      <c r="F257" s="48" t="s">
        <v>361</v>
      </c>
      <c r="G257" s="42" t="s">
        <v>360</v>
      </c>
      <c r="H257" s="42" t="s">
        <v>358</v>
      </c>
      <c r="I257" s="42" t="s">
        <v>359</v>
      </c>
      <c r="J257" s="45">
        <v>1</v>
      </c>
      <c r="K257" s="42" t="s">
        <v>103</v>
      </c>
      <c r="L257" s="46">
        <v>45236</v>
      </c>
      <c r="M257" s="47">
        <v>660</v>
      </c>
    </row>
    <row r="258" spans="1:13" ht="18" customHeight="1" x14ac:dyDescent="0.15">
      <c r="A258" s="41" t="s">
        <v>123</v>
      </c>
      <c r="B258" s="58" t="str">
        <f t="shared" ref="B258:B321" si="4">IFERROR(VLOOKUP(A258,置換名称,2),"")</f>
        <v>部品</v>
      </c>
      <c r="C258" s="49" t="s">
        <v>833</v>
      </c>
      <c r="D258" s="42" t="s">
        <v>154</v>
      </c>
      <c r="E258" s="48">
        <v>7</v>
      </c>
      <c r="F258" s="43"/>
      <c r="G258" s="42" t="s">
        <v>702</v>
      </c>
      <c r="H258" s="42" t="s">
        <v>700</v>
      </c>
      <c r="I258" s="42" t="s">
        <v>701</v>
      </c>
      <c r="J258" s="45">
        <v>1</v>
      </c>
      <c r="K258" s="42" t="s">
        <v>260</v>
      </c>
      <c r="L258" s="46">
        <v>45211</v>
      </c>
      <c r="M258" s="47">
        <v>7760</v>
      </c>
    </row>
    <row r="259" spans="1:13" ht="18" customHeight="1" x14ac:dyDescent="0.15">
      <c r="A259" s="41" t="s">
        <v>123</v>
      </c>
      <c r="B259" s="58" t="str">
        <f t="shared" si="4"/>
        <v>部品</v>
      </c>
      <c r="C259" s="49" t="s">
        <v>833</v>
      </c>
      <c r="D259" s="42" t="s">
        <v>154</v>
      </c>
      <c r="E259" s="48">
        <v>6</v>
      </c>
      <c r="F259" s="48" t="s">
        <v>392</v>
      </c>
      <c r="G259" s="42" t="s">
        <v>381</v>
      </c>
      <c r="H259" s="42" t="s">
        <v>155</v>
      </c>
      <c r="I259" s="42" t="s">
        <v>599</v>
      </c>
      <c r="J259" s="45">
        <v>2</v>
      </c>
      <c r="K259" s="42" t="s">
        <v>103</v>
      </c>
      <c r="L259" s="46">
        <v>45236</v>
      </c>
      <c r="M259" s="47">
        <v>126</v>
      </c>
    </row>
    <row r="260" spans="1:13" ht="18" customHeight="1" x14ac:dyDescent="0.15">
      <c r="A260" s="41" t="s">
        <v>123</v>
      </c>
      <c r="B260" s="58" t="str">
        <f t="shared" si="4"/>
        <v>部品</v>
      </c>
      <c r="C260" s="49" t="s">
        <v>833</v>
      </c>
      <c r="D260" s="42" t="s">
        <v>154</v>
      </c>
      <c r="E260" s="48">
        <v>6</v>
      </c>
      <c r="F260" s="48" t="s">
        <v>604</v>
      </c>
      <c r="G260" s="42" t="s">
        <v>613</v>
      </c>
      <c r="H260" s="42" t="s">
        <v>155</v>
      </c>
      <c r="I260" s="42" t="s">
        <v>612</v>
      </c>
      <c r="J260" s="45">
        <v>4</v>
      </c>
      <c r="K260" s="42" t="s">
        <v>103</v>
      </c>
      <c r="L260" s="46">
        <v>45236</v>
      </c>
      <c r="M260" s="47">
        <v>11000</v>
      </c>
    </row>
    <row r="261" spans="1:13" ht="18" customHeight="1" x14ac:dyDescent="0.15">
      <c r="A261" s="41" t="s">
        <v>123</v>
      </c>
      <c r="B261" s="58" t="str">
        <f t="shared" si="4"/>
        <v>部品</v>
      </c>
      <c r="C261" s="49" t="s">
        <v>833</v>
      </c>
      <c r="D261" s="42" t="s">
        <v>154</v>
      </c>
      <c r="E261" s="48">
        <v>6</v>
      </c>
      <c r="F261" s="48" t="s">
        <v>679</v>
      </c>
      <c r="G261" s="42" t="s">
        <v>611</v>
      </c>
      <c r="H261" s="42" t="s">
        <v>155</v>
      </c>
      <c r="I261" s="42" t="s">
        <v>610</v>
      </c>
      <c r="J261" s="45">
        <v>8</v>
      </c>
      <c r="K261" s="42" t="s">
        <v>103</v>
      </c>
      <c r="L261" s="46">
        <v>45236</v>
      </c>
      <c r="M261" s="47">
        <v>456</v>
      </c>
    </row>
    <row r="262" spans="1:13" ht="18" customHeight="1" x14ac:dyDescent="0.15">
      <c r="A262" s="41" t="s">
        <v>123</v>
      </c>
      <c r="B262" s="58" t="str">
        <f t="shared" si="4"/>
        <v>部品</v>
      </c>
      <c r="C262" s="49" t="s">
        <v>833</v>
      </c>
      <c r="D262" s="42" t="s">
        <v>154</v>
      </c>
      <c r="E262" s="48">
        <v>7</v>
      </c>
      <c r="F262" s="48" t="s">
        <v>172</v>
      </c>
      <c r="G262" s="42" t="s">
        <v>613</v>
      </c>
      <c r="H262" s="42" t="s">
        <v>155</v>
      </c>
      <c r="I262" s="42" t="s">
        <v>612</v>
      </c>
      <c r="J262" s="45">
        <v>4</v>
      </c>
      <c r="K262" s="42" t="s">
        <v>103</v>
      </c>
      <c r="L262" s="46">
        <v>45236</v>
      </c>
      <c r="M262" s="47">
        <v>11000</v>
      </c>
    </row>
    <row r="263" spans="1:13" ht="18" customHeight="1" x14ac:dyDescent="0.15">
      <c r="A263" s="41" t="s">
        <v>123</v>
      </c>
      <c r="B263" s="58" t="str">
        <f t="shared" si="4"/>
        <v>部品</v>
      </c>
      <c r="C263" s="49" t="s">
        <v>833</v>
      </c>
      <c r="D263" s="42" t="s">
        <v>154</v>
      </c>
      <c r="E263" s="48">
        <v>7</v>
      </c>
      <c r="F263" s="48" t="s">
        <v>153</v>
      </c>
      <c r="G263" s="42" t="s">
        <v>611</v>
      </c>
      <c r="H263" s="42" t="s">
        <v>155</v>
      </c>
      <c r="I263" s="42" t="s">
        <v>610</v>
      </c>
      <c r="J263" s="45">
        <v>8</v>
      </c>
      <c r="K263" s="42" t="s">
        <v>103</v>
      </c>
      <c r="L263" s="46">
        <v>45236</v>
      </c>
      <c r="M263" s="47">
        <v>456</v>
      </c>
    </row>
    <row r="264" spans="1:13" ht="18" customHeight="1" x14ac:dyDescent="0.15">
      <c r="A264" s="41" t="s">
        <v>123</v>
      </c>
      <c r="B264" s="58" t="str">
        <f t="shared" si="4"/>
        <v>部品</v>
      </c>
      <c r="C264" s="49" t="s">
        <v>833</v>
      </c>
      <c r="D264" s="42" t="s">
        <v>154</v>
      </c>
      <c r="E264" s="48">
        <v>7</v>
      </c>
      <c r="F264" s="48" t="s">
        <v>600</v>
      </c>
      <c r="G264" s="42" t="s">
        <v>381</v>
      </c>
      <c r="H264" s="42" t="s">
        <v>155</v>
      </c>
      <c r="I264" s="42" t="s">
        <v>599</v>
      </c>
      <c r="J264" s="45">
        <v>2</v>
      </c>
      <c r="K264" s="42" t="s">
        <v>103</v>
      </c>
      <c r="L264" s="46">
        <v>45236</v>
      </c>
      <c r="M264" s="47">
        <v>126</v>
      </c>
    </row>
    <row r="265" spans="1:13" ht="18" customHeight="1" x14ac:dyDescent="0.15">
      <c r="A265" s="41" t="s">
        <v>123</v>
      </c>
      <c r="B265" s="58" t="str">
        <f t="shared" si="4"/>
        <v>部品</v>
      </c>
      <c r="C265" s="49" t="s">
        <v>833</v>
      </c>
      <c r="D265" s="42" t="s">
        <v>154</v>
      </c>
      <c r="E265" s="43"/>
      <c r="F265" s="43"/>
      <c r="G265" s="42" t="s">
        <v>443</v>
      </c>
      <c r="H265" s="42" t="s">
        <v>439</v>
      </c>
      <c r="I265" s="42" t="s">
        <v>442</v>
      </c>
      <c r="J265" s="45">
        <v>2</v>
      </c>
      <c r="K265" s="42" t="s">
        <v>201</v>
      </c>
      <c r="L265" s="46">
        <v>45229</v>
      </c>
      <c r="M265" s="47">
        <v>660</v>
      </c>
    </row>
    <row r="266" spans="1:13" ht="18" customHeight="1" x14ac:dyDescent="0.15">
      <c r="A266" s="41" t="s">
        <v>123</v>
      </c>
      <c r="B266" s="58" t="str">
        <f t="shared" si="4"/>
        <v>部品</v>
      </c>
      <c r="C266" s="49" t="s">
        <v>833</v>
      </c>
      <c r="D266" s="42" t="s">
        <v>154</v>
      </c>
      <c r="E266" s="43"/>
      <c r="F266" s="43"/>
      <c r="G266" s="42" t="s">
        <v>441</v>
      </c>
      <c r="H266" s="42" t="s">
        <v>439</v>
      </c>
      <c r="I266" s="42" t="s">
        <v>440</v>
      </c>
      <c r="J266" s="45">
        <v>1</v>
      </c>
      <c r="K266" s="42" t="s">
        <v>201</v>
      </c>
      <c r="L266" s="46">
        <v>45229</v>
      </c>
      <c r="M266" s="47">
        <v>3470</v>
      </c>
    </row>
    <row r="267" spans="1:13" ht="18" customHeight="1" x14ac:dyDescent="0.15">
      <c r="A267" s="41" t="s">
        <v>123</v>
      </c>
      <c r="B267" s="58" t="str">
        <f t="shared" si="4"/>
        <v>部品</v>
      </c>
      <c r="C267" s="49" t="s">
        <v>833</v>
      </c>
      <c r="D267" s="42" t="s">
        <v>154</v>
      </c>
      <c r="E267" s="48">
        <v>9</v>
      </c>
      <c r="F267" s="48" t="s">
        <v>433</v>
      </c>
      <c r="G267" s="42" t="s">
        <v>394</v>
      </c>
      <c r="H267" s="42" t="s">
        <v>155</v>
      </c>
      <c r="I267" s="42" t="s">
        <v>432</v>
      </c>
      <c r="J267" s="45">
        <v>2</v>
      </c>
      <c r="K267" s="42" t="s">
        <v>103</v>
      </c>
      <c r="L267" s="46">
        <v>45240</v>
      </c>
      <c r="M267" s="47">
        <v>5550</v>
      </c>
    </row>
    <row r="268" spans="1:13" ht="18" customHeight="1" x14ac:dyDescent="0.15">
      <c r="A268" s="41" t="s">
        <v>123</v>
      </c>
      <c r="B268" s="58" t="str">
        <f t="shared" si="4"/>
        <v>部品</v>
      </c>
      <c r="C268" s="49" t="s">
        <v>833</v>
      </c>
      <c r="D268" s="42" t="s">
        <v>154</v>
      </c>
      <c r="E268" s="48">
        <v>9</v>
      </c>
      <c r="F268" s="48" t="s">
        <v>431</v>
      </c>
      <c r="G268" s="42" t="s">
        <v>430</v>
      </c>
      <c r="H268" s="42" t="s">
        <v>155</v>
      </c>
      <c r="I268" s="42" t="s">
        <v>429</v>
      </c>
      <c r="J268" s="45">
        <v>2</v>
      </c>
      <c r="K268" s="42" t="s">
        <v>103</v>
      </c>
      <c r="L268" s="46">
        <v>45240</v>
      </c>
      <c r="M268" s="47">
        <v>4990</v>
      </c>
    </row>
    <row r="269" spans="1:13" ht="18" customHeight="1" x14ac:dyDescent="0.15">
      <c r="A269" s="41" t="s">
        <v>123</v>
      </c>
      <c r="B269" s="58" t="str">
        <f t="shared" si="4"/>
        <v>部品</v>
      </c>
      <c r="C269" s="49" t="s">
        <v>833</v>
      </c>
      <c r="D269" s="42" t="s">
        <v>154</v>
      </c>
      <c r="E269" s="48">
        <v>9</v>
      </c>
      <c r="F269" s="48" t="s">
        <v>428</v>
      </c>
      <c r="G269" s="42" t="s">
        <v>427</v>
      </c>
      <c r="H269" s="42" t="s">
        <v>155</v>
      </c>
      <c r="I269" s="42" t="s">
        <v>426</v>
      </c>
      <c r="J269" s="45">
        <v>4</v>
      </c>
      <c r="K269" s="42" t="s">
        <v>103</v>
      </c>
      <c r="L269" s="46">
        <v>45240</v>
      </c>
      <c r="M269" s="47">
        <v>398</v>
      </c>
    </row>
    <row r="270" spans="1:13" ht="18" customHeight="1" x14ac:dyDescent="0.15">
      <c r="A270" s="41" t="s">
        <v>123</v>
      </c>
      <c r="B270" s="58" t="str">
        <f t="shared" si="4"/>
        <v>部品</v>
      </c>
      <c r="C270" s="49" t="s">
        <v>833</v>
      </c>
      <c r="D270" s="42" t="s">
        <v>154</v>
      </c>
      <c r="E270" s="48">
        <v>9</v>
      </c>
      <c r="F270" s="48" t="s">
        <v>317</v>
      </c>
      <c r="G270" s="42" t="s">
        <v>416</v>
      </c>
      <c r="H270" s="42" t="s">
        <v>155</v>
      </c>
      <c r="I270" s="42" t="s">
        <v>415</v>
      </c>
      <c r="J270" s="45">
        <v>2</v>
      </c>
      <c r="K270" s="42" t="s">
        <v>103</v>
      </c>
      <c r="L270" s="46">
        <v>45240</v>
      </c>
      <c r="M270" s="47">
        <v>444</v>
      </c>
    </row>
    <row r="271" spans="1:13" ht="18" customHeight="1" x14ac:dyDescent="0.15">
      <c r="A271" s="41" t="s">
        <v>123</v>
      </c>
      <c r="B271" s="58" t="str">
        <f t="shared" si="4"/>
        <v>部品</v>
      </c>
      <c r="C271" s="49" t="s">
        <v>833</v>
      </c>
      <c r="D271" s="42" t="s">
        <v>154</v>
      </c>
      <c r="E271" s="48">
        <v>9</v>
      </c>
      <c r="F271" s="48" t="s">
        <v>233</v>
      </c>
      <c r="G271" s="42" t="s">
        <v>214</v>
      </c>
      <c r="H271" s="42" t="s">
        <v>155</v>
      </c>
      <c r="I271" s="42" t="s">
        <v>425</v>
      </c>
      <c r="J271" s="45">
        <v>8</v>
      </c>
      <c r="K271" s="42" t="s">
        <v>103</v>
      </c>
      <c r="L271" s="46">
        <v>45240</v>
      </c>
      <c r="M271" s="47">
        <v>87</v>
      </c>
    </row>
    <row r="272" spans="1:13" ht="18" customHeight="1" x14ac:dyDescent="0.15">
      <c r="A272" s="41" t="s">
        <v>123</v>
      </c>
      <c r="B272" s="58" t="str">
        <f t="shared" si="4"/>
        <v>部品</v>
      </c>
      <c r="C272" s="49" t="s">
        <v>833</v>
      </c>
      <c r="D272" s="42" t="s">
        <v>154</v>
      </c>
      <c r="E272" s="48">
        <v>9</v>
      </c>
      <c r="F272" s="48" t="s">
        <v>142</v>
      </c>
      <c r="G272" s="42" t="s">
        <v>171</v>
      </c>
      <c r="H272" s="42" t="s">
        <v>155</v>
      </c>
      <c r="I272" s="42" t="s">
        <v>413</v>
      </c>
      <c r="J272" s="45">
        <v>4</v>
      </c>
      <c r="K272" s="42" t="s">
        <v>103</v>
      </c>
      <c r="L272" s="46">
        <v>45240</v>
      </c>
      <c r="M272" s="47">
        <v>6600</v>
      </c>
    </row>
    <row r="273" spans="1:13" ht="18" customHeight="1" x14ac:dyDescent="0.15">
      <c r="A273" s="41" t="s">
        <v>123</v>
      </c>
      <c r="B273" s="58" t="str">
        <f t="shared" si="4"/>
        <v>部品</v>
      </c>
      <c r="C273" s="49" t="s">
        <v>833</v>
      </c>
      <c r="D273" s="42" t="s">
        <v>154</v>
      </c>
      <c r="E273" s="48">
        <v>9</v>
      </c>
      <c r="F273" s="48" t="s">
        <v>419</v>
      </c>
      <c r="G273" s="42" t="s">
        <v>214</v>
      </c>
      <c r="H273" s="42" t="s">
        <v>155</v>
      </c>
      <c r="I273" s="42" t="s">
        <v>424</v>
      </c>
      <c r="J273" s="45">
        <v>6</v>
      </c>
      <c r="K273" s="42" t="s">
        <v>103</v>
      </c>
      <c r="L273" s="46">
        <v>45240</v>
      </c>
      <c r="M273" s="47">
        <v>115</v>
      </c>
    </row>
    <row r="274" spans="1:13" ht="18" customHeight="1" x14ac:dyDescent="0.15">
      <c r="A274" s="41" t="s">
        <v>123</v>
      </c>
      <c r="B274" s="58" t="str">
        <f t="shared" si="4"/>
        <v>部品</v>
      </c>
      <c r="C274" s="49" t="s">
        <v>833</v>
      </c>
      <c r="D274" s="42" t="s">
        <v>154</v>
      </c>
      <c r="E274" s="48">
        <v>9</v>
      </c>
      <c r="F274" s="48" t="s">
        <v>414</v>
      </c>
      <c r="G274" s="42" t="s">
        <v>423</v>
      </c>
      <c r="H274" s="42" t="s">
        <v>155</v>
      </c>
      <c r="I274" s="42" t="s">
        <v>422</v>
      </c>
      <c r="J274" s="45">
        <v>3</v>
      </c>
      <c r="K274" s="42" t="s">
        <v>103</v>
      </c>
      <c r="L274" s="46">
        <v>45240</v>
      </c>
      <c r="M274" s="47">
        <v>210</v>
      </c>
    </row>
    <row r="275" spans="1:13" ht="18" customHeight="1" x14ac:dyDescent="0.15">
      <c r="A275" s="41" t="s">
        <v>123</v>
      </c>
      <c r="B275" s="58" t="str">
        <f t="shared" si="4"/>
        <v>部品</v>
      </c>
      <c r="C275" s="49" t="s">
        <v>833</v>
      </c>
      <c r="D275" s="42" t="s">
        <v>154</v>
      </c>
      <c r="E275" s="48">
        <v>9</v>
      </c>
      <c r="F275" s="48" t="s">
        <v>404</v>
      </c>
      <c r="G275" s="42" t="s">
        <v>421</v>
      </c>
      <c r="H275" s="42" t="s">
        <v>155</v>
      </c>
      <c r="I275" s="42" t="s">
        <v>420</v>
      </c>
      <c r="J275" s="45">
        <v>1</v>
      </c>
      <c r="K275" s="42" t="s">
        <v>103</v>
      </c>
      <c r="L275" s="46">
        <v>45240</v>
      </c>
      <c r="M275" s="47">
        <v>231</v>
      </c>
    </row>
    <row r="276" spans="1:13" ht="18" customHeight="1" x14ac:dyDescent="0.15">
      <c r="A276" s="41" t="s">
        <v>123</v>
      </c>
      <c r="B276" s="58" t="str">
        <f t="shared" si="4"/>
        <v>部品</v>
      </c>
      <c r="C276" s="49" t="s">
        <v>833</v>
      </c>
      <c r="D276" s="42" t="s">
        <v>154</v>
      </c>
      <c r="E276" s="48">
        <v>10</v>
      </c>
      <c r="F276" s="48" t="s">
        <v>419</v>
      </c>
      <c r="G276" s="42" t="s">
        <v>171</v>
      </c>
      <c r="H276" s="42" t="s">
        <v>155</v>
      </c>
      <c r="I276" s="42" t="s">
        <v>418</v>
      </c>
      <c r="J276" s="45">
        <v>2</v>
      </c>
      <c r="K276" s="42" t="s">
        <v>103</v>
      </c>
      <c r="L276" s="46">
        <v>45240</v>
      </c>
      <c r="M276" s="47">
        <v>6150</v>
      </c>
    </row>
    <row r="277" spans="1:13" ht="18" customHeight="1" x14ac:dyDescent="0.15">
      <c r="A277" s="41" t="s">
        <v>123</v>
      </c>
      <c r="B277" s="58" t="str">
        <f t="shared" si="4"/>
        <v>部品</v>
      </c>
      <c r="C277" s="49" t="s">
        <v>833</v>
      </c>
      <c r="D277" s="42" t="s">
        <v>154</v>
      </c>
      <c r="E277" s="48">
        <v>10</v>
      </c>
      <c r="F277" s="48" t="s">
        <v>417</v>
      </c>
      <c r="G277" s="42" t="s">
        <v>416</v>
      </c>
      <c r="H277" s="42" t="s">
        <v>155</v>
      </c>
      <c r="I277" s="42" t="s">
        <v>415</v>
      </c>
      <c r="J277" s="45">
        <v>2</v>
      </c>
      <c r="K277" s="42" t="s">
        <v>103</v>
      </c>
      <c r="L277" s="46">
        <v>45240</v>
      </c>
      <c r="M277" s="47">
        <v>444</v>
      </c>
    </row>
    <row r="278" spans="1:13" ht="18" customHeight="1" x14ac:dyDescent="0.15">
      <c r="A278" s="41" t="s">
        <v>123</v>
      </c>
      <c r="B278" s="58" t="str">
        <f t="shared" si="4"/>
        <v>部品</v>
      </c>
      <c r="C278" s="49" t="s">
        <v>833</v>
      </c>
      <c r="D278" s="42" t="s">
        <v>154</v>
      </c>
      <c r="E278" s="48">
        <v>10</v>
      </c>
      <c r="F278" s="48" t="s">
        <v>414</v>
      </c>
      <c r="G278" s="42" t="s">
        <v>171</v>
      </c>
      <c r="H278" s="42" t="s">
        <v>155</v>
      </c>
      <c r="I278" s="42" t="s">
        <v>413</v>
      </c>
      <c r="J278" s="45">
        <v>6</v>
      </c>
      <c r="K278" s="42" t="s">
        <v>103</v>
      </c>
      <c r="L278" s="46">
        <v>45240</v>
      </c>
      <c r="M278" s="47">
        <v>6600</v>
      </c>
    </row>
    <row r="279" spans="1:13" ht="18" customHeight="1" x14ac:dyDescent="0.15">
      <c r="A279" s="41" t="s">
        <v>123</v>
      </c>
      <c r="B279" s="58" t="str">
        <f t="shared" si="4"/>
        <v>部品</v>
      </c>
      <c r="C279" s="49" t="s">
        <v>833</v>
      </c>
      <c r="D279" s="42" t="s">
        <v>154</v>
      </c>
      <c r="E279" s="48">
        <v>10</v>
      </c>
      <c r="F279" s="48" t="s">
        <v>412</v>
      </c>
      <c r="G279" s="42" t="s">
        <v>411</v>
      </c>
      <c r="H279" s="42" t="s">
        <v>155</v>
      </c>
      <c r="I279" s="42" t="s">
        <v>410</v>
      </c>
      <c r="J279" s="45">
        <v>4</v>
      </c>
      <c r="K279" s="42" t="s">
        <v>103</v>
      </c>
      <c r="L279" s="46">
        <v>45240</v>
      </c>
      <c r="M279" s="47">
        <v>578</v>
      </c>
    </row>
    <row r="280" spans="1:13" ht="18" customHeight="1" x14ac:dyDescent="0.15">
      <c r="A280" s="41" t="s">
        <v>123</v>
      </c>
      <c r="B280" s="58" t="str">
        <f t="shared" si="4"/>
        <v>部品</v>
      </c>
      <c r="C280" s="49" t="s">
        <v>833</v>
      </c>
      <c r="D280" s="42" t="s">
        <v>154</v>
      </c>
      <c r="E280" s="48">
        <v>10</v>
      </c>
      <c r="F280" s="48" t="s">
        <v>409</v>
      </c>
      <c r="G280" s="42" t="s">
        <v>394</v>
      </c>
      <c r="H280" s="42" t="s">
        <v>155</v>
      </c>
      <c r="I280" s="42" t="s">
        <v>408</v>
      </c>
      <c r="J280" s="45">
        <v>2</v>
      </c>
      <c r="K280" s="42" t="s">
        <v>103</v>
      </c>
      <c r="L280" s="46">
        <v>45240</v>
      </c>
      <c r="M280" s="47">
        <v>8290</v>
      </c>
    </row>
    <row r="281" spans="1:13" ht="18" customHeight="1" x14ac:dyDescent="0.15">
      <c r="A281" s="41" t="s">
        <v>123</v>
      </c>
      <c r="B281" s="58" t="str">
        <f t="shared" si="4"/>
        <v>部品</v>
      </c>
      <c r="C281" s="49" t="s">
        <v>833</v>
      </c>
      <c r="D281" s="42" t="s">
        <v>154</v>
      </c>
      <c r="E281" s="48">
        <v>10</v>
      </c>
      <c r="F281" s="48" t="s">
        <v>407</v>
      </c>
      <c r="G281" s="42" t="s">
        <v>406</v>
      </c>
      <c r="H281" s="42" t="s">
        <v>155</v>
      </c>
      <c r="I281" s="42" t="s">
        <v>405</v>
      </c>
      <c r="J281" s="45">
        <v>4</v>
      </c>
      <c r="K281" s="42" t="s">
        <v>103</v>
      </c>
      <c r="L281" s="46">
        <v>45240</v>
      </c>
      <c r="M281" s="47">
        <v>3500</v>
      </c>
    </row>
    <row r="282" spans="1:13" ht="18" customHeight="1" x14ac:dyDescent="0.15">
      <c r="A282" s="41" t="s">
        <v>123</v>
      </c>
      <c r="B282" s="58" t="str">
        <f t="shared" si="4"/>
        <v>部品</v>
      </c>
      <c r="C282" s="49" t="s">
        <v>833</v>
      </c>
      <c r="D282" s="42" t="s">
        <v>154</v>
      </c>
      <c r="E282" s="48">
        <v>10</v>
      </c>
      <c r="F282" s="48" t="s">
        <v>404</v>
      </c>
      <c r="G282" s="42" t="s">
        <v>403</v>
      </c>
      <c r="H282" s="42" t="s">
        <v>155</v>
      </c>
      <c r="I282" s="42" t="s">
        <v>402</v>
      </c>
      <c r="J282" s="45">
        <v>1</v>
      </c>
      <c r="K282" s="42" t="s">
        <v>103</v>
      </c>
      <c r="L282" s="46">
        <v>45240</v>
      </c>
      <c r="M282" s="47">
        <v>42980</v>
      </c>
    </row>
    <row r="283" spans="1:13" ht="18" customHeight="1" x14ac:dyDescent="0.15">
      <c r="A283" s="41" t="s">
        <v>123</v>
      </c>
      <c r="B283" s="58" t="str">
        <f t="shared" si="4"/>
        <v>部品</v>
      </c>
      <c r="C283" s="49" t="s">
        <v>833</v>
      </c>
      <c r="D283" s="42" t="s">
        <v>154</v>
      </c>
      <c r="E283" s="48">
        <v>10</v>
      </c>
      <c r="F283" s="48" t="s">
        <v>401</v>
      </c>
      <c r="G283" s="42" t="s">
        <v>400</v>
      </c>
      <c r="H283" s="42" t="s">
        <v>155</v>
      </c>
      <c r="I283" s="42" t="s">
        <v>399</v>
      </c>
      <c r="J283" s="45">
        <v>1</v>
      </c>
      <c r="K283" s="42" t="s">
        <v>103</v>
      </c>
      <c r="L283" s="46">
        <v>45240</v>
      </c>
      <c r="M283" s="47">
        <v>27780</v>
      </c>
    </row>
    <row r="284" spans="1:13" ht="18" customHeight="1" x14ac:dyDescent="0.15">
      <c r="A284" s="41" t="s">
        <v>123</v>
      </c>
      <c r="B284" s="58" t="str">
        <f t="shared" si="4"/>
        <v>部品</v>
      </c>
      <c r="C284" s="49" t="s">
        <v>833</v>
      </c>
      <c r="D284" s="42" t="s">
        <v>154</v>
      </c>
      <c r="E284" s="48">
        <v>10</v>
      </c>
      <c r="F284" s="48" t="s">
        <v>398</v>
      </c>
      <c r="G284" s="42" t="s">
        <v>397</v>
      </c>
      <c r="H284" s="42" t="s">
        <v>155</v>
      </c>
      <c r="I284" s="42" t="s">
        <v>396</v>
      </c>
      <c r="J284" s="45">
        <v>2</v>
      </c>
      <c r="K284" s="42" t="s">
        <v>103</v>
      </c>
      <c r="L284" s="46">
        <v>45240</v>
      </c>
      <c r="M284" s="47">
        <v>13840</v>
      </c>
    </row>
    <row r="285" spans="1:13" ht="18" customHeight="1" x14ac:dyDescent="0.15">
      <c r="A285" s="41" t="s">
        <v>123</v>
      </c>
      <c r="B285" s="58" t="str">
        <f t="shared" si="4"/>
        <v>部品</v>
      </c>
      <c r="C285" s="49" t="s">
        <v>833</v>
      </c>
      <c r="D285" s="42" t="s">
        <v>154</v>
      </c>
      <c r="E285" s="48">
        <v>10</v>
      </c>
      <c r="F285" s="48" t="s">
        <v>395</v>
      </c>
      <c r="G285" s="42" t="s">
        <v>394</v>
      </c>
      <c r="H285" s="42" t="s">
        <v>155</v>
      </c>
      <c r="I285" s="42" t="s">
        <v>393</v>
      </c>
      <c r="J285" s="45">
        <v>2</v>
      </c>
      <c r="K285" s="42" t="s">
        <v>103</v>
      </c>
      <c r="L285" s="46">
        <v>45240</v>
      </c>
      <c r="M285" s="47">
        <v>2280</v>
      </c>
    </row>
    <row r="286" spans="1:13" ht="18" customHeight="1" x14ac:dyDescent="0.15">
      <c r="A286" s="41" t="s">
        <v>123</v>
      </c>
      <c r="B286" s="58" t="str">
        <f t="shared" si="4"/>
        <v>部品</v>
      </c>
      <c r="C286" s="49" t="s">
        <v>833</v>
      </c>
      <c r="D286" s="42" t="s">
        <v>154</v>
      </c>
      <c r="E286" s="48">
        <v>10</v>
      </c>
      <c r="F286" s="48" t="s">
        <v>392</v>
      </c>
      <c r="G286" s="42" t="s">
        <v>391</v>
      </c>
      <c r="H286" s="42" t="s">
        <v>155</v>
      </c>
      <c r="I286" s="42" t="s">
        <v>390</v>
      </c>
      <c r="J286" s="45">
        <v>2</v>
      </c>
      <c r="K286" s="42" t="s">
        <v>103</v>
      </c>
      <c r="L286" s="46">
        <v>45240</v>
      </c>
      <c r="M286" s="47">
        <v>11670</v>
      </c>
    </row>
    <row r="287" spans="1:13" ht="18" customHeight="1" x14ac:dyDescent="0.15">
      <c r="A287" s="41" t="s">
        <v>123</v>
      </c>
      <c r="B287" s="58" t="str">
        <f t="shared" si="4"/>
        <v>部品</v>
      </c>
      <c r="C287" s="49" t="s">
        <v>833</v>
      </c>
      <c r="D287" s="42" t="s">
        <v>154</v>
      </c>
      <c r="E287" s="48">
        <v>10</v>
      </c>
      <c r="F287" s="48" t="s">
        <v>389</v>
      </c>
      <c r="G287" s="42" t="s">
        <v>388</v>
      </c>
      <c r="H287" s="42" t="s">
        <v>155</v>
      </c>
      <c r="I287" s="42" t="s">
        <v>387</v>
      </c>
      <c r="J287" s="45">
        <v>1</v>
      </c>
      <c r="K287" s="42" t="s">
        <v>103</v>
      </c>
      <c r="L287" s="46">
        <v>45240</v>
      </c>
      <c r="M287" s="47">
        <v>6590</v>
      </c>
    </row>
    <row r="288" spans="1:13" ht="18" customHeight="1" x14ac:dyDescent="0.15">
      <c r="A288" s="41" t="s">
        <v>123</v>
      </c>
      <c r="B288" s="58" t="str">
        <f t="shared" si="4"/>
        <v>部品</v>
      </c>
      <c r="C288" s="49" t="s">
        <v>833</v>
      </c>
      <c r="D288" s="42" t="s">
        <v>154</v>
      </c>
      <c r="E288" s="48">
        <v>10</v>
      </c>
      <c r="F288" s="48" t="s">
        <v>386</v>
      </c>
      <c r="G288" s="42" t="s">
        <v>385</v>
      </c>
      <c r="H288" s="42" t="s">
        <v>155</v>
      </c>
      <c r="I288" s="42" t="s">
        <v>384</v>
      </c>
      <c r="J288" s="45">
        <v>1</v>
      </c>
      <c r="K288" s="42" t="s">
        <v>103</v>
      </c>
      <c r="L288" s="46">
        <v>45240</v>
      </c>
      <c r="M288" s="47">
        <v>3720</v>
      </c>
    </row>
    <row r="289" spans="1:13" ht="18" customHeight="1" x14ac:dyDescent="0.15">
      <c r="A289" s="41" t="s">
        <v>123</v>
      </c>
      <c r="B289" s="58" t="str">
        <f t="shared" si="4"/>
        <v>部品</v>
      </c>
      <c r="C289" s="49" t="s">
        <v>833</v>
      </c>
      <c r="D289" s="42" t="s">
        <v>154</v>
      </c>
      <c r="E289" s="48">
        <v>10</v>
      </c>
      <c r="F289" s="48" t="s">
        <v>158</v>
      </c>
      <c r="G289" s="42" t="s">
        <v>157</v>
      </c>
      <c r="H289" s="42" t="s">
        <v>155</v>
      </c>
      <c r="I289" s="42" t="s">
        <v>383</v>
      </c>
      <c r="J289" s="45">
        <v>2</v>
      </c>
      <c r="K289" s="42" t="s">
        <v>103</v>
      </c>
      <c r="L289" s="46">
        <v>45240</v>
      </c>
      <c r="M289" s="47">
        <v>2500</v>
      </c>
    </row>
    <row r="290" spans="1:13" ht="18" customHeight="1" x14ac:dyDescent="0.15">
      <c r="A290" s="41" t="s">
        <v>123</v>
      </c>
      <c r="B290" s="58" t="str">
        <f t="shared" si="4"/>
        <v>部品</v>
      </c>
      <c r="C290" s="49" t="s">
        <v>833</v>
      </c>
      <c r="D290" s="42" t="s">
        <v>154</v>
      </c>
      <c r="E290" s="48">
        <v>10</v>
      </c>
      <c r="F290" s="48" t="s">
        <v>382</v>
      </c>
      <c r="G290" s="42" t="s">
        <v>381</v>
      </c>
      <c r="H290" s="42" t="s">
        <v>155</v>
      </c>
      <c r="I290" s="42" t="s">
        <v>380</v>
      </c>
      <c r="J290" s="45">
        <v>16</v>
      </c>
      <c r="K290" s="42" t="s">
        <v>103</v>
      </c>
      <c r="L290" s="46">
        <v>45240</v>
      </c>
      <c r="M290" s="47">
        <v>97</v>
      </c>
    </row>
    <row r="291" spans="1:13" ht="18" customHeight="1" x14ac:dyDescent="0.15">
      <c r="A291" s="41" t="s">
        <v>123</v>
      </c>
      <c r="B291" s="58" t="str">
        <f t="shared" si="4"/>
        <v>部品</v>
      </c>
      <c r="C291" s="49" t="s">
        <v>833</v>
      </c>
      <c r="D291" s="42" t="s">
        <v>154</v>
      </c>
      <c r="E291" s="48">
        <v>10</v>
      </c>
      <c r="F291" s="48" t="s">
        <v>175</v>
      </c>
      <c r="G291" s="42" t="s">
        <v>379</v>
      </c>
      <c r="H291" s="42" t="s">
        <v>155</v>
      </c>
      <c r="I291" s="42" t="s">
        <v>378</v>
      </c>
      <c r="J291" s="45">
        <v>2</v>
      </c>
      <c r="K291" s="42" t="s">
        <v>103</v>
      </c>
      <c r="L291" s="46">
        <v>45240</v>
      </c>
      <c r="M291" s="47">
        <v>400</v>
      </c>
    </row>
    <row r="292" spans="1:13" ht="18" customHeight="1" x14ac:dyDescent="0.15">
      <c r="A292" s="41" t="s">
        <v>123</v>
      </c>
      <c r="B292" s="58" t="str">
        <f t="shared" si="4"/>
        <v>部品</v>
      </c>
      <c r="C292" s="49" t="s">
        <v>833</v>
      </c>
      <c r="D292" s="42" t="s">
        <v>154</v>
      </c>
      <c r="E292" s="48">
        <v>10</v>
      </c>
      <c r="F292" s="48" t="s">
        <v>377</v>
      </c>
      <c r="G292" s="42" t="s">
        <v>376</v>
      </c>
      <c r="H292" s="42" t="s">
        <v>155</v>
      </c>
      <c r="I292" s="42" t="s">
        <v>375</v>
      </c>
      <c r="J292" s="45">
        <v>10</v>
      </c>
      <c r="K292" s="42" t="s">
        <v>103</v>
      </c>
      <c r="L292" s="46">
        <v>45240</v>
      </c>
      <c r="M292" s="47">
        <v>671</v>
      </c>
    </row>
    <row r="293" spans="1:13" ht="18" customHeight="1" x14ac:dyDescent="0.15">
      <c r="A293" s="41" t="s">
        <v>123</v>
      </c>
      <c r="B293" s="58" t="str">
        <f t="shared" si="4"/>
        <v>部品</v>
      </c>
      <c r="C293" s="49" t="s">
        <v>833</v>
      </c>
      <c r="D293" s="42" t="s">
        <v>154</v>
      </c>
      <c r="E293" s="48">
        <v>10</v>
      </c>
      <c r="F293" s="48" t="s">
        <v>374</v>
      </c>
      <c r="G293" s="42" t="s">
        <v>373</v>
      </c>
      <c r="H293" s="42" t="s">
        <v>155</v>
      </c>
      <c r="I293" s="42" t="s">
        <v>372</v>
      </c>
      <c r="J293" s="45">
        <v>20</v>
      </c>
      <c r="K293" s="42" t="s">
        <v>103</v>
      </c>
      <c r="L293" s="46">
        <v>45240</v>
      </c>
      <c r="M293" s="47">
        <v>220</v>
      </c>
    </row>
    <row r="294" spans="1:13" ht="18" customHeight="1" x14ac:dyDescent="0.15">
      <c r="A294" s="41" t="s">
        <v>123</v>
      </c>
      <c r="B294" s="58" t="str">
        <f t="shared" si="4"/>
        <v>部品</v>
      </c>
      <c r="C294" s="49" t="s">
        <v>833</v>
      </c>
      <c r="D294" s="42" t="s">
        <v>154</v>
      </c>
      <c r="E294" s="48">
        <v>10</v>
      </c>
      <c r="F294" s="48" t="s">
        <v>371</v>
      </c>
      <c r="G294" s="42" t="s">
        <v>370</v>
      </c>
      <c r="H294" s="42" t="s">
        <v>139</v>
      </c>
      <c r="I294" s="42" t="s">
        <v>369</v>
      </c>
      <c r="J294" s="45">
        <v>3</v>
      </c>
      <c r="K294" s="42" t="s">
        <v>103</v>
      </c>
      <c r="L294" s="46">
        <v>45240</v>
      </c>
      <c r="M294" s="47">
        <v>150</v>
      </c>
    </row>
    <row r="295" spans="1:13" ht="18" customHeight="1" x14ac:dyDescent="0.15">
      <c r="A295" s="41" t="s">
        <v>123</v>
      </c>
      <c r="B295" s="58" t="str">
        <f t="shared" si="4"/>
        <v>部品</v>
      </c>
      <c r="C295" s="49" t="s">
        <v>833</v>
      </c>
      <c r="D295" s="42" t="s">
        <v>154</v>
      </c>
      <c r="E295" s="48">
        <v>10</v>
      </c>
      <c r="F295" s="48" t="s">
        <v>368</v>
      </c>
      <c r="G295" s="42" t="s">
        <v>181</v>
      </c>
      <c r="H295" s="42" t="s">
        <v>155</v>
      </c>
      <c r="I295" s="42" t="s">
        <v>367</v>
      </c>
      <c r="J295" s="45">
        <v>2</v>
      </c>
      <c r="K295" s="42" t="s">
        <v>103</v>
      </c>
      <c r="L295" s="46">
        <v>45240</v>
      </c>
      <c r="M295" s="47">
        <v>5510</v>
      </c>
    </row>
    <row r="296" spans="1:13" ht="18" customHeight="1" x14ac:dyDescent="0.15">
      <c r="A296" s="41" t="s">
        <v>123</v>
      </c>
      <c r="B296" s="58" t="str">
        <f t="shared" si="4"/>
        <v>部品</v>
      </c>
      <c r="C296" s="49" t="s">
        <v>833</v>
      </c>
      <c r="D296" s="42" t="s">
        <v>154</v>
      </c>
      <c r="E296" s="48">
        <v>10</v>
      </c>
      <c r="F296" s="48" t="s">
        <v>366</v>
      </c>
      <c r="G296" s="42" t="s">
        <v>181</v>
      </c>
      <c r="H296" s="42" t="s">
        <v>155</v>
      </c>
      <c r="I296" s="42" t="s">
        <v>365</v>
      </c>
      <c r="J296" s="45">
        <v>1</v>
      </c>
      <c r="K296" s="42" t="s">
        <v>103</v>
      </c>
      <c r="L296" s="46">
        <v>45240</v>
      </c>
      <c r="M296" s="47">
        <v>7360</v>
      </c>
    </row>
    <row r="297" spans="1:13" ht="18" customHeight="1" x14ac:dyDescent="0.15">
      <c r="A297" s="41" t="s">
        <v>123</v>
      </c>
      <c r="B297" s="58" t="str">
        <f t="shared" si="4"/>
        <v>部品</v>
      </c>
      <c r="C297" s="49" t="s">
        <v>833</v>
      </c>
      <c r="D297" s="42" t="s">
        <v>154</v>
      </c>
      <c r="E297" s="48">
        <v>10</v>
      </c>
      <c r="F297" s="48" t="s">
        <v>226</v>
      </c>
      <c r="G297" s="42" t="s">
        <v>225</v>
      </c>
      <c r="H297" s="42" t="s">
        <v>139</v>
      </c>
      <c r="I297" s="42" t="s">
        <v>220</v>
      </c>
      <c r="J297" s="45">
        <v>2</v>
      </c>
      <c r="K297" s="42" t="s">
        <v>103</v>
      </c>
      <c r="L297" s="46">
        <v>45271</v>
      </c>
      <c r="M297" s="47">
        <v>76</v>
      </c>
    </row>
    <row r="298" spans="1:13" ht="18" customHeight="1" x14ac:dyDescent="0.15">
      <c r="A298" s="41" t="s">
        <v>123</v>
      </c>
      <c r="B298" s="58" t="str">
        <f t="shared" si="4"/>
        <v>部品</v>
      </c>
      <c r="C298" s="49" t="s">
        <v>833</v>
      </c>
      <c r="D298" s="42" t="s">
        <v>154</v>
      </c>
      <c r="E298" s="48">
        <v>10</v>
      </c>
      <c r="F298" s="48" t="s">
        <v>224</v>
      </c>
      <c r="G298" s="42" t="s">
        <v>223</v>
      </c>
      <c r="H298" s="42" t="s">
        <v>139</v>
      </c>
      <c r="I298" s="42" t="s">
        <v>220</v>
      </c>
      <c r="J298" s="45">
        <v>1</v>
      </c>
      <c r="K298" s="42" t="s">
        <v>103</v>
      </c>
      <c r="L298" s="46">
        <v>45271</v>
      </c>
      <c r="M298" s="47">
        <v>180</v>
      </c>
    </row>
    <row r="299" spans="1:13" ht="18" customHeight="1" x14ac:dyDescent="0.15">
      <c r="A299" s="41" t="s">
        <v>123</v>
      </c>
      <c r="B299" s="58" t="str">
        <f t="shared" si="4"/>
        <v>部品</v>
      </c>
      <c r="C299" s="49" t="s">
        <v>833</v>
      </c>
      <c r="D299" s="42" t="s">
        <v>154</v>
      </c>
      <c r="E299" s="48">
        <v>10</v>
      </c>
      <c r="F299" s="48" t="s">
        <v>222</v>
      </c>
      <c r="G299" s="42" t="s">
        <v>221</v>
      </c>
      <c r="H299" s="42" t="s">
        <v>139</v>
      </c>
      <c r="I299" s="42" t="s">
        <v>220</v>
      </c>
      <c r="J299" s="45">
        <v>1</v>
      </c>
      <c r="K299" s="42" t="s">
        <v>103</v>
      </c>
      <c r="L299" s="46">
        <v>45271</v>
      </c>
      <c r="M299" s="47">
        <v>270</v>
      </c>
    </row>
    <row r="300" spans="1:13" ht="18" customHeight="1" x14ac:dyDescent="0.15">
      <c r="A300" s="41" t="s">
        <v>123</v>
      </c>
      <c r="B300" s="58" t="str">
        <f t="shared" si="4"/>
        <v>部品</v>
      </c>
      <c r="C300" s="49" t="s">
        <v>833</v>
      </c>
      <c r="D300" s="42" t="s">
        <v>154</v>
      </c>
      <c r="E300" s="48">
        <v>10</v>
      </c>
      <c r="F300" s="48" t="s">
        <v>149</v>
      </c>
      <c r="G300" s="42" t="s">
        <v>219</v>
      </c>
      <c r="H300" s="42" t="s">
        <v>155</v>
      </c>
      <c r="I300" s="42" t="s">
        <v>218</v>
      </c>
      <c r="J300" s="45">
        <v>16</v>
      </c>
      <c r="K300" s="42" t="s">
        <v>103</v>
      </c>
      <c r="L300" s="46">
        <v>45271</v>
      </c>
      <c r="M300" s="47">
        <v>104</v>
      </c>
    </row>
    <row r="301" spans="1:13" ht="18" customHeight="1" x14ac:dyDescent="0.15">
      <c r="A301" s="41" t="s">
        <v>123</v>
      </c>
      <c r="B301" s="58" t="str">
        <f t="shared" si="4"/>
        <v>部品</v>
      </c>
      <c r="C301" s="49" t="s">
        <v>833</v>
      </c>
      <c r="D301" s="42" t="s">
        <v>154</v>
      </c>
      <c r="E301" s="48">
        <v>10</v>
      </c>
      <c r="F301" s="48" t="s">
        <v>148</v>
      </c>
      <c r="G301" s="42" t="s">
        <v>152</v>
      </c>
      <c r="H301" s="42" t="s">
        <v>155</v>
      </c>
      <c r="I301" s="42" t="s">
        <v>217</v>
      </c>
      <c r="J301" s="45">
        <v>2</v>
      </c>
      <c r="K301" s="42" t="s">
        <v>103</v>
      </c>
      <c r="L301" s="46">
        <v>45271</v>
      </c>
      <c r="M301" s="47">
        <v>136</v>
      </c>
    </row>
    <row r="302" spans="1:13" ht="18" customHeight="1" x14ac:dyDescent="0.15">
      <c r="A302" s="41" t="s">
        <v>123</v>
      </c>
      <c r="B302" s="58" t="str">
        <f t="shared" si="4"/>
        <v>部品</v>
      </c>
      <c r="C302" s="49" t="s">
        <v>833</v>
      </c>
      <c r="D302" s="42" t="s">
        <v>154</v>
      </c>
      <c r="E302" s="48">
        <v>10</v>
      </c>
      <c r="F302" s="48" t="s">
        <v>145</v>
      </c>
      <c r="G302" s="42" t="s">
        <v>214</v>
      </c>
      <c r="H302" s="42" t="s">
        <v>155</v>
      </c>
      <c r="I302" s="42" t="s">
        <v>216</v>
      </c>
      <c r="J302" s="45">
        <v>3</v>
      </c>
      <c r="K302" s="42" t="s">
        <v>103</v>
      </c>
      <c r="L302" s="46">
        <v>45271</v>
      </c>
      <c r="M302" s="47">
        <v>93</v>
      </c>
    </row>
    <row r="303" spans="1:13" ht="18" customHeight="1" x14ac:dyDescent="0.15">
      <c r="A303" s="41" t="s">
        <v>123</v>
      </c>
      <c r="B303" s="58" t="str">
        <f t="shared" si="4"/>
        <v>部品</v>
      </c>
      <c r="C303" s="49" t="s">
        <v>833</v>
      </c>
      <c r="D303" s="42" t="s">
        <v>154</v>
      </c>
      <c r="E303" s="48">
        <v>10</v>
      </c>
      <c r="F303" s="48" t="s">
        <v>215</v>
      </c>
      <c r="G303" s="42" t="s">
        <v>214</v>
      </c>
      <c r="H303" s="42" t="s">
        <v>155</v>
      </c>
      <c r="I303" s="42" t="s">
        <v>213</v>
      </c>
      <c r="J303" s="45">
        <v>2</v>
      </c>
      <c r="K303" s="42" t="s">
        <v>103</v>
      </c>
      <c r="L303" s="46">
        <v>45271</v>
      </c>
      <c r="M303" s="47">
        <v>118</v>
      </c>
    </row>
    <row r="304" spans="1:13" ht="18" customHeight="1" x14ac:dyDescent="0.15">
      <c r="A304" s="41" t="s">
        <v>123</v>
      </c>
      <c r="B304" s="58" t="str">
        <f t="shared" si="4"/>
        <v>部品</v>
      </c>
      <c r="C304" s="49" t="s">
        <v>833</v>
      </c>
      <c r="D304" s="42" t="s">
        <v>154</v>
      </c>
      <c r="E304" s="48">
        <v>10</v>
      </c>
      <c r="F304" s="48" t="s">
        <v>212</v>
      </c>
      <c r="G304" s="42" t="s">
        <v>211</v>
      </c>
      <c r="H304" s="42" t="s">
        <v>155</v>
      </c>
      <c r="I304" s="42" t="s">
        <v>210</v>
      </c>
      <c r="J304" s="45">
        <v>1</v>
      </c>
      <c r="K304" s="42" t="s">
        <v>103</v>
      </c>
      <c r="L304" s="46">
        <v>45271</v>
      </c>
      <c r="M304" s="47">
        <v>556</v>
      </c>
    </row>
    <row r="305" spans="1:13" ht="18" customHeight="1" x14ac:dyDescent="0.15">
      <c r="A305" s="41" t="s">
        <v>123</v>
      </c>
      <c r="B305" s="58" t="str">
        <f t="shared" si="4"/>
        <v>部品</v>
      </c>
      <c r="C305" s="49" t="s">
        <v>833</v>
      </c>
      <c r="D305" s="42" t="s">
        <v>154</v>
      </c>
      <c r="E305" s="48">
        <v>10</v>
      </c>
      <c r="F305" s="48" t="s">
        <v>184</v>
      </c>
      <c r="G305" s="42" t="s">
        <v>181</v>
      </c>
      <c r="H305" s="42" t="s">
        <v>155</v>
      </c>
      <c r="I305" s="42" t="s">
        <v>183</v>
      </c>
      <c r="J305" s="45">
        <v>1</v>
      </c>
      <c r="K305" s="42" t="s">
        <v>103</v>
      </c>
      <c r="L305" s="46">
        <v>45278</v>
      </c>
      <c r="M305" s="47">
        <v>5510</v>
      </c>
    </row>
    <row r="306" spans="1:13" ht="18" customHeight="1" x14ac:dyDescent="0.15">
      <c r="A306" s="41" t="s">
        <v>123</v>
      </c>
      <c r="B306" s="58" t="str">
        <f t="shared" si="4"/>
        <v>部品</v>
      </c>
      <c r="C306" s="49" t="s">
        <v>833</v>
      </c>
      <c r="D306" s="42" t="s">
        <v>154</v>
      </c>
      <c r="E306" s="48">
        <v>10</v>
      </c>
      <c r="F306" s="48" t="s">
        <v>182</v>
      </c>
      <c r="G306" s="42" t="s">
        <v>181</v>
      </c>
      <c r="H306" s="42" t="s">
        <v>155</v>
      </c>
      <c r="I306" s="42" t="s">
        <v>180</v>
      </c>
      <c r="J306" s="45">
        <v>1</v>
      </c>
      <c r="K306" s="42" t="s">
        <v>103</v>
      </c>
      <c r="L306" s="46">
        <v>45278</v>
      </c>
      <c r="M306" s="47">
        <v>5510</v>
      </c>
    </row>
    <row r="307" spans="1:13" ht="18" customHeight="1" x14ac:dyDescent="0.15">
      <c r="A307" s="41" t="s">
        <v>123</v>
      </c>
      <c r="B307" s="58" t="str">
        <f t="shared" si="4"/>
        <v>部品</v>
      </c>
      <c r="C307" s="49" t="s">
        <v>833</v>
      </c>
      <c r="D307" s="42" t="s">
        <v>154</v>
      </c>
      <c r="E307" s="48">
        <v>10</v>
      </c>
      <c r="F307" s="48" t="s">
        <v>172</v>
      </c>
      <c r="G307" s="42" t="s">
        <v>171</v>
      </c>
      <c r="H307" s="42" t="s">
        <v>155</v>
      </c>
      <c r="I307" s="42" t="s">
        <v>170</v>
      </c>
      <c r="J307" s="45">
        <v>1</v>
      </c>
      <c r="K307" s="42" t="s">
        <v>103</v>
      </c>
      <c r="L307" s="46">
        <v>45302</v>
      </c>
      <c r="M307" s="47">
        <v>6830</v>
      </c>
    </row>
    <row r="308" spans="1:13" ht="18" customHeight="1" x14ac:dyDescent="0.15">
      <c r="A308" s="41" t="s">
        <v>123</v>
      </c>
      <c r="B308" s="58" t="str">
        <f t="shared" si="4"/>
        <v>部品</v>
      </c>
      <c r="C308" s="49" t="s">
        <v>833</v>
      </c>
      <c r="D308" s="42" t="s">
        <v>154</v>
      </c>
      <c r="E308" s="48">
        <v>10</v>
      </c>
      <c r="F308" s="48" t="s">
        <v>158</v>
      </c>
      <c r="G308" s="42" t="s">
        <v>157</v>
      </c>
      <c r="H308" s="42" t="s">
        <v>155</v>
      </c>
      <c r="I308" s="42" t="s">
        <v>156</v>
      </c>
      <c r="J308" s="45">
        <v>2</v>
      </c>
      <c r="K308" s="42" t="s">
        <v>103</v>
      </c>
      <c r="L308" s="46">
        <v>45309</v>
      </c>
      <c r="M308" s="47">
        <v>3610</v>
      </c>
    </row>
    <row r="309" spans="1:13" ht="18" customHeight="1" x14ac:dyDescent="0.15">
      <c r="A309" s="41" t="s">
        <v>123</v>
      </c>
      <c r="B309" s="58" t="str">
        <f t="shared" si="4"/>
        <v>部品</v>
      </c>
      <c r="C309" s="49" t="s">
        <v>833</v>
      </c>
      <c r="D309" s="42" t="s">
        <v>154</v>
      </c>
      <c r="E309" s="48">
        <v>10</v>
      </c>
      <c r="F309" s="48" t="s">
        <v>153</v>
      </c>
      <c r="G309" s="42" t="s">
        <v>152</v>
      </c>
      <c r="H309" s="42" t="s">
        <v>150</v>
      </c>
      <c r="I309" s="42" t="s">
        <v>151</v>
      </c>
      <c r="J309" s="45">
        <v>30</v>
      </c>
      <c r="K309" s="42" t="s">
        <v>103</v>
      </c>
      <c r="L309" s="46">
        <v>45309</v>
      </c>
      <c r="M309" s="47">
        <v>130</v>
      </c>
    </row>
    <row r="310" spans="1:13" ht="18" customHeight="1" x14ac:dyDescent="0.15">
      <c r="A310" s="41" t="s">
        <v>123</v>
      </c>
      <c r="B310" s="58" t="str">
        <f t="shared" si="4"/>
        <v>部品</v>
      </c>
      <c r="C310" s="49" t="s">
        <v>833</v>
      </c>
      <c r="D310" s="42" t="s">
        <v>176</v>
      </c>
      <c r="E310" s="48">
        <v>2</v>
      </c>
      <c r="F310" s="48" t="s">
        <v>446</v>
      </c>
      <c r="G310" s="42" t="s">
        <v>558</v>
      </c>
      <c r="H310" s="42" t="s">
        <v>173</v>
      </c>
      <c r="I310" s="42" t="s">
        <v>577</v>
      </c>
      <c r="J310" s="45">
        <v>4</v>
      </c>
      <c r="K310" s="42" t="s">
        <v>103</v>
      </c>
      <c r="L310" s="46">
        <v>45243</v>
      </c>
      <c r="M310" s="47">
        <v>11120</v>
      </c>
    </row>
    <row r="311" spans="1:13" ht="18" customHeight="1" x14ac:dyDescent="0.15">
      <c r="A311" s="41" t="s">
        <v>123</v>
      </c>
      <c r="B311" s="58" t="str">
        <f t="shared" si="4"/>
        <v>部品</v>
      </c>
      <c r="C311" s="49" t="s">
        <v>833</v>
      </c>
      <c r="D311" s="42" t="s">
        <v>176</v>
      </c>
      <c r="E311" s="48">
        <v>2</v>
      </c>
      <c r="F311" s="48" t="s">
        <v>433</v>
      </c>
      <c r="G311" s="42" t="s">
        <v>558</v>
      </c>
      <c r="H311" s="42" t="s">
        <v>173</v>
      </c>
      <c r="I311" s="42" t="s">
        <v>576</v>
      </c>
      <c r="J311" s="45">
        <v>2</v>
      </c>
      <c r="K311" s="42" t="s">
        <v>103</v>
      </c>
      <c r="L311" s="46">
        <v>45243</v>
      </c>
      <c r="M311" s="47">
        <v>10232</v>
      </c>
    </row>
    <row r="312" spans="1:13" ht="18" customHeight="1" x14ac:dyDescent="0.15">
      <c r="A312" s="41" t="s">
        <v>123</v>
      </c>
      <c r="B312" s="58" t="str">
        <f t="shared" si="4"/>
        <v>部品</v>
      </c>
      <c r="C312" s="49" t="s">
        <v>833</v>
      </c>
      <c r="D312" s="42" t="s">
        <v>176</v>
      </c>
      <c r="E312" s="48">
        <v>2</v>
      </c>
      <c r="F312" s="48" t="s">
        <v>431</v>
      </c>
      <c r="G312" s="42" t="s">
        <v>558</v>
      </c>
      <c r="H312" s="42" t="s">
        <v>173</v>
      </c>
      <c r="I312" s="42" t="s">
        <v>575</v>
      </c>
      <c r="J312" s="45">
        <v>4</v>
      </c>
      <c r="K312" s="42" t="s">
        <v>103</v>
      </c>
      <c r="L312" s="46">
        <v>45243</v>
      </c>
      <c r="M312" s="47">
        <v>6221</v>
      </c>
    </row>
    <row r="313" spans="1:13" ht="18" customHeight="1" x14ac:dyDescent="0.15">
      <c r="A313" s="41" t="s">
        <v>123</v>
      </c>
      <c r="B313" s="58" t="str">
        <f t="shared" si="4"/>
        <v>部品</v>
      </c>
      <c r="C313" s="49" t="s">
        <v>833</v>
      </c>
      <c r="D313" s="42" t="s">
        <v>176</v>
      </c>
      <c r="E313" s="48">
        <v>2</v>
      </c>
      <c r="F313" s="48" t="s">
        <v>428</v>
      </c>
      <c r="G313" s="42" t="s">
        <v>558</v>
      </c>
      <c r="H313" s="42" t="s">
        <v>173</v>
      </c>
      <c r="I313" s="42" t="s">
        <v>574</v>
      </c>
      <c r="J313" s="45">
        <v>4</v>
      </c>
      <c r="K313" s="42" t="s">
        <v>103</v>
      </c>
      <c r="L313" s="46">
        <v>45243</v>
      </c>
      <c r="M313" s="47">
        <v>5229</v>
      </c>
    </row>
    <row r="314" spans="1:13" ht="18" customHeight="1" x14ac:dyDescent="0.15">
      <c r="A314" s="41" t="s">
        <v>123</v>
      </c>
      <c r="B314" s="58" t="str">
        <f t="shared" si="4"/>
        <v>部品</v>
      </c>
      <c r="C314" s="49" t="s">
        <v>833</v>
      </c>
      <c r="D314" s="42" t="s">
        <v>176</v>
      </c>
      <c r="E314" s="48">
        <v>2</v>
      </c>
      <c r="F314" s="48" t="s">
        <v>317</v>
      </c>
      <c r="G314" s="42" t="s">
        <v>558</v>
      </c>
      <c r="H314" s="42" t="s">
        <v>173</v>
      </c>
      <c r="I314" s="42" t="s">
        <v>573</v>
      </c>
      <c r="J314" s="45">
        <v>8</v>
      </c>
      <c r="K314" s="42" t="s">
        <v>103</v>
      </c>
      <c r="L314" s="46">
        <v>45243</v>
      </c>
      <c r="M314" s="47">
        <v>3542</v>
      </c>
    </row>
    <row r="315" spans="1:13" ht="18" customHeight="1" x14ac:dyDescent="0.15">
      <c r="A315" s="41" t="s">
        <v>123</v>
      </c>
      <c r="B315" s="58" t="str">
        <f t="shared" si="4"/>
        <v>部品</v>
      </c>
      <c r="C315" s="49" t="s">
        <v>833</v>
      </c>
      <c r="D315" s="42" t="s">
        <v>176</v>
      </c>
      <c r="E315" s="48">
        <v>2</v>
      </c>
      <c r="F315" s="48" t="s">
        <v>233</v>
      </c>
      <c r="G315" s="42" t="s">
        <v>558</v>
      </c>
      <c r="H315" s="42" t="s">
        <v>173</v>
      </c>
      <c r="I315" s="42" t="s">
        <v>572</v>
      </c>
      <c r="J315" s="45">
        <v>8</v>
      </c>
      <c r="K315" s="42" t="s">
        <v>103</v>
      </c>
      <c r="L315" s="46">
        <v>45243</v>
      </c>
      <c r="M315" s="47">
        <v>3016</v>
      </c>
    </row>
    <row r="316" spans="1:13" ht="18" customHeight="1" x14ac:dyDescent="0.15">
      <c r="A316" s="41" t="s">
        <v>123</v>
      </c>
      <c r="B316" s="58" t="str">
        <f t="shared" si="4"/>
        <v>部品</v>
      </c>
      <c r="C316" s="49" t="s">
        <v>833</v>
      </c>
      <c r="D316" s="42" t="s">
        <v>176</v>
      </c>
      <c r="E316" s="48">
        <v>2</v>
      </c>
      <c r="F316" s="48" t="s">
        <v>142</v>
      </c>
      <c r="G316" s="42" t="s">
        <v>558</v>
      </c>
      <c r="H316" s="42" t="s">
        <v>173</v>
      </c>
      <c r="I316" s="42" t="s">
        <v>571</v>
      </c>
      <c r="J316" s="45">
        <v>2</v>
      </c>
      <c r="K316" s="42" t="s">
        <v>103</v>
      </c>
      <c r="L316" s="46">
        <v>45243</v>
      </c>
      <c r="M316" s="47">
        <v>4968</v>
      </c>
    </row>
    <row r="317" spans="1:13" ht="18" customHeight="1" x14ac:dyDescent="0.15">
      <c r="A317" s="41" t="s">
        <v>123</v>
      </c>
      <c r="B317" s="58" t="str">
        <f t="shared" si="4"/>
        <v>部品</v>
      </c>
      <c r="C317" s="49" t="s">
        <v>833</v>
      </c>
      <c r="D317" s="42" t="s">
        <v>176</v>
      </c>
      <c r="E317" s="48">
        <v>2</v>
      </c>
      <c r="F317" s="48" t="s">
        <v>419</v>
      </c>
      <c r="G317" s="42" t="s">
        <v>558</v>
      </c>
      <c r="H317" s="42" t="s">
        <v>173</v>
      </c>
      <c r="I317" s="42" t="s">
        <v>570</v>
      </c>
      <c r="J317" s="45">
        <v>2</v>
      </c>
      <c r="K317" s="42" t="s">
        <v>103</v>
      </c>
      <c r="L317" s="46">
        <v>45243</v>
      </c>
      <c r="M317" s="47">
        <v>1120</v>
      </c>
    </row>
    <row r="318" spans="1:13" ht="18" customHeight="1" x14ac:dyDescent="0.15">
      <c r="A318" s="41" t="s">
        <v>123</v>
      </c>
      <c r="B318" s="58" t="str">
        <f t="shared" si="4"/>
        <v>部品</v>
      </c>
      <c r="C318" s="49" t="s">
        <v>833</v>
      </c>
      <c r="D318" s="42" t="s">
        <v>176</v>
      </c>
      <c r="E318" s="48">
        <v>2</v>
      </c>
      <c r="F318" s="48" t="s">
        <v>417</v>
      </c>
      <c r="G318" s="42" t="s">
        <v>558</v>
      </c>
      <c r="H318" s="42" t="s">
        <v>173</v>
      </c>
      <c r="I318" s="42" t="s">
        <v>569</v>
      </c>
      <c r="J318" s="45">
        <v>2</v>
      </c>
      <c r="K318" s="42" t="s">
        <v>103</v>
      </c>
      <c r="L318" s="46">
        <v>45243</v>
      </c>
      <c r="M318" s="47">
        <v>10064</v>
      </c>
    </row>
    <row r="319" spans="1:13" ht="18" customHeight="1" x14ac:dyDescent="0.15">
      <c r="A319" s="41" t="s">
        <v>123</v>
      </c>
      <c r="B319" s="58" t="str">
        <f t="shared" si="4"/>
        <v>部品</v>
      </c>
      <c r="C319" s="49" t="s">
        <v>833</v>
      </c>
      <c r="D319" s="42" t="s">
        <v>176</v>
      </c>
      <c r="E319" s="48">
        <v>2</v>
      </c>
      <c r="F319" s="48" t="s">
        <v>414</v>
      </c>
      <c r="G319" s="42" t="s">
        <v>558</v>
      </c>
      <c r="H319" s="42" t="s">
        <v>173</v>
      </c>
      <c r="I319" s="42" t="s">
        <v>568</v>
      </c>
      <c r="J319" s="45">
        <v>4</v>
      </c>
      <c r="K319" s="42" t="s">
        <v>103</v>
      </c>
      <c r="L319" s="46">
        <v>45243</v>
      </c>
      <c r="M319" s="47">
        <v>6038</v>
      </c>
    </row>
    <row r="320" spans="1:13" ht="18" customHeight="1" x14ac:dyDescent="0.15">
      <c r="A320" s="41" t="s">
        <v>123</v>
      </c>
      <c r="B320" s="58" t="str">
        <f t="shared" si="4"/>
        <v>部品</v>
      </c>
      <c r="C320" s="49" t="s">
        <v>833</v>
      </c>
      <c r="D320" s="42" t="s">
        <v>176</v>
      </c>
      <c r="E320" s="48">
        <v>2</v>
      </c>
      <c r="F320" s="48" t="s">
        <v>412</v>
      </c>
      <c r="G320" s="42" t="s">
        <v>558</v>
      </c>
      <c r="H320" s="42" t="s">
        <v>173</v>
      </c>
      <c r="I320" s="42" t="s">
        <v>567</v>
      </c>
      <c r="J320" s="45">
        <v>6</v>
      </c>
      <c r="K320" s="42" t="s">
        <v>103</v>
      </c>
      <c r="L320" s="46">
        <v>45243</v>
      </c>
      <c r="M320" s="47">
        <v>5890</v>
      </c>
    </row>
    <row r="321" spans="1:13" ht="18" customHeight="1" x14ac:dyDescent="0.15">
      <c r="A321" s="41" t="s">
        <v>123</v>
      </c>
      <c r="B321" s="58" t="str">
        <f t="shared" si="4"/>
        <v>部品</v>
      </c>
      <c r="C321" s="49" t="s">
        <v>833</v>
      </c>
      <c r="D321" s="42" t="s">
        <v>176</v>
      </c>
      <c r="E321" s="48">
        <v>2</v>
      </c>
      <c r="F321" s="48" t="s">
        <v>409</v>
      </c>
      <c r="G321" s="42" t="s">
        <v>558</v>
      </c>
      <c r="H321" s="42" t="s">
        <v>173</v>
      </c>
      <c r="I321" s="42" t="s">
        <v>566</v>
      </c>
      <c r="J321" s="45">
        <v>2</v>
      </c>
      <c r="K321" s="42" t="s">
        <v>103</v>
      </c>
      <c r="L321" s="46">
        <v>45243</v>
      </c>
      <c r="M321" s="47">
        <v>5165</v>
      </c>
    </row>
    <row r="322" spans="1:13" ht="18" customHeight="1" x14ac:dyDescent="0.15">
      <c r="A322" s="41" t="s">
        <v>123</v>
      </c>
      <c r="B322" s="58" t="str">
        <f t="shared" ref="B322:B385" si="5">IFERROR(VLOOKUP(A322,置換名称,2),"")</f>
        <v>部品</v>
      </c>
      <c r="C322" s="49" t="s">
        <v>833</v>
      </c>
      <c r="D322" s="42" t="s">
        <v>176</v>
      </c>
      <c r="E322" s="48">
        <v>2</v>
      </c>
      <c r="F322" s="48" t="s">
        <v>407</v>
      </c>
      <c r="G322" s="42" t="s">
        <v>558</v>
      </c>
      <c r="H322" s="42" t="s">
        <v>173</v>
      </c>
      <c r="I322" s="42" t="s">
        <v>565</v>
      </c>
      <c r="J322" s="45">
        <v>4</v>
      </c>
      <c r="K322" s="42" t="s">
        <v>103</v>
      </c>
      <c r="L322" s="46">
        <v>45243</v>
      </c>
      <c r="M322" s="47">
        <v>3848</v>
      </c>
    </row>
    <row r="323" spans="1:13" ht="18" customHeight="1" x14ac:dyDescent="0.15">
      <c r="A323" s="41" t="s">
        <v>123</v>
      </c>
      <c r="B323" s="58" t="str">
        <f t="shared" si="5"/>
        <v>部品</v>
      </c>
      <c r="C323" s="49" t="s">
        <v>833</v>
      </c>
      <c r="D323" s="42" t="s">
        <v>176</v>
      </c>
      <c r="E323" s="48">
        <v>2</v>
      </c>
      <c r="F323" s="48" t="s">
        <v>404</v>
      </c>
      <c r="G323" s="42" t="s">
        <v>558</v>
      </c>
      <c r="H323" s="42" t="s">
        <v>173</v>
      </c>
      <c r="I323" s="42" t="s">
        <v>564</v>
      </c>
      <c r="J323" s="45">
        <v>4</v>
      </c>
      <c r="K323" s="42" t="s">
        <v>103</v>
      </c>
      <c r="L323" s="46">
        <v>45243</v>
      </c>
      <c r="M323" s="47">
        <v>3288</v>
      </c>
    </row>
    <row r="324" spans="1:13" ht="18" customHeight="1" x14ac:dyDescent="0.15">
      <c r="A324" s="41" t="s">
        <v>123</v>
      </c>
      <c r="B324" s="58" t="str">
        <f t="shared" si="5"/>
        <v>部品</v>
      </c>
      <c r="C324" s="49" t="s">
        <v>833</v>
      </c>
      <c r="D324" s="42" t="s">
        <v>176</v>
      </c>
      <c r="E324" s="48">
        <v>2</v>
      </c>
      <c r="F324" s="48" t="s">
        <v>401</v>
      </c>
      <c r="G324" s="42" t="s">
        <v>558</v>
      </c>
      <c r="H324" s="42" t="s">
        <v>173</v>
      </c>
      <c r="I324" s="42" t="s">
        <v>563</v>
      </c>
      <c r="J324" s="45">
        <v>4</v>
      </c>
      <c r="K324" s="42" t="s">
        <v>103</v>
      </c>
      <c r="L324" s="46">
        <v>45243</v>
      </c>
      <c r="M324" s="47">
        <v>2960</v>
      </c>
    </row>
    <row r="325" spans="1:13" ht="18" customHeight="1" x14ac:dyDescent="0.15">
      <c r="A325" s="41" t="s">
        <v>123</v>
      </c>
      <c r="B325" s="58" t="str">
        <f t="shared" si="5"/>
        <v>部品</v>
      </c>
      <c r="C325" s="49" t="s">
        <v>833</v>
      </c>
      <c r="D325" s="42" t="s">
        <v>176</v>
      </c>
      <c r="E325" s="48">
        <v>2</v>
      </c>
      <c r="F325" s="48" t="s">
        <v>398</v>
      </c>
      <c r="G325" s="42" t="s">
        <v>558</v>
      </c>
      <c r="H325" s="42" t="s">
        <v>173</v>
      </c>
      <c r="I325" s="42" t="s">
        <v>562</v>
      </c>
      <c r="J325" s="45">
        <v>8</v>
      </c>
      <c r="K325" s="42" t="s">
        <v>103</v>
      </c>
      <c r="L325" s="46">
        <v>45243</v>
      </c>
      <c r="M325" s="47">
        <v>2453</v>
      </c>
    </row>
    <row r="326" spans="1:13" ht="18" customHeight="1" x14ac:dyDescent="0.15">
      <c r="A326" s="41" t="s">
        <v>123</v>
      </c>
      <c r="B326" s="58" t="str">
        <f t="shared" si="5"/>
        <v>部品</v>
      </c>
      <c r="C326" s="49" t="s">
        <v>833</v>
      </c>
      <c r="D326" s="42" t="s">
        <v>176</v>
      </c>
      <c r="E326" s="48">
        <v>2</v>
      </c>
      <c r="F326" s="48" t="s">
        <v>395</v>
      </c>
      <c r="G326" s="42" t="s">
        <v>558</v>
      </c>
      <c r="H326" s="42" t="s">
        <v>173</v>
      </c>
      <c r="I326" s="42" t="s">
        <v>561</v>
      </c>
      <c r="J326" s="45">
        <v>2</v>
      </c>
      <c r="K326" s="42" t="s">
        <v>103</v>
      </c>
      <c r="L326" s="46">
        <v>45243</v>
      </c>
      <c r="M326" s="47">
        <v>2256</v>
      </c>
    </row>
    <row r="327" spans="1:13" ht="18" customHeight="1" x14ac:dyDescent="0.15">
      <c r="A327" s="41" t="s">
        <v>123</v>
      </c>
      <c r="B327" s="58" t="str">
        <f t="shared" si="5"/>
        <v>部品</v>
      </c>
      <c r="C327" s="49" t="s">
        <v>833</v>
      </c>
      <c r="D327" s="42" t="s">
        <v>176</v>
      </c>
      <c r="E327" s="48">
        <v>2</v>
      </c>
      <c r="F327" s="48" t="s">
        <v>467</v>
      </c>
      <c r="G327" s="42" t="s">
        <v>558</v>
      </c>
      <c r="H327" s="42" t="s">
        <v>173</v>
      </c>
      <c r="I327" s="42" t="s">
        <v>560</v>
      </c>
      <c r="J327" s="45">
        <v>4</v>
      </c>
      <c r="K327" s="42" t="s">
        <v>103</v>
      </c>
      <c r="L327" s="46">
        <v>45243</v>
      </c>
      <c r="M327" s="47">
        <v>2012</v>
      </c>
    </row>
    <row r="328" spans="1:13" ht="18" customHeight="1" x14ac:dyDescent="0.15">
      <c r="A328" s="41" t="s">
        <v>123</v>
      </c>
      <c r="B328" s="58" t="str">
        <f t="shared" si="5"/>
        <v>部品</v>
      </c>
      <c r="C328" s="49" t="s">
        <v>833</v>
      </c>
      <c r="D328" s="42" t="s">
        <v>176</v>
      </c>
      <c r="E328" s="48">
        <v>2</v>
      </c>
      <c r="F328" s="48" t="s">
        <v>392</v>
      </c>
      <c r="G328" s="42" t="s">
        <v>558</v>
      </c>
      <c r="H328" s="42" t="s">
        <v>173</v>
      </c>
      <c r="I328" s="42" t="s">
        <v>559</v>
      </c>
      <c r="J328" s="45">
        <v>2</v>
      </c>
      <c r="K328" s="42" t="s">
        <v>103</v>
      </c>
      <c r="L328" s="46">
        <v>45243</v>
      </c>
      <c r="M328" s="47">
        <v>1924</v>
      </c>
    </row>
    <row r="329" spans="1:13" ht="18" customHeight="1" x14ac:dyDescent="0.15">
      <c r="A329" s="41" t="s">
        <v>123</v>
      </c>
      <c r="B329" s="58" t="str">
        <f t="shared" si="5"/>
        <v>部品</v>
      </c>
      <c r="C329" s="49" t="s">
        <v>833</v>
      </c>
      <c r="D329" s="42" t="s">
        <v>176</v>
      </c>
      <c r="E329" s="48">
        <v>2</v>
      </c>
      <c r="F329" s="48" t="s">
        <v>389</v>
      </c>
      <c r="G329" s="42" t="s">
        <v>558</v>
      </c>
      <c r="H329" s="42" t="s">
        <v>173</v>
      </c>
      <c r="I329" s="42" t="s">
        <v>557</v>
      </c>
      <c r="J329" s="45">
        <v>2</v>
      </c>
      <c r="K329" s="42" t="s">
        <v>103</v>
      </c>
      <c r="L329" s="46">
        <v>45243</v>
      </c>
      <c r="M329" s="47">
        <v>592</v>
      </c>
    </row>
    <row r="330" spans="1:13" ht="18" customHeight="1" x14ac:dyDescent="0.15">
      <c r="A330" s="41" t="s">
        <v>123</v>
      </c>
      <c r="B330" s="58" t="str">
        <f t="shared" si="5"/>
        <v>部品</v>
      </c>
      <c r="C330" s="49" t="s">
        <v>833</v>
      </c>
      <c r="D330" s="42" t="s">
        <v>176</v>
      </c>
      <c r="E330" s="48">
        <v>2</v>
      </c>
      <c r="F330" s="48" t="s">
        <v>386</v>
      </c>
      <c r="G330" s="42" t="s">
        <v>556</v>
      </c>
      <c r="H330" s="42" t="s">
        <v>173</v>
      </c>
      <c r="I330" s="42" t="s">
        <v>555</v>
      </c>
      <c r="J330" s="45">
        <v>80</v>
      </c>
      <c r="K330" s="42" t="s">
        <v>103</v>
      </c>
      <c r="L330" s="46">
        <v>45243</v>
      </c>
      <c r="M330" s="47">
        <v>200</v>
      </c>
    </row>
    <row r="331" spans="1:13" ht="18" customHeight="1" x14ac:dyDescent="0.15">
      <c r="A331" s="41" t="s">
        <v>123</v>
      </c>
      <c r="B331" s="58" t="str">
        <f t="shared" si="5"/>
        <v>部品</v>
      </c>
      <c r="C331" s="49" t="s">
        <v>833</v>
      </c>
      <c r="D331" s="42" t="s">
        <v>176</v>
      </c>
      <c r="E331" s="48">
        <v>2</v>
      </c>
      <c r="F331" s="48" t="s">
        <v>158</v>
      </c>
      <c r="G331" s="42" t="s">
        <v>554</v>
      </c>
      <c r="H331" s="42" t="s">
        <v>173</v>
      </c>
      <c r="I331" s="42" t="s">
        <v>553</v>
      </c>
      <c r="J331" s="45">
        <v>80</v>
      </c>
      <c r="K331" s="42" t="s">
        <v>103</v>
      </c>
      <c r="L331" s="46">
        <v>45243</v>
      </c>
      <c r="M331" s="47">
        <v>200</v>
      </c>
    </row>
    <row r="332" spans="1:13" ht="18" customHeight="1" x14ac:dyDescent="0.15">
      <c r="A332" s="41" t="s">
        <v>123</v>
      </c>
      <c r="B332" s="58" t="str">
        <f t="shared" si="5"/>
        <v>部品</v>
      </c>
      <c r="C332" s="49" t="s">
        <v>833</v>
      </c>
      <c r="D332" s="42" t="s">
        <v>176</v>
      </c>
      <c r="E332" s="48">
        <v>2</v>
      </c>
      <c r="F332" s="48" t="s">
        <v>450</v>
      </c>
      <c r="G332" s="42" t="s">
        <v>552</v>
      </c>
      <c r="H332" s="42" t="s">
        <v>173</v>
      </c>
      <c r="I332" s="42" t="s">
        <v>551</v>
      </c>
      <c r="J332" s="45">
        <v>15</v>
      </c>
      <c r="K332" s="42" t="s">
        <v>103</v>
      </c>
      <c r="L332" s="46">
        <v>45243</v>
      </c>
      <c r="M332" s="47">
        <v>250</v>
      </c>
    </row>
    <row r="333" spans="1:13" ht="18" customHeight="1" x14ac:dyDescent="0.15">
      <c r="A333" s="41" t="s">
        <v>123</v>
      </c>
      <c r="B333" s="58" t="str">
        <f t="shared" si="5"/>
        <v>部品</v>
      </c>
      <c r="C333" s="49" t="s">
        <v>833</v>
      </c>
      <c r="D333" s="42" t="s">
        <v>176</v>
      </c>
      <c r="E333" s="48">
        <v>2</v>
      </c>
      <c r="F333" s="48" t="s">
        <v>466</v>
      </c>
      <c r="G333" s="42" t="s">
        <v>550</v>
      </c>
      <c r="H333" s="42" t="s">
        <v>173</v>
      </c>
      <c r="I333" s="42" t="s">
        <v>549</v>
      </c>
      <c r="J333" s="45">
        <v>10</v>
      </c>
      <c r="K333" s="42" t="s">
        <v>103</v>
      </c>
      <c r="L333" s="46">
        <v>45243</v>
      </c>
      <c r="M333" s="47">
        <v>280</v>
      </c>
    </row>
    <row r="334" spans="1:13" ht="18" customHeight="1" x14ac:dyDescent="0.15">
      <c r="A334" s="41" t="s">
        <v>123</v>
      </c>
      <c r="B334" s="58" t="str">
        <f t="shared" si="5"/>
        <v>部品</v>
      </c>
      <c r="C334" s="49" t="s">
        <v>833</v>
      </c>
      <c r="D334" s="42" t="s">
        <v>176</v>
      </c>
      <c r="E334" s="48">
        <v>2</v>
      </c>
      <c r="F334" s="48" t="s">
        <v>382</v>
      </c>
      <c r="G334" s="42" t="s">
        <v>548</v>
      </c>
      <c r="H334" s="42" t="s">
        <v>173</v>
      </c>
      <c r="I334" s="42" t="s">
        <v>547</v>
      </c>
      <c r="J334" s="45">
        <v>8</v>
      </c>
      <c r="K334" s="42" t="s">
        <v>103</v>
      </c>
      <c r="L334" s="46">
        <v>45243</v>
      </c>
      <c r="M334" s="47">
        <v>968</v>
      </c>
    </row>
    <row r="335" spans="1:13" ht="18" customHeight="1" x14ac:dyDescent="0.15">
      <c r="A335" s="41" t="s">
        <v>123</v>
      </c>
      <c r="B335" s="58" t="str">
        <f t="shared" si="5"/>
        <v>部品</v>
      </c>
      <c r="C335" s="49" t="s">
        <v>833</v>
      </c>
      <c r="D335" s="42" t="s">
        <v>176</v>
      </c>
      <c r="E335" s="48">
        <v>2</v>
      </c>
      <c r="F335" s="48" t="s">
        <v>465</v>
      </c>
      <c r="G335" s="42" t="s">
        <v>546</v>
      </c>
      <c r="H335" s="42" t="s">
        <v>173</v>
      </c>
      <c r="I335" s="42" t="s">
        <v>545</v>
      </c>
      <c r="J335" s="45">
        <v>4</v>
      </c>
      <c r="K335" s="42" t="s">
        <v>103</v>
      </c>
      <c r="L335" s="46">
        <v>45243</v>
      </c>
      <c r="M335" s="47">
        <v>1530</v>
      </c>
    </row>
    <row r="336" spans="1:13" ht="18" customHeight="1" x14ac:dyDescent="0.15">
      <c r="A336" s="41" t="s">
        <v>123</v>
      </c>
      <c r="B336" s="58" t="str">
        <f t="shared" si="5"/>
        <v>部品</v>
      </c>
      <c r="C336" s="49" t="s">
        <v>833</v>
      </c>
      <c r="D336" s="42" t="s">
        <v>176</v>
      </c>
      <c r="E336" s="48">
        <v>2</v>
      </c>
      <c r="F336" s="48" t="s">
        <v>175</v>
      </c>
      <c r="G336" s="42" t="s">
        <v>179</v>
      </c>
      <c r="H336" s="42" t="s">
        <v>173</v>
      </c>
      <c r="I336" s="42" t="s">
        <v>178</v>
      </c>
      <c r="J336" s="45">
        <v>26</v>
      </c>
      <c r="K336" s="42" t="s">
        <v>103</v>
      </c>
      <c r="L336" s="46">
        <v>45243</v>
      </c>
      <c r="M336" s="47">
        <v>1188</v>
      </c>
    </row>
    <row r="337" spans="1:13" ht="18" customHeight="1" x14ac:dyDescent="0.15">
      <c r="A337" s="41" t="s">
        <v>123</v>
      </c>
      <c r="B337" s="58" t="str">
        <f t="shared" si="5"/>
        <v>部品</v>
      </c>
      <c r="C337" s="49" t="s">
        <v>833</v>
      </c>
      <c r="D337" s="42" t="s">
        <v>176</v>
      </c>
      <c r="E337" s="48">
        <v>2</v>
      </c>
      <c r="F337" s="48" t="s">
        <v>377</v>
      </c>
      <c r="G337" s="42" t="s">
        <v>544</v>
      </c>
      <c r="H337" s="42" t="s">
        <v>173</v>
      </c>
      <c r="I337" s="42" t="s">
        <v>543</v>
      </c>
      <c r="J337" s="45">
        <v>950</v>
      </c>
      <c r="K337" s="42" t="s">
        <v>103</v>
      </c>
      <c r="L337" s="46">
        <v>45243</v>
      </c>
      <c r="M337" s="47">
        <v>36</v>
      </c>
    </row>
    <row r="338" spans="1:13" ht="18" customHeight="1" x14ac:dyDescent="0.15">
      <c r="A338" s="41" t="s">
        <v>123</v>
      </c>
      <c r="B338" s="58" t="str">
        <f t="shared" si="5"/>
        <v>部品</v>
      </c>
      <c r="C338" s="49" t="s">
        <v>833</v>
      </c>
      <c r="D338" s="42" t="s">
        <v>176</v>
      </c>
      <c r="E338" s="48">
        <v>2</v>
      </c>
      <c r="F338" s="48" t="s">
        <v>374</v>
      </c>
      <c r="G338" s="42" t="s">
        <v>542</v>
      </c>
      <c r="H338" s="42" t="s">
        <v>173</v>
      </c>
      <c r="I338" s="42" t="s">
        <v>541</v>
      </c>
      <c r="J338" s="45">
        <v>30</v>
      </c>
      <c r="K338" s="42" t="s">
        <v>103</v>
      </c>
      <c r="L338" s="46">
        <v>45243</v>
      </c>
      <c r="M338" s="47">
        <v>40</v>
      </c>
    </row>
    <row r="339" spans="1:13" ht="18" customHeight="1" x14ac:dyDescent="0.15">
      <c r="A339" s="41" t="s">
        <v>123</v>
      </c>
      <c r="B339" s="58" t="str">
        <f t="shared" si="5"/>
        <v>部品</v>
      </c>
      <c r="C339" s="49" t="s">
        <v>833</v>
      </c>
      <c r="D339" s="42" t="s">
        <v>176</v>
      </c>
      <c r="E339" s="48">
        <v>2</v>
      </c>
      <c r="F339" s="48" t="s">
        <v>371</v>
      </c>
      <c r="G339" s="42" t="s">
        <v>540</v>
      </c>
      <c r="H339" s="42" t="s">
        <v>173</v>
      </c>
      <c r="I339" s="42" t="s">
        <v>539</v>
      </c>
      <c r="J339" s="45">
        <v>50</v>
      </c>
      <c r="K339" s="42" t="s">
        <v>103</v>
      </c>
      <c r="L339" s="46">
        <v>45243</v>
      </c>
      <c r="M339" s="47">
        <v>40</v>
      </c>
    </row>
    <row r="340" spans="1:13" ht="18" customHeight="1" x14ac:dyDescent="0.15">
      <c r="A340" s="41" t="s">
        <v>123</v>
      </c>
      <c r="B340" s="58" t="str">
        <f t="shared" si="5"/>
        <v>部品</v>
      </c>
      <c r="C340" s="49" t="s">
        <v>833</v>
      </c>
      <c r="D340" s="42" t="s">
        <v>176</v>
      </c>
      <c r="E340" s="48">
        <v>2</v>
      </c>
      <c r="F340" s="48" t="s">
        <v>368</v>
      </c>
      <c r="G340" s="42" t="s">
        <v>538</v>
      </c>
      <c r="H340" s="42" t="s">
        <v>173</v>
      </c>
      <c r="I340" s="42" t="s">
        <v>537</v>
      </c>
      <c r="J340" s="45">
        <v>65</v>
      </c>
      <c r="K340" s="42" t="s">
        <v>103</v>
      </c>
      <c r="L340" s="46">
        <v>45243</v>
      </c>
      <c r="M340" s="47">
        <v>52</v>
      </c>
    </row>
    <row r="341" spans="1:13" ht="18" customHeight="1" x14ac:dyDescent="0.15">
      <c r="A341" s="41" t="s">
        <v>123</v>
      </c>
      <c r="B341" s="58" t="str">
        <f t="shared" si="5"/>
        <v>部品</v>
      </c>
      <c r="C341" s="49" t="s">
        <v>833</v>
      </c>
      <c r="D341" s="42" t="s">
        <v>176</v>
      </c>
      <c r="E341" s="48">
        <v>2</v>
      </c>
      <c r="F341" s="48" t="s">
        <v>366</v>
      </c>
      <c r="G341" s="42" t="s">
        <v>536</v>
      </c>
      <c r="H341" s="42" t="s">
        <v>173</v>
      </c>
      <c r="I341" s="42" t="s">
        <v>535</v>
      </c>
      <c r="J341" s="45">
        <v>20</v>
      </c>
      <c r="K341" s="42" t="s">
        <v>103</v>
      </c>
      <c r="L341" s="46">
        <v>45243</v>
      </c>
      <c r="M341" s="47">
        <v>52</v>
      </c>
    </row>
    <row r="342" spans="1:13" ht="18" customHeight="1" x14ac:dyDescent="0.15">
      <c r="A342" s="41" t="s">
        <v>123</v>
      </c>
      <c r="B342" s="58" t="str">
        <f t="shared" si="5"/>
        <v>部品</v>
      </c>
      <c r="C342" s="49" t="s">
        <v>833</v>
      </c>
      <c r="D342" s="42" t="s">
        <v>176</v>
      </c>
      <c r="E342" s="48">
        <v>2</v>
      </c>
      <c r="F342" s="43"/>
      <c r="G342" s="42" t="s">
        <v>299</v>
      </c>
      <c r="H342" s="42" t="s">
        <v>173</v>
      </c>
      <c r="I342" s="44"/>
      <c r="J342" s="45">
        <v>1</v>
      </c>
      <c r="K342" s="42" t="s">
        <v>96</v>
      </c>
      <c r="L342" s="46">
        <v>45243</v>
      </c>
      <c r="M342" s="47">
        <v>-1056</v>
      </c>
    </row>
    <row r="343" spans="1:13" ht="18" customHeight="1" x14ac:dyDescent="0.15">
      <c r="A343" s="41" t="s">
        <v>123</v>
      </c>
      <c r="B343" s="58" t="str">
        <f t="shared" si="5"/>
        <v>部品</v>
      </c>
      <c r="C343" s="49" t="s">
        <v>833</v>
      </c>
      <c r="D343" s="42" t="s">
        <v>176</v>
      </c>
      <c r="E343" s="48">
        <v>2</v>
      </c>
      <c r="F343" s="48" t="s">
        <v>175</v>
      </c>
      <c r="G343" s="42" t="s">
        <v>179</v>
      </c>
      <c r="H343" s="42" t="s">
        <v>173</v>
      </c>
      <c r="I343" s="42" t="s">
        <v>178</v>
      </c>
      <c r="J343" s="45">
        <v>1</v>
      </c>
      <c r="K343" s="42" t="s">
        <v>103</v>
      </c>
      <c r="L343" s="46">
        <v>45288</v>
      </c>
      <c r="M343" s="47">
        <v>1250</v>
      </c>
    </row>
    <row r="344" spans="1:13" ht="18" customHeight="1" x14ac:dyDescent="0.15">
      <c r="A344" s="41" t="s">
        <v>123</v>
      </c>
      <c r="B344" s="58" t="str">
        <f t="shared" si="5"/>
        <v>部品</v>
      </c>
      <c r="C344" s="49" t="s">
        <v>833</v>
      </c>
      <c r="D344" s="42" t="s">
        <v>176</v>
      </c>
      <c r="E344" s="48">
        <v>2</v>
      </c>
      <c r="F344" s="48" t="s">
        <v>175</v>
      </c>
      <c r="G344" s="42" t="s">
        <v>174</v>
      </c>
      <c r="H344" s="42" t="s">
        <v>173</v>
      </c>
      <c r="I344" s="44"/>
      <c r="J344" s="45">
        <v>1</v>
      </c>
      <c r="K344" s="42" t="s">
        <v>96</v>
      </c>
      <c r="L344" s="46">
        <v>45288</v>
      </c>
      <c r="M344" s="47">
        <v>500</v>
      </c>
    </row>
    <row r="345" spans="1:13" ht="18" customHeight="1" x14ac:dyDescent="0.15">
      <c r="A345" s="41" t="s">
        <v>199</v>
      </c>
      <c r="B345" s="58" t="str">
        <f t="shared" si="5"/>
        <v>材料</v>
      </c>
      <c r="C345" s="49" t="s">
        <v>834</v>
      </c>
      <c r="D345" s="42" t="s">
        <v>340</v>
      </c>
      <c r="E345" s="43"/>
      <c r="F345" s="43"/>
      <c r="G345" s="42" t="s">
        <v>714</v>
      </c>
      <c r="H345" s="44"/>
      <c r="I345" s="42" t="s">
        <v>475</v>
      </c>
      <c r="J345" s="45">
        <v>2</v>
      </c>
      <c r="K345" s="42" t="s">
        <v>103</v>
      </c>
      <c r="L345" s="46">
        <v>45209</v>
      </c>
      <c r="M345" s="47">
        <v>1190</v>
      </c>
    </row>
    <row r="346" spans="1:13" ht="18" customHeight="1" x14ac:dyDescent="0.15">
      <c r="A346" s="41" t="s">
        <v>199</v>
      </c>
      <c r="B346" s="58" t="str">
        <f t="shared" si="5"/>
        <v>材料</v>
      </c>
      <c r="C346" s="49" t="s">
        <v>834</v>
      </c>
      <c r="D346" s="42" t="s">
        <v>340</v>
      </c>
      <c r="E346" s="43"/>
      <c r="F346" s="43"/>
      <c r="G346" s="42" t="s">
        <v>713</v>
      </c>
      <c r="H346" s="44"/>
      <c r="I346" s="42" t="s">
        <v>475</v>
      </c>
      <c r="J346" s="45">
        <v>6</v>
      </c>
      <c r="K346" s="42" t="s">
        <v>103</v>
      </c>
      <c r="L346" s="46">
        <v>45209</v>
      </c>
      <c r="M346" s="47">
        <v>1170</v>
      </c>
    </row>
    <row r="347" spans="1:13" ht="18" customHeight="1" x14ac:dyDescent="0.15">
      <c r="A347" s="41" t="s">
        <v>199</v>
      </c>
      <c r="B347" s="58" t="str">
        <f t="shared" si="5"/>
        <v>材料</v>
      </c>
      <c r="C347" s="49" t="s">
        <v>834</v>
      </c>
      <c r="D347" s="42" t="s">
        <v>340</v>
      </c>
      <c r="E347" s="43"/>
      <c r="F347" s="43"/>
      <c r="G347" s="42" t="s">
        <v>712</v>
      </c>
      <c r="H347" s="44"/>
      <c r="I347" s="42" t="s">
        <v>710</v>
      </c>
      <c r="J347" s="45">
        <v>2</v>
      </c>
      <c r="K347" s="42" t="s">
        <v>103</v>
      </c>
      <c r="L347" s="46">
        <v>45209</v>
      </c>
      <c r="M347" s="47">
        <v>2260</v>
      </c>
    </row>
    <row r="348" spans="1:13" ht="18" customHeight="1" x14ac:dyDescent="0.15">
      <c r="A348" s="41" t="s">
        <v>199</v>
      </c>
      <c r="B348" s="58" t="str">
        <f t="shared" si="5"/>
        <v>材料</v>
      </c>
      <c r="C348" s="49" t="s">
        <v>834</v>
      </c>
      <c r="D348" s="42" t="s">
        <v>340</v>
      </c>
      <c r="E348" s="43"/>
      <c r="F348" s="43"/>
      <c r="G348" s="42" t="s">
        <v>711</v>
      </c>
      <c r="H348" s="44"/>
      <c r="I348" s="42" t="s">
        <v>710</v>
      </c>
      <c r="J348" s="45">
        <v>2</v>
      </c>
      <c r="K348" s="42" t="s">
        <v>103</v>
      </c>
      <c r="L348" s="46">
        <v>45209</v>
      </c>
      <c r="M348" s="47">
        <v>2590</v>
      </c>
    </row>
    <row r="349" spans="1:13" ht="18" customHeight="1" x14ac:dyDescent="0.15">
      <c r="A349" s="41" t="s">
        <v>199</v>
      </c>
      <c r="B349" s="58" t="str">
        <f t="shared" si="5"/>
        <v>材料</v>
      </c>
      <c r="C349" s="49" t="s">
        <v>834</v>
      </c>
      <c r="D349" s="42" t="s">
        <v>340</v>
      </c>
      <c r="E349" s="48">
        <v>6</v>
      </c>
      <c r="F349" s="48" t="s">
        <v>709</v>
      </c>
      <c r="G349" s="42" t="s">
        <v>708</v>
      </c>
      <c r="H349" s="44"/>
      <c r="I349" s="42" t="s">
        <v>707</v>
      </c>
      <c r="J349" s="45">
        <v>2</v>
      </c>
      <c r="K349" s="42" t="s">
        <v>103</v>
      </c>
      <c r="L349" s="46">
        <v>45209</v>
      </c>
      <c r="M349" s="47">
        <v>2190</v>
      </c>
    </row>
    <row r="350" spans="1:13" ht="18" customHeight="1" x14ac:dyDescent="0.15">
      <c r="A350" s="41" t="s">
        <v>199</v>
      </c>
      <c r="B350" s="58" t="str">
        <f t="shared" si="5"/>
        <v>材料</v>
      </c>
      <c r="C350" s="49" t="s">
        <v>834</v>
      </c>
      <c r="D350" s="42" t="s">
        <v>340</v>
      </c>
      <c r="E350" s="48">
        <v>7</v>
      </c>
      <c r="F350" s="48" t="s">
        <v>709</v>
      </c>
      <c r="G350" s="42" t="s">
        <v>708</v>
      </c>
      <c r="H350" s="44"/>
      <c r="I350" s="42" t="s">
        <v>707</v>
      </c>
      <c r="J350" s="45">
        <v>2</v>
      </c>
      <c r="K350" s="42" t="s">
        <v>103</v>
      </c>
      <c r="L350" s="46">
        <v>45209</v>
      </c>
      <c r="M350" s="47">
        <v>2190</v>
      </c>
    </row>
    <row r="351" spans="1:13" ht="18" customHeight="1" x14ac:dyDescent="0.15">
      <c r="A351" s="41" t="s">
        <v>199</v>
      </c>
      <c r="B351" s="58" t="str">
        <f t="shared" si="5"/>
        <v>材料</v>
      </c>
      <c r="C351" s="49" t="s">
        <v>834</v>
      </c>
      <c r="D351" s="42" t="s">
        <v>340</v>
      </c>
      <c r="E351" s="43"/>
      <c r="F351" s="43"/>
      <c r="G351" s="42" t="s">
        <v>478</v>
      </c>
      <c r="H351" s="44"/>
      <c r="I351" s="42" t="s">
        <v>477</v>
      </c>
      <c r="J351" s="45">
        <v>4</v>
      </c>
      <c r="K351" s="42" t="s">
        <v>103</v>
      </c>
      <c r="L351" s="46">
        <v>45217</v>
      </c>
      <c r="M351" s="47">
        <v>1100</v>
      </c>
    </row>
    <row r="352" spans="1:13" ht="18" customHeight="1" x14ac:dyDescent="0.15">
      <c r="A352" s="41" t="s">
        <v>199</v>
      </c>
      <c r="B352" s="58" t="str">
        <f t="shared" si="5"/>
        <v>材料</v>
      </c>
      <c r="C352" s="49" t="s">
        <v>834</v>
      </c>
      <c r="D352" s="42" t="s">
        <v>340</v>
      </c>
      <c r="E352" s="43"/>
      <c r="F352" s="43"/>
      <c r="G352" s="42" t="s">
        <v>476</v>
      </c>
      <c r="H352" s="44"/>
      <c r="I352" s="42" t="s">
        <v>475</v>
      </c>
      <c r="J352" s="45">
        <v>1</v>
      </c>
      <c r="K352" s="42" t="s">
        <v>103</v>
      </c>
      <c r="L352" s="46">
        <v>45217</v>
      </c>
      <c r="M352" s="47">
        <v>1180</v>
      </c>
    </row>
    <row r="353" spans="1:13" ht="18" customHeight="1" x14ac:dyDescent="0.15">
      <c r="A353" s="41" t="s">
        <v>199</v>
      </c>
      <c r="B353" s="58" t="str">
        <f t="shared" si="5"/>
        <v>材料</v>
      </c>
      <c r="C353" s="49" t="s">
        <v>834</v>
      </c>
      <c r="D353" s="42" t="s">
        <v>340</v>
      </c>
      <c r="E353" s="43"/>
      <c r="F353" s="43"/>
      <c r="G353" s="42" t="s">
        <v>474</v>
      </c>
      <c r="H353" s="44"/>
      <c r="I353" s="42" t="s">
        <v>473</v>
      </c>
      <c r="J353" s="45">
        <v>1</v>
      </c>
      <c r="K353" s="42" t="s">
        <v>103</v>
      </c>
      <c r="L353" s="46">
        <v>45223</v>
      </c>
      <c r="M353" s="47">
        <v>420</v>
      </c>
    </row>
    <row r="354" spans="1:13" ht="18" customHeight="1" x14ac:dyDescent="0.15">
      <c r="A354" s="41" t="s">
        <v>199</v>
      </c>
      <c r="B354" s="58" t="str">
        <f t="shared" si="5"/>
        <v>材料</v>
      </c>
      <c r="C354" s="49" t="s">
        <v>834</v>
      </c>
      <c r="D354" s="42" t="s">
        <v>340</v>
      </c>
      <c r="E354" s="43"/>
      <c r="F354" s="43"/>
      <c r="G354" s="42" t="s">
        <v>472</v>
      </c>
      <c r="H354" s="44"/>
      <c r="I354" s="42" t="s">
        <v>436</v>
      </c>
      <c r="J354" s="45">
        <v>1</v>
      </c>
      <c r="K354" s="42" t="s">
        <v>103</v>
      </c>
      <c r="L354" s="46">
        <v>45217</v>
      </c>
      <c r="M354" s="47">
        <v>7430</v>
      </c>
    </row>
    <row r="355" spans="1:13" ht="18" customHeight="1" x14ac:dyDescent="0.15">
      <c r="A355" s="41" t="s">
        <v>199</v>
      </c>
      <c r="B355" s="58" t="str">
        <f t="shared" si="5"/>
        <v>材料</v>
      </c>
      <c r="C355" s="49" t="s">
        <v>834</v>
      </c>
      <c r="D355" s="42" t="s">
        <v>340</v>
      </c>
      <c r="E355" s="43"/>
      <c r="F355" s="43"/>
      <c r="G355" s="42" t="s">
        <v>471</v>
      </c>
      <c r="H355" s="44"/>
      <c r="I355" s="42" t="s">
        <v>436</v>
      </c>
      <c r="J355" s="45">
        <v>1</v>
      </c>
      <c r="K355" s="42" t="s">
        <v>201</v>
      </c>
      <c r="L355" s="46">
        <v>45217</v>
      </c>
      <c r="M355" s="47">
        <v>5630</v>
      </c>
    </row>
    <row r="356" spans="1:13" ht="18" customHeight="1" x14ac:dyDescent="0.15">
      <c r="A356" s="41" t="s">
        <v>199</v>
      </c>
      <c r="B356" s="58" t="str">
        <f t="shared" si="5"/>
        <v>材料</v>
      </c>
      <c r="C356" s="49" t="s">
        <v>834</v>
      </c>
      <c r="D356" s="42" t="s">
        <v>340</v>
      </c>
      <c r="E356" s="43"/>
      <c r="F356" s="43"/>
      <c r="G356" s="42" t="s">
        <v>470</v>
      </c>
      <c r="H356" s="44"/>
      <c r="I356" s="42" t="s">
        <v>436</v>
      </c>
      <c r="J356" s="45">
        <v>1</v>
      </c>
      <c r="K356" s="42" t="s">
        <v>201</v>
      </c>
      <c r="L356" s="46">
        <v>45217</v>
      </c>
      <c r="M356" s="47">
        <v>2390</v>
      </c>
    </row>
    <row r="357" spans="1:13" ht="18" customHeight="1" x14ac:dyDescent="0.15">
      <c r="A357" s="41" t="s">
        <v>199</v>
      </c>
      <c r="B357" s="58" t="str">
        <f t="shared" si="5"/>
        <v>材料</v>
      </c>
      <c r="C357" s="49" t="s">
        <v>834</v>
      </c>
      <c r="D357" s="42" t="s">
        <v>340</v>
      </c>
      <c r="E357" s="48">
        <v>2</v>
      </c>
      <c r="F357" s="48" t="s">
        <v>446</v>
      </c>
      <c r="G357" s="42" t="s">
        <v>110</v>
      </c>
      <c r="H357" s="44"/>
      <c r="I357" s="42" t="s">
        <v>109</v>
      </c>
      <c r="J357" s="45">
        <v>1</v>
      </c>
      <c r="K357" s="42" t="s">
        <v>103</v>
      </c>
      <c r="L357" s="46">
        <v>45244</v>
      </c>
      <c r="M357" s="47">
        <v>3960</v>
      </c>
    </row>
    <row r="358" spans="1:13" ht="18" customHeight="1" x14ac:dyDescent="0.15">
      <c r="A358" s="41" t="s">
        <v>199</v>
      </c>
      <c r="B358" s="58" t="str">
        <f t="shared" si="5"/>
        <v>材料</v>
      </c>
      <c r="C358" s="49" t="s">
        <v>834</v>
      </c>
      <c r="D358" s="42" t="s">
        <v>340</v>
      </c>
      <c r="E358" s="48">
        <v>2</v>
      </c>
      <c r="F358" s="48" t="s">
        <v>433</v>
      </c>
      <c r="G358" s="42" t="s">
        <v>110</v>
      </c>
      <c r="H358" s="44"/>
      <c r="I358" s="42" t="s">
        <v>109</v>
      </c>
      <c r="J358" s="45">
        <v>1</v>
      </c>
      <c r="K358" s="42" t="s">
        <v>103</v>
      </c>
      <c r="L358" s="46">
        <v>45244</v>
      </c>
      <c r="M358" s="47">
        <v>6390</v>
      </c>
    </row>
    <row r="359" spans="1:13" ht="18" customHeight="1" x14ac:dyDescent="0.15">
      <c r="A359" s="41" t="s">
        <v>199</v>
      </c>
      <c r="B359" s="58" t="str">
        <f t="shared" si="5"/>
        <v>材料</v>
      </c>
      <c r="C359" s="49" t="s">
        <v>834</v>
      </c>
      <c r="D359" s="42" t="s">
        <v>340</v>
      </c>
      <c r="E359" s="48">
        <v>2</v>
      </c>
      <c r="F359" s="48" t="s">
        <v>431</v>
      </c>
      <c r="G359" s="42" t="s">
        <v>110</v>
      </c>
      <c r="H359" s="44"/>
      <c r="I359" s="42" t="s">
        <v>109</v>
      </c>
      <c r="J359" s="45">
        <v>1</v>
      </c>
      <c r="K359" s="42" t="s">
        <v>103</v>
      </c>
      <c r="L359" s="46">
        <v>45244</v>
      </c>
      <c r="M359" s="47">
        <v>2900</v>
      </c>
    </row>
    <row r="360" spans="1:13" ht="18" customHeight="1" x14ac:dyDescent="0.15">
      <c r="A360" s="41" t="s">
        <v>199</v>
      </c>
      <c r="B360" s="58" t="str">
        <f t="shared" si="5"/>
        <v>材料</v>
      </c>
      <c r="C360" s="49" t="s">
        <v>834</v>
      </c>
      <c r="D360" s="42" t="s">
        <v>340</v>
      </c>
      <c r="E360" s="48">
        <v>2</v>
      </c>
      <c r="F360" s="48" t="s">
        <v>428</v>
      </c>
      <c r="G360" s="42" t="s">
        <v>110</v>
      </c>
      <c r="H360" s="44"/>
      <c r="I360" s="42" t="s">
        <v>109</v>
      </c>
      <c r="J360" s="45">
        <v>1</v>
      </c>
      <c r="K360" s="42" t="s">
        <v>103</v>
      </c>
      <c r="L360" s="46">
        <v>45244</v>
      </c>
      <c r="M360" s="47">
        <v>3150</v>
      </c>
    </row>
    <row r="361" spans="1:13" ht="18" customHeight="1" x14ac:dyDescent="0.15">
      <c r="A361" s="41" t="s">
        <v>199</v>
      </c>
      <c r="B361" s="58" t="str">
        <f t="shared" si="5"/>
        <v>材料</v>
      </c>
      <c r="C361" s="49" t="s">
        <v>834</v>
      </c>
      <c r="D361" s="42" t="s">
        <v>340</v>
      </c>
      <c r="E361" s="48">
        <v>2</v>
      </c>
      <c r="F361" s="48" t="s">
        <v>317</v>
      </c>
      <c r="G361" s="42" t="s">
        <v>110</v>
      </c>
      <c r="H361" s="44"/>
      <c r="I361" s="42" t="s">
        <v>109</v>
      </c>
      <c r="J361" s="45">
        <v>1</v>
      </c>
      <c r="K361" s="42" t="s">
        <v>103</v>
      </c>
      <c r="L361" s="46">
        <v>45244</v>
      </c>
      <c r="M361" s="47">
        <v>1080</v>
      </c>
    </row>
    <row r="362" spans="1:13" ht="18" customHeight="1" x14ac:dyDescent="0.15">
      <c r="A362" s="41" t="s">
        <v>199</v>
      </c>
      <c r="B362" s="58" t="str">
        <f t="shared" si="5"/>
        <v>材料</v>
      </c>
      <c r="C362" s="49" t="s">
        <v>834</v>
      </c>
      <c r="D362" s="42" t="s">
        <v>340</v>
      </c>
      <c r="E362" s="48">
        <v>2</v>
      </c>
      <c r="F362" s="48" t="s">
        <v>419</v>
      </c>
      <c r="G362" s="42" t="s">
        <v>110</v>
      </c>
      <c r="H362" s="44"/>
      <c r="I362" s="42" t="s">
        <v>109</v>
      </c>
      <c r="J362" s="45">
        <v>1</v>
      </c>
      <c r="K362" s="42" t="s">
        <v>103</v>
      </c>
      <c r="L362" s="46">
        <v>45244</v>
      </c>
      <c r="M362" s="47">
        <v>3220</v>
      </c>
    </row>
    <row r="363" spans="1:13" ht="18" customHeight="1" x14ac:dyDescent="0.15">
      <c r="A363" s="41" t="s">
        <v>199</v>
      </c>
      <c r="B363" s="58" t="str">
        <f t="shared" si="5"/>
        <v>材料</v>
      </c>
      <c r="C363" s="49" t="s">
        <v>834</v>
      </c>
      <c r="D363" s="42" t="s">
        <v>340</v>
      </c>
      <c r="E363" s="48">
        <v>2</v>
      </c>
      <c r="F363" s="48" t="s">
        <v>417</v>
      </c>
      <c r="G363" s="42" t="s">
        <v>110</v>
      </c>
      <c r="H363" s="44"/>
      <c r="I363" s="42" t="s">
        <v>109</v>
      </c>
      <c r="J363" s="45">
        <v>1</v>
      </c>
      <c r="K363" s="42" t="s">
        <v>103</v>
      </c>
      <c r="L363" s="46">
        <v>45244</v>
      </c>
      <c r="M363" s="47">
        <v>6000</v>
      </c>
    </row>
    <row r="364" spans="1:13" ht="18" customHeight="1" x14ac:dyDescent="0.15">
      <c r="A364" s="41" t="s">
        <v>199</v>
      </c>
      <c r="B364" s="58" t="str">
        <f t="shared" si="5"/>
        <v>材料</v>
      </c>
      <c r="C364" s="49" t="s">
        <v>834</v>
      </c>
      <c r="D364" s="42" t="s">
        <v>340</v>
      </c>
      <c r="E364" s="48">
        <v>2</v>
      </c>
      <c r="F364" s="48" t="s">
        <v>414</v>
      </c>
      <c r="G364" s="42" t="s">
        <v>110</v>
      </c>
      <c r="H364" s="44"/>
      <c r="I364" s="42" t="s">
        <v>109</v>
      </c>
      <c r="J364" s="45">
        <v>1</v>
      </c>
      <c r="K364" s="42" t="s">
        <v>103</v>
      </c>
      <c r="L364" s="46">
        <v>45244</v>
      </c>
      <c r="M364" s="47">
        <v>2860</v>
      </c>
    </row>
    <row r="365" spans="1:13" ht="18" customHeight="1" x14ac:dyDescent="0.15">
      <c r="A365" s="41" t="s">
        <v>199</v>
      </c>
      <c r="B365" s="58" t="str">
        <f t="shared" si="5"/>
        <v>材料</v>
      </c>
      <c r="C365" s="49" t="s">
        <v>834</v>
      </c>
      <c r="D365" s="42" t="s">
        <v>340</v>
      </c>
      <c r="E365" s="48">
        <v>2</v>
      </c>
      <c r="F365" s="48" t="s">
        <v>412</v>
      </c>
      <c r="G365" s="42" t="s">
        <v>110</v>
      </c>
      <c r="H365" s="44"/>
      <c r="I365" s="42" t="s">
        <v>109</v>
      </c>
      <c r="J365" s="45">
        <v>1</v>
      </c>
      <c r="K365" s="42" t="s">
        <v>103</v>
      </c>
      <c r="L365" s="46">
        <v>45244</v>
      </c>
      <c r="M365" s="47">
        <v>3150</v>
      </c>
    </row>
    <row r="366" spans="1:13" ht="18" customHeight="1" x14ac:dyDescent="0.15">
      <c r="A366" s="41" t="s">
        <v>199</v>
      </c>
      <c r="B366" s="58" t="str">
        <f t="shared" si="5"/>
        <v>材料</v>
      </c>
      <c r="C366" s="49" t="s">
        <v>834</v>
      </c>
      <c r="D366" s="42" t="s">
        <v>340</v>
      </c>
      <c r="E366" s="48">
        <v>2</v>
      </c>
      <c r="F366" s="48" t="s">
        <v>409</v>
      </c>
      <c r="G366" s="42" t="s">
        <v>110</v>
      </c>
      <c r="H366" s="44"/>
      <c r="I366" s="42" t="s">
        <v>109</v>
      </c>
      <c r="J366" s="45">
        <v>1</v>
      </c>
      <c r="K366" s="42" t="s">
        <v>103</v>
      </c>
      <c r="L366" s="46">
        <v>45244</v>
      </c>
      <c r="M366" s="47">
        <v>1080</v>
      </c>
    </row>
    <row r="367" spans="1:13" ht="18" customHeight="1" x14ac:dyDescent="0.15">
      <c r="A367" s="41" t="s">
        <v>199</v>
      </c>
      <c r="B367" s="58" t="str">
        <f t="shared" si="5"/>
        <v>材料</v>
      </c>
      <c r="C367" s="49" t="s">
        <v>834</v>
      </c>
      <c r="D367" s="42" t="s">
        <v>340</v>
      </c>
      <c r="E367" s="48">
        <v>2</v>
      </c>
      <c r="F367" s="48" t="s">
        <v>404</v>
      </c>
      <c r="G367" s="42" t="s">
        <v>105</v>
      </c>
      <c r="H367" s="44"/>
      <c r="I367" s="42" t="s">
        <v>109</v>
      </c>
      <c r="J367" s="45">
        <v>8</v>
      </c>
      <c r="K367" s="42" t="s">
        <v>103</v>
      </c>
      <c r="L367" s="46">
        <v>45244</v>
      </c>
      <c r="M367" s="47">
        <v>5720</v>
      </c>
    </row>
    <row r="368" spans="1:13" ht="18" customHeight="1" x14ac:dyDescent="0.15">
      <c r="A368" s="41" t="s">
        <v>199</v>
      </c>
      <c r="B368" s="58" t="str">
        <f t="shared" si="5"/>
        <v>材料</v>
      </c>
      <c r="C368" s="49" t="s">
        <v>834</v>
      </c>
      <c r="D368" s="42" t="s">
        <v>340</v>
      </c>
      <c r="E368" s="48">
        <v>2</v>
      </c>
      <c r="F368" s="48" t="s">
        <v>401</v>
      </c>
      <c r="G368" s="42" t="s">
        <v>105</v>
      </c>
      <c r="H368" s="44"/>
      <c r="I368" s="42" t="s">
        <v>109</v>
      </c>
      <c r="J368" s="45">
        <v>2</v>
      </c>
      <c r="K368" s="42" t="s">
        <v>103</v>
      </c>
      <c r="L368" s="46">
        <v>45244</v>
      </c>
      <c r="M368" s="47">
        <v>8120</v>
      </c>
    </row>
    <row r="369" spans="1:13" ht="18" customHeight="1" x14ac:dyDescent="0.15">
      <c r="A369" s="41" t="s">
        <v>199</v>
      </c>
      <c r="B369" s="58" t="str">
        <f t="shared" si="5"/>
        <v>材料</v>
      </c>
      <c r="C369" s="49" t="s">
        <v>834</v>
      </c>
      <c r="D369" s="42" t="s">
        <v>340</v>
      </c>
      <c r="E369" s="48">
        <v>2</v>
      </c>
      <c r="F369" s="48" t="s">
        <v>398</v>
      </c>
      <c r="G369" s="42" t="s">
        <v>105</v>
      </c>
      <c r="H369" s="44"/>
      <c r="I369" s="42" t="s">
        <v>109</v>
      </c>
      <c r="J369" s="45">
        <v>2</v>
      </c>
      <c r="K369" s="42" t="s">
        <v>103</v>
      </c>
      <c r="L369" s="46">
        <v>45244</v>
      </c>
      <c r="M369" s="47">
        <v>3990</v>
      </c>
    </row>
    <row r="370" spans="1:13" ht="18" customHeight="1" x14ac:dyDescent="0.15">
      <c r="A370" s="41" t="s">
        <v>199</v>
      </c>
      <c r="B370" s="58" t="str">
        <f t="shared" si="5"/>
        <v>材料</v>
      </c>
      <c r="C370" s="49" t="s">
        <v>834</v>
      </c>
      <c r="D370" s="42" t="s">
        <v>340</v>
      </c>
      <c r="E370" s="48">
        <v>2</v>
      </c>
      <c r="F370" s="48" t="s">
        <v>395</v>
      </c>
      <c r="G370" s="42" t="s">
        <v>105</v>
      </c>
      <c r="H370" s="44"/>
      <c r="I370" s="42" t="s">
        <v>109</v>
      </c>
      <c r="J370" s="45">
        <v>1</v>
      </c>
      <c r="K370" s="42" t="s">
        <v>103</v>
      </c>
      <c r="L370" s="46">
        <v>45244</v>
      </c>
      <c r="M370" s="47">
        <v>6430</v>
      </c>
    </row>
    <row r="371" spans="1:13" ht="18" customHeight="1" x14ac:dyDescent="0.15">
      <c r="A371" s="41" t="s">
        <v>199</v>
      </c>
      <c r="B371" s="58" t="str">
        <f t="shared" si="5"/>
        <v>材料</v>
      </c>
      <c r="C371" s="49" t="s">
        <v>834</v>
      </c>
      <c r="D371" s="42" t="s">
        <v>340</v>
      </c>
      <c r="E371" s="48">
        <v>2</v>
      </c>
      <c r="F371" s="48" t="s">
        <v>467</v>
      </c>
      <c r="G371" s="42" t="s">
        <v>105</v>
      </c>
      <c r="H371" s="44"/>
      <c r="I371" s="42" t="s">
        <v>109</v>
      </c>
      <c r="J371" s="45">
        <v>2</v>
      </c>
      <c r="K371" s="42" t="s">
        <v>103</v>
      </c>
      <c r="L371" s="46">
        <v>45244</v>
      </c>
      <c r="M371" s="47">
        <v>3500</v>
      </c>
    </row>
    <row r="372" spans="1:13" ht="18" customHeight="1" x14ac:dyDescent="0.15">
      <c r="A372" s="41" t="s">
        <v>199</v>
      </c>
      <c r="B372" s="58" t="str">
        <f t="shared" si="5"/>
        <v>材料</v>
      </c>
      <c r="C372" s="49" t="s">
        <v>834</v>
      </c>
      <c r="D372" s="42" t="s">
        <v>340</v>
      </c>
      <c r="E372" s="48">
        <v>2</v>
      </c>
      <c r="F372" s="48" t="s">
        <v>392</v>
      </c>
      <c r="G372" s="42" t="s">
        <v>105</v>
      </c>
      <c r="H372" s="44"/>
      <c r="I372" s="42" t="s">
        <v>109</v>
      </c>
      <c r="J372" s="45">
        <v>4</v>
      </c>
      <c r="K372" s="42" t="s">
        <v>103</v>
      </c>
      <c r="L372" s="46">
        <v>45244</v>
      </c>
      <c r="M372" s="47">
        <v>7690</v>
      </c>
    </row>
    <row r="373" spans="1:13" ht="18" customHeight="1" x14ac:dyDescent="0.15">
      <c r="A373" s="41" t="s">
        <v>199</v>
      </c>
      <c r="B373" s="58" t="str">
        <f t="shared" si="5"/>
        <v>材料</v>
      </c>
      <c r="C373" s="49" t="s">
        <v>834</v>
      </c>
      <c r="D373" s="42" t="s">
        <v>340</v>
      </c>
      <c r="E373" s="48">
        <v>2</v>
      </c>
      <c r="F373" s="48" t="s">
        <v>389</v>
      </c>
      <c r="G373" s="42" t="s">
        <v>105</v>
      </c>
      <c r="H373" s="44"/>
      <c r="I373" s="42" t="s">
        <v>109</v>
      </c>
      <c r="J373" s="45">
        <v>4</v>
      </c>
      <c r="K373" s="42" t="s">
        <v>103</v>
      </c>
      <c r="L373" s="46">
        <v>45244</v>
      </c>
      <c r="M373" s="47">
        <v>6520</v>
      </c>
    </row>
    <row r="374" spans="1:13" ht="18" customHeight="1" x14ac:dyDescent="0.15">
      <c r="A374" s="41" t="s">
        <v>199</v>
      </c>
      <c r="B374" s="58" t="str">
        <f t="shared" si="5"/>
        <v>材料</v>
      </c>
      <c r="C374" s="49" t="s">
        <v>834</v>
      </c>
      <c r="D374" s="42" t="s">
        <v>340</v>
      </c>
      <c r="E374" s="48">
        <v>2</v>
      </c>
      <c r="F374" s="48" t="s">
        <v>386</v>
      </c>
      <c r="G374" s="42" t="s">
        <v>105</v>
      </c>
      <c r="H374" s="44"/>
      <c r="I374" s="42" t="s">
        <v>109</v>
      </c>
      <c r="J374" s="45">
        <v>2</v>
      </c>
      <c r="K374" s="42" t="s">
        <v>103</v>
      </c>
      <c r="L374" s="46">
        <v>45244</v>
      </c>
      <c r="M374" s="47">
        <v>3080</v>
      </c>
    </row>
    <row r="375" spans="1:13" ht="18" customHeight="1" x14ac:dyDescent="0.15">
      <c r="A375" s="41" t="s">
        <v>199</v>
      </c>
      <c r="B375" s="58" t="str">
        <f t="shared" si="5"/>
        <v>材料</v>
      </c>
      <c r="C375" s="49" t="s">
        <v>834</v>
      </c>
      <c r="D375" s="42" t="s">
        <v>340</v>
      </c>
      <c r="E375" s="48">
        <v>2</v>
      </c>
      <c r="F375" s="48" t="s">
        <v>158</v>
      </c>
      <c r="G375" s="42" t="s">
        <v>105</v>
      </c>
      <c r="H375" s="44"/>
      <c r="I375" s="42" t="s">
        <v>109</v>
      </c>
      <c r="J375" s="45">
        <v>4</v>
      </c>
      <c r="K375" s="42" t="s">
        <v>103</v>
      </c>
      <c r="L375" s="46">
        <v>45244</v>
      </c>
      <c r="M375" s="47">
        <v>3000</v>
      </c>
    </row>
    <row r="376" spans="1:13" ht="18" customHeight="1" x14ac:dyDescent="0.15">
      <c r="A376" s="41" t="s">
        <v>199</v>
      </c>
      <c r="B376" s="58" t="str">
        <f t="shared" si="5"/>
        <v>材料</v>
      </c>
      <c r="C376" s="49" t="s">
        <v>834</v>
      </c>
      <c r="D376" s="42" t="s">
        <v>340</v>
      </c>
      <c r="E376" s="48">
        <v>2</v>
      </c>
      <c r="F376" s="48" t="s">
        <v>450</v>
      </c>
      <c r="G376" s="42" t="s">
        <v>105</v>
      </c>
      <c r="H376" s="44"/>
      <c r="I376" s="42" t="s">
        <v>109</v>
      </c>
      <c r="J376" s="45">
        <v>1</v>
      </c>
      <c r="K376" s="42" t="s">
        <v>103</v>
      </c>
      <c r="L376" s="46">
        <v>45244</v>
      </c>
      <c r="M376" s="47">
        <v>7000</v>
      </c>
    </row>
    <row r="377" spans="1:13" ht="18" customHeight="1" x14ac:dyDescent="0.15">
      <c r="A377" s="41" t="s">
        <v>199</v>
      </c>
      <c r="B377" s="58" t="str">
        <f t="shared" si="5"/>
        <v>材料</v>
      </c>
      <c r="C377" s="49" t="s">
        <v>834</v>
      </c>
      <c r="D377" s="42" t="s">
        <v>340</v>
      </c>
      <c r="E377" s="48">
        <v>2</v>
      </c>
      <c r="F377" s="48" t="s">
        <v>466</v>
      </c>
      <c r="G377" s="42" t="s">
        <v>105</v>
      </c>
      <c r="H377" s="44"/>
      <c r="I377" s="42" t="s">
        <v>109</v>
      </c>
      <c r="J377" s="45">
        <v>4</v>
      </c>
      <c r="K377" s="42" t="s">
        <v>103</v>
      </c>
      <c r="L377" s="46">
        <v>45244</v>
      </c>
      <c r="M377" s="47">
        <v>6150</v>
      </c>
    </row>
    <row r="378" spans="1:13" ht="18" customHeight="1" x14ac:dyDescent="0.15">
      <c r="A378" s="41" t="s">
        <v>199</v>
      </c>
      <c r="B378" s="58" t="str">
        <f t="shared" si="5"/>
        <v>材料</v>
      </c>
      <c r="C378" s="49" t="s">
        <v>834</v>
      </c>
      <c r="D378" s="42" t="s">
        <v>340</v>
      </c>
      <c r="E378" s="48">
        <v>2</v>
      </c>
      <c r="F378" s="48" t="s">
        <v>382</v>
      </c>
      <c r="G378" s="42" t="s">
        <v>110</v>
      </c>
      <c r="H378" s="44"/>
      <c r="I378" s="42" t="s">
        <v>109</v>
      </c>
      <c r="J378" s="45">
        <v>4</v>
      </c>
      <c r="K378" s="42" t="s">
        <v>103</v>
      </c>
      <c r="L378" s="46">
        <v>45244</v>
      </c>
      <c r="M378" s="47">
        <v>1820</v>
      </c>
    </row>
    <row r="379" spans="1:13" ht="18" customHeight="1" x14ac:dyDescent="0.15">
      <c r="A379" s="41" t="s">
        <v>199</v>
      </c>
      <c r="B379" s="58" t="str">
        <f t="shared" si="5"/>
        <v>材料</v>
      </c>
      <c r="C379" s="49" t="s">
        <v>834</v>
      </c>
      <c r="D379" s="42" t="s">
        <v>340</v>
      </c>
      <c r="E379" s="48">
        <v>2</v>
      </c>
      <c r="F379" s="48" t="s">
        <v>175</v>
      </c>
      <c r="G379" s="42" t="s">
        <v>110</v>
      </c>
      <c r="H379" s="44"/>
      <c r="I379" s="42" t="s">
        <v>109</v>
      </c>
      <c r="J379" s="45">
        <v>4</v>
      </c>
      <c r="K379" s="42" t="s">
        <v>103</v>
      </c>
      <c r="L379" s="46">
        <v>45244</v>
      </c>
      <c r="M379" s="47">
        <v>4720</v>
      </c>
    </row>
    <row r="380" spans="1:13" ht="18" customHeight="1" x14ac:dyDescent="0.15">
      <c r="A380" s="41" t="s">
        <v>199</v>
      </c>
      <c r="B380" s="58" t="str">
        <f t="shared" si="5"/>
        <v>材料</v>
      </c>
      <c r="C380" s="49" t="s">
        <v>834</v>
      </c>
      <c r="D380" s="42" t="s">
        <v>340</v>
      </c>
      <c r="E380" s="48">
        <v>2</v>
      </c>
      <c r="F380" s="48" t="s">
        <v>377</v>
      </c>
      <c r="G380" s="42" t="s">
        <v>110</v>
      </c>
      <c r="H380" s="44"/>
      <c r="I380" s="42" t="s">
        <v>109</v>
      </c>
      <c r="J380" s="45">
        <v>4</v>
      </c>
      <c r="K380" s="42" t="s">
        <v>103</v>
      </c>
      <c r="L380" s="46">
        <v>45244</v>
      </c>
      <c r="M380" s="47">
        <v>3630</v>
      </c>
    </row>
    <row r="381" spans="1:13" ht="18" customHeight="1" x14ac:dyDescent="0.15">
      <c r="A381" s="41" t="s">
        <v>199</v>
      </c>
      <c r="B381" s="58" t="str">
        <f t="shared" si="5"/>
        <v>材料</v>
      </c>
      <c r="C381" s="49" t="s">
        <v>834</v>
      </c>
      <c r="D381" s="42" t="s">
        <v>340</v>
      </c>
      <c r="E381" s="48">
        <v>2</v>
      </c>
      <c r="F381" s="48" t="s">
        <v>224</v>
      </c>
      <c r="G381" s="42" t="s">
        <v>110</v>
      </c>
      <c r="H381" s="44"/>
      <c r="I381" s="42" t="s">
        <v>109</v>
      </c>
      <c r="J381" s="45">
        <v>2</v>
      </c>
      <c r="K381" s="42" t="s">
        <v>103</v>
      </c>
      <c r="L381" s="46">
        <v>45244</v>
      </c>
      <c r="M381" s="47">
        <v>2860</v>
      </c>
    </row>
    <row r="382" spans="1:13" ht="18" customHeight="1" x14ac:dyDescent="0.15">
      <c r="A382" s="41" t="s">
        <v>199</v>
      </c>
      <c r="B382" s="58" t="str">
        <f t="shared" si="5"/>
        <v>材料</v>
      </c>
      <c r="C382" s="49" t="s">
        <v>834</v>
      </c>
      <c r="D382" s="42" t="s">
        <v>340</v>
      </c>
      <c r="E382" s="48">
        <v>2</v>
      </c>
      <c r="F382" s="48" t="s">
        <v>222</v>
      </c>
      <c r="G382" s="42" t="s">
        <v>105</v>
      </c>
      <c r="H382" s="44"/>
      <c r="I382" s="42" t="s">
        <v>109</v>
      </c>
      <c r="J382" s="45">
        <v>8</v>
      </c>
      <c r="K382" s="42" t="s">
        <v>103</v>
      </c>
      <c r="L382" s="46">
        <v>45244</v>
      </c>
      <c r="M382" s="47">
        <v>5203</v>
      </c>
    </row>
    <row r="383" spans="1:13" ht="18" customHeight="1" x14ac:dyDescent="0.15">
      <c r="A383" s="41" t="s">
        <v>199</v>
      </c>
      <c r="B383" s="58" t="str">
        <f t="shared" si="5"/>
        <v>材料</v>
      </c>
      <c r="C383" s="49" t="s">
        <v>834</v>
      </c>
      <c r="D383" s="42" t="s">
        <v>340</v>
      </c>
      <c r="E383" s="48">
        <v>2</v>
      </c>
      <c r="F383" s="48" t="s">
        <v>153</v>
      </c>
      <c r="G383" s="42" t="s">
        <v>110</v>
      </c>
      <c r="H383" s="44"/>
      <c r="I383" s="42" t="s">
        <v>109</v>
      </c>
      <c r="J383" s="45">
        <v>4</v>
      </c>
      <c r="K383" s="42" t="s">
        <v>103</v>
      </c>
      <c r="L383" s="46">
        <v>45244</v>
      </c>
      <c r="M383" s="47">
        <v>1580</v>
      </c>
    </row>
    <row r="384" spans="1:13" ht="18" customHeight="1" x14ac:dyDescent="0.15">
      <c r="A384" s="41" t="s">
        <v>199</v>
      </c>
      <c r="B384" s="58" t="str">
        <f t="shared" si="5"/>
        <v>材料</v>
      </c>
      <c r="C384" s="49" t="s">
        <v>834</v>
      </c>
      <c r="D384" s="42" t="s">
        <v>340</v>
      </c>
      <c r="E384" s="43"/>
      <c r="F384" s="43"/>
      <c r="G384" s="42" t="s">
        <v>438</v>
      </c>
      <c r="H384" s="44"/>
      <c r="I384" s="42" t="s">
        <v>436</v>
      </c>
      <c r="J384" s="45">
        <v>2</v>
      </c>
      <c r="K384" s="42" t="s">
        <v>103</v>
      </c>
      <c r="L384" s="46">
        <v>45229</v>
      </c>
      <c r="M384" s="47">
        <v>1110</v>
      </c>
    </row>
    <row r="385" spans="1:13" ht="18" customHeight="1" x14ac:dyDescent="0.15">
      <c r="A385" s="41" t="s">
        <v>199</v>
      </c>
      <c r="B385" s="58" t="str">
        <f t="shared" si="5"/>
        <v>材料</v>
      </c>
      <c r="C385" s="49" t="s">
        <v>834</v>
      </c>
      <c r="D385" s="42" t="s">
        <v>340</v>
      </c>
      <c r="E385" s="43"/>
      <c r="F385" s="43"/>
      <c r="G385" s="42" t="s">
        <v>437</v>
      </c>
      <c r="H385" s="44"/>
      <c r="I385" s="42" t="s">
        <v>436</v>
      </c>
      <c r="J385" s="45">
        <v>1</v>
      </c>
      <c r="K385" s="42" t="s">
        <v>103</v>
      </c>
      <c r="L385" s="46">
        <v>45229</v>
      </c>
      <c r="M385" s="47">
        <v>7120</v>
      </c>
    </row>
    <row r="386" spans="1:13" ht="18" customHeight="1" x14ac:dyDescent="0.15">
      <c r="A386" s="41" t="s">
        <v>199</v>
      </c>
      <c r="B386" s="58" t="str">
        <f t="shared" ref="B386:B449" si="6">IFERROR(VLOOKUP(A386,置換名称,2),"")</f>
        <v>材料</v>
      </c>
      <c r="C386" s="49" t="s">
        <v>834</v>
      </c>
      <c r="D386" s="42" t="s">
        <v>340</v>
      </c>
      <c r="E386" s="48">
        <v>10</v>
      </c>
      <c r="F386" s="48" t="s">
        <v>97</v>
      </c>
      <c r="G386" s="42" t="s">
        <v>339</v>
      </c>
      <c r="H386" s="44"/>
      <c r="I386" s="42" t="s">
        <v>338</v>
      </c>
      <c r="J386" s="45">
        <v>2</v>
      </c>
      <c r="K386" s="42" t="s">
        <v>274</v>
      </c>
      <c r="L386" s="46">
        <v>45236</v>
      </c>
      <c r="M386" s="47">
        <v>2600</v>
      </c>
    </row>
    <row r="387" spans="1:13" ht="18" customHeight="1" x14ac:dyDescent="0.15">
      <c r="A387" s="41" t="s">
        <v>199</v>
      </c>
      <c r="B387" s="58" t="str">
        <f t="shared" si="6"/>
        <v>材料</v>
      </c>
      <c r="C387" s="49" t="s">
        <v>834</v>
      </c>
      <c r="D387" s="42" t="s">
        <v>204</v>
      </c>
      <c r="E387" s="43"/>
      <c r="F387" s="43"/>
      <c r="G387" s="42" t="s">
        <v>479</v>
      </c>
      <c r="H387" s="44"/>
      <c r="I387" s="42" t="s">
        <v>202</v>
      </c>
      <c r="J387" s="45">
        <v>1</v>
      </c>
      <c r="K387" s="42" t="s">
        <v>103</v>
      </c>
      <c r="L387" s="46">
        <v>45216</v>
      </c>
      <c r="M387" s="47">
        <v>1573</v>
      </c>
    </row>
    <row r="388" spans="1:13" ht="18" customHeight="1" x14ac:dyDescent="0.15">
      <c r="A388" s="41" t="s">
        <v>199</v>
      </c>
      <c r="B388" s="58" t="str">
        <f t="shared" si="6"/>
        <v>材料</v>
      </c>
      <c r="C388" s="49" t="s">
        <v>834</v>
      </c>
      <c r="D388" s="42" t="s">
        <v>204</v>
      </c>
      <c r="E388" s="43"/>
      <c r="F388" s="43"/>
      <c r="G388" s="42" t="s">
        <v>457</v>
      </c>
      <c r="H388" s="44"/>
      <c r="I388" s="42" t="s">
        <v>456</v>
      </c>
      <c r="J388" s="45">
        <v>1</v>
      </c>
      <c r="K388" s="42" t="s">
        <v>201</v>
      </c>
      <c r="L388" s="46">
        <v>45224</v>
      </c>
      <c r="M388" s="47">
        <v>28633</v>
      </c>
    </row>
    <row r="389" spans="1:13" ht="18" customHeight="1" x14ac:dyDescent="0.15">
      <c r="A389" s="41" t="s">
        <v>199</v>
      </c>
      <c r="B389" s="58" t="str">
        <f t="shared" si="6"/>
        <v>材料</v>
      </c>
      <c r="C389" s="49" t="s">
        <v>834</v>
      </c>
      <c r="D389" s="42" t="s">
        <v>204</v>
      </c>
      <c r="E389" s="43"/>
      <c r="F389" s="43"/>
      <c r="G389" s="42" t="s">
        <v>455</v>
      </c>
      <c r="H389" s="44"/>
      <c r="I389" s="42" t="s">
        <v>454</v>
      </c>
      <c r="J389" s="45">
        <v>2</v>
      </c>
      <c r="K389" s="42" t="s">
        <v>201</v>
      </c>
      <c r="L389" s="46">
        <v>45224</v>
      </c>
      <c r="M389" s="47">
        <v>19865</v>
      </c>
    </row>
    <row r="390" spans="1:13" ht="18" customHeight="1" x14ac:dyDescent="0.15">
      <c r="A390" s="41" t="s">
        <v>199</v>
      </c>
      <c r="B390" s="58" t="str">
        <f t="shared" si="6"/>
        <v>材料</v>
      </c>
      <c r="C390" s="49" t="s">
        <v>834</v>
      </c>
      <c r="D390" s="42" t="s">
        <v>204</v>
      </c>
      <c r="E390" s="43"/>
      <c r="F390" s="43"/>
      <c r="G390" s="42" t="s">
        <v>435</v>
      </c>
      <c r="H390" s="44"/>
      <c r="I390" s="42" t="s">
        <v>434</v>
      </c>
      <c r="J390" s="45">
        <v>1</v>
      </c>
      <c r="K390" s="42" t="s">
        <v>103</v>
      </c>
      <c r="L390" s="46">
        <v>45225</v>
      </c>
      <c r="M390" s="47">
        <v>1496</v>
      </c>
    </row>
    <row r="391" spans="1:13" ht="18" customHeight="1" x14ac:dyDescent="0.15">
      <c r="A391" s="41" t="s">
        <v>199</v>
      </c>
      <c r="B391" s="58" t="str">
        <f t="shared" si="6"/>
        <v>材料</v>
      </c>
      <c r="C391" s="49" t="s">
        <v>834</v>
      </c>
      <c r="D391" s="42" t="s">
        <v>204</v>
      </c>
      <c r="E391" s="43"/>
      <c r="F391" s="43"/>
      <c r="G391" s="42" t="s">
        <v>203</v>
      </c>
      <c r="H391" s="44"/>
      <c r="I391" s="42" t="s">
        <v>202</v>
      </c>
      <c r="J391" s="45">
        <v>1</v>
      </c>
      <c r="K391" s="42" t="s">
        <v>201</v>
      </c>
      <c r="L391" s="46">
        <v>45268</v>
      </c>
      <c r="M391" s="47">
        <v>1707</v>
      </c>
    </row>
    <row r="392" spans="1:13" ht="18" customHeight="1" x14ac:dyDescent="0.15">
      <c r="A392" s="41" t="s">
        <v>199</v>
      </c>
      <c r="B392" s="58" t="str">
        <f t="shared" si="6"/>
        <v>材料</v>
      </c>
      <c r="C392" s="49" t="s">
        <v>834</v>
      </c>
      <c r="D392" s="42" t="s">
        <v>706</v>
      </c>
      <c r="E392" s="43"/>
      <c r="F392" s="43"/>
      <c r="G392" s="42" t="s">
        <v>705</v>
      </c>
      <c r="H392" s="42" t="s">
        <v>703</v>
      </c>
      <c r="I392" s="42" t="s">
        <v>704</v>
      </c>
      <c r="J392" s="45">
        <v>2</v>
      </c>
      <c r="K392" s="42" t="s">
        <v>103</v>
      </c>
      <c r="L392" s="46">
        <v>45217</v>
      </c>
      <c r="M392" s="47">
        <v>19500</v>
      </c>
    </row>
    <row r="393" spans="1:13" ht="18" customHeight="1" x14ac:dyDescent="0.15">
      <c r="A393" s="41" t="s">
        <v>199</v>
      </c>
      <c r="B393" s="58" t="str">
        <f t="shared" si="6"/>
        <v>材料</v>
      </c>
      <c r="C393" s="49" t="s">
        <v>834</v>
      </c>
      <c r="D393" s="42" t="s">
        <v>198</v>
      </c>
      <c r="E393" s="43"/>
      <c r="F393" s="43"/>
      <c r="G393" s="42" t="s">
        <v>197</v>
      </c>
      <c r="H393" s="44"/>
      <c r="I393" s="42" t="s">
        <v>196</v>
      </c>
      <c r="J393" s="45">
        <v>4</v>
      </c>
      <c r="K393" s="42" t="s">
        <v>195</v>
      </c>
      <c r="L393" s="46">
        <v>45273</v>
      </c>
      <c r="M393" s="47">
        <v>1370</v>
      </c>
    </row>
    <row r="394" spans="1:13" ht="18" customHeight="1" x14ac:dyDescent="0.15">
      <c r="A394" s="41" t="s">
        <v>199</v>
      </c>
      <c r="B394" s="58" t="str">
        <f t="shared" si="6"/>
        <v>材料</v>
      </c>
      <c r="C394" s="49" t="s">
        <v>834</v>
      </c>
      <c r="D394" s="42" t="s">
        <v>697</v>
      </c>
      <c r="E394" s="43"/>
      <c r="F394" s="43"/>
      <c r="G394" s="42" t="s">
        <v>723</v>
      </c>
      <c r="H394" s="44"/>
      <c r="I394" s="42" t="s">
        <v>721</v>
      </c>
      <c r="J394" s="45">
        <v>2</v>
      </c>
      <c r="K394" s="42" t="s">
        <v>103</v>
      </c>
      <c r="L394" s="46">
        <v>45210</v>
      </c>
      <c r="M394" s="47">
        <v>947</v>
      </c>
    </row>
    <row r="395" spans="1:13" ht="18" customHeight="1" x14ac:dyDescent="0.15">
      <c r="A395" s="41" t="s">
        <v>199</v>
      </c>
      <c r="B395" s="58" t="str">
        <f t="shared" si="6"/>
        <v>材料</v>
      </c>
      <c r="C395" s="49" t="s">
        <v>834</v>
      </c>
      <c r="D395" s="42" t="s">
        <v>697</v>
      </c>
      <c r="E395" s="43"/>
      <c r="F395" s="43"/>
      <c r="G395" s="42" t="s">
        <v>722</v>
      </c>
      <c r="H395" s="44"/>
      <c r="I395" s="42" t="s">
        <v>721</v>
      </c>
      <c r="J395" s="45">
        <v>2</v>
      </c>
      <c r="K395" s="42" t="s">
        <v>103</v>
      </c>
      <c r="L395" s="46">
        <v>45210</v>
      </c>
      <c r="M395" s="47">
        <v>1578.5</v>
      </c>
    </row>
    <row r="396" spans="1:13" ht="18" customHeight="1" x14ac:dyDescent="0.15">
      <c r="A396" s="41" t="s">
        <v>199</v>
      </c>
      <c r="B396" s="58" t="str">
        <f t="shared" si="6"/>
        <v>材料</v>
      </c>
      <c r="C396" s="49" t="s">
        <v>834</v>
      </c>
      <c r="D396" s="42" t="s">
        <v>697</v>
      </c>
      <c r="E396" s="43"/>
      <c r="F396" s="43"/>
      <c r="G396" s="42" t="s">
        <v>720</v>
      </c>
      <c r="H396" s="44"/>
      <c r="I396" s="42" t="s">
        <v>717</v>
      </c>
      <c r="J396" s="45">
        <v>2</v>
      </c>
      <c r="K396" s="42" t="s">
        <v>103</v>
      </c>
      <c r="L396" s="46">
        <v>45209</v>
      </c>
      <c r="M396" s="47">
        <v>1475</v>
      </c>
    </row>
    <row r="397" spans="1:13" ht="18" customHeight="1" x14ac:dyDescent="0.15">
      <c r="A397" s="41" t="s">
        <v>199</v>
      </c>
      <c r="B397" s="58" t="str">
        <f t="shared" si="6"/>
        <v>材料</v>
      </c>
      <c r="C397" s="49" t="s">
        <v>834</v>
      </c>
      <c r="D397" s="42" t="s">
        <v>697</v>
      </c>
      <c r="E397" s="43"/>
      <c r="F397" s="43"/>
      <c r="G397" s="42" t="s">
        <v>719</v>
      </c>
      <c r="H397" s="44"/>
      <c r="I397" s="42" t="s">
        <v>717</v>
      </c>
      <c r="J397" s="45">
        <v>6</v>
      </c>
      <c r="K397" s="42" t="s">
        <v>103</v>
      </c>
      <c r="L397" s="46">
        <v>45209</v>
      </c>
      <c r="M397" s="47">
        <v>970</v>
      </c>
    </row>
    <row r="398" spans="1:13" ht="18" customHeight="1" x14ac:dyDescent="0.15">
      <c r="A398" s="41" t="s">
        <v>199</v>
      </c>
      <c r="B398" s="58" t="str">
        <f t="shared" si="6"/>
        <v>材料</v>
      </c>
      <c r="C398" s="49" t="s">
        <v>834</v>
      </c>
      <c r="D398" s="42" t="s">
        <v>697</v>
      </c>
      <c r="E398" s="43"/>
      <c r="F398" s="43"/>
      <c r="G398" s="42" t="s">
        <v>718</v>
      </c>
      <c r="H398" s="44"/>
      <c r="I398" s="42" t="s">
        <v>717</v>
      </c>
      <c r="J398" s="45">
        <v>6</v>
      </c>
      <c r="K398" s="42" t="s">
        <v>103</v>
      </c>
      <c r="L398" s="46">
        <v>45209</v>
      </c>
      <c r="M398" s="47">
        <v>555</v>
      </c>
    </row>
    <row r="399" spans="1:13" ht="18" customHeight="1" x14ac:dyDescent="0.15">
      <c r="A399" s="41" t="s">
        <v>199</v>
      </c>
      <c r="B399" s="58" t="str">
        <f t="shared" si="6"/>
        <v>材料</v>
      </c>
      <c r="C399" s="49" t="s">
        <v>834</v>
      </c>
      <c r="D399" s="42" t="s">
        <v>697</v>
      </c>
      <c r="E399" s="43"/>
      <c r="F399" s="43"/>
      <c r="G399" s="42" t="s">
        <v>716</v>
      </c>
      <c r="H399" s="44"/>
      <c r="I399" s="42" t="s">
        <v>715</v>
      </c>
      <c r="J399" s="45">
        <v>2</v>
      </c>
      <c r="K399" s="42" t="s">
        <v>103</v>
      </c>
      <c r="L399" s="46">
        <v>45210</v>
      </c>
      <c r="M399" s="47">
        <v>2012.5</v>
      </c>
    </row>
    <row r="400" spans="1:13" ht="18" customHeight="1" x14ac:dyDescent="0.15">
      <c r="A400" s="41" t="s">
        <v>199</v>
      </c>
      <c r="B400" s="58" t="str">
        <f t="shared" si="6"/>
        <v>材料</v>
      </c>
      <c r="C400" s="49" t="s">
        <v>834</v>
      </c>
      <c r="D400" s="42" t="s">
        <v>697</v>
      </c>
      <c r="E400" s="43"/>
      <c r="F400" s="43"/>
      <c r="G400" s="42" t="s">
        <v>699</v>
      </c>
      <c r="H400" s="44"/>
      <c r="I400" s="42" t="s">
        <v>698</v>
      </c>
      <c r="J400" s="45">
        <v>2</v>
      </c>
      <c r="K400" s="42" t="s">
        <v>201</v>
      </c>
      <c r="L400" s="46">
        <v>45211</v>
      </c>
      <c r="M400" s="47">
        <v>3587.5</v>
      </c>
    </row>
    <row r="401" spans="1:13" ht="18" customHeight="1" x14ac:dyDescent="0.15">
      <c r="A401" s="41" t="s">
        <v>199</v>
      </c>
      <c r="B401" s="58" t="str">
        <f t="shared" si="6"/>
        <v>材料</v>
      </c>
      <c r="C401" s="49" t="s">
        <v>834</v>
      </c>
      <c r="D401" s="42" t="s">
        <v>697</v>
      </c>
      <c r="E401" s="43"/>
      <c r="F401" s="43"/>
      <c r="G401" s="42" t="s">
        <v>696</v>
      </c>
      <c r="H401" s="44"/>
      <c r="I401" s="42" t="s">
        <v>695</v>
      </c>
      <c r="J401" s="45">
        <v>1</v>
      </c>
      <c r="K401" s="42" t="s">
        <v>103</v>
      </c>
      <c r="L401" s="46">
        <v>45210</v>
      </c>
      <c r="M401" s="47">
        <v>610</v>
      </c>
    </row>
    <row r="402" spans="1:13" ht="18" customHeight="1" x14ac:dyDescent="0.15">
      <c r="A402" s="41" t="s">
        <v>108</v>
      </c>
      <c r="B402" s="58" t="str">
        <f t="shared" si="6"/>
        <v>加工</v>
      </c>
      <c r="C402" s="49" t="s">
        <v>828</v>
      </c>
      <c r="D402" s="42" t="s">
        <v>502</v>
      </c>
      <c r="E402" s="48">
        <v>6</v>
      </c>
      <c r="F402" s="48" t="s">
        <v>446</v>
      </c>
      <c r="G402" s="42" t="s">
        <v>504</v>
      </c>
      <c r="H402" s="44"/>
      <c r="I402" s="42" t="s">
        <v>503</v>
      </c>
      <c r="J402" s="45">
        <v>14</v>
      </c>
      <c r="K402" s="42" t="s">
        <v>103</v>
      </c>
      <c r="L402" s="46">
        <v>45236</v>
      </c>
      <c r="M402" s="47">
        <v>10600</v>
      </c>
    </row>
    <row r="403" spans="1:13" ht="18" customHeight="1" x14ac:dyDescent="0.15">
      <c r="A403" s="41" t="s">
        <v>108</v>
      </c>
      <c r="B403" s="58" t="str">
        <f t="shared" si="6"/>
        <v>加工</v>
      </c>
      <c r="C403" s="49" t="s">
        <v>828</v>
      </c>
      <c r="D403" s="42" t="s">
        <v>502</v>
      </c>
      <c r="E403" s="48">
        <v>6</v>
      </c>
      <c r="F403" s="48" t="s">
        <v>467</v>
      </c>
      <c r="G403" s="42" t="s">
        <v>501</v>
      </c>
      <c r="H403" s="44"/>
      <c r="I403" s="42" t="s">
        <v>500</v>
      </c>
      <c r="J403" s="45">
        <v>4</v>
      </c>
      <c r="K403" s="42" t="s">
        <v>103</v>
      </c>
      <c r="L403" s="46">
        <v>45236</v>
      </c>
      <c r="M403" s="47">
        <v>2400</v>
      </c>
    </row>
    <row r="404" spans="1:13" ht="18" customHeight="1" x14ac:dyDescent="0.15">
      <c r="A404" s="41" t="s">
        <v>108</v>
      </c>
      <c r="B404" s="58" t="str">
        <f t="shared" si="6"/>
        <v>加工</v>
      </c>
      <c r="C404" s="49" t="s">
        <v>828</v>
      </c>
      <c r="D404" s="42" t="s">
        <v>502</v>
      </c>
      <c r="E404" s="48">
        <v>7</v>
      </c>
      <c r="F404" s="48" t="s">
        <v>446</v>
      </c>
      <c r="G404" s="42" t="s">
        <v>504</v>
      </c>
      <c r="H404" s="44"/>
      <c r="I404" s="42" t="s">
        <v>503</v>
      </c>
      <c r="J404" s="45">
        <v>11</v>
      </c>
      <c r="K404" s="42" t="s">
        <v>103</v>
      </c>
      <c r="L404" s="46">
        <v>45236</v>
      </c>
      <c r="M404" s="47">
        <v>10600</v>
      </c>
    </row>
    <row r="405" spans="1:13" ht="18" customHeight="1" x14ac:dyDescent="0.15">
      <c r="A405" s="41" t="s">
        <v>108</v>
      </c>
      <c r="B405" s="58" t="str">
        <f t="shared" si="6"/>
        <v>加工</v>
      </c>
      <c r="C405" s="49" t="s">
        <v>828</v>
      </c>
      <c r="D405" s="42" t="s">
        <v>502</v>
      </c>
      <c r="E405" s="48">
        <v>7</v>
      </c>
      <c r="F405" s="48" t="s">
        <v>467</v>
      </c>
      <c r="G405" s="42" t="s">
        <v>501</v>
      </c>
      <c r="H405" s="44"/>
      <c r="I405" s="42" t="s">
        <v>500</v>
      </c>
      <c r="J405" s="45">
        <v>4</v>
      </c>
      <c r="K405" s="42" t="s">
        <v>103</v>
      </c>
      <c r="L405" s="46">
        <v>45236</v>
      </c>
      <c r="M405" s="47">
        <v>2400</v>
      </c>
    </row>
    <row r="406" spans="1:13" ht="18" customHeight="1" x14ac:dyDescent="0.15">
      <c r="A406" s="41" t="s">
        <v>108</v>
      </c>
      <c r="B406" s="58" t="str">
        <f t="shared" si="6"/>
        <v>加工</v>
      </c>
      <c r="C406" s="49" t="s">
        <v>828</v>
      </c>
      <c r="D406" s="42" t="s">
        <v>495</v>
      </c>
      <c r="E406" s="48">
        <v>6</v>
      </c>
      <c r="F406" s="48" t="s">
        <v>431</v>
      </c>
      <c r="G406" s="42" t="s">
        <v>498</v>
      </c>
      <c r="H406" s="44"/>
      <c r="I406" s="42" t="s">
        <v>493</v>
      </c>
      <c r="J406" s="45">
        <v>14</v>
      </c>
      <c r="K406" s="42" t="s">
        <v>103</v>
      </c>
      <c r="L406" s="46">
        <v>45237</v>
      </c>
      <c r="M406" s="47">
        <v>1460</v>
      </c>
    </row>
    <row r="407" spans="1:13" ht="18" customHeight="1" x14ac:dyDescent="0.15">
      <c r="A407" s="41" t="s">
        <v>108</v>
      </c>
      <c r="B407" s="58" t="str">
        <f t="shared" si="6"/>
        <v>加工</v>
      </c>
      <c r="C407" s="49" t="s">
        <v>828</v>
      </c>
      <c r="D407" s="42" t="s">
        <v>495</v>
      </c>
      <c r="E407" s="48">
        <v>6</v>
      </c>
      <c r="F407" s="48" t="s">
        <v>428</v>
      </c>
      <c r="G407" s="42" t="s">
        <v>498</v>
      </c>
      <c r="H407" s="44"/>
      <c r="I407" s="42" t="s">
        <v>493</v>
      </c>
      <c r="J407" s="45">
        <v>14</v>
      </c>
      <c r="K407" s="42" t="s">
        <v>103</v>
      </c>
      <c r="L407" s="46">
        <v>45237</v>
      </c>
      <c r="M407" s="47">
        <v>1520</v>
      </c>
    </row>
    <row r="408" spans="1:13" ht="18" customHeight="1" x14ac:dyDescent="0.15">
      <c r="A408" s="41" t="s">
        <v>108</v>
      </c>
      <c r="B408" s="58" t="str">
        <f t="shared" si="6"/>
        <v>加工</v>
      </c>
      <c r="C408" s="49" t="s">
        <v>828</v>
      </c>
      <c r="D408" s="42" t="s">
        <v>495</v>
      </c>
      <c r="E408" s="48">
        <v>6</v>
      </c>
      <c r="F408" s="48" t="s">
        <v>317</v>
      </c>
      <c r="G408" s="42" t="s">
        <v>498</v>
      </c>
      <c r="H408" s="44"/>
      <c r="I408" s="42" t="s">
        <v>493</v>
      </c>
      <c r="J408" s="45">
        <v>14</v>
      </c>
      <c r="K408" s="42" t="s">
        <v>103</v>
      </c>
      <c r="L408" s="46">
        <v>45237</v>
      </c>
      <c r="M408" s="47">
        <v>1440</v>
      </c>
    </row>
    <row r="409" spans="1:13" ht="18" customHeight="1" x14ac:dyDescent="0.15">
      <c r="A409" s="41" t="s">
        <v>108</v>
      </c>
      <c r="B409" s="58" t="str">
        <f t="shared" si="6"/>
        <v>加工</v>
      </c>
      <c r="C409" s="49" t="s">
        <v>828</v>
      </c>
      <c r="D409" s="42" t="s">
        <v>495</v>
      </c>
      <c r="E409" s="48">
        <v>7</v>
      </c>
      <c r="F409" s="48" t="s">
        <v>431</v>
      </c>
      <c r="G409" s="42" t="s">
        <v>498</v>
      </c>
      <c r="H409" s="44"/>
      <c r="I409" s="42" t="s">
        <v>493</v>
      </c>
      <c r="J409" s="45">
        <v>11</v>
      </c>
      <c r="K409" s="42" t="s">
        <v>103</v>
      </c>
      <c r="L409" s="46">
        <v>45237</v>
      </c>
      <c r="M409" s="47">
        <v>1460</v>
      </c>
    </row>
    <row r="410" spans="1:13" ht="18" customHeight="1" x14ac:dyDescent="0.15">
      <c r="A410" s="41" t="s">
        <v>108</v>
      </c>
      <c r="B410" s="58" t="str">
        <f t="shared" si="6"/>
        <v>加工</v>
      </c>
      <c r="C410" s="49" t="s">
        <v>828</v>
      </c>
      <c r="D410" s="42" t="s">
        <v>495</v>
      </c>
      <c r="E410" s="48">
        <v>7</v>
      </c>
      <c r="F410" s="48" t="s">
        <v>428</v>
      </c>
      <c r="G410" s="42" t="s">
        <v>498</v>
      </c>
      <c r="H410" s="44"/>
      <c r="I410" s="42" t="s">
        <v>493</v>
      </c>
      <c r="J410" s="45">
        <v>11</v>
      </c>
      <c r="K410" s="42" t="s">
        <v>103</v>
      </c>
      <c r="L410" s="46">
        <v>45237</v>
      </c>
      <c r="M410" s="47">
        <v>1520</v>
      </c>
    </row>
    <row r="411" spans="1:13" ht="18" customHeight="1" x14ac:dyDescent="0.15">
      <c r="A411" s="41" t="s">
        <v>108</v>
      </c>
      <c r="B411" s="58" t="str">
        <f t="shared" si="6"/>
        <v>加工</v>
      </c>
      <c r="C411" s="49" t="s">
        <v>828</v>
      </c>
      <c r="D411" s="42" t="s">
        <v>495</v>
      </c>
      <c r="E411" s="48">
        <v>7</v>
      </c>
      <c r="F411" s="48" t="s">
        <v>317</v>
      </c>
      <c r="G411" s="42" t="s">
        <v>498</v>
      </c>
      <c r="H411" s="44"/>
      <c r="I411" s="42" t="s">
        <v>493</v>
      </c>
      <c r="J411" s="45">
        <v>11</v>
      </c>
      <c r="K411" s="42" t="s">
        <v>103</v>
      </c>
      <c r="L411" s="46">
        <v>45237</v>
      </c>
      <c r="M411" s="47">
        <v>1440</v>
      </c>
    </row>
    <row r="412" spans="1:13" ht="18" customHeight="1" x14ac:dyDescent="0.15">
      <c r="A412" s="41" t="s">
        <v>108</v>
      </c>
      <c r="B412" s="58" t="str">
        <f t="shared" si="6"/>
        <v>加工</v>
      </c>
      <c r="C412" s="49" t="s">
        <v>828</v>
      </c>
      <c r="D412" s="42" t="s">
        <v>495</v>
      </c>
      <c r="E412" s="48">
        <v>8</v>
      </c>
      <c r="F412" s="48" t="s">
        <v>428</v>
      </c>
      <c r="G412" s="42" t="s">
        <v>494</v>
      </c>
      <c r="H412" s="44"/>
      <c r="I412" s="42" t="s">
        <v>493</v>
      </c>
      <c r="J412" s="45">
        <v>1</v>
      </c>
      <c r="K412" s="42" t="s">
        <v>103</v>
      </c>
      <c r="L412" s="46">
        <v>45237</v>
      </c>
      <c r="M412" s="47">
        <v>2340</v>
      </c>
    </row>
    <row r="413" spans="1:13" ht="18" customHeight="1" x14ac:dyDescent="0.15">
      <c r="A413" s="41" t="s">
        <v>108</v>
      </c>
      <c r="B413" s="58" t="str">
        <f t="shared" si="6"/>
        <v>加工</v>
      </c>
      <c r="C413" s="49" t="s">
        <v>828</v>
      </c>
      <c r="D413" s="42" t="s">
        <v>451</v>
      </c>
      <c r="E413" s="48">
        <v>1</v>
      </c>
      <c r="F413" s="48" t="s">
        <v>417</v>
      </c>
      <c r="G413" s="42" t="s">
        <v>105</v>
      </c>
      <c r="H413" s="44"/>
      <c r="I413" s="42" t="s">
        <v>452</v>
      </c>
      <c r="J413" s="45">
        <v>4</v>
      </c>
      <c r="K413" s="42" t="s">
        <v>103</v>
      </c>
      <c r="L413" s="46">
        <v>45237</v>
      </c>
      <c r="M413" s="47">
        <v>5400</v>
      </c>
    </row>
    <row r="414" spans="1:13" ht="18" customHeight="1" x14ac:dyDescent="0.15">
      <c r="A414" s="41" t="s">
        <v>108</v>
      </c>
      <c r="B414" s="58" t="str">
        <f t="shared" si="6"/>
        <v>加工</v>
      </c>
      <c r="C414" s="49" t="s">
        <v>828</v>
      </c>
      <c r="D414" s="42" t="s">
        <v>451</v>
      </c>
      <c r="E414" s="48">
        <v>1</v>
      </c>
      <c r="F414" s="48" t="s">
        <v>158</v>
      </c>
      <c r="G414" s="42" t="s">
        <v>453</v>
      </c>
      <c r="H414" s="44"/>
      <c r="I414" s="42" t="s">
        <v>452</v>
      </c>
      <c r="J414" s="45">
        <v>4</v>
      </c>
      <c r="K414" s="42" t="s">
        <v>103</v>
      </c>
      <c r="L414" s="46">
        <v>45237</v>
      </c>
      <c r="M414" s="47">
        <v>28800</v>
      </c>
    </row>
    <row r="415" spans="1:13" ht="18" customHeight="1" x14ac:dyDescent="0.15">
      <c r="A415" s="41" t="s">
        <v>108</v>
      </c>
      <c r="B415" s="58" t="str">
        <f t="shared" si="6"/>
        <v>加工</v>
      </c>
      <c r="C415" s="49" t="s">
        <v>828</v>
      </c>
      <c r="D415" s="42" t="s">
        <v>451</v>
      </c>
      <c r="E415" s="48">
        <v>1</v>
      </c>
      <c r="F415" s="48" t="s">
        <v>450</v>
      </c>
      <c r="G415" s="42" t="s">
        <v>449</v>
      </c>
      <c r="H415" s="44"/>
      <c r="I415" s="42" t="s">
        <v>104</v>
      </c>
      <c r="J415" s="45">
        <v>4</v>
      </c>
      <c r="K415" s="42" t="s">
        <v>103</v>
      </c>
      <c r="L415" s="46">
        <v>45237</v>
      </c>
      <c r="M415" s="47">
        <v>8100</v>
      </c>
    </row>
    <row r="416" spans="1:13" ht="18" customHeight="1" x14ac:dyDescent="0.15">
      <c r="A416" s="41" t="s">
        <v>108</v>
      </c>
      <c r="B416" s="58" t="str">
        <f t="shared" si="6"/>
        <v>加工</v>
      </c>
      <c r="C416" s="49" t="s">
        <v>828</v>
      </c>
      <c r="D416" s="42" t="s">
        <v>486</v>
      </c>
      <c r="E416" s="48">
        <v>1</v>
      </c>
      <c r="F416" s="48" t="s">
        <v>446</v>
      </c>
      <c r="G416" s="42" t="s">
        <v>492</v>
      </c>
      <c r="H416" s="44"/>
      <c r="I416" s="42" t="s">
        <v>104</v>
      </c>
      <c r="J416" s="45">
        <v>1</v>
      </c>
      <c r="K416" s="42" t="s">
        <v>96</v>
      </c>
      <c r="L416" s="46">
        <v>45260</v>
      </c>
      <c r="M416" s="47">
        <v>2700000</v>
      </c>
    </row>
    <row r="417" spans="1:13" ht="18" customHeight="1" x14ac:dyDescent="0.15">
      <c r="A417" s="41" t="s">
        <v>108</v>
      </c>
      <c r="B417" s="58" t="str">
        <f t="shared" si="6"/>
        <v>加工</v>
      </c>
      <c r="C417" s="49" t="s">
        <v>828</v>
      </c>
      <c r="D417" s="42" t="s">
        <v>486</v>
      </c>
      <c r="E417" s="48">
        <v>1</v>
      </c>
      <c r="F417" s="48" t="s">
        <v>428</v>
      </c>
      <c r="G417" s="42" t="s">
        <v>490</v>
      </c>
      <c r="H417" s="44"/>
      <c r="I417" s="42" t="s">
        <v>104</v>
      </c>
      <c r="J417" s="45">
        <v>4</v>
      </c>
      <c r="K417" s="42" t="s">
        <v>103</v>
      </c>
      <c r="L417" s="46">
        <v>45260</v>
      </c>
      <c r="M417" s="47">
        <v>0</v>
      </c>
    </row>
    <row r="418" spans="1:13" ht="18" customHeight="1" x14ac:dyDescent="0.15">
      <c r="A418" s="41" t="s">
        <v>108</v>
      </c>
      <c r="B418" s="58" t="str">
        <f t="shared" si="6"/>
        <v>加工</v>
      </c>
      <c r="C418" s="49" t="s">
        <v>828</v>
      </c>
      <c r="D418" s="42" t="s">
        <v>486</v>
      </c>
      <c r="E418" s="48">
        <v>1</v>
      </c>
      <c r="F418" s="48" t="s">
        <v>317</v>
      </c>
      <c r="G418" s="42" t="s">
        <v>490</v>
      </c>
      <c r="H418" s="44"/>
      <c r="I418" s="42" t="s">
        <v>104</v>
      </c>
      <c r="J418" s="45">
        <v>2</v>
      </c>
      <c r="K418" s="42" t="s">
        <v>103</v>
      </c>
      <c r="L418" s="46">
        <v>45260</v>
      </c>
      <c r="M418" s="47">
        <v>0</v>
      </c>
    </row>
    <row r="419" spans="1:13" ht="18" customHeight="1" x14ac:dyDescent="0.15">
      <c r="A419" s="41" t="s">
        <v>108</v>
      </c>
      <c r="B419" s="58" t="str">
        <f t="shared" si="6"/>
        <v>加工</v>
      </c>
      <c r="C419" s="49" t="s">
        <v>828</v>
      </c>
      <c r="D419" s="42" t="s">
        <v>486</v>
      </c>
      <c r="E419" s="48">
        <v>1</v>
      </c>
      <c r="F419" s="48" t="s">
        <v>233</v>
      </c>
      <c r="G419" s="42" t="s">
        <v>491</v>
      </c>
      <c r="H419" s="44"/>
      <c r="I419" s="42" t="s">
        <v>104</v>
      </c>
      <c r="J419" s="45">
        <v>1</v>
      </c>
      <c r="K419" s="42" t="s">
        <v>103</v>
      </c>
      <c r="L419" s="46">
        <v>45260</v>
      </c>
      <c r="M419" s="47">
        <v>0</v>
      </c>
    </row>
    <row r="420" spans="1:13" ht="18" customHeight="1" x14ac:dyDescent="0.15">
      <c r="A420" s="41" t="s">
        <v>108</v>
      </c>
      <c r="B420" s="58" t="str">
        <f t="shared" si="6"/>
        <v>加工</v>
      </c>
      <c r="C420" s="49" t="s">
        <v>828</v>
      </c>
      <c r="D420" s="42" t="s">
        <v>486</v>
      </c>
      <c r="E420" s="48">
        <v>1</v>
      </c>
      <c r="F420" s="48" t="s">
        <v>419</v>
      </c>
      <c r="G420" s="42" t="s">
        <v>490</v>
      </c>
      <c r="H420" s="44"/>
      <c r="I420" s="42" t="s">
        <v>104</v>
      </c>
      <c r="J420" s="45">
        <v>1</v>
      </c>
      <c r="K420" s="42" t="s">
        <v>103</v>
      </c>
      <c r="L420" s="46">
        <v>45260</v>
      </c>
      <c r="M420" s="47">
        <v>0</v>
      </c>
    </row>
    <row r="421" spans="1:13" ht="18" customHeight="1" x14ac:dyDescent="0.15">
      <c r="A421" s="41" t="s">
        <v>108</v>
      </c>
      <c r="B421" s="58" t="str">
        <f t="shared" si="6"/>
        <v>加工</v>
      </c>
      <c r="C421" s="49" t="s">
        <v>828</v>
      </c>
      <c r="D421" s="42" t="s">
        <v>486</v>
      </c>
      <c r="E421" s="48">
        <v>1</v>
      </c>
      <c r="F421" s="48" t="s">
        <v>414</v>
      </c>
      <c r="G421" s="42" t="s">
        <v>489</v>
      </c>
      <c r="H421" s="44"/>
      <c r="I421" s="42" t="s">
        <v>104</v>
      </c>
      <c r="J421" s="45">
        <v>1</v>
      </c>
      <c r="K421" s="42" t="s">
        <v>103</v>
      </c>
      <c r="L421" s="46">
        <v>45260</v>
      </c>
      <c r="M421" s="47">
        <v>0</v>
      </c>
    </row>
    <row r="422" spans="1:13" ht="18" customHeight="1" x14ac:dyDescent="0.15">
      <c r="A422" s="41" t="s">
        <v>108</v>
      </c>
      <c r="B422" s="58" t="str">
        <f t="shared" si="6"/>
        <v>加工</v>
      </c>
      <c r="C422" s="49" t="s">
        <v>828</v>
      </c>
      <c r="D422" s="42" t="s">
        <v>486</v>
      </c>
      <c r="E422" s="48">
        <v>1</v>
      </c>
      <c r="F422" s="48" t="s">
        <v>412</v>
      </c>
      <c r="G422" s="42" t="s">
        <v>489</v>
      </c>
      <c r="H422" s="44"/>
      <c r="I422" s="42" t="s">
        <v>104</v>
      </c>
      <c r="J422" s="45">
        <v>1</v>
      </c>
      <c r="K422" s="42" t="s">
        <v>103</v>
      </c>
      <c r="L422" s="46">
        <v>45260</v>
      </c>
      <c r="M422" s="47">
        <v>0</v>
      </c>
    </row>
    <row r="423" spans="1:13" ht="18" customHeight="1" x14ac:dyDescent="0.15">
      <c r="A423" s="41" t="s">
        <v>108</v>
      </c>
      <c r="B423" s="58" t="str">
        <f t="shared" si="6"/>
        <v>加工</v>
      </c>
      <c r="C423" s="49" t="s">
        <v>828</v>
      </c>
      <c r="D423" s="42" t="s">
        <v>486</v>
      </c>
      <c r="E423" s="48">
        <v>1</v>
      </c>
      <c r="F423" s="48" t="s">
        <v>409</v>
      </c>
      <c r="G423" s="42" t="s">
        <v>489</v>
      </c>
      <c r="H423" s="44"/>
      <c r="I423" s="42" t="s">
        <v>104</v>
      </c>
      <c r="J423" s="45">
        <v>2</v>
      </c>
      <c r="K423" s="42" t="s">
        <v>103</v>
      </c>
      <c r="L423" s="46">
        <v>45260</v>
      </c>
      <c r="M423" s="47">
        <v>0</v>
      </c>
    </row>
    <row r="424" spans="1:13" ht="18" customHeight="1" x14ac:dyDescent="0.15">
      <c r="A424" s="41" t="s">
        <v>108</v>
      </c>
      <c r="B424" s="58" t="str">
        <f t="shared" si="6"/>
        <v>加工</v>
      </c>
      <c r="C424" s="49" t="s">
        <v>828</v>
      </c>
      <c r="D424" s="42" t="s">
        <v>486</v>
      </c>
      <c r="E424" s="48">
        <v>1</v>
      </c>
      <c r="F424" s="48" t="s">
        <v>407</v>
      </c>
      <c r="G424" s="42" t="s">
        <v>489</v>
      </c>
      <c r="H424" s="44"/>
      <c r="I424" s="42" t="s">
        <v>104</v>
      </c>
      <c r="J424" s="45">
        <v>1</v>
      </c>
      <c r="K424" s="42" t="s">
        <v>103</v>
      </c>
      <c r="L424" s="46">
        <v>45260</v>
      </c>
      <c r="M424" s="47">
        <v>0</v>
      </c>
    </row>
    <row r="425" spans="1:13" ht="18" customHeight="1" x14ac:dyDescent="0.15">
      <c r="A425" s="41" t="s">
        <v>108</v>
      </c>
      <c r="B425" s="58" t="str">
        <f t="shared" si="6"/>
        <v>加工</v>
      </c>
      <c r="C425" s="49" t="s">
        <v>828</v>
      </c>
      <c r="D425" s="42" t="s">
        <v>486</v>
      </c>
      <c r="E425" s="48">
        <v>1</v>
      </c>
      <c r="F425" s="48" t="s">
        <v>404</v>
      </c>
      <c r="G425" s="42" t="s">
        <v>489</v>
      </c>
      <c r="H425" s="44"/>
      <c r="I425" s="42" t="s">
        <v>104</v>
      </c>
      <c r="J425" s="45">
        <v>1</v>
      </c>
      <c r="K425" s="42" t="s">
        <v>103</v>
      </c>
      <c r="L425" s="46">
        <v>45260</v>
      </c>
      <c r="M425" s="47">
        <v>0</v>
      </c>
    </row>
    <row r="426" spans="1:13" ht="18" customHeight="1" x14ac:dyDescent="0.15">
      <c r="A426" s="41" t="s">
        <v>108</v>
      </c>
      <c r="B426" s="58" t="str">
        <f t="shared" si="6"/>
        <v>加工</v>
      </c>
      <c r="C426" s="49" t="s">
        <v>828</v>
      </c>
      <c r="D426" s="42" t="s">
        <v>486</v>
      </c>
      <c r="E426" s="48">
        <v>1</v>
      </c>
      <c r="F426" s="48" t="s">
        <v>401</v>
      </c>
      <c r="G426" s="42" t="s">
        <v>489</v>
      </c>
      <c r="H426" s="44"/>
      <c r="I426" s="42" t="s">
        <v>104</v>
      </c>
      <c r="J426" s="45">
        <v>1</v>
      </c>
      <c r="K426" s="42" t="s">
        <v>103</v>
      </c>
      <c r="L426" s="46">
        <v>45260</v>
      </c>
      <c r="M426" s="47">
        <v>0</v>
      </c>
    </row>
    <row r="427" spans="1:13" ht="18" customHeight="1" x14ac:dyDescent="0.15">
      <c r="A427" s="41" t="s">
        <v>108</v>
      </c>
      <c r="B427" s="58" t="str">
        <f t="shared" si="6"/>
        <v>加工</v>
      </c>
      <c r="C427" s="49" t="s">
        <v>828</v>
      </c>
      <c r="D427" s="42" t="s">
        <v>486</v>
      </c>
      <c r="E427" s="48">
        <v>1</v>
      </c>
      <c r="F427" s="48" t="s">
        <v>398</v>
      </c>
      <c r="G427" s="42" t="s">
        <v>489</v>
      </c>
      <c r="H427" s="44"/>
      <c r="I427" s="42" t="s">
        <v>104</v>
      </c>
      <c r="J427" s="45">
        <v>1</v>
      </c>
      <c r="K427" s="42" t="s">
        <v>103</v>
      </c>
      <c r="L427" s="46">
        <v>45260</v>
      </c>
      <c r="M427" s="47">
        <v>0</v>
      </c>
    </row>
    <row r="428" spans="1:13" ht="18" customHeight="1" x14ac:dyDescent="0.15">
      <c r="A428" s="41" t="s">
        <v>108</v>
      </c>
      <c r="B428" s="58" t="str">
        <f t="shared" si="6"/>
        <v>加工</v>
      </c>
      <c r="C428" s="49" t="s">
        <v>828</v>
      </c>
      <c r="D428" s="42" t="s">
        <v>486</v>
      </c>
      <c r="E428" s="48">
        <v>1</v>
      </c>
      <c r="F428" s="48" t="s">
        <v>395</v>
      </c>
      <c r="G428" s="42" t="s">
        <v>489</v>
      </c>
      <c r="H428" s="44"/>
      <c r="I428" s="42" t="s">
        <v>104</v>
      </c>
      <c r="J428" s="45">
        <v>1</v>
      </c>
      <c r="K428" s="42" t="s">
        <v>103</v>
      </c>
      <c r="L428" s="46">
        <v>45260</v>
      </c>
      <c r="M428" s="47">
        <v>0</v>
      </c>
    </row>
    <row r="429" spans="1:13" ht="18" customHeight="1" x14ac:dyDescent="0.15">
      <c r="A429" s="41" t="s">
        <v>108</v>
      </c>
      <c r="B429" s="58" t="str">
        <f t="shared" si="6"/>
        <v>加工</v>
      </c>
      <c r="C429" s="49" t="s">
        <v>828</v>
      </c>
      <c r="D429" s="42" t="s">
        <v>486</v>
      </c>
      <c r="E429" s="48">
        <v>1</v>
      </c>
      <c r="F429" s="48" t="s">
        <v>467</v>
      </c>
      <c r="G429" s="42" t="s">
        <v>488</v>
      </c>
      <c r="H429" s="44"/>
      <c r="I429" s="42" t="s">
        <v>104</v>
      </c>
      <c r="J429" s="45">
        <v>1</v>
      </c>
      <c r="K429" s="42" t="s">
        <v>103</v>
      </c>
      <c r="L429" s="46">
        <v>45260</v>
      </c>
      <c r="M429" s="47">
        <v>0</v>
      </c>
    </row>
    <row r="430" spans="1:13" ht="18" customHeight="1" x14ac:dyDescent="0.15">
      <c r="A430" s="41" t="s">
        <v>108</v>
      </c>
      <c r="B430" s="58" t="str">
        <f t="shared" si="6"/>
        <v>加工</v>
      </c>
      <c r="C430" s="49" t="s">
        <v>828</v>
      </c>
      <c r="D430" s="42" t="s">
        <v>486</v>
      </c>
      <c r="E430" s="48">
        <v>1</v>
      </c>
      <c r="F430" s="48" t="s">
        <v>392</v>
      </c>
      <c r="G430" s="42" t="s">
        <v>487</v>
      </c>
      <c r="H430" s="44"/>
      <c r="I430" s="42" t="s">
        <v>104</v>
      </c>
      <c r="J430" s="45">
        <v>1</v>
      </c>
      <c r="K430" s="42" t="s">
        <v>103</v>
      </c>
      <c r="L430" s="46">
        <v>45260</v>
      </c>
      <c r="M430" s="47">
        <v>0</v>
      </c>
    </row>
    <row r="431" spans="1:13" ht="18" customHeight="1" x14ac:dyDescent="0.15">
      <c r="A431" s="41" t="s">
        <v>108</v>
      </c>
      <c r="B431" s="58" t="str">
        <f t="shared" si="6"/>
        <v>加工</v>
      </c>
      <c r="C431" s="49" t="s">
        <v>828</v>
      </c>
      <c r="D431" s="42" t="s">
        <v>486</v>
      </c>
      <c r="E431" s="48">
        <v>1</v>
      </c>
      <c r="F431" s="48" t="s">
        <v>389</v>
      </c>
      <c r="G431" s="42" t="s">
        <v>485</v>
      </c>
      <c r="H431" s="44"/>
      <c r="I431" s="42" t="s">
        <v>484</v>
      </c>
      <c r="J431" s="45">
        <v>1</v>
      </c>
      <c r="K431" s="42" t="s">
        <v>103</v>
      </c>
      <c r="L431" s="46">
        <v>45260</v>
      </c>
      <c r="M431" s="47">
        <v>0</v>
      </c>
    </row>
    <row r="432" spans="1:13" ht="18" customHeight="1" x14ac:dyDescent="0.15">
      <c r="A432" s="41" t="s">
        <v>108</v>
      </c>
      <c r="B432" s="58" t="str">
        <f t="shared" si="6"/>
        <v>加工</v>
      </c>
      <c r="C432" s="49" t="s">
        <v>828</v>
      </c>
      <c r="D432" s="42" t="s">
        <v>115</v>
      </c>
      <c r="E432" s="48">
        <v>2</v>
      </c>
      <c r="F432" s="48" t="s">
        <v>114</v>
      </c>
      <c r="G432" s="42" t="s">
        <v>113</v>
      </c>
      <c r="H432" s="44"/>
      <c r="I432" s="42" t="s">
        <v>112</v>
      </c>
      <c r="J432" s="45">
        <v>2</v>
      </c>
      <c r="K432" s="42" t="s">
        <v>103</v>
      </c>
      <c r="L432" s="46">
        <v>45387</v>
      </c>
      <c r="M432" s="47">
        <v>1300</v>
      </c>
    </row>
    <row r="433" spans="1:13" ht="18" customHeight="1" x14ac:dyDescent="0.15">
      <c r="A433" s="41" t="s">
        <v>108</v>
      </c>
      <c r="B433" s="58" t="str">
        <f t="shared" si="6"/>
        <v>加工</v>
      </c>
      <c r="C433" s="49" t="s">
        <v>828</v>
      </c>
      <c r="D433" s="42" t="s">
        <v>448</v>
      </c>
      <c r="E433" s="48">
        <v>3</v>
      </c>
      <c r="F433" s="48" t="s">
        <v>446</v>
      </c>
      <c r="G433" s="42" t="s">
        <v>444</v>
      </c>
      <c r="H433" s="44"/>
      <c r="I433" s="42" t="s">
        <v>104</v>
      </c>
      <c r="J433" s="45">
        <v>1</v>
      </c>
      <c r="K433" s="42" t="s">
        <v>103</v>
      </c>
      <c r="L433" s="46">
        <v>45238</v>
      </c>
      <c r="M433" s="47">
        <v>47000</v>
      </c>
    </row>
    <row r="434" spans="1:13" ht="18" customHeight="1" x14ac:dyDescent="0.15">
      <c r="A434" s="41" t="s">
        <v>108</v>
      </c>
      <c r="B434" s="58" t="str">
        <f t="shared" si="6"/>
        <v>加工</v>
      </c>
      <c r="C434" s="49" t="s">
        <v>828</v>
      </c>
      <c r="D434" s="42" t="s">
        <v>448</v>
      </c>
      <c r="E434" s="48">
        <v>4</v>
      </c>
      <c r="F434" s="48" t="s">
        <v>446</v>
      </c>
      <c r="G434" s="42" t="s">
        <v>444</v>
      </c>
      <c r="H434" s="44"/>
      <c r="I434" s="42" t="s">
        <v>104</v>
      </c>
      <c r="J434" s="45">
        <v>2</v>
      </c>
      <c r="K434" s="42" t="s">
        <v>103</v>
      </c>
      <c r="L434" s="46">
        <v>45238</v>
      </c>
      <c r="M434" s="47">
        <v>72000</v>
      </c>
    </row>
    <row r="435" spans="1:13" ht="18" customHeight="1" x14ac:dyDescent="0.15">
      <c r="A435" s="41" t="s">
        <v>108</v>
      </c>
      <c r="B435" s="58" t="str">
        <f t="shared" si="6"/>
        <v>加工</v>
      </c>
      <c r="C435" s="49" t="s">
        <v>828</v>
      </c>
      <c r="D435" s="42" t="s">
        <v>107</v>
      </c>
      <c r="E435" s="48">
        <v>2</v>
      </c>
      <c r="F435" s="48" t="s">
        <v>233</v>
      </c>
      <c r="G435" s="42" t="s">
        <v>110</v>
      </c>
      <c r="H435" s="44"/>
      <c r="I435" s="42" t="s">
        <v>109</v>
      </c>
      <c r="J435" s="45">
        <v>1</v>
      </c>
      <c r="K435" s="42" t="s">
        <v>103</v>
      </c>
      <c r="L435" s="46">
        <v>45231</v>
      </c>
      <c r="M435" s="47">
        <v>3100</v>
      </c>
    </row>
    <row r="436" spans="1:13" ht="18" customHeight="1" x14ac:dyDescent="0.15">
      <c r="A436" s="41" t="s">
        <v>108</v>
      </c>
      <c r="B436" s="58" t="str">
        <f t="shared" si="6"/>
        <v>加工</v>
      </c>
      <c r="C436" s="49" t="s">
        <v>828</v>
      </c>
      <c r="D436" s="42" t="s">
        <v>107</v>
      </c>
      <c r="E436" s="48">
        <v>2</v>
      </c>
      <c r="F436" s="48" t="s">
        <v>142</v>
      </c>
      <c r="G436" s="42" t="s">
        <v>110</v>
      </c>
      <c r="H436" s="44"/>
      <c r="I436" s="42" t="s">
        <v>109</v>
      </c>
      <c r="J436" s="45">
        <v>2</v>
      </c>
      <c r="K436" s="42" t="s">
        <v>103</v>
      </c>
      <c r="L436" s="46">
        <v>45231</v>
      </c>
      <c r="M436" s="47">
        <v>2700</v>
      </c>
    </row>
    <row r="437" spans="1:13" ht="18" customHeight="1" x14ac:dyDescent="0.15">
      <c r="A437" s="41" t="s">
        <v>108</v>
      </c>
      <c r="B437" s="58" t="str">
        <f t="shared" si="6"/>
        <v>加工</v>
      </c>
      <c r="C437" s="49" t="s">
        <v>828</v>
      </c>
      <c r="D437" s="42" t="s">
        <v>107</v>
      </c>
      <c r="E437" s="48">
        <v>2</v>
      </c>
      <c r="F437" s="48" t="s">
        <v>407</v>
      </c>
      <c r="G437" s="42" t="s">
        <v>110</v>
      </c>
      <c r="H437" s="44"/>
      <c r="I437" s="42" t="s">
        <v>109</v>
      </c>
      <c r="J437" s="45">
        <v>1</v>
      </c>
      <c r="K437" s="42" t="s">
        <v>103</v>
      </c>
      <c r="L437" s="46">
        <v>45231</v>
      </c>
      <c r="M437" s="47">
        <v>3000</v>
      </c>
    </row>
    <row r="438" spans="1:13" ht="18" customHeight="1" x14ac:dyDescent="0.15">
      <c r="A438" s="41" t="s">
        <v>108</v>
      </c>
      <c r="B438" s="58" t="str">
        <f t="shared" si="6"/>
        <v>加工</v>
      </c>
      <c r="C438" s="49" t="s">
        <v>828</v>
      </c>
      <c r="D438" s="42" t="s">
        <v>107</v>
      </c>
      <c r="E438" s="48">
        <v>2</v>
      </c>
      <c r="F438" s="48" t="s">
        <v>465</v>
      </c>
      <c r="G438" s="42" t="s">
        <v>110</v>
      </c>
      <c r="H438" s="44"/>
      <c r="I438" s="42" t="s">
        <v>109</v>
      </c>
      <c r="J438" s="45">
        <v>4</v>
      </c>
      <c r="K438" s="42" t="s">
        <v>103</v>
      </c>
      <c r="L438" s="46">
        <v>45231</v>
      </c>
      <c r="M438" s="47">
        <v>3700</v>
      </c>
    </row>
    <row r="439" spans="1:13" ht="18" customHeight="1" x14ac:dyDescent="0.15">
      <c r="A439" s="41" t="s">
        <v>108</v>
      </c>
      <c r="B439" s="58" t="str">
        <f t="shared" si="6"/>
        <v>加工</v>
      </c>
      <c r="C439" s="49" t="s">
        <v>828</v>
      </c>
      <c r="D439" s="42" t="s">
        <v>107</v>
      </c>
      <c r="E439" s="48">
        <v>2</v>
      </c>
      <c r="F439" s="48" t="s">
        <v>368</v>
      </c>
      <c r="G439" s="42" t="s">
        <v>463</v>
      </c>
      <c r="H439" s="44"/>
      <c r="I439" s="42" t="s">
        <v>104</v>
      </c>
      <c r="J439" s="45">
        <v>2</v>
      </c>
      <c r="K439" s="42" t="s">
        <v>103</v>
      </c>
      <c r="L439" s="46">
        <v>45231</v>
      </c>
      <c r="M439" s="47">
        <v>6000</v>
      </c>
    </row>
    <row r="440" spans="1:13" ht="18" customHeight="1" x14ac:dyDescent="0.15">
      <c r="A440" s="41" t="s">
        <v>108</v>
      </c>
      <c r="B440" s="58" t="str">
        <f t="shared" si="6"/>
        <v>加工</v>
      </c>
      <c r="C440" s="49" t="s">
        <v>828</v>
      </c>
      <c r="D440" s="42" t="s">
        <v>107</v>
      </c>
      <c r="E440" s="48">
        <v>2</v>
      </c>
      <c r="F440" s="48" t="s">
        <v>212</v>
      </c>
      <c r="G440" s="42" t="s">
        <v>110</v>
      </c>
      <c r="H440" s="44"/>
      <c r="I440" s="42" t="s">
        <v>109</v>
      </c>
      <c r="J440" s="45">
        <v>4</v>
      </c>
      <c r="K440" s="42" t="s">
        <v>103</v>
      </c>
      <c r="L440" s="46">
        <v>45231</v>
      </c>
      <c r="M440" s="47">
        <v>4500</v>
      </c>
    </row>
    <row r="441" spans="1:13" ht="18" customHeight="1" x14ac:dyDescent="0.15">
      <c r="A441" s="41" t="s">
        <v>108</v>
      </c>
      <c r="B441" s="58" t="str">
        <f t="shared" si="6"/>
        <v>加工</v>
      </c>
      <c r="C441" s="49" t="s">
        <v>828</v>
      </c>
      <c r="D441" s="42" t="s">
        <v>107</v>
      </c>
      <c r="E441" s="48">
        <v>2</v>
      </c>
      <c r="F441" s="48" t="s">
        <v>182</v>
      </c>
      <c r="G441" s="42" t="s">
        <v>458</v>
      </c>
      <c r="H441" s="44"/>
      <c r="I441" s="42" t="s">
        <v>104</v>
      </c>
      <c r="J441" s="45">
        <v>4</v>
      </c>
      <c r="K441" s="42" t="s">
        <v>103</v>
      </c>
      <c r="L441" s="46">
        <v>45231</v>
      </c>
      <c r="M441" s="47">
        <v>5300</v>
      </c>
    </row>
    <row r="442" spans="1:13" ht="18" customHeight="1" x14ac:dyDescent="0.15">
      <c r="A442" s="41" t="s">
        <v>108</v>
      </c>
      <c r="B442" s="58" t="str">
        <f t="shared" si="6"/>
        <v>加工</v>
      </c>
      <c r="C442" s="49" t="s">
        <v>828</v>
      </c>
      <c r="D442" s="42" t="s">
        <v>107</v>
      </c>
      <c r="E442" s="48">
        <v>2</v>
      </c>
      <c r="F442" s="48" t="s">
        <v>138</v>
      </c>
      <c r="G442" s="42" t="s">
        <v>110</v>
      </c>
      <c r="H442" s="44"/>
      <c r="I442" s="42" t="s">
        <v>109</v>
      </c>
      <c r="J442" s="45">
        <v>4</v>
      </c>
      <c r="K442" s="42" t="s">
        <v>103</v>
      </c>
      <c r="L442" s="46">
        <v>45231</v>
      </c>
      <c r="M442" s="47">
        <v>4700</v>
      </c>
    </row>
    <row r="443" spans="1:13" ht="18" customHeight="1" x14ac:dyDescent="0.15">
      <c r="A443" s="41" t="s">
        <v>108</v>
      </c>
      <c r="B443" s="58" t="str">
        <f t="shared" si="6"/>
        <v>加工</v>
      </c>
      <c r="C443" s="49" t="s">
        <v>828</v>
      </c>
      <c r="D443" s="42" t="s">
        <v>107</v>
      </c>
      <c r="E443" s="48">
        <v>2</v>
      </c>
      <c r="F443" s="48" t="s">
        <v>193</v>
      </c>
      <c r="G443" s="42" t="s">
        <v>110</v>
      </c>
      <c r="H443" s="44"/>
      <c r="I443" s="42" t="s">
        <v>109</v>
      </c>
      <c r="J443" s="45">
        <v>4</v>
      </c>
      <c r="K443" s="42" t="s">
        <v>103</v>
      </c>
      <c r="L443" s="46">
        <v>45231</v>
      </c>
      <c r="M443" s="47">
        <v>4400</v>
      </c>
    </row>
    <row r="444" spans="1:13" ht="18" customHeight="1" x14ac:dyDescent="0.15">
      <c r="A444" s="41" t="s">
        <v>108</v>
      </c>
      <c r="B444" s="58" t="str">
        <f t="shared" si="6"/>
        <v>加工</v>
      </c>
      <c r="C444" s="49" t="s">
        <v>828</v>
      </c>
      <c r="D444" s="42" t="s">
        <v>107</v>
      </c>
      <c r="E444" s="48">
        <v>1</v>
      </c>
      <c r="F444" s="48" t="s">
        <v>149</v>
      </c>
      <c r="G444" s="42" t="s">
        <v>147</v>
      </c>
      <c r="H444" s="44"/>
      <c r="I444" s="42" t="s">
        <v>146</v>
      </c>
      <c r="J444" s="45">
        <v>1</v>
      </c>
      <c r="K444" s="42" t="s">
        <v>103</v>
      </c>
      <c r="L444" s="46">
        <v>45316</v>
      </c>
      <c r="M444" s="47">
        <v>38000</v>
      </c>
    </row>
    <row r="445" spans="1:13" ht="18" customHeight="1" x14ac:dyDescent="0.15">
      <c r="A445" s="41" t="s">
        <v>108</v>
      </c>
      <c r="B445" s="58" t="str">
        <f t="shared" si="6"/>
        <v>加工</v>
      </c>
      <c r="C445" s="49" t="s">
        <v>828</v>
      </c>
      <c r="D445" s="42" t="s">
        <v>107</v>
      </c>
      <c r="E445" s="48">
        <v>1</v>
      </c>
      <c r="F445" s="48" t="s">
        <v>148</v>
      </c>
      <c r="G445" s="42" t="s">
        <v>147</v>
      </c>
      <c r="H445" s="44"/>
      <c r="I445" s="42" t="s">
        <v>146</v>
      </c>
      <c r="J445" s="45">
        <v>1</v>
      </c>
      <c r="K445" s="42" t="s">
        <v>103</v>
      </c>
      <c r="L445" s="46">
        <v>45316</v>
      </c>
      <c r="M445" s="47">
        <v>10000</v>
      </c>
    </row>
    <row r="446" spans="1:13" ht="18" customHeight="1" x14ac:dyDescent="0.15">
      <c r="A446" s="41" t="s">
        <v>108</v>
      </c>
      <c r="B446" s="58" t="str">
        <f t="shared" si="6"/>
        <v>加工</v>
      </c>
      <c r="C446" s="49" t="s">
        <v>828</v>
      </c>
      <c r="D446" s="42" t="s">
        <v>107</v>
      </c>
      <c r="E446" s="48">
        <v>1</v>
      </c>
      <c r="F446" s="48" t="s">
        <v>145</v>
      </c>
      <c r="G446" s="42" t="s">
        <v>144</v>
      </c>
      <c r="H446" s="44"/>
      <c r="I446" s="42" t="s">
        <v>109</v>
      </c>
      <c r="J446" s="45">
        <v>2</v>
      </c>
      <c r="K446" s="42" t="s">
        <v>103</v>
      </c>
      <c r="L446" s="46">
        <v>45316</v>
      </c>
      <c r="M446" s="47">
        <v>33000</v>
      </c>
    </row>
    <row r="447" spans="1:13" ht="18" customHeight="1" x14ac:dyDescent="0.15">
      <c r="A447" s="41" t="s">
        <v>108</v>
      </c>
      <c r="B447" s="58" t="str">
        <f t="shared" si="6"/>
        <v>加工</v>
      </c>
      <c r="C447" s="49" t="s">
        <v>828</v>
      </c>
      <c r="D447" s="42" t="s">
        <v>107</v>
      </c>
      <c r="E447" s="48">
        <v>2</v>
      </c>
      <c r="F447" s="48" t="s">
        <v>111</v>
      </c>
      <c r="G447" s="42" t="s">
        <v>110</v>
      </c>
      <c r="H447" s="44"/>
      <c r="I447" s="42" t="s">
        <v>109</v>
      </c>
      <c r="J447" s="45">
        <v>2</v>
      </c>
      <c r="K447" s="42" t="s">
        <v>103</v>
      </c>
      <c r="L447" s="46">
        <v>45386</v>
      </c>
      <c r="M447" s="47">
        <v>1800</v>
      </c>
    </row>
    <row r="448" spans="1:13" ht="18" customHeight="1" x14ac:dyDescent="0.15">
      <c r="A448" s="41" t="s">
        <v>108</v>
      </c>
      <c r="B448" s="58" t="str">
        <f t="shared" si="6"/>
        <v>加工</v>
      </c>
      <c r="C448" s="49" t="s">
        <v>828</v>
      </c>
      <c r="D448" s="42" t="s">
        <v>107</v>
      </c>
      <c r="E448" s="48">
        <v>2</v>
      </c>
      <c r="F448" s="48" t="s">
        <v>106</v>
      </c>
      <c r="G448" s="42" t="s">
        <v>105</v>
      </c>
      <c r="H448" s="44"/>
      <c r="I448" s="42" t="s">
        <v>104</v>
      </c>
      <c r="J448" s="45">
        <v>4</v>
      </c>
      <c r="K448" s="42" t="s">
        <v>103</v>
      </c>
      <c r="L448" s="46">
        <v>45386</v>
      </c>
      <c r="M448" s="47">
        <v>2500</v>
      </c>
    </row>
    <row r="449" spans="1:13" ht="18" customHeight="1" x14ac:dyDescent="0.15">
      <c r="A449" s="41" t="s">
        <v>108</v>
      </c>
      <c r="B449" s="58" t="str">
        <f t="shared" si="6"/>
        <v>加工</v>
      </c>
      <c r="C449" s="49" t="s">
        <v>828</v>
      </c>
      <c r="D449" s="42" t="s">
        <v>482</v>
      </c>
      <c r="E449" s="48">
        <v>6</v>
      </c>
      <c r="F449" s="48" t="s">
        <v>233</v>
      </c>
      <c r="G449" s="42" t="s">
        <v>483</v>
      </c>
      <c r="H449" s="44"/>
      <c r="I449" s="42" t="s">
        <v>480</v>
      </c>
      <c r="J449" s="45">
        <v>28</v>
      </c>
      <c r="K449" s="42" t="s">
        <v>103</v>
      </c>
      <c r="L449" s="46">
        <v>45233</v>
      </c>
      <c r="M449" s="47">
        <v>1950</v>
      </c>
    </row>
    <row r="450" spans="1:13" ht="18" customHeight="1" x14ac:dyDescent="0.15">
      <c r="A450" s="41" t="s">
        <v>108</v>
      </c>
      <c r="B450" s="58" t="str">
        <f t="shared" ref="B450:B513" si="7">IFERROR(VLOOKUP(A450,置換名称,2),"")</f>
        <v>加工</v>
      </c>
      <c r="C450" s="49" t="s">
        <v>828</v>
      </c>
      <c r="D450" s="42" t="s">
        <v>482</v>
      </c>
      <c r="E450" s="48">
        <v>6</v>
      </c>
      <c r="F450" s="48" t="s">
        <v>175</v>
      </c>
      <c r="G450" s="42" t="s">
        <v>481</v>
      </c>
      <c r="H450" s="44"/>
      <c r="I450" s="42" t="s">
        <v>480</v>
      </c>
      <c r="J450" s="45">
        <v>4</v>
      </c>
      <c r="K450" s="42" t="s">
        <v>103</v>
      </c>
      <c r="L450" s="46">
        <v>45233</v>
      </c>
      <c r="M450" s="47">
        <v>3500</v>
      </c>
    </row>
    <row r="451" spans="1:13" ht="18" customHeight="1" x14ac:dyDescent="0.15">
      <c r="A451" s="41" t="s">
        <v>108</v>
      </c>
      <c r="B451" s="58" t="str">
        <f t="shared" si="7"/>
        <v>加工</v>
      </c>
      <c r="C451" s="49" t="s">
        <v>828</v>
      </c>
      <c r="D451" s="42" t="s">
        <v>482</v>
      </c>
      <c r="E451" s="48">
        <v>7</v>
      </c>
      <c r="F451" s="48" t="s">
        <v>233</v>
      </c>
      <c r="G451" s="42" t="s">
        <v>483</v>
      </c>
      <c r="H451" s="44"/>
      <c r="I451" s="42" t="s">
        <v>480</v>
      </c>
      <c r="J451" s="45">
        <v>22</v>
      </c>
      <c r="K451" s="42" t="s">
        <v>103</v>
      </c>
      <c r="L451" s="46">
        <v>45233</v>
      </c>
      <c r="M451" s="47">
        <v>1950</v>
      </c>
    </row>
    <row r="452" spans="1:13" ht="18" customHeight="1" x14ac:dyDescent="0.15">
      <c r="A452" s="41" t="s">
        <v>108</v>
      </c>
      <c r="B452" s="58" t="str">
        <f t="shared" si="7"/>
        <v>加工</v>
      </c>
      <c r="C452" s="49" t="s">
        <v>828</v>
      </c>
      <c r="D452" s="42" t="s">
        <v>482</v>
      </c>
      <c r="E452" s="48">
        <v>7</v>
      </c>
      <c r="F452" s="48" t="s">
        <v>175</v>
      </c>
      <c r="G452" s="42" t="s">
        <v>481</v>
      </c>
      <c r="H452" s="44"/>
      <c r="I452" s="42" t="s">
        <v>480</v>
      </c>
      <c r="J452" s="45">
        <v>4</v>
      </c>
      <c r="K452" s="42" t="s">
        <v>103</v>
      </c>
      <c r="L452" s="46">
        <v>45233</v>
      </c>
      <c r="M452" s="47">
        <v>3500</v>
      </c>
    </row>
    <row r="453" spans="1:13" ht="18" customHeight="1" x14ac:dyDescent="0.15">
      <c r="A453" s="41" t="s">
        <v>108</v>
      </c>
      <c r="B453" s="58" t="str">
        <f t="shared" si="7"/>
        <v>加工</v>
      </c>
      <c r="C453" s="49" t="s">
        <v>828</v>
      </c>
      <c r="D453" s="42" t="s">
        <v>445</v>
      </c>
      <c r="E453" s="48">
        <v>5</v>
      </c>
      <c r="F453" s="48" t="s">
        <v>446</v>
      </c>
      <c r="G453" s="42" t="s">
        <v>444</v>
      </c>
      <c r="H453" s="44"/>
      <c r="I453" s="42" t="s">
        <v>104</v>
      </c>
      <c r="J453" s="45">
        <v>1</v>
      </c>
      <c r="K453" s="42" t="s">
        <v>103</v>
      </c>
      <c r="L453" s="46">
        <v>45238</v>
      </c>
      <c r="M453" s="47">
        <v>70000</v>
      </c>
    </row>
    <row r="454" spans="1:13" ht="18" customHeight="1" x14ac:dyDescent="0.15">
      <c r="A454" s="41" t="s">
        <v>108</v>
      </c>
      <c r="B454" s="58" t="str">
        <f t="shared" si="7"/>
        <v>加工</v>
      </c>
      <c r="C454" s="49" t="s">
        <v>828</v>
      </c>
      <c r="D454" s="42" t="s">
        <v>445</v>
      </c>
      <c r="E454" s="48">
        <v>5</v>
      </c>
      <c r="F454" s="48" t="s">
        <v>428</v>
      </c>
      <c r="G454" s="42" t="s">
        <v>444</v>
      </c>
      <c r="H454" s="44"/>
      <c r="I454" s="42" t="s">
        <v>104</v>
      </c>
      <c r="J454" s="45">
        <v>1</v>
      </c>
      <c r="K454" s="42" t="s">
        <v>103</v>
      </c>
      <c r="L454" s="46">
        <v>45238</v>
      </c>
      <c r="M454" s="47">
        <v>70000</v>
      </c>
    </row>
    <row r="455" spans="1:13" ht="18" customHeight="1" x14ac:dyDescent="0.15">
      <c r="A455" s="41" t="s">
        <v>108</v>
      </c>
      <c r="B455" s="58" t="str">
        <f t="shared" si="7"/>
        <v>加工</v>
      </c>
      <c r="C455" s="49" t="s">
        <v>828</v>
      </c>
      <c r="D455" s="42" t="s">
        <v>460</v>
      </c>
      <c r="E455" s="48">
        <v>6</v>
      </c>
      <c r="F455" s="48" t="s">
        <v>433</v>
      </c>
      <c r="G455" s="42" t="s">
        <v>499</v>
      </c>
      <c r="H455" s="44"/>
      <c r="I455" s="42" t="s">
        <v>452</v>
      </c>
      <c r="J455" s="45">
        <v>14</v>
      </c>
      <c r="K455" s="42" t="s">
        <v>103</v>
      </c>
      <c r="L455" s="46">
        <v>45238</v>
      </c>
      <c r="M455" s="47">
        <v>6000</v>
      </c>
    </row>
    <row r="456" spans="1:13" ht="18" customHeight="1" x14ac:dyDescent="0.15">
      <c r="A456" s="41" t="s">
        <v>108</v>
      </c>
      <c r="B456" s="58" t="str">
        <f t="shared" si="7"/>
        <v>加工</v>
      </c>
      <c r="C456" s="49" t="s">
        <v>828</v>
      </c>
      <c r="D456" s="42" t="s">
        <v>460</v>
      </c>
      <c r="E456" s="48">
        <v>6</v>
      </c>
      <c r="F456" s="48" t="s">
        <v>419</v>
      </c>
      <c r="G456" s="42" t="s">
        <v>497</v>
      </c>
      <c r="H456" s="44"/>
      <c r="I456" s="42" t="s">
        <v>104</v>
      </c>
      <c r="J456" s="45">
        <v>6</v>
      </c>
      <c r="K456" s="42" t="s">
        <v>103</v>
      </c>
      <c r="L456" s="46">
        <v>45236</v>
      </c>
      <c r="M456" s="47">
        <v>4500</v>
      </c>
    </row>
    <row r="457" spans="1:13" ht="18" customHeight="1" x14ac:dyDescent="0.15">
      <c r="A457" s="41" t="s">
        <v>108</v>
      </c>
      <c r="B457" s="58" t="str">
        <f t="shared" si="7"/>
        <v>加工</v>
      </c>
      <c r="C457" s="49" t="s">
        <v>828</v>
      </c>
      <c r="D457" s="42" t="s">
        <v>460</v>
      </c>
      <c r="E457" s="48">
        <v>6</v>
      </c>
      <c r="F457" s="48" t="s">
        <v>389</v>
      </c>
      <c r="G457" s="42" t="s">
        <v>496</v>
      </c>
      <c r="H457" s="44"/>
      <c r="I457" s="42" t="s">
        <v>104</v>
      </c>
      <c r="J457" s="45">
        <v>3</v>
      </c>
      <c r="K457" s="42" t="s">
        <v>103</v>
      </c>
      <c r="L457" s="46">
        <v>45238</v>
      </c>
      <c r="M457" s="47">
        <v>5800</v>
      </c>
    </row>
    <row r="458" spans="1:13" ht="18" customHeight="1" x14ac:dyDescent="0.15">
      <c r="A458" s="41" t="s">
        <v>108</v>
      </c>
      <c r="B458" s="58" t="str">
        <f t="shared" si="7"/>
        <v>加工</v>
      </c>
      <c r="C458" s="49" t="s">
        <v>828</v>
      </c>
      <c r="D458" s="42" t="s">
        <v>460</v>
      </c>
      <c r="E458" s="48">
        <v>7</v>
      </c>
      <c r="F458" s="48" t="s">
        <v>433</v>
      </c>
      <c r="G458" s="42" t="s">
        <v>499</v>
      </c>
      <c r="H458" s="44"/>
      <c r="I458" s="42" t="s">
        <v>452</v>
      </c>
      <c r="J458" s="45">
        <v>11</v>
      </c>
      <c r="K458" s="42" t="s">
        <v>103</v>
      </c>
      <c r="L458" s="46">
        <v>45238</v>
      </c>
      <c r="M458" s="47">
        <v>6000</v>
      </c>
    </row>
    <row r="459" spans="1:13" ht="18" customHeight="1" x14ac:dyDescent="0.15">
      <c r="A459" s="41" t="s">
        <v>108</v>
      </c>
      <c r="B459" s="58" t="str">
        <f t="shared" si="7"/>
        <v>加工</v>
      </c>
      <c r="C459" s="49" t="s">
        <v>828</v>
      </c>
      <c r="D459" s="42" t="s">
        <v>460</v>
      </c>
      <c r="E459" s="48">
        <v>7</v>
      </c>
      <c r="F459" s="48" t="s">
        <v>419</v>
      </c>
      <c r="G459" s="42" t="s">
        <v>497</v>
      </c>
      <c r="H459" s="44"/>
      <c r="I459" s="42" t="s">
        <v>104</v>
      </c>
      <c r="J459" s="45">
        <v>6</v>
      </c>
      <c r="K459" s="42" t="s">
        <v>103</v>
      </c>
      <c r="L459" s="46">
        <v>45236</v>
      </c>
      <c r="M459" s="47">
        <v>4500</v>
      </c>
    </row>
    <row r="460" spans="1:13" ht="18" customHeight="1" x14ac:dyDescent="0.15">
      <c r="A460" s="41" t="s">
        <v>108</v>
      </c>
      <c r="B460" s="58" t="str">
        <f t="shared" si="7"/>
        <v>加工</v>
      </c>
      <c r="C460" s="49" t="s">
        <v>828</v>
      </c>
      <c r="D460" s="42" t="s">
        <v>460</v>
      </c>
      <c r="E460" s="48">
        <v>7</v>
      </c>
      <c r="F460" s="48" t="s">
        <v>389</v>
      </c>
      <c r="G460" s="42" t="s">
        <v>496</v>
      </c>
      <c r="H460" s="44"/>
      <c r="I460" s="42" t="s">
        <v>104</v>
      </c>
      <c r="J460" s="45">
        <v>4</v>
      </c>
      <c r="K460" s="42" t="s">
        <v>103</v>
      </c>
      <c r="L460" s="46">
        <v>45238</v>
      </c>
      <c r="M460" s="47">
        <v>5800</v>
      </c>
    </row>
    <row r="461" spans="1:13" ht="18" customHeight="1" x14ac:dyDescent="0.15">
      <c r="A461" s="41" t="s">
        <v>108</v>
      </c>
      <c r="B461" s="58" t="str">
        <f t="shared" si="7"/>
        <v>加工</v>
      </c>
      <c r="C461" s="49" t="s">
        <v>828</v>
      </c>
      <c r="D461" s="42" t="s">
        <v>460</v>
      </c>
      <c r="E461" s="48">
        <v>2</v>
      </c>
      <c r="F461" s="48" t="s">
        <v>374</v>
      </c>
      <c r="G461" s="42" t="s">
        <v>464</v>
      </c>
      <c r="H461" s="44"/>
      <c r="I461" s="42" t="s">
        <v>452</v>
      </c>
      <c r="J461" s="45">
        <v>2</v>
      </c>
      <c r="K461" s="42" t="s">
        <v>103</v>
      </c>
      <c r="L461" s="46">
        <v>45233</v>
      </c>
      <c r="M461" s="47">
        <v>2900</v>
      </c>
    </row>
    <row r="462" spans="1:13" ht="18" customHeight="1" x14ac:dyDescent="0.15">
      <c r="A462" s="41" t="s">
        <v>108</v>
      </c>
      <c r="B462" s="58" t="str">
        <f t="shared" si="7"/>
        <v>加工</v>
      </c>
      <c r="C462" s="49" t="s">
        <v>828</v>
      </c>
      <c r="D462" s="42" t="s">
        <v>460</v>
      </c>
      <c r="E462" s="48">
        <v>2</v>
      </c>
      <c r="F462" s="48" t="s">
        <v>371</v>
      </c>
      <c r="G462" s="42" t="s">
        <v>464</v>
      </c>
      <c r="H462" s="44"/>
      <c r="I462" s="42" t="s">
        <v>452</v>
      </c>
      <c r="J462" s="45">
        <v>8</v>
      </c>
      <c r="K462" s="42" t="s">
        <v>103</v>
      </c>
      <c r="L462" s="46">
        <v>45233</v>
      </c>
      <c r="M462" s="47">
        <v>2500</v>
      </c>
    </row>
    <row r="463" spans="1:13" ht="18" customHeight="1" x14ac:dyDescent="0.15">
      <c r="A463" s="41" t="s">
        <v>108</v>
      </c>
      <c r="B463" s="58" t="str">
        <f t="shared" si="7"/>
        <v>加工</v>
      </c>
      <c r="C463" s="49" t="s">
        <v>828</v>
      </c>
      <c r="D463" s="42" t="s">
        <v>460</v>
      </c>
      <c r="E463" s="48">
        <v>2</v>
      </c>
      <c r="F463" s="48" t="s">
        <v>366</v>
      </c>
      <c r="G463" s="42" t="s">
        <v>462</v>
      </c>
      <c r="H463" s="44"/>
      <c r="I463" s="42" t="s">
        <v>461</v>
      </c>
      <c r="J463" s="45">
        <v>28</v>
      </c>
      <c r="K463" s="42" t="s">
        <v>103</v>
      </c>
      <c r="L463" s="46">
        <v>45233</v>
      </c>
      <c r="M463" s="47">
        <v>750</v>
      </c>
    </row>
    <row r="464" spans="1:13" ht="18" customHeight="1" x14ac:dyDescent="0.15">
      <c r="A464" s="41" t="s">
        <v>108</v>
      </c>
      <c r="B464" s="58" t="str">
        <f t="shared" si="7"/>
        <v>加工</v>
      </c>
      <c r="C464" s="49" t="s">
        <v>828</v>
      </c>
      <c r="D464" s="42" t="s">
        <v>460</v>
      </c>
      <c r="E464" s="48">
        <v>2</v>
      </c>
      <c r="F464" s="48" t="s">
        <v>364</v>
      </c>
      <c r="G464" s="42" t="s">
        <v>459</v>
      </c>
      <c r="H464" s="44"/>
      <c r="I464" s="42" t="s">
        <v>452</v>
      </c>
      <c r="J464" s="45">
        <v>4</v>
      </c>
      <c r="K464" s="42" t="s">
        <v>103</v>
      </c>
      <c r="L464" s="46">
        <v>45233</v>
      </c>
      <c r="M464" s="47">
        <v>6400</v>
      </c>
    </row>
    <row r="465" spans="1:13" ht="18" customHeight="1" x14ac:dyDescent="0.15">
      <c r="A465" s="41" t="s">
        <v>108</v>
      </c>
      <c r="B465" s="58" t="str">
        <f t="shared" si="7"/>
        <v>加工</v>
      </c>
      <c r="C465" s="49" t="s">
        <v>828</v>
      </c>
      <c r="D465" s="42" t="s">
        <v>460</v>
      </c>
      <c r="E465" s="48">
        <v>2</v>
      </c>
      <c r="F465" s="48" t="s">
        <v>145</v>
      </c>
      <c r="G465" s="42" t="s">
        <v>459</v>
      </c>
      <c r="H465" s="44"/>
      <c r="I465" s="42" t="s">
        <v>452</v>
      </c>
      <c r="J465" s="45">
        <v>8</v>
      </c>
      <c r="K465" s="42" t="s">
        <v>103</v>
      </c>
      <c r="L465" s="46">
        <v>45233</v>
      </c>
      <c r="M465" s="47">
        <v>6500</v>
      </c>
    </row>
    <row r="466" spans="1:13" ht="18" customHeight="1" x14ac:dyDescent="0.15">
      <c r="A466" s="41" t="s">
        <v>108</v>
      </c>
      <c r="B466" s="58" t="str">
        <f t="shared" si="7"/>
        <v>加工</v>
      </c>
      <c r="C466" s="49" t="s">
        <v>828</v>
      </c>
      <c r="D466" s="42" t="s">
        <v>117</v>
      </c>
      <c r="E466" s="48">
        <v>6</v>
      </c>
      <c r="F466" s="48" t="s">
        <v>142</v>
      </c>
      <c r="G466" s="42" t="s">
        <v>593</v>
      </c>
      <c r="H466" s="44"/>
      <c r="I466" s="42" t="s">
        <v>587</v>
      </c>
      <c r="J466" s="45">
        <v>14</v>
      </c>
      <c r="K466" s="42" t="s">
        <v>103</v>
      </c>
      <c r="L466" s="46">
        <v>45236</v>
      </c>
      <c r="M466" s="47">
        <v>500</v>
      </c>
    </row>
    <row r="467" spans="1:13" ht="18" customHeight="1" x14ac:dyDescent="0.15">
      <c r="A467" s="41" t="s">
        <v>108</v>
      </c>
      <c r="B467" s="58" t="str">
        <f t="shared" si="7"/>
        <v>加工</v>
      </c>
      <c r="C467" s="49" t="s">
        <v>828</v>
      </c>
      <c r="D467" s="42" t="s">
        <v>117</v>
      </c>
      <c r="E467" s="48">
        <v>6</v>
      </c>
      <c r="F467" s="48" t="s">
        <v>417</v>
      </c>
      <c r="G467" s="42" t="s">
        <v>592</v>
      </c>
      <c r="H467" s="44"/>
      <c r="I467" s="42" t="s">
        <v>104</v>
      </c>
      <c r="J467" s="45">
        <v>1</v>
      </c>
      <c r="K467" s="42" t="s">
        <v>103</v>
      </c>
      <c r="L467" s="46">
        <v>45243</v>
      </c>
      <c r="M467" s="47">
        <v>13000</v>
      </c>
    </row>
    <row r="468" spans="1:13" ht="18" customHeight="1" x14ac:dyDescent="0.15">
      <c r="A468" s="41" t="s">
        <v>108</v>
      </c>
      <c r="B468" s="58" t="str">
        <f t="shared" si="7"/>
        <v>加工</v>
      </c>
      <c r="C468" s="49" t="s">
        <v>828</v>
      </c>
      <c r="D468" s="42" t="s">
        <v>117</v>
      </c>
      <c r="E468" s="48">
        <v>6</v>
      </c>
      <c r="F468" s="48" t="s">
        <v>414</v>
      </c>
      <c r="G468" s="42" t="s">
        <v>592</v>
      </c>
      <c r="H468" s="44"/>
      <c r="I468" s="42" t="s">
        <v>104</v>
      </c>
      <c r="J468" s="45">
        <v>1</v>
      </c>
      <c r="K468" s="42" t="s">
        <v>103</v>
      </c>
      <c r="L468" s="46">
        <v>45243</v>
      </c>
      <c r="M468" s="47">
        <v>13000</v>
      </c>
    </row>
    <row r="469" spans="1:13" ht="18" customHeight="1" x14ac:dyDescent="0.15">
      <c r="A469" s="41" t="s">
        <v>108</v>
      </c>
      <c r="B469" s="58" t="str">
        <f t="shared" si="7"/>
        <v>加工</v>
      </c>
      <c r="C469" s="49" t="s">
        <v>828</v>
      </c>
      <c r="D469" s="42" t="s">
        <v>117</v>
      </c>
      <c r="E469" s="48">
        <v>6</v>
      </c>
      <c r="F469" s="48" t="s">
        <v>392</v>
      </c>
      <c r="G469" s="42" t="s">
        <v>590</v>
      </c>
      <c r="H469" s="44"/>
      <c r="I469" s="42" t="s">
        <v>587</v>
      </c>
      <c r="J469" s="45">
        <v>4</v>
      </c>
      <c r="K469" s="42" t="s">
        <v>103</v>
      </c>
      <c r="L469" s="46">
        <v>45237</v>
      </c>
      <c r="M469" s="47">
        <v>1500</v>
      </c>
    </row>
    <row r="470" spans="1:13" ht="18" customHeight="1" x14ac:dyDescent="0.15">
      <c r="A470" s="41" t="s">
        <v>108</v>
      </c>
      <c r="B470" s="58" t="str">
        <f t="shared" si="7"/>
        <v>加工</v>
      </c>
      <c r="C470" s="49" t="s">
        <v>828</v>
      </c>
      <c r="D470" s="42" t="s">
        <v>117</v>
      </c>
      <c r="E470" s="48">
        <v>6</v>
      </c>
      <c r="F470" s="48" t="s">
        <v>386</v>
      </c>
      <c r="G470" s="42" t="s">
        <v>591</v>
      </c>
      <c r="H470" s="44"/>
      <c r="I470" s="42" t="s">
        <v>104</v>
      </c>
      <c r="J470" s="45">
        <v>4</v>
      </c>
      <c r="K470" s="42" t="s">
        <v>103</v>
      </c>
      <c r="L470" s="46">
        <v>45236</v>
      </c>
      <c r="M470" s="47">
        <v>950</v>
      </c>
    </row>
    <row r="471" spans="1:13" ht="18" customHeight="1" x14ac:dyDescent="0.15">
      <c r="A471" s="41" t="s">
        <v>108</v>
      </c>
      <c r="B471" s="58" t="str">
        <f t="shared" si="7"/>
        <v>加工</v>
      </c>
      <c r="C471" s="49" t="s">
        <v>828</v>
      </c>
      <c r="D471" s="42" t="s">
        <v>117</v>
      </c>
      <c r="E471" s="48">
        <v>6</v>
      </c>
      <c r="F471" s="48" t="s">
        <v>466</v>
      </c>
      <c r="G471" s="42" t="s">
        <v>590</v>
      </c>
      <c r="H471" s="44"/>
      <c r="I471" s="42" t="s">
        <v>587</v>
      </c>
      <c r="J471" s="45">
        <v>1</v>
      </c>
      <c r="K471" s="42" t="s">
        <v>103</v>
      </c>
      <c r="L471" s="46">
        <v>45236</v>
      </c>
      <c r="M471" s="47">
        <v>1400</v>
      </c>
    </row>
    <row r="472" spans="1:13" ht="18" customHeight="1" x14ac:dyDescent="0.15">
      <c r="A472" s="41" t="s">
        <v>108</v>
      </c>
      <c r="B472" s="58" t="str">
        <f t="shared" si="7"/>
        <v>加工</v>
      </c>
      <c r="C472" s="49" t="s">
        <v>828</v>
      </c>
      <c r="D472" s="42" t="s">
        <v>117</v>
      </c>
      <c r="E472" s="48">
        <v>6</v>
      </c>
      <c r="F472" s="48" t="s">
        <v>368</v>
      </c>
      <c r="G472" s="42" t="s">
        <v>588</v>
      </c>
      <c r="H472" s="44"/>
      <c r="I472" s="42" t="s">
        <v>587</v>
      </c>
      <c r="J472" s="45">
        <v>1</v>
      </c>
      <c r="K472" s="42" t="s">
        <v>103</v>
      </c>
      <c r="L472" s="46">
        <v>45243</v>
      </c>
      <c r="M472" s="47">
        <v>6400</v>
      </c>
    </row>
    <row r="473" spans="1:13" ht="18" customHeight="1" x14ac:dyDescent="0.15">
      <c r="A473" s="41" t="s">
        <v>108</v>
      </c>
      <c r="B473" s="58" t="str">
        <f t="shared" si="7"/>
        <v>加工</v>
      </c>
      <c r="C473" s="49" t="s">
        <v>828</v>
      </c>
      <c r="D473" s="42" t="s">
        <v>117</v>
      </c>
      <c r="E473" s="48">
        <v>6</v>
      </c>
      <c r="F473" s="48" t="s">
        <v>366</v>
      </c>
      <c r="G473" s="42" t="s">
        <v>110</v>
      </c>
      <c r="H473" s="44"/>
      <c r="I473" s="42" t="s">
        <v>587</v>
      </c>
      <c r="J473" s="45">
        <v>1</v>
      </c>
      <c r="K473" s="42" t="s">
        <v>103</v>
      </c>
      <c r="L473" s="46">
        <v>45243</v>
      </c>
      <c r="M473" s="47">
        <v>2500</v>
      </c>
    </row>
    <row r="474" spans="1:13" ht="18" customHeight="1" x14ac:dyDescent="0.15">
      <c r="A474" s="41" t="s">
        <v>108</v>
      </c>
      <c r="B474" s="58" t="str">
        <f t="shared" si="7"/>
        <v>加工</v>
      </c>
      <c r="C474" s="49" t="s">
        <v>828</v>
      </c>
      <c r="D474" s="42" t="s">
        <v>117</v>
      </c>
      <c r="E474" s="48">
        <v>6</v>
      </c>
      <c r="F474" s="48" t="s">
        <v>364</v>
      </c>
      <c r="G474" s="42" t="s">
        <v>110</v>
      </c>
      <c r="H474" s="44"/>
      <c r="I474" s="42" t="s">
        <v>587</v>
      </c>
      <c r="J474" s="45">
        <v>1</v>
      </c>
      <c r="K474" s="42" t="s">
        <v>103</v>
      </c>
      <c r="L474" s="46">
        <v>45243</v>
      </c>
      <c r="M474" s="47">
        <v>2400</v>
      </c>
    </row>
    <row r="475" spans="1:13" ht="18" customHeight="1" x14ac:dyDescent="0.15">
      <c r="A475" s="41" t="s">
        <v>108</v>
      </c>
      <c r="B475" s="58" t="str">
        <f t="shared" si="7"/>
        <v>加工</v>
      </c>
      <c r="C475" s="49" t="s">
        <v>828</v>
      </c>
      <c r="D475" s="42" t="s">
        <v>117</v>
      </c>
      <c r="E475" s="48">
        <v>6</v>
      </c>
      <c r="F475" s="48" t="s">
        <v>361</v>
      </c>
      <c r="G475" s="42" t="s">
        <v>110</v>
      </c>
      <c r="H475" s="44"/>
      <c r="I475" s="42" t="s">
        <v>587</v>
      </c>
      <c r="J475" s="45">
        <v>2</v>
      </c>
      <c r="K475" s="42" t="s">
        <v>103</v>
      </c>
      <c r="L475" s="46">
        <v>45243</v>
      </c>
      <c r="M475" s="47">
        <v>1900</v>
      </c>
    </row>
    <row r="476" spans="1:13" ht="18" customHeight="1" x14ac:dyDescent="0.15">
      <c r="A476" s="41" t="s">
        <v>108</v>
      </c>
      <c r="B476" s="58" t="str">
        <f t="shared" si="7"/>
        <v>加工</v>
      </c>
      <c r="C476" s="49" t="s">
        <v>828</v>
      </c>
      <c r="D476" s="42" t="s">
        <v>117</v>
      </c>
      <c r="E476" s="48">
        <v>6</v>
      </c>
      <c r="F476" s="48" t="s">
        <v>226</v>
      </c>
      <c r="G476" s="42" t="s">
        <v>110</v>
      </c>
      <c r="H476" s="44"/>
      <c r="I476" s="42" t="s">
        <v>587</v>
      </c>
      <c r="J476" s="45">
        <v>2</v>
      </c>
      <c r="K476" s="42" t="s">
        <v>103</v>
      </c>
      <c r="L476" s="46">
        <v>45243</v>
      </c>
      <c r="M476" s="47">
        <v>1600</v>
      </c>
    </row>
    <row r="477" spans="1:13" ht="18" customHeight="1" x14ac:dyDescent="0.15">
      <c r="A477" s="41" t="s">
        <v>108</v>
      </c>
      <c r="B477" s="58" t="str">
        <f t="shared" si="7"/>
        <v>加工</v>
      </c>
      <c r="C477" s="49" t="s">
        <v>828</v>
      </c>
      <c r="D477" s="42" t="s">
        <v>117</v>
      </c>
      <c r="E477" s="48">
        <v>6</v>
      </c>
      <c r="F477" s="48" t="s">
        <v>224</v>
      </c>
      <c r="G477" s="42" t="s">
        <v>110</v>
      </c>
      <c r="H477" s="44"/>
      <c r="I477" s="42" t="s">
        <v>587</v>
      </c>
      <c r="J477" s="45">
        <v>1</v>
      </c>
      <c r="K477" s="42" t="s">
        <v>103</v>
      </c>
      <c r="L477" s="46">
        <v>45243</v>
      </c>
      <c r="M477" s="47">
        <v>1500</v>
      </c>
    </row>
    <row r="478" spans="1:13" ht="18" customHeight="1" x14ac:dyDescent="0.15">
      <c r="A478" s="41" t="s">
        <v>108</v>
      </c>
      <c r="B478" s="58" t="str">
        <f t="shared" si="7"/>
        <v>加工</v>
      </c>
      <c r="C478" s="49" t="s">
        <v>828</v>
      </c>
      <c r="D478" s="42" t="s">
        <v>117</v>
      </c>
      <c r="E478" s="48">
        <v>6</v>
      </c>
      <c r="F478" s="48" t="s">
        <v>222</v>
      </c>
      <c r="G478" s="42" t="s">
        <v>110</v>
      </c>
      <c r="H478" s="44"/>
      <c r="I478" s="42" t="s">
        <v>587</v>
      </c>
      <c r="J478" s="45">
        <v>1</v>
      </c>
      <c r="K478" s="42" t="s">
        <v>103</v>
      </c>
      <c r="L478" s="46">
        <v>45243</v>
      </c>
      <c r="M478" s="47">
        <v>2400</v>
      </c>
    </row>
    <row r="479" spans="1:13" ht="18" customHeight="1" x14ac:dyDescent="0.15">
      <c r="A479" s="41" t="s">
        <v>108</v>
      </c>
      <c r="B479" s="58" t="str">
        <f t="shared" si="7"/>
        <v>加工</v>
      </c>
      <c r="C479" s="49" t="s">
        <v>828</v>
      </c>
      <c r="D479" s="42" t="s">
        <v>117</v>
      </c>
      <c r="E479" s="48">
        <v>6</v>
      </c>
      <c r="F479" s="48" t="s">
        <v>149</v>
      </c>
      <c r="G479" s="42" t="s">
        <v>110</v>
      </c>
      <c r="H479" s="44"/>
      <c r="I479" s="42" t="s">
        <v>587</v>
      </c>
      <c r="J479" s="45">
        <v>1</v>
      </c>
      <c r="K479" s="42" t="s">
        <v>103</v>
      </c>
      <c r="L479" s="46">
        <v>45243</v>
      </c>
      <c r="M479" s="47">
        <v>1600</v>
      </c>
    </row>
    <row r="480" spans="1:13" ht="18" customHeight="1" x14ac:dyDescent="0.15">
      <c r="A480" s="41" t="s">
        <v>108</v>
      </c>
      <c r="B480" s="58" t="str">
        <f t="shared" si="7"/>
        <v>加工</v>
      </c>
      <c r="C480" s="49" t="s">
        <v>828</v>
      </c>
      <c r="D480" s="42" t="s">
        <v>117</v>
      </c>
      <c r="E480" s="48">
        <v>6</v>
      </c>
      <c r="F480" s="48" t="s">
        <v>215</v>
      </c>
      <c r="G480" s="42" t="s">
        <v>110</v>
      </c>
      <c r="H480" s="44"/>
      <c r="I480" s="42" t="s">
        <v>587</v>
      </c>
      <c r="J480" s="45">
        <v>3</v>
      </c>
      <c r="K480" s="42" t="s">
        <v>103</v>
      </c>
      <c r="L480" s="46">
        <v>45243</v>
      </c>
      <c r="M480" s="47">
        <v>800</v>
      </c>
    </row>
    <row r="481" spans="1:13" ht="18" customHeight="1" x14ac:dyDescent="0.15">
      <c r="A481" s="41" t="s">
        <v>108</v>
      </c>
      <c r="B481" s="58" t="str">
        <f t="shared" si="7"/>
        <v>加工</v>
      </c>
      <c r="C481" s="49" t="s">
        <v>828</v>
      </c>
      <c r="D481" s="42" t="s">
        <v>117</v>
      </c>
      <c r="E481" s="48">
        <v>6</v>
      </c>
      <c r="F481" s="48" t="s">
        <v>212</v>
      </c>
      <c r="G481" s="42" t="s">
        <v>110</v>
      </c>
      <c r="H481" s="44"/>
      <c r="I481" s="42" t="s">
        <v>587</v>
      </c>
      <c r="J481" s="45">
        <v>2</v>
      </c>
      <c r="K481" s="42" t="s">
        <v>103</v>
      </c>
      <c r="L481" s="46">
        <v>45243</v>
      </c>
      <c r="M481" s="47">
        <v>1000</v>
      </c>
    </row>
    <row r="482" spans="1:13" ht="18" customHeight="1" x14ac:dyDescent="0.15">
      <c r="A482" s="41" t="s">
        <v>108</v>
      </c>
      <c r="B482" s="58" t="str">
        <f t="shared" si="7"/>
        <v>加工</v>
      </c>
      <c r="C482" s="49" t="s">
        <v>828</v>
      </c>
      <c r="D482" s="42" t="s">
        <v>117</v>
      </c>
      <c r="E482" s="48">
        <v>6</v>
      </c>
      <c r="F482" s="48" t="s">
        <v>184</v>
      </c>
      <c r="G482" s="42" t="s">
        <v>110</v>
      </c>
      <c r="H482" s="44"/>
      <c r="I482" s="42" t="s">
        <v>587</v>
      </c>
      <c r="J482" s="45">
        <v>2</v>
      </c>
      <c r="K482" s="42" t="s">
        <v>103</v>
      </c>
      <c r="L482" s="46">
        <v>45243</v>
      </c>
      <c r="M482" s="47">
        <v>1100</v>
      </c>
    </row>
    <row r="483" spans="1:13" ht="18" customHeight="1" x14ac:dyDescent="0.15">
      <c r="A483" s="41" t="s">
        <v>108</v>
      </c>
      <c r="B483" s="58" t="str">
        <f t="shared" si="7"/>
        <v>加工</v>
      </c>
      <c r="C483" s="49" t="s">
        <v>828</v>
      </c>
      <c r="D483" s="42" t="s">
        <v>117</v>
      </c>
      <c r="E483" s="48">
        <v>6</v>
      </c>
      <c r="F483" s="48" t="s">
        <v>182</v>
      </c>
      <c r="G483" s="42" t="s">
        <v>110</v>
      </c>
      <c r="H483" s="44"/>
      <c r="I483" s="42" t="s">
        <v>587</v>
      </c>
      <c r="J483" s="45">
        <v>2</v>
      </c>
      <c r="K483" s="42" t="s">
        <v>103</v>
      </c>
      <c r="L483" s="46">
        <v>45243</v>
      </c>
      <c r="M483" s="47">
        <v>1300</v>
      </c>
    </row>
    <row r="484" spans="1:13" ht="18" customHeight="1" x14ac:dyDescent="0.15">
      <c r="A484" s="41" t="s">
        <v>108</v>
      </c>
      <c r="B484" s="58" t="str">
        <f t="shared" si="7"/>
        <v>加工</v>
      </c>
      <c r="C484" s="49" t="s">
        <v>828</v>
      </c>
      <c r="D484" s="42" t="s">
        <v>117</v>
      </c>
      <c r="E484" s="48">
        <v>6</v>
      </c>
      <c r="F484" s="48" t="s">
        <v>172</v>
      </c>
      <c r="G484" s="42" t="s">
        <v>110</v>
      </c>
      <c r="H484" s="44"/>
      <c r="I484" s="42" t="s">
        <v>587</v>
      </c>
      <c r="J484" s="45">
        <v>2</v>
      </c>
      <c r="K484" s="42" t="s">
        <v>103</v>
      </c>
      <c r="L484" s="46">
        <v>45243</v>
      </c>
      <c r="M484" s="47">
        <v>800</v>
      </c>
    </row>
    <row r="485" spans="1:13" ht="18" customHeight="1" x14ac:dyDescent="0.15">
      <c r="A485" s="41" t="s">
        <v>108</v>
      </c>
      <c r="B485" s="58" t="str">
        <f t="shared" si="7"/>
        <v>加工</v>
      </c>
      <c r="C485" s="49" t="s">
        <v>828</v>
      </c>
      <c r="D485" s="42" t="s">
        <v>117</v>
      </c>
      <c r="E485" s="48">
        <v>6</v>
      </c>
      <c r="F485" s="48" t="s">
        <v>153</v>
      </c>
      <c r="G485" s="42" t="s">
        <v>110</v>
      </c>
      <c r="H485" s="44"/>
      <c r="I485" s="42" t="s">
        <v>587</v>
      </c>
      <c r="J485" s="45">
        <v>2</v>
      </c>
      <c r="K485" s="42" t="s">
        <v>103</v>
      </c>
      <c r="L485" s="46">
        <v>45243</v>
      </c>
      <c r="M485" s="47">
        <v>900</v>
      </c>
    </row>
    <row r="486" spans="1:13" ht="18" customHeight="1" x14ac:dyDescent="0.15">
      <c r="A486" s="41" t="s">
        <v>108</v>
      </c>
      <c r="B486" s="58" t="str">
        <f t="shared" si="7"/>
        <v>加工</v>
      </c>
      <c r="C486" s="49" t="s">
        <v>828</v>
      </c>
      <c r="D486" s="42" t="s">
        <v>117</v>
      </c>
      <c r="E486" s="48">
        <v>6</v>
      </c>
      <c r="F486" s="48" t="s">
        <v>138</v>
      </c>
      <c r="G486" s="42" t="s">
        <v>110</v>
      </c>
      <c r="H486" s="44"/>
      <c r="I486" s="42" t="s">
        <v>587</v>
      </c>
      <c r="J486" s="45">
        <v>2</v>
      </c>
      <c r="K486" s="42" t="s">
        <v>103</v>
      </c>
      <c r="L486" s="46">
        <v>45243</v>
      </c>
      <c r="M486" s="47">
        <v>1000</v>
      </c>
    </row>
    <row r="487" spans="1:13" ht="18" customHeight="1" x14ac:dyDescent="0.15">
      <c r="A487" s="41" t="s">
        <v>108</v>
      </c>
      <c r="B487" s="58" t="str">
        <f t="shared" si="7"/>
        <v>加工</v>
      </c>
      <c r="C487" s="49" t="s">
        <v>828</v>
      </c>
      <c r="D487" s="42" t="s">
        <v>117</v>
      </c>
      <c r="E487" s="48">
        <v>6</v>
      </c>
      <c r="F487" s="48" t="s">
        <v>193</v>
      </c>
      <c r="G487" s="42" t="s">
        <v>588</v>
      </c>
      <c r="H487" s="44"/>
      <c r="I487" s="42" t="s">
        <v>587</v>
      </c>
      <c r="J487" s="45">
        <v>1</v>
      </c>
      <c r="K487" s="42" t="s">
        <v>103</v>
      </c>
      <c r="L487" s="46">
        <v>45243</v>
      </c>
      <c r="M487" s="47">
        <v>6800</v>
      </c>
    </row>
    <row r="488" spans="1:13" ht="18" customHeight="1" x14ac:dyDescent="0.15">
      <c r="A488" s="41" t="s">
        <v>108</v>
      </c>
      <c r="B488" s="58" t="str">
        <f t="shared" si="7"/>
        <v>加工</v>
      </c>
      <c r="C488" s="49" t="s">
        <v>828</v>
      </c>
      <c r="D488" s="42" t="s">
        <v>117</v>
      </c>
      <c r="E488" s="48">
        <v>7</v>
      </c>
      <c r="F488" s="48" t="s">
        <v>142</v>
      </c>
      <c r="G488" s="42" t="s">
        <v>593</v>
      </c>
      <c r="H488" s="44"/>
      <c r="I488" s="42" t="s">
        <v>587</v>
      </c>
      <c r="J488" s="45">
        <v>11</v>
      </c>
      <c r="K488" s="42" t="s">
        <v>103</v>
      </c>
      <c r="L488" s="46">
        <v>45236</v>
      </c>
      <c r="M488" s="47">
        <v>500</v>
      </c>
    </row>
    <row r="489" spans="1:13" ht="18" customHeight="1" x14ac:dyDescent="0.15">
      <c r="A489" s="41" t="s">
        <v>108</v>
      </c>
      <c r="B489" s="58" t="str">
        <f t="shared" si="7"/>
        <v>加工</v>
      </c>
      <c r="C489" s="49" t="s">
        <v>828</v>
      </c>
      <c r="D489" s="42" t="s">
        <v>117</v>
      </c>
      <c r="E489" s="48">
        <v>7</v>
      </c>
      <c r="F489" s="48" t="s">
        <v>417</v>
      </c>
      <c r="G489" s="42" t="s">
        <v>592</v>
      </c>
      <c r="H489" s="44"/>
      <c r="I489" s="42" t="s">
        <v>104</v>
      </c>
      <c r="J489" s="45">
        <v>1</v>
      </c>
      <c r="K489" s="42" t="s">
        <v>103</v>
      </c>
      <c r="L489" s="46">
        <v>45243</v>
      </c>
      <c r="M489" s="47">
        <v>15000</v>
      </c>
    </row>
    <row r="490" spans="1:13" ht="18" customHeight="1" x14ac:dyDescent="0.15">
      <c r="A490" s="41" t="s">
        <v>108</v>
      </c>
      <c r="B490" s="58" t="str">
        <f t="shared" si="7"/>
        <v>加工</v>
      </c>
      <c r="C490" s="49" t="s">
        <v>828</v>
      </c>
      <c r="D490" s="42" t="s">
        <v>117</v>
      </c>
      <c r="E490" s="48">
        <v>7</v>
      </c>
      <c r="F490" s="48" t="s">
        <v>414</v>
      </c>
      <c r="G490" s="42" t="s">
        <v>592</v>
      </c>
      <c r="H490" s="44"/>
      <c r="I490" s="42" t="s">
        <v>104</v>
      </c>
      <c r="J490" s="45">
        <v>1</v>
      </c>
      <c r="K490" s="42" t="s">
        <v>103</v>
      </c>
      <c r="L490" s="46">
        <v>45243</v>
      </c>
      <c r="M490" s="47">
        <v>15000</v>
      </c>
    </row>
    <row r="491" spans="1:13" ht="18" customHeight="1" x14ac:dyDescent="0.15">
      <c r="A491" s="41" t="s">
        <v>108</v>
      </c>
      <c r="B491" s="58" t="str">
        <f t="shared" si="7"/>
        <v>加工</v>
      </c>
      <c r="C491" s="49" t="s">
        <v>828</v>
      </c>
      <c r="D491" s="42" t="s">
        <v>117</v>
      </c>
      <c r="E491" s="48">
        <v>7</v>
      </c>
      <c r="F491" s="48" t="s">
        <v>392</v>
      </c>
      <c r="G491" s="42" t="s">
        <v>590</v>
      </c>
      <c r="H491" s="44"/>
      <c r="I491" s="42" t="s">
        <v>587</v>
      </c>
      <c r="J491" s="45">
        <v>4</v>
      </c>
      <c r="K491" s="42" t="s">
        <v>103</v>
      </c>
      <c r="L491" s="46">
        <v>45237</v>
      </c>
      <c r="M491" s="47">
        <v>1500</v>
      </c>
    </row>
    <row r="492" spans="1:13" ht="18" customHeight="1" x14ac:dyDescent="0.15">
      <c r="A492" s="41" t="s">
        <v>108</v>
      </c>
      <c r="B492" s="58" t="str">
        <f t="shared" si="7"/>
        <v>加工</v>
      </c>
      <c r="C492" s="49" t="s">
        <v>828</v>
      </c>
      <c r="D492" s="42" t="s">
        <v>117</v>
      </c>
      <c r="E492" s="48">
        <v>7</v>
      </c>
      <c r="F492" s="48" t="s">
        <v>386</v>
      </c>
      <c r="G492" s="42" t="s">
        <v>591</v>
      </c>
      <c r="H492" s="44"/>
      <c r="I492" s="42" t="s">
        <v>104</v>
      </c>
      <c r="J492" s="45">
        <v>4</v>
      </c>
      <c r="K492" s="42" t="s">
        <v>103</v>
      </c>
      <c r="L492" s="46">
        <v>45236</v>
      </c>
      <c r="M492" s="47">
        <v>950</v>
      </c>
    </row>
    <row r="493" spans="1:13" ht="18" customHeight="1" x14ac:dyDescent="0.15">
      <c r="A493" s="41" t="s">
        <v>108</v>
      </c>
      <c r="B493" s="58" t="str">
        <f t="shared" si="7"/>
        <v>加工</v>
      </c>
      <c r="C493" s="49" t="s">
        <v>828</v>
      </c>
      <c r="D493" s="42" t="s">
        <v>117</v>
      </c>
      <c r="E493" s="48">
        <v>7</v>
      </c>
      <c r="F493" s="48" t="s">
        <v>466</v>
      </c>
      <c r="G493" s="42" t="s">
        <v>590</v>
      </c>
      <c r="H493" s="44"/>
      <c r="I493" s="42" t="s">
        <v>587</v>
      </c>
      <c r="J493" s="45">
        <v>1</v>
      </c>
      <c r="K493" s="42" t="s">
        <v>103</v>
      </c>
      <c r="L493" s="46">
        <v>45236</v>
      </c>
      <c r="M493" s="47">
        <v>1400</v>
      </c>
    </row>
    <row r="494" spans="1:13" ht="18" customHeight="1" x14ac:dyDescent="0.15">
      <c r="A494" s="41" t="s">
        <v>108</v>
      </c>
      <c r="B494" s="58" t="str">
        <f t="shared" si="7"/>
        <v>加工</v>
      </c>
      <c r="C494" s="49" t="s">
        <v>828</v>
      </c>
      <c r="D494" s="42" t="s">
        <v>117</v>
      </c>
      <c r="E494" s="48">
        <v>7</v>
      </c>
      <c r="F494" s="48" t="s">
        <v>377</v>
      </c>
      <c r="G494" s="42" t="s">
        <v>589</v>
      </c>
      <c r="H494" s="44"/>
      <c r="I494" s="42" t="s">
        <v>104</v>
      </c>
      <c r="J494" s="45">
        <v>12</v>
      </c>
      <c r="K494" s="42" t="s">
        <v>103</v>
      </c>
      <c r="L494" s="46">
        <v>45236</v>
      </c>
      <c r="M494" s="47">
        <v>1050</v>
      </c>
    </row>
    <row r="495" spans="1:13" ht="18" customHeight="1" x14ac:dyDescent="0.15">
      <c r="A495" s="41" t="s">
        <v>108</v>
      </c>
      <c r="B495" s="58" t="str">
        <f t="shared" si="7"/>
        <v>加工</v>
      </c>
      <c r="C495" s="49" t="s">
        <v>828</v>
      </c>
      <c r="D495" s="42" t="s">
        <v>117</v>
      </c>
      <c r="E495" s="48">
        <v>7</v>
      </c>
      <c r="F495" s="48" t="s">
        <v>368</v>
      </c>
      <c r="G495" s="42" t="s">
        <v>588</v>
      </c>
      <c r="H495" s="44"/>
      <c r="I495" s="42" t="s">
        <v>587</v>
      </c>
      <c r="J495" s="45">
        <v>1</v>
      </c>
      <c r="K495" s="42" t="s">
        <v>103</v>
      </c>
      <c r="L495" s="46">
        <v>45243</v>
      </c>
      <c r="M495" s="47">
        <v>6900</v>
      </c>
    </row>
    <row r="496" spans="1:13" ht="18" customHeight="1" x14ac:dyDescent="0.15">
      <c r="A496" s="41" t="s">
        <v>108</v>
      </c>
      <c r="B496" s="58" t="str">
        <f t="shared" si="7"/>
        <v>加工</v>
      </c>
      <c r="C496" s="49" t="s">
        <v>828</v>
      </c>
      <c r="D496" s="42" t="s">
        <v>117</v>
      </c>
      <c r="E496" s="48">
        <v>7</v>
      </c>
      <c r="F496" s="48" t="s">
        <v>366</v>
      </c>
      <c r="G496" s="42" t="s">
        <v>110</v>
      </c>
      <c r="H496" s="44"/>
      <c r="I496" s="42" t="s">
        <v>587</v>
      </c>
      <c r="J496" s="45">
        <v>1</v>
      </c>
      <c r="K496" s="42" t="s">
        <v>103</v>
      </c>
      <c r="L496" s="46">
        <v>45243</v>
      </c>
      <c r="M496" s="47">
        <v>2500</v>
      </c>
    </row>
    <row r="497" spans="1:13" ht="18" customHeight="1" x14ac:dyDescent="0.15">
      <c r="A497" s="41" t="s">
        <v>108</v>
      </c>
      <c r="B497" s="58" t="str">
        <f t="shared" si="7"/>
        <v>加工</v>
      </c>
      <c r="C497" s="49" t="s">
        <v>828</v>
      </c>
      <c r="D497" s="42" t="s">
        <v>117</v>
      </c>
      <c r="E497" s="48">
        <v>7</v>
      </c>
      <c r="F497" s="48" t="s">
        <v>364</v>
      </c>
      <c r="G497" s="42" t="s">
        <v>110</v>
      </c>
      <c r="H497" s="44"/>
      <c r="I497" s="42" t="s">
        <v>587</v>
      </c>
      <c r="J497" s="45">
        <v>1</v>
      </c>
      <c r="K497" s="42" t="s">
        <v>103</v>
      </c>
      <c r="L497" s="46">
        <v>45243</v>
      </c>
      <c r="M497" s="47">
        <v>2400</v>
      </c>
    </row>
    <row r="498" spans="1:13" ht="18" customHeight="1" x14ac:dyDescent="0.15">
      <c r="A498" s="41" t="s">
        <v>108</v>
      </c>
      <c r="B498" s="58" t="str">
        <f t="shared" si="7"/>
        <v>加工</v>
      </c>
      <c r="C498" s="49" t="s">
        <v>828</v>
      </c>
      <c r="D498" s="42" t="s">
        <v>117</v>
      </c>
      <c r="E498" s="48">
        <v>7</v>
      </c>
      <c r="F498" s="48" t="s">
        <v>361</v>
      </c>
      <c r="G498" s="42" t="s">
        <v>110</v>
      </c>
      <c r="H498" s="44"/>
      <c r="I498" s="42" t="s">
        <v>587</v>
      </c>
      <c r="J498" s="45">
        <v>2</v>
      </c>
      <c r="K498" s="42" t="s">
        <v>103</v>
      </c>
      <c r="L498" s="46">
        <v>45243</v>
      </c>
      <c r="M498" s="47">
        <v>3600</v>
      </c>
    </row>
    <row r="499" spans="1:13" ht="18" customHeight="1" x14ac:dyDescent="0.15">
      <c r="A499" s="41" t="s">
        <v>108</v>
      </c>
      <c r="B499" s="58" t="str">
        <f t="shared" si="7"/>
        <v>加工</v>
      </c>
      <c r="C499" s="49" t="s">
        <v>828</v>
      </c>
      <c r="D499" s="42" t="s">
        <v>117</v>
      </c>
      <c r="E499" s="48">
        <v>7</v>
      </c>
      <c r="F499" s="48" t="s">
        <v>226</v>
      </c>
      <c r="G499" s="42" t="s">
        <v>110</v>
      </c>
      <c r="H499" s="44"/>
      <c r="I499" s="42" t="s">
        <v>587</v>
      </c>
      <c r="J499" s="45">
        <v>2</v>
      </c>
      <c r="K499" s="42" t="s">
        <v>103</v>
      </c>
      <c r="L499" s="46">
        <v>45243</v>
      </c>
      <c r="M499" s="47">
        <v>2000</v>
      </c>
    </row>
    <row r="500" spans="1:13" ht="18" customHeight="1" x14ac:dyDescent="0.15">
      <c r="A500" s="41" t="s">
        <v>108</v>
      </c>
      <c r="B500" s="58" t="str">
        <f t="shared" si="7"/>
        <v>加工</v>
      </c>
      <c r="C500" s="49" t="s">
        <v>828</v>
      </c>
      <c r="D500" s="42" t="s">
        <v>117</v>
      </c>
      <c r="E500" s="48">
        <v>7</v>
      </c>
      <c r="F500" s="48" t="s">
        <v>224</v>
      </c>
      <c r="G500" s="42" t="s">
        <v>110</v>
      </c>
      <c r="H500" s="44"/>
      <c r="I500" s="42" t="s">
        <v>587</v>
      </c>
      <c r="J500" s="45">
        <v>1</v>
      </c>
      <c r="K500" s="42" t="s">
        <v>103</v>
      </c>
      <c r="L500" s="46">
        <v>45243</v>
      </c>
      <c r="M500" s="47">
        <v>3000</v>
      </c>
    </row>
    <row r="501" spans="1:13" ht="18" customHeight="1" x14ac:dyDescent="0.15">
      <c r="A501" s="41" t="s">
        <v>108</v>
      </c>
      <c r="B501" s="58" t="str">
        <f t="shared" si="7"/>
        <v>加工</v>
      </c>
      <c r="C501" s="49" t="s">
        <v>828</v>
      </c>
      <c r="D501" s="42" t="s">
        <v>117</v>
      </c>
      <c r="E501" s="48">
        <v>7</v>
      </c>
      <c r="F501" s="48" t="s">
        <v>222</v>
      </c>
      <c r="G501" s="42" t="s">
        <v>110</v>
      </c>
      <c r="H501" s="44"/>
      <c r="I501" s="42" t="s">
        <v>587</v>
      </c>
      <c r="J501" s="45">
        <v>1</v>
      </c>
      <c r="K501" s="42" t="s">
        <v>103</v>
      </c>
      <c r="L501" s="46">
        <v>45243</v>
      </c>
      <c r="M501" s="47">
        <v>2400</v>
      </c>
    </row>
    <row r="502" spans="1:13" ht="18" customHeight="1" x14ac:dyDescent="0.15">
      <c r="A502" s="41" t="s">
        <v>108</v>
      </c>
      <c r="B502" s="58" t="str">
        <f t="shared" si="7"/>
        <v>加工</v>
      </c>
      <c r="C502" s="49" t="s">
        <v>828</v>
      </c>
      <c r="D502" s="42" t="s">
        <v>117</v>
      </c>
      <c r="E502" s="48">
        <v>7</v>
      </c>
      <c r="F502" s="48" t="s">
        <v>149</v>
      </c>
      <c r="G502" s="42" t="s">
        <v>110</v>
      </c>
      <c r="H502" s="44"/>
      <c r="I502" s="42" t="s">
        <v>587</v>
      </c>
      <c r="J502" s="45">
        <v>1</v>
      </c>
      <c r="K502" s="42" t="s">
        <v>103</v>
      </c>
      <c r="L502" s="46">
        <v>45243</v>
      </c>
      <c r="M502" s="47">
        <v>1700</v>
      </c>
    </row>
    <row r="503" spans="1:13" ht="18" customHeight="1" x14ac:dyDescent="0.15">
      <c r="A503" s="41" t="s">
        <v>108</v>
      </c>
      <c r="B503" s="58" t="str">
        <f t="shared" si="7"/>
        <v>加工</v>
      </c>
      <c r="C503" s="49" t="s">
        <v>828</v>
      </c>
      <c r="D503" s="42" t="s">
        <v>117</v>
      </c>
      <c r="E503" s="48">
        <v>7</v>
      </c>
      <c r="F503" s="48" t="s">
        <v>148</v>
      </c>
      <c r="G503" s="42" t="s">
        <v>110</v>
      </c>
      <c r="H503" s="44"/>
      <c r="I503" s="42" t="s">
        <v>587</v>
      </c>
      <c r="J503" s="45">
        <v>1</v>
      </c>
      <c r="K503" s="42" t="s">
        <v>103</v>
      </c>
      <c r="L503" s="46">
        <v>45243</v>
      </c>
      <c r="M503" s="47">
        <v>3200</v>
      </c>
    </row>
    <row r="504" spans="1:13" ht="18" customHeight="1" x14ac:dyDescent="0.15">
      <c r="A504" s="41" t="s">
        <v>108</v>
      </c>
      <c r="B504" s="58" t="str">
        <f t="shared" si="7"/>
        <v>加工</v>
      </c>
      <c r="C504" s="49" t="s">
        <v>828</v>
      </c>
      <c r="D504" s="42" t="s">
        <v>117</v>
      </c>
      <c r="E504" s="48">
        <v>7</v>
      </c>
      <c r="F504" s="48" t="s">
        <v>215</v>
      </c>
      <c r="G504" s="42" t="s">
        <v>110</v>
      </c>
      <c r="H504" s="44"/>
      <c r="I504" s="42" t="s">
        <v>587</v>
      </c>
      <c r="J504" s="45">
        <v>4</v>
      </c>
      <c r="K504" s="42" t="s">
        <v>103</v>
      </c>
      <c r="L504" s="46">
        <v>45243</v>
      </c>
      <c r="M504" s="47">
        <v>800</v>
      </c>
    </row>
    <row r="505" spans="1:13" ht="18" customHeight="1" x14ac:dyDescent="0.15">
      <c r="A505" s="41" t="s">
        <v>108</v>
      </c>
      <c r="B505" s="58" t="str">
        <f t="shared" si="7"/>
        <v>加工</v>
      </c>
      <c r="C505" s="49" t="s">
        <v>828</v>
      </c>
      <c r="D505" s="42" t="s">
        <v>117</v>
      </c>
      <c r="E505" s="48">
        <v>7</v>
      </c>
      <c r="F505" s="48" t="s">
        <v>212</v>
      </c>
      <c r="G505" s="42" t="s">
        <v>110</v>
      </c>
      <c r="H505" s="44"/>
      <c r="I505" s="42" t="s">
        <v>587</v>
      </c>
      <c r="J505" s="45">
        <v>2</v>
      </c>
      <c r="K505" s="42" t="s">
        <v>103</v>
      </c>
      <c r="L505" s="46">
        <v>45243</v>
      </c>
      <c r="M505" s="47">
        <v>1000</v>
      </c>
    </row>
    <row r="506" spans="1:13" ht="18" customHeight="1" x14ac:dyDescent="0.15">
      <c r="A506" s="41" t="s">
        <v>108</v>
      </c>
      <c r="B506" s="58" t="str">
        <f t="shared" si="7"/>
        <v>加工</v>
      </c>
      <c r="C506" s="49" t="s">
        <v>828</v>
      </c>
      <c r="D506" s="42" t="s">
        <v>117</v>
      </c>
      <c r="E506" s="48">
        <v>7</v>
      </c>
      <c r="F506" s="48" t="s">
        <v>184</v>
      </c>
      <c r="G506" s="42" t="s">
        <v>110</v>
      </c>
      <c r="H506" s="44"/>
      <c r="I506" s="42" t="s">
        <v>587</v>
      </c>
      <c r="J506" s="45">
        <v>2</v>
      </c>
      <c r="K506" s="42" t="s">
        <v>103</v>
      </c>
      <c r="L506" s="46">
        <v>45243</v>
      </c>
      <c r="M506" s="47">
        <v>1100</v>
      </c>
    </row>
    <row r="507" spans="1:13" ht="18" customHeight="1" x14ac:dyDescent="0.15">
      <c r="A507" s="41" t="s">
        <v>108</v>
      </c>
      <c r="B507" s="58" t="str">
        <f t="shared" si="7"/>
        <v>加工</v>
      </c>
      <c r="C507" s="49" t="s">
        <v>828</v>
      </c>
      <c r="D507" s="42" t="s">
        <v>117</v>
      </c>
      <c r="E507" s="48">
        <v>7</v>
      </c>
      <c r="F507" s="48" t="s">
        <v>182</v>
      </c>
      <c r="G507" s="42" t="s">
        <v>110</v>
      </c>
      <c r="H507" s="44"/>
      <c r="I507" s="42" t="s">
        <v>587</v>
      </c>
      <c r="J507" s="45">
        <v>2</v>
      </c>
      <c r="K507" s="42" t="s">
        <v>103</v>
      </c>
      <c r="L507" s="46">
        <v>45243</v>
      </c>
      <c r="M507" s="47">
        <v>1300</v>
      </c>
    </row>
    <row r="508" spans="1:13" ht="18" customHeight="1" x14ac:dyDescent="0.15">
      <c r="A508" s="41" t="s">
        <v>108</v>
      </c>
      <c r="B508" s="58" t="str">
        <f t="shared" si="7"/>
        <v>加工</v>
      </c>
      <c r="C508" s="49" t="s">
        <v>828</v>
      </c>
      <c r="D508" s="42" t="s">
        <v>117</v>
      </c>
      <c r="E508" s="48">
        <v>7</v>
      </c>
      <c r="F508" s="48" t="s">
        <v>172</v>
      </c>
      <c r="G508" s="42" t="s">
        <v>110</v>
      </c>
      <c r="H508" s="44"/>
      <c r="I508" s="42" t="s">
        <v>587</v>
      </c>
      <c r="J508" s="45">
        <v>2</v>
      </c>
      <c r="K508" s="42" t="s">
        <v>103</v>
      </c>
      <c r="L508" s="46">
        <v>45243</v>
      </c>
      <c r="M508" s="47">
        <v>800</v>
      </c>
    </row>
    <row r="509" spans="1:13" ht="18" customHeight="1" x14ac:dyDescent="0.15">
      <c r="A509" s="41" t="s">
        <v>108</v>
      </c>
      <c r="B509" s="58" t="str">
        <f t="shared" si="7"/>
        <v>加工</v>
      </c>
      <c r="C509" s="49" t="s">
        <v>828</v>
      </c>
      <c r="D509" s="42" t="s">
        <v>117</v>
      </c>
      <c r="E509" s="48">
        <v>7</v>
      </c>
      <c r="F509" s="48" t="s">
        <v>153</v>
      </c>
      <c r="G509" s="42" t="s">
        <v>110</v>
      </c>
      <c r="H509" s="44"/>
      <c r="I509" s="42" t="s">
        <v>587</v>
      </c>
      <c r="J509" s="45">
        <v>2</v>
      </c>
      <c r="K509" s="42" t="s">
        <v>103</v>
      </c>
      <c r="L509" s="46">
        <v>45243</v>
      </c>
      <c r="M509" s="47">
        <v>900</v>
      </c>
    </row>
    <row r="510" spans="1:13" ht="18" customHeight="1" x14ac:dyDescent="0.15">
      <c r="A510" s="41" t="s">
        <v>108</v>
      </c>
      <c r="B510" s="58" t="str">
        <f t="shared" si="7"/>
        <v>加工</v>
      </c>
      <c r="C510" s="49" t="s">
        <v>828</v>
      </c>
      <c r="D510" s="42" t="s">
        <v>117</v>
      </c>
      <c r="E510" s="48">
        <v>7</v>
      </c>
      <c r="F510" s="48" t="s">
        <v>138</v>
      </c>
      <c r="G510" s="42" t="s">
        <v>110</v>
      </c>
      <c r="H510" s="44"/>
      <c r="I510" s="42" t="s">
        <v>587</v>
      </c>
      <c r="J510" s="45">
        <v>2</v>
      </c>
      <c r="K510" s="42" t="s">
        <v>103</v>
      </c>
      <c r="L510" s="46">
        <v>45243</v>
      </c>
      <c r="M510" s="47">
        <v>1000</v>
      </c>
    </row>
    <row r="511" spans="1:13" ht="18" customHeight="1" x14ac:dyDescent="0.15">
      <c r="A511" s="41" t="s">
        <v>108</v>
      </c>
      <c r="B511" s="58" t="str">
        <f t="shared" si="7"/>
        <v>加工</v>
      </c>
      <c r="C511" s="49" t="s">
        <v>828</v>
      </c>
      <c r="D511" s="42" t="s">
        <v>117</v>
      </c>
      <c r="E511" s="48">
        <v>7</v>
      </c>
      <c r="F511" s="48" t="s">
        <v>193</v>
      </c>
      <c r="G511" s="42" t="s">
        <v>588</v>
      </c>
      <c r="H511" s="44"/>
      <c r="I511" s="42" t="s">
        <v>587</v>
      </c>
      <c r="J511" s="45">
        <v>1</v>
      </c>
      <c r="K511" s="42" t="s">
        <v>103</v>
      </c>
      <c r="L511" s="46">
        <v>45243</v>
      </c>
      <c r="M511" s="47">
        <v>6400</v>
      </c>
    </row>
    <row r="512" spans="1:13" ht="18" customHeight="1" x14ac:dyDescent="0.15">
      <c r="A512" s="41" t="s">
        <v>108</v>
      </c>
      <c r="B512" s="58" t="str">
        <f t="shared" si="7"/>
        <v>加工</v>
      </c>
      <c r="C512" s="49" t="s">
        <v>828</v>
      </c>
      <c r="D512" s="42" t="s">
        <v>117</v>
      </c>
      <c r="E512" s="48">
        <v>7</v>
      </c>
      <c r="F512" s="48" t="s">
        <v>121</v>
      </c>
      <c r="G512" s="42" t="s">
        <v>588</v>
      </c>
      <c r="H512" s="44"/>
      <c r="I512" s="42" t="s">
        <v>587</v>
      </c>
      <c r="J512" s="45">
        <v>1</v>
      </c>
      <c r="K512" s="42" t="s">
        <v>103</v>
      </c>
      <c r="L512" s="46">
        <v>45243</v>
      </c>
      <c r="M512" s="47">
        <v>6900</v>
      </c>
    </row>
    <row r="513" spans="1:13" ht="18" customHeight="1" x14ac:dyDescent="0.15">
      <c r="A513" s="41" t="s">
        <v>108</v>
      </c>
      <c r="B513" s="58" t="str">
        <f t="shared" si="7"/>
        <v>加工</v>
      </c>
      <c r="C513" s="49" t="s">
        <v>828</v>
      </c>
      <c r="D513" s="42" t="s">
        <v>117</v>
      </c>
      <c r="E513" s="48">
        <v>4</v>
      </c>
      <c r="F513" s="48" t="s">
        <v>433</v>
      </c>
      <c r="G513" s="42" t="s">
        <v>110</v>
      </c>
      <c r="H513" s="44"/>
      <c r="I513" s="42" t="s">
        <v>109</v>
      </c>
      <c r="J513" s="45">
        <v>2</v>
      </c>
      <c r="K513" s="42" t="s">
        <v>103</v>
      </c>
      <c r="L513" s="46">
        <v>45243</v>
      </c>
      <c r="M513" s="47">
        <v>13000</v>
      </c>
    </row>
    <row r="514" spans="1:13" ht="18" customHeight="1" x14ac:dyDescent="0.15">
      <c r="A514" s="41" t="s">
        <v>108</v>
      </c>
      <c r="B514" s="58" t="str">
        <f t="shared" ref="B514:B521" si="8">IFERROR(VLOOKUP(A514,置換名称,2),"")</f>
        <v>加工</v>
      </c>
      <c r="C514" s="49" t="s">
        <v>828</v>
      </c>
      <c r="D514" s="42" t="s">
        <v>117</v>
      </c>
      <c r="E514" s="48">
        <v>4</v>
      </c>
      <c r="F514" s="48" t="s">
        <v>431</v>
      </c>
      <c r="G514" s="42" t="s">
        <v>110</v>
      </c>
      <c r="H514" s="44"/>
      <c r="I514" s="42" t="s">
        <v>109</v>
      </c>
      <c r="J514" s="45">
        <v>2</v>
      </c>
      <c r="K514" s="42" t="s">
        <v>103</v>
      </c>
      <c r="L514" s="46">
        <v>45243</v>
      </c>
      <c r="M514" s="47">
        <v>8600</v>
      </c>
    </row>
    <row r="515" spans="1:13" ht="18" customHeight="1" x14ac:dyDescent="0.15">
      <c r="A515" s="41" t="s">
        <v>108</v>
      </c>
      <c r="B515" s="58" t="str">
        <f t="shared" si="8"/>
        <v>加工</v>
      </c>
      <c r="C515" s="49" t="s">
        <v>828</v>
      </c>
      <c r="D515" s="42" t="s">
        <v>117</v>
      </c>
      <c r="E515" s="48">
        <v>4</v>
      </c>
      <c r="F515" s="48" t="s">
        <v>428</v>
      </c>
      <c r="G515" s="42" t="s">
        <v>110</v>
      </c>
      <c r="H515" s="44"/>
      <c r="I515" s="42" t="s">
        <v>109</v>
      </c>
      <c r="J515" s="45">
        <v>2</v>
      </c>
      <c r="K515" s="42" t="s">
        <v>103</v>
      </c>
      <c r="L515" s="46">
        <v>45243</v>
      </c>
      <c r="M515" s="47">
        <v>7000</v>
      </c>
    </row>
    <row r="516" spans="1:13" ht="18" customHeight="1" x14ac:dyDescent="0.15">
      <c r="A516" s="41" t="s">
        <v>108</v>
      </c>
      <c r="B516" s="58" t="str">
        <f t="shared" si="8"/>
        <v>加工</v>
      </c>
      <c r="C516" s="49" t="s">
        <v>828</v>
      </c>
      <c r="D516" s="42" t="s">
        <v>117</v>
      </c>
      <c r="E516" s="48">
        <v>4</v>
      </c>
      <c r="F516" s="48" t="s">
        <v>317</v>
      </c>
      <c r="G516" s="42" t="s">
        <v>447</v>
      </c>
      <c r="H516" s="44"/>
      <c r="I516" s="42" t="s">
        <v>109</v>
      </c>
      <c r="J516" s="45">
        <v>2</v>
      </c>
      <c r="K516" s="42" t="s">
        <v>103</v>
      </c>
      <c r="L516" s="46">
        <v>45243</v>
      </c>
      <c r="M516" s="47">
        <v>4600</v>
      </c>
    </row>
    <row r="517" spans="1:13" ht="18" customHeight="1" x14ac:dyDescent="0.15">
      <c r="A517" s="41" t="s">
        <v>108</v>
      </c>
      <c r="B517" s="58" t="str">
        <f t="shared" si="8"/>
        <v>加工</v>
      </c>
      <c r="C517" s="49" t="s">
        <v>828</v>
      </c>
      <c r="D517" s="42" t="s">
        <v>117</v>
      </c>
      <c r="E517" s="48">
        <v>4</v>
      </c>
      <c r="F517" s="48" t="s">
        <v>233</v>
      </c>
      <c r="G517" s="42" t="s">
        <v>110</v>
      </c>
      <c r="H517" s="44"/>
      <c r="I517" s="42" t="s">
        <v>109</v>
      </c>
      <c r="J517" s="45">
        <v>2</v>
      </c>
      <c r="K517" s="42" t="s">
        <v>103</v>
      </c>
      <c r="L517" s="46">
        <v>45237</v>
      </c>
      <c r="M517" s="47">
        <v>1100</v>
      </c>
    </row>
    <row r="518" spans="1:13" ht="18" customHeight="1" x14ac:dyDescent="0.15">
      <c r="A518" s="41" t="s">
        <v>108</v>
      </c>
      <c r="B518" s="58" t="str">
        <f t="shared" si="8"/>
        <v>加工</v>
      </c>
      <c r="C518" s="49" t="s">
        <v>828</v>
      </c>
      <c r="D518" s="42" t="s">
        <v>117</v>
      </c>
      <c r="E518" s="48">
        <v>2</v>
      </c>
      <c r="F518" s="48" t="s">
        <v>116</v>
      </c>
      <c r="G518" s="42" t="s">
        <v>110</v>
      </c>
      <c r="H518" s="44"/>
      <c r="I518" s="42" t="s">
        <v>109</v>
      </c>
      <c r="J518" s="45">
        <v>1</v>
      </c>
      <c r="K518" s="42" t="s">
        <v>103</v>
      </c>
      <c r="L518" s="46">
        <v>45378</v>
      </c>
      <c r="M518" s="47">
        <v>13400</v>
      </c>
    </row>
    <row r="519" spans="1:13" ht="18" customHeight="1" x14ac:dyDescent="0.15">
      <c r="A519" s="41" t="s">
        <v>108</v>
      </c>
      <c r="B519" s="58" t="str">
        <f t="shared" si="8"/>
        <v>加工</v>
      </c>
      <c r="C519" s="49" t="s">
        <v>828</v>
      </c>
      <c r="D519" s="42" t="s">
        <v>117</v>
      </c>
      <c r="E519" s="48">
        <v>2</v>
      </c>
      <c r="F519" s="48" t="s">
        <v>116</v>
      </c>
      <c r="G519" s="42" t="s">
        <v>110</v>
      </c>
      <c r="H519" s="44"/>
      <c r="I519" s="42" t="s">
        <v>109</v>
      </c>
      <c r="J519" s="45">
        <v>1</v>
      </c>
      <c r="K519" s="42" t="s">
        <v>103</v>
      </c>
      <c r="L519" s="46">
        <v>45384</v>
      </c>
      <c r="M519" s="47">
        <v>13400</v>
      </c>
    </row>
    <row r="520" spans="1:13" ht="18" customHeight="1" x14ac:dyDescent="0.15">
      <c r="A520" s="41" t="s">
        <v>816</v>
      </c>
      <c r="B520" s="58" t="str">
        <f t="shared" si="8"/>
        <v>一式</v>
      </c>
      <c r="C520" s="49" t="s">
        <v>835</v>
      </c>
      <c r="D520" s="42" t="s">
        <v>815</v>
      </c>
      <c r="E520" s="43"/>
      <c r="F520" s="43"/>
      <c r="G520" s="42" t="s">
        <v>814</v>
      </c>
      <c r="H520" s="44"/>
      <c r="I520" s="44"/>
      <c r="J520" s="45">
        <v>1</v>
      </c>
      <c r="K520" s="42" t="s">
        <v>96</v>
      </c>
      <c r="L520" s="46">
        <v>44895</v>
      </c>
      <c r="M520" s="47">
        <v>2800000</v>
      </c>
    </row>
    <row r="521" spans="1:13" ht="18" customHeight="1" x14ac:dyDescent="0.15">
      <c r="A521" s="41" t="s">
        <v>127</v>
      </c>
      <c r="B521" s="58" t="str">
        <f t="shared" si="8"/>
        <v>その他</v>
      </c>
      <c r="C521" s="49" t="s">
        <v>836</v>
      </c>
      <c r="D521" s="42" t="s">
        <v>126</v>
      </c>
      <c r="E521" s="43"/>
      <c r="F521" s="43"/>
      <c r="G521" s="42" t="s">
        <v>125</v>
      </c>
      <c r="H521" s="42" t="s">
        <v>124</v>
      </c>
      <c r="I521" s="44"/>
      <c r="J521" s="45">
        <v>1</v>
      </c>
      <c r="K521" s="42" t="s">
        <v>96</v>
      </c>
      <c r="L521" s="46">
        <v>45350</v>
      </c>
      <c r="M521" s="47">
        <v>115750</v>
      </c>
    </row>
  </sheetData>
  <sortState xmlns:xlrd2="http://schemas.microsoft.com/office/spreadsheetml/2017/richdata2" ref="A2:M521">
    <sortCondition ref="A2"/>
    <sortCondition ref="B2"/>
    <sortCondition ref="D2"/>
  </sortState>
  <phoneticPr fontId="2"/>
  <conditionalFormatting sqref="A2:M521">
    <cfRule type="expression" dxfId="0" priority="1">
      <formula>MOD(ROW(),2)=1</formula>
    </cfRule>
  </conditionalFormatting>
  <dataValidations count="1">
    <dataValidation type="list" imeMode="disabled" allowBlank="1" showInputMessage="1" showErrorMessage="1" sqref="A2:A521" xr:uid="{76846BDB-0E50-4862-B441-74BB72099279}">
      <formula1>分類コード</formula1>
    </dataValidation>
  </dataValidations>
  <printOptions horizontalCentered="1"/>
  <pageMargins left="0.25" right="0.25" top="1.2" bottom="0.8" header="0.75" footer="0.5"/>
  <pageSetup paperSize="8" orientation="portrait" r:id="rId1"/>
  <headerFooter>
    <oddHeader>&amp;L&amp;20J3100129005&amp;R&amp;16■ 国本工業&amp;C&amp;16□ 溶接ブース_2nd</oddHeader>
    <oddFooter>&amp;L&amp;12&amp;Z&amp;F&amp;R&amp;12&amp;D /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F88A-84E7-41C5-9652-40B244AE5B3B}">
  <dimension ref="A1:M521"/>
  <sheetViews>
    <sheetView workbookViewId="0">
      <pane ySplit="1" topLeftCell="A2" activePane="bottomLeft" state="frozen"/>
      <selection pane="bottomLeft" activeCell="A2" sqref="A2"/>
    </sheetView>
  </sheetViews>
  <sheetFormatPr defaultRowHeight="18" customHeight="1" x14ac:dyDescent="0.15"/>
  <cols>
    <col min="1" max="1" width="8.7109375" style="30" customWidth="1"/>
    <col min="2" max="2" width="16.7109375" style="30" customWidth="1"/>
    <col min="3" max="3" width="8.42578125" style="31" customWidth="1"/>
    <col min="4" max="4" width="6.7109375" style="31" customWidth="1"/>
    <col min="5" max="5" width="25.7109375" style="30" customWidth="1"/>
    <col min="6" max="6" width="11" style="30" customWidth="1"/>
    <col min="7" max="7" width="25.7109375" style="30" customWidth="1"/>
    <col min="8" max="8" width="5.7109375" style="29" customWidth="1"/>
    <col min="9" max="9" width="4.7109375" style="30" customWidth="1"/>
    <col min="10" max="10" width="6.7109375" style="32" customWidth="1"/>
    <col min="11" max="11" width="14.7109375" style="33" customWidth="1"/>
    <col min="12" max="12" width="16.7109375" style="28" customWidth="1"/>
    <col min="13" max="13" width="7.7109375" style="28" customWidth="1"/>
    <col min="14" max="16384" width="9.140625" style="28"/>
  </cols>
  <sheetData>
    <row r="1" spans="1:13" ht="18" customHeight="1" x14ac:dyDescent="0.15">
      <c r="A1" s="62" t="s">
        <v>821</v>
      </c>
      <c r="B1" s="62" t="s">
        <v>822</v>
      </c>
      <c r="C1" s="63" t="s">
        <v>35</v>
      </c>
      <c r="D1" s="63" t="s">
        <v>2</v>
      </c>
      <c r="E1" s="62" t="s">
        <v>823</v>
      </c>
      <c r="F1" s="62" t="s">
        <v>37</v>
      </c>
      <c r="G1" s="62" t="s">
        <v>824</v>
      </c>
      <c r="H1" s="64" t="s">
        <v>825</v>
      </c>
      <c r="I1" s="62" t="s">
        <v>76</v>
      </c>
      <c r="J1" s="65" t="s">
        <v>26</v>
      </c>
      <c r="K1" s="66" t="s">
        <v>826</v>
      </c>
      <c r="L1" s="28" t="s">
        <v>837</v>
      </c>
      <c r="M1" s="28" t="s">
        <v>838</v>
      </c>
    </row>
    <row r="2" spans="1:13" ht="18" customHeight="1" x14ac:dyDescent="0.15">
      <c r="A2" s="50" t="s">
        <v>827</v>
      </c>
      <c r="B2" s="35" t="s">
        <v>810</v>
      </c>
      <c r="C2" s="36"/>
      <c r="D2" s="36"/>
      <c r="E2" s="35" t="s">
        <v>809</v>
      </c>
      <c r="F2" s="37"/>
      <c r="G2" s="37"/>
      <c r="H2" s="38">
        <v>163.5</v>
      </c>
      <c r="I2" s="35" t="s">
        <v>128</v>
      </c>
      <c r="J2" s="39">
        <v>45169</v>
      </c>
      <c r="K2" s="40">
        <v>2000</v>
      </c>
      <c r="L2" s="60">
        <f t="shared" ref="L2:L65" si="0">K2*H2</f>
        <v>327000</v>
      </c>
      <c r="M2" s="61">
        <f t="shared" ref="M2:M65" si="1">L2/予算</f>
        <v>2.1407528641571194E-2</v>
      </c>
    </row>
    <row r="3" spans="1:13" ht="18" customHeight="1" x14ac:dyDescent="0.15">
      <c r="A3" s="49" t="s">
        <v>828</v>
      </c>
      <c r="B3" s="42" t="s">
        <v>100</v>
      </c>
      <c r="C3" s="43"/>
      <c r="D3" s="43"/>
      <c r="E3" s="42" t="s">
        <v>327</v>
      </c>
      <c r="F3" s="44"/>
      <c r="G3" s="44"/>
      <c r="H3" s="45">
        <v>1</v>
      </c>
      <c r="I3" s="42" t="s">
        <v>96</v>
      </c>
      <c r="J3" s="46">
        <v>45230</v>
      </c>
      <c r="K3" s="47">
        <v>4000</v>
      </c>
      <c r="L3" s="60">
        <f t="shared" si="0"/>
        <v>4000</v>
      </c>
      <c r="M3" s="61">
        <f t="shared" si="1"/>
        <v>2.6186579378068741E-4</v>
      </c>
    </row>
    <row r="4" spans="1:13" ht="18" customHeight="1" x14ac:dyDescent="0.15">
      <c r="A4" s="49" t="s">
        <v>828</v>
      </c>
      <c r="B4" s="42" t="s">
        <v>100</v>
      </c>
      <c r="C4" s="43"/>
      <c r="D4" s="43"/>
      <c r="E4" s="42" t="s">
        <v>209</v>
      </c>
      <c r="F4" s="44"/>
      <c r="G4" s="44"/>
      <c r="H4" s="45">
        <v>1</v>
      </c>
      <c r="I4" s="42" t="s">
        <v>96</v>
      </c>
      <c r="J4" s="46">
        <v>45236</v>
      </c>
      <c r="K4" s="47">
        <v>24000</v>
      </c>
      <c r="L4" s="60">
        <f t="shared" si="0"/>
        <v>24000</v>
      </c>
      <c r="M4" s="61">
        <f t="shared" si="1"/>
        <v>1.5711947626841243E-3</v>
      </c>
    </row>
    <row r="5" spans="1:13" ht="18" customHeight="1" x14ac:dyDescent="0.15">
      <c r="A5" s="49" t="s">
        <v>828</v>
      </c>
      <c r="B5" s="42" t="s">
        <v>100</v>
      </c>
      <c r="C5" s="43"/>
      <c r="D5" s="43"/>
      <c r="E5" s="42" t="s">
        <v>208</v>
      </c>
      <c r="F5" s="44"/>
      <c r="G5" s="44"/>
      <c r="H5" s="45">
        <v>1</v>
      </c>
      <c r="I5" s="42" t="s">
        <v>96</v>
      </c>
      <c r="J5" s="46">
        <v>45236</v>
      </c>
      <c r="K5" s="47">
        <v>33000</v>
      </c>
      <c r="L5" s="60">
        <f t="shared" si="0"/>
        <v>33000</v>
      </c>
      <c r="M5" s="61">
        <f t="shared" si="1"/>
        <v>2.160392798690671E-3</v>
      </c>
    </row>
    <row r="6" spans="1:13" ht="18" customHeight="1" x14ac:dyDescent="0.15">
      <c r="A6" s="49" t="s">
        <v>828</v>
      </c>
      <c r="B6" s="42" t="s">
        <v>100</v>
      </c>
      <c r="C6" s="43"/>
      <c r="D6" s="43"/>
      <c r="E6" s="42" t="s">
        <v>207</v>
      </c>
      <c r="F6" s="44"/>
      <c r="G6" s="44"/>
      <c r="H6" s="45">
        <v>1</v>
      </c>
      <c r="I6" s="42" t="s">
        <v>96</v>
      </c>
      <c r="J6" s="46">
        <v>45239</v>
      </c>
      <c r="K6" s="47">
        <v>13000</v>
      </c>
      <c r="L6" s="60">
        <f t="shared" si="0"/>
        <v>13000</v>
      </c>
      <c r="M6" s="61">
        <f t="shared" si="1"/>
        <v>8.5106382978723403E-4</v>
      </c>
    </row>
    <row r="7" spans="1:13" ht="18" customHeight="1" x14ac:dyDescent="0.15">
      <c r="A7" s="49" t="s">
        <v>828</v>
      </c>
      <c r="B7" s="42" t="s">
        <v>100</v>
      </c>
      <c r="C7" s="43"/>
      <c r="D7" s="43"/>
      <c r="E7" s="42" t="s">
        <v>206</v>
      </c>
      <c r="F7" s="44"/>
      <c r="G7" s="44"/>
      <c r="H7" s="45">
        <v>1</v>
      </c>
      <c r="I7" s="42" t="s">
        <v>96</v>
      </c>
      <c r="J7" s="46">
        <v>45245</v>
      </c>
      <c r="K7" s="47">
        <v>42000</v>
      </c>
      <c r="L7" s="60">
        <f t="shared" si="0"/>
        <v>42000</v>
      </c>
      <c r="M7" s="61">
        <f t="shared" si="1"/>
        <v>2.7495908346972177E-3</v>
      </c>
    </row>
    <row r="8" spans="1:13" ht="18" customHeight="1" x14ac:dyDescent="0.15">
      <c r="A8" s="49" t="s">
        <v>828</v>
      </c>
      <c r="B8" s="42" t="s">
        <v>100</v>
      </c>
      <c r="C8" s="43"/>
      <c r="D8" s="43"/>
      <c r="E8" s="42" t="s">
        <v>205</v>
      </c>
      <c r="F8" s="44"/>
      <c r="G8" s="44"/>
      <c r="H8" s="45">
        <v>1</v>
      </c>
      <c r="I8" s="42" t="s">
        <v>96</v>
      </c>
      <c r="J8" s="46">
        <v>45245</v>
      </c>
      <c r="K8" s="47">
        <v>16000</v>
      </c>
      <c r="L8" s="60">
        <f t="shared" si="0"/>
        <v>16000</v>
      </c>
      <c r="M8" s="61">
        <f t="shared" si="1"/>
        <v>1.0474631751227496E-3</v>
      </c>
    </row>
    <row r="9" spans="1:13" ht="18" customHeight="1" x14ac:dyDescent="0.15">
      <c r="A9" s="49" t="s">
        <v>828</v>
      </c>
      <c r="B9" s="42" t="s">
        <v>100</v>
      </c>
      <c r="C9" s="43"/>
      <c r="D9" s="43"/>
      <c r="E9" s="42" t="s">
        <v>200</v>
      </c>
      <c r="F9" s="44"/>
      <c r="G9" s="44"/>
      <c r="H9" s="45">
        <v>1</v>
      </c>
      <c r="I9" s="42" t="s">
        <v>96</v>
      </c>
      <c r="J9" s="46">
        <v>45257</v>
      </c>
      <c r="K9" s="47">
        <v>248000</v>
      </c>
      <c r="L9" s="60">
        <f t="shared" si="0"/>
        <v>248000</v>
      </c>
      <c r="M9" s="61">
        <f t="shared" si="1"/>
        <v>1.623567921440262E-2</v>
      </c>
    </row>
    <row r="10" spans="1:13" ht="18" customHeight="1" x14ac:dyDescent="0.15">
      <c r="A10" s="49" t="s">
        <v>828</v>
      </c>
      <c r="B10" s="42" t="s">
        <v>100</v>
      </c>
      <c r="C10" s="43"/>
      <c r="D10" s="43"/>
      <c r="E10" s="42" t="s">
        <v>177</v>
      </c>
      <c r="F10" s="44"/>
      <c r="G10" s="44"/>
      <c r="H10" s="45">
        <v>1</v>
      </c>
      <c r="I10" s="42" t="s">
        <v>96</v>
      </c>
      <c r="J10" s="46">
        <v>45278</v>
      </c>
      <c r="K10" s="47">
        <v>148000</v>
      </c>
      <c r="L10" s="60">
        <f t="shared" si="0"/>
        <v>148000</v>
      </c>
      <c r="M10" s="61">
        <f t="shared" si="1"/>
        <v>9.6890343698854339E-3</v>
      </c>
    </row>
    <row r="11" spans="1:13" ht="18" customHeight="1" x14ac:dyDescent="0.15">
      <c r="A11" s="49" t="s">
        <v>828</v>
      </c>
      <c r="B11" s="42" t="s">
        <v>100</v>
      </c>
      <c r="C11" s="43"/>
      <c r="D11" s="43"/>
      <c r="E11" s="42" t="s">
        <v>102</v>
      </c>
      <c r="F11" s="44"/>
      <c r="G11" s="44"/>
      <c r="H11" s="45">
        <v>1</v>
      </c>
      <c r="I11" s="42" t="s">
        <v>96</v>
      </c>
      <c r="J11" s="46">
        <v>45381</v>
      </c>
      <c r="K11" s="47">
        <v>10000</v>
      </c>
      <c r="L11" s="60">
        <f t="shared" si="0"/>
        <v>10000</v>
      </c>
      <c r="M11" s="61">
        <f t="shared" si="1"/>
        <v>6.5466448445171855E-4</v>
      </c>
    </row>
    <row r="12" spans="1:13" ht="18" customHeight="1" x14ac:dyDescent="0.15">
      <c r="A12" s="49" t="s">
        <v>828</v>
      </c>
      <c r="B12" s="42" t="s">
        <v>100</v>
      </c>
      <c r="C12" s="43"/>
      <c r="D12" s="43"/>
      <c r="E12" s="42" t="s">
        <v>98</v>
      </c>
      <c r="F12" s="44"/>
      <c r="G12" s="44"/>
      <c r="H12" s="45">
        <v>1</v>
      </c>
      <c r="I12" s="42" t="s">
        <v>96</v>
      </c>
      <c r="J12" s="46">
        <v>45391</v>
      </c>
      <c r="K12" s="47">
        <v>10000</v>
      </c>
      <c r="L12" s="60">
        <f t="shared" si="0"/>
        <v>10000</v>
      </c>
      <c r="M12" s="61">
        <f t="shared" si="1"/>
        <v>6.5466448445171855E-4</v>
      </c>
    </row>
    <row r="13" spans="1:13" ht="18" customHeight="1" x14ac:dyDescent="0.15">
      <c r="A13" s="49" t="s">
        <v>828</v>
      </c>
      <c r="B13" s="42" t="s">
        <v>330</v>
      </c>
      <c r="C13" s="43"/>
      <c r="D13" s="43"/>
      <c r="E13" s="42" t="s">
        <v>329</v>
      </c>
      <c r="F13" s="44"/>
      <c r="G13" s="42" t="s">
        <v>328</v>
      </c>
      <c r="H13" s="45">
        <v>1</v>
      </c>
      <c r="I13" s="42" t="s">
        <v>96</v>
      </c>
      <c r="J13" s="46">
        <v>45226</v>
      </c>
      <c r="K13" s="47">
        <v>9120</v>
      </c>
      <c r="L13" s="60">
        <f t="shared" si="0"/>
        <v>9120</v>
      </c>
      <c r="M13" s="61">
        <f t="shared" si="1"/>
        <v>5.9705400981996729E-4</v>
      </c>
    </row>
    <row r="14" spans="1:13" ht="18" customHeight="1" x14ac:dyDescent="0.15">
      <c r="A14" s="49" t="s">
        <v>829</v>
      </c>
      <c r="B14" s="42" t="s">
        <v>134</v>
      </c>
      <c r="C14" s="43"/>
      <c r="D14" s="43"/>
      <c r="E14" s="42" t="s">
        <v>133</v>
      </c>
      <c r="F14" s="44"/>
      <c r="G14" s="42" t="s">
        <v>164</v>
      </c>
      <c r="H14" s="45">
        <v>114</v>
      </c>
      <c r="I14" s="42" t="s">
        <v>128</v>
      </c>
      <c r="J14" s="46">
        <v>45260</v>
      </c>
      <c r="K14" s="47">
        <v>2500</v>
      </c>
      <c r="L14" s="60">
        <f t="shared" si="0"/>
        <v>285000</v>
      </c>
      <c r="M14" s="61">
        <f t="shared" si="1"/>
        <v>1.8657937806873977E-2</v>
      </c>
    </row>
    <row r="15" spans="1:13" ht="18" customHeight="1" x14ac:dyDescent="0.15">
      <c r="A15" s="49" t="s">
        <v>829</v>
      </c>
      <c r="B15" s="42" t="s">
        <v>134</v>
      </c>
      <c r="C15" s="43"/>
      <c r="D15" s="43"/>
      <c r="E15" s="42" t="s">
        <v>133</v>
      </c>
      <c r="F15" s="44"/>
      <c r="G15" s="42" t="s">
        <v>132</v>
      </c>
      <c r="H15" s="45">
        <v>107</v>
      </c>
      <c r="I15" s="42" t="s">
        <v>128</v>
      </c>
      <c r="J15" s="46">
        <v>45260</v>
      </c>
      <c r="K15" s="47">
        <v>2500</v>
      </c>
      <c r="L15" s="60">
        <f t="shared" si="0"/>
        <v>267500</v>
      </c>
      <c r="M15" s="61">
        <f t="shared" si="1"/>
        <v>1.751227495908347E-2</v>
      </c>
    </row>
    <row r="16" spans="1:13" ht="18" customHeight="1" x14ac:dyDescent="0.15">
      <c r="A16" s="49" t="s">
        <v>829</v>
      </c>
      <c r="B16" s="42" t="s">
        <v>134</v>
      </c>
      <c r="C16" s="43"/>
      <c r="D16" s="43"/>
      <c r="E16" s="42" t="s">
        <v>133</v>
      </c>
      <c r="F16" s="44"/>
      <c r="G16" s="42" t="s">
        <v>164</v>
      </c>
      <c r="H16" s="45">
        <v>45</v>
      </c>
      <c r="I16" s="42" t="s">
        <v>128</v>
      </c>
      <c r="J16" s="46">
        <v>45291</v>
      </c>
      <c r="K16" s="47">
        <v>2500</v>
      </c>
      <c r="L16" s="60">
        <f t="shared" si="0"/>
        <v>112500</v>
      </c>
      <c r="M16" s="61">
        <f t="shared" si="1"/>
        <v>7.3649754500818331E-3</v>
      </c>
    </row>
    <row r="17" spans="1:13" ht="18" customHeight="1" x14ac:dyDescent="0.15">
      <c r="A17" s="49" t="s">
        <v>829</v>
      </c>
      <c r="B17" s="42" t="s">
        <v>134</v>
      </c>
      <c r="C17" s="43"/>
      <c r="D17" s="43"/>
      <c r="E17" s="42" t="s">
        <v>133</v>
      </c>
      <c r="F17" s="44"/>
      <c r="G17" s="42" t="s">
        <v>132</v>
      </c>
      <c r="H17" s="45">
        <v>18</v>
      </c>
      <c r="I17" s="42" t="s">
        <v>128</v>
      </c>
      <c r="J17" s="46">
        <v>45322</v>
      </c>
      <c r="K17" s="47">
        <v>2500</v>
      </c>
      <c r="L17" s="60">
        <f t="shared" si="0"/>
        <v>45000</v>
      </c>
      <c r="M17" s="61">
        <f t="shared" si="1"/>
        <v>2.9459901800327334E-3</v>
      </c>
    </row>
    <row r="18" spans="1:13" ht="18" customHeight="1" x14ac:dyDescent="0.15">
      <c r="A18" s="49" t="s">
        <v>829</v>
      </c>
      <c r="B18" s="42" t="s">
        <v>130</v>
      </c>
      <c r="C18" s="43"/>
      <c r="D18" s="43"/>
      <c r="E18" s="42" t="s">
        <v>129</v>
      </c>
      <c r="F18" s="44"/>
      <c r="G18" s="44"/>
      <c r="H18" s="45">
        <v>142</v>
      </c>
      <c r="I18" s="42" t="s">
        <v>128</v>
      </c>
      <c r="J18" s="46">
        <v>45291</v>
      </c>
      <c r="K18" s="47">
        <v>2500</v>
      </c>
      <c r="L18" s="60">
        <f t="shared" si="0"/>
        <v>355000</v>
      </c>
      <c r="M18" s="61">
        <f t="shared" si="1"/>
        <v>2.3240589198036007E-2</v>
      </c>
    </row>
    <row r="19" spans="1:13" ht="18" customHeight="1" x14ac:dyDescent="0.15">
      <c r="A19" s="49" t="s">
        <v>829</v>
      </c>
      <c r="B19" s="42" t="s">
        <v>130</v>
      </c>
      <c r="C19" s="43"/>
      <c r="D19" s="43"/>
      <c r="E19" s="42" t="s">
        <v>129</v>
      </c>
      <c r="F19" s="44"/>
      <c r="G19" s="44"/>
      <c r="H19" s="45">
        <v>14</v>
      </c>
      <c r="I19" s="42" t="s">
        <v>128</v>
      </c>
      <c r="J19" s="46">
        <v>45322</v>
      </c>
      <c r="K19" s="47">
        <v>2500</v>
      </c>
      <c r="L19" s="60">
        <f t="shared" si="0"/>
        <v>35000</v>
      </c>
      <c r="M19" s="61">
        <f t="shared" si="1"/>
        <v>2.2913256955810145E-3</v>
      </c>
    </row>
    <row r="20" spans="1:13" ht="18" customHeight="1" x14ac:dyDescent="0.15">
      <c r="A20" s="49" t="s">
        <v>829</v>
      </c>
      <c r="B20" s="42" t="s">
        <v>162</v>
      </c>
      <c r="C20" s="43"/>
      <c r="D20" s="43"/>
      <c r="E20" s="42" t="s">
        <v>161</v>
      </c>
      <c r="F20" s="44"/>
      <c r="G20" s="42" t="s">
        <v>160</v>
      </c>
      <c r="H20" s="45">
        <v>1</v>
      </c>
      <c r="I20" s="42" t="s">
        <v>96</v>
      </c>
      <c r="J20" s="46">
        <v>45291</v>
      </c>
      <c r="K20" s="47">
        <v>735000</v>
      </c>
      <c r="L20" s="60">
        <f t="shared" si="0"/>
        <v>735000</v>
      </c>
      <c r="M20" s="61">
        <f t="shared" si="1"/>
        <v>4.8117839607201313E-2</v>
      </c>
    </row>
    <row r="21" spans="1:13" ht="18" customHeight="1" x14ac:dyDescent="0.15">
      <c r="A21" s="49" t="s">
        <v>830</v>
      </c>
      <c r="B21" s="42" t="s">
        <v>616</v>
      </c>
      <c r="C21" s="43"/>
      <c r="D21" s="43"/>
      <c r="E21" s="42" t="s">
        <v>765</v>
      </c>
      <c r="F21" s="42" t="s">
        <v>614</v>
      </c>
      <c r="G21" s="42" t="s">
        <v>767</v>
      </c>
      <c r="H21" s="45">
        <v>3</v>
      </c>
      <c r="I21" s="42" t="s">
        <v>103</v>
      </c>
      <c r="J21" s="46">
        <v>45236</v>
      </c>
      <c r="K21" s="47">
        <v>1000</v>
      </c>
      <c r="L21" s="60">
        <f t="shared" si="0"/>
        <v>3000</v>
      </c>
      <c r="M21" s="61">
        <f t="shared" si="1"/>
        <v>1.9639934533551554E-4</v>
      </c>
    </row>
    <row r="22" spans="1:13" ht="18" customHeight="1" x14ac:dyDescent="0.15">
      <c r="A22" s="49" t="s">
        <v>830</v>
      </c>
      <c r="B22" s="42" t="s">
        <v>616</v>
      </c>
      <c r="C22" s="43"/>
      <c r="D22" s="43"/>
      <c r="E22" s="42" t="s">
        <v>763</v>
      </c>
      <c r="F22" s="42" t="s">
        <v>614</v>
      </c>
      <c r="G22" s="42" t="s">
        <v>766</v>
      </c>
      <c r="H22" s="45">
        <v>3</v>
      </c>
      <c r="I22" s="42" t="s">
        <v>103</v>
      </c>
      <c r="J22" s="46">
        <v>45236</v>
      </c>
      <c r="K22" s="47">
        <v>292</v>
      </c>
      <c r="L22" s="60">
        <f t="shared" si="0"/>
        <v>876</v>
      </c>
      <c r="M22" s="61">
        <f t="shared" si="1"/>
        <v>5.7348608837970539E-5</v>
      </c>
    </row>
    <row r="23" spans="1:13" ht="18" customHeight="1" x14ac:dyDescent="0.15">
      <c r="A23" s="49" t="s">
        <v>830</v>
      </c>
      <c r="B23" s="42" t="s">
        <v>616</v>
      </c>
      <c r="C23" s="43"/>
      <c r="D23" s="43"/>
      <c r="E23" s="42" t="s">
        <v>765</v>
      </c>
      <c r="F23" s="42" t="s">
        <v>614</v>
      </c>
      <c r="G23" s="42" t="s">
        <v>764</v>
      </c>
      <c r="H23" s="45">
        <v>6</v>
      </c>
      <c r="I23" s="42" t="s">
        <v>103</v>
      </c>
      <c r="J23" s="46">
        <v>45236</v>
      </c>
      <c r="K23" s="47">
        <v>1040</v>
      </c>
      <c r="L23" s="60">
        <f t="shared" si="0"/>
        <v>6240</v>
      </c>
      <c r="M23" s="61">
        <f t="shared" si="1"/>
        <v>4.0851063829787235E-4</v>
      </c>
    </row>
    <row r="24" spans="1:13" ht="18" customHeight="1" x14ac:dyDescent="0.15">
      <c r="A24" s="49" t="s">
        <v>830</v>
      </c>
      <c r="B24" s="42" t="s">
        <v>616</v>
      </c>
      <c r="C24" s="43"/>
      <c r="D24" s="43"/>
      <c r="E24" s="42" t="s">
        <v>763</v>
      </c>
      <c r="F24" s="42" t="s">
        <v>614</v>
      </c>
      <c r="G24" s="42" t="s">
        <v>762</v>
      </c>
      <c r="H24" s="45">
        <v>6</v>
      </c>
      <c r="I24" s="42" t="s">
        <v>103</v>
      </c>
      <c r="J24" s="46">
        <v>45236</v>
      </c>
      <c r="K24" s="47">
        <v>314</v>
      </c>
      <c r="L24" s="60">
        <f t="shared" si="0"/>
        <v>1884</v>
      </c>
      <c r="M24" s="61">
        <f t="shared" si="1"/>
        <v>1.2333878887070378E-4</v>
      </c>
    </row>
    <row r="25" spans="1:13" ht="18" customHeight="1" x14ac:dyDescent="0.15">
      <c r="A25" s="49" t="s">
        <v>830</v>
      </c>
      <c r="B25" s="42" t="s">
        <v>194</v>
      </c>
      <c r="C25" s="43"/>
      <c r="D25" s="43"/>
      <c r="E25" s="42" t="s">
        <v>755</v>
      </c>
      <c r="F25" s="42" t="s">
        <v>190</v>
      </c>
      <c r="G25" s="42" t="s">
        <v>754</v>
      </c>
      <c r="H25" s="45">
        <v>1</v>
      </c>
      <c r="I25" s="42" t="s">
        <v>103</v>
      </c>
      <c r="J25" s="46">
        <v>45232</v>
      </c>
      <c r="K25" s="47">
        <v>88000</v>
      </c>
      <c r="L25" s="60">
        <f t="shared" si="0"/>
        <v>88000</v>
      </c>
      <c r="M25" s="61">
        <f t="shared" si="1"/>
        <v>5.7610474631751224E-3</v>
      </c>
    </row>
    <row r="26" spans="1:13" ht="18" customHeight="1" x14ac:dyDescent="0.15">
      <c r="A26" s="49" t="s">
        <v>830</v>
      </c>
      <c r="B26" s="42" t="s">
        <v>194</v>
      </c>
      <c r="C26" s="43"/>
      <c r="D26" s="43"/>
      <c r="E26" s="42" t="s">
        <v>753</v>
      </c>
      <c r="F26" s="42" t="s">
        <v>190</v>
      </c>
      <c r="G26" s="42" t="s">
        <v>752</v>
      </c>
      <c r="H26" s="45">
        <v>1</v>
      </c>
      <c r="I26" s="42" t="s">
        <v>103</v>
      </c>
      <c r="J26" s="46">
        <v>45232</v>
      </c>
      <c r="K26" s="47">
        <v>10600</v>
      </c>
      <c r="L26" s="60">
        <f t="shared" si="0"/>
        <v>10600</v>
      </c>
      <c r="M26" s="61">
        <f t="shared" si="1"/>
        <v>6.9394435351882158E-4</v>
      </c>
    </row>
    <row r="27" spans="1:13" ht="18" customHeight="1" x14ac:dyDescent="0.15">
      <c r="A27" s="49" t="s">
        <v>830</v>
      </c>
      <c r="B27" s="42" t="s">
        <v>194</v>
      </c>
      <c r="C27" s="43"/>
      <c r="D27" s="43"/>
      <c r="E27" s="42" t="s">
        <v>751</v>
      </c>
      <c r="F27" s="42" t="s">
        <v>190</v>
      </c>
      <c r="G27" s="42" t="s">
        <v>750</v>
      </c>
      <c r="H27" s="45">
        <v>1</v>
      </c>
      <c r="I27" s="42" t="s">
        <v>103</v>
      </c>
      <c r="J27" s="46">
        <v>45232</v>
      </c>
      <c r="K27" s="47">
        <v>135000</v>
      </c>
      <c r="L27" s="60">
        <f t="shared" si="0"/>
        <v>135000</v>
      </c>
      <c r="M27" s="61">
        <f t="shared" si="1"/>
        <v>8.8379705400981994E-3</v>
      </c>
    </row>
    <row r="28" spans="1:13" ht="18" customHeight="1" x14ac:dyDescent="0.15">
      <c r="A28" s="49" t="s">
        <v>830</v>
      </c>
      <c r="B28" s="42" t="s">
        <v>194</v>
      </c>
      <c r="C28" s="43"/>
      <c r="D28" s="43"/>
      <c r="E28" s="42" t="s">
        <v>749</v>
      </c>
      <c r="F28" s="42" t="s">
        <v>190</v>
      </c>
      <c r="G28" s="42" t="s">
        <v>748</v>
      </c>
      <c r="H28" s="45">
        <v>1</v>
      </c>
      <c r="I28" s="42" t="s">
        <v>103</v>
      </c>
      <c r="J28" s="46">
        <v>45232</v>
      </c>
      <c r="K28" s="47">
        <v>25000</v>
      </c>
      <c r="L28" s="60">
        <f t="shared" si="0"/>
        <v>25000</v>
      </c>
      <c r="M28" s="61">
        <f t="shared" si="1"/>
        <v>1.6366612111292963E-3</v>
      </c>
    </row>
    <row r="29" spans="1:13" ht="18" customHeight="1" x14ac:dyDescent="0.15">
      <c r="A29" s="49" t="s">
        <v>830</v>
      </c>
      <c r="B29" s="42" t="s">
        <v>194</v>
      </c>
      <c r="C29" s="43"/>
      <c r="D29" s="43"/>
      <c r="E29" s="42" t="s">
        <v>747</v>
      </c>
      <c r="F29" s="42" t="s">
        <v>190</v>
      </c>
      <c r="G29" s="42" t="s">
        <v>746</v>
      </c>
      <c r="H29" s="45">
        <v>1</v>
      </c>
      <c r="I29" s="42" t="s">
        <v>103</v>
      </c>
      <c r="J29" s="46">
        <v>45232</v>
      </c>
      <c r="K29" s="47">
        <v>5300</v>
      </c>
      <c r="L29" s="60">
        <f t="shared" si="0"/>
        <v>5300</v>
      </c>
      <c r="M29" s="61">
        <f t="shared" si="1"/>
        <v>3.4697217675941079E-4</v>
      </c>
    </row>
    <row r="30" spans="1:13" ht="18" customHeight="1" x14ac:dyDescent="0.15">
      <c r="A30" s="49" t="s">
        <v>830</v>
      </c>
      <c r="B30" s="42" t="s">
        <v>194</v>
      </c>
      <c r="C30" s="43"/>
      <c r="D30" s="43"/>
      <c r="E30" s="42" t="s">
        <v>304</v>
      </c>
      <c r="F30" s="42" t="s">
        <v>302</v>
      </c>
      <c r="G30" s="42" t="s">
        <v>303</v>
      </c>
      <c r="H30" s="45">
        <v>1</v>
      </c>
      <c r="I30" s="42" t="s">
        <v>103</v>
      </c>
      <c r="J30" s="46">
        <v>45245</v>
      </c>
      <c r="K30" s="47">
        <v>7500</v>
      </c>
      <c r="L30" s="60">
        <f t="shared" si="0"/>
        <v>7500</v>
      </c>
      <c r="M30" s="61">
        <f t="shared" si="1"/>
        <v>4.9099836333878883E-4</v>
      </c>
    </row>
    <row r="31" spans="1:13" ht="18" customHeight="1" x14ac:dyDescent="0.15">
      <c r="A31" s="49" t="s">
        <v>830</v>
      </c>
      <c r="B31" s="42" t="s">
        <v>759</v>
      </c>
      <c r="C31" s="43"/>
      <c r="D31" s="43"/>
      <c r="E31" s="42" t="s">
        <v>761</v>
      </c>
      <c r="F31" s="42" t="s">
        <v>756</v>
      </c>
      <c r="G31" s="42" t="s">
        <v>760</v>
      </c>
      <c r="H31" s="45">
        <v>1</v>
      </c>
      <c r="I31" s="42" t="s">
        <v>103</v>
      </c>
      <c r="J31" s="46">
        <v>45232</v>
      </c>
      <c r="K31" s="47">
        <v>7620</v>
      </c>
      <c r="L31" s="60">
        <f t="shared" si="0"/>
        <v>7620</v>
      </c>
      <c r="M31" s="61">
        <f t="shared" si="1"/>
        <v>4.9885433715220954E-4</v>
      </c>
    </row>
    <row r="32" spans="1:13" ht="18" customHeight="1" x14ac:dyDescent="0.15">
      <c r="A32" s="49" t="s">
        <v>830</v>
      </c>
      <c r="B32" s="42" t="s">
        <v>759</v>
      </c>
      <c r="C32" s="43"/>
      <c r="D32" s="43"/>
      <c r="E32" s="42" t="s">
        <v>758</v>
      </c>
      <c r="F32" s="42" t="s">
        <v>756</v>
      </c>
      <c r="G32" s="42" t="s">
        <v>757</v>
      </c>
      <c r="H32" s="45">
        <v>1</v>
      </c>
      <c r="I32" s="42" t="s">
        <v>103</v>
      </c>
      <c r="J32" s="46">
        <v>45232</v>
      </c>
      <c r="K32" s="47">
        <v>12980</v>
      </c>
      <c r="L32" s="60">
        <f t="shared" si="0"/>
        <v>12980</v>
      </c>
      <c r="M32" s="61">
        <f t="shared" si="1"/>
        <v>8.4975450081833058E-4</v>
      </c>
    </row>
    <row r="33" spans="1:13" ht="18" customHeight="1" x14ac:dyDescent="0.15">
      <c r="A33" s="49" t="s">
        <v>830</v>
      </c>
      <c r="B33" s="42" t="s">
        <v>324</v>
      </c>
      <c r="C33" s="43"/>
      <c r="D33" s="43"/>
      <c r="E33" s="42" t="s">
        <v>808</v>
      </c>
      <c r="F33" s="42" t="s">
        <v>350</v>
      </c>
      <c r="G33" s="42" t="s">
        <v>807</v>
      </c>
      <c r="H33" s="45">
        <v>1</v>
      </c>
      <c r="I33" s="42" t="s">
        <v>103</v>
      </c>
      <c r="J33" s="46">
        <v>45232</v>
      </c>
      <c r="K33" s="47">
        <v>2292</v>
      </c>
      <c r="L33" s="60">
        <f t="shared" si="0"/>
        <v>2292</v>
      </c>
      <c r="M33" s="61">
        <f t="shared" si="1"/>
        <v>1.5004909983633389E-4</v>
      </c>
    </row>
    <row r="34" spans="1:13" ht="18" customHeight="1" x14ac:dyDescent="0.15">
      <c r="A34" s="49" t="s">
        <v>830</v>
      </c>
      <c r="B34" s="42" t="s">
        <v>324</v>
      </c>
      <c r="C34" s="43"/>
      <c r="D34" s="43"/>
      <c r="E34" s="42" t="s">
        <v>806</v>
      </c>
      <c r="F34" s="42" t="s">
        <v>350</v>
      </c>
      <c r="G34" s="42" t="s">
        <v>805</v>
      </c>
      <c r="H34" s="45">
        <v>1</v>
      </c>
      <c r="I34" s="42" t="s">
        <v>103</v>
      </c>
      <c r="J34" s="46">
        <v>45232</v>
      </c>
      <c r="K34" s="47">
        <v>165</v>
      </c>
      <c r="L34" s="60">
        <f t="shared" si="0"/>
        <v>165</v>
      </c>
      <c r="M34" s="61">
        <f t="shared" si="1"/>
        <v>1.0801963993453356E-5</v>
      </c>
    </row>
    <row r="35" spans="1:13" ht="18" customHeight="1" x14ac:dyDescent="0.15">
      <c r="A35" s="49" t="s">
        <v>830</v>
      </c>
      <c r="B35" s="42" t="s">
        <v>324</v>
      </c>
      <c r="C35" s="43"/>
      <c r="D35" s="43"/>
      <c r="E35" s="42" t="s">
        <v>355</v>
      </c>
      <c r="F35" s="42" t="s">
        <v>350</v>
      </c>
      <c r="G35" s="42" t="s">
        <v>804</v>
      </c>
      <c r="H35" s="45">
        <v>1</v>
      </c>
      <c r="I35" s="42" t="s">
        <v>103</v>
      </c>
      <c r="J35" s="46">
        <v>45232</v>
      </c>
      <c r="K35" s="47">
        <v>2001</v>
      </c>
      <c r="L35" s="60">
        <f t="shared" si="0"/>
        <v>2001</v>
      </c>
      <c r="M35" s="61">
        <f t="shared" si="1"/>
        <v>1.3099836333878886E-4</v>
      </c>
    </row>
    <row r="36" spans="1:13" ht="18" customHeight="1" x14ac:dyDescent="0.15">
      <c r="A36" s="49" t="s">
        <v>830</v>
      </c>
      <c r="B36" s="42" t="s">
        <v>324</v>
      </c>
      <c r="C36" s="43"/>
      <c r="D36" s="43"/>
      <c r="E36" s="42" t="s">
        <v>803</v>
      </c>
      <c r="F36" s="42" t="s">
        <v>350</v>
      </c>
      <c r="G36" s="42" t="s">
        <v>802</v>
      </c>
      <c r="H36" s="45">
        <v>1</v>
      </c>
      <c r="I36" s="42" t="s">
        <v>103</v>
      </c>
      <c r="J36" s="46">
        <v>45232</v>
      </c>
      <c r="K36" s="47">
        <v>8780</v>
      </c>
      <c r="L36" s="60">
        <f t="shared" si="0"/>
        <v>8780</v>
      </c>
      <c r="M36" s="61">
        <f t="shared" si="1"/>
        <v>5.7479541734860881E-4</v>
      </c>
    </row>
    <row r="37" spans="1:13" ht="18" customHeight="1" x14ac:dyDescent="0.15">
      <c r="A37" s="49" t="s">
        <v>830</v>
      </c>
      <c r="B37" s="42" t="s">
        <v>324</v>
      </c>
      <c r="C37" s="43"/>
      <c r="D37" s="43"/>
      <c r="E37" s="42" t="s">
        <v>801</v>
      </c>
      <c r="F37" s="42" t="s">
        <v>350</v>
      </c>
      <c r="G37" s="42" t="s">
        <v>800</v>
      </c>
      <c r="H37" s="45">
        <v>1</v>
      </c>
      <c r="I37" s="42" t="s">
        <v>103</v>
      </c>
      <c r="J37" s="46">
        <v>45232</v>
      </c>
      <c r="K37" s="47">
        <v>50160</v>
      </c>
      <c r="L37" s="60">
        <f t="shared" si="0"/>
        <v>50160</v>
      </c>
      <c r="M37" s="61">
        <f t="shared" si="1"/>
        <v>3.2837970540098198E-3</v>
      </c>
    </row>
    <row r="38" spans="1:13" ht="18" customHeight="1" x14ac:dyDescent="0.15">
      <c r="A38" s="49" t="s">
        <v>830</v>
      </c>
      <c r="B38" s="42" t="s">
        <v>324</v>
      </c>
      <c r="C38" s="43"/>
      <c r="D38" s="43"/>
      <c r="E38" s="42" t="s">
        <v>799</v>
      </c>
      <c r="F38" s="42" t="s">
        <v>350</v>
      </c>
      <c r="G38" s="42" t="s">
        <v>798</v>
      </c>
      <c r="H38" s="45">
        <v>1</v>
      </c>
      <c r="I38" s="42" t="s">
        <v>103</v>
      </c>
      <c r="J38" s="46">
        <v>45232</v>
      </c>
      <c r="K38" s="47">
        <v>8360</v>
      </c>
      <c r="L38" s="60">
        <f t="shared" si="0"/>
        <v>8360</v>
      </c>
      <c r="M38" s="61">
        <f t="shared" si="1"/>
        <v>5.4729950900163664E-4</v>
      </c>
    </row>
    <row r="39" spans="1:13" ht="18" customHeight="1" x14ac:dyDescent="0.15">
      <c r="A39" s="49" t="s">
        <v>830</v>
      </c>
      <c r="B39" s="42" t="s">
        <v>324</v>
      </c>
      <c r="C39" s="43"/>
      <c r="D39" s="43"/>
      <c r="E39" s="42" t="s">
        <v>797</v>
      </c>
      <c r="F39" s="42" t="s">
        <v>350</v>
      </c>
      <c r="G39" s="42" t="s">
        <v>796</v>
      </c>
      <c r="H39" s="45">
        <v>2</v>
      </c>
      <c r="I39" s="42" t="s">
        <v>103</v>
      </c>
      <c r="J39" s="46">
        <v>45232</v>
      </c>
      <c r="K39" s="47">
        <v>14630</v>
      </c>
      <c r="L39" s="60">
        <f t="shared" si="0"/>
        <v>29260</v>
      </c>
      <c r="M39" s="61">
        <f t="shared" si="1"/>
        <v>1.9155482815057282E-3</v>
      </c>
    </row>
    <row r="40" spans="1:13" ht="18" customHeight="1" x14ac:dyDescent="0.15">
      <c r="A40" s="49" t="s">
        <v>830</v>
      </c>
      <c r="B40" s="42" t="s">
        <v>324</v>
      </c>
      <c r="C40" s="43"/>
      <c r="D40" s="43"/>
      <c r="E40" s="42" t="s">
        <v>795</v>
      </c>
      <c r="F40" s="42" t="s">
        <v>350</v>
      </c>
      <c r="G40" s="42" t="s">
        <v>794</v>
      </c>
      <c r="H40" s="45">
        <v>1</v>
      </c>
      <c r="I40" s="42" t="s">
        <v>103</v>
      </c>
      <c r="J40" s="46">
        <v>45232</v>
      </c>
      <c r="K40" s="47">
        <v>22230</v>
      </c>
      <c r="L40" s="60">
        <f t="shared" si="0"/>
        <v>22230</v>
      </c>
      <c r="M40" s="61">
        <f t="shared" si="1"/>
        <v>1.4553191489361703E-3</v>
      </c>
    </row>
    <row r="41" spans="1:13" ht="18" customHeight="1" x14ac:dyDescent="0.15">
      <c r="A41" s="49" t="s">
        <v>830</v>
      </c>
      <c r="B41" s="42" t="s">
        <v>324</v>
      </c>
      <c r="C41" s="43"/>
      <c r="D41" s="43"/>
      <c r="E41" s="42" t="s">
        <v>793</v>
      </c>
      <c r="F41" s="42" t="s">
        <v>350</v>
      </c>
      <c r="G41" s="42" t="s">
        <v>792</v>
      </c>
      <c r="H41" s="45">
        <v>1</v>
      </c>
      <c r="I41" s="42" t="s">
        <v>103</v>
      </c>
      <c r="J41" s="46">
        <v>45232</v>
      </c>
      <c r="K41" s="47">
        <v>22230</v>
      </c>
      <c r="L41" s="60">
        <f t="shared" si="0"/>
        <v>22230</v>
      </c>
      <c r="M41" s="61">
        <f t="shared" si="1"/>
        <v>1.4553191489361703E-3</v>
      </c>
    </row>
    <row r="42" spans="1:13" ht="18" customHeight="1" x14ac:dyDescent="0.15">
      <c r="A42" s="49" t="s">
        <v>830</v>
      </c>
      <c r="B42" s="42" t="s">
        <v>324</v>
      </c>
      <c r="C42" s="43"/>
      <c r="D42" s="43"/>
      <c r="E42" s="42" t="s">
        <v>791</v>
      </c>
      <c r="F42" s="42" t="s">
        <v>350</v>
      </c>
      <c r="G42" s="42" t="s">
        <v>790</v>
      </c>
      <c r="H42" s="45">
        <v>2</v>
      </c>
      <c r="I42" s="42" t="s">
        <v>103</v>
      </c>
      <c r="J42" s="46">
        <v>45232</v>
      </c>
      <c r="K42" s="47">
        <v>12753</v>
      </c>
      <c r="L42" s="60">
        <f t="shared" si="0"/>
        <v>25506</v>
      </c>
      <c r="M42" s="61">
        <f t="shared" si="1"/>
        <v>1.6697872340425532E-3</v>
      </c>
    </row>
    <row r="43" spans="1:13" ht="18" customHeight="1" x14ac:dyDescent="0.15">
      <c r="A43" s="49" t="s">
        <v>830</v>
      </c>
      <c r="B43" s="42" t="s">
        <v>324</v>
      </c>
      <c r="C43" s="43"/>
      <c r="D43" s="43"/>
      <c r="E43" s="42" t="s">
        <v>788</v>
      </c>
      <c r="F43" s="42" t="s">
        <v>777</v>
      </c>
      <c r="G43" s="42" t="s">
        <v>789</v>
      </c>
      <c r="H43" s="45">
        <v>1</v>
      </c>
      <c r="I43" s="42" t="s">
        <v>103</v>
      </c>
      <c r="J43" s="46">
        <v>45232</v>
      </c>
      <c r="K43" s="47">
        <v>665</v>
      </c>
      <c r="L43" s="60">
        <f t="shared" si="0"/>
        <v>665</v>
      </c>
      <c r="M43" s="61">
        <f t="shared" si="1"/>
        <v>4.353518821603928E-5</v>
      </c>
    </row>
    <row r="44" spans="1:13" ht="18" customHeight="1" x14ac:dyDescent="0.15">
      <c r="A44" s="49" t="s">
        <v>830</v>
      </c>
      <c r="B44" s="42" t="s">
        <v>324</v>
      </c>
      <c r="C44" s="43"/>
      <c r="D44" s="43"/>
      <c r="E44" s="42" t="s">
        <v>788</v>
      </c>
      <c r="F44" s="42" t="s">
        <v>777</v>
      </c>
      <c r="G44" s="42" t="s">
        <v>787</v>
      </c>
      <c r="H44" s="45">
        <v>1</v>
      </c>
      <c r="I44" s="42" t="s">
        <v>103</v>
      </c>
      <c r="J44" s="46">
        <v>45232</v>
      </c>
      <c r="K44" s="47">
        <v>1171</v>
      </c>
      <c r="L44" s="60">
        <f t="shared" si="0"/>
        <v>1171</v>
      </c>
      <c r="M44" s="61">
        <f t="shared" si="1"/>
        <v>7.6661211129296233E-5</v>
      </c>
    </row>
    <row r="45" spans="1:13" ht="18" customHeight="1" x14ac:dyDescent="0.15">
      <c r="A45" s="49" t="s">
        <v>830</v>
      </c>
      <c r="B45" s="42" t="s">
        <v>324</v>
      </c>
      <c r="C45" s="43"/>
      <c r="D45" s="43"/>
      <c r="E45" s="42" t="s">
        <v>786</v>
      </c>
      <c r="F45" s="42" t="s">
        <v>777</v>
      </c>
      <c r="G45" s="42" t="s">
        <v>785</v>
      </c>
      <c r="H45" s="45">
        <v>1</v>
      </c>
      <c r="I45" s="42" t="s">
        <v>103</v>
      </c>
      <c r="J45" s="46">
        <v>45232</v>
      </c>
      <c r="K45" s="47">
        <v>245</v>
      </c>
      <c r="L45" s="60">
        <f t="shared" si="0"/>
        <v>245</v>
      </c>
      <c r="M45" s="61">
        <f t="shared" si="1"/>
        <v>1.6039279869067103E-5</v>
      </c>
    </row>
    <row r="46" spans="1:13" ht="18" customHeight="1" x14ac:dyDescent="0.15">
      <c r="A46" s="49" t="s">
        <v>830</v>
      </c>
      <c r="B46" s="42" t="s">
        <v>324</v>
      </c>
      <c r="C46" s="43"/>
      <c r="D46" s="43"/>
      <c r="E46" s="42" t="s">
        <v>784</v>
      </c>
      <c r="F46" s="42" t="s">
        <v>777</v>
      </c>
      <c r="G46" s="42" t="s">
        <v>783</v>
      </c>
      <c r="H46" s="45">
        <v>1</v>
      </c>
      <c r="I46" s="42" t="s">
        <v>103</v>
      </c>
      <c r="J46" s="46">
        <v>45232</v>
      </c>
      <c r="K46" s="47">
        <v>671</v>
      </c>
      <c r="L46" s="60">
        <f t="shared" si="0"/>
        <v>671</v>
      </c>
      <c r="M46" s="61">
        <f t="shared" si="1"/>
        <v>4.3927986906710313E-5</v>
      </c>
    </row>
    <row r="47" spans="1:13" ht="18" customHeight="1" x14ac:dyDescent="0.15">
      <c r="A47" s="49" t="s">
        <v>830</v>
      </c>
      <c r="B47" s="42" t="s">
        <v>324</v>
      </c>
      <c r="C47" s="43"/>
      <c r="D47" s="43"/>
      <c r="E47" s="42" t="s">
        <v>782</v>
      </c>
      <c r="F47" s="42" t="s">
        <v>777</v>
      </c>
      <c r="G47" s="42" t="s">
        <v>781</v>
      </c>
      <c r="H47" s="45">
        <v>1</v>
      </c>
      <c r="I47" s="42" t="s">
        <v>103</v>
      </c>
      <c r="J47" s="46">
        <v>45232</v>
      </c>
      <c r="K47" s="47">
        <v>478</v>
      </c>
      <c r="L47" s="60">
        <f t="shared" si="0"/>
        <v>478</v>
      </c>
      <c r="M47" s="61">
        <f t="shared" si="1"/>
        <v>3.1292962356792147E-5</v>
      </c>
    </row>
    <row r="48" spans="1:13" ht="18" customHeight="1" x14ac:dyDescent="0.15">
      <c r="A48" s="49" t="s">
        <v>830</v>
      </c>
      <c r="B48" s="42" t="s">
        <v>324</v>
      </c>
      <c r="C48" s="43"/>
      <c r="D48" s="43"/>
      <c r="E48" s="42" t="s">
        <v>780</v>
      </c>
      <c r="F48" s="42" t="s">
        <v>777</v>
      </c>
      <c r="G48" s="42" t="s">
        <v>779</v>
      </c>
      <c r="H48" s="45">
        <v>3</v>
      </c>
      <c r="I48" s="42" t="s">
        <v>103</v>
      </c>
      <c r="J48" s="46">
        <v>45232</v>
      </c>
      <c r="K48" s="47">
        <v>767</v>
      </c>
      <c r="L48" s="60">
        <f t="shared" si="0"/>
        <v>2301</v>
      </c>
      <c r="M48" s="61">
        <f t="shared" si="1"/>
        <v>1.5063829787234043E-4</v>
      </c>
    </row>
    <row r="49" spans="1:13" ht="18" customHeight="1" x14ac:dyDescent="0.15">
      <c r="A49" s="49" t="s">
        <v>830</v>
      </c>
      <c r="B49" s="42" t="s">
        <v>324</v>
      </c>
      <c r="C49" s="43"/>
      <c r="D49" s="43"/>
      <c r="E49" s="42" t="s">
        <v>301</v>
      </c>
      <c r="F49" s="42" t="s">
        <v>777</v>
      </c>
      <c r="G49" s="42" t="s">
        <v>778</v>
      </c>
      <c r="H49" s="45">
        <v>3</v>
      </c>
      <c r="I49" s="42" t="s">
        <v>103</v>
      </c>
      <c r="J49" s="46">
        <v>45232</v>
      </c>
      <c r="K49" s="47">
        <v>427</v>
      </c>
      <c r="L49" s="60">
        <f t="shared" si="0"/>
        <v>1281</v>
      </c>
      <c r="M49" s="61">
        <f t="shared" si="1"/>
        <v>8.386252045826514E-5</v>
      </c>
    </row>
    <row r="50" spans="1:13" ht="18" customHeight="1" x14ac:dyDescent="0.15">
      <c r="A50" s="49" t="s">
        <v>830</v>
      </c>
      <c r="B50" s="42" t="s">
        <v>324</v>
      </c>
      <c r="C50" s="43"/>
      <c r="D50" s="43"/>
      <c r="E50" s="42" t="s">
        <v>352</v>
      </c>
      <c r="F50" s="42" t="s">
        <v>350</v>
      </c>
      <c r="G50" s="42" t="s">
        <v>776</v>
      </c>
      <c r="H50" s="45">
        <v>2</v>
      </c>
      <c r="I50" s="42" t="s">
        <v>103</v>
      </c>
      <c r="J50" s="46">
        <v>45232</v>
      </c>
      <c r="K50" s="47">
        <v>11583</v>
      </c>
      <c r="L50" s="60">
        <f t="shared" si="0"/>
        <v>23166</v>
      </c>
      <c r="M50" s="61">
        <f t="shared" si="1"/>
        <v>1.516595744680851E-3</v>
      </c>
    </row>
    <row r="51" spans="1:13" ht="18" customHeight="1" x14ac:dyDescent="0.15">
      <c r="A51" s="49" t="s">
        <v>830</v>
      </c>
      <c r="B51" s="42" t="s">
        <v>324</v>
      </c>
      <c r="C51" s="43"/>
      <c r="D51" s="43"/>
      <c r="E51" s="42" t="s">
        <v>357</v>
      </c>
      <c r="F51" s="42" t="s">
        <v>350</v>
      </c>
      <c r="G51" s="42" t="s">
        <v>356</v>
      </c>
      <c r="H51" s="45">
        <v>1</v>
      </c>
      <c r="I51" s="42" t="s">
        <v>103</v>
      </c>
      <c r="J51" s="46">
        <v>45236</v>
      </c>
      <c r="K51" s="47">
        <v>8949</v>
      </c>
      <c r="L51" s="60">
        <f t="shared" si="0"/>
        <v>8949</v>
      </c>
      <c r="M51" s="61">
        <f t="shared" si="1"/>
        <v>5.8585924713584292E-4</v>
      </c>
    </row>
    <row r="52" spans="1:13" ht="18" customHeight="1" x14ac:dyDescent="0.15">
      <c r="A52" s="49" t="s">
        <v>830</v>
      </c>
      <c r="B52" s="42" t="s">
        <v>324</v>
      </c>
      <c r="C52" s="43"/>
      <c r="D52" s="43"/>
      <c r="E52" s="42" t="s">
        <v>355</v>
      </c>
      <c r="F52" s="42" t="s">
        <v>350</v>
      </c>
      <c r="G52" s="42" t="s">
        <v>354</v>
      </c>
      <c r="H52" s="45">
        <v>3</v>
      </c>
      <c r="I52" s="42" t="s">
        <v>103</v>
      </c>
      <c r="J52" s="46">
        <v>45236</v>
      </c>
      <c r="K52" s="47">
        <v>2001</v>
      </c>
      <c r="L52" s="60">
        <f t="shared" si="0"/>
        <v>6003</v>
      </c>
      <c r="M52" s="61">
        <f t="shared" si="1"/>
        <v>3.9299509001636664E-4</v>
      </c>
    </row>
    <row r="53" spans="1:13" ht="18" customHeight="1" x14ac:dyDescent="0.15">
      <c r="A53" s="49" t="s">
        <v>830</v>
      </c>
      <c r="B53" s="42" t="s">
        <v>324</v>
      </c>
      <c r="C53" s="43"/>
      <c r="D53" s="43"/>
      <c r="E53" s="42" t="s">
        <v>352</v>
      </c>
      <c r="F53" s="42" t="s">
        <v>350</v>
      </c>
      <c r="G53" s="42" t="s">
        <v>353</v>
      </c>
      <c r="H53" s="45">
        <v>2</v>
      </c>
      <c r="I53" s="42" t="s">
        <v>103</v>
      </c>
      <c r="J53" s="46">
        <v>45236</v>
      </c>
      <c r="K53" s="47">
        <v>19110</v>
      </c>
      <c r="L53" s="60">
        <f t="shared" si="0"/>
        <v>38220</v>
      </c>
      <c r="M53" s="61">
        <f t="shared" si="1"/>
        <v>2.5021276595744682E-3</v>
      </c>
    </row>
    <row r="54" spans="1:13" ht="18" customHeight="1" x14ac:dyDescent="0.15">
      <c r="A54" s="49" t="s">
        <v>830</v>
      </c>
      <c r="B54" s="42" t="s">
        <v>324</v>
      </c>
      <c r="C54" s="43"/>
      <c r="D54" s="43"/>
      <c r="E54" s="42" t="s">
        <v>352</v>
      </c>
      <c r="F54" s="42" t="s">
        <v>350</v>
      </c>
      <c r="G54" s="42" t="s">
        <v>351</v>
      </c>
      <c r="H54" s="45">
        <v>2</v>
      </c>
      <c r="I54" s="42" t="s">
        <v>103</v>
      </c>
      <c r="J54" s="46">
        <v>45271</v>
      </c>
      <c r="K54" s="47">
        <v>19695</v>
      </c>
      <c r="L54" s="60">
        <f t="shared" si="0"/>
        <v>39390</v>
      </c>
      <c r="M54" s="61">
        <f t="shared" si="1"/>
        <v>2.5787234042553191E-3</v>
      </c>
    </row>
    <row r="55" spans="1:13" ht="18" customHeight="1" x14ac:dyDescent="0.15">
      <c r="A55" s="49" t="s">
        <v>830</v>
      </c>
      <c r="B55" s="42" t="s">
        <v>324</v>
      </c>
      <c r="C55" s="43"/>
      <c r="D55" s="43"/>
      <c r="E55" s="42" t="s">
        <v>326</v>
      </c>
      <c r="F55" s="42" t="s">
        <v>247</v>
      </c>
      <c r="G55" s="42" t="s">
        <v>325</v>
      </c>
      <c r="H55" s="45">
        <v>5</v>
      </c>
      <c r="I55" s="42" t="s">
        <v>103</v>
      </c>
      <c r="J55" s="46">
        <v>45243</v>
      </c>
      <c r="K55" s="47">
        <v>1750</v>
      </c>
      <c r="L55" s="60">
        <f t="shared" si="0"/>
        <v>8750</v>
      </c>
      <c r="M55" s="61">
        <f t="shared" si="1"/>
        <v>5.7283142389525363E-4</v>
      </c>
    </row>
    <row r="56" spans="1:13" ht="18" customHeight="1" x14ac:dyDescent="0.15">
      <c r="A56" s="49" t="s">
        <v>830</v>
      </c>
      <c r="B56" s="42" t="s">
        <v>189</v>
      </c>
      <c r="C56" s="43"/>
      <c r="D56" s="43"/>
      <c r="E56" s="42" t="s">
        <v>775</v>
      </c>
      <c r="F56" s="42" t="s">
        <v>244</v>
      </c>
      <c r="G56" s="42" t="s">
        <v>774</v>
      </c>
      <c r="H56" s="45">
        <v>1</v>
      </c>
      <c r="I56" s="42" t="s">
        <v>103</v>
      </c>
      <c r="J56" s="46">
        <v>45236</v>
      </c>
      <c r="K56" s="47">
        <v>1060</v>
      </c>
      <c r="L56" s="60">
        <f t="shared" si="0"/>
        <v>1060</v>
      </c>
      <c r="M56" s="61">
        <f t="shared" si="1"/>
        <v>6.9394435351882155E-5</v>
      </c>
    </row>
    <row r="57" spans="1:13" ht="18" customHeight="1" x14ac:dyDescent="0.15">
      <c r="A57" s="49" t="s">
        <v>830</v>
      </c>
      <c r="B57" s="42" t="s">
        <v>189</v>
      </c>
      <c r="C57" s="43"/>
      <c r="D57" s="43"/>
      <c r="E57" s="42" t="s">
        <v>773</v>
      </c>
      <c r="F57" s="42" t="s">
        <v>247</v>
      </c>
      <c r="G57" s="42" t="s">
        <v>325</v>
      </c>
      <c r="H57" s="45">
        <v>7</v>
      </c>
      <c r="I57" s="42" t="s">
        <v>103</v>
      </c>
      <c r="J57" s="46">
        <v>45236</v>
      </c>
      <c r="K57" s="47">
        <v>2250</v>
      </c>
      <c r="L57" s="60">
        <f t="shared" si="0"/>
        <v>15750</v>
      </c>
      <c r="M57" s="61">
        <f t="shared" si="1"/>
        <v>1.0310965630114567E-3</v>
      </c>
    </row>
    <row r="58" spans="1:13" ht="18" customHeight="1" x14ac:dyDescent="0.15">
      <c r="A58" s="49" t="s">
        <v>830</v>
      </c>
      <c r="B58" s="42" t="s">
        <v>189</v>
      </c>
      <c r="C58" s="43"/>
      <c r="D58" s="43"/>
      <c r="E58" s="42" t="s">
        <v>772</v>
      </c>
      <c r="F58" s="42" t="s">
        <v>770</v>
      </c>
      <c r="G58" s="42" t="s">
        <v>771</v>
      </c>
      <c r="H58" s="45">
        <v>1</v>
      </c>
      <c r="I58" s="42" t="s">
        <v>103</v>
      </c>
      <c r="J58" s="46">
        <v>45236</v>
      </c>
      <c r="K58" s="47">
        <v>1600</v>
      </c>
      <c r="L58" s="60">
        <f t="shared" si="0"/>
        <v>1600</v>
      </c>
      <c r="M58" s="61">
        <f t="shared" si="1"/>
        <v>1.0474631751227497E-4</v>
      </c>
    </row>
    <row r="59" spans="1:13" ht="18" customHeight="1" x14ac:dyDescent="0.15">
      <c r="A59" s="49" t="s">
        <v>830</v>
      </c>
      <c r="B59" s="42" t="s">
        <v>189</v>
      </c>
      <c r="C59" s="43"/>
      <c r="D59" s="43"/>
      <c r="E59" s="42" t="s">
        <v>769</v>
      </c>
      <c r="F59" s="42" t="s">
        <v>247</v>
      </c>
      <c r="G59" s="42" t="s">
        <v>768</v>
      </c>
      <c r="H59" s="45">
        <v>4</v>
      </c>
      <c r="I59" s="42" t="s">
        <v>103</v>
      </c>
      <c r="J59" s="46">
        <v>45236</v>
      </c>
      <c r="K59" s="47">
        <v>4610</v>
      </c>
      <c r="L59" s="60">
        <f t="shared" si="0"/>
        <v>18440</v>
      </c>
      <c r="M59" s="61">
        <f t="shared" si="1"/>
        <v>1.2072013093289689E-3</v>
      </c>
    </row>
    <row r="60" spans="1:13" ht="18" customHeight="1" x14ac:dyDescent="0.15">
      <c r="A60" s="49" t="s">
        <v>830</v>
      </c>
      <c r="B60" s="42" t="s">
        <v>189</v>
      </c>
      <c r="C60" s="43"/>
      <c r="D60" s="43"/>
      <c r="E60" s="42" t="s">
        <v>252</v>
      </c>
      <c r="F60" s="42" t="s">
        <v>250</v>
      </c>
      <c r="G60" s="42" t="s">
        <v>251</v>
      </c>
      <c r="H60" s="45">
        <v>1</v>
      </c>
      <c r="I60" s="42" t="s">
        <v>103</v>
      </c>
      <c r="J60" s="46">
        <v>45273</v>
      </c>
      <c r="K60" s="47">
        <v>220</v>
      </c>
      <c r="L60" s="60">
        <f t="shared" si="0"/>
        <v>220</v>
      </c>
      <c r="M60" s="61">
        <f t="shared" si="1"/>
        <v>1.4402618657937806E-5</v>
      </c>
    </row>
    <row r="61" spans="1:13" ht="18" customHeight="1" x14ac:dyDescent="0.15">
      <c r="A61" s="49" t="s">
        <v>830</v>
      </c>
      <c r="B61" s="42" t="s">
        <v>189</v>
      </c>
      <c r="C61" s="43"/>
      <c r="D61" s="43"/>
      <c r="E61" s="42" t="s">
        <v>249</v>
      </c>
      <c r="F61" s="42" t="s">
        <v>247</v>
      </c>
      <c r="G61" s="42" t="s">
        <v>248</v>
      </c>
      <c r="H61" s="45">
        <v>3</v>
      </c>
      <c r="I61" s="42" t="s">
        <v>103</v>
      </c>
      <c r="J61" s="46">
        <v>45268</v>
      </c>
      <c r="K61" s="47">
        <v>3860</v>
      </c>
      <c r="L61" s="60">
        <f t="shared" si="0"/>
        <v>11580</v>
      </c>
      <c r="M61" s="61">
        <f t="shared" si="1"/>
        <v>7.5810147299508999E-4</v>
      </c>
    </row>
    <row r="62" spans="1:13" ht="18" customHeight="1" x14ac:dyDescent="0.15">
      <c r="A62" s="49" t="s">
        <v>830</v>
      </c>
      <c r="B62" s="42" t="s">
        <v>189</v>
      </c>
      <c r="C62" s="43"/>
      <c r="D62" s="43"/>
      <c r="E62" s="42" t="s">
        <v>246</v>
      </c>
      <c r="F62" s="42" t="s">
        <v>244</v>
      </c>
      <c r="G62" s="42" t="s">
        <v>245</v>
      </c>
      <c r="H62" s="45">
        <v>3</v>
      </c>
      <c r="I62" s="42" t="s">
        <v>186</v>
      </c>
      <c r="J62" s="46">
        <v>45268</v>
      </c>
      <c r="K62" s="47">
        <v>170</v>
      </c>
      <c r="L62" s="60">
        <f t="shared" si="0"/>
        <v>510</v>
      </c>
      <c r="M62" s="61">
        <f t="shared" si="1"/>
        <v>3.3387888707037645E-5</v>
      </c>
    </row>
    <row r="63" spans="1:13" ht="18" customHeight="1" x14ac:dyDescent="0.15">
      <c r="A63" s="49" t="s">
        <v>830</v>
      </c>
      <c r="B63" s="42" t="s">
        <v>189</v>
      </c>
      <c r="C63" s="43"/>
      <c r="D63" s="43"/>
      <c r="E63" s="42" t="s">
        <v>242</v>
      </c>
      <c r="F63" s="42" t="s">
        <v>240</v>
      </c>
      <c r="G63" s="42" t="s">
        <v>243</v>
      </c>
      <c r="H63" s="45">
        <v>2</v>
      </c>
      <c r="I63" s="42" t="s">
        <v>186</v>
      </c>
      <c r="J63" s="46">
        <v>45271</v>
      </c>
      <c r="K63" s="47">
        <v>3700</v>
      </c>
      <c r="L63" s="60">
        <f t="shared" si="0"/>
        <v>7400</v>
      </c>
      <c r="M63" s="61">
        <f t="shared" si="1"/>
        <v>4.8445171849427167E-4</v>
      </c>
    </row>
    <row r="64" spans="1:13" ht="18" customHeight="1" x14ac:dyDescent="0.15">
      <c r="A64" s="49" t="s">
        <v>830</v>
      </c>
      <c r="B64" s="42" t="s">
        <v>189</v>
      </c>
      <c r="C64" s="43"/>
      <c r="D64" s="43"/>
      <c r="E64" s="42" t="s">
        <v>242</v>
      </c>
      <c r="F64" s="42" t="s">
        <v>240</v>
      </c>
      <c r="G64" s="42" t="s">
        <v>241</v>
      </c>
      <c r="H64" s="45">
        <v>1</v>
      </c>
      <c r="I64" s="42" t="s">
        <v>186</v>
      </c>
      <c r="J64" s="46">
        <v>45271</v>
      </c>
      <c r="K64" s="47">
        <v>4500</v>
      </c>
      <c r="L64" s="60">
        <f t="shared" si="0"/>
        <v>4500</v>
      </c>
      <c r="M64" s="61">
        <f t="shared" si="1"/>
        <v>2.9459901800327334E-4</v>
      </c>
    </row>
    <row r="65" spans="1:13" ht="18" customHeight="1" x14ac:dyDescent="0.15">
      <c r="A65" s="49" t="s">
        <v>830</v>
      </c>
      <c r="B65" s="42" t="s">
        <v>189</v>
      </c>
      <c r="C65" s="43"/>
      <c r="D65" s="43"/>
      <c r="E65" s="42" t="s">
        <v>238</v>
      </c>
      <c r="F65" s="42" t="s">
        <v>236</v>
      </c>
      <c r="G65" s="42" t="s">
        <v>237</v>
      </c>
      <c r="H65" s="45">
        <v>1</v>
      </c>
      <c r="I65" s="42" t="s">
        <v>103</v>
      </c>
      <c r="J65" s="46">
        <v>45272</v>
      </c>
      <c r="K65" s="47">
        <v>670</v>
      </c>
      <c r="L65" s="60">
        <f t="shared" si="0"/>
        <v>670</v>
      </c>
      <c r="M65" s="61">
        <f t="shared" si="1"/>
        <v>4.3862520458265137E-5</v>
      </c>
    </row>
    <row r="66" spans="1:13" ht="18" customHeight="1" x14ac:dyDescent="0.15">
      <c r="A66" s="49" t="s">
        <v>831</v>
      </c>
      <c r="B66" s="42" t="s">
        <v>267</v>
      </c>
      <c r="C66" s="43"/>
      <c r="D66" s="43"/>
      <c r="E66" s="42" t="s">
        <v>266</v>
      </c>
      <c r="F66" s="42" t="s">
        <v>264</v>
      </c>
      <c r="G66" s="42" t="s">
        <v>265</v>
      </c>
      <c r="H66" s="45">
        <v>4</v>
      </c>
      <c r="I66" s="42" t="s">
        <v>103</v>
      </c>
      <c r="J66" s="46">
        <v>45258</v>
      </c>
      <c r="K66" s="47">
        <v>8008</v>
      </c>
      <c r="L66" s="60">
        <f t="shared" ref="L66:L129" si="2">K66*H66</f>
        <v>32032</v>
      </c>
      <c r="M66" s="61">
        <f t="shared" ref="M66:M129" si="3">L66/予算</f>
        <v>2.0970212765957447E-3</v>
      </c>
    </row>
    <row r="67" spans="1:13" ht="18" customHeight="1" x14ac:dyDescent="0.15">
      <c r="A67" s="49" t="s">
        <v>831</v>
      </c>
      <c r="B67" s="42" t="s">
        <v>267</v>
      </c>
      <c r="C67" s="43"/>
      <c r="D67" s="43"/>
      <c r="E67" s="42" t="s">
        <v>298</v>
      </c>
      <c r="F67" s="42" t="s">
        <v>264</v>
      </c>
      <c r="G67" s="42" t="s">
        <v>297</v>
      </c>
      <c r="H67" s="45">
        <v>2</v>
      </c>
      <c r="I67" s="42" t="s">
        <v>103</v>
      </c>
      <c r="J67" s="46">
        <v>45258</v>
      </c>
      <c r="K67" s="47">
        <v>6391</v>
      </c>
      <c r="L67" s="60">
        <f t="shared" si="2"/>
        <v>12782</v>
      </c>
      <c r="M67" s="61">
        <f t="shared" si="3"/>
        <v>8.3679214402618653E-4</v>
      </c>
    </row>
    <row r="68" spans="1:13" ht="18" customHeight="1" x14ac:dyDescent="0.15">
      <c r="A68" s="49" t="s">
        <v>831</v>
      </c>
      <c r="B68" s="42" t="s">
        <v>267</v>
      </c>
      <c r="C68" s="43"/>
      <c r="D68" s="43"/>
      <c r="E68" s="42" t="s">
        <v>296</v>
      </c>
      <c r="F68" s="42" t="s">
        <v>264</v>
      </c>
      <c r="G68" s="42" t="s">
        <v>295</v>
      </c>
      <c r="H68" s="45">
        <v>20</v>
      </c>
      <c r="I68" s="42" t="s">
        <v>103</v>
      </c>
      <c r="J68" s="46">
        <v>45258</v>
      </c>
      <c r="K68" s="47">
        <v>566</v>
      </c>
      <c r="L68" s="60">
        <f t="shared" si="2"/>
        <v>11320</v>
      </c>
      <c r="M68" s="61">
        <f t="shared" si="3"/>
        <v>7.4108019639934533E-4</v>
      </c>
    </row>
    <row r="69" spans="1:13" ht="18" customHeight="1" x14ac:dyDescent="0.15">
      <c r="A69" s="49" t="s">
        <v>831</v>
      </c>
      <c r="B69" s="42" t="s">
        <v>267</v>
      </c>
      <c r="C69" s="43"/>
      <c r="D69" s="43"/>
      <c r="E69" s="42" t="s">
        <v>294</v>
      </c>
      <c r="F69" s="42" t="s">
        <v>264</v>
      </c>
      <c r="G69" s="42" t="s">
        <v>293</v>
      </c>
      <c r="H69" s="45">
        <v>20</v>
      </c>
      <c r="I69" s="42" t="s">
        <v>103</v>
      </c>
      <c r="J69" s="46">
        <v>45258</v>
      </c>
      <c r="K69" s="47">
        <v>255</v>
      </c>
      <c r="L69" s="60">
        <f t="shared" si="2"/>
        <v>5100</v>
      </c>
      <c r="M69" s="61">
        <f t="shared" si="3"/>
        <v>3.3387888707037643E-4</v>
      </c>
    </row>
    <row r="70" spans="1:13" ht="18" customHeight="1" x14ac:dyDescent="0.15">
      <c r="A70" s="49" t="s">
        <v>831</v>
      </c>
      <c r="B70" s="42" t="s">
        <v>267</v>
      </c>
      <c r="C70" s="43"/>
      <c r="D70" s="43"/>
      <c r="E70" s="42" t="s">
        <v>292</v>
      </c>
      <c r="F70" s="42" t="s">
        <v>264</v>
      </c>
      <c r="G70" s="42" t="s">
        <v>291</v>
      </c>
      <c r="H70" s="45">
        <v>2</v>
      </c>
      <c r="I70" s="42" t="s">
        <v>103</v>
      </c>
      <c r="J70" s="46">
        <v>45258</v>
      </c>
      <c r="K70" s="47">
        <v>1309</v>
      </c>
      <c r="L70" s="60">
        <f t="shared" si="2"/>
        <v>2618</v>
      </c>
      <c r="M70" s="61">
        <f t="shared" si="3"/>
        <v>1.713911620294599E-4</v>
      </c>
    </row>
    <row r="71" spans="1:13" ht="18" customHeight="1" x14ac:dyDescent="0.15">
      <c r="A71" s="49" t="s">
        <v>831</v>
      </c>
      <c r="B71" s="42" t="s">
        <v>267</v>
      </c>
      <c r="C71" s="43"/>
      <c r="D71" s="43"/>
      <c r="E71" s="42" t="s">
        <v>290</v>
      </c>
      <c r="F71" s="42" t="s">
        <v>264</v>
      </c>
      <c r="G71" s="42" t="s">
        <v>289</v>
      </c>
      <c r="H71" s="45">
        <v>6</v>
      </c>
      <c r="I71" s="42" t="s">
        <v>103</v>
      </c>
      <c r="J71" s="46">
        <v>45258</v>
      </c>
      <c r="K71" s="47">
        <v>412</v>
      </c>
      <c r="L71" s="60">
        <f t="shared" si="2"/>
        <v>2472</v>
      </c>
      <c r="M71" s="61">
        <f t="shared" si="3"/>
        <v>1.6183306055646482E-4</v>
      </c>
    </row>
    <row r="72" spans="1:13" ht="18" customHeight="1" x14ac:dyDescent="0.15">
      <c r="A72" s="49" t="s">
        <v>831</v>
      </c>
      <c r="B72" s="42" t="s">
        <v>267</v>
      </c>
      <c r="C72" s="43"/>
      <c r="D72" s="43"/>
      <c r="E72" s="42" t="s">
        <v>288</v>
      </c>
      <c r="F72" s="42" t="s">
        <v>264</v>
      </c>
      <c r="G72" s="42" t="s">
        <v>287</v>
      </c>
      <c r="H72" s="45">
        <v>40</v>
      </c>
      <c r="I72" s="42" t="s">
        <v>103</v>
      </c>
      <c r="J72" s="46">
        <v>45258</v>
      </c>
      <c r="K72" s="47">
        <v>64</v>
      </c>
      <c r="L72" s="60">
        <f t="shared" si="2"/>
        <v>2560</v>
      </c>
      <c r="M72" s="61">
        <f t="shared" si="3"/>
        <v>1.6759410801963994E-4</v>
      </c>
    </row>
    <row r="73" spans="1:13" ht="18" customHeight="1" x14ac:dyDescent="0.15">
      <c r="A73" s="49" t="s">
        <v>831</v>
      </c>
      <c r="B73" s="42" t="s">
        <v>267</v>
      </c>
      <c r="C73" s="43"/>
      <c r="D73" s="43"/>
      <c r="E73" s="42" t="s">
        <v>286</v>
      </c>
      <c r="F73" s="42" t="s">
        <v>264</v>
      </c>
      <c r="G73" s="42" t="s">
        <v>285</v>
      </c>
      <c r="H73" s="45">
        <v>20</v>
      </c>
      <c r="I73" s="42" t="s">
        <v>103</v>
      </c>
      <c r="J73" s="46">
        <v>45258</v>
      </c>
      <c r="K73" s="47">
        <v>1001</v>
      </c>
      <c r="L73" s="60">
        <f t="shared" si="2"/>
        <v>20020</v>
      </c>
      <c r="M73" s="61">
        <f t="shared" si="3"/>
        <v>1.3106382978723403E-3</v>
      </c>
    </row>
    <row r="74" spans="1:13" ht="18" customHeight="1" x14ac:dyDescent="0.15">
      <c r="A74" s="49" t="s">
        <v>831</v>
      </c>
      <c r="B74" s="42" t="s">
        <v>267</v>
      </c>
      <c r="C74" s="43"/>
      <c r="D74" s="43"/>
      <c r="E74" s="42" t="s">
        <v>284</v>
      </c>
      <c r="F74" s="42" t="s">
        <v>264</v>
      </c>
      <c r="G74" s="42" t="s">
        <v>283</v>
      </c>
      <c r="H74" s="45">
        <v>20</v>
      </c>
      <c r="I74" s="42" t="s">
        <v>103</v>
      </c>
      <c r="J74" s="46">
        <v>45258</v>
      </c>
      <c r="K74" s="47">
        <v>61</v>
      </c>
      <c r="L74" s="60">
        <f t="shared" si="2"/>
        <v>1220</v>
      </c>
      <c r="M74" s="61">
        <f t="shared" si="3"/>
        <v>7.9869067103109653E-5</v>
      </c>
    </row>
    <row r="75" spans="1:13" ht="18" customHeight="1" x14ac:dyDescent="0.15">
      <c r="A75" s="49" t="s">
        <v>831</v>
      </c>
      <c r="B75" s="42" t="s">
        <v>267</v>
      </c>
      <c r="C75" s="43"/>
      <c r="D75" s="43"/>
      <c r="E75" s="42" t="s">
        <v>266</v>
      </c>
      <c r="F75" s="42" t="s">
        <v>264</v>
      </c>
      <c r="G75" s="42" t="s">
        <v>265</v>
      </c>
      <c r="H75" s="45">
        <v>2</v>
      </c>
      <c r="I75" s="42" t="s">
        <v>103</v>
      </c>
      <c r="J75" s="46">
        <v>45261</v>
      </c>
      <c r="K75" s="47">
        <v>8008</v>
      </c>
      <c r="L75" s="60">
        <f t="shared" si="2"/>
        <v>16016</v>
      </c>
      <c r="M75" s="61">
        <f t="shared" si="3"/>
        <v>1.0485106382978724E-3</v>
      </c>
    </row>
    <row r="76" spans="1:13" ht="18" customHeight="1" x14ac:dyDescent="0.15">
      <c r="A76" s="49" t="s">
        <v>831</v>
      </c>
      <c r="B76" s="42" t="s">
        <v>257</v>
      </c>
      <c r="C76" s="43"/>
      <c r="D76" s="43"/>
      <c r="E76" s="42" t="s">
        <v>312</v>
      </c>
      <c r="F76" s="42" t="s">
        <v>310</v>
      </c>
      <c r="G76" s="42" t="s">
        <v>331</v>
      </c>
      <c r="H76" s="45">
        <v>305</v>
      </c>
      <c r="I76" s="42" t="s">
        <v>254</v>
      </c>
      <c r="J76" s="46">
        <v>45236</v>
      </c>
      <c r="K76" s="47">
        <v>388</v>
      </c>
      <c r="L76" s="60">
        <f t="shared" si="2"/>
        <v>118340</v>
      </c>
      <c r="M76" s="61">
        <f t="shared" si="3"/>
        <v>7.7472995090016369E-3</v>
      </c>
    </row>
    <row r="77" spans="1:13" ht="18" customHeight="1" x14ac:dyDescent="0.15">
      <c r="A77" s="49" t="s">
        <v>831</v>
      </c>
      <c r="B77" s="42" t="s">
        <v>257</v>
      </c>
      <c r="C77" s="43"/>
      <c r="D77" s="43"/>
      <c r="E77" s="42" t="s">
        <v>312</v>
      </c>
      <c r="F77" s="42" t="s">
        <v>310</v>
      </c>
      <c r="G77" s="42" t="s">
        <v>311</v>
      </c>
      <c r="H77" s="45">
        <v>305</v>
      </c>
      <c r="I77" s="42" t="s">
        <v>254</v>
      </c>
      <c r="J77" s="46">
        <v>45246</v>
      </c>
      <c r="K77" s="47">
        <v>681</v>
      </c>
      <c r="L77" s="60">
        <f t="shared" si="2"/>
        <v>207705</v>
      </c>
      <c r="M77" s="61">
        <f t="shared" si="3"/>
        <v>1.359770867430442E-2</v>
      </c>
    </row>
    <row r="78" spans="1:13" ht="18" customHeight="1" x14ac:dyDescent="0.15">
      <c r="A78" s="49" t="s">
        <v>831</v>
      </c>
      <c r="B78" s="42" t="s">
        <v>257</v>
      </c>
      <c r="C78" s="43"/>
      <c r="D78" s="43"/>
      <c r="E78" s="42" t="s">
        <v>256</v>
      </c>
      <c r="F78" s="42" t="s">
        <v>253</v>
      </c>
      <c r="G78" s="42" t="s">
        <v>255</v>
      </c>
      <c r="H78" s="45">
        <v>20</v>
      </c>
      <c r="I78" s="42" t="s">
        <v>254</v>
      </c>
      <c r="J78" s="46">
        <v>45268</v>
      </c>
      <c r="K78" s="47">
        <v>1150</v>
      </c>
      <c r="L78" s="60">
        <f t="shared" si="2"/>
        <v>23000</v>
      </c>
      <c r="M78" s="61">
        <f t="shared" si="3"/>
        <v>1.5057283142389526E-3</v>
      </c>
    </row>
    <row r="79" spans="1:13" ht="18" customHeight="1" x14ac:dyDescent="0.15">
      <c r="A79" s="49" t="s">
        <v>831</v>
      </c>
      <c r="B79" s="42" t="s">
        <v>282</v>
      </c>
      <c r="C79" s="43"/>
      <c r="D79" s="43"/>
      <c r="E79" s="42" t="s">
        <v>281</v>
      </c>
      <c r="F79" s="42" t="s">
        <v>279</v>
      </c>
      <c r="G79" s="42" t="s">
        <v>280</v>
      </c>
      <c r="H79" s="45">
        <v>3</v>
      </c>
      <c r="I79" s="42" t="s">
        <v>201</v>
      </c>
      <c r="J79" s="46">
        <v>45258</v>
      </c>
      <c r="K79" s="47">
        <v>413</v>
      </c>
      <c r="L79" s="60">
        <f t="shared" si="2"/>
        <v>1239</v>
      </c>
      <c r="M79" s="61">
        <f t="shared" si="3"/>
        <v>8.1112929623567922E-5</v>
      </c>
    </row>
    <row r="80" spans="1:13" ht="18" customHeight="1" x14ac:dyDescent="0.15">
      <c r="A80" s="49" t="s">
        <v>831</v>
      </c>
      <c r="B80" s="42" t="s">
        <v>122</v>
      </c>
      <c r="C80" s="43"/>
      <c r="D80" s="43"/>
      <c r="E80" s="42" t="s">
        <v>308</v>
      </c>
      <c r="F80" s="42" t="s">
        <v>118</v>
      </c>
      <c r="G80" s="42" t="s">
        <v>309</v>
      </c>
      <c r="H80" s="45">
        <v>2</v>
      </c>
      <c r="I80" s="42" t="s">
        <v>103</v>
      </c>
      <c r="J80" s="46">
        <v>45250</v>
      </c>
      <c r="K80" s="47">
        <v>2843</v>
      </c>
      <c r="L80" s="60">
        <f t="shared" si="2"/>
        <v>5686</v>
      </c>
      <c r="M80" s="61">
        <f t="shared" si="3"/>
        <v>3.7224222585924716E-4</v>
      </c>
    </row>
    <row r="81" spans="1:13" ht="18" customHeight="1" x14ac:dyDescent="0.15">
      <c r="A81" s="49" t="s">
        <v>831</v>
      </c>
      <c r="B81" s="42" t="s">
        <v>122</v>
      </c>
      <c r="C81" s="43"/>
      <c r="D81" s="43"/>
      <c r="E81" s="42" t="s">
        <v>308</v>
      </c>
      <c r="F81" s="42" t="s">
        <v>118</v>
      </c>
      <c r="G81" s="42" t="s">
        <v>307</v>
      </c>
      <c r="H81" s="45">
        <v>4</v>
      </c>
      <c r="I81" s="42" t="s">
        <v>103</v>
      </c>
      <c r="J81" s="46">
        <v>45250</v>
      </c>
      <c r="K81" s="47">
        <v>2843</v>
      </c>
      <c r="L81" s="60">
        <f t="shared" si="2"/>
        <v>11372</v>
      </c>
      <c r="M81" s="61">
        <f t="shared" si="3"/>
        <v>7.4448445171849433E-4</v>
      </c>
    </row>
    <row r="82" spans="1:13" ht="18" customHeight="1" x14ac:dyDescent="0.15">
      <c r="A82" s="49" t="s">
        <v>831</v>
      </c>
      <c r="B82" s="42" t="s">
        <v>122</v>
      </c>
      <c r="C82" s="43"/>
      <c r="D82" s="43"/>
      <c r="E82" s="42" t="s">
        <v>306</v>
      </c>
      <c r="F82" s="42" t="s">
        <v>118</v>
      </c>
      <c r="G82" s="42" t="s">
        <v>305</v>
      </c>
      <c r="H82" s="45">
        <v>2</v>
      </c>
      <c r="I82" s="42" t="s">
        <v>103</v>
      </c>
      <c r="J82" s="46">
        <v>45250</v>
      </c>
      <c r="K82" s="47">
        <v>14464</v>
      </c>
      <c r="L82" s="60">
        <f t="shared" si="2"/>
        <v>28928</v>
      </c>
      <c r="M82" s="61">
        <f t="shared" si="3"/>
        <v>1.8938134206219312E-3</v>
      </c>
    </row>
    <row r="83" spans="1:13" ht="18" customHeight="1" x14ac:dyDescent="0.15">
      <c r="A83" s="49" t="s">
        <v>831</v>
      </c>
      <c r="B83" s="42" t="s">
        <v>122</v>
      </c>
      <c r="C83" s="43"/>
      <c r="D83" s="43"/>
      <c r="E83" s="42" t="s">
        <v>259</v>
      </c>
      <c r="F83" s="42" t="s">
        <v>118</v>
      </c>
      <c r="G83" s="42" t="s">
        <v>268</v>
      </c>
      <c r="H83" s="45">
        <v>1</v>
      </c>
      <c r="I83" s="42" t="s">
        <v>103</v>
      </c>
      <c r="J83" s="46">
        <v>45258</v>
      </c>
      <c r="K83" s="47">
        <v>4852</v>
      </c>
      <c r="L83" s="60">
        <f t="shared" si="2"/>
        <v>4852</v>
      </c>
      <c r="M83" s="61">
        <f t="shared" si="3"/>
        <v>3.176432078559738E-4</v>
      </c>
    </row>
    <row r="84" spans="1:13" ht="18" customHeight="1" x14ac:dyDescent="0.15">
      <c r="A84" s="49" t="s">
        <v>831</v>
      </c>
      <c r="B84" s="42" t="s">
        <v>263</v>
      </c>
      <c r="C84" s="43"/>
      <c r="D84" s="43"/>
      <c r="E84" s="42" t="s">
        <v>262</v>
      </c>
      <c r="F84" s="42" t="s">
        <v>236</v>
      </c>
      <c r="G84" s="42" t="s">
        <v>261</v>
      </c>
      <c r="H84" s="45">
        <v>1</v>
      </c>
      <c r="I84" s="42" t="s">
        <v>260</v>
      </c>
      <c r="J84" s="46">
        <v>45268</v>
      </c>
      <c r="K84" s="47">
        <v>20250</v>
      </c>
      <c r="L84" s="60">
        <f t="shared" si="2"/>
        <v>20250</v>
      </c>
      <c r="M84" s="61">
        <f t="shared" si="3"/>
        <v>1.32569558101473E-3</v>
      </c>
    </row>
    <row r="85" spans="1:13" ht="18" customHeight="1" x14ac:dyDescent="0.15">
      <c r="A85" s="49" t="s">
        <v>831</v>
      </c>
      <c r="B85" s="42" t="s">
        <v>335</v>
      </c>
      <c r="C85" s="43"/>
      <c r="D85" s="43"/>
      <c r="E85" s="42" t="s">
        <v>337</v>
      </c>
      <c r="F85" s="42" t="s">
        <v>335</v>
      </c>
      <c r="G85" s="42" t="s">
        <v>336</v>
      </c>
      <c r="H85" s="45">
        <v>11</v>
      </c>
      <c r="I85" s="42" t="s">
        <v>274</v>
      </c>
      <c r="J85" s="46">
        <v>45238</v>
      </c>
      <c r="K85" s="47">
        <v>180</v>
      </c>
      <c r="L85" s="60">
        <f t="shared" si="2"/>
        <v>1980</v>
      </c>
      <c r="M85" s="61">
        <f t="shared" si="3"/>
        <v>1.2962356792144025E-4</v>
      </c>
    </row>
    <row r="86" spans="1:13" ht="18" customHeight="1" x14ac:dyDescent="0.15">
      <c r="A86" s="49" t="s">
        <v>831</v>
      </c>
      <c r="B86" s="42" t="s">
        <v>324</v>
      </c>
      <c r="C86" s="43"/>
      <c r="D86" s="43"/>
      <c r="E86" s="42" t="s">
        <v>323</v>
      </c>
      <c r="F86" s="42" t="s">
        <v>247</v>
      </c>
      <c r="G86" s="42" t="s">
        <v>322</v>
      </c>
      <c r="H86" s="45">
        <v>10</v>
      </c>
      <c r="I86" s="42" t="s">
        <v>201</v>
      </c>
      <c r="J86" s="46">
        <v>45243</v>
      </c>
      <c r="K86" s="47">
        <v>652</v>
      </c>
      <c r="L86" s="60">
        <f t="shared" si="2"/>
        <v>6520</v>
      </c>
      <c r="M86" s="61">
        <f t="shared" si="3"/>
        <v>4.2684124386252047E-4</v>
      </c>
    </row>
    <row r="87" spans="1:13" ht="18" customHeight="1" x14ac:dyDescent="0.15">
      <c r="A87" s="49" t="s">
        <v>831</v>
      </c>
      <c r="B87" s="42" t="s">
        <v>189</v>
      </c>
      <c r="C87" s="43"/>
      <c r="D87" s="43"/>
      <c r="E87" s="42" t="s">
        <v>334</v>
      </c>
      <c r="F87" s="42" t="s">
        <v>332</v>
      </c>
      <c r="G87" s="42" t="s">
        <v>333</v>
      </c>
      <c r="H87" s="45">
        <v>20</v>
      </c>
      <c r="I87" s="42" t="s">
        <v>260</v>
      </c>
      <c r="J87" s="46">
        <v>45232</v>
      </c>
      <c r="K87" s="47">
        <v>138</v>
      </c>
      <c r="L87" s="60">
        <f t="shared" si="2"/>
        <v>2760</v>
      </c>
      <c r="M87" s="61">
        <f t="shared" si="3"/>
        <v>1.806873977086743E-4</v>
      </c>
    </row>
    <row r="88" spans="1:13" ht="18" customHeight="1" x14ac:dyDescent="0.15">
      <c r="A88" s="49" t="s">
        <v>831</v>
      </c>
      <c r="B88" s="42" t="s">
        <v>189</v>
      </c>
      <c r="C88" s="43"/>
      <c r="D88" s="43"/>
      <c r="E88" s="42" t="s">
        <v>262</v>
      </c>
      <c r="F88" s="42" t="s">
        <v>236</v>
      </c>
      <c r="G88" s="42" t="s">
        <v>261</v>
      </c>
      <c r="H88" s="45">
        <v>1</v>
      </c>
      <c r="I88" s="42" t="s">
        <v>260</v>
      </c>
      <c r="J88" s="46">
        <v>45246</v>
      </c>
      <c r="K88" s="47">
        <v>27750</v>
      </c>
      <c r="L88" s="60">
        <f t="shared" si="2"/>
        <v>27750</v>
      </c>
      <c r="M88" s="61">
        <f t="shared" si="3"/>
        <v>1.8166939443535189E-3</v>
      </c>
    </row>
    <row r="89" spans="1:13" ht="18" customHeight="1" x14ac:dyDescent="0.15">
      <c r="A89" s="49" t="s">
        <v>831</v>
      </c>
      <c r="B89" s="42" t="s">
        <v>189</v>
      </c>
      <c r="C89" s="43"/>
      <c r="D89" s="43"/>
      <c r="E89" s="42" t="s">
        <v>321</v>
      </c>
      <c r="F89" s="42" t="s">
        <v>240</v>
      </c>
      <c r="G89" s="42" t="s">
        <v>320</v>
      </c>
      <c r="H89" s="45">
        <v>1</v>
      </c>
      <c r="I89" s="42" t="s">
        <v>186</v>
      </c>
      <c r="J89" s="46">
        <v>45243</v>
      </c>
      <c r="K89" s="47">
        <v>1350</v>
      </c>
      <c r="L89" s="60">
        <f t="shared" si="2"/>
        <v>1350</v>
      </c>
      <c r="M89" s="61">
        <f t="shared" si="3"/>
        <v>8.8379705400981999E-5</v>
      </c>
    </row>
    <row r="90" spans="1:13" ht="18" customHeight="1" x14ac:dyDescent="0.15">
      <c r="A90" s="49" t="s">
        <v>831</v>
      </c>
      <c r="B90" s="42" t="s">
        <v>189</v>
      </c>
      <c r="C90" s="43"/>
      <c r="D90" s="43"/>
      <c r="E90" s="42" t="s">
        <v>249</v>
      </c>
      <c r="F90" s="42" t="s">
        <v>247</v>
      </c>
      <c r="G90" s="42" t="s">
        <v>314</v>
      </c>
      <c r="H90" s="45">
        <v>5</v>
      </c>
      <c r="I90" s="42" t="s">
        <v>103</v>
      </c>
      <c r="J90" s="46">
        <v>45245</v>
      </c>
      <c r="K90" s="47">
        <v>3500</v>
      </c>
      <c r="L90" s="60">
        <f t="shared" si="2"/>
        <v>17500</v>
      </c>
      <c r="M90" s="61">
        <f t="shared" si="3"/>
        <v>1.1456628477905073E-3</v>
      </c>
    </row>
    <row r="91" spans="1:13" ht="18" customHeight="1" x14ac:dyDescent="0.15">
      <c r="A91" s="49" t="s">
        <v>831</v>
      </c>
      <c r="B91" s="42" t="s">
        <v>189</v>
      </c>
      <c r="C91" s="43"/>
      <c r="D91" s="43"/>
      <c r="E91" s="42" t="s">
        <v>249</v>
      </c>
      <c r="F91" s="42" t="s">
        <v>247</v>
      </c>
      <c r="G91" s="42" t="s">
        <v>313</v>
      </c>
      <c r="H91" s="45">
        <v>5</v>
      </c>
      <c r="I91" s="42" t="s">
        <v>103</v>
      </c>
      <c r="J91" s="46">
        <v>45245</v>
      </c>
      <c r="K91" s="47">
        <v>1530</v>
      </c>
      <c r="L91" s="60">
        <f t="shared" si="2"/>
        <v>7650</v>
      </c>
      <c r="M91" s="61">
        <f t="shared" si="3"/>
        <v>5.0081833060556461E-4</v>
      </c>
    </row>
    <row r="92" spans="1:13" ht="18" customHeight="1" x14ac:dyDescent="0.15">
      <c r="A92" s="49" t="s">
        <v>831</v>
      </c>
      <c r="B92" s="42" t="s">
        <v>189</v>
      </c>
      <c r="C92" s="43"/>
      <c r="D92" s="43"/>
      <c r="E92" s="42" t="s">
        <v>301</v>
      </c>
      <c r="F92" s="42" t="s">
        <v>244</v>
      </c>
      <c r="G92" s="42" t="s">
        <v>300</v>
      </c>
      <c r="H92" s="45">
        <v>2</v>
      </c>
      <c r="I92" s="42" t="s">
        <v>103</v>
      </c>
      <c r="J92" s="46">
        <v>45260</v>
      </c>
      <c r="K92" s="47">
        <v>8170</v>
      </c>
      <c r="L92" s="60">
        <f t="shared" si="2"/>
        <v>16340</v>
      </c>
      <c r="M92" s="61">
        <f t="shared" si="3"/>
        <v>1.0697217675941081E-3</v>
      </c>
    </row>
    <row r="93" spans="1:13" ht="18" customHeight="1" x14ac:dyDescent="0.15">
      <c r="A93" s="49" t="s">
        <v>831</v>
      </c>
      <c r="B93" s="42" t="s">
        <v>189</v>
      </c>
      <c r="C93" s="43"/>
      <c r="D93" s="43"/>
      <c r="E93" s="42" t="s">
        <v>188</v>
      </c>
      <c r="F93" s="42" t="s">
        <v>185</v>
      </c>
      <c r="G93" s="42" t="s">
        <v>187</v>
      </c>
      <c r="H93" s="45">
        <v>1</v>
      </c>
      <c r="I93" s="42" t="s">
        <v>186</v>
      </c>
      <c r="J93" s="46">
        <v>45275</v>
      </c>
      <c r="K93" s="47">
        <v>14000</v>
      </c>
      <c r="L93" s="60">
        <f t="shared" si="2"/>
        <v>14000</v>
      </c>
      <c r="M93" s="61">
        <f t="shared" si="3"/>
        <v>9.165302782324059E-4</v>
      </c>
    </row>
    <row r="94" spans="1:13" ht="18" customHeight="1" x14ac:dyDescent="0.15">
      <c r="A94" s="49" t="s">
        <v>830</v>
      </c>
      <c r="B94" s="42" t="s">
        <v>341</v>
      </c>
      <c r="C94" s="43"/>
      <c r="D94" s="43"/>
      <c r="E94" s="42" t="s">
        <v>349</v>
      </c>
      <c r="F94" s="42" t="s">
        <v>341</v>
      </c>
      <c r="G94" s="42" t="s">
        <v>348</v>
      </c>
      <c r="H94" s="45">
        <v>1</v>
      </c>
      <c r="I94" s="42" t="s">
        <v>103</v>
      </c>
      <c r="J94" s="46">
        <v>45240</v>
      </c>
      <c r="K94" s="47">
        <v>51100</v>
      </c>
      <c r="L94" s="60">
        <f t="shared" si="2"/>
        <v>51100</v>
      </c>
      <c r="M94" s="61">
        <f t="shared" si="3"/>
        <v>3.3453355155482816E-3</v>
      </c>
    </row>
    <row r="95" spans="1:13" ht="18" customHeight="1" x14ac:dyDescent="0.15">
      <c r="A95" s="49" t="s">
        <v>830</v>
      </c>
      <c r="B95" s="42" t="s">
        <v>341</v>
      </c>
      <c r="C95" s="43"/>
      <c r="D95" s="43"/>
      <c r="E95" s="42" t="s">
        <v>347</v>
      </c>
      <c r="F95" s="42" t="s">
        <v>341</v>
      </c>
      <c r="G95" s="42" t="s">
        <v>346</v>
      </c>
      <c r="H95" s="45">
        <v>1</v>
      </c>
      <c r="I95" s="42" t="s">
        <v>103</v>
      </c>
      <c r="J95" s="46">
        <v>45240</v>
      </c>
      <c r="K95" s="47">
        <v>11900</v>
      </c>
      <c r="L95" s="60">
        <f t="shared" si="2"/>
        <v>11900</v>
      </c>
      <c r="M95" s="61">
        <f t="shared" si="3"/>
        <v>7.7905073649754502E-4</v>
      </c>
    </row>
    <row r="96" spans="1:13" ht="18" customHeight="1" x14ac:dyDescent="0.15">
      <c r="A96" s="49" t="s">
        <v>830</v>
      </c>
      <c r="B96" s="42" t="s">
        <v>341</v>
      </c>
      <c r="C96" s="43"/>
      <c r="D96" s="43"/>
      <c r="E96" s="42" t="s">
        <v>343</v>
      </c>
      <c r="F96" s="42" t="s">
        <v>341</v>
      </c>
      <c r="G96" s="42" t="s">
        <v>345</v>
      </c>
      <c r="H96" s="45">
        <v>1</v>
      </c>
      <c r="I96" s="42" t="s">
        <v>103</v>
      </c>
      <c r="J96" s="46">
        <v>45240</v>
      </c>
      <c r="K96" s="47">
        <v>12300</v>
      </c>
      <c r="L96" s="60">
        <f t="shared" si="2"/>
        <v>12300</v>
      </c>
      <c r="M96" s="61">
        <f t="shared" si="3"/>
        <v>8.0523731587561374E-4</v>
      </c>
    </row>
    <row r="97" spans="1:13" ht="18" customHeight="1" x14ac:dyDescent="0.15">
      <c r="A97" s="49" t="s">
        <v>830</v>
      </c>
      <c r="B97" s="42" t="s">
        <v>341</v>
      </c>
      <c r="C97" s="43"/>
      <c r="D97" s="43"/>
      <c r="E97" s="42" t="s">
        <v>343</v>
      </c>
      <c r="F97" s="42" t="s">
        <v>341</v>
      </c>
      <c r="G97" s="42" t="s">
        <v>345</v>
      </c>
      <c r="H97" s="45">
        <v>1</v>
      </c>
      <c r="I97" s="42" t="s">
        <v>103</v>
      </c>
      <c r="J97" s="46">
        <v>45240</v>
      </c>
      <c r="K97" s="47">
        <v>12300</v>
      </c>
      <c r="L97" s="60">
        <f t="shared" si="2"/>
        <v>12300</v>
      </c>
      <c r="M97" s="61">
        <f t="shared" si="3"/>
        <v>8.0523731587561374E-4</v>
      </c>
    </row>
    <row r="98" spans="1:13" ht="18" customHeight="1" x14ac:dyDescent="0.15">
      <c r="A98" s="49" t="s">
        <v>830</v>
      </c>
      <c r="B98" s="42" t="s">
        <v>341</v>
      </c>
      <c r="C98" s="43"/>
      <c r="D98" s="43"/>
      <c r="E98" s="42" t="s">
        <v>343</v>
      </c>
      <c r="F98" s="42" t="s">
        <v>341</v>
      </c>
      <c r="G98" s="42" t="s">
        <v>342</v>
      </c>
      <c r="H98" s="45">
        <v>2</v>
      </c>
      <c r="I98" s="42" t="s">
        <v>103</v>
      </c>
      <c r="J98" s="46">
        <v>45240</v>
      </c>
      <c r="K98" s="47">
        <v>11000</v>
      </c>
      <c r="L98" s="60">
        <f t="shared" si="2"/>
        <v>22000</v>
      </c>
      <c r="M98" s="61">
        <f t="shared" si="3"/>
        <v>1.4402618657937806E-3</v>
      </c>
    </row>
    <row r="99" spans="1:13" ht="18" customHeight="1" x14ac:dyDescent="0.15">
      <c r="A99" s="49" t="s">
        <v>832</v>
      </c>
      <c r="B99" s="42" t="s">
        <v>167</v>
      </c>
      <c r="C99" s="43"/>
      <c r="D99" s="43"/>
      <c r="E99" s="42" t="s">
        <v>166</v>
      </c>
      <c r="F99" s="44"/>
      <c r="G99" s="42" t="s">
        <v>169</v>
      </c>
      <c r="H99" s="45">
        <v>1</v>
      </c>
      <c r="I99" s="42" t="s">
        <v>96</v>
      </c>
      <c r="J99" s="46">
        <v>45291</v>
      </c>
      <c r="K99" s="47">
        <v>130000</v>
      </c>
      <c r="L99" s="60">
        <f t="shared" si="2"/>
        <v>130000</v>
      </c>
      <c r="M99" s="61">
        <f t="shared" si="3"/>
        <v>8.5106382978723406E-3</v>
      </c>
    </row>
    <row r="100" spans="1:13" ht="18" customHeight="1" x14ac:dyDescent="0.15">
      <c r="A100" s="49" t="s">
        <v>832</v>
      </c>
      <c r="B100" s="42" t="s">
        <v>167</v>
      </c>
      <c r="C100" s="43"/>
      <c r="D100" s="43"/>
      <c r="E100" s="42" t="s">
        <v>166</v>
      </c>
      <c r="F100" s="44"/>
      <c r="G100" s="42" t="s">
        <v>165</v>
      </c>
      <c r="H100" s="45">
        <v>1</v>
      </c>
      <c r="I100" s="42" t="s">
        <v>96</v>
      </c>
      <c r="J100" s="46">
        <v>45291</v>
      </c>
      <c r="K100" s="47">
        <v>35000</v>
      </c>
      <c r="L100" s="60">
        <f t="shared" si="2"/>
        <v>35000</v>
      </c>
      <c r="M100" s="61">
        <f t="shared" si="3"/>
        <v>2.2913256955810145E-3</v>
      </c>
    </row>
    <row r="101" spans="1:13" ht="18" customHeight="1" x14ac:dyDescent="0.15">
      <c r="A101" s="49" t="s">
        <v>833</v>
      </c>
      <c r="B101" s="42" t="s">
        <v>616</v>
      </c>
      <c r="C101" s="48">
        <v>6</v>
      </c>
      <c r="D101" s="48" t="s">
        <v>606</v>
      </c>
      <c r="E101" s="42" t="s">
        <v>469</v>
      </c>
      <c r="F101" s="42" t="s">
        <v>614</v>
      </c>
      <c r="G101" s="42" t="s">
        <v>615</v>
      </c>
      <c r="H101" s="45">
        <v>1</v>
      </c>
      <c r="I101" s="42" t="s">
        <v>103</v>
      </c>
      <c r="J101" s="46">
        <v>45236</v>
      </c>
      <c r="K101" s="47">
        <v>7210</v>
      </c>
      <c r="L101" s="60">
        <f t="shared" si="2"/>
        <v>7210</v>
      </c>
      <c r="M101" s="61">
        <f t="shared" si="3"/>
        <v>4.7201309328968904E-4</v>
      </c>
    </row>
    <row r="102" spans="1:13" ht="18" customHeight="1" x14ac:dyDescent="0.15">
      <c r="A102" s="49" t="s">
        <v>833</v>
      </c>
      <c r="B102" s="42" t="s">
        <v>616</v>
      </c>
      <c r="C102" s="48">
        <v>7</v>
      </c>
      <c r="D102" s="48" t="s">
        <v>182</v>
      </c>
      <c r="E102" s="42" t="s">
        <v>469</v>
      </c>
      <c r="F102" s="42" t="s">
        <v>614</v>
      </c>
      <c r="G102" s="42" t="s">
        <v>615</v>
      </c>
      <c r="H102" s="45">
        <v>1</v>
      </c>
      <c r="I102" s="42" t="s">
        <v>103</v>
      </c>
      <c r="J102" s="46">
        <v>45236</v>
      </c>
      <c r="K102" s="47">
        <v>7210</v>
      </c>
      <c r="L102" s="60">
        <f t="shared" si="2"/>
        <v>7210</v>
      </c>
      <c r="M102" s="61">
        <f t="shared" si="3"/>
        <v>4.7201309328968904E-4</v>
      </c>
    </row>
    <row r="103" spans="1:13" ht="18" customHeight="1" x14ac:dyDescent="0.15">
      <c r="A103" s="49" t="s">
        <v>833</v>
      </c>
      <c r="B103" s="42" t="s">
        <v>508</v>
      </c>
      <c r="C103" s="48">
        <v>6</v>
      </c>
      <c r="D103" s="48" t="s">
        <v>670</v>
      </c>
      <c r="E103" s="42" t="s">
        <v>596</v>
      </c>
      <c r="F103" s="42" t="s">
        <v>594</v>
      </c>
      <c r="G103" s="42" t="s">
        <v>595</v>
      </c>
      <c r="H103" s="45">
        <v>1</v>
      </c>
      <c r="I103" s="42" t="s">
        <v>103</v>
      </c>
      <c r="J103" s="46">
        <v>45236</v>
      </c>
      <c r="K103" s="47">
        <v>860</v>
      </c>
      <c r="L103" s="60">
        <f t="shared" si="2"/>
        <v>860</v>
      </c>
      <c r="M103" s="61">
        <f t="shared" si="3"/>
        <v>5.6301145662847793E-5</v>
      </c>
    </row>
    <row r="104" spans="1:13" ht="18" customHeight="1" x14ac:dyDescent="0.15">
      <c r="A104" s="49" t="s">
        <v>833</v>
      </c>
      <c r="B104" s="42" t="s">
        <v>508</v>
      </c>
      <c r="C104" s="48">
        <v>7</v>
      </c>
      <c r="D104" s="48" t="s">
        <v>111</v>
      </c>
      <c r="E104" s="42" t="s">
        <v>596</v>
      </c>
      <c r="F104" s="42" t="s">
        <v>594</v>
      </c>
      <c r="G104" s="42" t="s">
        <v>595</v>
      </c>
      <c r="H104" s="45">
        <v>1</v>
      </c>
      <c r="I104" s="42" t="s">
        <v>103</v>
      </c>
      <c r="J104" s="46">
        <v>45236</v>
      </c>
      <c r="K104" s="47">
        <v>860</v>
      </c>
      <c r="L104" s="60">
        <f t="shared" si="2"/>
        <v>860</v>
      </c>
      <c r="M104" s="61">
        <f t="shared" si="3"/>
        <v>5.6301145662847793E-5</v>
      </c>
    </row>
    <row r="105" spans="1:13" ht="18" customHeight="1" x14ac:dyDescent="0.15">
      <c r="A105" s="49" t="s">
        <v>833</v>
      </c>
      <c r="B105" s="42" t="s">
        <v>508</v>
      </c>
      <c r="C105" s="48">
        <v>2</v>
      </c>
      <c r="D105" s="48" t="s">
        <v>224</v>
      </c>
      <c r="E105" s="42" t="s">
        <v>529</v>
      </c>
      <c r="F105" s="42" t="s">
        <v>505</v>
      </c>
      <c r="G105" s="42" t="s">
        <v>528</v>
      </c>
      <c r="H105" s="45">
        <v>4</v>
      </c>
      <c r="I105" s="42" t="s">
        <v>103</v>
      </c>
      <c r="J105" s="46">
        <v>45236</v>
      </c>
      <c r="K105" s="47">
        <v>7400</v>
      </c>
      <c r="L105" s="60">
        <f t="shared" si="2"/>
        <v>29600</v>
      </c>
      <c r="M105" s="61">
        <f t="shared" si="3"/>
        <v>1.9378068739770867E-3</v>
      </c>
    </row>
    <row r="106" spans="1:13" ht="18" customHeight="1" x14ac:dyDescent="0.15">
      <c r="A106" s="49" t="s">
        <v>833</v>
      </c>
      <c r="B106" s="42" t="s">
        <v>508</v>
      </c>
      <c r="C106" s="48">
        <v>2</v>
      </c>
      <c r="D106" s="48" t="s">
        <v>222</v>
      </c>
      <c r="E106" s="42" t="s">
        <v>527</v>
      </c>
      <c r="F106" s="42" t="s">
        <v>505</v>
      </c>
      <c r="G106" s="42" t="s">
        <v>526</v>
      </c>
      <c r="H106" s="45">
        <v>8</v>
      </c>
      <c r="I106" s="42" t="s">
        <v>103</v>
      </c>
      <c r="J106" s="46">
        <v>45236</v>
      </c>
      <c r="K106" s="47">
        <v>4740</v>
      </c>
      <c r="L106" s="60">
        <f t="shared" si="2"/>
        <v>37920</v>
      </c>
      <c r="M106" s="61">
        <f t="shared" si="3"/>
        <v>2.4824877250409164E-3</v>
      </c>
    </row>
    <row r="107" spans="1:13" ht="18" customHeight="1" x14ac:dyDescent="0.15">
      <c r="A107" s="49" t="s">
        <v>833</v>
      </c>
      <c r="B107" s="42" t="s">
        <v>508</v>
      </c>
      <c r="C107" s="48">
        <v>2</v>
      </c>
      <c r="D107" s="48" t="s">
        <v>149</v>
      </c>
      <c r="E107" s="42" t="s">
        <v>525</v>
      </c>
      <c r="F107" s="42" t="s">
        <v>505</v>
      </c>
      <c r="G107" s="42" t="s">
        <v>524</v>
      </c>
      <c r="H107" s="45">
        <v>10</v>
      </c>
      <c r="I107" s="42" t="s">
        <v>103</v>
      </c>
      <c r="J107" s="46">
        <v>45236</v>
      </c>
      <c r="K107" s="47">
        <v>343</v>
      </c>
      <c r="L107" s="60">
        <f t="shared" si="2"/>
        <v>3430</v>
      </c>
      <c r="M107" s="61">
        <f t="shared" si="3"/>
        <v>2.2454991816693945E-4</v>
      </c>
    </row>
    <row r="108" spans="1:13" ht="18" customHeight="1" x14ac:dyDescent="0.15">
      <c r="A108" s="49" t="s">
        <v>833</v>
      </c>
      <c r="B108" s="42" t="s">
        <v>508</v>
      </c>
      <c r="C108" s="48">
        <v>2</v>
      </c>
      <c r="D108" s="48" t="s">
        <v>148</v>
      </c>
      <c r="E108" s="42" t="s">
        <v>523</v>
      </c>
      <c r="F108" s="42" t="s">
        <v>505</v>
      </c>
      <c r="G108" s="42" t="s">
        <v>522</v>
      </c>
      <c r="H108" s="45">
        <v>12</v>
      </c>
      <c r="I108" s="42" t="s">
        <v>103</v>
      </c>
      <c r="J108" s="46">
        <v>45236</v>
      </c>
      <c r="K108" s="47">
        <v>6770</v>
      </c>
      <c r="L108" s="60">
        <f t="shared" si="2"/>
        <v>81240</v>
      </c>
      <c r="M108" s="61">
        <f t="shared" si="3"/>
        <v>5.3184942716857607E-3</v>
      </c>
    </row>
    <row r="109" spans="1:13" ht="18" customHeight="1" x14ac:dyDescent="0.15">
      <c r="A109" s="49" t="s">
        <v>833</v>
      </c>
      <c r="B109" s="42" t="s">
        <v>508</v>
      </c>
      <c r="C109" s="48">
        <v>2</v>
      </c>
      <c r="D109" s="48" t="s">
        <v>145</v>
      </c>
      <c r="E109" s="42" t="s">
        <v>521</v>
      </c>
      <c r="F109" s="42" t="s">
        <v>505</v>
      </c>
      <c r="G109" s="42" t="s">
        <v>520</v>
      </c>
      <c r="H109" s="45">
        <v>28</v>
      </c>
      <c r="I109" s="42" t="s">
        <v>103</v>
      </c>
      <c r="J109" s="46">
        <v>45236</v>
      </c>
      <c r="K109" s="47">
        <v>1070</v>
      </c>
      <c r="L109" s="60">
        <f t="shared" si="2"/>
        <v>29960</v>
      </c>
      <c r="M109" s="61">
        <f t="shared" si="3"/>
        <v>1.9613747954173484E-3</v>
      </c>
    </row>
    <row r="110" spans="1:13" ht="18" customHeight="1" x14ac:dyDescent="0.15">
      <c r="A110" s="49" t="s">
        <v>833</v>
      </c>
      <c r="B110" s="42" t="s">
        <v>508</v>
      </c>
      <c r="C110" s="48">
        <v>2</v>
      </c>
      <c r="D110" s="48" t="s">
        <v>215</v>
      </c>
      <c r="E110" s="42" t="s">
        <v>519</v>
      </c>
      <c r="F110" s="42" t="s">
        <v>505</v>
      </c>
      <c r="G110" s="42" t="s">
        <v>518</v>
      </c>
      <c r="H110" s="45">
        <v>8</v>
      </c>
      <c r="I110" s="42" t="s">
        <v>103</v>
      </c>
      <c r="J110" s="46">
        <v>45236</v>
      </c>
      <c r="K110" s="47">
        <v>262</v>
      </c>
      <c r="L110" s="60">
        <f t="shared" si="2"/>
        <v>2096</v>
      </c>
      <c r="M110" s="61">
        <f t="shared" si="3"/>
        <v>1.3721767594108021E-4</v>
      </c>
    </row>
    <row r="111" spans="1:13" ht="18" customHeight="1" x14ac:dyDescent="0.15">
      <c r="A111" s="49" t="s">
        <v>833</v>
      </c>
      <c r="B111" s="42" t="s">
        <v>508</v>
      </c>
      <c r="C111" s="48">
        <v>2</v>
      </c>
      <c r="D111" s="48" t="s">
        <v>172</v>
      </c>
      <c r="E111" s="42" t="s">
        <v>517</v>
      </c>
      <c r="F111" s="42" t="s">
        <v>505</v>
      </c>
      <c r="G111" s="42" t="s">
        <v>516</v>
      </c>
      <c r="H111" s="45">
        <v>8</v>
      </c>
      <c r="I111" s="42" t="s">
        <v>103</v>
      </c>
      <c r="J111" s="46">
        <v>45236</v>
      </c>
      <c r="K111" s="47">
        <v>549</v>
      </c>
      <c r="L111" s="60">
        <f t="shared" si="2"/>
        <v>4392</v>
      </c>
      <c r="M111" s="61">
        <f t="shared" si="3"/>
        <v>2.8752864157119477E-4</v>
      </c>
    </row>
    <row r="112" spans="1:13" ht="18" customHeight="1" x14ac:dyDescent="0.15">
      <c r="A112" s="49" t="s">
        <v>833</v>
      </c>
      <c r="B112" s="42" t="s">
        <v>508</v>
      </c>
      <c r="C112" s="48">
        <v>2</v>
      </c>
      <c r="D112" s="48" t="s">
        <v>212</v>
      </c>
      <c r="E112" s="42" t="s">
        <v>510</v>
      </c>
      <c r="F112" s="42" t="s">
        <v>505</v>
      </c>
      <c r="G112" s="42" t="s">
        <v>511</v>
      </c>
      <c r="H112" s="45">
        <v>2</v>
      </c>
      <c r="I112" s="42" t="s">
        <v>103</v>
      </c>
      <c r="J112" s="46">
        <v>45231</v>
      </c>
      <c r="K112" s="47">
        <v>1660</v>
      </c>
      <c r="L112" s="60">
        <f t="shared" si="2"/>
        <v>3320</v>
      </c>
      <c r="M112" s="61">
        <f t="shared" si="3"/>
        <v>2.1734860883797054E-4</v>
      </c>
    </row>
    <row r="113" spans="1:13" ht="18" customHeight="1" x14ac:dyDescent="0.15">
      <c r="A113" s="49" t="s">
        <v>833</v>
      </c>
      <c r="B113" s="42" t="s">
        <v>508</v>
      </c>
      <c r="C113" s="48">
        <v>2</v>
      </c>
      <c r="D113" s="48" t="s">
        <v>184</v>
      </c>
      <c r="E113" s="42" t="s">
        <v>510</v>
      </c>
      <c r="F113" s="42" t="s">
        <v>505</v>
      </c>
      <c r="G113" s="42" t="s">
        <v>509</v>
      </c>
      <c r="H113" s="45">
        <v>2</v>
      </c>
      <c r="I113" s="42" t="s">
        <v>103</v>
      </c>
      <c r="J113" s="46">
        <v>45231</v>
      </c>
      <c r="K113" s="47">
        <v>2580</v>
      </c>
      <c r="L113" s="60">
        <f t="shared" si="2"/>
        <v>5160</v>
      </c>
      <c r="M113" s="61">
        <f t="shared" si="3"/>
        <v>3.3780687397708673E-4</v>
      </c>
    </row>
    <row r="114" spans="1:13" ht="18" customHeight="1" x14ac:dyDescent="0.15">
      <c r="A114" s="49" t="s">
        <v>833</v>
      </c>
      <c r="B114" s="42" t="s">
        <v>508</v>
      </c>
      <c r="C114" s="48">
        <v>2</v>
      </c>
      <c r="D114" s="48" t="s">
        <v>182</v>
      </c>
      <c r="E114" s="42" t="s">
        <v>507</v>
      </c>
      <c r="F114" s="42" t="s">
        <v>505</v>
      </c>
      <c r="G114" s="42" t="s">
        <v>506</v>
      </c>
      <c r="H114" s="45">
        <v>4</v>
      </c>
      <c r="I114" s="42" t="s">
        <v>103</v>
      </c>
      <c r="J114" s="46">
        <v>45231</v>
      </c>
      <c r="K114" s="47">
        <v>6980</v>
      </c>
      <c r="L114" s="60">
        <f t="shared" si="2"/>
        <v>27920</v>
      </c>
      <c r="M114" s="61">
        <f t="shared" si="3"/>
        <v>1.827823240589198E-3</v>
      </c>
    </row>
    <row r="115" spans="1:13" ht="18" customHeight="1" x14ac:dyDescent="0.15">
      <c r="A115" s="49" t="s">
        <v>833</v>
      </c>
      <c r="B115" s="42" t="s">
        <v>194</v>
      </c>
      <c r="C115" s="48">
        <v>6</v>
      </c>
      <c r="D115" s="48" t="s">
        <v>172</v>
      </c>
      <c r="E115" s="42" t="s">
        <v>316</v>
      </c>
      <c r="F115" s="42" t="s">
        <v>190</v>
      </c>
      <c r="G115" s="42" t="s">
        <v>315</v>
      </c>
      <c r="H115" s="45">
        <v>2</v>
      </c>
      <c r="I115" s="42" t="s">
        <v>103</v>
      </c>
      <c r="J115" s="46">
        <v>45232</v>
      </c>
      <c r="K115" s="47">
        <v>3900</v>
      </c>
      <c r="L115" s="60">
        <f t="shared" si="2"/>
        <v>7800</v>
      </c>
      <c r="M115" s="61">
        <f t="shared" si="3"/>
        <v>5.106382978723404E-4</v>
      </c>
    </row>
    <row r="116" spans="1:13" ht="18" customHeight="1" x14ac:dyDescent="0.15">
      <c r="A116" s="49" t="s">
        <v>833</v>
      </c>
      <c r="B116" s="42" t="s">
        <v>194</v>
      </c>
      <c r="C116" s="48">
        <v>6</v>
      </c>
      <c r="D116" s="48" t="s">
        <v>153</v>
      </c>
      <c r="E116" s="42" t="s">
        <v>623</v>
      </c>
      <c r="F116" s="42" t="s">
        <v>190</v>
      </c>
      <c r="G116" s="42" t="s">
        <v>622</v>
      </c>
      <c r="H116" s="45">
        <v>4</v>
      </c>
      <c r="I116" s="42" t="s">
        <v>103</v>
      </c>
      <c r="J116" s="46">
        <v>45232</v>
      </c>
      <c r="K116" s="47">
        <v>300</v>
      </c>
      <c r="L116" s="60">
        <f t="shared" si="2"/>
        <v>1200</v>
      </c>
      <c r="M116" s="61">
        <f t="shared" si="3"/>
        <v>7.8559738134206214E-5</v>
      </c>
    </row>
    <row r="117" spans="1:13" ht="18" customHeight="1" x14ac:dyDescent="0.15">
      <c r="A117" s="49" t="s">
        <v>833</v>
      </c>
      <c r="B117" s="42" t="s">
        <v>194</v>
      </c>
      <c r="C117" s="48">
        <v>6</v>
      </c>
      <c r="D117" s="48" t="s">
        <v>138</v>
      </c>
      <c r="E117" s="42" t="s">
        <v>680</v>
      </c>
      <c r="F117" s="42" t="s">
        <v>190</v>
      </c>
      <c r="G117" s="42" t="s">
        <v>620</v>
      </c>
      <c r="H117" s="45">
        <v>2</v>
      </c>
      <c r="I117" s="42" t="s">
        <v>103</v>
      </c>
      <c r="J117" s="46">
        <v>45232</v>
      </c>
      <c r="K117" s="47">
        <v>400</v>
      </c>
      <c r="L117" s="60">
        <f t="shared" si="2"/>
        <v>800</v>
      </c>
      <c r="M117" s="61">
        <f t="shared" si="3"/>
        <v>5.2373158756137483E-5</v>
      </c>
    </row>
    <row r="118" spans="1:13" ht="18" customHeight="1" x14ac:dyDescent="0.15">
      <c r="A118" s="49" t="s">
        <v>833</v>
      </c>
      <c r="B118" s="42" t="s">
        <v>194</v>
      </c>
      <c r="C118" s="48">
        <v>6</v>
      </c>
      <c r="D118" s="48" t="s">
        <v>121</v>
      </c>
      <c r="E118" s="42" t="s">
        <v>469</v>
      </c>
      <c r="F118" s="42" t="s">
        <v>190</v>
      </c>
      <c r="G118" s="42" t="s">
        <v>617</v>
      </c>
      <c r="H118" s="45">
        <v>1</v>
      </c>
      <c r="I118" s="42" t="s">
        <v>103</v>
      </c>
      <c r="J118" s="46">
        <v>45232</v>
      </c>
      <c r="K118" s="47">
        <v>3300</v>
      </c>
      <c r="L118" s="60">
        <f t="shared" si="2"/>
        <v>3300</v>
      </c>
      <c r="M118" s="61">
        <f t="shared" si="3"/>
        <v>2.1603927986906711E-4</v>
      </c>
    </row>
    <row r="119" spans="1:13" ht="18" customHeight="1" x14ac:dyDescent="0.15">
      <c r="A119" s="49" t="s">
        <v>833</v>
      </c>
      <c r="B119" s="42" t="s">
        <v>194</v>
      </c>
      <c r="C119" s="48">
        <v>7</v>
      </c>
      <c r="D119" s="48" t="s">
        <v>148</v>
      </c>
      <c r="E119" s="42" t="s">
        <v>316</v>
      </c>
      <c r="F119" s="42" t="s">
        <v>190</v>
      </c>
      <c r="G119" s="42" t="s">
        <v>315</v>
      </c>
      <c r="H119" s="45">
        <v>2</v>
      </c>
      <c r="I119" s="42" t="s">
        <v>103</v>
      </c>
      <c r="J119" s="46">
        <v>45232</v>
      </c>
      <c r="K119" s="47">
        <v>3900</v>
      </c>
      <c r="L119" s="60">
        <f t="shared" si="2"/>
        <v>7800</v>
      </c>
      <c r="M119" s="61">
        <f t="shared" si="3"/>
        <v>5.106382978723404E-4</v>
      </c>
    </row>
    <row r="120" spans="1:13" ht="18" customHeight="1" x14ac:dyDescent="0.15">
      <c r="A120" s="49" t="s">
        <v>833</v>
      </c>
      <c r="B120" s="42" t="s">
        <v>194</v>
      </c>
      <c r="C120" s="48">
        <v>7</v>
      </c>
      <c r="D120" s="48" t="s">
        <v>145</v>
      </c>
      <c r="E120" s="42" t="s">
        <v>623</v>
      </c>
      <c r="F120" s="42" t="s">
        <v>190</v>
      </c>
      <c r="G120" s="42" t="s">
        <v>622</v>
      </c>
      <c r="H120" s="45">
        <v>4</v>
      </c>
      <c r="I120" s="42" t="s">
        <v>103</v>
      </c>
      <c r="J120" s="46">
        <v>45232</v>
      </c>
      <c r="K120" s="47">
        <v>300</v>
      </c>
      <c r="L120" s="60">
        <f t="shared" si="2"/>
        <v>1200</v>
      </c>
      <c r="M120" s="61">
        <f t="shared" si="3"/>
        <v>7.8559738134206214E-5</v>
      </c>
    </row>
    <row r="121" spans="1:13" ht="18" customHeight="1" x14ac:dyDescent="0.15">
      <c r="A121" s="49" t="s">
        <v>833</v>
      </c>
      <c r="B121" s="42" t="s">
        <v>194</v>
      </c>
      <c r="C121" s="48">
        <v>7</v>
      </c>
      <c r="D121" s="48" t="s">
        <v>215</v>
      </c>
      <c r="E121" s="42" t="s">
        <v>621</v>
      </c>
      <c r="F121" s="42" t="s">
        <v>190</v>
      </c>
      <c r="G121" s="42" t="s">
        <v>620</v>
      </c>
      <c r="H121" s="45">
        <v>2</v>
      </c>
      <c r="I121" s="42" t="s">
        <v>103</v>
      </c>
      <c r="J121" s="46">
        <v>45232</v>
      </c>
      <c r="K121" s="47">
        <v>400</v>
      </c>
      <c r="L121" s="60">
        <f t="shared" si="2"/>
        <v>800</v>
      </c>
      <c r="M121" s="61">
        <f t="shared" si="3"/>
        <v>5.2373158756137483E-5</v>
      </c>
    </row>
    <row r="122" spans="1:13" ht="18" customHeight="1" x14ac:dyDescent="0.15">
      <c r="A122" s="49" t="s">
        <v>833</v>
      </c>
      <c r="B122" s="42" t="s">
        <v>194</v>
      </c>
      <c r="C122" s="48">
        <v>7</v>
      </c>
      <c r="D122" s="48" t="s">
        <v>184</v>
      </c>
      <c r="E122" s="42" t="s">
        <v>469</v>
      </c>
      <c r="F122" s="42" t="s">
        <v>190</v>
      </c>
      <c r="G122" s="42" t="s">
        <v>617</v>
      </c>
      <c r="H122" s="45">
        <v>1</v>
      </c>
      <c r="I122" s="42" t="s">
        <v>103</v>
      </c>
      <c r="J122" s="46">
        <v>45232</v>
      </c>
      <c r="K122" s="47">
        <v>3300</v>
      </c>
      <c r="L122" s="60">
        <f t="shared" si="2"/>
        <v>3300</v>
      </c>
      <c r="M122" s="61">
        <f t="shared" si="3"/>
        <v>2.1603927986906711E-4</v>
      </c>
    </row>
    <row r="123" spans="1:13" ht="18" customHeight="1" x14ac:dyDescent="0.15">
      <c r="A123" s="49" t="s">
        <v>833</v>
      </c>
      <c r="B123" s="42" t="s">
        <v>194</v>
      </c>
      <c r="C123" s="48">
        <v>8</v>
      </c>
      <c r="D123" s="48" t="s">
        <v>433</v>
      </c>
      <c r="E123" s="42" t="s">
        <v>469</v>
      </c>
      <c r="F123" s="42" t="s">
        <v>190</v>
      </c>
      <c r="G123" s="42" t="s">
        <v>468</v>
      </c>
      <c r="H123" s="45">
        <v>1</v>
      </c>
      <c r="I123" s="42" t="s">
        <v>103</v>
      </c>
      <c r="J123" s="46">
        <v>45232</v>
      </c>
      <c r="K123" s="47">
        <v>2000</v>
      </c>
      <c r="L123" s="60">
        <f t="shared" si="2"/>
        <v>2000</v>
      </c>
      <c r="M123" s="61">
        <f t="shared" si="3"/>
        <v>1.309328968903437E-4</v>
      </c>
    </row>
    <row r="124" spans="1:13" ht="18" customHeight="1" x14ac:dyDescent="0.15">
      <c r="A124" s="49" t="s">
        <v>833</v>
      </c>
      <c r="B124" s="42" t="s">
        <v>194</v>
      </c>
      <c r="C124" s="48">
        <v>1</v>
      </c>
      <c r="D124" s="48" t="s">
        <v>317</v>
      </c>
      <c r="E124" s="42" t="s">
        <v>316</v>
      </c>
      <c r="F124" s="42" t="s">
        <v>190</v>
      </c>
      <c r="G124" s="42" t="s">
        <v>315</v>
      </c>
      <c r="H124" s="45">
        <v>1</v>
      </c>
      <c r="I124" s="42" t="s">
        <v>103</v>
      </c>
      <c r="J124" s="46">
        <v>45240</v>
      </c>
      <c r="K124" s="47">
        <v>3900</v>
      </c>
      <c r="L124" s="60">
        <f t="shared" si="2"/>
        <v>3900</v>
      </c>
      <c r="M124" s="61">
        <f t="shared" si="3"/>
        <v>2.553191489361702E-4</v>
      </c>
    </row>
    <row r="125" spans="1:13" ht="18" customHeight="1" x14ac:dyDescent="0.15">
      <c r="A125" s="49" t="s">
        <v>833</v>
      </c>
      <c r="B125" s="42" t="s">
        <v>194</v>
      </c>
      <c r="C125" s="48">
        <v>2</v>
      </c>
      <c r="D125" s="48" t="s">
        <v>193</v>
      </c>
      <c r="E125" s="42" t="s">
        <v>192</v>
      </c>
      <c r="F125" s="42" t="s">
        <v>190</v>
      </c>
      <c r="G125" s="42" t="s">
        <v>191</v>
      </c>
      <c r="H125" s="45">
        <v>2</v>
      </c>
      <c r="I125" s="42" t="s">
        <v>103</v>
      </c>
      <c r="J125" s="46">
        <v>45272</v>
      </c>
      <c r="K125" s="47">
        <v>31700</v>
      </c>
      <c r="L125" s="60">
        <f t="shared" si="2"/>
        <v>63400</v>
      </c>
      <c r="M125" s="61">
        <f t="shared" si="3"/>
        <v>4.150572831423895E-3</v>
      </c>
    </row>
    <row r="126" spans="1:13" ht="18" customHeight="1" x14ac:dyDescent="0.15">
      <c r="A126" s="49" t="s">
        <v>833</v>
      </c>
      <c r="B126" s="42" t="s">
        <v>229</v>
      </c>
      <c r="C126" s="43"/>
      <c r="D126" s="43"/>
      <c r="E126" s="42" t="s">
        <v>228</v>
      </c>
      <c r="F126" s="44"/>
      <c r="G126" s="42" t="s">
        <v>813</v>
      </c>
      <c r="H126" s="45">
        <v>1</v>
      </c>
      <c r="I126" s="42" t="s">
        <v>103</v>
      </c>
      <c r="J126" s="46">
        <v>44914</v>
      </c>
      <c r="K126" s="47">
        <v>2500000</v>
      </c>
      <c r="L126" s="60">
        <f t="shared" si="2"/>
        <v>2500000</v>
      </c>
      <c r="M126" s="61">
        <f t="shared" si="3"/>
        <v>0.16366612111292964</v>
      </c>
    </row>
    <row r="127" spans="1:13" ht="18" customHeight="1" x14ac:dyDescent="0.15">
      <c r="A127" s="49" t="s">
        <v>833</v>
      </c>
      <c r="B127" s="42" t="s">
        <v>229</v>
      </c>
      <c r="C127" s="43"/>
      <c r="D127" s="43"/>
      <c r="E127" s="42" t="s">
        <v>228</v>
      </c>
      <c r="F127" s="44"/>
      <c r="G127" s="42" t="s">
        <v>812</v>
      </c>
      <c r="H127" s="45">
        <v>1</v>
      </c>
      <c r="I127" s="42" t="s">
        <v>103</v>
      </c>
      <c r="J127" s="46">
        <v>44914</v>
      </c>
      <c r="K127" s="47">
        <v>2500000</v>
      </c>
      <c r="L127" s="60">
        <f t="shared" si="2"/>
        <v>2500000</v>
      </c>
      <c r="M127" s="61">
        <f t="shared" si="3"/>
        <v>0.16366612111292964</v>
      </c>
    </row>
    <row r="128" spans="1:13" ht="18" customHeight="1" x14ac:dyDescent="0.15">
      <c r="A128" s="49" t="s">
        <v>833</v>
      </c>
      <c r="B128" s="42" t="s">
        <v>229</v>
      </c>
      <c r="C128" s="43"/>
      <c r="D128" s="43"/>
      <c r="E128" s="42" t="s">
        <v>228</v>
      </c>
      <c r="F128" s="44"/>
      <c r="G128" s="42" t="s">
        <v>230</v>
      </c>
      <c r="H128" s="45">
        <v>1</v>
      </c>
      <c r="I128" s="42" t="s">
        <v>103</v>
      </c>
      <c r="J128" s="46">
        <v>45257</v>
      </c>
      <c r="K128" s="47">
        <v>2250000</v>
      </c>
      <c r="L128" s="60">
        <f t="shared" si="2"/>
        <v>2250000</v>
      </c>
      <c r="M128" s="61">
        <f t="shared" si="3"/>
        <v>0.14729950900163666</v>
      </c>
    </row>
    <row r="129" spans="1:13" ht="18" customHeight="1" x14ac:dyDescent="0.15">
      <c r="A129" s="49" t="s">
        <v>833</v>
      </c>
      <c r="B129" s="42" t="s">
        <v>229</v>
      </c>
      <c r="C129" s="43"/>
      <c r="D129" s="43"/>
      <c r="E129" s="42" t="s">
        <v>228</v>
      </c>
      <c r="F129" s="44"/>
      <c r="G129" s="42" t="s">
        <v>227</v>
      </c>
      <c r="H129" s="45">
        <v>1</v>
      </c>
      <c r="I129" s="42" t="s">
        <v>103</v>
      </c>
      <c r="J129" s="46">
        <v>45257</v>
      </c>
      <c r="K129" s="47">
        <v>2250000</v>
      </c>
      <c r="L129" s="60">
        <f t="shared" si="2"/>
        <v>2250000</v>
      </c>
      <c r="M129" s="61">
        <f t="shared" si="3"/>
        <v>0.14729950900163666</v>
      </c>
    </row>
    <row r="130" spans="1:13" ht="18" customHeight="1" x14ac:dyDescent="0.15">
      <c r="A130" s="49" t="s">
        <v>833</v>
      </c>
      <c r="B130" s="42" t="s">
        <v>282</v>
      </c>
      <c r="C130" s="48">
        <v>6</v>
      </c>
      <c r="D130" s="48" t="s">
        <v>450</v>
      </c>
      <c r="E130" s="42" t="s">
        <v>649</v>
      </c>
      <c r="F130" s="42" t="s">
        <v>139</v>
      </c>
      <c r="G130" s="42" t="s">
        <v>652</v>
      </c>
      <c r="H130" s="45">
        <v>4</v>
      </c>
      <c r="I130" s="42" t="s">
        <v>103</v>
      </c>
      <c r="J130" s="46">
        <v>45232</v>
      </c>
      <c r="K130" s="47">
        <v>98</v>
      </c>
      <c r="L130" s="60">
        <f t="shared" ref="L130:L193" si="4">K130*H130</f>
        <v>392</v>
      </c>
      <c r="M130" s="61">
        <f t="shared" ref="M130:M193" si="5">L130/予算</f>
        <v>2.5662847790507365E-5</v>
      </c>
    </row>
    <row r="131" spans="1:13" ht="18" customHeight="1" x14ac:dyDescent="0.15">
      <c r="A131" s="49" t="s">
        <v>833</v>
      </c>
      <c r="B131" s="42" t="s">
        <v>282</v>
      </c>
      <c r="C131" s="48">
        <v>6</v>
      </c>
      <c r="D131" s="48" t="s">
        <v>466</v>
      </c>
      <c r="E131" s="42" t="s">
        <v>651</v>
      </c>
      <c r="F131" s="42" t="s">
        <v>139</v>
      </c>
      <c r="G131" s="42" t="s">
        <v>681</v>
      </c>
      <c r="H131" s="45">
        <v>2</v>
      </c>
      <c r="I131" s="42" t="s">
        <v>103</v>
      </c>
      <c r="J131" s="46">
        <v>45232</v>
      </c>
      <c r="K131" s="47">
        <v>91</v>
      </c>
      <c r="L131" s="60">
        <f t="shared" si="4"/>
        <v>182</v>
      </c>
      <c r="M131" s="61">
        <f t="shared" si="5"/>
        <v>1.1914893617021277E-5</v>
      </c>
    </row>
    <row r="132" spans="1:13" ht="18" customHeight="1" x14ac:dyDescent="0.15">
      <c r="A132" s="49" t="s">
        <v>833</v>
      </c>
      <c r="B132" s="42" t="s">
        <v>282</v>
      </c>
      <c r="C132" s="48">
        <v>6</v>
      </c>
      <c r="D132" s="48" t="s">
        <v>382</v>
      </c>
      <c r="E132" s="42" t="s">
        <v>649</v>
      </c>
      <c r="F132" s="42" t="s">
        <v>139</v>
      </c>
      <c r="G132" s="42" t="s">
        <v>648</v>
      </c>
      <c r="H132" s="45">
        <v>4</v>
      </c>
      <c r="I132" s="42" t="s">
        <v>103</v>
      </c>
      <c r="J132" s="46">
        <v>45232</v>
      </c>
      <c r="K132" s="47">
        <v>133</v>
      </c>
      <c r="L132" s="60">
        <f t="shared" si="4"/>
        <v>532</v>
      </c>
      <c r="M132" s="61">
        <f t="shared" si="5"/>
        <v>3.4828150572831424E-5</v>
      </c>
    </row>
    <row r="133" spans="1:13" ht="18" customHeight="1" x14ac:dyDescent="0.15">
      <c r="A133" s="49" t="s">
        <v>833</v>
      </c>
      <c r="B133" s="42" t="s">
        <v>282</v>
      </c>
      <c r="C133" s="48">
        <v>6</v>
      </c>
      <c r="D133" s="48" t="s">
        <v>182</v>
      </c>
      <c r="E133" s="42" t="s">
        <v>625</v>
      </c>
      <c r="F133" s="42" t="s">
        <v>139</v>
      </c>
      <c r="G133" s="42" t="s">
        <v>624</v>
      </c>
      <c r="H133" s="45">
        <v>4</v>
      </c>
      <c r="I133" s="42" t="s">
        <v>103</v>
      </c>
      <c r="J133" s="46">
        <v>45232</v>
      </c>
      <c r="K133" s="47">
        <v>28.28</v>
      </c>
      <c r="L133" s="60">
        <f t="shared" si="4"/>
        <v>113.12</v>
      </c>
      <c r="M133" s="61">
        <f t="shared" si="5"/>
        <v>7.4055646481178396E-6</v>
      </c>
    </row>
    <row r="134" spans="1:13" ht="18" customHeight="1" x14ac:dyDescent="0.15">
      <c r="A134" s="49" t="s">
        <v>833</v>
      </c>
      <c r="B134" s="42" t="s">
        <v>282</v>
      </c>
      <c r="C134" s="48">
        <v>7</v>
      </c>
      <c r="D134" s="48" t="s">
        <v>395</v>
      </c>
      <c r="E134" s="42" t="s">
        <v>649</v>
      </c>
      <c r="F134" s="42" t="s">
        <v>139</v>
      </c>
      <c r="G134" s="42" t="s">
        <v>652</v>
      </c>
      <c r="H134" s="45">
        <v>4</v>
      </c>
      <c r="I134" s="42" t="s">
        <v>103</v>
      </c>
      <c r="J134" s="46">
        <v>45232</v>
      </c>
      <c r="K134" s="47">
        <v>98</v>
      </c>
      <c r="L134" s="60">
        <f t="shared" si="4"/>
        <v>392</v>
      </c>
      <c r="M134" s="61">
        <f t="shared" si="5"/>
        <v>2.5662847790507365E-5</v>
      </c>
    </row>
    <row r="135" spans="1:13" ht="18" customHeight="1" x14ac:dyDescent="0.15">
      <c r="A135" s="49" t="s">
        <v>833</v>
      </c>
      <c r="B135" s="42" t="s">
        <v>282</v>
      </c>
      <c r="C135" s="48">
        <v>7</v>
      </c>
      <c r="D135" s="48" t="s">
        <v>467</v>
      </c>
      <c r="E135" s="42" t="s">
        <v>651</v>
      </c>
      <c r="F135" s="42" t="s">
        <v>139</v>
      </c>
      <c r="G135" s="42" t="s">
        <v>650</v>
      </c>
      <c r="H135" s="45">
        <v>2</v>
      </c>
      <c r="I135" s="42" t="s">
        <v>103</v>
      </c>
      <c r="J135" s="46">
        <v>45232</v>
      </c>
      <c r="K135" s="47">
        <v>115.5</v>
      </c>
      <c r="L135" s="60">
        <f t="shared" si="4"/>
        <v>231</v>
      </c>
      <c r="M135" s="61">
        <f t="shared" si="5"/>
        <v>1.5122749590834697E-5</v>
      </c>
    </row>
    <row r="136" spans="1:13" ht="18" customHeight="1" x14ac:dyDescent="0.15">
      <c r="A136" s="49" t="s">
        <v>833</v>
      </c>
      <c r="B136" s="42" t="s">
        <v>282</v>
      </c>
      <c r="C136" s="48">
        <v>7</v>
      </c>
      <c r="D136" s="48" t="s">
        <v>392</v>
      </c>
      <c r="E136" s="42" t="s">
        <v>649</v>
      </c>
      <c r="F136" s="42" t="s">
        <v>139</v>
      </c>
      <c r="G136" s="42" t="s">
        <v>648</v>
      </c>
      <c r="H136" s="45">
        <v>6</v>
      </c>
      <c r="I136" s="42" t="s">
        <v>103</v>
      </c>
      <c r="J136" s="46">
        <v>45232</v>
      </c>
      <c r="K136" s="47">
        <v>133</v>
      </c>
      <c r="L136" s="60">
        <f t="shared" si="4"/>
        <v>798</v>
      </c>
      <c r="M136" s="61">
        <f t="shared" si="5"/>
        <v>5.2242225859247136E-5</v>
      </c>
    </row>
    <row r="137" spans="1:13" ht="18" customHeight="1" x14ac:dyDescent="0.15">
      <c r="A137" s="49" t="s">
        <v>833</v>
      </c>
      <c r="B137" s="42" t="s">
        <v>282</v>
      </c>
      <c r="C137" s="48">
        <v>7</v>
      </c>
      <c r="D137" s="48" t="s">
        <v>149</v>
      </c>
      <c r="E137" s="42" t="s">
        <v>625</v>
      </c>
      <c r="F137" s="42" t="s">
        <v>139</v>
      </c>
      <c r="G137" s="42" t="s">
        <v>624</v>
      </c>
      <c r="H137" s="45">
        <v>4</v>
      </c>
      <c r="I137" s="42" t="s">
        <v>103</v>
      </c>
      <c r="J137" s="46">
        <v>45232</v>
      </c>
      <c r="K137" s="47">
        <v>28.28</v>
      </c>
      <c r="L137" s="60">
        <f t="shared" si="4"/>
        <v>113.12</v>
      </c>
      <c r="M137" s="61">
        <f t="shared" si="5"/>
        <v>7.4055646481178396E-6</v>
      </c>
    </row>
    <row r="138" spans="1:13" ht="18" customHeight="1" x14ac:dyDescent="0.15">
      <c r="A138" s="49" t="s">
        <v>833</v>
      </c>
      <c r="B138" s="42" t="s">
        <v>282</v>
      </c>
      <c r="C138" s="48">
        <v>1</v>
      </c>
      <c r="D138" s="48" t="s">
        <v>433</v>
      </c>
      <c r="E138" s="42" t="s">
        <v>584</v>
      </c>
      <c r="F138" s="42" t="s">
        <v>139</v>
      </c>
      <c r="G138" s="42" t="s">
        <v>583</v>
      </c>
      <c r="H138" s="45">
        <v>20</v>
      </c>
      <c r="I138" s="42" t="s">
        <v>103</v>
      </c>
      <c r="J138" s="46">
        <v>45232</v>
      </c>
      <c r="K138" s="47">
        <v>203</v>
      </c>
      <c r="L138" s="60">
        <f t="shared" si="4"/>
        <v>4060</v>
      </c>
      <c r="M138" s="61">
        <f t="shared" si="5"/>
        <v>2.6579378068739771E-4</v>
      </c>
    </row>
    <row r="139" spans="1:13" ht="18" customHeight="1" x14ac:dyDescent="0.15">
      <c r="A139" s="49" t="s">
        <v>833</v>
      </c>
      <c r="B139" s="42" t="s">
        <v>282</v>
      </c>
      <c r="C139" s="48">
        <v>1</v>
      </c>
      <c r="D139" s="48" t="s">
        <v>431</v>
      </c>
      <c r="E139" s="42" t="s">
        <v>582</v>
      </c>
      <c r="F139" s="42" t="s">
        <v>139</v>
      </c>
      <c r="G139" s="42" t="s">
        <v>581</v>
      </c>
      <c r="H139" s="45">
        <v>20</v>
      </c>
      <c r="I139" s="42" t="s">
        <v>103</v>
      </c>
      <c r="J139" s="46">
        <v>45232</v>
      </c>
      <c r="K139" s="47">
        <v>23.1</v>
      </c>
      <c r="L139" s="60">
        <f t="shared" si="4"/>
        <v>462</v>
      </c>
      <c r="M139" s="61">
        <f t="shared" si="5"/>
        <v>3.0245499181669395E-5</v>
      </c>
    </row>
    <row r="140" spans="1:13" ht="18" customHeight="1" x14ac:dyDescent="0.15">
      <c r="A140" s="49" t="s">
        <v>833</v>
      </c>
      <c r="B140" s="42" t="s">
        <v>143</v>
      </c>
      <c r="C140" s="48">
        <v>6</v>
      </c>
      <c r="D140" s="48" t="s">
        <v>386</v>
      </c>
      <c r="E140" s="42" t="s">
        <v>743</v>
      </c>
      <c r="F140" s="42" t="s">
        <v>741</v>
      </c>
      <c r="G140" s="42" t="s">
        <v>742</v>
      </c>
      <c r="H140" s="45">
        <v>1</v>
      </c>
      <c r="I140" s="42" t="s">
        <v>103</v>
      </c>
      <c r="J140" s="46">
        <v>45236</v>
      </c>
      <c r="K140" s="47">
        <v>35570</v>
      </c>
      <c r="L140" s="60">
        <f t="shared" si="4"/>
        <v>35570</v>
      </c>
      <c r="M140" s="61">
        <f t="shared" si="5"/>
        <v>2.3286415711947627E-3</v>
      </c>
    </row>
    <row r="141" spans="1:13" ht="18" customHeight="1" x14ac:dyDescent="0.15">
      <c r="A141" s="49" t="s">
        <v>833</v>
      </c>
      <c r="B141" s="42" t="s">
        <v>143</v>
      </c>
      <c r="C141" s="48">
        <v>6</v>
      </c>
      <c r="D141" s="48" t="s">
        <v>158</v>
      </c>
      <c r="E141" s="42" t="s">
        <v>740</v>
      </c>
      <c r="F141" s="42" t="s">
        <v>731</v>
      </c>
      <c r="G141" s="42" t="s">
        <v>745</v>
      </c>
      <c r="H141" s="45">
        <v>1</v>
      </c>
      <c r="I141" s="42" t="s">
        <v>103</v>
      </c>
      <c r="J141" s="46">
        <v>45236</v>
      </c>
      <c r="K141" s="47">
        <v>1170</v>
      </c>
      <c r="L141" s="60">
        <f t="shared" si="4"/>
        <v>1170</v>
      </c>
      <c r="M141" s="61">
        <f t="shared" si="5"/>
        <v>7.6595744680851063E-5</v>
      </c>
    </row>
    <row r="142" spans="1:13" ht="18" customHeight="1" x14ac:dyDescent="0.15">
      <c r="A142" s="49" t="s">
        <v>833</v>
      </c>
      <c r="B142" s="42" t="s">
        <v>143</v>
      </c>
      <c r="C142" s="48">
        <v>6</v>
      </c>
      <c r="D142" s="48" t="s">
        <v>465</v>
      </c>
      <c r="E142" s="42" t="s">
        <v>738</v>
      </c>
      <c r="F142" s="42" t="s">
        <v>731</v>
      </c>
      <c r="G142" s="42" t="s">
        <v>744</v>
      </c>
      <c r="H142" s="45">
        <v>2</v>
      </c>
      <c r="I142" s="42" t="s">
        <v>103</v>
      </c>
      <c r="J142" s="46">
        <v>45236</v>
      </c>
      <c r="K142" s="47">
        <v>4650</v>
      </c>
      <c r="L142" s="60">
        <f t="shared" si="4"/>
        <v>9300</v>
      </c>
      <c r="M142" s="61">
        <f t="shared" si="5"/>
        <v>6.0883797054009825E-4</v>
      </c>
    </row>
    <row r="143" spans="1:13" ht="18" customHeight="1" x14ac:dyDescent="0.15">
      <c r="A143" s="49" t="s">
        <v>833</v>
      </c>
      <c r="B143" s="42" t="s">
        <v>143</v>
      </c>
      <c r="C143" s="48">
        <v>6</v>
      </c>
      <c r="D143" s="48" t="s">
        <v>175</v>
      </c>
      <c r="E143" s="42" t="s">
        <v>736</v>
      </c>
      <c r="F143" s="42" t="s">
        <v>731</v>
      </c>
      <c r="G143" s="42" t="s">
        <v>735</v>
      </c>
      <c r="H143" s="45">
        <v>4</v>
      </c>
      <c r="I143" s="42" t="s">
        <v>103</v>
      </c>
      <c r="J143" s="46">
        <v>45236</v>
      </c>
      <c r="K143" s="47">
        <v>6390</v>
      </c>
      <c r="L143" s="60">
        <f t="shared" si="4"/>
        <v>25560</v>
      </c>
      <c r="M143" s="61">
        <f t="shared" si="5"/>
        <v>1.6733224222585925E-3</v>
      </c>
    </row>
    <row r="144" spans="1:13" ht="18" customHeight="1" x14ac:dyDescent="0.15">
      <c r="A144" s="49" t="s">
        <v>833</v>
      </c>
      <c r="B144" s="42" t="s">
        <v>143</v>
      </c>
      <c r="C144" s="48">
        <v>6</v>
      </c>
      <c r="D144" s="48" t="s">
        <v>374</v>
      </c>
      <c r="E144" s="42" t="s">
        <v>733</v>
      </c>
      <c r="F144" s="42" t="s">
        <v>731</v>
      </c>
      <c r="G144" s="42" t="s">
        <v>734</v>
      </c>
      <c r="H144" s="45">
        <v>1</v>
      </c>
      <c r="I144" s="42" t="s">
        <v>103</v>
      </c>
      <c r="J144" s="46">
        <v>45236</v>
      </c>
      <c r="K144" s="47">
        <v>1090</v>
      </c>
      <c r="L144" s="60">
        <f t="shared" si="4"/>
        <v>1090</v>
      </c>
      <c r="M144" s="61">
        <f t="shared" si="5"/>
        <v>7.135842880523732E-5</v>
      </c>
    </row>
    <row r="145" spans="1:13" ht="18" customHeight="1" x14ac:dyDescent="0.15">
      <c r="A145" s="49" t="s">
        <v>833</v>
      </c>
      <c r="B145" s="42" t="s">
        <v>143</v>
      </c>
      <c r="C145" s="48">
        <v>6</v>
      </c>
      <c r="D145" s="48" t="s">
        <v>361</v>
      </c>
      <c r="E145" s="42" t="s">
        <v>733</v>
      </c>
      <c r="F145" s="42" t="s">
        <v>731</v>
      </c>
      <c r="G145" s="42" t="s">
        <v>732</v>
      </c>
      <c r="H145" s="45">
        <v>1</v>
      </c>
      <c r="I145" s="42" t="s">
        <v>103</v>
      </c>
      <c r="J145" s="46">
        <v>45236</v>
      </c>
      <c r="K145" s="47">
        <v>1260</v>
      </c>
      <c r="L145" s="60">
        <f t="shared" si="4"/>
        <v>1260</v>
      </c>
      <c r="M145" s="61">
        <f t="shared" si="5"/>
        <v>8.2487725040916531E-5</v>
      </c>
    </row>
    <row r="146" spans="1:13" ht="18" customHeight="1" x14ac:dyDescent="0.15">
      <c r="A146" s="49" t="s">
        <v>833</v>
      </c>
      <c r="B146" s="42" t="s">
        <v>143</v>
      </c>
      <c r="C146" s="48">
        <v>7</v>
      </c>
      <c r="D146" s="48" t="s">
        <v>401</v>
      </c>
      <c r="E146" s="42" t="s">
        <v>743</v>
      </c>
      <c r="F146" s="42" t="s">
        <v>741</v>
      </c>
      <c r="G146" s="42" t="s">
        <v>742</v>
      </c>
      <c r="H146" s="45">
        <v>1</v>
      </c>
      <c r="I146" s="42" t="s">
        <v>103</v>
      </c>
      <c r="J146" s="46">
        <v>45236</v>
      </c>
      <c r="K146" s="47">
        <v>35570</v>
      </c>
      <c r="L146" s="60">
        <f t="shared" si="4"/>
        <v>35570</v>
      </c>
      <c r="M146" s="61">
        <f t="shared" si="5"/>
        <v>2.3286415711947627E-3</v>
      </c>
    </row>
    <row r="147" spans="1:13" ht="18" customHeight="1" x14ac:dyDescent="0.15">
      <c r="A147" s="49" t="s">
        <v>833</v>
      </c>
      <c r="B147" s="42" t="s">
        <v>143</v>
      </c>
      <c r="C147" s="48">
        <v>7</v>
      </c>
      <c r="D147" s="48" t="s">
        <v>398</v>
      </c>
      <c r="E147" s="42" t="s">
        <v>740</v>
      </c>
      <c r="F147" s="42" t="s">
        <v>731</v>
      </c>
      <c r="G147" s="42" t="s">
        <v>739</v>
      </c>
      <c r="H147" s="45">
        <v>1</v>
      </c>
      <c r="I147" s="42" t="s">
        <v>103</v>
      </c>
      <c r="J147" s="46">
        <v>45236</v>
      </c>
      <c r="K147" s="47">
        <v>1310</v>
      </c>
      <c r="L147" s="60">
        <f t="shared" si="4"/>
        <v>1310</v>
      </c>
      <c r="M147" s="61">
        <f t="shared" si="5"/>
        <v>8.5761047463175122E-5</v>
      </c>
    </row>
    <row r="148" spans="1:13" ht="18" customHeight="1" x14ac:dyDescent="0.15">
      <c r="A148" s="49" t="s">
        <v>833</v>
      </c>
      <c r="B148" s="42" t="s">
        <v>143</v>
      </c>
      <c r="C148" s="48">
        <v>7</v>
      </c>
      <c r="D148" s="48" t="s">
        <v>389</v>
      </c>
      <c r="E148" s="42" t="s">
        <v>738</v>
      </c>
      <c r="F148" s="42" t="s">
        <v>731</v>
      </c>
      <c r="G148" s="42" t="s">
        <v>737</v>
      </c>
      <c r="H148" s="45">
        <v>2</v>
      </c>
      <c r="I148" s="42" t="s">
        <v>103</v>
      </c>
      <c r="J148" s="46">
        <v>45236</v>
      </c>
      <c r="K148" s="47">
        <v>7300</v>
      </c>
      <c r="L148" s="60">
        <f t="shared" si="4"/>
        <v>14600</v>
      </c>
      <c r="M148" s="61">
        <f t="shared" si="5"/>
        <v>9.5581014729950904E-4</v>
      </c>
    </row>
    <row r="149" spans="1:13" ht="18" customHeight="1" x14ac:dyDescent="0.15">
      <c r="A149" s="49" t="s">
        <v>833</v>
      </c>
      <c r="B149" s="42" t="s">
        <v>143</v>
      </c>
      <c r="C149" s="48">
        <v>7</v>
      </c>
      <c r="D149" s="48" t="s">
        <v>386</v>
      </c>
      <c r="E149" s="42" t="s">
        <v>736</v>
      </c>
      <c r="F149" s="42" t="s">
        <v>731</v>
      </c>
      <c r="G149" s="42" t="s">
        <v>735</v>
      </c>
      <c r="H149" s="45">
        <v>4</v>
      </c>
      <c r="I149" s="42" t="s">
        <v>103</v>
      </c>
      <c r="J149" s="46">
        <v>45236</v>
      </c>
      <c r="K149" s="47">
        <v>6390</v>
      </c>
      <c r="L149" s="60">
        <f t="shared" si="4"/>
        <v>25560</v>
      </c>
      <c r="M149" s="61">
        <f t="shared" si="5"/>
        <v>1.6733224222585925E-3</v>
      </c>
    </row>
    <row r="150" spans="1:13" ht="18" customHeight="1" x14ac:dyDescent="0.15">
      <c r="A150" s="49" t="s">
        <v>833</v>
      </c>
      <c r="B150" s="42" t="s">
        <v>143</v>
      </c>
      <c r="C150" s="48">
        <v>7</v>
      </c>
      <c r="D150" s="48" t="s">
        <v>450</v>
      </c>
      <c r="E150" s="42" t="s">
        <v>733</v>
      </c>
      <c r="F150" s="42" t="s">
        <v>731</v>
      </c>
      <c r="G150" s="42" t="s">
        <v>734</v>
      </c>
      <c r="H150" s="45">
        <v>1</v>
      </c>
      <c r="I150" s="42" t="s">
        <v>103</v>
      </c>
      <c r="J150" s="46">
        <v>45236</v>
      </c>
      <c r="K150" s="47">
        <v>1090</v>
      </c>
      <c r="L150" s="60">
        <f t="shared" si="4"/>
        <v>1090</v>
      </c>
      <c r="M150" s="61">
        <f t="shared" si="5"/>
        <v>7.135842880523732E-5</v>
      </c>
    </row>
    <row r="151" spans="1:13" ht="18" customHeight="1" x14ac:dyDescent="0.15">
      <c r="A151" s="49" t="s">
        <v>833</v>
      </c>
      <c r="B151" s="42" t="s">
        <v>143</v>
      </c>
      <c r="C151" s="48">
        <v>7</v>
      </c>
      <c r="D151" s="48" t="s">
        <v>377</v>
      </c>
      <c r="E151" s="42" t="s">
        <v>733</v>
      </c>
      <c r="F151" s="42" t="s">
        <v>731</v>
      </c>
      <c r="G151" s="42" t="s">
        <v>732</v>
      </c>
      <c r="H151" s="45">
        <v>1</v>
      </c>
      <c r="I151" s="42" t="s">
        <v>103</v>
      </c>
      <c r="J151" s="46">
        <v>45236</v>
      </c>
      <c r="K151" s="47">
        <v>1260</v>
      </c>
      <c r="L151" s="60">
        <f t="shared" si="4"/>
        <v>1260</v>
      </c>
      <c r="M151" s="61">
        <f t="shared" si="5"/>
        <v>8.2487725040916531E-5</v>
      </c>
    </row>
    <row r="152" spans="1:13" ht="18" customHeight="1" x14ac:dyDescent="0.15">
      <c r="A152" s="49" t="s">
        <v>833</v>
      </c>
      <c r="B152" s="42" t="s">
        <v>143</v>
      </c>
      <c r="C152" s="48">
        <v>7</v>
      </c>
      <c r="D152" s="48" t="s">
        <v>679</v>
      </c>
      <c r="E152" s="42" t="s">
        <v>730</v>
      </c>
      <c r="F152" s="42" t="s">
        <v>724</v>
      </c>
      <c r="G152" s="42" t="s">
        <v>729</v>
      </c>
      <c r="H152" s="45">
        <v>2</v>
      </c>
      <c r="I152" s="42" t="s">
        <v>103</v>
      </c>
      <c r="J152" s="46">
        <v>45236</v>
      </c>
      <c r="K152" s="47">
        <v>7210</v>
      </c>
      <c r="L152" s="60">
        <f t="shared" si="4"/>
        <v>14420</v>
      </c>
      <c r="M152" s="61">
        <f t="shared" si="5"/>
        <v>9.4402618657937808E-4</v>
      </c>
    </row>
    <row r="153" spans="1:13" ht="18" customHeight="1" x14ac:dyDescent="0.15">
      <c r="A153" s="49" t="s">
        <v>833</v>
      </c>
      <c r="B153" s="42" t="s">
        <v>143</v>
      </c>
      <c r="C153" s="48">
        <v>7</v>
      </c>
      <c r="D153" s="48" t="s">
        <v>678</v>
      </c>
      <c r="E153" s="42" t="s">
        <v>411</v>
      </c>
      <c r="F153" s="42" t="s">
        <v>724</v>
      </c>
      <c r="G153" s="42" t="s">
        <v>728</v>
      </c>
      <c r="H153" s="45">
        <v>2</v>
      </c>
      <c r="I153" s="42" t="s">
        <v>103</v>
      </c>
      <c r="J153" s="46">
        <v>45236</v>
      </c>
      <c r="K153" s="47">
        <v>616</v>
      </c>
      <c r="L153" s="60">
        <f t="shared" si="4"/>
        <v>1232</v>
      </c>
      <c r="M153" s="61">
        <f t="shared" si="5"/>
        <v>8.0654664484451719E-5</v>
      </c>
    </row>
    <row r="154" spans="1:13" ht="18" customHeight="1" x14ac:dyDescent="0.15">
      <c r="A154" s="49" t="s">
        <v>833</v>
      </c>
      <c r="B154" s="42" t="s">
        <v>143</v>
      </c>
      <c r="C154" s="48">
        <v>7</v>
      </c>
      <c r="D154" s="48" t="s">
        <v>677</v>
      </c>
      <c r="E154" s="42" t="s">
        <v>726</v>
      </c>
      <c r="F154" s="42" t="s">
        <v>724</v>
      </c>
      <c r="G154" s="42" t="s">
        <v>727</v>
      </c>
      <c r="H154" s="45">
        <v>1</v>
      </c>
      <c r="I154" s="42" t="s">
        <v>103</v>
      </c>
      <c r="J154" s="46">
        <v>45236</v>
      </c>
      <c r="K154" s="47">
        <v>1780</v>
      </c>
      <c r="L154" s="60">
        <f t="shared" si="4"/>
        <v>1780</v>
      </c>
      <c r="M154" s="61">
        <f t="shared" si="5"/>
        <v>1.1653027823240589E-4</v>
      </c>
    </row>
    <row r="155" spans="1:13" ht="18" customHeight="1" x14ac:dyDescent="0.15">
      <c r="A155" s="49" t="s">
        <v>833</v>
      </c>
      <c r="B155" s="42" t="s">
        <v>143</v>
      </c>
      <c r="C155" s="48">
        <v>7</v>
      </c>
      <c r="D155" s="48" t="s">
        <v>676</v>
      </c>
      <c r="E155" s="42" t="s">
        <v>726</v>
      </c>
      <c r="F155" s="42" t="s">
        <v>724</v>
      </c>
      <c r="G155" s="42" t="s">
        <v>725</v>
      </c>
      <c r="H155" s="45">
        <v>1</v>
      </c>
      <c r="I155" s="42" t="s">
        <v>103</v>
      </c>
      <c r="J155" s="46">
        <v>45236</v>
      </c>
      <c r="K155" s="47">
        <v>3660</v>
      </c>
      <c r="L155" s="60">
        <f t="shared" si="4"/>
        <v>3660</v>
      </c>
      <c r="M155" s="61">
        <f t="shared" si="5"/>
        <v>2.3960720130932896E-4</v>
      </c>
    </row>
    <row r="156" spans="1:13" ht="18" customHeight="1" x14ac:dyDescent="0.15">
      <c r="A156" s="49" t="s">
        <v>833</v>
      </c>
      <c r="B156" s="42" t="s">
        <v>143</v>
      </c>
      <c r="C156" s="48">
        <v>1</v>
      </c>
      <c r="D156" s="48" t="s">
        <v>142</v>
      </c>
      <c r="E156" s="42" t="s">
        <v>141</v>
      </c>
      <c r="F156" s="42" t="s">
        <v>139</v>
      </c>
      <c r="G156" s="42" t="s">
        <v>140</v>
      </c>
      <c r="H156" s="45">
        <v>2</v>
      </c>
      <c r="I156" s="42" t="s">
        <v>103</v>
      </c>
      <c r="J156" s="46">
        <v>45317</v>
      </c>
      <c r="K156" s="47">
        <v>8400</v>
      </c>
      <c r="L156" s="60">
        <f t="shared" si="4"/>
        <v>16800</v>
      </c>
      <c r="M156" s="61">
        <f t="shared" si="5"/>
        <v>1.0998363338788871E-3</v>
      </c>
    </row>
    <row r="157" spans="1:13" ht="18" customHeight="1" x14ac:dyDescent="0.15">
      <c r="A157" s="49" t="s">
        <v>833</v>
      </c>
      <c r="B157" s="42" t="s">
        <v>122</v>
      </c>
      <c r="C157" s="48">
        <v>6</v>
      </c>
      <c r="D157" s="48" t="s">
        <v>446</v>
      </c>
      <c r="E157" s="42" t="s">
        <v>558</v>
      </c>
      <c r="F157" s="42" t="s">
        <v>118</v>
      </c>
      <c r="G157" s="42" t="s">
        <v>694</v>
      </c>
      <c r="H157" s="45">
        <v>2</v>
      </c>
      <c r="I157" s="42" t="s">
        <v>103</v>
      </c>
      <c r="J157" s="46">
        <v>45233</v>
      </c>
      <c r="K157" s="47">
        <v>1070</v>
      </c>
      <c r="L157" s="60">
        <f t="shared" si="4"/>
        <v>2140</v>
      </c>
      <c r="M157" s="61">
        <f t="shared" si="5"/>
        <v>1.4009819967266776E-4</v>
      </c>
    </row>
    <row r="158" spans="1:13" ht="18" customHeight="1" x14ac:dyDescent="0.15">
      <c r="A158" s="49" t="s">
        <v>833</v>
      </c>
      <c r="B158" s="42" t="s">
        <v>122</v>
      </c>
      <c r="C158" s="48">
        <v>6</v>
      </c>
      <c r="D158" s="48" t="s">
        <v>433</v>
      </c>
      <c r="E158" s="42" t="s">
        <v>558</v>
      </c>
      <c r="F158" s="42" t="s">
        <v>118</v>
      </c>
      <c r="G158" s="42" t="s">
        <v>668</v>
      </c>
      <c r="H158" s="45">
        <v>6</v>
      </c>
      <c r="I158" s="42" t="s">
        <v>103</v>
      </c>
      <c r="J158" s="46">
        <v>45233</v>
      </c>
      <c r="K158" s="47">
        <v>650</v>
      </c>
      <c r="L158" s="60">
        <f t="shared" si="4"/>
        <v>3900</v>
      </c>
      <c r="M158" s="61">
        <f t="shared" si="5"/>
        <v>2.553191489361702E-4</v>
      </c>
    </row>
    <row r="159" spans="1:13" ht="18" customHeight="1" x14ac:dyDescent="0.15">
      <c r="A159" s="49" t="s">
        <v>833</v>
      </c>
      <c r="B159" s="42" t="s">
        <v>122</v>
      </c>
      <c r="C159" s="48">
        <v>6</v>
      </c>
      <c r="D159" s="48" t="s">
        <v>431</v>
      </c>
      <c r="E159" s="42" t="s">
        <v>558</v>
      </c>
      <c r="F159" s="42" t="s">
        <v>118</v>
      </c>
      <c r="G159" s="42" t="s">
        <v>667</v>
      </c>
      <c r="H159" s="45">
        <v>11</v>
      </c>
      <c r="I159" s="42" t="s">
        <v>103</v>
      </c>
      <c r="J159" s="46">
        <v>45233</v>
      </c>
      <c r="K159" s="47">
        <v>890</v>
      </c>
      <c r="L159" s="60">
        <f t="shared" si="4"/>
        <v>9790</v>
      </c>
      <c r="M159" s="61">
        <f t="shared" si="5"/>
        <v>6.409165302782324E-4</v>
      </c>
    </row>
    <row r="160" spans="1:13" ht="18" customHeight="1" x14ac:dyDescent="0.15">
      <c r="A160" s="49" t="s">
        <v>833</v>
      </c>
      <c r="B160" s="42" t="s">
        <v>122</v>
      </c>
      <c r="C160" s="48">
        <v>6</v>
      </c>
      <c r="D160" s="48" t="s">
        <v>428</v>
      </c>
      <c r="E160" s="42" t="s">
        <v>558</v>
      </c>
      <c r="F160" s="42" t="s">
        <v>118</v>
      </c>
      <c r="G160" s="42" t="s">
        <v>693</v>
      </c>
      <c r="H160" s="45">
        <v>2</v>
      </c>
      <c r="I160" s="42" t="s">
        <v>103</v>
      </c>
      <c r="J160" s="46">
        <v>45233</v>
      </c>
      <c r="K160" s="47">
        <v>1680</v>
      </c>
      <c r="L160" s="60">
        <f t="shared" si="4"/>
        <v>3360</v>
      </c>
      <c r="M160" s="61">
        <f t="shared" si="5"/>
        <v>2.1996726677577742E-4</v>
      </c>
    </row>
    <row r="161" spans="1:13" ht="18" customHeight="1" x14ac:dyDescent="0.15">
      <c r="A161" s="49" t="s">
        <v>833</v>
      </c>
      <c r="B161" s="42" t="s">
        <v>122</v>
      </c>
      <c r="C161" s="48">
        <v>6</v>
      </c>
      <c r="D161" s="48" t="s">
        <v>317</v>
      </c>
      <c r="E161" s="42" t="s">
        <v>558</v>
      </c>
      <c r="F161" s="42" t="s">
        <v>118</v>
      </c>
      <c r="G161" s="42" t="s">
        <v>663</v>
      </c>
      <c r="H161" s="45">
        <v>4</v>
      </c>
      <c r="I161" s="42" t="s">
        <v>103</v>
      </c>
      <c r="J161" s="46">
        <v>45233</v>
      </c>
      <c r="K161" s="47">
        <v>501</v>
      </c>
      <c r="L161" s="60">
        <f t="shared" si="4"/>
        <v>2004</v>
      </c>
      <c r="M161" s="61">
        <f t="shared" si="5"/>
        <v>1.3119476268412438E-4</v>
      </c>
    </row>
    <row r="162" spans="1:13" ht="18" customHeight="1" x14ac:dyDescent="0.15">
      <c r="A162" s="49" t="s">
        <v>833</v>
      </c>
      <c r="B162" s="42" t="s">
        <v>122</v>
      </c>
      <c r="C162" s="48">
        <v>6</v>
      </c>
      <c r="D162" s="48" t="s">
        <v>233</v>
      </c>
      <c r="E162" s="42" t="s">
        <v>558</v>
      </c>
      <c r="F162" s="42" t="s">
        <v>118</v>
      </c>
      <c r="G162" s="42" t="s">
        <v>692</v>
      </c>
      <c r="H162" s="45">
        <v>3</v>
      </c>
      <c r="I162" s="42" t="s">
        <v>103</v>
      </c>
      <c r="J162" s="46">
        <v>45233</v>
      </c>
      <c r="K162" s="47">
        <v>501</v>
      </c>
      <c r="L162" s="60">
        <f t="shared" si="4"/>
        <v>1503</v>
      </c>
      <c r="M162" s="61">
        <f t="shared" si="5"/>
        <v>9.8396072013093294E-5</v>
      </c>
    </row>
    <row r="163" spans="1:13" ht="18" customHeight="1" x14ac:dyDescent="0.15">
      <c r="A163" s="49" t="s">
        <v>833</v>
      </c>
      <c r="B163" s="42" t="s">
        <v>122</v>
      </c>
      <c r="C163" s="48">
        <v>6</v>
      </c>
      <c r="D163" s="48" t="s">
        <v>142</v>
      </c>
      <c r="E163" s="42" t="s">
        <v>558</v>
      </c>
      <c r="F163" s="42" t="s">
        <v>118</v>
      </c>
      <c r="G163" s="42" t="s">
        <v>665</v>
      </c>
      <c r="H163" s="45">
        <v>2</v>
      </c>
      <c r="I163" s="42" t="s">
        <v>103</v>
      </c>
      <c r="J163" s="46">
        <v>45233</v>
      </c>
      <c r="K163" s="47">
        <v>750</v>
      </c>
      <c r="L163" s="60">
        <f t="shared" si="4"/>
        <v>1500</v>
      </c>
      <c r="M163" s="61">
        <f t="shared" si="5"/>
        <v>9.8199672667757771E-5</v>
      </c>
    </row>
    <row r="164" spans="1:13" ht="18" customHeight="1" x14ac:dyDescent="0.15">
      <c r="A164" s="49" t="s">
        <v>833</v>
      </c>
      <c r="B164" s="42" t="s">
        <v>122</v>
      </c>
      <c r="C164" s="48">
        <v>6</v>
      </c>
      <c r="D164" s="48" t="s">
        <v>419</v>
      </c>
      <c r="E164" s="42" t="s">
        <v>558</v>
      </c>
      <c r="F164" s="42" t="s">
        <v>118</v>
      </c>
      <c r="G164" s="42" t="s">
        <v>662</v>
      </c>
      <c r="H164" s="45">
        <v>2</v>
      </c>
      <c r="I164" s="42" t="s">
        <v>103</v>
      </c>
      <c r="J164" s="46">
        <v>45233</v>
      </c>
      <c r="K164" s="47">
        <v>501</v>
      </c>
      <c r="L164" s="60">
        <f t="shared" si="4"/>
        <v>1002</v>
      </c>
      <c r="M164" s="61">
        <f t="shared" si="5"/>
        <v>6.5597381342062192E-5</v>
      </c>
    </row>
    <row r="165" spans="1:13" ht="18" customHeight="1" x14ac:dyDescent="0.15">
      <c r="A165" s="49" t="s">
        <v>833</v>
      </c>
      <c r="B165" s="42" t="s">
        <v>122</v>
      </c>
      <c r="C165" s="48">
        <v>6</v>
      </c>
      <c r="D165" s="48" t="s">
        <v>417</v>
      </c>
      <c r="E165" s="42" t="s">
        <v>558</v>
      </c>
      <c r="F165" s="42" t="s">
        <v>118</v>
      </c>
      <c r="G165" s="42" t="s">
        <v>691</v>
      </c>
      <c r="H165" s="45">
        <v>2</v>
      </c>
      <c r="I165" s="42" t="s">
        <v>103</v>
      </c>
      <c r="J165" s="46">
        <v>45233</v>
      </c>
      <c r="K165" s="47">
        <v>750</v>
      </c>
      <c r="L165" s="60">
        <f t="shared" si="4"/>
        <v>1500</v>
      </c>
      <c r="M165" s="61">
        <f t="shared" si="5"/>
        <v>9.8199672667757771E-5</v>
      </c>
    </row>
    <row r="166" spans="1:13" ht="18" customHeight="1" x14ac:dyDescent="0.15">
      <c r="A166" s="49" t="s">
        <v>833</v>
      </c>
      <c r="B166" s="42" t="s">
        <v>122</v>
      </c>
      <c r="C166" s="48">
        <v>6</v>
      </c>
      <c r="D166" s="48" t="s">
        <v>414</v>
      </c>
      <c r="E166" s="42" t="s">
        <v>690</v>
      </c>
      <c r="F166" s="42" t="s">
        <v>118</v>
      </c>
      <c r="G166" s="42" t="s">
        <v>659</v>
      </c>
      <c r="H166" s="45">
        <v>92</v>
      </c>
      <c r="I166" s="42" t="s">
        <v>103</v>
      </c>
      <c r="J166" s="46">
        <v>45233</v>
      </c>
      <c r="K166" s="47">
        <v>92</v>
      </c>
      <c r="L166" s="60">
        <f t="shared" si="4"/>
        <v>8464</v>
      </c>
      <c r="M166" s="61">
        <f t="shared" si="5"/>
        <v>5.5410801963993452E-4</v>
      </c>
    </row>
    <row r="167" spans="1:13" ht="18" customHeight="1" x14ac:dyDescent="0.15">
      <c r="A167" s="49" t="s">
        <v>833</v>
      </c>
      <c r="B167" s="42" t="s">
        <v>122</v>
      </c>
      <c r="C167" s="48">
        <v>6</v>
      </c>
      <c r="D167" s="48" t="s">
        <v>412</v>
      </c>
      <c r="E167" s="42" t="s">
        <v>658</v>
      </c>
      <c r="F167" s="42" t="s">
        <v>118</v>
      </c>
      <c r="G167" s="42" t="s">
        <v>657</v>
      </c>
      <c r="H167" s="45">
        <v>10</v>
      </c>
      <c r="I167" s="42" t="s">
        <v>103</v>
      </c>
      <c r="J167" s="46">
        <v>45233</v>
      </c>
      <c r="K167" s="47">
        <v>201</v>
      </c>
      <c r="L167" s="60">
        <f t="shared" si="4"/>
        <v>2010</v>
      </c>
      <c r="M167" s="61">
        <f t="shared" si="5"/>
        <v>1.3158756137479543E-4</v>
      </c>
    </row>
    <row r="168" spans="1:13" ht="18" customHeight="1" x14ac:dyDescent="0.15">
      <c r="A168" s="49" t="s">
        <v>833</v>
      </c>
      <c r="B168" s="42" t="s">
        <v>122</v>
      </c>
      <c r="C168" s="48">
        <v>6</v>
      </c>
      <c r="D168" s="48" t="s">
        <v>409</v>
      </c>
      <c r="E168" s="42" t="s">
        <v>656</v>
      </c>
      <c r="F168" s="42" t="s">
        <v>118</v>
      </c>
      <c r="G168" s="42" t="s">
        <v>655</v>
      </c>
      <c r="H168" s="45">
        <v>4</v>
      </c>
      <c r="I168" s="42" t="s">
        <v>103</v>
      </c>
      <c r="J168" s="46">
        <v>45233</v>
      </c>
      <c r="K168" s="47">
        <v>852</v>
      </c>
      <c r="L168" s="60">
        <f t="shared" si="4"/>
        <v>3408</v>
      </c>
      <c r="M168" s="61">
        <f t="shared" si="5"/>
        <v>2.2310965630114565E-4</v>
      </c>
    </row>
    <row r="169" spans="1:13" ht="18" customHeight="1" x14ac:dyDescent="0.15">
      <c r="A169" s="49" t="s">
        <v>833</v>
      </c>
      <c r="B169" s="42" t="s">
        <v>122</v>
      </c>
      <c r="C169" s="48">
        <v>6</v>
      </c>
      <c r="D169" s="48" t="s">
        <v>407</v>
      </c>
      <c r="E169" s="42" t="s">
        <v>586</v>
      </c>
      <c r="F169" s="42" t="s">
        <v>118</v>
      </c>
      <c r="G169" s="42" t="s">
        <v>654</v>
      </c>
      <c r="H169" s="45">
        <v>6</v>
      </c>
      <c r="I169" s="42" t="s">
        <v>103</v>
      </c>
      <c r="J169" s="46">
        <v>45233</v>
      </c>
      <c r="K169" s="47">
        <v>243</v>
      </c>
      <c r="L169" s="60">
        <f t="shared" si="4"/>
        <v>1458</v>
      </c>
      <c r="M169" s="61">
        <f t="shared" si="5"/>
        <v>9.5450081833060553E-5</v>
      </c>
    </row>
    <row r="170" spans="1:13" ht="18" customHeight="1" x14ac:dyDescent="0.15">
      <c r="A170" s="49" t="s">
        <v>833</v>
      </c>
      <c r="B170" s="42" t="s">
        <v>122</v>
      </c>
      <c r="C170" s="48">
        <v>6</v>
      </c>
      <c r="D170" s="48" t="s">
        <v>404</v>
      </c>
      <c r="E170" s="42" t="s">
        <v>515</v>
      </c>
      <c r="F170" s="42" t="s">
        <v>118</v>
      </c>
      <c r="G170" s="42" t="s">
        <v>653</v>
      </c>
      <c r="H170" s="45">
        <v>168</v>
      </c>
      <c r="I170" s="42" t="s">
        <v>103</v>
      </c>
      <c r="J170" s="46">
        <v>45233</v>
      </c>
      <c r="K170" s="47">
        <v>197</v>
      </c>
      <c r="L170" s="60">
        <f t="shared" si="4"/>
        <v>33096</v>
      </c>
      <c r="M170" s="61">
        <f t="shared" si="5"/>
        <v>2.1666775777414073E-3</v>
      </c>
    </row>
    <row r="171" spans="1:13" ht="18" customHeight="1" x14ac:dyDescent="0.15">
      <c r="A171" s="49" t="s">
        <v>833</v>
      </c>
      <c r="B171" s="42" t="s">
        <v>122</v>
      </c>
      <c r="C171" s="48">
        <v>6</v>
      </c>
      <c r="D171" s="48" t="s">
        <v>401</v>
      </c>
      <c r="E171" s="42" t="s">
        <v>689</v>
      </c>
      <c r="F171" s="42" t="s">
        <v>118</v>
      </c>
      <c r="G171" s="42" t="s">
        <v>688</v>
      </c>
      <c r="H171" s="45">
        <v>6</v>
      </c>
      <c r="I171" s="42" t="s">
        <v>103</v>
      </c>
      <c r="J171" s="46">
        <v>45233</v>
      </c>
      <c r="K171" s="47">
        <v>850</v>
      </c>
      <c r="L171" s="60">
        <f t="shared" si="4"/>
        <v>5100</v>
      </c>
      <c r="M171" s="61">
        <f t="shared" si="5"/>
        <v>3.3387888707037643E-4</v>
      </c>
    </row>
    <row r="172" spans="1:13" ht="18" customHeight="1" x14ac:dyDescent="0.15">
      <c r="A172" s="49" t="s">
        <v>833</v>
      </c>
      <c r="B172" s="42" t="s">
        <v>122</v>
      </c>
      <c r="C172" s="48">
        <v>6</v>
      </c>
      <c r="D172" s="48" t="s">
        <v>398</v>
      </c>
      <c r="E172" s="42" t="s">
        <v>686</v>
      </c>
      <c r="F172" s="42" t="s">
        <v>118</v>
      </c>
      <c r="G172" s="42" t="s">
        <v>687</v>
      </c>
      <c r="H172" s="45">
        <v>4</v>
      </c>
      <c r="I172" s="42" t="s">
        <v>103</v>
      </c>
      <c r="J172" s="46">
        <v>45233</v>
      </c>
      <c r="K172" s="47">
        <v>640</v>
      </c>
      <c r="L172" s="60">
        <f t="shared" si="4"/>
        <v>2560</v>
      </c>
      <c r="M172" s="61">
        <f t="shared" si="5"/>
        <v>1.6759410801963994E-4</v>
      </c>
    </row>
    <row r="173" spans="1:13" ht="18" customHeight="1" x14ac:dyDescent="0.15">
      <c r="A173" s="49" t="s">
        <v>833</v>
      </c>
      <c r="B173" s="42" t="s">
        <v>122</v>
      </c>
      <c r="C173" s="48">
        <v>6</v>
      </c>
      <c r="D173" s="48" t="s">
        <v>395</v>
      </c>
      <c r="E173" s="42" t="s">
        <v>686</v>
      </c>
      <c r="F173" s="42" t="s">
        <v>118</v>
      </c>
      <c r="G173" s="42" t="s">
        <v>685</v>
      </c>
      <c r="H173" s="45">
        <v>2</v>
      </c>
      <c r="I173" s="42" t="s">
        <v>103</v>
      </c>
      <c r="J173" s="46">
        <v>45233</v>
      </c>
      <c r="K173" s="47">
        <v>370</v>
      </c>
      <c r="L173" s="60">
        <f t="shared" si="4"/>
        <v>740</v>
      </c>
      <c r="M173" s="61">
        <f t="shared" si="5"/>
        <v>4.8445171849427166E-5</v>
      </c>
    </row>
    <row r="174" spans="1:13" ht="18" customHeight="1" x14ac:dyDescent="0.15">
      <c r="A174" s="49" t="s">
        <v>833</v>
      </c>
      <c r="B174" s="42" t="s">
        <v>122</v>
      </c>
      <c r="C174" s="48">
        <v>6</v>
      </c>
      <c r="D174" s="48" t="s">
        <v>467</v>
      </c>
      <c r="E174" s="42" t="s">
        <v>684</v>
      </c>
      <c r="F174" s="42" t="s">
        <v>118</v>
      </c>
      <c r="G174" s="42" t="s">
        <v>683</v>
      </c>
      <c r="H174" s="45">
        <v>2</v>
      </c>
      <c r="I174" s="42" t="s">
        <v>103</v>
      </c>
      <c r="J174" s="46">
        <v>45233</v>
      </c>
      <c r="K174" s="47">
        <v>1470</v>
      </c>
      <c r="L174" s="60">
        <f t="shared" si="4"/>
        <v>2940</v>
      </c>
      <c r="M174" s="61">
        <f t="shared" si="5"/>
        <v>1.9247135842880524E-4</v>
      </c>
    </row>
    <row r="175" spans="1:13" ht="18" customHeight="1" x14ac:dyDescent="0.15">
      <c r="A175" s="49" t="s">
        <v>833</v>
      </c>
      <c r="B175" s="42" t="s">
        <v>122</v>
      </c>
      <c r="C175" s="48">
        <v>6</v>
      </c>
      <c r="D175" s="48" t="s">
        <v>389</v>
      </c>
      <c r="E175" s="42" t="s">
        <v>673</v>
      </c>
      <c r="F175" s="42" t="s">
        <v>118</v>
      </c>
      <c r="G175" s="42" t="s">
        <v>682</v>
      </c>
      <c r="H175" s="45">
        <v>4</v>
      </c>
      <c r="I175" s="42" t="s">
        <v>103</v>
      </c>
      <c r="J175" s="46">
        <v>45233</v>
      </c>
      <c r="K175" s="47">
        <v>530</v>
      </c>
      <c r="L175" s="60">
        <f t="shared" si="4"/>
        <v>2120</v>
      </c>
      <c r="M175" s="61">
        <f t="shared" si="5"/>
        <v>1.3878887070376431E-4</v>
      </c>
    </row>
    <row r="176" spans="1:13" ht="18" customHeight="1" x14ac:dyDescent="0.15">
      <c r="A176" s="49" t="s">
        <v>833</v>
      </c>
      <c r="B176" s="42" t="s">
        <v>122</v>
      </c>
      <c r="C176" s="48">
        <v>6</v>
      </c>
      <c r="D176" s="48" t="s">
        <v>377</v>
      </c>
      <c r="E176" s="42" t="s">
        <v>647</v>
      </c>
      <c r="F176" s="42" t="s">
        <v>118</v>
      </c>
      <c r="G176" s="42" t="s">
        <v>646</v>
      </c>
      <c r="H176" s="45">
        <v>4</v>
      </c>
      <c r="I176" s="42" t="s">
        <v>103</v>
      </c>
      <c r="J176" s="46">
        <v>45233</v>
      </c>
      <c r="K176" s="47">
        <v>180</v>
      </c>
      <c r="L176" s="60">
        <f t="shared" si="4"/>
        <v>720</v>
      </c>
      <c r="M176" s="61">
        <f t="shared" si="5"/>
        <v>4.7135842880523734E-5</v>
      </c>
    </row>
    <row r="177" spans="1:13" ht="18" customHeight="1" x14ac:dyDescent="0.15">
      <c r="A177" s="49" t="s">
        <v>833</v>
      </c>
      <c r="B177" s="42" t="s">
        <v>122</v>
      </c>
      <c r="C177" s="48">
        <v>6</v>
      </c>
      <c r="D177" s="48" t="s">
        <v>371</v>
      </c>
      <c r="E177" s="42" t="s">
        <v>643</v>
      </c>
      <c r="F177" s="42" t="s">
        <v>118</v>
      </c>
      <c r="G177" s="42" t="s">
        <v>645</v>
      </c>
      <c r="H177" s="45">
        <v>1</v>
      </c>
      <c r="I177" s="42" t="s">
        <v>103</v>
      </c>
      <c r="J177" s="46">
        <v>45233</v>
      </c>
      <c r="K177" s="47">
        <v>360</v>
      </c>
      <c r="L177" s="60">
        <f t="shared" si="4"/>
        <v>360</v>
      </c>
      <c r="M177" s="61">
        <f t="shared" si="5"/>
        <v>2.3567921440261867E-5</v>
      </c>
    </row>
    <row r="178" spans="1:13" ht="18" customHeight="1" x14ac:dyDescent="0.15">
      <c r="A178" s="49" t="s">
        <v>833</v>
      </c>
      <c r="B178" s="42" t="s">
        <v>122</v>
      </c>
      <c r="C178" s="48">
        <v>6</v>
      </c>
      <c r="D178" s="48" t="s">
        <v>368</v>
      </c>
      <c r="E178" s="42" t="s">
        <v>631</v>
      </c>
      <c r="F178" s="42" t="s">
        <v>118</v>
      </c>
      <c r="G178" s="42" t="s">
        <v>644</v>
      </c>
      <c r="H178" s="45">
        <v>1</v>
      </c>
      <c r="I178" s="42" t="s">
        <v>103</v>
      </c>
      <c r="J178" s="46">
        <v>45233</v>
      </c>
      <c r="K178" s="47">
        <v>770</v>
      </c>
      <c r="L178" s="60">
        <f t="shared" si="4"/>
        <v>770</v>
      </c>
      <c r="M178" s="61">
        <f t="shared" si="5"/>
        <v>5.0409165302782325E-5</v>
      </c>
    </row>
    <row r="179" spans="1:13" ht="18" customHeight="1" x14ac:dyDescent="0.15">
      <c r="A179" s="49" t="s">
        <v>833</v>
      </c>
      <c r="B179" s="42" t="s">
        <v>122</v>
      </c>
      <c r="C179" s="48">
        <v>6</v>
      </c>
      <c r="D179" s="48" t="s">
        <v>366</v>
      </c>
      <c r="E179" s="42" t="s">
        <v>643</v>
      </c>
      <c r="F179" s="42" t="s">
        <v>118</v>
      </c>
      <c r="G179" s="42" t="s">
        <v>642</v>
      </c>
      <c r="H179" s="45">
        <v>1</v>
      </c>
      <c r="I179" s="42" t="s">
        <v>103</v>
      </c>
      <c r="J179" s="46">
        <v>45233</v>
      </c>
      <c r="K179" s="47">
        <v>340</v>
      </c>
      <c r="L179" s="60">
        <f t="shared" si="4"/>
        <v>340</v>
      </c>
      <c r="M179" s="61">
        <f t="shared" si="5"/>
        <v>2.2258592471358428E-5</v>
      </c>
    </row>
    <row r="180" spans="1:13" ht="18" customHeight="1" x14ac:dyDescent="0.15">
      <c r="A180" s="49" t="s">
        <v>833</v>
      </c>
      <c r="B180" s="42" t="s">
        <v>122</v>
      </c>
      <c r="C180" s="48">
        <v>6</v>
      </c>
      <c r="D180" s="48" t="s">
        <v>364</v>
      </c>
      <c r="E180" s="42" t="s">
        <v>627</v>
      </c>
      <c r="F180" s="42" t="s">
        <v>118</v>
      </c>
      <c r="G180" s="42" t="s">
        <v>641</v>
      </c>
      <c r="H180" s="45">
        <v>1</v>
      </c>
      <c r="I180" s="42" t="s">
        <v>103</v>
      </c>
      <c r="J180" s="46">
        <v>45233</v>
      </c>
      <c r="K180" s="47">
        <v>780</v>
      </c>
      <c r="L180" s="60">
        <f t="shared" si="4"/>
        <v>780</v>
      </c>
      <c r="M180" s="61">
        <f t="shared" si="5"/>
        <v>5.1063829787234044E-5</v>
      </c>
    </row>
    <row r="181" spans="1:13" ht="18" customHeight="1" x14ac:dyDescent="0.15">
      <c r="A181" s="49" t="s">
        <v>833</v>
      </c>
      <c r="B181" s="42" t="s">
        <v>122</v>
      </c>
      <c r="C181" s="48">
        <v>6</v>
      </c>
      <c r="D181" s="48" t="s">
        <v>226</v>
      </c>
      <c r="E181" s="42" t="s">
        <v>639</v>
      </c>
      <c r="F181" s="42" t="s">
        <v>118</v>
      </c>
      <c r="G181" s="42" t="s">
        <v>640</v>
      </c>
      <c r="H181" s="45">
        <v>1</v>
      </c>
      <c r="I181" s="42" t="s">
        <v>103</v>
      </c>
      <c r="J181" s="46">
        <v>45233</v>
      </c>
      <c r="K181" s="47">
        <v>5830</v>
      </c>
      <c r="L181" s="60">
        <f t="shared" si="4"/>
        <v>5830</v>
      </c>
      <c r="M181" s="61">
        <f t="shared" si="5"/>
        <v>3.816693944353519E-4</v>
      </c>
    </row>
    <row r="182" spans="1:13" ht="18" customHeight="1" x14ac:dyDescent="0.15">
      <c r="A182" s="49" t="s">
        <v>833</v>
      </c>
      <c r="B182" s="42" t="s">
        <v>122</v>
      </c>
      <c r="C182" s="48">
        <v>6</v>
      </c>
      <c r="D182" s="48" t="s">
        <v>224</v>
      </c>
      <c r="E182" s="42" t="s">
        <v>639</v>
      </c>
      <c r="F182" s="42" t="s">
        <v>118</v>
      </c>
      <c r="G182" s="42" t="s">
        <v>638</v>
      </c>
      <c r="H182" s="45">
        <v>1</v>
      </c>
      <c r="I182" s="42" t="s">
        <v>103</v>
      </c>
      <c r="J182" s="46">
        <v>45233</v>
      </c>
      <c r="K182" s="47">
        <v>5630</v>
      </c>
      <c r="L182" s="60">
        <f t="shared" si="4"/>
        <v>5630</v>
      </c>
      <c r="M182" s="61">
        <f t="shared" si="5"/>
        <v>3.6857610474631754E-4</v>
      </c>
    </row>
    <row r="183" spans="1:13" ht="18" customHeight="1" x14ac:dyDescent="0.15">
      <c r="A183" s="49" t="s">
        <v>833</v>
      </c>
      <c r="B183" s="42" t="s">
        <v>122</v>
      </c>
      <c r="C183" s="48">
        <v>6</v>
      </c>
      <c r="D183" s="48" t="s">
        <v>222</v>
      </c>
      <c r="E183" s="42" t="s">
        <v>637</v>
      </c>
      <c r="F183" s="42" t="s">
        <v>118</v>
      </c>
      <c r="G183" s="42" t="s">
        <v>636</v>
      </c>
      <c r="H183" s="45">
        <v>2</v>
      </c>
      <c r="I183" s="42" t="s">
        <v>103</v>
      </c>
      <c r="J183" s="46">
        <v>45233</v>
      </c>
      <c r="K183" s="47">
        <v>1300</v>
      </c>
      <c r="L183" s="60">
        <f t="shared" si="4"/>
        <v>2600</v>
      </c>
      <c r="M183" s="61">
        <f t="shared" si="5"/>
        <v>1.7021276595744682E-4</v>
      </c>
    </row>
    <row r="184" spans="1:13" ht="18" customHeight="1" x14ac:dyDescent="0.15">
      <c r="A184" s="49" t="s">
        <v>833</v>
      </c>
      <c r="B184" s="42" t="s">
        <v>122</v>
      </c>
      <c r="C184" s="48">
        <v>6</v>
      </c>
      <c r="D184" s="48" t="s">
        <v>149</v>
      </c>
      <c r="E184" s="42" t="s">
        <v>631</v>
      </c>
      <c r="F184" s="42" t="s">
        <v>118</v>
      </c>
      <c r="G184" s="42" t="s">
        <v>635</v>
      </c>
      <c r="H184" s="45">
        <v>2</v>
      </c>
      <c r="I184" s="42" t="s">
        <v>103</v>
      </c>
      <c r="J184" s="46">
        <v>45233</v>
      </c>
      <c r="K184" s="47">
        <v>750</v>
      </c>
      <c r="L184" s="60">
        <f t="shared" si="4"/>
        <v>1500</v>
      </c>
      <c r="M184" s="61">
        <f t="shared" si="5"/>
        <v>9.8199672667757771E-5</v>
      </c>
    </row>
    <row r="185" spans="1:13" ht="18" customHeight="1" x14ac:dyDescent="0.15">
      <c r="A185" s="49" t="s">
        <v>833</v>
      </c>
      <c r="B185" s="42" t="s">
        <v>122</v>
      </c>
      <c r="C185" s="48">
        <v>6</v>
      </c>
      <c r="D185" s="48" t="s">
        <v>148</v>
      </c>
      <c r="E185" s="42" t="s">
        <v>634</v>
      </c>
      <c r="F185" s="42" t="s">
        <v>118</v>
      </c>
      <c r="G185" s="42" t="s">
        <v>633</v>
      </c>
      <c r="H185" s="45">
        <v>4</v>
      </c>
      <c r="I185" s="42" t="s">
        <v>103</v>
      </c>
      <c r="J185" s="46">
        <v>45233</v>
      </c>
      <c r="K185" s="47">
        <v>1000</v>
      </c>
      <c r="L185" s="60">
        <f t="shared" si="4"/>
        <v>4000</v>
      </c>
      <c r="M185" s="61">
        <f t="shared" si="5"/>
        <v>2.6186579378068741E-4</v>
      </c>
    </row>
    <row r="186" spans="1:13" ht="18" customHeight="1" x14ac:dyDescent="0.15">
      <c r="A186" s="49" t="s">
        <v>833</v>
      </c>
      <c r="B186" s="42" t="s">
        <v>122</v>
      </c>
      <c r="C186" s="48">
        <v>6</v>
      </c>
      <c r="D186" s="48" t="s">
        <v>145</v>
      </c>
      <c r="E186" s="42" t="s">
        <v>627</v>
      </c>
      <c r="F186" s="42" t="s">
        <v>118</v>
      </c>
      <c r="G186" s="42" t="s">
        <v>632</v>
      </c>
      <c r="H186" s="45">
        <v>4</v>
      </c>
      <c r="I186" s="42" t="s">
        <v>103</v>
      </c>
      <c r="J186" s="46">
        <v>45233</v>
      </c>
      <c r="K186" s="47">
        <v>780</v>
      </c>
      <c r="L186" s="60">
        <f t="shared" si="4"/>
        <v>3120</v>
      </c>
      <c r="M186" s="61">
        <f t="shared" si="5"/>
        <v>2.0425531914893618E-4</v>
      </c>
    </row>
    <row r="187" spans="1:13" ht="18" customHeight="1" x14ac:dyDescent="0.15">
      <c r="A187" s="49" t="s">
        <v>833</v>
      </c>
      <c r="B187" s="42" t="s">
        <v>122</v>
      </c>
      <c r="C187" s="48">
        <v>6</v>
      </c>
      <c r="D187" s="48" t="s">
        <v>215</v>
      </c>
      <c r="E187" s="42" t="s">
        <v>631</v>
      </c>
      <c r="F187" s="42" t="s">
        <v>118</v>
      </c>
      <c r="G187" s="42" t="s">
        <v>630</v>
      </c>
      <c r="H187" s="45">
        <v>2</v>
      </c>
      <c r="I187" s="42" t="s">
        <v>103</v>
      </c>
      <c r="J187" s="46">
        <v>45233</v>
      </c>
      <c r="K187" s="47">
        <v>1160</v>
      </c>
      <c r="L187" s="60">
        <f t="shared" si="4"/>
        <v>2320</v>
      </c>
      <c r="M187" s="61">
        <f t="shared" si="5"/>
        <v>1.518821603927987E-4</v>
      </c>
    </row>
    <row r="188" spans="1:13" ht="18" customHeight="1" x14ac:dyDescent="0.15">
      <c r="A188" s="49" t="s">
        <v>833</v>
      </c>
      <c r="B188" s="42" t="s">
        <v>122</v>
      </c>
      <c r="C188" s="48">
        <v>6</v>
      </c>
      <c r="D188" s="48" t="s">
        <v>212</v>
      </c>
      <c r="E188" s="42" t="s">
        <v>629</v>
      </c>
      <c r="F188" s="42" t="s">
        <v>118</v>
      </c>
      <c r="G188" s="42" t="s">
        <v>628</v>
      </c>
      <c r="H188" s="45">
        <v>4</v>
      </c>
      <c r="I188" s="42" t="s">
        <v>103</v>
      </c>
      <c r="J188" s="46">
        <v>45233</v>
      </c>
      <c r="K188" s="47">
        <v>240</v>
      </c>
      <c r="L188" s="60">
        <f t="shared" si="4"/>
        <v>960</v>
      </c>
      <c r="M188" s="61">
        <f t="shared" si="5"/>
        <v>6.2847790507364974E-5</v>
      </c>
    </row>
    <row r="189" spans="1:13" ht="18" customHeight="1" x14ac:dyDescent="0.15">
      <c r="A189" s="49" t="s">
        <v>833</v>
      </c>
      <c r="B189" s="42" t="s">
        <v>122</v>
      </c>
      <c r="C189" s="48">
        <v>6</v>
      </c>
      <c r="D189" s="48" t="s">
        <v>184</v>
      </c>
      <c r="E189" s="42" t="s">
        <v>627</v>
      </c>
      <c r="F189" s="42" t="s">
        <v>118</v>
      </c>
      <c r="G189" s="42" t="s">
        <v>626</v>
      </c>
      <c r="H189" s="45">
        <v>4</v>
      </c>
      <c r="I189" s="42" t="s">
        <v>103</v>
      </c>
      <c r="J189" s="46">
        <v>45233</v>
      </c>
      <c r="K189" s="47">
        <v>230</v>
      </c>
      <c r="L189" s="60">
        <f t="shared" si="4"/>
        <v>920</v>
      </c>
      <c r="M189" s="61">
        <f t="shared" si="5"/>
        <v>6.0229132569558103E-5</v>
      </c>
    </row>
    <row r="190" spans="1:13" ht="18" customHeight="1" x14ac:dyDescent="0.15">
      <c r="A190" s="49" t="s">
        <v>833</v>
      </c>
      <c r="B190" s="42" t="s">
        <v>122</v>
      </c>
      <c r="C190" s="48">
        <v>6</v>
      </c>
      <c r="D190" s="48" t="s">
        <v>193</v>
      </c>
      <c r="E190" s="42" t="s">
        <v>619</v>
      </c>
      <c r="F190" s="42" t="s">
        <v>118</v>
      </c>
      <c r="G190" s="42" t="s">
        <v>618</v>
      </c>
      <c r="H190" s="45">
        <v>4</v>
      </c>
      <c r="I190" s="42" t="s">
        <v>103</v>
      </c>
      <c r="J190" s="46">
        <v>45233</v>
      </c>
      <c r="K190" s="47">
        <v>166</v>
      </c>
      <c r="L190" s="60">
        <f t="shared" si="4"/>
        <v>664</v>
      </c>
      <c r="M190" s="61">
        <f t="shared" si="5"/>
        <v>4.346972176759411E-5</v>
      </c>
    </row>
    <row r="191" spans="1:13" ht="18" customHeight="1" x14ac:dyDescent="0.15">
      <c r="A191" s="49" t="s">
        <v>833</v>
      </c>
      <c r="B191" s="42" t="s">
        <v>122</v>
      </c>
      <c r="C191" s="48">
        <v>6</v>
      </c>
      <c r="D191" s="48" t="s">
        <v>678</v>
      </c>
      <c r="E191" s="42" t="s">
        <v>515</v>
      </c>
      <c r="F191" s="42" t="s">
        <v>118</v>
      </c>
      <c r="G191" s="42" t="s">
        <v>609</v>
      </c>
      <c r="H191" s="45">
        <v>8</v>
      </c>
      <c r="I191" s="42" t="s">
        <v>103</v>
      </c>
      <c r="J191" s="46">
        <v>45233</v>
      </c>
      <c r="K191" s="47">
        <v>170</v>
      </c>
      <c r="L191" s="60">
        <f t="shared" si="4"/>
        <v>1360</v>
      </c>
      <c r="M191" s="61">
        <f t="shared" si="5"/>
        <v>8.9034369885433712E-5</v>
      </c>
    </row>
    <row r="192" spans="1:13" ht="18" customHeight="1" x14ac:dyDescent="0.15">
      <c r="A192" s="49" t="s">
        <v>833</v>
      </c>
      <c r="B192" s="42" t="s">
        <v>122</v>
      </c>
      <c r="C192" s="48">
        <v>6</v>
      </c>
      <c r="D192" s="48" t="s">
        <v>677</v>
      </c>
      <c r="E192" s="42" t="s">
        <v>515</v>
      </c>
      <c r="F192" s="42" t="s">
        <v>118</v>
      </c>
      <c r="G192" s="42" t="s">
        <v>608</v>
      </c>
      <c r="H192" s="45">
        <v>8</v>
      </c>
      <c r="I192" s="42" t="s">
        <v>103</v>
      </c>
      <c r="J192" s="46">
        <v>45233</v>
      </c>
      <c r="K192" s="47">
        <v>170</v>
      </c>
      <c r="L192" s="60">
        <f t="shared" si="4"/>
        <v>1360</v>
      </c>
      <c r="M192" s="61">
        <f t="shared" si="5"/>
        <v>8.9034369885433712E-5</v>
      </c>
    </row>
    <row r="193" spans="1:13" ht="18" customHeight="1" x14ac:dyDescent="0.15">
      <c r="A193" s="49" t="s">
        <v>833</v>
      </c>
      <c r="B193" s="42" t="s">
        <v>122</v>
      </c>
      <c r="C193" s="48">
        <v>6</v>
      </c>
      <c r="D193" s="48" t="s">
        <v>676</v>
      </c>
      <c r="E193" s="42" t="s">
        <v>259</v>
      </c>
      <c r="F193" s="42" t="s">
        <v>118</v>
      </c>
      <c r="G193" s="42" t="s">
        <v>607</v>
      </c>
      <c r="H193" s="45">
        <v>78</v>
      </c>
      <c r="I193" s="42" t="s">
        <v>103</v>
      </c>
      <c r="J193" s="46">
        <v>45233</v>
      </c>
      <c r="K193" s="47">
        <v>54</v>
      </c>
      <c r="L193" s="60">
        <f t="shared" si="4"/>
        <v>4212</v>
      </c>
      <c r="M193" s="61">
        <f t="shared" si="5"/>
        <v>2.7574468085106381E-4</v>
      </c>
    </row>
    <row r="194" spans="1:13" ht="18" customHeight="1" x14ac:dyDescent="0.15">
      <c r="A194" s="49" t="s">
        <v>833</v>
      </c>
      <c r="B194" s="42" t="s">
        <v>122</v>
      </c>
      <c r="C194" s="48">
        <v>6</v>
      </c>
      <c r="D194" s="48" t="s">
        <v>603</v>
      </c>
      <c r="E194" s="42" t="s">
        <v>259</v>
      </c>
      <c r="F194" s="42" t="s">
        <v>118</v>
      </c>
      <c r="G194" s="42" t="s">
        <v>605</v>
      </c>
      <c r="H194" s="45">
        <v>8</v>
      </c>
      <c r="I194" s="42" t="s">
        <v>103</v>
      </c>
      <c r="J194" s="46">
        <v>45233</v>
      </c>
      <c r="K194" s="47">
        <v>54</v>
      </c>
      <c r="L194" s="60">
        <f t="shared" ref="L194:L257" si="6">K194*H194</f>
        <v>432</v>
      </c>
      <c r="M194" s="61">
        <f t="shared" ref="M194:M257" si="7">L194/予算</f>
        <v>2.828150572831424E-5</v>
      </c>
    </row>
    <row r="195" spans="1:13" ht="18" customHeight="1" x14ac:dyDescent="0.15">
      <c r="A195" s="49" t="s">
        <v>833</v>
      </c>
      <c r="B195" s="42" t="s">
        <v>122</v>
      </c>
      <c r="C195" s="48">
        <v>6</v>
      </c>
      <c r="D195" s="48" t="s">
        <v>600</v>
      </c>
      <c r="E195" s="42" t="s">
        <v>259</v>
      </c>
      <c r="F195" s="42" t="s">
        <v>118</v>
      </c>
      <c r="G195" s="42" t="s">
        <v>258</v>
      </c>
      <c r="H195" s="45">
        <v>250</v>
      </c>
      <c r="I195" s="42" t="s">
        <v>103</v>
      </c>
      <c r="J195" s="46">
        <v>45233</v>
      </c>
      <c r="K195" s="47">
        <v>54</v>
      </c>
      <c r="L195" s="60">
        <f t="shared" si="6"/>
        <v>13500</v>
      </c>
      <c r="M195" s="61">
        <f t="shared" si="7"/>
        <v>8.8379705400981991E-4</v>
      </c>
    </row>
    <row r="196" spans="1:13" ht="18" customHeight="1" x14ac:dyDescent="0.15">
      <c r="A196" s="49" t="s">
        <v>833</v>
      </c>
      <c r="B196" s="42" t="s">
        <v>122</v>
      </c>
      <c r="C196" s="48">
        <v>6</v>
      </c>
      <c r="D196" s="48" t="s">
        <v>116</v>
      </c>
      <c r="E196" s="42" t="s">
        <v>675</v>
      </c>
      <c r="F196" s="42" t="s">
        <v>118</v>
      </c>
      <c r="G196" s="42" t="s">
        <v>674</v>
      </c>
      <c r="H196" s="45">
        <v>2</v>
      </c>
      <c r="I196" s="42" t="s">
        <v>103</v>
      </c>
      <c r="J196" s="46">
        <v>45233</v>
      </c>
      <c r="K196" s="47">
        <v>478</v>
      </c>
      <c r="L196" s="60">
        <f t="shared" si="6"/>
        <v>956</v>
      </c>
      <c r="M196" s="61">
        <f t="shared" si="7"/>
        <v>6.2585924713584294E-5</v>
      </c>
    </row>
    <row r="197" spans="1:13" ht="18" customHeight="1" x14ac:dyDescent="0.15">
      <c r="A197" s="49" t="s">
        <v>833</v>
      </c>
      <c r="B197" s="42" t="s">
        <v>122</v>
      </c>
      <c r="C197" s="48">
        <v>6</v>
      </c>
      <c r="D197" s="48" t="s">
        <v>111</v>
      </c>
      <c r="E197" s="42" t="s">
        <v>673</v>
      </c>
      <c r="F197" s="42" t="s">
        <v>118</v>
      </c>
      <c r="G197" s="42" t="s">
        <v>672</v>
      </c>
      <c r="H197" s="45">
        <v>2</v>
      </c>
      <c r="I197" s="42" t="s">
        <v>103</v>
      </c>
      <c r="J197" s="46">
        <v>45233</v>
      </c>
      <c r="K197" s="47">
        <v>480</v>
      </c>
      <c r="L197" s="60">
        <f t="shared" si="6"/>
        <v>960</v>
      </c>
      <c r="M197" s="61">
        <f t="shared" si="7"/>
        <v>6.2847790507364974E-5</v>
      </c>
    </row>
    <row r="198" spans="1:13" ht="18" customHeight="1" x14ac:dyDescent="0.15">
      <c r="A198" s="49" t="s">
        <v>833</v>
      </c>
      <c r="B198" s="42" t="s">
        <v>122</v>
      </c>
      <c r="C198" s="48">
        <v>6</v>
      </c>
      <c r="D198" s="48" t="s">
        <v>114</v>
      </c>
      <c r="E198" s="42" t="s">
        <v>627</v>
      </c>
      <c r="F198" s="42" t="s">
        <v>118</v>
      </c>
      <c r="G198" s="42" t="s">
        <v>671</v>
      </c>
      <c r="H198" s="45">
        <v>4</v>
      </c>
      <c r="I198" s="42" t="s">
        <v>103</v>
      </c>
      <c r="J198" s="46">
        <v>45233</v>
      </c>
      <c r="K198" s="47">
        <v>210</v>
      </c>
      <c r="L198" s="60">
        <f t="shared" si="6"/>
        <v>840</v>
      </c>
      <c r="M198" s="61">
        <f t="shared" si="7"/>
        <v>5.4991816693944354E-5</v>
      </c>
    </row>
    <row r="199" spans="1:13" ht="18" customHeight="1" x14ac:dyDescent="0.15">
      <c r="A199" s="49" t="s">
        <v>833</v>
      </c>
      <c r="B199" s="42" t="s">
        <v>122</v>
      </c>
      <c r="C199" s="48">
        <v>6</v>
      </c>
      <c r="D199" s="48" t="s">
        <v>106</v>
      </c>
      <c r="E199" s="42" t="s">
        <v>598</v>
      </c>
      <c r="F199" s="42" t="s">
        <v>118</v>
      </c>
      <c r="G199" s="42" t="s">
        <v>597</v>
      </c>
      <c r="H199" s="45">
        <v>2</v>
      </c>
      <c r="I199" s="42" t="s">
        <v>103</v>
      </c>
      <c r="J199" s="46">
        <v>45233</v>
      </c>
      <c r="K199" s="47">
        <v>1040</v>
      </c>
      <c r="L199" s="60">
        <f t="shared" si="6"/>
        <v>2080</v>
      </c>
      <c r="M199" s="61">
        <f t="shared" si="7"/>
        <v>1.3617021276595746E-4</v>
      </c>
    </row>
    <row r="200" spans="1:13" ht="18" customHeight="1" x14ac:dyDescent="0.15">
      <c r="A200" s="49" t="s">
        <v>833</v>
      </c>
      <c r="B200" s="42" t="s">
        <v>122</v>
      </c>
      <c r="C200" s="48">
        <v>7</v>
      </c>
      <c r="D200" s="48" t="s">
        <v>446</v>
      </c>
      <c r="E200" s="42" t="s">
        <v>558</v>
      </c>
      <c r="F200" s="42" t="s">
        <v>118</v>
      </c>
      <c r="G200" s="42" t="s">
        <v>669</v>
      </c>
      <c r="H200" s="45">
        <v>2</v>
      </c>
      <c r="I200" s="42" t="s">
        <v>103</v>
      </c>
      <c r="J200" s="46">
        <v>45233</v>
      </c>
      <c r="K200" s="47">
        <v>2080</v>
      </c>
      <c r="L200" s="60">
        <f t="shared" si="6"/>
        <v>4160</v>
      </c>
      <c r="M200" s="61">
        <f t="shared" si="7"/>
        <v>2.7234042553191492E-4</v>
      </c>
    </row>
    <row r="201" spans="1:13" ht="18" customHeight="1" x14ac:dyDescent="0.15">
      <c r="A201" s="49" t="s">
        <v>833</v>
      </c>
      <c r="B201" s="42" t="s">
        <v>122</v>
      </c>
      <c r="C201" s="48">
        <v>7</v>
      </c>
      <c r="D201" s="48" t="s">
        <v>433</v>
      </c>
      <c r="E201" s="42" t="s">
        <v>558</v>
      </c>
      <c r="F201" s="42" t="s">
        <v>118</v>
      </c>
      <c r="G201" s="42" t="s">
        <v>668</v>
      </c>
      <c r="H201" s="45">
        <v>8</v>
      </c>
      <c r="I201" s="42" t="s">
        <v>103</v>
      </c>
      <c r="J201" s="46">
        <v>45233</v>
      </c>
      <c r="K201" s="47">
        <v>650</v>
      </c>
      <c r="L201" s="60">
        <f t="shared" si="6"/>
        <v>5200</v>
      </c>
      <c r="M201" s="61">
        <f t="shared" si="7"/>
        <v>3.4042553191489364E-4</v>
      </c>
    </row>
    <row r="202" spans="1:13" ht="18" customHeight="1" x14ac:dyDescent="0.15">
      <c r="A202" s="49" t="s">
        <v>833</v>
      </c>
      <c r="B202" s="42" t="s">
        <v>122</v>
      </c>
      <c r="C202" s="48">
        <v>7</v>
      </c>
      <c r="D202" s="48" t="s">
        <v>431</v>
      </c>
      <c r="E202" s="42" t="s">
        <v>558</v>
      </c>
      <c r="F202" s="42" t="s">
        <v>118</v>
      </c>
      <c r="G202" s="42" t="s">
        <v>667</v>
      </c>
      <c r="H202" s="45">
        <v>16</v>
      </c>
      <c r="I202" s="42" t="s">
        <v>103</v>
      </c>
      <c r="J202" s="46">
        <v>45233</v>
      </c>
      <c r="K202" s="47">
        <v>890</v>
      </c>
      <c r="L202" s="60">
        <f t="shared" si="6"/>
        <v>14240</v>
      </c>
      <c r="M202" s="61">
        <f t="shared" si="7"/>
        <v>9.3224222585924711E-4</v>
      </c>
    </row>
    <row r="203" spans="1:13" ht="18" customHeight="1" x14ac:dyDescent="0.15">
      <c r="A203" s="49" t="s">
        <v>833</v>
      </c>
      <c r="B203" s="42" t="s">
        <v>122</v>
      </c>
      <c r="C203" s="48">
        <v>7</v>
      </c>
      <c r="D203" s="48" t="s">
        <v>428</v>
      </c>
      <c r="E203" s="42" t="s">
        <v>558</v>
      </c>
      <c r="F203" s="42" t="s">
        <v>118</v>
      </c>
      <c r="G203" s="42" t="s">
        <v>666</v>
      </c>
      <c r="H203" s="45">
        <v>2</v>
      </c>
      <c r="I203" s="42" t="s">
        <v>103</v>
      </c>
      <c r="J203" s="46">
        <v>45233</v>
      </c>
      <c r="K203" s="47">
        <v>2660</v>
      </c>
      <c r="L203" s="60">
        <f t="shared" si="6"/>
        <v>5320</v>
      </c>
      <c r="M203" s="61">
        <f t="shared" si="7"/>
        <v>3.4828150572831424E-4</v>
      </c>
    </row>
    <row r="204" spans="1:13" ht="18" customHeight="1" x14ac:dyDescent="0.15">
      <c r="A204" s="49" t="s">
        <v>833</v>
      </c>
      <c r="B204" s="42" t="s">
        <v>122</v>
      </c>
      <c r="C204" s="48">
        <v>7</v>
      </c>
      <c r="D204" s="48" t="s">
        <v>317</v>
      </c>
      <c r="E204" s="42" t="s">
        <v>558</v>
      </c>
      <c r="F204" s="42" t="s">
        <v>118</v>
      </c>
      <c r="G204" s="42" t="s">
        <v>665</v>
      </c>
      <c r="H204" s="45">
        <v>4</v>
      </c>
      <c r="I204" s="42" t="s">
        <v>103</v>
      </c>
      <c r="J204" s="46">
        <v>45233</v>
      </c>
      <c r="K204" s="47">
        <v>750</v>
      </c>
      <c r="L204" s="60">
        <f t="shared" si="6"/>
        <v>3000</v>
      </c>
      <c r="M204" s="61">
        <f t="shared" si="7"/>
        <v>1.9639934533551554E-4</v>
      </c>
    </row>
    <row r="205" spans="1:13" ht="18" customHeight="1" x14ac:dyDescent="0.15">
      <c r="A205" s="49" t="s">
        <v>833</v>
      </c>
      <c r="B205" s="42" t="s">
        <v>122</v>
      </c>
      <c r="C205" s="48">
        <v>7</v>
      </c>
      <c r="D205" s="48" t="s">
        <v>233</v>
      </c>
      <c r="E205" s="42" t="s">
        <v>558</v>
      </c>
      <c r="F205" s="42" t="s">
        <v>118</v>
      </c>
      <c r="G205" s="42" t="s">
        <v>664</v>
      </c>
      <c r="H205" s="45">
        <v>5</v>
      </c>
      <c r="I205" s="42" t="s">
        <v>103</v>
      </c>
      <c r="J205" s="46">
        <v>45233</v>
      </c>
      <c r="K205" s="47">
        <v>530</v>
      </c>
      <c r="L205" s="60">
        <f t="shared" si="6"/>
        <v>2650</v>
      </c>
      <c r="M205" s="61">
        <f t="shared" si="7"/>
        <v>1.7348608837970539E-4</v>
      </c>
    </row>
    <row r="206" spans="1:13" ht="18" customHeight="1" x14ac:dyDescent="0.15">
      <c r="A206" s="49" t="s">
        <v>833</v>
      </c>
      <c r="B206" s="42" t="s">
        <v>122</v>
      </c>
      <c r="C206" s="48">
        <v>7</v>
      </c>
      <c r="D206" s="48" t="s">
        <v>142</v>
      </c>
      <c r="E206" s="42" t="s">
        <v>558</v>
      </c>
      <c r="F206" s="42" t="s">
        <v>118</v>
      </c>
      <c r="G206" s="42" t="s">
        <v>663</v>
      </c>
      <c r="H206" s="45">
        <v>2</v>
      </c>
      <c r="I206" s="42" t="s">
        <v>103</v>
      </c>
      <c r="J206" s="46">
        <v>45233</v>
      </c>
      <c r="K206" s="47">
        <v>501</v>
      </c>
      <c r="L206" s="60">
        <f t="shared" si="6"/>
        <v>1002</v>
      </c>
      <c r="M206" s="61">
        <f t="shared" si="7"/>
        <v>6.5597381342062192E-5</v>
      </c>
    </row>
    <row r="207" spans="1:13" ht="18" customHeight="1" x14ac:dyDescent="0.15">
      <c r="A207" s="49" t="s">
        <v>833</v>
      </c>
      <c r="B207" s="42" t="s">
        <v>122</v>
      </c>
      <c r="C207" s="48">
        <v>7</v>
      </c>
      <c r="D207" s="48" t="s">
        <v>419</v>
      </c>
      <c r="E207" s="42" t="s">
        <v>558</v>
      </c>
      <c r="F207" s="42" t="s">
        <v>118</v>
      </c>
      <c r="G207" s="42" t="s">
        <v>662</v>
      </c>
      <c r="H207" s="45">
        <v>2</v>
      </c>
      <c r="I207" s="42" t="s">
        <v>103</v>
      </c>
      <c r="J207" s="46">
        <v>45233</v>
      </c>
      <c r="K207" s="47">
        <v>501</v>
      </c>
      <c r="L207" s="60">
        <f t="shared" si="6"/>
        <v>1002</v>
      </c>
      <c r="M207" s="61">
        <f t="shared" si="7"/>
        <v>6.5597381342062192E-5</v>
      </c>
    </row>
    <row r="208" spans="1:13" ht="18" customHeight="1" x14ac:dyDescent="0.15">
      <c r="A208" s="49" t="s">
        <v>833</v>
      </c>
      <c r="B208" s="42" t="s">
        <v>122</v>
      </c>
      <c r="C208" s="48">
        <v>7</v>
      </c>
      <c r="D208" s="48" t="s">
        <v>417</v>
      </c>
      <c r="E208" s="42" t="s">
        <v>558</v>
      </c>
      <c r="F208" s="42" t="s">
        <v>118</v>
      </c>
      <c r="G208" s="42" t="s">
        <v>661</v>
      </c>
      <c r="H208" s="45">
        <v>2</v>
      </c>
      <c r="I208" s="42" t="s">
        <v>103</v>
      </c>
      <c r="J208" s="46">
        <v>45233</v>
      </c>
      <c r="K208" s="47">
        <v>501</v>
      </c>
      <c r="L208" s="60">
        <f t="shared" si="6"/>
        <v>1002</v>
      </c>
      <c r="M208" s="61">
        <f t="shared" si="7"/>
        <v>6.5597381342062192E-5</v>
      </c>
    </row>
    <row r="209" spans="1:13" ht="18" customHeight="1" x14ac:dyDescent="0.15">
      <c r="A209" s="49" t="s">
        <v>833</v>
      </c>
      <c r="B209" s="42" t="s">
        <v>122</v>
      </c>
      <c r="C209" s="48">
        <v>7</v>
      </c>
      <c r="D209" s="48" t="s">
        <v>414</v>
      </c>
      <c r="E209" s="42" t="s">
        <v>660</v>
      </c>
      <c r="F209" s="42" t="s">
        <v>118</v>
      </c>
      <c r="G209" s="42" t="s">
        <v>659</v>
      </c>
      <c r="H209" s="45">
        <v>128</v>
      </c>
      <c r="I209" s="42" t="s">
        <v>103</v>
      </c>
      <c r="J209" s="46">
        <v>45233</v>
      </c>
      <c r="K209" s="47">
        <v>88</v>
      </c>
      <c r="L209" s="60">
        <f t="shared" si="6"/>
        <v>11264</v>
      </c>
      <c r="M209" s="61">
        <f t="shared" si="7"/>
        <v>7.374140752864157E-4</v>
      </c>
    </row>
    <row r="210" spans="1:13" ht="18" customHeight="1" x14ac:dyDescent="0.15">
      <c r="A210" s="49" t="s">
        <v>833</v>
      </c>
      <c r="B210" s="42" t="s">
        <v>122</v>
      </c>
      <c r="C210" s="48">
        <v>7</v>
      </c>
      <c r="D210" s="48" t="s">
        <v>412</v>
      </c>
      <c r="E210" s="42" t="s">
        <v>658</v>
      </c>
      <c r="F210" s="42" t="s">
        <v>118</v>
      </c>
      <c r="G210" s="42" t="s">
        <v>657</v>
      </c>
      <c r="H210" s="45">
        <v>10</v>
      </c>
      <c r="I210" s="42" t="s">
        <v>103</v>
      </c>
      <c r="J210" s="46">
        <v>45233</v>
      </c>
      <c r="K210" s="47">
        <v>201</v>
      </c>
      <c r="L210" s="60">
        <f t="shared" si="6"/>
        <v>2010</v>
      </c>
      <c r="M210" s="61">
        <f t="shared" si="7"/>
        <v>1.3158756137479543E-4</v>
      </c>
    </row>
    <row r="211" spans="1:13" ht="18" customHeight="1" x14ac:dyDescent="0.15">
      <c r="A211" s="49" t="s">
        <v>833</v>
      </c>
      <c r="B211" s="42" t="s">
        <v>122</v>
      </c>
      <c r="C211" s="48">
        <v>7</v>
      </c>
      <c r="D211" s="48" t="s">
        <v>409</v>
      </c>
      <c r="E211" s="42" t="s">
        <v>656</v>
      </c>
      <c r="F211" s="42" t="s">
        <v>118</v>
      </c>
      <c r="G211" s="42" t="s">
        <v>655</v>
      </c>
      <c r="H211" s="45">
        <v>6</v>
      </c>
      <c r="I211" s="42" t="s">
        <v>103</v>
      </c>
      <c r="J211" s="46">
        <v>45233</v>
      </c>
      <c r="K211" s="47">
        <v>852</v>
      </c>
      <c r="L211" s="60">
        <f t="shared" si="6"/>
        <v>5112</v>
      </c>
      <c r="M211" s="61">
        <f t="shared" si="7"/>
        <v>3.3466448445171852E-4</v>
      </c>
    </row>
    <row r="212" spans="1:13" ht="18" customHeight="1" x14ac:dyDescent="0.15">
      <c r="A212" s="49" t="s">
        <v>833</v>
      </c>
      <c r="B212" s="42" t="s">
        <v>122</v>
      </c>
      <c r="C212" s="48">
        <v>7</v>
      </c>
      <c r="D212" s="48" t="s">
        <v>407</v>
      </c>
      <c r="E212" s="42" t="s">
        <v>586</v>
      </c>
      <c r="F212" s="42" t="s">
        <v>118</v>
      </c>
      <c r="G212" s="42" t="s">
        <v>654</v>
      </c>
      <c r="H212" s="45">
        <v>6</v>
      </c>
      <c r="I212" s="42" t="s">
        <v>103</v>
      </c>
      <c r="J212" s="46">
        <v>45233</v>
      </c>
      <c r="K212" s="47">
        <v>243</v>
      </c>
      <c r="L212" s="60">
        <f t="shared" si="6"/>
        <v>1458</v>
      </c>
      <c r="M212" s="61">
        <f t="shared" si="7"/>
        <v>9.5450081833060553E-5</v>
      </c>
    </row>
    <row r="213" spans="1:13" ht="18" customHeight="1" x14ac:dyDescent="0.15">
      <c r="A213" s="49" t="s">
        <v>833</v>
      </c>
      <c r="B213" s="42" t="s">
        <v>122</v>
      </c>
      <c r="C213" s="48">
        <v>7</v>
      </c>
      <c r="D213" s="48" t="s">
        <v>404</v>
      </c>
      <c r="E213" s="42" t="s">
        <v>515</v>
      </c>
      <c r="F213" s="42" t="s">
        <v>118</v>
      </c>
      <c r="G213" s="42" t="s">
        <v>653</v>
      </c>
      <c r="H213" s="45">
        <v>132</v>
      </c>
      <c r="I213" s="42" t="s">
        <v>103</v>
      </c>
      <c r="J213" s="46">
        <v>45233</v>
      </c>
      <c r="K213" s="47">
        <v>197</v>
      </c>
      <c r="L213" s="60">
        <f t="shared" si="6"/>
        <v>26004</v>
      </c>
      <c r="M213" s="61">
        <f t="shared" si="7"/>
        <v>1.7023895253682488E-3</v>
      </c>
    </row>
    <row r="214" spans="1:13" ht="18" customHeight="1" x14ac:dyDescent="0.15">
      <c r="A214" s="49" t="s">
        <v>833</v>
      </c>
      <c r="B214" s="42" t="s">
        <v>122</v>
      </c>
      <c r="C214" s="48">
        <v>7</v>
      </c>
      <c r="D214" s="48" t="s">
        <v>158</v>
      </c>
      <c r="E214" s="42" t="s">
        <v>647</v>
      </c>
      <c r="F214" s="42" t="s">
        <v>118</v>
      </c>
      <c r="G214" s="42" t="s">
        <v>646</v>
      </c>
      <c r="H214" s="45">
        <v>4</v>
      </c>
      <c r="I214" s="42" t="s">
        <v>103</v>
      </c>
      <c r="J214" s="46">
        <v>45233</v>
      </c>
      <c r="K214" s="47">
        <v>180</v>
      </c>
      <c r="L214" s="60">
        <f t="shared" si="6"/>
        <v>720</v>
      </c>
      <c r="M214" s="61">
        <f t="shared" si="7"/>
        <v>4.7135842880523734E-5</v>
      </c>
    </row>
    <row r="215" spans="1:13" ht="18" customHeight="1" x14ac:dyDescent="0.15">
      <c r="A215" s="49" t="s">
        <v>833</v>
      </c>
      <c r="B215" s="42" t="s">
        <v>122</v>
      </c>
      <c r="C215" s="48">
        <v>7</v>
      </c>
      <c r="D215" s="48" t="s">
        <v>466</v>
      </c>
      <c r="E215" s="42" t="s">
        <v>643</v>
      </c>
      <c r="F215" s="42" t="s">
        <v>118</v>
      </c>
      <c r="G215" s="42" t="s">
        <v>645</v>
      </c>
      <c r="H215" s="45">
        <v>1</v>
      </c>
      <c r="I215" s="42" t="s">
        <v>103</v>
      </c>
      <c r="J215" s="46">
        <v>45233</v>
      </c>
      <c r="K215" s="47">
        <v>360</v>
      </c>
      <c r="L215" s="60">
        <f t="shared" si="6"/>
        <v>360</v>
      </c>
      <c r="M215" s="61">
        <f t="shared" si="7"/>
        <v>2.3567921440261867E-5</v>
      </c>
    </row>
    <row r="216" spans="1:13" ht="18" customHeight="1" x14ac:dyDescent="0.15">
      <c r="A216" s="49" t="s">
        <v>833</v>
      </c>
      <c r="B216" s="42" t="s">
        <v>122</v>
      </c>
      <c r="C216" s="48">
        <v>7</v>
      </c>
      <c r="D216" s="48" t="s">
        <v>382</v>
      </c>
      <c r="E216" s="42" t="s">
        <v>631</v>
      </c>
      <c r="F216" s="42" t="s">
        <v>118</v>
      </c>
      <c r="G216" s="42" t="s">
        <v>644</v>
      </c>
      <c r="H216" s="45">
        <v>1</v>
      </c>
      <c r="I216" s="42" t="s">
        <v>103</v>
      </c>
      <c r="J216" s="46">
        <v>45233</v>
      </c>
      <c r="K216" s="47">
        <v>770</v>
      </c>
      <c r="L216" s="60">
        <f t="shared" si="6"/>
        <v>770</v>
      </c>
      <c r="M216" s="61">
        <f t="shared" si="7"/>
        <v>5.0409165302782325E-5</v>
      </c>
    </row>
    <row r="217" spans="1:13" ht="18" customHeight="1" x14ac:dyDescent="0.15">
      <c r="A217" s="49" t="s">
        <v>833</v>
      </c>
      <c r="B217" s="42" t="s">
        <v>122</v>
      </c>
      <c r="C217" s="48">
        <v>7</v>
      </c>
      <c r="D217" s="48" t="s">
        <v>465</v>
      </c>
      <c r="E217" s="42" t="s">
        <v>643</v>
      </c>
      <c r="F217" s="42" t="s">
        <v>118</v>
      </c>
      <c r="G217" s="42" t="s">
        <v>642</v>
      </c>
      <c r="H217" s="45">
        <v>1</v>
      </c>
      <c r="I217" s="42" t="s">
        <v>103</v>
      </c>
      <c r="J217" s="46">
        <v>45233</v>
      </c>
      <c r="K217" s="47">
        <v>340</v>
      </c>
      <c r="L217" s="60">
        <f t="shared" si="6"/>
        <v>340</v>
      </c>
      <c r="M217" s="61">
        <f t="shared" si="7"/>
        <v>2.2258592471358428E-5</v>
      </c>
    </row>
    <row r="218" spans="1:13" ht="18" customHeight="1" x14ac:dyDescent="0.15">
      <c r="A218" s="49" t="s">
        <v>833</v>
      </c>
      <c r="B218" s="42" t="s">
        <v>122</v>
      </c>
      <c r="C218" s="48">
        <v>7</v>
      </c>
      <c r="D218" s="48" t="s">
        <v>175</v>
      </c>
      <c r="E218" s="42" t="s">
        <v>627</v>
      </c>
      <c r="F218" s="42" t="s">
        <v>118</v>
      </c>
      <c r="G218" s="42" t="s">
        <v>641</v>
      </c>
      <c r="H218" s="45">
        <v>1</v>
      </c>
      <c r="I218" s="42" t="s">
        <v>103</v>
      </c>
      <c r="J218" s="46">
        <v>45233</v>
      </c>
      <c r="K218" s="47">
        <v>780</v>
      </c>
      <c r="L218" s="60">
        <f t="shared" si="6"/>
        <v>780</v>
      </c>
      <c r="M218" s="61">
        <f t="shared" si="7"/>
        <v>5.1063829787234044E-5</v>
      </c>
    </row>
    <row r="219" spans="1:13" ht="18" customHeight="1" x14ac:dyDescent="0.15">
      <c r="A219" s="49" t="s">
        <v>833</v>
      </c>
      <c r="B219" s="42" t="s">
        <v>122</v>
      </c>
      <c r="C219" s="48">
        <v>7</v>
      </c>
      <c r="D219" s="48" t="s">
        <v>374</v>
      </c>
      <c r="E219" s="42" t="s">
        <v>639</v>
      </c>
      <c r="F219" s="42" t="s">
        <v>118</v>
      </c>
      <c r="G219" s="42" t="s">
        <v>640</v>
      </c>
      <c r="H219" s="45">
        <v>1</v>
      </c>
      <c r="I219" s="42" t="s">
        <v>103</v>
      </c>
      <c r="J219" s="46">
        <v>45233</v>
      </c>
      <c r="K219" s="47">
        <v>5830</v>
      </c>
      <c r="L219" s="60">
        <f t="shared" si="6"/>
        <v>5830</v>
      </c>
      <c r="M219" s="61">
        <f t="shared" si="7"/>
        <v>3.816693944353519E-4</v>
      </c>
    </row>
    <row r="220" spans="1:13" ht="18" customHeight="1" x14ac:dyDescent="0.15">
      <c r="A220" s="49" t="s">
        <v>833</v>
      </c>
      <c r="B220" s="42" t="s">
        <v>122</v>
      </c>
      <c r="C220" s="48">
        <v>7</v>
      </c>
      <c r="D220" s="48" t="s">
        <v>371</v>
      </c>
      <c r="E220" s="42" t="s">
        <v>639</v>
      </c>
      <c r="F220" s="42" t="s">
        <v>118</v>
      </c>
      <c r="G220" s="42" t="s">
        <v>638</v>
      </c>
      <c r="H220" s="45">
        <v>1</v>
      </c>
      <c r="I220" s="42" t="s">
        <v>103</v>
      </c>
      <c r="J220" s="46">
        <v>45233</v>
      </c>
      <c r="K220" s="47">
        <v>5630</v>
      </c>
      <c r="L220" s="60">
        <f t="shared" si="6"/>
        <v>5630</v>
      </c>
      <c r="M220" s="61">
        <f t="shared" si="7"/>
        <v>3.6857610474631754E-4</v>
      </c>
    </row>
    <row r="221" spans="1:13" ht="18" customHeight="1" x14ac:dyDescent="0.15">
      <c r="A221" s="49" t="s">
        <v>833</v>
      </c>
      <c r="B221" s="42" t="s">
        <v>122</v>
      </c>
      <c r="C221" s="48">
        <v>7</v>
      </c>
      <c r="D221" s="48" t="s">
        <v>368</v>
      </c>
      <c r="E221" s="42" t="s">
        <v>637</v>
      </c>
      <c r="F221" s="42" t="s">
        <v>118</v>
      </c>
      <c r="G221" s="42" t="s">
        <v>636</v>
      </c>
      <c r="H221" s="45">
        <v>2</v>
      </c>
      <c r="I221" s="42" t="s">
        <v>103</v>
      </c>
      <c r="J221" s="46">
        <v>45233</v>
      </c>
      <c r="K221" s="47">
        <v>1300</v>
      </c>
      <c r="L221" s="60">
        <f t="shared" si="6"/>
        <v>2600</v>
      </c>
      <c r="M221" s="61">
        <f t="shared" si="7"/>
        <v>1.7021276595744682E-4</v>
      </c>
    </row>
    <row r="222" spans="1:13" ht="18" customHeight="1" x14ac:dyDescent="0.15">
      <c r="A222" s="49" t="s">
        <v>833</v>
      </c>
      <c r="B222" s="42" t="s">
        <v>122</v>
      </c>
      <c r="C222" s="48">
        <v>7</v>
      </c>
      <c r="D222" s="48" t="s">
        <v>366</v>
      </c>
      <c r="E222" s="42" t="s">
        <v>631</v>
      </c>
      <c r="F222" s="42" t="s">
        <v>118</v>
      </c>
      <c r="G222" s="42" t="s">
        <v>635</v>
      </c>
      <c r="H222" s="45">
        <v>2</v>
      </c>
      <c r="I222" s="42" t="s">
        <v>103</v>
      </c>
      <c r="J222" s="46">
        <v>45233</v>
      </c>
      <c r="K222" s="47">
        <v>750</v>
      </c>
      <c r="L222" s="60">
        <f t="shared" si="6"/>
        <v>1500</v>
      </c>
      <c r="M222" s="61">
        <f t="shared" si="7"/>
        <v>9.8199672667757771E-5</v>
      </c>
    </row>
    <row r="223" spans="1:13" ht="18" customHeight="1" x14ac:dyDescent="0.15">
      <c r="A223" s="49" t="s">
        <v>833</v>
      </c>
      <c r="B223" s="42" t="s">
        <v>122</v>
      </c>
      <c r="C223" s="48">
        <v>7</v>
      </c>
      <c r="D223" s="48" t="s">
        <v>364</v>
      </c>
      <c r="E223" s="42" t="s">
        <v>634</v>
      </c>
      <c r="F223" s="42" t="s">
        <v>118</v>
      </c>
      <c r="G223" s="42" t="s">
        <v>633</v>
      </c>
      <c r="H223" s="45">
        <v>4</v>
      </c>
      <c r="I223" s="42" t="s">
        <v>103</v>
      </c>
      <c r="J223" s="46">
        <v>45233</v>
      </c>
      <c r="K223" s="47">
        <v>1000</v>
      </c>
      <c r="L223" s="60">
        <f t="shared" si="6"/>
        <v>4000</v>
      </c>
      <c r="M223" s="61">
        <f t="shared" si="7"/>
        <v>2.6186579378068741E-4</v>
      </c>
    </row>
    <row r="224" spans="1:13" ht="18" customHeight="1" x14ac:dyDescent="0.15">
      <c r="A224" s="49" t="s">
        <v>833</v>
      </c>
      <c r="B224" s="42" t="s">
        <v>122</v>
      </c>
      <c r="C224" s="48">
        <v>7</v>
      </c>
      <c r="D224" s="48" t="s">
        <v>361</v>
      </c>
      <c r="E224" s="42" t="s">
        <v>627</v>
      </c>
      <c r="F224" s="42" t="s">
        <v>118</v>
      </c>
      <c r="G224" s="42" t="s">
        <v>632</v>
      </c>
      <c r="H224" s="45">
        <v>4</v>
      </c>
      <c r="I224" s="42" t="s">
        <v>103</v>
      </c>
      <c r="J224" s="46">
        <v>45233</v>
      </c>
      <c r="K224" s="47">
        <v>780</v>
      </c>
      <c r="L224" s="60">
        <f t="shared" si="6"/>
        <v>3120</v>
      </c>
      <c r="M224" s="61">
        <f t="shared" si="7"/>
        <v>2.0425531914893618E-4</v>
      </c>
    </row>
    <row r="225" spans="1:13" ht="18" customHeight="1" x14ac:dyDescent="0.15">
      <c r="A225" s="49" t="s">
        <v>833</v>
      </c>
      <c r="B225" s="42" t="s">
        <v>122</v>
      </c>
      <c r="C225" s="48">
        <v>7</v>
      </c>
      <c r="D225" s="48" t="s">
        <v>226</v>
      </c>
      <c r="E225" s="42" t="s">
        <v>631</v>
      </c>
      <c r="F225" s="42" t="s">
        <v>118</v>
      </c>
      <c r="G225" s="42" t="s">
        <v>630</v>
      </c>
      <c r="H225" s="45">
        <v>2</v>
      </c>
      <c r="I225" s="42" t="s">
        <v>103</v>
      </c>
      <c r="J225" s="46">
        <v>45233</v>
      </c>
      <c r="K225" s="47">
        <v>1160</v>
      </c>
      <c r="L225" s="60">
        <f t="shared" si="6"/>
        <v>2320</v>
      </c>
      <c r="M225" s="61">
        <f t="shared" si="7"/>
        <v>1.518821603927987E-4</v>
      </c>
    </row>
    <row r="226" spans="1:13" ht="18" customHeight="1" x14ac:dyDescent="0.15">
      <c r="A226" s="49" t="s">
        <v>833</v>
      </c>
      <c r="B226" s="42" t="s">
        <v>122</v>
      </c>
      <c r="C226" s="48">
        <v>7</v>
      </c>
      <c r="D226" s="48" t="s">
        <v>224</v>
      </c>
      <c r="E226" s="42" t="s">
        <v>629</v>
      </c>
      <c r="F226" s="42" t="s">
        <v>118</v>
      </c>
      <c r="G226" s="42" t="s">
        <v>628</v>
      </c>
      <c r="H226" s="45">
        <v>4</v>
      </c>
      <c r="I226" s="42" t="s">
        <v>103</v>
      </c>
      <c r="J226" s="46">
        <v>45233</v>
      </c>
      <c r="K226" s="47">
        <v>240</v>
      </c>
      <c r="L226" s="60">
        <f t="shared" si="6"/>
        <v>960</v>
      </c>
      <c r="M226" s="61">
        <f t="shared" si="7"/>
        <v>6.2847790507364974E-5</v>
      </c>
    </row>
    <row r="227" spans="1:13" ht="18" customHeight="1" x14ac:dyDescent="0.15">
      <c r="A227" s="49" t="s">
        <v>833</v>
      </c>
      <c r="B227" s="42" t="s">
        <v>122</v>
      </c>
      <c r="C227" s="48">
        <v>7</v>
      </c>
      <c r="D227" s="48" t="s">
        <v>222</v>
      </c>
      <c r="E227" s="42" t="s">
        <v>627</v>
      </c>
      <c r="F227" s="42" t="s">
        <v>118</v>
      </c>
      <c r="G227" s="42" t="s">
        <v>626</v>
      </c>
      <c r="H227" s="45">
        <v>4</v>
      </c>
      <c r="I227" s="42" t="s">
        <v>103</v>
      </c>
      <c r="J227" s="46">
        <v>45233</v>
      </c>
      <c r="K227" s="47">
        <v>230</v>
      </c>
      <c r="L227" s="60">
        <f t="shared" si="6"/>
        <v>920</v>
      </c>
      <c r="M227" s="61">
        <f t="shared" si="7"/>
        <v>6.0229132569558103E-5</v>
      </c>
    </row>
    <row r="228" spans="1:13" ht="18" customHeight="1" x14ac:dyDescent="0.15">
      <c r="A228" s="49" t="s">
        <v>833</v>
      </c>
      <c r="B228" s="42" t="s">
        <v>122</v>
      </c>
      <c r="C228" s="48">
        <v>7</v>
      </c>
      <c r="D228" s="48" t="s">
        <v>212</v>
      </c>
      <c r="E228" s="42" t="s">
        <v>619</v>
      </c>
      <c r="F228" s="42" t="s">
        <v>118</v>
      </c>
      <c r="G228" s="42" t="s">
        <v>618</v>
      </c>
      <c r="H228" s="45">
        <v>4</v>
      </c>
      <c r="I228" s="42" t="s">
        <v>103</v>
      </c>
      <c r="J228" s="46">
        <v>45233</v>
      </c>
      <c r="K228" s="47">
        <v>166</v>
      </c>
      <c r="L228" s="60">
        <f t="shared" si="6"/>
        <v>664</v>
      </c>
      <c r="M228" s="61">
        <f t="shared" si="7"/>
        <v>4.346972176759411E-5</v>
      </c>
    </row>
    <row r="229" spans="1:13" ht="18" customHeight="1" x14ac:dyDescent="0.15">
      <c r="A229" s="49" t="s">
        <v>833</v>
      </c>
      <c r="B229" s="42" t="s">
        <v>122</v>
      </c>
      <c r="C229" s="48">
        <v>7</v>
      </c>
      <c r="D229" s="48" t="s">
        <v>138</v>
      </c>
      <c r="E229" s="42" t="s">
        <v>515</v>
      </c>
      <c r="F229" s="42" t="s">
        <v>118</v>
      </c>
      <c r="G229" s="42" t="s">
        <v>609</v>
      </c>
      <c r="H229" s="45">
        <v>8</v>
      </c>
      <c r="I229" s="42" t="s">
        <v>103</v>
      </c>
      <c r="J229" s="46">
        <v>45233</v>
      </c>
      <c r="K229" s="47">
        <v>170</v>
      </c>
      <c r="L229" s="60">
        <f t="shared" si="6"/>
        <v>1360</v>
      </c>
      <c r="M229" s="61">
        <f t="shared" si="7"/>
        <v>8.9034369885433712E-5</v>
      </c>
    </row>
    <row r="230" spans="1:13" ht="18" customHeight="1" x14ac:dyDescent="0.15">
      <c r="A230" s="49" t="s">
        <v>833</v>
      </c>
      <c r="B230" s="42" t="s">
        <v>122</v>
      </c>
      <c r="C230" s="48">
        <v>7</v>
      </c>
      <c r="D230" s="48" t="s">
        <v>193</v>
      </c>
      <c r="E230" s="42" t="s">
        <v>515</v>
      </c>
      <c r="F230" s="42" t="s">
        <v>118</v>
      </c>
      <c r="G230" s="42" t="s">
        <v>608</v>
      </c>
      <c r="H230" s="45">
        <v>8</v>
      </c>
      <c r="I230" s="42" t="s">
        <v>103</v>
      </c>
      <c r="J230" s="46">
        <v>45233</v>
      </c>
      <c r="K230" s="47">
        <v>170</v>
      </c>
      <c r="L230" s="60">
        <f t="shared" si="6"/>
        <v>1360</v>
      </c>
      <c r="M230" s="61">
        <f t="shared" si="7"/>
        <v>8.9034369885433712E-5</v>
      </c>
    </row>
    <row r="231" spans="1:13" ht="18" customHeight="1" x14ac:dyDescent="0.15">
      <c r="A231" s="49" t="s">
        <v>833</v>
      </c>
      <c r="B231" s="42" t="s">
        <v>122</v>
      </c>
      <c r="C231" s="48">
        <v>7</v>
      </c>
      <c r="D231" s="48" t="s">
        <v>121</v>
      </c>
      <c r="E231" s="42" t="s">
        <v>259</v>
      </c>
      <c r="F231" s="42" t="s">
        <v>118</v>
      </c>
      <c r="G231" s="42" t="s">
        <v>607</v>
      </c>
      <c r="H231" s="45">
        <v>94</v>
      </c>
      <c r="I231" s="42" t="s">
        <v>103</v>
      </c>
      <c r="J231" s="46">
        <v>45233</v>
      </c>
      <c r="K231" s="47">
        <v>54</v>
      </c>
      <c r="L231" s="60">
        <f t="shared" si="6"/>
        <v>5076</v>
      </c>
      <c r="M231" s="61">
        <f t="shared" si="7"/>
        <v>3.323076923076923E-4</v>
      </c>
    </row>
    <row r="232" spans="1:13" ht="18" customHeight="1" x14ac:dyDescent="0.15">
      <c r="A232" s="49" t="s">
        <v>833</v>
      </c>
      <c r="B232" s="42" t="s">
        <v>122</v>
      </c>
      <c r="C232" s="48">
        <v>7</v>
      </c>
      <c r="D232" s="48" t="s">
        <v>606</v>
      </c>
      <c r="E232" s="42" t="s">
        <v>259</v>
      </c>
      <c r="F232" s="42" t="s">
        <v>118</v>
      </c>
      <c r="G232" s="42" t="s">
        <v>605</v>
      </c>
      <c r="H232" s="45">
        <v>12</v>
      </c>
      <c r="I232" s="42" t="s">
        <v>103</v>
      </c>
      <c r="J232" s="46">
        <v>45233</v>
      </c>
      <c r="K232" s="47">
        <v>54</v>
      </c>
      <c r="L232" s="60">
        <f t="shared" si="6"/>
        <v>648</v>
      </c>
      <c r="M232" s="61">
        <f t="shared" si="7"/>
        <v>4.2422258592471358E-5</v>
      </c>
    </row>
    <row r="233" spans="1:13" ht="18" customHeight="1" x14ac:dyDescent="0.15">
      <c r="A233" s="49" t="s">
        <v>833</v>
      </c>
      <c r="B233" s="42" t="s">
        <v>122</v>
      </c>
      <c r="C233" s="48">
        <v>7</v>
      </c>
      <c r="D233" s="48" t="s">
        <v>604</v>
      </c>
      <c r="E233" s="42" t="s">
        <v>259</v>
      </c>
      <c r="F233" s="42" t="s">
        <v>118</v>
      </c>
      <c r="G233" s="42" t="s">
        <v>258</v>
      </c>
      <c r="H233" s="45">
        <v>314</v>
      </c>
      <c r="I233" s="42" t="s">
        <v>103</v>
      </c>
      <c r="J233" s="46">
        <v>45233</v>
      </c>
      <c r="K233" s="47">
        <v>54</v>
      </c>
      <c r="L233" s="60">
        <f t="shared" si="6"/>
        <v>16956</v>
      </c>
      <c r="M233" s="61">
        <f t="shared" si="7"/>
        <v>1.110049099836334E-3</v>
      </c>
    </row>
    <row r="234" spans="1:13" ht="18" customHeight="1" x14ac:dyDescent="0.15">
      <c r="A234" s="49" t="s">
        <v>833</v>
      </c>
      <c r="B234" s="42" t="s">
        <v>122</v>
      </c>
      <c r="C234" s="48">
        <v>7</v>
      </c>
      <c r="D234" s="48" t="s">
        <v>603</v>
      </c>
      <c r="E234" s="42" t="s">
        <v>602</v>
      </c>
      <c r="F234" s="42" t="s">
        <v>118</v>
      </c>
      <c r="G234" s="42" t="s">
        <v>601</v>
      </c>
      <c r="H234" s="45">
        <v>2</v>
      </c>
      <c r="I234" s="42" t="s">
        <v>103</v>
      </c>
      <c r="J234" s="46">
        <v>45233</v>
      </c>
      <c r="K234" s="47">
        <v>1310</v>
      </c>
      <c r="L234" s="60">
        <f t="shared" si="6"/>
        <v>2620</v>
      </c>
      <c r="M234" s="61">
        <f t="shared" si="7"/>
        <v>1.7152209492635024E-4</v>
      </c>
    </row>
    <row r="235" spans="1:13" ht="18" customHeight="1" x14ac:dyDescent="0.15">
      <c r="A235" s="49" t="s">
        <v>833</v>
      </c>
      <c r="B235" s="42" t="s">
        <v>122</v>
      </c>
      <c r="C235" s="48">
        <v>7</v>
      </c>
      <c r="D235" s="48" t="s">
        <v>116</v>
      </c>
      <c r="E235" s="42" t="s">
        <v>598</v>
      </c>
      <c r="F235" s="42" t="s">
        <v>118</v>
      </c>
      <c r="G235" s="42" t="s">
        <v>597</v>
      </c>
      <c r="H235" s="45">
        <v>2</v>
      </c>
      <c r="I235" s="42" t="s">
        <v>103</v>
      </c>
      <c r="J235" s="46">
        <v>45233</v>
      </c>
      <c r="K235" s="47">
        <v>1040</v>
      </c>
      <c r="L235" s="60">
        <f t="shared" si="6"/>
        <v>2080</v>
      </c>
      <c r="M235" s="61">
        <f t="shared" si="7"/>
        <v>1.3617021276595746E-4</v>
      </c>
    </row>
    <row r="236" spans="1:13" ht="18" customHeight="1" x14ac:dyDescent="0.15">
      <c r="A236" s="49" t="s">
        <v>833</v>
      </c>
      <c r="B236" s="42" t="s">
        <v>122</v>
      </c>
      <c r="C236" s="48">
        <v>1</v>
      </c>
      <c r="D236" s="48" t="s">
        <v>446</v>
      </c>
      <c r="E236" s="42" t="s">
        <v>586</v>
      </c>
      <c r="F236" s="42" t="s">
        <v>118</v>
      </c>
      <c r="G236" s="42" t="s">
        <v>585</v>
      </c>
      <c r="H236" s="45">
        <v>2</v>
      </c>
      <c r="I236" s="42" t="s">
        <v>103</v>
      </c>
      <c r="J236" s="46">
        <v>45233</v>
      </c>
      <c r="K236" s="47">
        <v>336</v>
      </c>
      <c r="L236" s="60">
        <f t="shared" si="6"/>
        <v>672</v>
      </c>
      <c r="M236" s="61">
        <f t="shared" si="7"/>
        <v>4.3993453355155483E-5</v>
      </c>
    </row>
    <row r="237" spans="1:13" ht="18" customHeight="1" x14ac:dyDescent="0.15">
      <c r="A237" s="49" t="s">
        <v>833</v>
      </c>
      <c r="B237" s="42" t="s">
        <v>122</v>
      </c>
      <c r="C237" s="48">
        <v>1</v>
      </c>
      <c r="D237" s="48" t="s">
        <v>428</v>
      </c>
      <c r="E237" s="42" t="s">
        <v>580</v>
      </c>
      <c r="F237" s="42" t="s">
        <v>578</v>
      </c>
      <c r="G237" s="42" t="s">
        <v>579</v>
      </c>
      <c r="H237" s="45">
        <v>3</v>
      </c>
      <c r="I237" s="42" t="s">
        <v>103</v>
      </c>
      <c r="J237" s="46">
        <v>45233</v>
      </c>
      <c r="K237" s="47">
        <v>1184</v>
      </c>
      <c r="L237" s="60">
        <f t="shared" si="6"/>
        <v>3552</v>
      </c>
      <c r="M237" s="61">
        <f t="shared" si="7"/>
        <v>2.3253682487725042E-4</v>
      </c>
    </row>
    <row r="238" spans="1:13" ht="18" customHeight="1" x14ac:dyDescent="0.15">
      <c r="A238" s="49" t="s">
        <v>833</v>
      </c>
      <c r="B238" s="42" t="s">
        <v>122</v>
      </c>
      <c r="C238" s="48">
        <v>2</v>
      </c>
      <c r="D238" s="48" t="s">
        <v>364</v>
      </c>
      <c r="E238" s="42" t="s">
        <v>533</v>
      </c>
      <c r="F238" s="42" t="s">
        <v>118</v>
      </c>
      <c r="G238" s="42" t="s">
        <v>534</v>
      </c>
      <c r="H238" s="45">
        <v>4</v>
      </c>
      <c r="I238" s="42" t="s">
        <v>103</v>
      </c>
      <c r="J238" s="46">
        <v>45233</v>
      </c>
      <c r="K238" s="47">
        <v>2518</v>
      </c>
      <c r="L238" s="60">
        <f t="shared" si="6"/>
        <v>10072</v>
      </c>
      <c r="M238" s="61">
        <f t="shared" si="7"/>
        <v>6.5937806873977089E-4</v>
      </c>
    </row>
    <row r="239" spans="1:13" ht="18" customHeight="1" x14ac:dyDescent="0.15">
      <c r="A239" s="49" t="s">
        <v>833</v>
      </c>
      <c r="B239" s="42" t="s">
        <v>122</v>
      </c>
      <c r="C239" s="48">
        <v>2</v>
      </c>
      <c r="D239" s="48" t="s">
        <v>361</v>
      </c>
      <c r="E239" s="42" t="s">
        <v>533</v>
      </c>
      <c r="F239" s="42" t="s">
        <v>118</v>
      </c>
      <c r="G239" s="42" t="s">
        <v>532</v>
      </c>
      <c r="H239" s="45">
        <v>4</v>
      </c>
      <c r="I239" s="42" t="s">
        <v>103</v>
      </c>
      <c r="J239" s="46">
        <v>45233</v>
      </c>
      <c r="K239" s="47">
        <v>2287</v>
      </c>
      <c r="L239" s="60">
        <f t="shared" si="6"/>
        <v>9148</v>
      </c>
      <c r="M239" s="61">
        <f t="shared" si="7"/>
        <v>5.988870703764321E-4</v>
      </c>
    </row>
    <row r="240" spans="1:13" ht="18" customHeight="1" x14ac:dyDescent="0.15">
      <c r="A240" s="49" t="s">
        <v>833</v>
      </c>
      <c r="B240" s="42" t="s">
        <v>122</v>
      </c>
      <c r="C240" s="48">
        <v>2</v>
      </c>
      <c r="D240" s="48" t="s">
        <v>226</v>
      </c>
      <c r="E240" s="42" t="s">
        <v>531</v>
      </c>
      <c r="F240" s="42" t="s">
        <v>118</v>
      </c>
      <c r="G240" s="42" t="s">
        <v>530</v>
      </c>
      <c r="H240" s="45">
        <v>2</v>
      </c>
      <c r="I240" s="42" t="s">
        <v>103</v>
      </c>
      <c r="J240" s="46">
        <v>45233</v>
      </c>
      <c r="K240" s="47">
        <v>706</v>
      </c>
      <c r="L240" s="60">
        <f t="shared" si="6"/>
        <v>1412</v>
      </c>
      <c r="M240" s="61">
        <f t="shared" si="7"/>
        <v>9.2438625204582656E-5</v>
      </c>
    </row>
    <row r="241" spans="1:13" ht="18" customHeight="1" x14ac:dyDescent="0.15">
      <c r="A241" s="49" t="s">
        <v>833</v>
      </c>
      <c r="B241" s="42" t="s">
        <v>122</v>
      </c>
      <c r="C241" s="48">
        <v>3</v>
      </c>
      <c r="D241" s="48" t="s">
        <v>446</v>
      </c>
      <c r="E241" s="42" t="s">
        <v>515</v>
      </c>
      <c r="F241" s="42" t="s">
        <v>118</v>
      </c>
      <c r="G241" s="42" t="s">
        <v>514</v>
      </c>
      <c r="H241" s="45">
        <v>2</v>
      </c>
      <c r="I241" s="42" t="s">
        <v>103</v>
      </c>
      <c r="J241" s="46">
        <v>45233</v>
      </c>
      <c r="K241" s="47">
        <v>254</v>
      </c>
      <c r="L241" s="60">
        <f t="shared" si="6"/>
        <v>508</v>
      </c>
      <c r="M241" s="61">
        <f t="shared" si="7"/>
        <v>3.3256955810147299E-5</v>
      </c>
    </row>
    <row r="242" spans="1:13" ht="18" customHeight="1" x14ac:dyDescent="0.15">
      <c r="A242" s="49" t="s">
        <v>833</v>
      </c>
      <c r="B242" s="42" t="s">
        <v>122</v>
      </c>
      <c r="C242" s="48">
        <v>4</v>
      </c>
      <c r="D242" s="48" t="s">
        <v>446</v>
      </c>
      <c r="E242" s="42" t="s">
        <v>515</v>
      </c>
      <c r="F242" s="42" t="s">
        <v>118</v>
      </c>
      <c r="G242" s="42" t="s">
        <v>514</v>
      </c>
      <c r="H242" s="45">
        <v>4</v>
      </c>
      <c r="I242" s="42" t="s">
        <v>103</v>
      </c>
      <c r="J242" s="46">
        <v>45233</v>
      </c>
      <c r="K242" s="47">
        <v>254</v>
      </c>
      <c r="L242" s="60">
        <f t="shared" si="6"/>
        <v>1016</v>
      </c>
      <c r="M242" s="61">
        <f t="shared" si="7"/>
        <v>6.6513911620294598E-5</v>
      </c>
    </row>
    <row r="243" spans="1:13" ht="18" customHeight="1" x14ac:dyDescent="0.15">
      <c r="A243" s="49" t="s">
        <v>833</v>
      </c>
      <c r="B243" s="42" t="s">
        <v>122</v>
      </c>
      <c r="C243" s="48">
        <v>4</v>
      </c>
      <c r="D243" s="48" t="s">
        <v>433</v>
      </c>
      <c r="E243" s="42" t="s">
        <v>513</v>
      </c>
      <c r="F243" s="42" t="s">
        <v>118</v>
      </c>
      <c r="G243" s="42" t="s">
        <v>512</v>
      </c>
      <c r="H243" s="45">
        <v>2</v>
      </c>
      <c r="I243" s="42" t="s">
        <v>103</v>
      </c>
      <c r="J243" s="46">
        <v>45233</v>
      </c>
      <c r="K243" s="47">
        <v>560</v>
      </c>
      <c r="L243" s="60">
        <f t="shared" si="6"/>
        <v>1120</v>
      </c>
      <c r="M243" s="61">
        <f t="shared" si="7"/>
        <v>7.3322422258592472E-5</v>
      </c>
    </row>
    <row r="244" spans="1:13" ht="18" customHeight="1" x14ac:dyDescent="0.15">
      <c r="A244" s="49" t="s">
        <v>833</v>
      </c>
      <c r="B244" s="42" t="s">
        <v>122</v>
      </c>
      <c r="C244" s="43"/>
      <c r="D244" s="43"/>
      <c r="E244" s="42" t="s">
        <v>319</v>
      </c>
      <c r="F244" s="42" t="s">
        <v>118</v>
      </c>
      <c r="G244" s="42" t="s">
        <v>318</v>
      </c>
      <c r="H244" s="45">
        <v>2</v>
      </c>
      <c r="I244" s="42" t="s">
        <v>103</v>
      </c>
      <c r="J244" s="46">
        <v>45233</v>
      </c>
      <c r="K244" s="47">
        <v>4665</v>
      </c>
      <c r="L244" s="60">
        <f t="shared" si="6"/>
        <v>9330</v>
      </c>
      <c r="M244" s="61">
        <f t="shared" si="7"/>
        <v>6.1080196399345332E-4</v>
      </c>
    </row>
    <row r="245" spans="1:13" ht="18" customHeight="1" x14ac:dyDescent="0.15">
      <c r="A245" s="49" t="s">
        <v>833</v>
      </c>
      <c r="B245" s="42" t="s">
        <v>122</v>
      </c>
      <c r="C245" s="48">
        <v>2</v>
      </c>
      <c r="D245" s="48" t="s">
        <v>153</v>
      </c>
      <c r="E245" s="42" t="s">
        <v>259</v>
      </c>
      <c r="F245" s="42" t="s">
        <v>118</v>
      </c>
      <c r="G245" s="42" t="s">
        <v>258</v>
      </c>
      <c r="H245" s="45">
        <v>100</v>
      </c>
      <c r="I245" s="42" t="s">
        <v>103</v>
      </c>
      <c r="J245" s="46">
        <v>45264</v>
      </c>
      <c r="K245" s="47">
        <v>54</v>
      </c>
      <c r="L245" s="60">
        <f t="shared" si="6"/>
        <v>5400</v>
      </c>
      <c r="M245" s="61">
        <f t="shared" si="7"/>
        <v>3.53518821603928E-4</v>
      </c>
    </row>
    <row r="246" spans="1:13" ht="18" customHeight="1" x14ac:dyDescent="0.15">
      <c r="A246" s="49" t="s">
        <v>833</v>
      </c>
      <c r="B246" s="42" t="s">
        <v>122</v>
      </c>
      <c r="C246" s="48">
        <v>2</v>
      </c>
      <c r="D246" s="48" t="s">
        <v>138</v>
      </c>
      <c r="E246" s="42" t="s">
        <v>235</v>
      </c>
      <c r="F246" s="42" t="s">
        <v>118</v>
      </c>
      <c r="G246" s="42" t="s">
        <v>234</v>
      </c>
      <c r="H246" s="45">
        <v>1</v>
      </c>
      <c r="I246" s="42" t="s">
        <v>186</v>
      </c>
      <c r="J246" s="46">
        <v>45266</v>
      </c>
      <c r="K246" s="47">
        <v>4852</v>
      </c>
      <c r="L246" s="60">
        <f t="shared" si="6"/>
        <v>4852</v>
      </c>
      <c r="M246" s="61">
        <f t="shared" si="7"/>
        <v>3.176432078559738E-4</v>
      </c>
    </row>
    <row r="247" spans="1:13" ht="18" customHeight="1" x14ac:dyDescent="0.15">
      <c r="A247" s="49" t="s">
        <v>833</v>
      </c>
      <c r="B247" s="42" t="s">
        <v>122</v>
      </c>
      <c r="C247" s="48">
        <v>1</v>
      </c>
      <c r="D247" s="48" t="s">
        <v>233</v>
      </c>
      <c r="E247" s="42" t="s">
        <v>232</v>
      </c>
      <c r="F247" s="42" t="s">
        <v>118</v>
      </c>
      <c r="G247" s="42" t="s">
        <v>231</v>
      </c>
      <c r="H247" s="45">
        <v>4</v>
      </c>
      <c r="I247" s="42" t="s">
        <v>103</v>
      </c>
      <c r="J247" s="46">
        <v>45269</v>
      </c>
      <c r="K247" s="47">
        <v>720</v>
      </c>
      <c r="L247" s="60">
        <f t="shared" si="6"/>
        <v>2880</v>
      </c>
      <c r="M247" s="61">
        <f t="shared" si="7"/>
        <v>1.8854337152209494E-4</v>
      </c>
    </row>
    <row r="248" spans="1:13" ht="18" customHeight="1" x14ac:dyDescent="0.15">
      <c r="A248" s="49" t="s">
        <v>833</v>
      </c>
      <c r="B248" s="42" t="s">
        <v>122</v>
      </c>
      <c r="C248" s="48">
        <v>10</v>
      </c>
      <c r="D248" s="48" t="s">
        <v>138</v>
      </c>
      <c r="E248" s="42" t="s">
        <v>137</v>
      </c>
      <c r="F248" s="42" t="s">
        <v>135</v>
      </c>
      <c r="G248" s="42" t="s">
        <v>136</v>
      </c>
      <c r="H248" s="45">
        <v>1</v>
      </c>
      <c r="I248" s="42" t="s">
        <v>103</v>
      </c>
      <c r="J248" s="46">
        <v>45318</v>
      </c>
      <c r="K248" s="47">
        <v>1474</v>
      </c>
      <c r="L248" s="60">
        <f t="shared" si="6"/>
        <v>1474</v>
      </c>
      <c r="M248" s="61">
        <f t="shared" si="7"/>
        <v>9.6497545008183313E-5</v>
      </c>
    </row>
    <row r="249" spans="1:13" ht="18" customHeight="1" x14ac:dyDescent="0.15">
      <c r="A249" s="49" t="s">
        <v>833</v>
      </c>
      <c r="B249" s="42" t="s">
        <v>122</v>
      </c>
      <c r="C249" s="48">
        <v>2</v>
      </c>
      <c r="D249" s="48" t="s">
        <v>121</v>
      </c>
      <c r="E249" s="42" t="s">
        <v>120</v>
      </c>
      <c r="F249" s="42" t="s">
        <v>118</v>
      </c>
      <c r="G249" s="42" t="s">
        <v>119</v>
      </c>
      <c r="H249" s="45">
        <v>15</v>
      </c>
      <c r="I249" s="42" t="s">
        <v>103</v>
      </c>
      <c r="J249" s="46">
        <v>45377</v>
      </c>
      <c r="K249" s="47">
        <v>140</v>
      </c>
      <c r="L249" s="60">
        <f t="shared" si="6"/>
        <v>2100</v>
      </c>
      <c r="M249" s="61">
        <f t="shared" si="7"/>
        <v>1.3747954173486089E-4</v>
      </c>
    </row>
    <row r="250" spans="1:13" ht="18" customHeight="1" x14ac:dyDescent="0.15">
      <c r="A250" s="49" t="s">
        <v>833</v>
      </c>
      <c r="B250" s="42" t="s">
        <v>122</v>
      </c>
      <c r="C250" s="48">
        <v>2</v>
      </c>
      <c r="D250" s="48" t="s">
        <v>121</v>
      </c>
      <c r="E250" s="42" t="s">
        <v>120</v>
      </c>
      <c r="F250" s="42" t="s">
        <v>118</v>
      </c>
      <c r="G250" s="42" t="s">
        <v>119</v>
      </c>
      <c r="H250" s="45">
        <v>15</v>
      </c>
      <c r="I250" s="42" t="s">
        <v>103</v>
      </c>
      <c r="J250" s="46">
        <v>45383</v>
      </c>
      <c r="K250" s="47">
        <v>140</v>
      </c>
      <c r="L250" s="60">
        <f t="shared" si="6"/>
        <v>2100</v>
      </c>
      <c r="M250" s="61">
        <f t="shared" si="7"/>
        <v>1.3747954173486089E-4</v>
      </c>
    </row>
    <row r="251" spans="1:13" ht="18" customHeight="1" x14ac:dyDescent="0.15">
      <c r="A251" s="49" t="s">
        <v>833</v>
      </c>
      <c r="B251" s="42" t="s">
        <v>271</v>
      </c>
      <c r="C251" s="43"/>
      <c r="D251" s="43"/>
      <c r="E251" s="42" t="s">
        <v>273</v>
      </c>
      <c r="F251" s="44"/>
      <c r="G251" s="42" t="s">
        <v>278</v>
      </c>
      <c r="H251" s="45">
        <v>50</v>
      </c>
      <c r="I251" s="42" t="s">
        <v>201</v>
      </c>
      <c r="J251" s="46">
        <v>45251</v>
      </c>
      <c r="K251" s="47">
        <v>63.2</v>
      </c>
      <c r="L251" s="60">
        <f t="shared" si="6"/>
        <v>3160</v>
      </c>
      <c r="M251" s="61">
        <f t="shared" si="7"/>
        <v>2.0687397708674305E-4</v>
      </c>
    </row>
    <row r="252" spans="1:13" ht="18" customHeight="1" x14ac:dyDescent="0.15">
      <c r="A252" s="49" t="s">
        <v>833</v>
      </c>
      <c r="B252" s="42" t="s">
        <v>271</v>
      </c>
      <c r="C252" s="43"/>
      <c r="D252" s="43"/>
      <c r="E252" s="42" t="s">
        <v>277</v>
      </c>
      <c r="F252" s="44"/>
      <c r="G252" s="42" t="s">
        <v>275</v>
      </c>
      <c r="H252" s="45">
        <v>50</v>
      </c>
      <c r="I252" s="42" t="s">
        <v>274</v>
      </c>
      <c r="J252" s="46">
        <v>45251</v>
      </c>
      <c r="K252" s="47">
        <v>7.22</v>
      </c>
      <c r="L252" s="60">
        <f t="shared" si="6"/>
        <v>361</v>
      </c>
      <c r="M252" s="61">
        <f t="shared" si="7"/>
        <v>2.3633387888707037E-5</v>
      </c>
    </row>
    <row r="253" spans="1:13" ht="18" customHeight="1" x14ac:dyDescent="0.15">
      <c r="A253" s="49" t="s">
        <v>833</v>
      </c>
      <c r="B253" s="42" t="s">
        <v>271</v>
      </c>
      <c r="C253" s="43"/>
      <c r="D253" s="43"/>
      <c r="E253" s="42" t="s">
        <v>276</v>
      </c>
      <c r="F253" s="44"/>
      <c r="G253" s="42" t="s">
        <v>275</v>
      </c>
      <c r="H253" s="45">
        <v>50</v>
      </c>
      <c r="I253" s="42" t="s">
        <v>274</v>
      </c>
      <c r="J253" s="46">
        <v>45251</v>
      </c>
      <c r="K253" s="47">
        <v>7.41</v>
      </c>
      <c r="L253" s="60">
        <f t="shared" si="6"/>
        <v>370.5</v>
      </c>
      <c r="M253" s="61">
        <f t="shared" si="7"/>
        <v>2.4255319148936171E-5</v>
      </c>
    </row>
    <row r="254" spans="1:13" ht="18" customHeight="1" x14ac:dyDescent="0.15">
      <c r="A254" s="49" t="s">
        <v>833</v>
      </c>
      <c r="B254" s="42" t="s">
        <v>271</v>
      </c>
      <c r="C254" s="43"/>
      <c r="D254" s="43"/>
      <c r="E254" s="42" t="s">
        <v>273</v>
      </c>
      <c r="F254" s="44"/>
      <c r="G254" s="42" t="s">
        <v>272</v>
      </c>
      <c r="H254" s="45">
        <v>100</v>
      </c>
      <c r="I254" s="42" t="s">
        <v>201</v>
      </c>
      <c r="J254" s="46">
        <v>45251</v>
      </c>
      <c r="K254" s="47">
        <v>9.08</v>
      </c>
      <c r="L254" s="60">
        <f t="shared" si="6"/>
        <v>908</v>
      </c>
      <c r="M254" s="61">
        <f t="shared" si="7"/>
        <v>5.9443535188216037E-5</v>
      </c>
    </row>
    <row r="255" spans="1:13" ht="18" customHeight="1" x14ac:dyDescent="0.15">
      <c r="A255" s="49" t="s">
        <v>833</v>
      </c>
      <c r="B255" s="42" t="s">
        <v>271</v>
      </c>
      <c r="C255" s="43"/>
      <c r="D255" s="43"/>
      <c r="E255" s="42" t="s">
        <v>270</v>
      </c>
      <c r="F255" s="44"/>
      <c r="G255" s="42" t="s">
        <v>269</v>
      </c>
      <c r="H255" s="45">
        <v>10</v>
      </c>
      <c r="I255" s="42" t="s">
        <v>201</v>
      </c>
      <c r="J255" s="46">
        <v>45251</v>
      </c>
      <c r="K255" s="47">
        <v>469</v>
      </c>
      <c r="L255" s="60">
        <f t="shared" si="6"/>
        <v>4690</v>
      </c>
      <c r="M255" s="61">
        <f t="shared" si="7"/>
        <v>3.0703764320785598E-4</v>
      </c>
    </row>
    <row r="256" spans="1:13" ht="18" customHeight="1" x14ac:dyDescent="0.15">
      <c r="A256" s="49" t="s">
        <v>833</v>
      </c>
      <c r="B256" s="42" t="s">
        <v>362</v>
      </c>
      <c r="C256" s="48">
        <v>10</v>
      </c>
      <c r="D256" s="48" t="s">
        <v>364</v>
      </c>
      <c r="E256" s="42" t="s">
        <v>360</v>
      </c>
      <c r="F256" s="42" t="s">
        <v>358</v>
      </c>
      <c r="G256" s="42" t="s">
        <v>363</v>
      </c>
      <c r="H256" s="45">
        <v>2</v>
      </c>
      <c r="I256" s="42" t="s">
        <v>103</v>
      </c>
      <c r="J256" s="46">
        <v>45236</v>
      </c>
      <c r="K256" s="47">
        <v>770</v>
      </c>
      <c r="L256" s="60">
        <f t="shared" si="6"/>
        <v>1540</v>
      </c>
      <c r="M256" s="61">
        <f t="shared" si="7"/>
        <v>1.0081833060556465E-4</v>
      </c>
    </row>
    <row r="257" spans="1:13" ht="18" customHeight="1" x14ac:dyDescent="0.15">
      <c r="A257" s="49" t="s">
        <v>833</v>
      </c>
      <c r="B257" s="42" t="s">
        <v>362</v>
      </c>
      <c r="C257" s="48">
        <v>10</v>
      </c>
      <c r="D257" s="48" t="s">
        <v>361</v>
      </c>
      <c r="E257" s="42" t="s">
        <v>360</v>
      </c>
      <c r="F257" s="42" t="s">
        <v>358</v>
      </c>
      <c r="G257" s="42" t="s">
        <v>359</v>
      </c>
      <c r="H257" s="45">
        <v>1</v>
      </c>
      <c r="I257" s="42" t="s">
        <v>103</v>
      </c>
      <c r="J257" s="46">
        <v>45236</v>
      </c>
      <c r="K257" s="47">
        <v>660</v>
      </c>
      <c r="L257" s="60">
        <f t="shared" si="6"/>
        <v>660</v>
      </c>
      <c r="M257" s="61">
        <f t="shared" si="7"/>
        <v>4.3207855973813424E-5</v>
      </c>
    </row>
    <row r="258" spans="1:13" ht="18" customHeight="1" x14ac:dyDescent="0.15">
      <c r="A258" s="49" t="s">
        <v>833</v>
      </c>
      <c r="B258" s="42" t="s">
        <v>154</v>
      </c>
      <c r="C258" s="48">
        <v>7</v>
      </c>
      <c r="D258" s="43"/>
      <c r="E258" s="42" t="s">
        <v>702</v>
      </c>
      <c r="F258" s="42" t="s">
        <v>700</v>
      </c>
      <c r="G258" s="42" t="s">
        <v>701</v>
      </c>
      <c r="H258" s="45">
        <v>1</v>
      </c>
      <c r="I258" s="42" t="s">
        <v>260</v>
      </c>
      <c r="J258" s="46">
        <v>45211</v>
      </c>
      <c r="K258" s="47">
        <v>7760</v>
      </c>
      <c r="L258" s="60">
        <f t="shared" ref="L258:L321" si="8">K258*H258</f>
        <v>7760</v>
      </c>
      <c r="M258" s="61">
        <f t="shared" ref="M258:M321" si="9">L258/予算</f>
        <v>5.080196399345336E-4</v>
      </c>
    </row>
    <row r="259" spans="1:13" ht="18" customHeight="1" x14ac:dyDescent="0.15">
      <c r="A259" s="49" t="s">
        <v>833</v>
      </c>
      <c r="B259" s="42" t="s">
        <v>154</v>
      </c>
      <c r="C259" s="48">
        <v>6</v>
      </c>
      <c r="D259" s="48" t="s">
        <v>392</v>
      </c>
      <c r="E259" s="42" t="s">
        <v>381</v>
      </c>
      <c r="F259" s="42" t="s">
        <v>155</v>
      </c>
      <c r="G259" s="42" t="s">
        <v>599</v>
      </c>
      <c r="H259" s="45">
        <v>2</v>
      </c>
      <c r="I259" s="42" t="s">
        <v>103</v>
      </c>
      <c r="J259" s="46">
        <v>45236</v>
      </c>
      <c r="K259" s="47">
        <v>126</v>
      </c>
      <c r="L259" s="60">
        <f t="shared" si="8"/>
        <v>252</v>
      </c>
      <c r="M259" s="61">
        <f t="shared" si="9"/>
        <v>1.6497545008183306E-5</v>
      </c>
    </row>
    <row r="260" spans="1:13" ht="18" customHeight="1" x14ac:dyDescent="0.15">
      <c r="A260" s="49" t="s">
        <v>833</v>
      </c>
      <c r="B260" s="42" t="s">
        <v>154</v>
      </c>
      <c r="C260" s="48">
        <v>6</v>
      </c>
      <c r="D260" s="48" t="s">
        <v>604</v>
      </c>
      <c r="E260" s="42" t="s">
        <v>613</v>
      </c>
      <c r="F260" s="42" t="s">
        <v>155</v>
      </c>
      <c r="G260" s="42" t="s">
        <v>612</v>
      </c>
      <c r="H260" s="45">
        <v>4</v>
      </c>
      <c r="I260" s="42" t="s">
        <v>103</v>
      </c>
      <c r="J260" s="46">
        <v>45236</v>
      </c>
      <c r="K260" s="47">
        <v>11000</v>
      </c>
      <c r="L260" s="60">
        <f t="shared" si="8"/>
        <v>44000</v>
      </c>
      <c r="M260" s="61">
        <f t="shared" si="9"/>
        <v>2.8805237315875612E-3</v>
      </c>
    </row>
    <row r="261" spans="1:13" ht="18" customHeight="1" x14ac:dyDescent="0.15">
      <c r="A261" s="49" t="s">
        <v>833</v>
      </c>
      <c r="B261" s="42" t="s">
        <v>154</v>
      </c>
      <c r="C261" s="48">
        <v>6</v>
      </c>
      <c r="D261" s="48" t="s">
        <v>679</v>
      </c>
      <c r="E261" s="42" t="s">
        <v>611</v>
      </c>
      <c r="F261" s="42" t="s">
        <v>155</v>
      </c>
      <c r="G261" s="42" t="s">
        <v>610</v>
      </c>
      <c r="H261" s="45">
        <v>8</v>
      </c>
      <c r="I261" s="42" t="s">
        <v>103</v>
      </c>
      <c r="J261" s="46">
        <v>45236</v>
      </c>
      <c r="K261" s="47">
        <v>456</v>
      </c>
      <c r="L261" s="60">
        <f t="shared" si="8"/>
        <v>3648</v>
      </c>
      <c r="M261" s="61">
        <f t="shared" si="9"/>
        <v>2.3882160392798689E-4</v>
      </c>
    </row>
    <row r="262" spans="1:13" ht="18" customHeight="1" x14ac:dyDescent="0.15">
      <c r="A262" s="49" t="s">
        <v>833</v>
      </c>
      <c r="B262" s="42" t="s">
        <v>154</v>
      </c>
      <c r="C262" s="48">
        <v>7</v>
      </c>
      <c r="D262" s="48" t="s">
        <v>172</v>
      </c>
      <c r="E262" s="42" t="s">
        <v>613</v>
      </c>
      <c r="F262" s="42" t="s">
        <v>155</v>
      </c>
      <c r="G262" s="42" t="s">
        <v>612</v>
      </c>
      <c r="H262" s="45">
        <v>4</v>
      </c>
      <c r="I262" s="42" t="s">
        <v>103</v>
      </c>
      <c r="J262" s="46">
        <v>45236</v>
      </c>
      <c r="K262" s="47">
        <v>11000</v>
      </c>
      <c r="L262" s="60">
        <f t="shared" si="8"/>
        <v>44000</v>
      </c>
      <c r="M262" s="61">
        <f t="shared" si="9"/>
        <v>2.8805237315875612E-3</v>
      </c>
    </row>
    <row r="263" spans="1:13" ht="18" customHeight="1" x14ac:dyDescent="0.15">
      <c r="A263" s="49" t="s">
        <v>833</v>
      </c>
      <c r="B263" s="42" t="s">
        <v>154</v>
      </c>
      <c r="C263" s="48">
        <v>7</v>
      </c>
      <c r="D263" s="48" t="s">
        <v>153</v>
      </c>
      <c r="E263" s="42" t="s">
        <v>611</v>
      </c>
      <c r="F263" s="42" t="s">
        <v>155</v>
      </c>
      <c r="G263" s="42" t="s">
        <v>610</v>
      </c>
      <c r="H263" s="45">
        <v>8</v>
      </c>
      <c r="I263" s="42" t="s">
        <v>103</v>
      </c>
      <c r="J263" s="46">
        <v>45236</v>
      </c>
      <c r="K263" s="47">
        <v>456</v>
      </c>
      <c r="L263" s="60">
        <f t="shared" si="8"/>
        <v>3648</v>
      </c>
      <c r="M263" s="61">
        <f t="shared" si="9"/>
        <v>2.3882160392798689E-4</v>
      </c>
    </row>
    <row r="264" spans="1:13" ht="18" customHeight="1" x14ac:dyDescent="0.15">
      <c r="A264" s="49" t="s">
        <v>833</v>
      </c>
      <c r="B264" s="42" t="s">
        <v>154</v>
      </c>
      <c r="C264" s="48">
        <v>7</v>
      </c>
      <c r="D264" s="48" t="s">
        <v>600</v>
      </c>
      <c r="E264" s="42" t="s">
        <v>381</v>
      </c>
      <c r="F264" s="42" t="s">
        <v>155</v>
      </c>
      <c r="G264" s="42" t="s">
        <v>599</v>
      </c>
      <c r="H264" s="45">
        <v>2</v>
      </c>
      <c r="I264" s="42" t="s">
        <v>103</v>
      </c>
      <c r="J264" s="46">
        <v>45236</v>
      </c>
      <c r="K264" s="47">
        <v>126</v>
      </c>
      <c r="L264" s="60">
        <f t="shared" si="8"/>
        <v>252</v>
      </c>
      <c r="M264" s="61">
        <f t="shared" si="9"/>
        <v>1.6497545008183306E-5</v>
      </c>
    </row>
    <row r="265" spans="1:13" ht="18" customHeight="1" x14ac:dyDescent="0.15">
      <c r="A265" s="49" t="s">
        <v>833</v>
      </c>
      <c r="B265" s="42" t="s">
        <v>154</v>
      </c>
      <c r="C265" s="43"/>
      <c r="D265" s="43"/>
      <c r="E265" s="42" t="s">
        <v>443</v>
      </c>
      <c r="F265" s="42" t="s">
        <v>439</v>
      </c>
      <c r="G265" s="42" t="s">
        <v>442</v>
      </c>
      <c r="H265" s="45">
        <v>2</v>
      </c>
      <c r="I265" s="42" t="s">
        <v>201</v>
      </c>
      <c r="J265" s="46">
        <v>45229</v>
      </c>
      <c r="K265" s="47">
        <v>660</v>
      </c>
      <c r="L265" s="60">
        <f t="shared" si="8"/>
        <v>1320</v>
      </c>
      <c r="M265" s="61">
        <f t="shared" si="9"/>
        <v>8.6415711947626848E-5</v>
      </c>
    </row>
    <row r="266" spans="1:13" ht="18" customHeight="1" x14ac:dyDescent="0.15">
      <c r="A266" s="49" t="s">
        <v>833</v>
      </c>
      <c r="B266" s="42" t="s">
        <v>154</v>
      </c>
      <c r="C266" s="43"/>
      <c r="D266" s="43"/>
      <c r="E266" s="42" t="s">
        <v>441</v>
      </c>
      <c r="F266" s="42" t="s">
        <v>439</v>
      </c>
      <c r="G266" s="42" t="s">
        <v>440</v>
      </c>
      <c r="H266" s="45">
        <v>1</v>
      </c>
      <c r="I266" s="42" t="s">
        <v>201</v>
      </c>
      <c r="J266" s="46">
        <v>45229</v>
      </c>
      <c r="K266" s="47">
        <v>3470</v>
      </c>
      <c r="L266" s="60">
        <f t="shared" si="8"/>
        <v>3470</v>
      </c>
      <c r="M266" s="61">
        <f t="shared" si="9"/>
        <v>2.2716857610474632E-4</v>
      </c>
    </row>
    <row r="267" spans="1:13" ht="18" customHeight="1" x14ac:dyDescent="0.15">
      <c r="A267" s="49" t="s">
        <v>833</v>
      </c>
      <c r="B267" s="42" t="s">
        <v>154</v>
      </c>
      <c r="C267" s="48">
        <v>9</v>
      </c>
      <c r="D267" s="48" t="s">
        <v>433</v>
      </c>
      <c r="E267" s="42" t="s">
        <v>394</v>
      </c>
      <c r="F267" s="42" t="s">
        <v>155</v>
      </c>
      <c r="G267" s="42" t="s">
        <v>432</v>
      </c>
      <c r="H267" s="45">
        <v>2</v>
      </c>
      <c r="I267" s="42" t="s">
        <v>103</v>
      </c>
      <c r="J267" s="46">
        <v>45240</v>
      </c>
      <c r="K267" s="47">
        <v>5550</v>
      </c>
      <c r="L267" s="60">
        <f t="shared" si="8"/>
        <v>11100</v>
      </c>
      <c r="M267" s="61">
        <f t="shared" si="9"/>
        <v>7.2667757774140757E-4</v>
      </c>
    </row>
    <row r="268" spans="1:13" ht="18" customHeight="1" x14ac:dyDescent="0.15">
      <c r="A268" s="49" t="s">
        <v>833</v>
      </c>
      <c r="B268" s="42" t="s">
        <v>154</v>
      </c>
      <c r="C268" s="48">
        <v>9</v>
      </c>
      <c r="D268" s="48" t="s">
        <v>431</v>
      </c>
      <c r="E268" s="42" t="s">
        <v>430</v>
      </c>
      <c r="F268" s="42" t="s">
        <v>155</v>
      </c>
      <c r="G268" s="42" t="s">
        <v>429</v>
      </c>
      <c r="H268" s="45">
        <v>2</v>
      </c>
      <c r="I268" s="42" t="s">
        <v>103</v>
      </c>
      <c r="J268" s="46">
        <v>45240</v>
      </c>
      <c r="K268" s="47">
        <v>4990</v>
      </c>
      <c r="L268" s="60">
        <f t="shared" si="8"/>
        <v>9980</v>
      </c>
      <c r="M268" s="61">
        <f t="shared" si="9"/>
        <v>6.5335515548281509E-4</v>
      </c>
    </row>
    <row r="269" spans="1:13" ht="18" customHeight="1" x14ac:dyDescent="0.15">
      <c r="A269" s="49" t="s">
        <v>833</v>
      </c>
      <c r="B269" s="42" t="s">
        <v>154</v>
      </c>
      <c r="C269" s="48">
        <v>9</v>
      </c>
      <c r="D269" s="48" t="s">
        <v>428</v>
      </c>
      <c r="E269" s="42" t="s">
        <v>427</v>
      </c>
      <c r="F269" s="42" t="s">
        <v>155</v>
      </c>
      <c r="G269" s="42" t="s">
        <v>426</v>
      </c>
      <c r="H269" s="45">
        <v>4</v>
      </c>
      <c r="I269" s="42" t="s">
        <v>103</v>
      </c>
      <c r="J269" s="46">
        <v>45240</v>
      </c>
      <c r="K269" s="47">
        <v>398</v>
      </c>
      <c r="L269" s="60">
        <f t="shared" si="8"/>
        <v>1592</v>
      </c>
      <c r="M269" s="61">
        <f t="shared" si="9"/>
        <v>1.0422258592471358E-4</v>
      </c>
    </row>
    <row r="270" spans="1:13" ht="18" customHeight="1" x14ac:dyDescent="0.15">
      <c r="A270" s="49" t="s">
        <v>833</v>
      </c>
      <c r="B270" s="42" t="s">
        <v>154</v>
      </c>
      <c r="C270" s="48">
        <v>9</v>
      </c>
      <c r="D270" s="48" t="s">
        <v>317</v>
      </c>
      <c r="E270" s="42" t="s">
        <v>416</v>
      </c>
      <c r="F270" s="42" t="s">
        <v>155</v>
      </c>
      <c r="G270" s="42" t="s">
        <v>415</v>
      </c>
      <c r="H270" s="45">
        <v>2</v>
      </c>
      <c r="I270" s="42" t="s">
        <v>103</v>
      </c>
      <c r="J270" s="46">
        <v>45240</v>
      </c>
      <c r="K270" s="47">
        <v>444</v>
      </c>
      <c r="L270" s="60">
        <f t="shared" si="8"/>
        <v>888</v>
      </c>
      <c r="M270" s="61">
        <f t="shared" si="9"/>
        <v>5.8134206219312605E-5</v>
      </c>
    </row>
    <row r="271" spans="1:13" ht="18" customHeight="1" x14ac:dyDescent="0.15">
      <c r="A271" s="49" t="s">
        <v>833</v>
      </c>
      <c r="B271" s="42" t="s">
        <v>154</v>
      </c>
      <c r="C271" s="48">
        <v>9</v>
      </c>
      <c r="D271" s="48" t="s">
        <v>233</v>
      </c>
      <c r="E271" s="42" t="s">
        <v>214</v>
      </c>
      <c r="F271" s="42" t="s">
        <v>155</v>
      </c>
      <c r="G271" s="42" t="s">
        <v>425</v>
      </c>
      <c r="H271" s="45">
        <v>8</v>
      </c>
      <c r="I271" s="42" t="s">
        <v>103</v>
      </c>
      <c r="J271" s="46">
        <v>45240</v>
      </c>
      <c r="K271" s="47">
        <v>87</v>
      </c>
      <c r="L271" s="60">
        <f t="shared" si="8"/>
        <v>696</v>
      </c>
      <c r="M271" s="61">
        <f t="shared" si="9"/>
        <v>4.5564648117839609E-5</v>
      </c>
    </row>
    <row r="272" spans="1:13" ht="18" customHeight="1" x14ac:dyDescent="0.15">
      <c r="A272" s="49" t="s">
        <v>833</v>
      </c>
      <c r="B272" s="42" t="s">
        <v>154</v>
      </c>
      <c r="C272" s="48">
        <v>9</v>
      </c>
      <c r="D272" s="48" t="s">
        <v>142</v>
      </c>
      <c r="E272" s="42" t="s">
        <v>171</v>
      </c>
      <c r="F272" s="42" t="s">
        <v>155</v>
      </c>
      <c r="G272" s="42" t="s">
        <v>413</v>
      </c>
      <c r="H272" s="45">
        <v>4</v>
      </c>
      <c r="I272" s="42" t="s">
        <v>103</v>
      </c>
      <c r="J272" s="46">
        <v>45240</v>
      </c>
      <c r="K272" s="47">
        <v>6600</v>
      </c>
      <c r="L272" s="60">
        <f t="shared" si="8"/>
        <v>26400</v>
      </c>
      <c r="M272" s="61">
        <f t="shared" si="9"/>
        <v>1.7283142389525369E-3</v>
      </c>
    </row>
    <row r="273" spans="1:13" ht="18" customHeight="1" x14ac:dyDescent="0.15">
      <c r="A273" s="49" t="s">
        <v>833</v>
      </c>
      <c r="B273" s="42" t="s">
        <v>154</v>
      </c>
      <c r="C273" s="48">
        <v>9</v>
      </c>
      <c r="D273" s="48" t="s">
        <v>419</v>
      </c>
      <c r="E273" s="42" t="s">
        <v>214</v>
      </c>
      <c r="F273" s="42" t="s">
        <v>155</v>
      </c>
      <c r="G273" s="42" t="s">
        <v>424</v>
      </c>
      <c r="H273" s="45">
        <v>6</v>
      </c>
      <c r="I273" s="42" t="s">
        <v>103</v>
      </c>
      <c r="J273" s="46">
        <v>45240</v>
      </c>
      <c r="K273" s="47">
        <v>115</v>
      </c>
      <c r="L273" s="60">
        <f t="shared" si="8"/>
        <v>690</v>
      </c>
      <c r="M273" s="61">
        <f t="shared" si="9"/>
        <v>4.5171849427168576E-5</v>
      </c>
    </row>
    <row r="274" spans="1:13" ht="18" customHeight="1" x14ac:dyDescent="0.15">
      <c r="A274" s="49" t="s">
        <v>833</v>
      </c>
      <c r="B274" s="42" t="s">
        <v>154</v>
      </c>
      <c r="C274" s="48">
        <v>9</v>
      </c>
      <c r="D274" s="48" t="s">
        <v>414</v>
      </c>
      <c r="E274" s="42" t="s">
        <v>423</v>
      </c>
      <c r="F274" s="42" t="s">
        <v>155</v>
      </c>
      <c r="G274" s="42" t="s">
        <v>422</v>
      </c>
      <c r="H274" s="45">
        <v>3</v>
      </c>
      <c r="I274" s="42" t="s">
        <v>103</v>
      </c>
      <c r="J274" s="46">
        <v>45240</v>
      </c>
      <c r="K274" s="47">
        <v>210</v>
      </c>
      <c r="L274" s="60">
        <f t="shared" si="8"/>
        <v>630</v>
      </c>
      <c r="M274" s="61">
        <f t="shared" si="9"/>
        <v>4.1243862520458266E-5</v>
      </c>
    </row>
    <row r="275" spans="1:13" ht="18" customHeight="1" x14ac:dyDescent="0.15">
      <c r="A275" s="49" t="s">
        <v>833</v>
      </c>
      <c r="B275" s="42" t="s">
        <v>154</v>
      </c>
      <c r="C275" s="48">
        <v>9</v>
      </c>
      <c r="D275" s="48" t="s">
        <v>404</v>
      </c>
      <c r="E275" s="42" t="s">
        <v>421</v>
      </c>
      <c r="F275" s="42" t="s">
        <v>155</v>
      </c>
      <c r="G275" s="42" t="s">
        <v>420</v>
      </c>
      <c r="H275" s="45">
        <v>1</v>
      </c>
      <c r="I275" s="42" t="s">
        <v>103</v>
      </c>
      <c r="J275" s="46">
        <v>45240</v>
      </c>
      <c r="K275" s="47">
        <v>231</v>
      </c>
      <c r="L275" s="60">
        <f t="shared" si="8"/>
        <v>231</v>
      </c>
      <c r="M275" s="61">
        <f t="shared" si="9"/>
        <v>1.5122749590834697E-5</v>
      </c>
    </row>
    <row r="276" spans="1:13" ht="18" customHeight="1" x14ac:dyDescent="0.15">
      <c r="A276" s="49" t="s">
        <v>833</v>
      </c>
      <c r="B276" s="42" t="s">
        <v>154</v>
      </c>
      <c r="C276" s="48">
        <v>10</v>
      </c>
      <c r="D276" s="48" t="s">
        <v>419</v>
      </c>
      <c r="E276" s="42" t="s">
        <v>171</v>
      </c>
      <c r="F276" s="42" t="s">
        <v>155</v>
      </c>
      <c r="G276" s="42" t="s">
        <v>418</v>
      </c>
      <c r="H276" s="45">
        <v>2</v>
      </c>
      <c r="I276" s="42" t="s">
        <v>103</v>
      </c>
      <c r="J276" s="46">
        <v>45240</v>
      </c>
      <c r="K276" s="47">
        <v>6150</v>
      </c>
      <c r="L276" s="60">
        <f t="shared" si="8"/>
        <v>12300</v>
      </c>
      <c r="M276" s="61">
        <f t="shared" si="9"/>
        <v>8.0523731587561374E-4</v>
      </c>
    </row>
    <row r="277" spans="1:13" ht="18" customHeight="1" x14ac:dyDescent="0.15">
      <c r="A277" s="49" t="s">
        <v>833</v>
      </c>
      <c r="B277" s="42" t="s">
        <v>154</v>
      </c>
      <c r="C277" s="48">
        <v>10</v>
      </c>
      <c r="D277" s="48" t="s">
        <v>417</v>
      </c>
      <c r="E277" s="42" t="s">
        <v>416</v>
      </c>
      <c r="F277" s="42" t="s">
        <v>155</v>
      </c>
      <c r="G277" s="42" t="s">
        <v>415</v>
      </c>
      <c r="H277" s="45">
        <v>2</v>
      </c>
      <c r="I277" s="42" t="s">
        <v>103</v>
      </c>
      <c r="J277" s="46">
        <v>45240</v>
      </c>
      <c r="K277" s="47">
        <v>444</v>
      </c>
      <c r="L277" s="60">
        <f t="shared" si="8"/>
        <v>888</v>
      </c>
      <c r="M277" s="61">
        <f t="shared" si="9"/>
        <v>5.8134206219312605E-5</v>
      </c>
    </row>
    <row r="278" spans="1:13" ht="18" customHeight="1" x14ac:dyDescent="0.15">
      <c r="A278" s="49" t="s">
        <v>833</v>
      </c>
      <c r="B278" s="42" t="s">
        <v>154</v>
      </c>
      <c r="C278" s="48">
        <v>10</v>
      </c>
      <c r="D278" s="48" t="s">
        <v>414</v>
      </c>
      <c r="E278" s="42" t="s">
        <v>171</v>
      </c>
      <c r="F278" s="42" t="s">
        <v>155</v>
      </c>
      <c r="G278" s="42" t="s">
        <v>413</v>
      </c>
      <c r="H278" s="45">
        <v>6</v>
      </c>
      <c r="I278" s="42" t="s">
        <v>103</v>
      </c>
      <c r="J278" s="46">
        <v>45240</v>
      </c>
      <c r="K278" s="47">
        <v>6600</v>
      </c>
      <c r="L278" s="60">
        <f t="shared" si="8"/>
        <v>39600</v>
      </c>
      <c r="M278" s="61">
        <f t="shared" si="9"/>
        <v>2.5924713584288051E-3</v>
      </c>
    </row>
    <row r="279" spans="1:13" ht="18" customHeight="1" x14ac:dyDescent="0.15">
      <c r="A279" s="49" t="s">
        <v>833</v>
      </c>
      <c r="B279" s="42" t="s">
        <v>154</v>
      </c>
      <c r="C279" s="48">
        <v>10</v>
      </c>
      <c r="D279" s="48" t="s">
        <v>412</v>
      </c>
      <c r="E279" s="42" t="s">
        <v>411</v>
      </c>
      <c r="F279" s="42" t="s">
        <v>155</v>
      </c>
      <c r="G279" s="42" t="s">
        <v>410</v>
      </c>
      <c r="H279" s="45">
        <v>4</v>
      </c>
      <c r="I279" s="42" t="s">
        <v>103</v>
      </c>
      <c r="J279" s="46">
        <v>45240</v>
      </c>
      <c r="K279" s="47">
        <v>578</v>
      </c>
      <c r="L279" s="60">
        <f t="shared" si="8"/>
        <v>2312</v>
      </c>
      <c r="M279" s="61">
        <f t="shared" si="9"/>
        <v>1.5135842880523731E-4</v>
      </c>
    </row>
    <row r="280" spans="1:13" ht="18" customHeight="1" x14ac:dyDescent="0.15">
      <c r="A280" s="49" t="s">
        <v>833</v>
      </c>
      <c r="B280" s="42" t="s">
        <v>154</v>
      </c>
      <c r="C280" s="48">
        <v>10</v>
      </c>
      <c r="D280" s="48" t="s">
        <v>409</v>
      </c>
      <c r="E280" s="42" t="s">
        <v>394</v>
      </c>
      <c r="F280" s="42" t="s">
        <v>155</v>
      </c>
      <c r="G280" s="42" t="s">
        <v>408</v>
      </c>
      <c r="H280" s="45">
        <v>2</v>
      </c>
      <c r="I280" s="42" t="s">
        <v>103</v>
      </c>
      <c r="J280" s="46">
        <v>45240</v>
      </c>
      <c r="K280" s="47">
        <v>8290</v>
      </c>
      <c r="L280" s="60">
        <f t="shared" si="8"/>
        <v>16580</v>
      </c>
      <c r="M280" s="61">
        <f t="shared" si="9"/>
        <v>1.0854337152209493E-3</v>
      </c>
    </row>
    <row r="281" spans="1:13" ht="18" customHeight="1" x14ac:dyDescent="0.15">
      <c r="A281" s="49" t="s">
        <v>833</v>
      </c>
      <c r="B281" s="42" t="s">
        <v>154</v>
      </c>
      <c r="C281" s="48">
        <v>10</v>
      </c>
      <c r="D281" s="48" t="s">
        <v>407</v>
      </c>
      <c r="E281" s="42" t="s">
        <v>406</v>
      </c>
      <c r="F281" s="42" t="s">
        <v>155</v>
      </c>
      <c r="G281" s="42" t="s">
        <v>405</v>
      </c>
      <c r="H281" s="45">
        <v>4</v>
      </c>
      <c r="I281" s="42" t="s">
        <v>103</v>
      </c>
      <c r="J281" s="46">
        <v>45240</v>
      </c>
      <c r="K281" s="47">
        <v>3500</v>
      </c>
      <c r="L281" s="60">
        <f t="shared" si="8"/>
        <v>14000</v>
      </c>
      <c r="M281" s="61">
        <f t="shared" si="9"/>
        <v>9.165302782324059E-4</v>
      </c>
    </row>
    <row r="282" spans="1:13" ht="18" customHeight="1" x14ac:dyDescent="0.15">
      <c r="A282" s="49" t="s">
        <v>833</v>
      </c>
      <c r="B282" s="42" t="s">
        <v>154</v>
      </c>
      <c r="C282" s="48">
        <v>10</v>
      </c>
      <c r="D282" s="48" t="s">
        <v>404</v>
      </c>
      <c r="E282" s="42" t="s">
        <v>403</v>
      </c>
      <c r="F282" s="42" t="s">
        <v>155</v>
      </c>
      <c r="G282" s="42" t="s">
        <v>402</v>
      </c>
      <c r="H282" s="45">
        <v>1</v>
      </c>
      <c r="I282" s="42" t="s">
        <v>103</v>
      </c>
      <c r="J282" s="46">
        <v>45240</v>
      </c>
      <c r="K282" s="47">
        <v>42980</v>
      </c>
      <c r="L282" s="60">
        <f t="shared" si="8"/>
        <v>42980</v>
      </c>
      <c r="M282" s="61">
        <f t="shared" si="9"/>
        <v>2.813747954173486E-3</v>
      </c>
    </row>
    <row r="283" spans="1:13" ht="18" customHeight="1" x14ac:dyDescent="0.15">
      <c r="A283" s="49" t="s">
        <v>833</v>
      </c>
      <c r="B283" s="42" t="s">
        <v>154</v>
      </c>
      <c r="C283" s="48">
        <v>10</v>
      </c>
      <c r="D283" s="48" t="s">
        <v>401</v>
      </c>
      <c r="E283" s="42" t="s">
        <v>400</v>
      </c>
      <c r="F283" s="42" t="s">
        <v>155</v>
      </c>
      <c r="G283" s="42" t="s">
        <v>399</v>
      </c>
      <c r="H283" s="45">
        <v>1</v>
      </c>
      <c r="I283" s="42" t="s">
        <v>103</v>
      </c>
      <c r="J283" s="46">
        <v>45240</v>
      </c>
      <c r="K283" s="47">
        <v>27780</v>
      </c>
      <c r="L283" s="60">
        <f t="shared" si="8"/>
        <v>27780</v>
      </c>
      <c r="M283" s="61">
        <f t="shared" si="9"/>
        <v>1.818657937806874E-3</v>
      </c>
    </row>
    <row r="284" spans="1:13" ht="18" customHeight="1" x14ac:dyDescent="0.15">
      <c r="A284" s="49" t="s">
        <v>833</v>
      </c>
      <c r="B284" s="42" t="s">
        <v>154</v>
      </c>
      <c r="C284" s="48">
        <v>10</v>
      </c>
      <c r="D284" s="48" t="s">
        <v>398</v>
      </c>
      <c r="E284" s="42" t="s">
        <v>397</v>
      </c>
      <c r="F284" s="42" t="s">
        <v>155</v>
      </c>
      <c r="G284" s="42" t="s">
        <v>396</v>
      </c>
      <c r="H284" s="45">
        <v>2</v>
      </c>
      <c r="I284" s="42" t="s">
        <v>103</v>
      </c>
      <c r="J284" s="46">
        <v>45240</v>
      </c>
      <c r="K284" s="47">
        <v>13840</v>
      </c>
      <c r="L284" s="60">
        <f t="shared" si="8"/>
        <v>27680</v>
      </c>
      <c r="M284" s="61">
        <f t="shared" si="9"/>
        <v>1.8121112929623568E-3</v>
      </c>
    </row>
    <row r="285" spans="1:13" ht="18" customHeight="1" x14ac:dyDescent="0.15">
      <c r="A285" s="49" t="s">
        <v>833</v>
      </c>
      <c r="B285" s="42" t="s">
        <v>154</v>
      </c>
      <c r="C285" s="48">
        <v>10</v>
      </c>
      <c r="D285" s="48" t="s">
        <v>395</v>
      </c>
      <c r="E285" s="42" t="s">
        <v>394</v>
      </c>
      <c r="F285" s="42" t="s">
        <v>155</v>
      </c>
      <c r="G285" s="42" t="s">
        <v>393</v>
      </c>
      <c r="H285" s="45">
        <v>2</v>
      </c>
      <c r="I285" s="42" t="s">
        <v>103</v>
      </c>
      <c r="J285" s="46">
        <v>45240</v>
      </c>
      <c r="K285" s="47">
        <v>2280</v>
      </c>
      <c r="L285" s="60">
        <f t="shared" si="8"/>
        <v>4560</v>
      </c>
      <c r="M285" s="61">
        <f t="shared" si="9"/>
        <v>2.9852700490998364E-4</v>
      </c>
    </row>
    <row r="286" spans="1:13" ht="18" customHeight="1" x14ac:dyDescent="0.15">
      <c r="A286" s="49" t="s">
        <v>833</v>
      </c>
      <c r="B286" s="42" t="s">
        <v>154</v>
      </c>
      <c r="C286" s="48">
        <v>10</v>
      </c>
      <c r="D286" s="48" t="s">
        <v>392</v>
      </c>
      <c r="E286" s="42" t="s">
        <v>391</v>
      </c>
      <c r="F286" s="42" t="s">
        <v>155</v>
      </c>
      <c r="G286" s="42" t="s">
        <v>390</v>
      </c>
      <c r="H286" s="45">
        <v>2</v>
      </c>
      <c r="I286" s="42" t="s">
        <v>103</v>
      </c>
      <c r="J286" s="46">
        <v>45240</v>
      </c>
      <c r="K286" s="47">
        <v>11670</v>
      </c>
      <c r="L286" s="60">
        <f t="shared" si="8"/>
        <v>23340</v>
      </c>
      <c r="M286" s="61">
        <f t="shared" si="9"/>
        <v>1.5279869067103111E-3</v>
      </c>
    </row>
    <row r="287" spans="1:13" ht="18" customHeight="1" x14ac:dyDescent="0.15">
      <c r="A287" s="49" t="s">
        <v>833</v>
      </c>
      <c r="B287" s="42" t="s">
        <v>154</v>
      </c>
      <c r="C287" s="48">
        <v>10</v>
      </c>
      <c r="D287" s="48" t="s">
        <v>389</v>
      </c>
      <c r="E287" s="42" t="s">
        <v>388</v>
      </c>
      <c r="F287" s="42" t="s">
        <v>155</v>
      </c>
      <c r="G287" s="42" t="s">
        <v>387</v>
      </c>
      <c r="H287" s="45">
        <v>1</v>
      </c>
      <c r="I287" s="42" t="s">
        <v>103</v>
      </c>
      <c r="J287" s="46">
        <v>45240</v>
      </c>
      <c r="K287" s="47">
        <v>6590</v>
      </c>
      <c r="L287" s="60">
        <f t="shared" si="8"/>
        <v>6590</v>
      </c>
      <c r="M287" s="61">
        <f t="shared" si="9"/>
        <v>4.314238952536825E-4</v>
      </c>
    </row>
    <row r="288" spans="1:13" ht="18" customHeight="1" x14ac:dyDescent="0.15">
      <c r="A288" s="49" t="s">
        <v>833</v>
      </c>
      <c r="B288" s="42" t="s">
        <v>154</v>
      </c>
      <c r="C288" s="48">
        <v>10</v>
      </c>
      <c r="D288" s="48" t="s">
        <v>386</v>
      </c>
      <c r="E288" s="42" t="s">
        <v>385</v>
      </c>
      <c r="F288" s="42" t="s">
        <v>155</v>
      </c>
      <c r="G288" s="42" t="s">
        <v>384</v>
      </c>
      <c r="H288" s="45">
        <v>1</v>
      </c>
      <c r="I288" s="42" t="s">
        <v>103</v>
      </c>
      <c r="J288" s="46">
        <v>45240</v>
      </c>
      <c r="K288" s="47">
        <v>3720</v>
      </c>
      <c r="L288" s="60">
        <f t="shared" si="8"/>
        <v>3720</v>
      </c>
      <c r="M288" s="61">
        <f t="shared" si="9"/>
        <v>2.4353518821603929E-4</v>
      </c>
    </row>
    <row r="289" spans="1:13" ht="18" customHeight="1" x14ac:dyDescent="0.15">
      <c r="A289" s="49" t="s">
        <v>833</v>
      </c>
      <c r="B289" s="42" t="s">
        <v>154</v>
      </c>
      <c r="C289" s="48">
        <v>10</v>
      </c>
      <c r="D289" s="48" t="s">
        <v>158</v>
      </c>
      <c r="E289" s="42" t="s">
        <v>157</v>
      </c>
      <c r="F289" s="42" t="s">
        <v>155</v>
      </c>
      <c r="G289" s="42" t="s">
        <v>383</v>
      </c>
      <c r="H289" s="45">
        <v>2</v>
      </c>
      <c r="I289" s="42" t="s">
        <v>103</v>
      </c>
      <c r="J289" s="46">
        <v>45240</v>
      </c>
      <c r="K289" s="47">
        <v>2500</v>
      </c>
      <c r="L289" s="60">
        <f t="shared" si="8"/>
        <v>5000</v>
      </c>
      <c r="M289" s="61">
        <f t="shared" si="9"/>
        <v>3.2733224222585927E-4</v>
      </c>
    </row>
    <row r="290" spans="1:13" ht="18" customHeight="1" x14ac:dyDescent="0.15">
      <c r="A290" s="49" t="s">
        <v>833</v>
      </c>
      <c r="B290" s="42" t="s">
        <v>154</v>
      </c>
      <c r="C290" s="48">
        <v>10</v>
      </c>
      <c r="D290" s="48" t="s">
        <v>382</v>
      </c>
      <c r="E290" s="42" t="s">
        <v>381</v>
      </c>
      <c r="F290" s="42" t="s">
        <v>155</v>
      </c>
      <c r="G290" s="42" t="s">
        <v>380</v>
      </c>
      <c r="H290" s="45">
        <v>16</v>
      </c>
      <c r="I290" s="42" t="s">
        <v>103</v>
      </c>
      <c r="J290" s="46">
        <v>45240</v>
      </c>
      <c r="K290" s="47">
        <v>97</v>
      </c>
      <c r="L290" s="60">
        <f t="shared" si="8"/>
        <v>1552</v>
      </c>
      <c r="M290" s="61">
        <f t="shared" si="9"/>
        <v>1.0160392798690672E-4</v>
      </c>
    </row>
    <row r="291" spans="1:13" ht="18" customHeight="1" x14ac:dyDescent="0.15">
      <c r="A291" s="49" t="s">
        <v>833</v>
      </c>
      <c r="B291" s="42" t="s">
        <v>154</v>
      </c>
      <c r="C291" s="48">
        <v>10</v>
      </c>
      <c r="D291" s="48" t="s">
        <v>175</v>
      </c>
      <c r="E291" s="42" t="s">
        <v>379</v>
      </c>
      <c r="F291" s="42" t="s">
        <v>155</v>
      </c>
      <c r="G291" s="42" t="s">
        <v>378</v>
      </c>
      <c r="H291" s="45">
        <v>2</v>
      </c>
      <c r="I291" s="42" t="s">
        <v>103</v>
      </c>
      <c r="J291" s="46">
        <v>45240</v>
      </c>
      <c r="K291" s="47">
        <v>400</v>
      </c>
      <c r="L291" s="60">
        <f t="shared" si="8"/>
        <v>800</v>
      </c>
      <c r="M291" s="61">
        <f t="shared" si="9"/>
        <v>5.2373158756137483E-5</v>
      </c>
    </row>
    <row r="292" spans="1:13" ht="18" customHeight="1" x14ac:dyDescent="0.15">
      <c r="A292" s="49" t="s">
        <v>833</v>
      </c>
      <c r="B292" s="42" t="s">
        <v>154</v>
      </c>
      <c r="C292" s="48">
        <v>10</v>
      </c>
      <c r="D292" s="48" t="s">
        <v>377</v>
      </c>
      <c r="E292" s="42" t="s">
        <v>376</v>
      </c>
      <c r="F292" s="42" t="s">
        <v>155</v>
      </c>
      <c r="G292" s="42" t="s">
        <v>375</v>
      </c>
      <c r="H292" s="45">
        <v>10</v>
      </c>
      <c r="I292" s="42" t="s">
        <v>103</v>
      </c>
      <c r="J292" s="46">
        <v>45240</v>
      </c>
      <c r="K292" s="47">
        <v>671</v>
      </c>
      <c r="L292" s="60">
        <f t="shared" si="8"/>
        <v>6710</v>
      </c>
      <c r="M292" s="61">
        <f t="shared" si="9"/>
        <v>4.3927986906710311E-4</v>
      </c>
    </row>
    <row r="293" spans="1:13" ht="18" customHeight="1" x14ac:dyDescent="0.15">
      <c r="A293" s="49" t="s">
        <v>833</v>
      </c>
      <c r="B293" s="42" t="s">
        <v>154</v>
      </c>
      <c r="C293" s="48">
        <v>10</v>
      </c>
      <c r="D293" s="48" t="s">
        <v>374</v>
      </c>
      <c r="E293" s="42" t="s">
        <v>373</v>
      </c>
      <c r="F293" s="42" t="s">
        <v>155</v>
      </c>
      <c r="G293" s="42" t="s">
        <v>372</v>
      </c>
      <c r="H293" s="45">
        <v>20</v>
      </c>
      <c r="I293" s="42" t="s">
        <v>103</v>
      </c>
      <c r="J293" s="46">
        <v>45240</v>
      </c>
      <c r="K293" s="47">
        <v>220</v>
      </c>
      <c r="L293" s="60">
        <f t="shared" si="8"/>
        <v>4400</v>
      </c>
      <c r="M293" s="61">
        <f t="shared" si="9"/>
        <v>2.8805237315875613E-4</v>
      </c>
    </row>
    <row r="294" spans="1:13" ht="18" customHeight="1" x14ac:dyDescent="0.15">
      <c r="A294" s="49" t="s">
        <v>833</v>
      </c>
      <c r="B294" s="42" t="s">
        <v>154</v>
      </c>
      <c r="C294" s="48">
        <v>10</v>
      </c>
      <c r="D294" s="48" t="s">
        <v>371</v>
      </c>
      <c r="E294" s="42" t="s">
        <v>370</v>
      </c>
      <c r="F294" s="42" t="s">
        <v>139</v>
      </c>
      <c r="G294" s="42" t="s">
        <v>369</v>
      </c>
      <c r="H294" s="45">
        <v>3</v>
      </c>
      <c r="I294" s="42" t="s">
        <v>103</v>
      </c>
      <c r="J294" s="46">
        <v>45240</v>
      </c>
      <c r="K294" s="47">
        <v>150</v>
      </c>
      <c r="L294" s="60">
        <f t="shared" si="8"/>
        <v>450</v>
      </c>
      <c r="M294" s="61">
        <f t="shared" si="9"/>
        <v>2.9459901800327332E-5</v>
      </c>
    </row>
    <row r="295" spans="1:13" ht="18" customHeight="1" x14ac:dyDescent="0.15">
      <c r="A295" s="49" t="s">
        <v>833</v>
      </c>
      <c r="B295" s="42" t="s">
        <v>154</v>
      </c>
      <c r="C295" s="48">
        <v>10</v>
      </c>
      <c r="D295" s="48" t="s">
        <v>368</v>
      </c>
      <c r="E295" s="42" t="s">
        <v>181</v>
      </c>
      <c r="F295" s="42" t="s">
        <v>155</v>
      </c>
      <c r="G295" s="42" t="s">
        <v>367</v>
      </c>
      <c r="H295" s="45">
        <v>2</v>
      </c>
      <c r="I295" s="42" t="s">
        <v>103</v>
      </c>
      <c r="J295" s="46">
        <v>45240</v>
      </c>
      <c r="K295" s="47">
        <v>5510</v>
      </c>
      <c r="L295" s="60">
        <f t="shared" si="8"/>
        <v>11020</v>
      </c>
      <c r="M295" s="61">
        <f t="shared" si="9"/>
        <v>7.2144026186579376E-4</v>
      </c>
    </row>
    <row r="296" spans="1:13" ht="18" customHeight="1" x14ac:dyDescent="0.15">
      <c r="A296" s="49" t="s">
        <v>833</v>
      </c>
      <c r="B296" s="42" t="s">
        <v>154</v>
      </c>
      <c r="C296" s="48">
        <v>10</v>
      </c>
      <c r="D296" s="48" t="s">
        <v>366</v>
      </c>
      <c r="E296" s="42" t="s">
        <v>181</v>
      </c>
      <c r="F296" s="42" t="s">
        <v>155</v>
      </c>
      <c r="G296" s="42" t="s">
        <v>365</v>
      </c>
      <c r="H296" s="45">
        <v>1</v>
      </c>
      <c r="I296" s="42" t="s">
        <v>103</v>
      </c>
      <c r="J296" s="46">
        <v>45240</v>
      </c>
      <c r="K296" s="47">
        <v>7360</v>
      </c>
      <c r="L296" s="60">
        <f t="shared" si="8"/>
        <v>7360</v>
      </c>
      <c r="M296" s="61">
        <f t="shared" si="9"/>
        <v>4.8183306055646482E-4</v>
      </c>
    </row>
    <row r="297" spans="1:13" ht="18" customHeight="1" x14ac:dyDescent="0.15">
      <c r="A297" s="49" t="s">
        <v>833</v>
      </c>
      <c r="B297" s="42" t="s">
        <v>154</v>
      </c>
      <c r="C297" s="48">
        <v>10</v>
      </c>
      <c r="D297" s="48" t="s">
        <v>226</v>
      </c>
      <c r="E297" s="42" t="s">
        <v>225</v>
      </c>
      <c r="F297" s="42" t="s">
        <v>139</v>
      </c>
      <c r="G297" s="42" t="s">
        <v>220</v>
      </c>
      <c r="H297" s="45">
        <v>2</v>
      </c>
      <c r="I297" s="42" t="s">
        <v>103</v>
      </c>
      <c r="J297" s="46">
        <v>45271</v>
      </c>
      <c r="K297" s="47">
        <v>76</v>
      </c>
      <c r="L297" s="60">
        <f t="shared" si="8"/>
        <v>152</v>
      </c>
      <c r="M297" s="61">
        <f t="shared" si="9"/>
        <v>9.9509001636661217E-6</v>
      </c>
    </row>
    <row r="298" spans="1:13" ht="18" customHeight="1" x14ac:dyDescent="0.15">
      <c r="A298" s="49" t="s">
        <v>833</v>
      </c>
      <c r="B298" s="42" t="s">
        <v>154</v>
      </c>
      <c r="C298" s="48">
        <v>10</v>
      </c>
      <c r="D298" s="48" t="s">
        <v>224</v>
      </c>
      <c r="E298" s="42" t="s">
        <v>223</v>
      </c>
      <c r="F298" s="42" t="s">
        <v>139</v>
      </c>
      <c r="G298" s="42" t="s">
        <v>220</v>
      </c>
      <c r="H298" s="45">
        <v>1</v>
      </c>
      <c r="I298" s="42" t="s">
        <v>103</v>
      </c>
      <c r="J298" s="46">
        <v>45271</v>
      </c>
      <c r="K298" s="47">
        <v>180</v>
      </c>
      <c r="L298" s="60">
        <f t="shared" si="8"/>
        <v>180</v>
      </c>
      <c r="M298" s="61">
        <f t="shared" si="9"/>
        <v>1.1783960720130933E-5</v>
      </c>
    </row>
    <row r="299" spans="1:13" ht="18" customHeight="1" x14ac:dyDescent="0.15">
      <c r="A299" s="49" t="s">
        <v>833</v>
      </c>
      <c r="B299" s="42" t="s">
        <v>154</v>
      </c>
      <c r="C299" s="48">
        <v>10</v>
      </c>
      <c r="D299" s="48" t="s">
        <v>222</v>
      </c>
      <c r="E299" s="42" t="s">
        <v>221</v>
      </c>
      <c r="F299" s="42" t="s">
        <v>139</v>
      </c>
      <c r="G299" s="42" t="s">
        <v>220</v>
      </c>
      <c r="H299" s="45">
        <v>1</v>
      </c>
      <c r="I299" s="42" t="s">
        <v>103</v>
      </c>
      <c r="J299" s="46">
        <v>45271</v>
      </c>
      <c r="K299" s="47">
        <v>270</v>
      </c>
      <c r="L299" s="60">
        <f t="shared" si="8"/>
        <v>270</v>
      </c>
      <c r="M299" s="61">
        <f t="shared" si="9"/>
        <v>1.7675941080196399E-5</v>
      </c>
    </row>
    <row r="300" spans="1:13" ht="18" customHeight="1" x14ac:dyDescent="0.15">
      <c r="A300" s="49" t="s">
        <v>833</v>
      </c>
      <c r="B300" s="42" t="s">
        <v>154</v>
      </c>
      <c r="C300" s="48">
        <v>10</v>
      </c>
      <c r="D300" s="48" t="s">
        <v>149</v>
      </c>
      <c r="E300" s="42" t="s">
        <v>219</v>
      </c>
      <c r="F300" s="42" t="s">
        <v>155</v>
      </c>
      <c r="G300" s="42" t="s">
        <v>218</v>
      </c>
      <c r="H300" s="45">
        <v>16</v>
      </c>
      <c r="I300" s="42" t="s">
        <v>103</v>
      </c>
      <c r="J300" s="46">
        <v>45271</v>
      </c>
      <c r="K300" s="47">
        <v>104</v>
      </c>
      <c r="L300" s="60">
        <f t="shared" si="8"/>
        <v>1664</v>
      </c>
      <c r="M300" s="61">
        <f t="shared" si="9"/>
        <v>1.0893617021276596E-4</v>
      </c>
    </row>
    <row r="301" spans="1:13" ht="18" customHeight="1" x14ac:dyDescent="0.15">
      <c r="A301" s="49" t="s">
        <v>833</v>
      </c>
      <c r="B301" s="42" t="s">
        <v>154</v>
      </c>
      <c r="C301" s="48">
        <v>10</v>
      </c>
      <c r="D301" s="48" t="s">
        <v>148</v>
      </c>
      <c r="E301" s="42" t="s">
        <v>152</v>
      </c>
      <c r="F301" s="42" t="s">
        <v>155</v>
      </c>
      <c r="G301" s="42" t="s">
        <v>217</v>
      </c>
      <c r="H301" s="45">
        <v>2</v>
      </c>
      <c r="I301" s="42" t="s">
        <v>103</v>
      </c>
      <c r="J301" s="46">
        <v>45271</v>
      </c>
      <c r="K301" s="47">
        <v>136</v>
      </c>
      <c r="L301" s="60">
        <f t="shared" si="8"/>
        <v>272</v>
      </c>
      <c r="M301" s="61">
        <f t="shared" si="9"/>
        <v>1.7806873977086742E-5</v>
      </c>
    </row>
    <row r="302" spans="1:13" ht="18" customHeight="1" x14ac:dyDescent="0.15">
      <c r="A302" s="49" t="s">
        <v>833</v>
      </c>
      <c r="B302" s="42" t="s">
        <v>154</v>
      </c>
      <c r="C302" s="48">
        <v>10</v>
      </c>
      <c r="D302" s="48" t="s">
        <v>145</v>
      </c>
      <c r="E302" s="42" t="s">
        <v>214</v>
      </c>
      <c r="F302" s="42" t="s">
        <v>155</v>
      </c>
      <c r="G302" s="42" t="s">
        <v>216</v>
      </c>
      <c r="H302" s="45">
        <v>3</v>
      </c>
      <c r="I302" s="42" t="s">
        <v>103</v>
      </c>
      <c r="J302" s="46">
        <v>45271</v>
      </c>
      <c r="K302" s="47">
        <v>93</v>
      </c>
      <c r="L302" s="60">
        <f t="shared" si="8"/>
        <v>279</v>
      </c>
      <c r="M302" s="61">
        <f t="shared" si="9"/>
        <v>1.8265139116202945E-5</v>
      </c>
    </row>
    <row r="303" spans="1:13" ht="18" customHeight="1" x14ac:dyDescent="0.15">
      <c r="A303" s="49" t="s">
        <v>833</v>
      </c>
      <c r="B303" s="42" t="s">
        <v>154</v>
      </c>
      <c r="C303" s="48">
        <v>10</v>
      </c>
      <c r="D303" s="48" t="s">
        <v>215</v>
      </c>
      <c r="E303" s="42" t="s">
        <v>214</v>
      </c>
      <c r="F303" s="42" t="s">
        <v>155</v>
      </c>
      <c r="G303" s="42" t="s">
        <v>213</v>
      </c>
      <c r="H303" s="45">
        <v>2</v>
      </c>
      <c r="I303" s="42" t="s">
        <v>103</v>
      </c>
      <c r="J303" s="46">
        <v>45271</v>
      </c>
      <c r="K303" s="47">
        <v>118</v>
      </c>
      <c r="L303" s="60">
        <f t="shared" si="8"/>
        <v>236</v>
      </c>
      <c r="M303" s="61">
        <f t="shared" si="9"/>
        <v>1.5450081833060557E-5</v>
      </c>
    </row>
    <row r="304" spans="1:13" ht="18" customHeight="1" x14ac:dyDescent="0.15">
      <c r="A304" s="49" t="s">
        <v>833</v>
      </c>
      <c r="B304" s="42" t="s">
        <v>154</v>
      </c>
      <c r="C304" s="48">
        <v>10</v>
      </c>
      <c r="D304" s="48" t="s">
        <v>212</v>
      </c>
      <c r="E304" s="42" t="s">
        <v>211</v>
      </c>
      <c r="F304" s="42" t="s">
        <v>155</v>
      </c>
      <c r="G304" s="42" t="s">
        <v>210</v>
      </c>
      <c r="H304" s="45">
        <v>1</v>
      </c>
      <c r="I304" s="42" t="s">
        <v>103</v>
      </c>
      <c r="J304" s="46">
        <v>45271</v>
      </c>
      <c r="K304" s="47">
        <v>556</v>
      </c>
      <c r="L304" s="60">
        <f t="shared" si="8"/>
        <v>556</v>
      </c>
      <c r="M304" s="61">
        <f t="shared" si="9"/>
        <v>3.639934533551555E-5</v>
      </c>
    </row>
    <row r="305" spans="1:13" ht="18" customHeight="1" x14ac:dyDescent="0.15">
      <c r="A305" s="49" t="s">
        <v>833</v>
      </c>
      <c r="B305" s="42" t="s">
        <v>154</v>
      </c>
      <c r="C305" s="48">
        <v>10</v>
      </c>
      <c r="D305" s="48" t="s">
        <v>184</v>
      </c>
      <c r="E305" s="42" t="s">
        <v>181</v>
      </c>
      <c r="F305" s="42" t="s">
        <v>155</v>
      </c>
      <c r="G305" s="42" t="s">
        <v>183</v>
      </c>
      <c r="H305" s="45">
        <v>1</v>
      </c>
      <c r="I305" s="42" t="s">
        <v>103</v>
      </c>
      <c r="J305" s="46">
        <v>45278</v>
      </c>
      <c r="K305" s="47">
        <v>5510</v>
      </c>
      <c r="L305" s="60">
        <f t="shared" si="8"/>
        <v>5510</v>
      </c>
      <c r="M305" s="61">
        <f t="shared" si="9"/>
        <v>3.6072013093289688E-4</v>
      </c>
    </row>
    <row r="306" spans="1:13" ht="18" customHeight="1" x14ac:dyDescent="0.15">
      <c r="A306" s="49" t="s">
        <v>833</v>
      </c>
      <c r="B306" s="42" t="s">
        <v>154</v>
      </c>
      <c r="C306" s="48">
        <v>10</v>
      </c>
      <c r="D306" s="48" t="s">
        <v>182</v>
      </c>
      <c r="E306" s="42" t="s">
        <v>181</v>
      </c>
      <c r="F306" s="42" t="s">
        <v>155</v>
      </c>
      <c r="G306" s="42" t="s">
        <v>180</v>
      </c>
      <c r="H306" s="45">
        <v>1</v>
      </c>
      <c r="I306" s="42" t="s">
        <v>103</v>
      </c>
      <c r="J306" s="46">
        <v>45278</v>
      </c>
      <c r="K306" s="47">
        <v>5510</v>
      </c>
      <c r="L306" s="60">
        <f t="shared" si="8"/>
        <v>5510</v>
      </c>
      <c r="M306" s="61">
        <f t="shared" si="9"/>
        <v>3.6072013093289688E-4</v>
      </c>
    </row>
    <row r="307" spans="1:13" ht="18" customHeight="1" x14ac:dyDescent="0.15">
      <c r="A307" s="49" t="s">
        <v>833</v>
      </c>
      <c r="B307" s="42" t="s">
        <v>154</v>
      </c>
      <c r="C307" s="48">
        <v>10</v>
      </c>
      <c r="D307" s="48" t="s">
        <v>172</v>
      </c>
      <c r="E307" s="42" t="s">
        <v>171</v>
      </c>
      <c r="F307" s="42" t="s">
        <v>155</v>
      </c>
      <c r="G307" s="42" t="s">
        <v>170</v>
      </c>
      <c r="H307" s="45">
        <v>1</v>
      </c>
      <c r="I307" s="42" t="s">
        <v>103</v>
      </c>
      <c r="J307" s="46">
        <v>45302</v>
      </c>
      <c r="K307" s="47">
        <v>6830</v>
      </c>
      <c r="L307" s="60">
        <f t="shared" si="8"/>
        <v>6830</v>
      </c>
      <c r="M307" s="61">
        <f t="shared" si="9"/>
        <v>4.4713584288052371E-4</v>
      </c>
    </row>
    <row r="308" spans="1:13" ht="18" customHeight="1" x14ac:dyDescent="0.15">
      <c r="A308" s="49" t="s">
        <v>833</v>
      </c>
      <c r="B308" s="42" t="s">
        <v>154</v>
      </c>
      <c r="C308" s="48">
        <v>10</v>
      </c>
      <c r="D308" s="48" t="s">
        <v>158</v>
      </c>
      <c r="E308" s="42" t="s">
        <v>157</v>
      </c>
      <c r="F308" s="42" t="s">
        <v>155</v>
      </c>
      <c r="G308" s="42" t="s">
        <v>156</v>
      </c>
      <c r="H308" s="45">
        <v>2</v>
      </c>
      <c r="I308" s="42" t="s">
        <v>103</v>
      </c>
      <c r="J308" s="46">
        <v>45309</v>
      </c>
      <c r="K308" s="47">
        <v>3610</v>
      </c>
      <c r="L308" s="60">
        <f t="shared" si="8"/>
        <v>7220</v>
      </c>
      <c r="M308" s="61">
        <f t="shared" si="9"/>
        <v>4.7266775777414076E-4</v>
      </c>
    </row>
    <row r="309" spans="1:13" ht="18" customHeight="1" x14ac:dyDescent="0.15">
      <c r="A309" s="49" t="s">
        <v>833</v>
      </c>
      <c r="B309" s="42" t="s">
        <v>154</v>
      </c>
      <c r="C309" s="48">
        <v>10</v>
      </c>
      <c r="D309" s="48" t="s">
        <v>153</v>
      </c>
      <c r="E309" s="42" t="s">
        <v>152</v>
      </c>
      <c r="F309" s="42" t="s">
        <v>150</v>
      </c>
      <c r="G309" s="42" t="s">
        <v>151</v>
      </c>
      <c r="H309" s="45">
        <v>30</v>
      </c>
      <c r="I309" s="42" t="s">
        <v>103</v>
      </c>
      <c r="J309" s="46">
        <v>45309</v>
      </c>
      <c r="K309" s="47">
        <v>130</v>
      </c>
      <c r="L309" s="60">
        <f t="shared" si="8"/>
        <v>3900</v>
      </c>
      <c r="M309" s="61">
        <f t="shared" si="9"/>
        <v>2.553191489361702E-4</v>
      </c>
    </row>
    <row r="310" spans="1:13" ht="18" customHeight="1" x14ac:dyDescent="0.15">
      <c r="A310" s="49" t="s">
        <v>833</v>
      </c>
      <c r="B310" s="42" t="s">
        <v>176</v>
      </c>
      <c r="C310" s="48">
        <v>2</v>
      </c>
      <c r="D310" s="48" t="s">
        <v>446</v>
      </c>
      <c r="E310" s="42" t="s">
        <v>558</v>
      </c>
      <c r="F310" s="42" t="s">
        <v>173</v>
      </c>
      <c r="G310" s="42" t="s">
        <v>577</v>
      </c>
      <c r="H310" s="45">
        <v>4</v>
      </c>
      <c r="I310" s="42" t="s">
        <v>103</v>
      </c>
      <c r="J310" s="46">
        <v>45243</v>
      </c>
      <c r="K310" s="47">
        <v>11120</v>
      </c>
      <c r="L310" s="60">
        <f t="shared" si="8"/>
        <v>44480</v>
      </c>
      <c r="M310" s="61">
        <f t="shared" si="9"/>
        <v>2.9119476268412441E-3</v>
      </c>
    </row>
    <row r="311" spans="1:13" ht="18" customHeight="1" x14ac:dyDescent="0.15">
      <c r="A311" s="49" t="s">
        <v>833</v>
      </c>
      <c r="B311" s="42" t="s">
        <v>176</v>
      </c>
      <c r="C311" s="48">
        <v>2</v>
      </c>
      <c r="D311" s="48" t="s">
        <v>433</v>
      </c>
      <c r="E311" s="42" t="s">
        <v>558</v>
      </c>
      <c r="F311" s="42" t="s">
        <v>173</v>
      </c>
      <c r="G311" s="42" t="s">
        <v>576</v>
      </c>
      <c r="H311" s="45">
        <v>2</v>
      </c>
      <c r="I311" s="42" t="s">
        <v>103</v>
      </c>
      <c r="J311" s="46">
        <v>45243</v>
      </c>
      <c r="K311" s="47">
        <v>10232</v>
      </c>
      <c r="L311" s="60">
        <f t="shared" si="8"/>
        <v>20464</v>
      </c>
      <c r="M311" s="61">
        <f t="shared" si="9"/>
        <v>1.3397054009819968E-3</v>
      </c>
    </row>
    <row r="312" spans="1:13" ht="18" customHeight="1" x14ac:dyDescent="0.15">
      <c r="A312" s="49" t="s">
        <v>833</v>
      </c>
      <c r="B312" s="42" t="s">
        <v>176</v>
      </c>
      <c r="C312" s="48">
        <v>2</v>
      </c>
      <c r="D312" s="48" t="s">
        <v>431</v>
      </c>
      <c r="E312" s="42" t="s">
        <v>558</v>
      </c>
      <c r="F312" s="42" t="s">
        <v>173</v>
      </c>
      <c r="G312" s="42" t="s">
        <v>575</v>
      </c>
      <c r="H312" s="45">
        <v>4</v>
      </c>
      <c r="I312" s="42" t="s">
        <v>103</v>
      </c>
      <c r="J312" s="46">
        <v>45243</v>
      </c>
      <c r="K312" s="47">
        <v>6221</v>
      </c>
      <c r="L312" s="60">
        <f t="shared" si="8"/>
        <v>24884</v>
      </c>
      <c r="M312" s="61">
        <f t="shared" si="9"/>
        <v>1.6290671031096563E-3</v>
      </c>
    </row>
    <row r="313" spans="1:13" ht="18" customHeight="1" x14ac:dyDescent="0.15">
      <c r="A313" s="49" t="s">
        <v>833</v>
      </c>
      <c r="B313" s="42" t="s">
        <v>176</v>
      </c>
      <c r="C313" s="48">
        <v>2</v>
      </c>
      <c r="D313" s="48" t="s">
        <v>428</v>
      </c>
      <c r="E313" s="42" t="s">
        <v>558</v>
      </c>
      <c r="F313" s="42" t="s">
        <v>173</v>
      </c>
      <c r="G313" s="42" t="s">
        <v>574</v>
      </c>
      <c r="H313" s="45">
        <v>4</v>
      </c>
      <c r="I313" s="42" t="s">
        <v>103</v>
      </c>
      <c r="J313" s="46">
        <v>45243</v>
      </c>
      <c r="K313" s="47">
        <v>5229</v>
      </c>
      <c r="L313" s="60">
        <f t="shared" si="8"/>
        <v>20916</v>
      </c>
      <c r="M313" s="61">
        <f t="shared" si="9"/>
        <v>1.3692962356792143E-3</v>
      </c>
    </row>
    <row r="314" spans="1:13" ht="18" customHeight="1" x14ac:dyDescent="0.15">
      <c r="A314" s="49" t="s">
        <v>833</v>
      </c>
      <c r="B314" s="42" t="s">
        <v>176</v>
      </c>
      <c r="C314" s="48">
        <v>2</v>
      </c>
      <c r="D314" s="48" t="s">
        <v>317</v>
      </c>
      <c r="E314" s="42" t="s">
        <v>558</v>
      </c>
      <c r="F314" s="42" t="s">
        <v>173</v>
      </c>
      <c r="G314" s="42" t="s">
        <v>573</v>
      </c>
      <c r="H314" s="45">
        <v>8</v>
      </c>
      <c r="I314" s="42" t="s">
        <v>103</v>
      </c>
      <c r="J314" s="46">
        <v>45243</v>
      </c>
      <c r="K314" s="47">
        <v>3542</v>
      </c>
      <c r="L314" s="60">
        <f t="shared" si="8"/>
        <v>28336</v>
      </c>
      <c r="M314" s="61">
        <f t="shared" si="9"/>
        <v>1.8550572831423895E-3</v>
      </c>
    </row>
    <row r="315" spans="1:13" ht="18" customHeight="1" x14ac:dyDescent="0.15">
      <c r="A315" s="49" t="s">
        <v>833</v>
      </c>
      <c r="B315" s="42" t="s">
        <v>176</v>
      </c>
      <c r="C315" s="48">
        <v>2</v>
      </c>
      <c r="D315" s="48" t="s">
        <v>233</v>
      </c>
      <c r="E315" s="42" t="s">
        <v>558</v>
      </c>
      <c r="F315" s="42" t="s">
        <v>173</v>
      </c>
      <c r="G315" s="42" t="s">
        <v>572</v>
      </c>
      <c r="H315" s="45">
        <v>8</v>
      </c>
      <c r="I315" s="42" t="s">
        <v>103</v>
      </c>
      <c r="J315" s="46">
        <v>45243</v>
      </c>
      <c r="K315" s="47">
        <v>3016</v>
      </c>
      <c r="L315" s="60">
        <f t="shared" si="8"/>
        <v>24128</v>
      </c>
      <c r="M315" s="61">
        <f t="shared" si="9"/>
        <v>1.5795744680851063E-3</v>
      </c>
    </row>
    <row r="316" spans="1:13" ht="18" customHeight="1" x14ac:dyDescent="0.15">
      <c r="A316" s="49" t="s">
        <v>833</v>
      </c>
      <c r="B316" s="42" t="s">
        <v>176</v>
      </c>
      <c r="C316" s="48">
        <v>2</v>
      </c>
      <c r="D316" s="48" t="s">
        <v>142</v>
      </c>
      <c r="E316" s="42" t="s">
        <v>558</v>
      </c>
      <c r="F316" s="42" t="s">
        <v>173</v>
      </c>
      <c r="G316" s="42" t="s">
        <v>571</v>
      </c>
      <c r="H316" s="45">
        <v>2</v>
      </c>
      <c r="I316" s="42" t="s">
        <v>103</v>
      </c>
      <c r="J316" s="46">
        <v>45243</v>
      </c>
      <c r="K316" s="47">
        <v>4968</v>
      </c>
      <c r="L316" s="60">
        <f t="shared" si="8"/>
        <v>9936</v>
      </c>
      <c r="M316" s="61">
        <f t="shared" si="9"/>
        <v>6.5047463175122746E-4</v>
      </c>
    </row>
    <row r="317" spans="1:13" ht="18" customHeight="1" x14ac:dyDescent="0.15">
      <c r="A317" s="49" t="s">
        <v>833</v>
      </c>
      <c r="B317" s="42" t="s">
        <v>176</v>
      </c>
      <c r="C317" s="48">
        <v>2</v>
      </c>
      <c r="D317" s="48" t="s">
        <v>419</v>
      </c>
      <c r="E317" s="42" t="s">
        <v>558</v>
      </c>
      <c r="F317" s="42" t="s">
        <v>173</v>
      </c>
      <c r="G317" s="42" t="s">
        <v>570</v>
      </c>
      <c r="H317" s="45">
        <v>2</v>
      </c>
      <c r="I317" s="42" t="s">
        <v>103</v>
      </c>
      <c r="J317" s="46">
        <v>45243</v>
      </c>
      <c r="K317" s="47">
        <v>1120</v>
      </c>
      <c r="L317" s="60">
        <f t="shared" si="8"/>
        <v>2240</v>
      </c>
      <c r="M317" s="61">
        <f t="shared" si="9"/>
        <v>1.4664484451718494E-4</v>
      </c>
    </row>
    <row r="318" spans="1:13" ht="18" customHeight="1" x14ac:dyDescent="0.15">
      <c r="A318" s="49" t="s">
        <v>833</v>
      </c>
      <c r="B318" s="42" t="s">
        <v>176</v>
      </c>
      <c r="C318" s="48">
        <v>2</v>
      </c>
      <c r="D318" s="48" t="s">
        <v>417</v>
      </c>
      <c r="E318" s="42" t="s">
        <v>558</v>
      </c>
      <c r="F318" s="42" t="s">
        <v>173</v>
      </c>
      <c r="G318" s="42" t="s">
        <v>569</v>
      </c>
      <c r="H318" s="45">
        <v>2</v>
      </c>
      <c r="I318" s="42" t="s">
        <v>103</v>
      </c>
      <c r="J318" s="46">
        <v>45243</v>
      </c>
      <c r="K318" s="47">
        <v>10064</v>
      </c>
      <c r="L318" s="60">
        <f t="shared" si="8"/>
        <v>20128</v>
      </c>
      <c r="M318" s="61">
        <f t="shared" si="9"/>
        <v>1.3177086743044191E-3</v>
      </c>
    </row>
    <row r="319" spans="1:13" ht="18" customHeight="1" x14ac:dyDescent="0.15">
      <c r="A319" s="49" t="s">
        <v>833</v>
      </c>
      <c r="B319" s="42" t="s">
        <v>176</v>
      </c>
      <c r="C319" s="48">
        <v>2</v>
      </c>
      <c r="D319" s="48" t="s">
        <v>414</v>
      </c>
      <c r="E319" s="42" t="s">
        <v>558</v>
      </c>
      <c r="F319" s="42" t="s">
        <v>173</v>
      </c>
      <c r="G319" s="42" t="s">
        <v>568</v>
      </c>
      <c r="H319" s="45">
        <v>4</v>
      </c>
      <c r="I319" s="42" t="s">
        <v>103</v>
      </c>
      <c r="J319" s="46">
        <v>45243</v>
      </c>
      <c r="K319" s="47">
        <v>6038</v>
      </c>
      <c r="L319" s="60">
        <f t="shared" si="8"/>
        <v>24152</v>
      </c>
      <c r="M319" s="61">
        <f t="shared" si="9"/>
        <v>1.5811456628477905E-3</v>
      </c>
    </row>
    <row r="320" spans="1:13" ht="18" customHeight="1" x14ac:dyDescent="0.15">
      <c r="A320" s="49" t="s">
        <v>833</v>
      </c>
      <c r="B320" s="42" t="s">
        <v>176</v>
      </c>
      <c r="C320" s="48">
        <v>2</v>
      </c>
      <c r="D320" s="48" t="s">
        <v>412</v>
      </c>
      <c r="E320" s="42" t="s">
        <v>558</v>
      </c>
      <c r="F320" s="42" t="s">
        <v>173</v>
      </c>
      <c r="G320" s="42" t="s">
        <v>567</v>
      </c>
      <c r="H320" s="45">
        <v>6</v>
      </c>
      <c r="I320" s="42" t="s">
        <v>103</v>
      </c>
      <c r="J320" s="46">
        <v>45243</v>
      </c>
      <c r="K320" s="47">
        <v>5890</v>
      </c>
      <c r="L320" s="60">
        <f t="shared" si="8"/>
        <v>35340</v>
      </c>
      <c r="M320" s="61">
        <f t="shared" si="9"/>
        <v>2.3135842880523732E-3</v>
      </c>
    </row>
    <row r="321" spans="1:13" ht="18" customHeight="1" x14ac:dyDescent="0.15">
      <c r="A321" s="49" t="s">
        <v>833</v>
      </c>
      <c r="B321" s="42" t="s">
        <v>176</v>
      </c>
      <c r="C321" s="48">
        <v>2</v>
      </c>
      <c r="D321" s="48" t="s">
        <v>409</v>
      </c>
      <c r="E321" s="42" t="s">
        <v>558</v>
      </c>
      <c r="F321" s="42" t="s">
        <v>173</v>
      </c>
      <c r="G321" s="42" t="s">
        <v>566</v>
      </c>
      <c r="H321" s="45">
        <v>2</v>
      </c>
      <c r="I321" s="42" t="s">
        <v>103</v>
      </c>
      <c r="J321" s="46">
        <v>45243</v>
      </c>
      <c r="K321" s="47">
        <v>5165</v>
      </c>
      <c r="L321" s="60">
        <f t="shared" si="8"/>
        <v>10330</v>
      </c>
      <c r="M321" s="61">
        <f t="shared" si="9"/>
        <v>6.7626841243862519E-4</v>
      </c>
    </row>
    <row r="322" spans="1:13" ht="18" customHeight="1" x14ac:dyDescent="0.15">
      <c r="A322" s="49" t="s">
        <v>833</v>
      </c>
      <c r="B322" s="42" t="s">
        <v>176</v>
      </c>
      <c r="C322" s="48">
        <v>2</v>
      </c>
      <c r="D322" s="48" t="s">
        <v>407</v>
      </c>
      <c r="E322" s="42" t="s">
        <v>558</v>
      </c>
      <c r="F322" s="42" t="s">
        <v>173</v>
      </c>
      <c r="G322" s="42" t="s">
        <v>565</v>
      </c>
      <c r="H322" s="45">
        <v>4</v>
      </c>
      <c r="I322" s="42" t="s">
        <v>103</v>
      </c>
      <c r="J322" s="46">
        <v>45243</v>
      </c>
      <c r="K322" s="47">
        <v>3848</v>
      </c>
      <c r="L322" s="60">
        <f t="shared" ref="L322:L385" si="10">K322*H322</f>
        <v>15392</v>
      </c>
      <c r="M322" s="61">
        <f t="shared" ref="M322:M385" si="11">L322/予算</f>
        <v>1.007659574468085E-3</v>
      </c>
    </row>
    <row r="323" spans="1:13" ht="18" customHeight="1" x14ac:dyDescent="0.15">
      <c r="A323" s="49" t="s">
        <v>833</v>
      </c>
      <c r="B323" s="42" t="s">
        <v>176</v>
      </c>
      <c r="C323" s="48">
        <v>2</v>
      </c>
      <c r="D323" s="48" t="s">
        <v>404</v>
      </c>
      <c r="E323" s="42" t="s">
        <v>558</v>
      </c>
      <c r="F323" s="42" t="s">
        <v>173</v>
      </c>
      <c r="G323" s="42" t="s">
        <v>564</v>
      </c>
      <c r="H323" s="45">
        <v>4</v>
      </c>
      <c r="I323" s="42" t="s">
        <v>103</v>
      </c>
      <c r="J323" s="46">
        <v>45243</v>
      </c>
      <c r="K323" s="47">
        <v>3288</v>
      </c>
      <c r="L323" s="60">
        <f t="shared" si="10"/>
        <v>13152</v>
      </c>
      <c r="M323" s="61">
        <f t="shared" si="11"/>
        <v>8.6101472995090019E-4</v>
      </c>
    </row>
    <row r="324" spans="1:13" ht="18" customHeight="1" x14ac:dyDescent="0.15">
      <c r="A324" s="49" t="s">
        <v>833</v>
      </c>
      <c r="B324" s="42" t="s">
        <v>176</v>
      </c>
      <c r="C324" s="48">
        <v>2</v>
      </c>
      <c r="D324" s="48" t="s">
        <v>401</v>
      </c>
      <c r="E324" s="42" t="s">
        <v>558</v>
      </c>
      <c r="F324" s="42" t="s">
        <v>173</v>
      </c>
      <c r="G324" s="42" t="s">
        <v>563</v>
      </c>
      <c r="H324" s="45">
        <v>4</v>
      </c>
      <c r="I324" s="42" t="s">
        <v>103</v>
      </c>
      <c r="J324" s="46">
        <v>45243</v>
      </c>
      <c r="K324" s="47">
        <v>2960</v>
      </c>
      <c r="L324" s="60">
        <f t="shared" si="10"/>
        <v>11840</v>
      </c>
      <c r="M324" s="61">
        <f t="shared" si="11"/>
        <v>7.7512274959083466E-4</v>
      </c>
    </row>
    <row r="325" spans="1:13" ht="18" customHeight="1" x14ac:dyDescent="0.15">
      <c r="A325" s="49" t="s">
        <v>833</v>
      </c>
      <c r="B325" s="42" t="s">
        <v>176</v>
      </c>
      <c r="C325" s="48">
        <v>2</v>
      </c>
      <c r="D325" s="48" t="s">
        <v>398</v>
      </c>
      <c r="E325" s="42" t="s">
        <v>558</v>
      </c>
      <c r="F325" s="42" t="s">
        <v>173</v>
      </c>
      <c r="G325" s="42" t="s">
        <v>562</v>
      </c>
      <c r="H325" s="45">
        <v>8</v>
      </c>
      <c r="I325" s="42" t="s">
        <v>103</v>
      </c>
      <c r="J325" s="46">
        <v>45243</v>
      </c>
      <c r="K325" s="47">
        <v>2453</v>
      </c>
      <c r="L325" s="60">
        <f t="shared" si="10"/>
        <v>19624</v>
      </c>
      <c r="M325" s="61">
        <f t="shared" si="11"/>
        <v>1.2847135842880524E-3</v>
      </c>
    </row>
    <row r="326" spans="1:13" ht="18" customHeight="1" x14ac:dyDescent="0.15">
      <c r="A326" s="49" t="s">
        <v>833</v>
      </c>
      <c r="B326" s="42" t="s">
        <v>176</v>
      </c>
      <c r="C326" s="48">
        <v>2</v>
      </c>
      <c r="D326" s="48" t="s">
        <v>395</v>
      </c>
      <c r="E326" s="42" t="s">
        <v>558</v>
      </c>
      <c r="F326" s="42" t="s">
        <v>173</v>
      </c>
      <c r="G326" s="42" t="s">
        <v>561</v>
      </c>
      <c r="H326" s="45">
        <v>2</v>
      </c>
      <c r="I326" s="42" t="s">
        <v>103</v>
      </c>
      <c r="J326" s="46">
        <v>45243</v>
      </c>
      <c r="K326" s="47">
        <v>2256</v>
      </c>
      <c r="L326" s="60">
        <f t="shared" si="10"/>
        <v>4512</v>
      </c>
      <c r="M326" s="61">
        <f t="shared" si="11"/>
        <v>2.9538461538461538E-4</v>
      </c>
    </row>
    <row r="327" spans="1:13" ht="18" customHeight="1" x14ac:dyDescent="0.15">
      <c r="A327" s="49" t="s">
        <v>833</v>
      </c>
      <c r="B327" s="42" t="s">
        <v>176</v>
      </c>
      <c r="C327" s="48">
        <v>2</v>
      </c>
      <c r="D327" s="48" t="s">
        <v>467</v>
      </c>
      <c r="E327" s="42" t="s">
        <v>558</v>
      </c>
      <c r="F327" s="42" t="s">
        <v>173</v>
      </c>
      <c r="G327" s="42" t="s">
        <v>560</v>
      </c>
      <c r="H327" s="45">
        <v>4</v>
      </c>
      <c r="I327" s="42" t="s">
        <v>103</v>
      </c>
      <c r="J327" s="46">
        <v>45243</v>
      </c>
      <c r="K327" s="47">
        <v>2012</v>
      </c>
      <c r="L327" s="60">
        <f t="shared" si="10"/>
        <v>8048</v>
      </c>
      <c r="M327" s="61">
        <f t="shared" si="11"/>
        <v>5.2687397708674308E-4</v>
      </c>
    </row>
    <row r="328" spans="1:13" ht="18" customHeight="1" x14ac:dyDescent="0.15">
      <c r="A328" s="49" t="s">
        <v>833</v>
      </c>
      <c r="B328" s="42" t="s">
        <v>176</v>
      </c>
      <c r="C328" s="48">
        <v>2</v>
      </c>
      <c r="D328" s="48" t="s">
        <v>392</v>
      </c>
      <c r="E328" s="42" t="s">
        <v>558</v>
      </c>
      <c r="F328" s="42" t="s">
        <v>173</v>
      </c>
      <c r="G328" s="42" t="s">
        <v>559</v>
      </c>
      <c r="H328" s="45">
        <v>2</v>
      </c>
      <c r="I328" s="42" t="s">
        <v>103</v>
      </c>
      <c r="J328" s="46">
        <v>45243</v>
      </c>
      <c r="K328" s="47">
        <v>1924</v>
      </c>
      <c r="L328" s="60">
        <f t="shared" si="10"/>
        <v>3848</v>
      </c>
      <c r="M328" s="61">
        <f t="shared" si="11"/>
        <v>2.5191489361702126E-4</v>
      </c>
    </row>
    <row r="329" spans="1:13" ht="18" customHeight="1" x14ac:dyDescent="0.15">
      <c r="A329" s="49" t="s">
        <v>833</v>
      </c>
      <c r="B329" s="42" t="s">
        <v>176</v>
      </c>
      <c r="C329" s="48">
        <v>2</v>
      </c>
      <c r="D329" s="48" t="s">
        <v>389</v>
      </c>
      <c r="E329" s="42" t="s">
        <v>558</v>
      </c>
      <c r="F329" s="42" t="s">
        <v>173</v>
      </c>
      <c r="G329" s="42" t="s">
        <v>557</v>
      </c>
      <c r="H329" s="45">
        <v>2</v>
      </c>
      <c r="I329" s="42" t="s">
        <v>103</v>
      </c>
      <c r="J329" s="46">
        <v>45243</v>
      </c>
      <c r="K329" s="47">
        <v>592</v>
      </c>
      <c r="L329" s="60">
        <f t="shared" si="10"/>
        <v>1184</v>
      </c>
      <c r="M329" s="61">
        <f t="shared" si="11"/>
        <v>7.7512274959083468E-5</v>
      </c>
    </row>
    <row r="330" spans="1:13" ht="18" customHeight="1" x14ac:dyDescent="0.15">
      <c r="A330" s="49" t="s">
        <v>833</v>
      </c>
      <c r="B330" s="42" t="s">
        <v>176</v>
      </c>
      <c r="C330" s="48">
        <v>2</v>
      </c>
      <c r="D330" s="48" t="s">
        <v>386</v>
      </c>
      <c r="E330" s="42" t="s">
        <v>556</v>
      </c>
      <c r="F330" s="42" t="s">
        <v>173</v>
      </c>
      <c r="G330" s="42" t="s">
        <v>555</v>
      </c>
      <c r="H330" s="45">
        <v>80</v>
      </c>
      <c r="I330" s="42" t="s">
        <v>103</v>
      </c>
      <c r="J330" s="46">
        <v>45243</v>
      </c>
      <c r="K330" s="47">
        <v>200</v>
      </c>
      <c r="L330" s="60">
        <f t="shared" si="10"/>
        <v>16000</v>
      </c>
      <c r="M330" s="61">
        <f t="shared" si="11"/>
        <v>1.0474631751227496E-3</v>
      </c>
    </row>
    <row r="331" spans="1:13" ht="18" customHeight="1" x14ac:dyDescent="0.15">
      <c r="A331" s="49" t="s">
        <v>833</v>
      </c>
      <c r="B331" s="42" t="s">
        <v>176</v>
      </c>
      <c r="C331" s="48">
        <v>2</v>
      </c>
      <c r="D331" s="48" t="s">
        <v>158</v>
      </c>
      <c r="E331" s="42" t="s">
        <v>554</v>
      </c>
      <c r="F331" s="42" t="s">
        <v>173</v>
      </c>
      <c r="G331" s="42" t="s">
        <v>553</v>
      </c>
      <c r="H331" s="45">
        <v>80</v>
      </c>
      <c r="I331" s="42" t="s">
        <v>103</v>
      </c>
      <c r="J331" s="46">
        <v>45243</v>
      </c>
      <c r="K331" s="47">
        <v>200</v>
      </c>
      <c r="L331" s="60">
        <f t="shared" si="10"/>
        <v>16000</v>
      </c>
      <c r="M331" s="61">
        <f t="shared" si="11"/>
        <v>1.0474631751227496E-3</v>
      </c>
    </row>
    <row r="332" spans="1:13" ht="18" customHeight="1" x14ac:dyDescent="0.15">
      <c r="A332" s="49" t="s">
        <v>833</v>
      </c>
      <c r="B332" s="42" t="s">
        <v>176</v>
      </c>
      <c r="C332" s="48">
        <v>2</v>
      </c>
      <c r="D332" s="48" t="s">
        <v>450</v>
      </c>
      <c r="E332" s="42" t="s">
        <v>552</v>
      </c>
      <c r="F332" s="42" t="s">
        <v>173</v>
      </c>
      <c r="G332" s="42" t="s">
        <v>551</v>
      </c>
      <c r="H332" s="45">
        <v>15</v>
      </c>
      <c r="I332" s="42" t="s">
        <v>103</v>
      </c>
      <c r="J332" s="46">
        <v>45243</v>
      </c>
      <c r="K332" s="47">
        <v>250</v>
      </c>
      <c r="L332" s="60">
        <f t="shared" si="10"/>
        <v>3750</v>
      </c>
      <c r="M332" s="61">
        <f t="shared" si="11"/>
        <v>2.4549918166939441E-4</v>
      </c>
    </row>
    <row r="333" spans="1:13" ht="18" customHeight="1" x14ac:dyDescent="0.15">
      <c r="A333" s="49" t="s">
        <v>833</v>
      </c>
      <c r="B333" s="42" t="s">
        <v>176</v>
      </c>
      <c r="C333" s="48">
        <v>2</v>
      </c>
      <c r="D333" s="48" t="s">
        <v>466</v>
      </c>
      <c r="E333" s="42" t="s">
        <v>550</v>
      </c>
      <c r="F333" s="42" t="s">
        <v>173</v>
      </c>
      <c r="G333" s="42" t="s">
        <v>549</v>
      </c>
      <c r="H333" s="45">
        <v>10</v>
      </c>
      <c r="I333" s="42" t="s">
        <v>103</v>
      </c>
      <c r="J333" s="46">
        <v>45243</v>
      </c>
      <c r="K333" s="47">
        <v>280</v>
      </c>
      <c r="L333" s="60">
        <f t="shared" si="10"/>
        <v>2800</v>
      </c>
      <c r="M333" s="61">
        <f t="shared" si="11"/>
        <v>1.8330605564648118E-4</v>
      </c>
    </row>
    <row r="334" spans="1:13" ht="18" customHeight="1" x14ac:dyDescent="0.15">
      <c r="A334" s="49" t="s">
        <v>833</v>
      </c>
      <c r="B334" s="42" t="s">
        <v>176</v>
      </c>
      <c r="C334" s="48">
        <v>2</v>
      </c>
      <c r="D334" s="48" t="s">
        <v>382</v>
      </c>
      <c r="E334" s="42" t="s">
        <v>548</v>
      </c>
      <c r="F334" s="42" t="s">
        <v>173</v>
      </c>
      <c r="G334" s="42" t="s">
        <v>547</v>
      </c>
      <c r="H334" s="45">
        <v>8</v>
      </c>
      <c r="I334" s="42" t="s">
        <v>103</v>
      </c>
      <c r="J334" s="46">
        <v>45243</v>
      </c>
      <c r="K334" s="47">
        <v>968</v>
      </c>
      <c r="L334" s="60">
        <f t="shared" si="10"/>
        <v>7744</v>
      </c>
      <c r="M334" s="61">
        <f t="shared" si="11"/>
        <v>5.0697217675941078E-4</v>
      </c>
    </row>
    <row r="335" spans="1:13" ht="18" customHeight="1" x14ac:dyDescent="0.15">
      <c r="A335" s="49" t="s">
        <v>833</v>
      </c>
      <c r="B335" s="42" t="s">
        <v>176</v>
      </c>
      <c r="C335" s="48">
        <v>2</v>
      </c>
      <c r="D335" s="48" t="s">
        <v>465</v>
      </c>
      <c r="E335" s="42" t="s">
        <v>546</v>
      </c>
      <c r="F335" s="42" t="s">
        <v>173</v>
      </c>
      <c r="G335" s="42" t="s">
        <v>545</v>
      </c>
      <c r="H335" s="45">
        <v>4</v>
      </c>
      <c r="I335" s="42" t="s">
        <v>103</v>
      </c>
      <c r="J335" s="46">
        <v>45243</v>
      </c>
      <c r="K335" s="47">
        <v>1530</v>
      </c>
      <c r="L335" s="60">
        <f t="shared" si="10"/>
        <v>6120</v>
      </c>
      <c r="M335" s="61">
        <f t="shared" si="11"/>
        <v>4.0065466448445175E-4</v>
      </c>
    </row>
    <row r="336" spans="1:13" ht="18" customHeight="1" x14ac:dyDescent="0.15">
      <c r="A336" s="49" t="s">
        <v>833</v>
      </c>
      <c r="B336" s="42" t="s">
        <v>176</v>
      </c>
      <c r="C336" s="48">
        <v>2</v>
      </c>
      <c r="D336" s="48" t="s">
        <v>175</v>
      </c>
      <c r="E336" s="42" t="s">
        <v>179</v>
      </c>
      <c r="F336" s="42" t="s">
        <v>173</v>
      </c>
      <c r="G336" s="42" t="s">
        <v>178</v>
      </c>
      <c r="H336" s="45">
        <v>26</v>
      </c>
      <c r="I336" s="42" t="s">
        <v>103</v>
      </c>
      <c r="J336" s="46">
        <v>45243</v>
      </c>
      <c r="K336" s="47">
        <v>1188</v>
      </c>
      <c r="L336" s="60">
        <f t="shared" si="10"/>
        <v>30888</v>
      </c>
      <c r="M336" s="61">
        <f t="shared" si="11"/>
        <v>2.0221276595744683E-3</v>
      </c>
    </row>
    <row r="337" spans="1:13" ht="18" customHeight="1" x14ac:dyDescent="0.15">
      <c r="A337" s="49" t="s">
        <v>833</v>
      </c>
      <c r="B337" s="42" t="s">
        <v>176</v>
      </c>
      <c r="C337" s="48">
        <v>2</v>
      </c>
      <c r="D337" s="48" t="s">
        <v>377</v>
      </c>
      <c r="E337" s="42" t="s">
        <v>544</v>
      </c>
      <c r="F337" s="42" t="s">
        <v>173</v>
      </c>
      <c r="G337" s="42" t="s">
        <v>543</v>
      </c>
      <c r="H337" s="45">
        <v>950</v>
      </c>
      <c r="I337" s="42" t="s">
        <v>103</v>
      </c>
      <c r="J337" s="46">
        <v>45243</v>
      </c>
      <c r="K337" s="47">
        <v>36</v>
      </c>
      <c r="L337" s="60">
        <f t="shared" si="10"/>
        <v>34200</v>
      </c>
      <c r="M337" s="61">
        <f t="shared" si="11"/>
        <v>2.2389525368248773E-3</v>
      </c>
    </row>
    <row r="338" spans="1:13" ht="18" customHeight="1" x14ac:dyDescent="0.15">
      <c r="A338" s="49" t="s">
        <v>833</v>
      </c>
      <c r="B338" s="42" t="s">
        <v>176</v>
      </c>
      <c r="C338" s="48">
        <v>2</v>
      </c>
      <c r="D338" s="48" t="s">
        <v>374</v>
      </c>
      <c r="E338" s="42" t="s">
        <v>542</v>
      </c>
      <c r="F338" s="42" t="s">
        <v>173</v>
      </c>
      <c r="G338" s="42" t="s">
        <v>541</v>
      </c>
      <c r="H338" s="45">
        <v>30</v>
      </c>
      <c r="I338" s="42" t="s">
        <v>103</v>
      </c>
      <c r="J338" s="46">
        <v>45243</v>
      </c>
      <c r="K338" s="47">
        <v>40</v>
      </c>
      <c r="L338" s="60">
        <f t="shared" si="10"/>
        <v>1200</v>
      </c>
      <c r="M338" s="61">
        <f t="shared" si="11"/>
        <v>7.8559738134206214E-5</v>
      </c>
    </row>
    <row r="339" spans="1:13" ht="18" customHeight="1" x14ac:dyDescent="0.15">
      <c r="A339" s="49" t="s">
        <v>833</v>
      </c>
      <c r="B339" s="42" t="s">
        <v>176</v>
      </c>
      <c r="C339" s="48">
        <v>2</v>
      </c>
      <c r="D339" s="48" t="s">
        <v>371</v>
      </c>
      <c r="E339" s="42" t="s">
        <v>540</v>
      </c>
      <c r="F339" s="42" t="s">
        <v>173</v>
      </c>
      <c r="G339" s="42" t="s">
        <v>539</v>
      </c>
      <c r="H339" s="45">
        <v>50</v>
      </c>
      <c r="I339" s="42" t="s">
        <v>103</v>
      </c>
      <c r="J339" s="46">
        <v>45243</v>
      </c>
      <c r="K339" s="47">
        <v>40</v>
      </c>
      <c r="L339" s="60">
        <f t="shared" si="10"/>
        <v>2000</v>
      </c>
      <c r="M339" s="61">
        <f t="shared" si="11"/>
        <v>1.309328968903437E-4</v>
      </c>
    </row>
    <row r="340" spans="1:13" ht="18" customHeight="1" x14ac:dyDescent="0.15">
      <c r="A340" s="49" t="s">
        <v>833</v>
      </c>
      <c r="B340" s="42" t="s">
        <v>176</v>
      </c>
      <c r="C340" s="48">
        <v>2</v>
      </c>
      <c r="D340" s="48" t="s">
        <v>368</v>
      </c>
      <c r="E340" s="42" t="s">
        <v>538</v>
      </c>
      <c r="F340" s="42" t="s">
        <v>173</v>
      </c>
      <c r="G340" s="42" t="s">
        <v>537</v>
      </c>
      <c r="H340" s="45">
        <v>65</v>
      </c>
      <c r="I340" s="42" t="s">
        <v>103</v>
      </c>
      <c r="J340" s="46">
        <v>45243</v>
      </c>
      <c r="K340" s="47">
        <v>52</v>
      </c>
      <c r="L340" s="60">
        <f t="shared" si="10"/>
        <v>3380</v>
      </c>
      <c r="M340" s="61">
        <f t="shared" si="11"/>
        <v>2.2127659574468084E-4</v>
      </c>
    </row>
    <row r="341" spans="1:13" ht="18" customHeight="1" x14ac:dyDescent="0.15">
      <c r="A341" s="49" t="s">
        <v>833</v>
      </c>
      <c r="B341" s="42" t="s">
        <v>176</v>
      </c>
      <c r="C341" s="48">
        <v>2</v>
      </c>
      <c r="D341" s="48" t="s">
        <v>366</v>
      </c>
      <c r="E341" s="42" t="s">
        <v>536</v>
      </c>
      <c r="F341" s="42" t="s">
        <v>173</v>
      </c>
      <c r="G341" s="42" t="s">
        <v>535</v>
      </c>
      <c r="H341" s="45">
        <v>20</v>
      </c>
      <c r="I341" s="42" t="s">
        <v>103</v>
      </c>
      <c r="J341" s="46">
        <v>45243</v>
      </c>
      <c r="K341" s="47">
        <v>52</v>
      </c>
      <c r="L341" s="60">
        <f t="shared" si="10"/>
        <v>1040</v>
      </c>
      <c r="M341" s="61">
        <f t="shared" si="11"/>
        <v>6.808510638297873E-5</v>
      </c>
    </row>
    <row r="342" spans="1:13" ht="18" customHeight="1" x14ac:dyDescent="0.15">
      <c r="A342" s="49" t="s">
        <v>833</v>
      </c>
      <c r="B342" s="42" t="s">
        <v>176</v>
      </c>
      <c r="C342" s="48">
        <v>2</v>
      </c>
      <c r="D342" s="43"/>
      <c r="E342" s="42" t="s">
        <v>299</v>
      </c>
      <c r="F342" s="42" t="s">
        <v>173</v>
      </c>
      <c r="G342" s="44"/>
      <c r="H342" s="45">
        <v>1</v>
      </c>
      <c r="I342" s="42" t="s">
        <v>96</v>
      </c>
      <c r="J342" s="46">
        <v>45243</v>
      </c>
      <c r="K342" s="47">
        <v>-1056</v>
      </c>
      <c r="L342" s="60">
        <f t="shared" si="10"/>
        <v>-1056</v>
      </c>
      <c r="M342" s="61">
        <f t="shared" si="11"/>
        <v>-6.9132569558101476E-5</v>
      </c>
    </row>
    <row r="343" spans="1:13" ht="18" customHeight="1" x14ac:dyDescent="0.15">
      <c r="A343" s="49" t="s">
        <v>833</v>
      </c>
      <c r="B343" s="42" t="s">
        <v>176</v>
      </c>
      <c r="C343" s="48">
        <v>2</v>
      </c>
      <c r="D343" s="48" t="s">
        <v>175</v>
      </c>
      <c r="E343" s="42" t="s">
        <v>179</v>
      </c>
      <c r="F343" s="42" t="s">
        <v>173</v>
      </c>
      <c r="G343" s="42" t="s">
        <v>178</v>
      </c>
      <c r="H343" s="45">
        <v>1</v>
      </c>
      <c r="I343" s="42" t="s">
        <v>103</v>
      </c>
      <c r="J343" s="46">
        <v>45288</v>
      </c>
      <c r="K343" s="47">
        <v>1250</v>
      </c>
      <c r="L343" s="60">
        <f t="shared" si="10"/>
        <v>1250</v>
      </c>
      <c r="M343" s="61">
        <f t="shared" si="11"/>
        <v>8.1833060556464818E-5</v>
      </c>
    </row>
    <row r="344" spans="1:13" ht="18" customHeight="1" x14ac:dyDescent="0.15">
      <c r="A344" s="49" t="s">
        <v>833</v>
      </c>
      <c r="B344" s="42" t="s">
        <v>176</v>
      </c>
      <c r="C344" s="48">
        <v>2</v>
      </c>
      <c r="D344" s="48" t="s">
        <v>175</v>
      </c>
      <c r="E344" s="42" t="s">
        <v>174</v>
      </c>
      <c r="F344" s="42" t="s">
        <v>173</v>
      </c>
      <c r="G344" s="44"/>
      <c r="H344" s="45">
        <v>1</v>
      </c>
      <c r="I344" s="42" t="s">
        <v>96</v>
      </c>
      <c r="J344" s="46">
        <v>45288</v>
      </c>
      <c r="K344" s="47">
        <v>500</v>
      </c>
      <c r="L344" s="60">
        <f t="shared" si="10"/>
        <v>500</v>
      </c>
      <c r="M344" s="61">
        <f t="shared" si="11"/>
        <v>3.2733224222585926E-5</v>
      </c>
    </row>
    <row r="345" spans="1:13" ht="18" customHeight="1" x14ac:dyDescent="0.15">
      <c r="A345" s="49" t="s">
        <v>834</v>
      </c>
      <c r="B345" s="42" t="s">
        <v>340</v>
      </c>
      <c r="C345" s="43"/>
      <c r="D345" s="43"/>
      <c r="E345" s="42" t="s">
        <v>714</v>
      </c>
      <c r="F345" s="44"/>
      <c r="G345" s="42" t="s">
        <v>475</v>
      </c>
      <c r="H345" s="45">
        <v>2</v>
      </c>
      <c r="I345" s="42" t="s">
        <v>103</v>
      </c>
      <c r="J345" s="46">
        <v>45209</v>
      </c>
      <c r="K345" s="47">
        <v>1190</v>
      </c>
      <c r="L345" s="60">
        <f t="shared" si="10"/>
        <v>2380</v>
      </c>
      <c r="M345" s="61">
        <f t="shared" si="11"/>
        <v>1.55810147299509E-4</v>
      </c>
    </row>
    <row r="346" spans="1:13" ht="18" customHeight="1" x14ac:dyDescent="0.15">
      <c r="A346" s="49" t="s">
        <v>834</v>
      </c>
      <c r="B346" s="42" t="s">
        <v>340</v>
      </c>
      <c r="C346" s="43"/>
      <c r="D346" s="43"/>
      <c r="E346" s="42" t="s">
        <v>713</v>
      </c>
      <c r="F346" s="44"/>
      <c r="G346" s="42" t="s">
        <v>475</v>
      </c>
      <c r="H346" s="45">
        <v>6</v>
      </c>
      <c r="I346" s="42" t="s">
        <v>103</v>
      </c>
      <c r="J346" s="46">
        <v>45209</v>
      </c>
      <c r="K346" s="47">
        <v>1170</v>
      </c>
      <c r="L346" s="60">
        <f t="shared" si="10"/>
        <v>7020</v>
      </c>
      <c r="M346" s="61">
        <f t="shared" si="11"/>
        <v>4.595744680851064E-4</v>
      </c>
    </row>
    <row r="347" spans="1:13" ht="18" customHeight="1" x14ac:dyDescent="0.15">
      <c r="A347" s="49" t="s">
        <v>834</v>
      </c>
      <c r="B347" s="42" t="s">
        <v>340</v>
      </c>
      <c r="C347" s="43"/>
      <c r="D347" s="43"/>
      <c r="E347" s="42" t="s">
        <v>712</v>
      </c>
      <c r="F347" s="44"/>
      <c r="G347" s="42" t="s">
        <v>710</v>
      </c>
      <c r="H347" s="45">
        <v>2</v>
      </c>
      <c r="I347" s="42" t="s">
        <v>103</v>
      </c>
      <c r="J347" s="46">
        <v>45209</v>
      </c>
      <c r="K347" s="47">
        <v>2260</v>
      </c>
      <c r="L347" s="60">
        <f t="shared" si="10"/>
        <v>4520</v>
      </c>
      <c r="M347" s="61">
        <f t="shared" si="11"/>
        <v>2.9590834697217674E-4</v>
      </c>
    </row>
    <row r="348" spans="1:13" ht="18" customHeight="1" x14ac:dyDescent="0.15">
      <c r="A348" s="49" t="s">
        <v>834</v>
      </c>
      <c r="B348" s="42" t="s">
        <v>340</v>
      </c>
      <c r="C348" s="43"/>
      <c r="D348" s="43"/>
      <c r="E348" s="42" t="s">
        <v>711</v>
      </c>
      <c r="F348" s="44"/>
      <c r="G348" s="42" t="s">
        <v>710</v>
      </c>
      <c r="H348" s="45">
        <v>2</v>
      </c>
      <c r="I348" s="42" t="s">
        <v>103</v>
      </c>
      <c r="J348" s="46">
        <v>45209</v>
      </c>
      <c r="K348" s="47">
        <v>2590</v>
      </c>
      <c r="L348" s="60">
        <f t="shared" si="10"/>
        <v>5180</v>
      </c>
      <c r="M348" s="61">
        <f t="shared" si="11"/>
        <v>3.3911620294599018E-4</v>
      </c>
    </row>
    <row r="349" spans="1:13" ht="18" customHeight="1" x14ac:dyDescent="0.15">
      <c r="A349" s="49" t="s">
        <v>834</v>
      </c>
      <c r="B349" s="42" t="s">
        <v>340</v>
      </c>
      <c r="C349" s="48">
        <v>6</v>
      </c>
      <c r="D349" s="48" t="s">
        <v>709</v>
      </c>
      <c r="E349" s="42" t="s">
        <v>708</v>
      </c>
      <c r="F349" s="44"/>
      <c r="G349" s="42" t="s">
        <v>707</v>
      </c>
      <c r="H349" s="45">
        <v>2</v>
      </c>
      <c r="I349" s="42" t="s">
        <v>103</v>
      </c>
      <c r="J349" s="46">
        <v>45209</v>
      </c>
      <c r="K349" s="47">
        <v>2190</v>
      </c>
      <c r="L349" s="60">
        <f t="shared" si="10"/>
        <v>4380</v>
      </c>
      <c r="M349" s="61">
        <f t="shared" si="11"/>
        <v>2.8674304418985268E-4</v>
      </c>
    </row>
    <row r="350" spans="1:13" ht="18" customHeight="1" x14ac:dyDescent="0.15">
      <c r="A350" s="49" t="s">
        <v>834</v>
      </c>
      <c r="B350" s="42" t="s">
        <v>340</v>
      </c>
      <c r="C350" s="48">
        <v>7</v>
      </c>
      <c r="D350" s="48" t="s">
        <v>709</v>
      </c>
      <c r="E350" s="42" t="s">
        <v>708</v>
      </c>
      <c r="F350" s="44"/>
      <c r="G350" s="42" t="s">
        <v>707</v>
      </c>
      <c r="H350" s="45">
        <v>2</v>
      </c>
      <c r="I350" s="42" t="s">
        <v>103</v>
      </c>
      <c r="J350" s="46">
        <v>45209</v>
      </c>
      <c r="K350" s="47">
        <v>2190</v>
      </c>
      <c r="L350" s="60">
        <f t="shared" si="10"/>
        <v>4380</v>
      </c>
      <c r="M350" s="61">
        <f t="shared" si="11"/>
        <v>2.8674304418985268E-4</v>
      </c>
    </row>
    <row r="351" spans="1:13" ht="18" customHeight="1" x14ac:dyDescent="0.15">
      <c r="A351" s="49" t="s">
        <v>834</v>
      </c>
      <c r="B351" s="42" t="s">
        <v>340</v>
      </c>
      <c r="C351" s="43"/>
      <c r="D351" s="43"/>
      <c r="E351" s="42" t="s">
        <v>478</v>
      </c>
      <c r="F351" s="44"/>
      <c r="G351" s="42" t="s">
        <v>477</v>
      </c>
      <c r="H351" s="45">
        <v>4</v>
      </c>
      <c r="I351" s="42" t="s">
        <v>103</v>
      </c>
      <c r="J351" s="46">
        <v>45217</v>
      </c>
      <c r="K351" s="47">
        <v>1100</v>
      </c>
      <c r="L351" s="60">
        <f t="shared" si="10"/>
        <v>4400</v>
      </c>
      <c r="M351" s="61">
        <f t="shared" si="11"/>
        <v>2.8805237315875613E-4</v>
      </c>
    </row>
    <row r="352" spans="1:13" ht="18" customHeight="1" x14ac:dyDescent="0.15">
      <c r="A352" s="49" t="s">
        <v>834</v>
      </c>
      <c r="B352" s="42" t="s">
        <v>340</v>
      </c>
      <c r="C352" s="43"/>
      <c r="D352" s="43"/>
      <c r="E352" s="42" t="s">
        <v>476</v>
      </c>
      <c r="F352" s="44"/>
      <c r="G352" s="42" t="s">
        <v>475</v>
      </c>
      <c r="H352" s="45">
        <v>1</v>
      </c>
      <c r="I352" s="42" t="s">
        <v>103</v>
      </c>
      <c r="J352" s="46">
        <v>45217</v>
      </c>
      <c r="K352" s="47">
        <v>1180</v>
      </c>
      <c r="L352" s="60">
        <f t="shared" si="10"/>
        <v>1180</v>
      </c>
      <c r="M352" s="61">
        <f t="shared" si="11"/>
        <v>7.7250409165302789E-5</v>
      </c>
    </row>
    <row r="353" spans="1:13" ht="18" customHeight="1" x14ac:dyDescent="0.15">
      <c r="A353" s="49" t="s">
        <v>834</v>
      </c>
      <c r="B353" s="42" t="s">
        <v>340</v>
      </c>
      <c r="C353" s="43"/>
      <c r="D353" s="43"/>
      <c r="E353" s="42" t="s">
        <v>474</v>
      </c>
      <c r="F353" s="44"/>
      <c r="G353" s="42" t="s">
        <v>473</v>
      </c>
      <c r="H353" s="45">
        <v>1</v>
      </c>
      <c r="I353" s="42" t="s">
        <v>103</v>
      </c>
      <c r="J353" s="46">
        <v>45223</v>
      </c>
      <c r="K353" s="47">
        <v>420</v>
      </c>
      <c r="L353" s="60">
        <f t="shared" si="10"/>
        <v>420</v>
      </c>
      <c r="M353" s="61">
        <f t="shared" si="11"/>
        <v>2.7495908346972177E-5</v>
      </c>
    </row>
    <row r="354" spans="1:13" ht="18" customHeight="1" x14ac:dyDescent="0.15">
      <c r="A354" s="49" t="s">
        <v>834</v>
      </c>
      <c r="B354" s="42" t="s">
        <v>340</v>
      </c>
      <c r="C354" s="43"/>
      <c r="D354" s="43"/>
      <c r="E354" s="42" t="s">
        <v>472</v>
      </c>
      <c r="F354" s="44"/>
      <c r="G354" s="42" t="s">
        <v>436</v>
      </c>
      <c r="H354" s="45">
        <v>1</v>
      </c>
      <c r="I354" s="42" t="s">
        <v>103</v>
      </c>
      <c r="J354" s="46">
        <v>45217</v>
      </c>
      <c r="K354" s="47">
        <v>7430</v>
      </c>
      <c r="L354" s="60">
        <f t="shared" si="10"/>
        <v>7430</v>
      </c>
      <c r="M354" s="61">
        <f t="shared" si="11"/>
        <v>4.8641571194762685E-4</v>
      </c>
    </row>
    <row r="355" spans="1:13" ht="18" customHeight="1" x14ac:dyDescent="0.15">
      <c r="A355" s="49" t="s">
        <v>834</v>
      </c>
      <c r="B355" s="42" t="s">
        <v>340</v>
      </c>
      <c r="C355" s="43"/>
      <c r="D355" s="43"/>
      <c r="E355" s="42" t="s">
        <v>471</v>
      </c>
      <c r="F355" s="44"/>
      <c r="G355" s="42" t="s">
        <v>436</v>
      </c>
      <c r="H355" s="45">
        <v>1</v>
      </c>
      <c r="I355" s="42" t="s">
        <v>201</v>
      </c>
      <c r="J355" s="46">
        <v>45217</v>
      </c>
      <c r="K355" s="47">
        <v>5630</v>
      </c>
      <c r="L355" s="60">
        <f t="shared" si="10"/>
        <v>5630</v>
      </c>
      <c r="M355" s="61">
        <f t="shared" si="11"/>
        <v>3.6857610474631754E-4</v>
      </c>
    </row>
    <row r="356" spans="1:13" ht="18" customHeight="1" x14ac:dyDescent="0.15">
      <c r="A356" s="49" t="s">
        <v>834</v>
      </c>
      <c r="B356" s="42" t="s">
        <v>340</v>
      </c>
      <c r="C356" s="43"/>
      <c r="D356" s="43"/>
      <c r="E356" s="42" t="s">
        <v>470</v>
      </c>
      <c r="F356" s="44"/>
      <c r="G356" s="42" t="s">
        <v>436</v>
      </c>
      <c r="H356" s="45">
        <v>1</v>
      </c>
      <c r="I356" s="42" t="s">
        <v>201</v>
      </c>
      <c r="J356" s="46">
        <v>45217</v>
      </c>
      <c r="K356" s="47">
        <v>2390</v>
      </c>
      <c r="L356" s="60">
        <f t="shared" si="10"/>
        <v>2390</v>
      </c>
      <c r="M356" s="61">
        <f t="shared" si="11"/>
        <v>1.5646481178396073E-4</v>
      </c>
    </row>
    <row r="357" spans="1:13" ht="18" customHeight="1" x14ac:dyDescent="0.15">
      <c r="A357" s="49" t="s">
        <v>834</v>
      </c>
      <c r="B357" s="42" t="s">
        <v>340</v>
      </c>
      <c r="C357" s="48">
        <v>2</v>
      </c>
      <c r="D357" s="48" t="s">
        <v>446</v>
      </c>
      <c r="E357" s="42" t="s">
        <v>110</v>
      </c>
      <c r="F357" s="44"/>
      <c r="G357" s="42" t="s">
        <v>109</v>
      </c>
      <c r="H357" s="45">
        <v>1</v>
      </c>
      <c r="I357" s="42" t="s">
        <v>103</v>
      </c>
      <c r="J357" s="46">
        <v>45244</v>
      </c>
      <c r="K357" s="47">
        <v>3960</v>
      </c>
      <c r="L357" s="60">
        <f t="shared" si="10"/>
        <v>3960</v>
      </c>
      <c r="M357" s="61">
        <f t="shared" si="11"/>
        <v>2.592471358428805E-4</v>
      </c>
    </row>
    <row r="358" spans="1:13" ht="18" customHeight="1" x14ac:dyDescent="0.15">
      <c r="A358" s="49" t="s">
        <v>834</v>
      </c>
      <c r="B358" s="42" t="s">
        <v>340</v>
      </c>
      <c r="C358" s="48">
        <v>2</v>
      </c>
      <c r="D358" s="48" t="s">
        <v>433</v>
      </c>
      <c r="E358" s="42" t="s">
        <v>110</v>
      </c>
      <c r="F358" s="44"/>
      <c r="G358" s="42" t="s">
        <v>109</v>
      </c>
      <c r="H358" s="45">
        <v>1</v>
      </c>
      <c r="I358" s="42" t="s">
        <v>103</v>
      </c>
      <c r="J358" s="46">
        <v>45244</v>
      </c>
      <c r="K358" s="47">
        <v>6390</v>
      </c>
      <c r="L358" s="60">
        <f t="shared" si="10"/>
        <v>6390</v>
      </c>
      <c r="M358" s="61">
        <f t="shared" si="11"/>
        <v>4.1833060556464814E-4</v>
      </c>
    </row>
    <row r="359" spans="1:13" ht="18" customHeight="1" x14ac:dyDescent="0.15">
      <c r="A359" s="49" t="s">
        <v>834</v>
      </c>
      <c r="B359" s="42" t="s">
        <v>340</v>
      </c>
      <c r="C359" s="48">
        <v>2</v>
      </c>
      <c r="D359" s="48" t="s">
        <v>431</v>
      </c>
      <c r="E359" s="42" t="s">
        <v>110</v>
      </c>
      <c r="F359" s="44"/>
      <c r="G359" s="42" t="s">
        <v>109</v>
      </c>
      <c r="H359" s="45">
        <v>1</v>
      </c>
      <c r="I359" s="42" t="s">
        <v>103</v>
      </c>
      <c r="J359" s="46">
        <v>45244</v>
      </c>
      <c r="K359" s="47">
        <v>2900</v>
      </c>
      <c r="L359" s="60">
        <f t="shared" si="10"/>
        <v>2900</v>
      </c>
      <c r="M359" s="61">
        <f t="shared" si="11"/>
        <v>1.8985270049099836E-4</v>
      </c>
    </row>
    <row r="360" spans="1:13" ht="18" customHeight="1" x14ac:dyDescent="0.15">
      <c r="A360" s="49" t="s">
        <v>834</v>
      </c>
      <c r="B360" s="42" t="s">
        <v>340</v>
      </c>
      <c r="C360" s="48">
        <v>2</v>
      </c>
      <c r="D360" s="48" t="s">
        <v>428</v>
      </c>
      <c r="E360" s="42" t="s">
        <v>110</v>
      </c>
      <c r="F360" s="44"/>
      <c r="G360" s="42" t="s">
        <v>109</v>
      </c>
      <c r="H360" s="45">
        <v>1</v>
      </c>
      <c r="I360" s="42" t="s">
        <v>103</v>
      </c>
      <c r="J360" s="46">
        <v>45244</v>
      </c>
      <c r="K360" s="47">
        <v>3150</v>
      </c>
      <c r="L360" s="60">
        <f t="shared" si="10"/>
        <v>3150</v>
      </c>
      <c r="M360" s="61">
        <f t="shared" si="11"/>
        <v>2.0621931260229133E-4</v>
      </c>
    </row>
    <row r="361" spans="1:13" ht="18" customHeight="1" x14ac:dyDescent="0.15">
      <c r="A361" s="49" t="s">
        <v>834</v>
      </c>
      <c r="B361" s="42" t="s">
        <v>340</v>
      </c>
      <c r="C361" s="48">
        <v>2</v>
      </c>
      <c r="D361" s="48" t="s">
        <v>317</v>
      </c>
      <c r="E361" s="42" t="s">
        <v>110</v>
      </c>
      <c r="F361" s="44"/>
      <c r="G361" s="42" t="s">
        <v>109</v>
      </c>
      <c r="H361" s="45">
        <v>1</v>
      </c>
      <c r="I361" s="42" t="s">
        <v>103</v>
      </c>
      <c r="J361" s="46">
        <v>45244</v>
      </c>
      <c r="K361" s="47">
        <v>1080</v>
      </c>
      <c r="L361" s="60">
        <f t="shared" si="10"/>
        <v>1080</v>
      </c>
      <c r="M361" s="61">
        <f t="shared" si="11"/>
        <v>7.0703764320785594E-5</v>
      </c>
    </row>
    <row r="362" spans="1:13" ht="18" customHeight="1" x14ac:dyDescent="0.15">
      <c r="A362" s="49" t="s">
        <v>834</v>
      </c>
      <c r="B362" s="42" t="s">
        <v>340</v>
      </c>
      <c r="C362" s="48">
        <v>2</v>
      </c>
      <c r="D362" s="48" t="s">
        <v>419</v>
      </c>
      <c r="E362" s="42" t="s">
        <v>110</v>
      </c>
      <c r="F362" s="44"/>
      <c r="G362" s="42" t="s">
        <v>109</v>
      </c>
      <c r="H362" s="45">
        <v>1</v>
      </c>
      <c r="I362" s="42" t="s">
        <v>103</v>
      </c>
      <c r="J362" s="46">
        <v>45244</v>
      </c>
      <c r="K362" s="47">
        <v>3220</v>
      </c>
      <c r="L362" s="60">
        <f t="shared" si="10"/>
        <v>3220</v>
      </c>
      <c r="M362" s="61">
        <f t="shared" si="11"/>
        <v>2.1080196399345336E-4</v>
      </c>
    </row>
    <row r="363" spans="1:13" ht="18" customHeight="1" x14ac:dyDescent="0.15">
      <c r="A363" s="49" t="s">
        <v>834</v>
      </c>
      <c r="B363" s="42" t="s">
        <v>340</v>
      </c>
      <c r="C363" s="48">
        <v>2</v>
      </c>
      <c r="D363" s="48" t="s">
        <v>417</v>
      </c>
      <c r="E363" s="42" t="s">
        <v>110</v>
      </c>
      <c r="F363" s="44"/>
      <c r="G363" s="42" t="s">
        <v>109</v>
      </c>
      <c r="H363" s="45">
        <v>1</v>
      </c>
      <c r="I363" s="42" t="s">
        <v>103</v>
      </c>
      <c r="J363" s="46">
        <v>45244</v>
      </c>
      <c r="K363" s="47">
        <v>6000</v>
      </c>
      <c r="L363" s="60">
        <f t="shared" si="10"/>
        <v>6000</v>
      </c>
      <c r="M363" s="61">
        <f t="shared" si="11"/>
        <v>3.9279869067103108E-4</v>
      </c>
    </row>
    <row r="364" spans="1:13" ht="18" customHeight="1" x14ac:dyDescent="0.15">
      <c r="A364" s="49" t="s">
        <v>834</v>
      </c>
      <c r="B364" s="42" t="s">
        <v>340</v>
      </c>
      <c r="C364" s="48">
        <v>2</v>
      </c>
      <c r="D364" s="48" t="s">
        <v>414</v>
      </c>
      <c r="E364" s="42" t="s">
        <v>110</v>
      </c>
      <c r="F364" s="44"/>
      <c r="G364" s="42" t="s">
        <v>109</v>
      </c>
      <c r="H364" s="45">
        <v>1</v>
      </c>
      <c r="I364" s="42" t="s">
        <v>103</v>
      </c>
      <c r="J364" s="46">
        <v>45244</v>
      </c>
      <c r="K364" s="47">
        <v>2860</v>
      </c>
      <c r="L364" s="60">
        <f t="shared" si="10"/>
        <v>2860</v>
      </c>
      <c r="M364" s="61">
        <f t="shared" si="11"/>
        <v>1.8723404255319148E-4</v>
      </c>
    </row>
    <row r="365" spans="1:13" ht="18" customHeight="1" x14ac:dyDescent="0.15">
      <c r="A365" s="49" t="s">
        <v>834</v>
      </c>
      <c r="B365" s="42" t="s">
        <v>340</v>
      </c>
      <c r="C365" s="48">
        <v>2</v>
      </c>
      <c r="D365" s="48" t="s">
        <v>412</v>
      </c>
      <c r="E365" s="42" t="s">
        <v>110</v>
      </c>
      <c r="F365" s="44"/>
      <c r="G365" s="42" t="s">
        <v>109</v>
      </c>
      <c r="H365" s="45">
        <v>1</v>
      </c>
      <c r="I365" s="42" t="s">
        <v>103</v>
      </c>
      <c r="J365" s="46">
        <v>45244</v>
      </c>
      <c r="K365" s="47">
        <v>3150</v>
      </c>
      <c r="L365" s="60">
        <f t="shared" si="10"/>
        <v>3150</v>
      </c>
      <c r="M365" s="61">
        <f t="shared" si="11"/>
        <v>2.0621931260229133E-4</v>
      </c>
    </row>
    <row r="366" spans="1:13" ht="18" customHeight="1" x14ac:dyDescent="0.15">
      <c r="A366" s="49" t="s">
        <v>834</v>
      </c>
      <c r="B366" s="42" t="s">
        <v>340</v>
      </c>
      <c r="C366" s="48">
        <v>2</v>
      </c>
      <c r="D366" s="48" t="s">
        <v>409</v>
      </c>
      <c r="E366" s="42" t="s">
        <v>110</v>
      </c>
      <c r="F366" s="44"/>
      <c r="G366" s="42" t="s">
        <v>109</v>
      </c>
      <c r="H366" s="45">
        <v>1</v>
      </c>
      <c r="I366" s="42" t="s">
        <v>103</v>
      </c>
      <c r="J366" s="46">
        <v>45244</v>
      </c>
      <c r="K366" s="47">
        <v>1080</v>
      </c>
      <c r="L366" s="60">
        <f t="shared" si="10"/>
        <v>1080</v>
      </c>
      <c r="M366" s="61">
        <f t="shared" si="11"/>
        <v>7.0703764320785594E-5</v>
      </c>
    </row>
    <row r="367" spans="1:13" ht="18" customHeight="1" x14ac:dyDescent="0.15">
      <c r="A367" s="49" t="s">
        <v>834</v>
      </c>
      <c r="B367" s="42" t="s">
        <v>340</v>
      </c>
      <c r="C367" s="48">
        <v>2</v>
      </c>
      <c r="D367" s="48" t="s">
        <v>404</v>
      </c>
      <c r="E367" s="42" t="s">
        <v>105</v>
      </c>
      <c r="F367" s="44"/>
      <c r="G367" s="42" t="s">
        <v>109</v>
      </c>
      <c r="H367" s="45">
        <v>8</v>
      </c>
      <c r="I367" s="42" t="s">
        <v>103</v>
      </c>
      <c r="J367" s="46">
        <v>45244</v>
      </c>
      <c r="K367" s="47">
        <v>5720</v>
      </c>
      <c r="L367" s="60">
        <f t="shared" si="10"/>
        <v>45760</v>
      </c>
      <c r="M367" s="61">
        <f t="shared" si="11"/>
        <v>2.9957446808510637E-3</v>
      </c>
    </row>
    <row r="368" spans="1:13" ht="18" customHeight="1" x14ac:dyDescent="0.15">
      <c r="A368" s="49" t="s">
        <v>834</v>
      </c>
      <c r="B368" s="42" t="s">
        <v>340</v>
      </c>
      <c r="C368" s="48">
        <v>2</v>
      </c>
      <c r="D368" s="48" t="s">
        <v>401</v>
      </c>
      <c r="E368" s="42" t="s">
        <v>105</v>
      </c>
      <c r="F368" s="44"/>
      <c r="G368" s="42" t="s">
        <v>109</v>
      </c>
      <c r="H368" s="45">
        <v>2</v>
      </c>
      <c r="I368" s="42" t="s">
        <v>103</v>
      </c>
      <c r="J368" s="46">
        <v>45244</v>
      </c>
      <c r="K368" s="47">
        <v>8120</v>
      </c>
      <c r="L368" s="60">
        <f t="shared" si="10"/>
        <v>16240</v>
      </c>
      <c r="M368" s="61">
        <f t="shared" si="11"/>
        <v>1.0631751227495908E-3</v>
      </c>
    </row>
    <row r="369" spans="1:13" ht="18" customHeight="1" x14ac:dyDescent="0.15">
      <c r="A369" s="49" t="s">
        <v>834</v>
      </c>
      <c r="B369" s="42" t="s">
        <v>340</v>
      </c>
      <c r="C369" s="48">
        <v>2</v>
      </c>
      <c r="D369" s="48" t="s">
        <v>398</v>
      </c>
      <c r="E369" s="42" t="s">
        <v>105</v>
      </c>
      <c r="F369" s="44"/>
      <c r="G369" s="42" t="s">
        <v>109</v>
      </c>
      <c r="H369" s="45">
        <v>2</v>
      </c>
      <c r="I369" s="42" t="s">
        <v>103</v>
      </c>
      <c r="J369" s="46">
        <v>45244</v>
      </c>
      <c r="K369" s="47">
        <v>3990</v>
      </c>
      <c r="L369" s="60">
        <f t="shared" si="10"/>
        <v>7980</v>
      </c>
      <c r="M369" s="61">
        <f t="shared" si="11"/>
        <v>5.2242225859247136E-4</v>
      </c>
    </row>
    <row r="370" spans="1:13" ht="18" customHeight="1" x14ac:dyDescent="0.15">
      <c r="A370" s="49" t="s">
        <v>834</v>
      </c>
      <c r="B370" s="42" t="s">
        <v>340</v>
      </c>
      <c r="C370" s="48">
        <v>2</v>
      </c>
      <c r="D370" s="48" t="s">
        <v>395</v>
      </c>
      <c r="E370" s="42" t="s">
        <v>105</v>
      </c>
      <c r="F370" s="44"/>
      <c r="G370" s="42" t="s">
        <v>109</v>
      </c>
      <c r="H370" s="45">
        <v>1</v>
      </c>
      <c r="I370" s="42" t="s">
        <v>103</v>
      </c>
      <c r="J370" s="46">
        <v>45244</v>
      </c>
      <c r="K370" s="47">
        <v>6430</v>
      </c>
      <c r="L370" s="60">
        <f t="shared" si="10"/>
        <v>6430</v>
      </c>
      <c r="M370" s="61">
        <f t="shared" si="11"/>
        <v>4.2094926350245499E-4</v>
      </c>
    </row>
    <row r="371" spans="1:13" ht="18" customHeight="1" x14ac:dyDescent="0.15">
      <c r="A371" s="49" t="s">
        <v>834</v>
      </c>
      <c r="B371" s="42" t="s">
        <v>340</v>
      </c>
      <c r="C371" s="48">
        <v>2</v>
      </c>
      <c r="D371" s="48" t="s">
        <v>467</v>
      </c>
      <c r="E371" s="42" t="s">
        <v>105</v>
      </c>
      <c r="F371" s="44"/>
      <c r="G371" s="42" t="s">
        <v>109</v>
      </c>
      <c r="H371" s="45">
        <v>2</v>
      </c>
      <c r="I371" s="42" t="s">
        <v>103</v>
      </c>
      <c r="J371" s="46">
        <v>45244</v>
      </c>
      <c r="K371" s="47">
        <v>3500</v>
      </c>
      <c r="L371" s="60">
        <f t="shared" si="10"/>
        <v>7000</v>
      </c>
      <c r="M371" s="61">
        <f t="shared" si="11"/>
        <v>4.5826513911620295E-4</v>
      </c>
    </row>
    <row r="372" spans="1:13" ht="18" customHeight="1" x14ac:dyDescent="0.15">
      <c r="A372" s="49" t="s">
        <v>834</v>
      </c>
      <c r="B372" s="42" t="s">
        <v>340</v>
      </c>
      <c r="C372" s="48">
        <v>2</v>
      </c>
      <c r="D372" s="48" t="s">
        <v>392</v>
      </c>
      <c r="E372" s="42" t="s">
        <v>105</v>
      </c>
      <c r="F372" s="44"/>
      <c r="G372" s="42" t="s">
        <v>109</v>
      </c>
      <c r="H372" s="45">
        <v>4</v>
      </c>
      <c r="I372" s="42" t="s">
        <v>103</v>
      </c>
      <c r="J372" s="46">
        <v>45244</v>
      </c>
      <c r="K372" s="47">
        <v>7690</v>
      </c>
      <c r="L372" s="60">
        <f t="shared" si="10"/>
        <v>30760</v>
      </c>
      <c r="M372" s="61">
        <f t="shared" si="11"/>
        <v>2.0137479541734861E-3</v>
      </c>
    </row>
    <row r="373" spans="1:13" ht="18" customHeight="1" x14ac:dyDescent="0.15">
      <c r="A373" s="49" t="s">
        <v>834</v>
      </c>
      <c r="B373" s="42" t="s">
        <v>340</v>
      </c>
      <c r="C373" s="48">
        <v>2</v>
      </c>
      <c r="D373" s="48" t="s">
        <v>389</v>
      </c>
      <c r="E373" s="42" t="s">
        <v>105</v>
      </c>
      <c r="F373" s="44"/>
      <c r="G373" s="42" t="s">
        <v>109</v>
      </c>
      <c r="H373" s="45">
        <v>4</v>
      </c>
      <c r="I373" s="42" t="s">
        <v>103</v>
      </c>
      <c r="J373" s="46">
        <v>45244</v>
      </c>
      <c r="K373" s="47">
        <v>6520</v>
      </c>
      <c r="L373" s="60">
        <f t="shared" si="10"/>
        <v>26080</v>
      </c>
      <c r="M373" s="61">
        <f t="shared" si="11"/>
        <v>1.7073649754500819E-3</v>
      </c>
    </row>
    <row r="374" spans="1:13" ht="18" customHeight="1" x14ac:dyDescent="0.15">
      <c r="A374" s="49" t="s">
        <v>834</v>
      </c>
      <c r="B374" s="42" t="s">
        <v>340</v>
      </c>
      <c r="C374" s="48">
        <v>2</v>
      </c>
      <c r="D374" s="48" t="s">
        <v>386</v>
      </c>
      <c r="E374" s="42" t="s">
        <v>105</v>
      </c>
      <c r="F374" s="44"/>
      <c r="G374" s="42" t="s">
        <v>109</v>
      </c>
      <c r="H374" s="45">
        <v>2</v>
      </c>
      <c r="I374" s="42" t="s">
        <v>103</v>
      </c>
      <c r="J374" s="46">
        <v>45244</v>
      </c>
      <c r="K374" s="47">
        <v>3080</v>
      </c>
      <c r="L374" s="60">
        <f t="shared" si="10"/>
        <v>6160</v>
      </c>
      <c r="M374" s="61">
        <f t="shared" si="11"/>
        <v>4.032733224222586E-4</v>
      </c>
    </row>
    <row r="375" spans="1:13" ht="18" customHeight="1" x14ac:dyDescent="0.15">
      <c r="A375" s="49" t="s">
        <v>834</v>
      </c>
      <c r="B375" s="42" t="s">
        <v>340</v>
      </c>
      <c r="C375" s="48">
        <v>2</v>
      </c>
      <c r="D375" s="48" t="s">
        <v>158</v>
      </c>
      <c r="E375" s="42" t="s">
        <v>105</v>
      </c>
      <c r="F375" s="44"/>
      <c r="G375" s="42" t="s">
        <v>109</v>
      </c>
      <c r="H375" s="45">
        <v>4</v>
      </c>
      <c r="I375" s="42" t="s">
        <v>103</v>
      </c>
      <c r="J375" s="46">
        <v>45244</v>
      </c>
      <c r="K375" s="47">
        <v>3000</v>
      </c>
      <c r="L375" s="60">
        <f t="shared" si="10"/>
        <v>12000</v>
      </c>
      <c r="M375" s="61">
        <f t="shared" si="11"/>
        <v>7.8559738134206217E-4</v>
      </c>
    </row>
    <row r="376" spans="1:13" ht="18" customHeight="1" x14ac:dyDescent="0.15">
      <c r="A376" s="49" t="s">
        <v>834</v>
      </c>
      <c r="B376" s="42" t="s">
        <v>340</v>
      </c>
      <c r="C376" s="48">
        <v>2</v>
      </c>
      <c r="D376" s="48" t="s">
        <v>450</v>
      </c>
      <c r="E376" s="42" t="s">
        <v>105</v>
      </c>
      <c r="F376" s="44"/>
      <c r="G376" s="42" t="s">
        <v>109</v>
      </c>
      <c r="H376" s="45">
        <v>1</v>
      </c>
      <c r="I376" s="42" t="s">
        <v>103</v>
      </c>
      <c r="J376" s="46">
        <v>45244</v>
      </c>
      <c r="K376" s="47">
        <v>7000</v>
      </c>
      <c r="L376" s="60">
        <f t="shared" si="10"/>
        <v>7000</v>
      </c>
      <c r="M376" s="61">
        <f t="shared" si="11"/>
        <v>4.5826513911620295E-4</v>
      </c>
    </row>
    <row r="377" spans="1:13" ht="18" customHeight="1" x14ac:dyDescent="0.15">
      <c r="A377" s="49" t="s">
        <v>834</v>
      </c>
      <c r="B377" s="42" t="s">
        <v>340</v>
      </c>
      <c r="C377" s="48">
        <v>2</v>
      </c>
      <c r="D377" s="48" t="s">
        <v>466</v>
      </c>
      <c r="E377" s="42" t="s">
        <v>105</v>
      </c>
      <c r="F377" s="44"/>
      <c r="G377" s="42" t="s">
        <v>109</v>
      </c>
      <c r="H377" s="45">
        <v>4</v>
      </c>
      <c r="I377" s="42" t="s">
        <v>103</v>
      </c>
      <c r="J377" s="46">
        <v>45244</v>
      </c>
      <c r="K377" s="47">
        <v>6150</v>
      </c>
      <c r="L377" s="60">
        <f t="shared" si="10"/>
        <v>24600</v>
      </c>
      <c r="M377" s="61">
        <f t="shared" si="11"/>
        <v>1.6104746317512275E-3</v>
      </c>
    </row>
    <row r="378" spans="1:13" ht="18" customHeight="1" x14ac:dyDescent="0.15">
      <c r="A378" s="49" t="s">
        <v>834</v>
      </c>
      <c r="B378" s="42" t="s">
        <v>340</v>
      </c>
      <c r="C378" s="48">
        <v>2</v>
      </c>
      <c r="D378" s="48" t="s">
        <v>382</v>
      </c>
      <c r="E378" s="42" t="s">
        <v>110</v>
      </c>
      <c r="F378" s="44"/>
      <c r="G378" s="42" t="s">
        <v>109</v>
      </c>
      <c r="H378" s="45">
        <v>4</v>
      </c>
      <c r="I378" s="42" t="s">
        <v>103</v>
      </c>
      <c r="J378" s="46">
        <v>45244</v>
      </c>
      <c r="K378" s="47">
        <v>1820</v>
      </c>
      <c r="L378" s="60">
        <f t="shared" si="10"/>
        <v>7280</v>
      </c>
      <c r="M378" s="61">
        <f t="shared" si="11"/>
        <v>4.7659574468085107E-4</v>
      </c>
    </row>
    <row r="379" spans="1:13" ht="18" customHeight="1" x14ac:dyDescent="0.15">
      <c r="A379" s="49" t="s">
        <v>834</v>
      </c>
      <c r="B379" s="42" t="s">
        <v>340</v>
      </c>
      <c r="C379" s="48">
        <v>2</v>
      </c>
      <c r="D379" s="48" t="s">
        <v>175</v>
      </c>
      <c r="E379" s="42" t="s">
        <v>110</v>
      </c>
      <c r="F379" s="44"/>
      <c r="G379" s="42" t="s">
        <v>109</v>
      </c>
      <c r="H379" s="45">
        <v>4</v>
      </c>
      <c r="I379" s="42" t="s">
        <v>103</v>
      </c>
      <c r="J379" s="46">
        <v>45244</v>
      </c>
      <c r="K379" s="47">
        <v>4720</v>
      </c>
      <c r="L379" s="60">
        <f t="shared" si="10"/>
        <v>18880</v>
      </c>
      <c r="M379" s="61">
        <f t="shared" si="11"/>
        <v>1.2360065466448446E-3</v>
      </c>
    </row>
    <row r="380" spans="1:13" ht="18" customHeight="1" x14ac:dyDescent="0.15">
      <c r="A380" s="49" t="s">
        <v>834</v>
      </c>
      <c r="B380" s="42" t="s">
        <v>340</v>
      </c>
      <c r="C380" s="48">
        <v>2</v>
      </c>
      <c r="D380" s="48" t="s">
        <v>377</v>
      </c>
      <c r="E380" s="42" t="s">
        <v>110</v>
      </c>
      <c r="F380" s="44"/>
      <c r="G380" s="42" t="s">
        <v>109</v>
      </c>
      <c r="H380" s="45">
        <v>4</v>
      </c>
      <c r="I380" s="42" t="s">
        <v>103</v>
      </c>
      <c r="J380" s="46">
        <v>45244</v>
      </c>
      <c r="K380" s="47">
        <v>3630</v>
      </c>
      <c r="L380" s="60">
        <f t="shared" si="10"/>
        <v>14520</v>
      </c>
      <c r="M380" s="61">
        <f t="shared" si="11"/>
        <v>9.5057283142389523E-4</v>
      </c>
    </row>
    <row r="381" spans="1:13" ht="18" customHeight="1" x14ac:dyDescent="0.15">
      <c r="A381" s="49" t="s">
        <v>834</v>
      </c>
      <c r="B381" s="42" t="s">
        <v>340</v>
      </c>
      <c r="C381" s="48">
        <v>2</v>
      </c>
      <c r="D381" s="48" t="s">
        <v>224</v>
      </c>
      <c r="E381" s="42" t="s">
        <v>110</v>
      </c>
      <c r="F381" s="44"/>
      <c r="G381" s="42" t="s">
        <v>109</v>
      </c>
      <c r="H381" s="45">
        <v>2</v>
      </c>
      <c r="I381" s="42" t="s">
        <v>103</v>
      </c>
      <c r="J381" s="46">
        <v>45244</v>
      </c>
      <c r="K381" s="47">
        <v>2860</v>
      </c>
      <c r="L381" s="60">
        <f t="shared" si="10"/>
        <v>5720</v>
      </c>
      <c r="M381" s="61">
        <f t="shared" si="11"/>
        <v>3.7446808510638297E-4</v>
      </c>
    </row>
    <row r="382" spans="1:13" ht="18" customHeight="1" x14ac:dyDescent="0.15">
      <c r="A382" s="49" t="s">
        <v>834</v>
      </c>
      <c r="B382" s="42" t="s">
        <v>340</v>
      </c>
      <c r="C382" s="48">
        <v>2</v>
      </c>
      <c r="D382" s="48" t="s">
        <v>222</v>
      </c>
      <c r="E382" s="42" t="s">
        <v>105</v>
      </c>
      <c r="F382" s="44"/>
      <c r="G382" s="42" t="s">
        <v>109</v>
      </c>
      <c r="H382" s="45">
        <v>8</v>
      </c>
      <c r="I382" s="42" t="s">
        <v>103</v>
      </c>
      <c r="J382" s="46">
        <v>45244</v>
      </c>
      <c r="K382" s="47">
        <v>5203</v>
      </c>
      <c r="L382" s="60">
        <f t="shared" si="10"/>
        <v>41624</v>
      </c>
      <c r="M382" s="61">
        <f t="shared" si="11"/>
        <v>2.7249754500818331E-3</v>
      </c>
    </row>
    <row r="383" spans="1:13" ht="18" customHeight="1" x14ac:dyDescent="0.15">
      <c r="A383" s="49" t="s">
        <v>834</v>
      </c>
      <c r="B383" s="42" t="s">
        <v>340</v>
      </c>
      <c r="C383" s="48">
        <v>2</v>
      </c>
      <c r="D383" s="48" t="s">
        <v>153</v>
      </c>
      <c r="E383" s="42" t="s">
        <v>110</v>
      </c>
      <c r="F383" s="44"/>
      <c r="G383" s="42" t="s">
        <v>109</v>
      </c>
      <c r="H383" s="45">
        <v>4</v>
      </c>
      <c r="I383" s="42" t="s">
        <v>103</v>
      </c>
      <c r="J383" s="46">
        <v>45244</v>
      </c>
      <c r="K383" s="47">
        <v>1580</v>
      </c>
      <c r="L383" s="60">
        <f t="shared" si="10"/>
        <v>6320</v>
      </c>
      <c r="M383" s="61">
        <f t="shared" si="11"/>
        <v>4.1374795417348611E-4</v>
      </c>
    </row>
    <row r="384" spans="1:13" ht="18" customHeight="1" x14ac:dyDescent="0.15">
      <c r="A384" s="49" t="s">
        <v>834</v>
      </c>
      <c r="B384" s="42" t="s">
        <v>340</v>
      </c>
      <c r="C384" s="43"/>
      <c r="D384" s="43"/>
      <c r="E384" s="42" t="s">
        <v>438</v>
      </c>
      <c r="F384" s="44"/>
      <c r="G384" s="42" t="s">
        <v>436</v>
      </c>
      <c r="H384" s="45">
        <v>2</v>
      </c>
      <c r="I384" s="42" t="s">
        <v>103</v>
      </c>
      <c r="J384" s="46">
        <v>45229</v>
      </c>
      <c r="K384" s="47">
        <v>1110</v>
      </c>
      <c r="L384" s="60">
        <f t="shared" si="10"/>
        <v>2220</v>
      </c>
      <c r="M384" s="61">
        <f t="shared" si="11"/>
        <v>1.4533551554828152E-4</v>
      </c>
    </row>
    <row r="385" spans="1:13" ht="18" customHeight="1" x14ac:dyDescent="0.15">
      <c r="A385" s="49" t="s">
        <v>834</v>
      </c>
      <c r="B385" s="42" t="s">
        <v>340</v>
      </c>
      <c r="C385" s="43"/>
      <c r="D385" s="43"/>
      <c r="E385" s="42" t="s">
        <v>437</v>
      </c>
      <c r="F385" s="44"/>
      <c r="G385" s="42" t="s">
        <v>436</v>
      </c>
      <c r="H385" s="45">
        <v>1</v>
      </c>
      <c r="I385" s="42" t="s">
        <v>103</v>
      </c>
      <c r="J385" s="46">
        <v>45229</v>
      </c>
      <c r="K385" s="47">
        <v>7120</v>
      </c>
      <c r="L385" s="60">
        <f t="shared" si="10"/>
        <v>7120</v>
      </c>
      <c r="M385" s="61">
        <f t="shared" si="11"/>
        <v>4.6612111292962356E-4</v>
      </c>
    </row>
    <row r="386" spans="1:13" ht="18" customHeight="1" x14ac:dyDescent="0.15">
      <c r="A386" s="49" t="s">
        <v>834</v>
      </c>
      <c r="B386" s="42" t="s">
        <v>340</v>
      </c>
      <c r="C386" s="48">
        <v>10</v>
      </c>
      <c r="D386" s="48" t="s">
        <v>97</v>
      </c>
      <c r="E386" s="42" t="s">
        <v>339</v>
      </c>
      <c r="F386" s="44"/>
      <c r="G386" s="42" t="s">
        <v>338</v>
      </c>
      <c r="H386" s="45">
        <v>2</v>
      </c>
      <c r="I386" s="42" t="s">
        <v>274</v>
      </c>
      <c r="J386" s="46">
        <v>45236</v>
      </c>
      <c r="K386" s="47">
        <v>2600</v>
      </c>
      <c r="L386" s="60">
        <f t="shared" ref="L386:L449" si="12">K386*H386</f>
        <v>5200</v>
      </c>
      <c r="M386" s="61">
        <f t="shared" ref="M386:M449" si="13">L386/予算</f>
        <v>3.4042553191489364E-4</v>
      </c>
    </row>
    <row r="387" spans="1:13" ht="18" customHeight="1" x14ac:dyDescent="0.15">
      <c r="A387" s="49" t="s">
        <v>834</v>
      </c>
      <c r="B387" s="42" t="s">
        <v>204</v>
      </c>
      <c r="C387" s="43"/>
      <c r="D387" s="43"/>
      <c r="E387" s="42" t="s">
        <v>479</v>
      </c>
      <c r="F387" s="44"/>
      <c r="G387" s="42" t="s">
        <v>202</v>
      </c>
      <c r="H387" s="45">
        <v>1</v>
      </c>
      <c r="I387" s="42" t="s">
        <v>103</v>
      </c>
      <c r="J387" s="46">
        <v>45216</v>
      </c>
      <c r="K387" s="47">
        <v>1573</v>
      </c>
      <c r="L387" s="60">
        <f t="shared" si="12"/>
        <v>1573</v>
      </c>
      <c r="M387" s="61">
        <f t="shared" si="13"/>
        <v>1.0297872340425532E-4</v>
      </c>
    </row>
    <row r="388" spans="1:13" ht="18" customHeight="1" x14ac:dyDescent="0.15">
      <c r="A388" s="49" t="s">
        <v>834</v>
      </c>
      <c r="B388" s="42" t="s">
        <v>204</v>
      </c>
      <c r="C388" s="43"/>
      <c r="D388" s="43"/>
      <c r="E388" s="42" t="s">
        <v>457</v>
      </c>
      <c r="F388" s="44"/>
      <c r="G388" s="42" t="s">
        <v>456</v>
      </c>
      <c r="H388" s="45">
        <v>1</v>
      </c>
      <c r="I388" s="42" t="s">
        <v>201</v>
      </c>
      <c r="J388" s="46">
        <v>45224</v>
      </c>
      <c r="K388" s="47">
        <v>28633</v>
      </c>
      <c r="L388" s="60">
        <f t="shared" si="12"/>
        <v>28633</v>
      </c>
      <c r="M388" s="61">
        <f t="shared" si="13"/>
        <v>1.8745008183306056E-3</v>
      </c>
    </row>
    <row r="389" spans="1:13" ht="18" customHeight="1" x14ac:dyDescent="0.15">
      <c r="A389" s="49" t="s">
        <v>834</v>
      </c>
      <c r="B389" s="42" t="s">
        <v>204</v>
      </c>
      <c r="C389" s="43"/>
      <c r="D389" s="43"/>
      <c r="E389" s="42" t="s">
        <v>455</v>
      </c>
      <c r="F389" s="44"/>
      <c r="G389" s="42" t="s">
        <v>454</v>
      </c>
      <c r="H389" s="45">
        <v>2</v>
      </c>
      <c r="I389" s="42" t="s">
        <v>201</v>
      </c>
      <c r="J389" s="46">
        <v>45224</v>
      </c>
      <c r="K389" s="47">
        <v>19865</v>
      </c>
      <c r="L389" s="60">
        <f t="shared" si="12"/>
        <v>39730</v>
      </c>
      <c r="M389" s="61">
        <f t="shared" si="13"/>
        <v>2.6009819967266774E-3</v>
      </c>
    </row>
    <row r="390" spans="1:13" ht="18" customHeight="1" x14ac:dyDescent="0.15">
      <c r="A390" s="49" t="s">
        <v>834</v>
      </c>
      <c r="B390" s="42" t="s">
        <v>204</v>
      </c>
      <c r="C390" s="43"/>
      <c r="D390" s="43"/>
      <c r="E390" s="42" t="s">
        <v>435</v>
      </c>
      <c r="F390" s="44"/>
      <c r="G390" s="42" t="s">
        <v>434</v>
      </c>
      <c r="H390" s="45">
        <v>1</v>
      </c>
      <c r="I390" s="42" t="s">
        <v>103</v>
      </c>
      <c r="J390" s="46">
        <v>45225</v>
      </c>
      <c r="K390" s="47">
        <v>1496</v>
      </c>
      <c r="L390" s="60">
        <f t="shared" si="12"/>
        <v>1496</v>
      </c>
      <c r="M390" s="61">
        <f t="shared" si="13"/>
        <v>9.7937806873977092E-5</v>
      </c>
    </row>
    <row r="391" spans="1:13" ht="18" customHeight="1" x14ac:dyDescent="0.15">
      <c r="A391" s="49" t="s">
        <v>834</v>
      </c>
      <c r="B391" s="42" t="s">
        <v>204</v>
      </c>
      <c r="C391" s="43"/>
      <c r="D391" s="43"/>
      <c r="E391" s="42" t="s">
        <v>203</v>
      </c>
      <c r="F391" s="44"/>
      <c r="G391" s="42" t="s">
        <v>202</v>
      </c>
      <c r="H391" s="45">
        <v>1</v>
      </c>
      <c r="I391" s="42" t="s">
        <v>201</v>
      </c>
      <c r="J391" s="46">
        <v>45268</v>
      </c>
      <c r="K391" s="47">
        <v>1707</v>
      </c>
      <c r="L391" s="60">
        <f t="shared" si="12"/>
        <v>1707</v>
      </c>
      <c r="M391" s="61">
        <f t="shared" si="13"/>
        <v>1.1175122749590835E-4</v>
      </c>
    </row>
    <row r="392" spans="1:13" ht="18" customHeight="1" x14ac:dyDescent="0.15">
      <c r="A392" s="49" t="s">
        <v>834</v>
      </c>
      <c r="B392" s="42" t="s">
        <v>706</v>
      </c>
      <c r="C392" s="43"/>
      <c r="D392" s="43"/>
      <c r="E392" s="42" t="s">
        <v>705</v>
      </c>
      <c r="F392" s="42" t="s">
        <v>703</v>
      </c>
      <c r="G392" s="42" t="s">
        <v>704</v>
      </c>
      <c r="H392" s="45">
        <v>2</v>
      </c>
      <c r="I392" s="42" t="s">
        <v>103</v>
      </c>
      <c r="J392" s="46">
        <v>45217</v>
      </c>
      <c r="K392" s="47">
        <v>19500</v>
      </c>
      <c r="L392" s="60">
        <f t="shared" si="12"/>
        <v>39000</v>
      </c>
      <c r="M392" s="61">
        <f t="shared" si="13"/>
        <v>2.553191489361702E-3</v>
      </c>
    </row>
    <row r="393" spans="1:13" ht="18" customHeight="1" x14ac:dyDescent="0.15">
      <c r="A393" s="49" t="s">
        <v>834</v>
      </c>
      <c r="B393" s="42" t="s">
        <v>198</v>
      </c>
      <c r="C393" s="43"/>
      <c r="D393" s="43"/>
      <c r="E393" s="42" t="s">
        <v>197</v>
      </c>
      <c r="F393" s="44"/>
      <c r="G393" s="42" t="s">
        <v>196</v>
      </c>
      <c r="H393" s="45">
        <v>4</v>
      </c>
      <c r="I393" s="42" t="s">
        <v>195</v>
      </c>
      <c r="J393" s="46">
        <v>45273</v>
      </c>
      <c r="K393" s="47">
        <v>1370</v>
      </c>
      <c r="L393" s="60">
        <f t="shared" si="12"/>
        <v>5480</v>
      </c>
      <c r="M393" s="61">
        <f t="shared" si="13"/>
        <v>3.5875613747954175E-4</v>
      </c>
    </row>
    <row r="394" spans="1:13" ht="18" customHeight="1" x14ac:dyDescent="0.15">
      <c r="A394" s="49" t="s">
        <v>834</v>
      </c>
      <c r="B394" s="42" t="s">
        <v>697</v>
      </c>
      <c r="C394" s="43"/>
      <c r="D394" s="43"/>
      <c r="E394" s="42" t="s">
        <v>723</v>
      </c>
      <c r="F394" s="44"/>
      <c r="G394" s="42" t="s">
        <v>721</v>
      </c>
      <c r="H394" s="45">
        <v>2</v>
      </c>
      <c r="I394" s="42" t="s">
        <v>103</v>
      </c>
      <c r="J394" s="46">
        <v>45210</v>
      </c>
      <c r="K394" s="47">
        <v>947</v>
      </c>
      <c r="L394" s="60">
        <f t="shared" si="12"/>
        <v>1894</v>
      </c>
      <c r="M394" s="61">
        <f t="shared" si="13"/>
        <v>1.2399345335515548E-4</v>
      </c>
    </row>
    <row r="395" spans="1:13" ht="18" customHeight="1" x14ac:dyDescent="0.15">
      <c r="A395" s="49" t="s">
        <v>834</v>
      </c>
      <c r="B395" s="42" t="s">
        <v>697</v>
      </c>
      <c r="C395" s="43"/>
      <c r="D395" s="43"/>
      <c r="E395" s="42" t="s">
        <v>722</v>
      </c>
      <c r="F395" s="44"/>
      <c r="G395" s="42" t="s">
        <v>721</v>
      </c>
      <c r="H395" s="45">
        <v>2</v>
      </c>
      <c r="I395" s="42" t="s">
        <v>103</v>
      </c>
      <c r="J395" s="46">
        <v>45210</v>
      </c>
      <c r="K395" s="47">
        <v>1578.5</v>
      </c>
      <c r="L395" s="60">
        <f t="shared" si="12"/>
        <v>3157</v>
      </c>
      <c r="M395" s="61">
        <f t="shared" si="13"/>
        <v>2.0667757774140753E-4</v>
      </c>
    </row>
    <row r="396" spans="1:13" ht="18" customHeight="1" x14ac:dyDescent="0.15">
      <c r="A396" s="49" t="s">
        <v>834</v>
      </c>
      <c r="B396" s="42" t="s">
        <v>697</v>
      </c>
      <c r="C396" s="43"/>
      <c r="D396" s="43"/>
      <c r="E396" s="42" t="s">
        <v>720</v>
      </c>
      <c r="F396" s="44"/>
      <c r="G396" s="42" t="s">
        <v>717</v>
      </c>
      <c r="H396" s="45">
        <v>2</v>
      </c>
      <c r="I396" s="42" t="s">
        <v>103</v>
      </c>
      <c r="J396" s="46">
        <v>45209</v>
      </c>
      <c r="K396" s="47">
        <v>1475</v>
      </c>
      <c r="L396" s="60">
        <f t="shared" si="12"/>
        <v>2950</v>
      </c>
      <c r="M396" s="61">
        <f t="shared" si="13"/>
        <v>1.9312602291325697E-4</v>
      </c>
    </row>
    <row r="397" spans="1:13" ht="18" customHeight="1" x14ac:dyDescent="0.15">
      <c r="A397" s="49" t="s">
        <v>834</v>
      </c>
      <c r="B397" s="42" t="s">
        <v>697</v>
      </c>
      <c r="C397" s="43"/>
      <c r="D397" s="43"/>
      <c r="E397" s="42" t="s">
        <v>719</v>
      </c>
      <c r="F397" s="44"/>
      <c r="G397" s="42" t="s">
        <v>717</v>
      </c>
      <c r="H397" s="45">
        <v>6</v>
      </c>
      <c r="I397" s="42" t="s">
        <v>103</v>
      </c>
      <c r="J397" s="46">
        <v>45209</v>
      </c>
      <c r="K397" s="47">
        <v>970</v>
      </c>
      <c r="L397" s="60">
        <f t="shared" si="12"/>
        <v>5820</v>
      </c>
      <c r="M397" s="61">
        <f t="shared" si="13"/>
        <v>3.8101472995090017E-4</v>
      </c>
    </row>
    <row r="398" spans="1:13" ht="18" customHeight="1" x14ac:dyDescent="0.15">
      <c r="A398" s="49" t="s">
        <v>834</v>
      </c>
      <c r="B398" s="42" t="s">
        <v>697</v>
      </c>
      <c r="C398" s="43"/>
      <c r="D398" s="43"/>
      <c r="E398" s="42" t="s">
        <v>718</v>
      </c>
      <c r="F398" s="44"/>
      <c r="G398" s="42" t="s">
        <v>717</v>
      </c>
      <c r="H398" s="45">
        <v>6</v>
      </c>
      <c r="I398" s="42" t="s">
        <v>103</v>
      </c>
      <c r="J398" s="46">
        <v>45209</v>
      </c>
      <c r="K398" s="47">
        <v>555</v>
      </c>
      <c r="L398" s="60">
        <f t="shared" si="12"/>
        <v>3330</v>
      </c>
      <c r="M398" s="61">
        <f t="shared" si="13"/>
        <v>2.1800327332242226E-4</v>
      </c>
    </row>
    <row r="399" spans="1:13" ht="18" customHeight="1" x14ac:dyDescent="0.15">
      <c r="A399" s="49" t="s">
        <v>834</v>
      </c>
      <c r="B399" s="42" t="s">
        <v>697</v>
      </c>
      <c r="C399" s="43"/>
      <c r="D399" s="43"/>
      <c r="E399" s="42" t="s">
        <v>716</v>
      </c>
      <c r="F399" s="44"/>
      <c r="G399" s="42" t="s">
        <v>715</v>
      </c>
      <c r="H399" s="45">
        <v>2</v>
      </c>
      <c r="I399" s="42" t="s">
        <v>103</v>
      </c>
      <c r="J399" s="46">
        <v>45210</v>
      </c>
      <c r="K399" s="47">
        <v>2012.5</v>
      </c>
      <c r="L399" s="60">
        <f t="shared" si="12"/>
        <v>4025</v>
      </c>
      <c r="M399" s="61">
        <f t="shared" si="13"/>
        <v>2.6350245499181667E-4</v>
      </c>
    </row>
    <row r="400" spans="1:13" ht="18" customHeight="1" x14ac:dyDescent="0.15">
      <c r="A400" s="49" t="s">
        <v>834</v>
      </c>
      <c r="B400" s="42" t="s">
        <v>697</v>
      </c>
      <c r="C400" s="43"/>
      <c r="D400" s="43"/>
      <c r="E400" s="42" t="s">
        <v>699</v>
      </c>
      <c r="F400" s="44"/>
      <c r="G400" s="42" t="s">
        <v>698</v>
      </c>
      <c r="H400" s="45">
        <v>2</v>
      </c>
      <c r="I400" s="42" t="s">
        <v>201</v>
      </c>
      <c r="J400" s="46">
        <v>45211</v>
      </c>
      <c r="K400" s="47">
        <v>3587.5</v>
      </c>
      <c r="L400" s="60">
        <f t="shared" si="12"/>
        <v>7175</v>
      </c>
      <c r="M400" s="61">
        <f t="shared" si="13"/>
        <v>4.69721767594108E-4</v>
      </c>
    </row>
    <row r="401" spans="1:13" ht="18" customHeight="1" x14ac:dyDescent="0.15">
      <c r="A401" s="49" t="s">
        <v>834</v>
      </c>
      <c r="B401" s="42" t="s">
        <v>697</v>
      </c>
      <c r="C401" s="43"/>
      <c r="D401" s="43"/>
      <c r="E401" s="42" t="s">
        <v>696</v>
      </c>
      <c r="F401" s="44"/>
      <c r="G401" s="42" t="s">
        <v>695</v>
      </c>
      <c r="H401" s="45">
        <v>1</v>
      </c>
      <c r="I401" s="42" t="s">
        <v>103</v>
      </c>
      <c r="J401" s="46">
        <v>45210</v>
      </c>
      <c r="K401" s="47">
        <v>610</v>
      </c>
      <c r="L401" s="60">
        <f t="shared" si="12"/>
        <v>610</v>
      </c>
      <c r="M401" s="61">
        <f t="shared" si="13"/>
        <v>3.9934533551554827E-5</v>
      </c>
    </row>
    <row r="402" spans="1:13" ht="18" customHeight="1" x14ac:dyDescent="0.15">
      <c r="A402" s="49" t="s">
        <v>828</v>
      </c>
      <c r="B402" s="42" t="s">
        <v>502</v>
      </c>
      <c r="C402" s="48">
        <v>6</v>
      </c>
      <c r="D402" s="48" t="s">
        <v>446</v>
      </c>
      <c r="E402" s="42" t="s">
        <v>504</v>
      </c>
      <c r="F402" s="44"/>
      <c r="G402" s="42" t="s">
        <v>503</v>
      </c>
      <c r="H402" s="45">
        <v>14</v>
      </c>
      <c r="I402" s="42" t="s">
        <v>103</v>
      </c>
      <c r="J402" s="46">
        <v>45236</v>
      </c>
      <c r="K402" s="47">
        <v>10600</v>
      </c>
      <c r="L402" s="60">
        <f t="shared" si="12"/>
        <v>148400</v>
      </c>
      <c r="M402" s="61">
        <f t="shared" si="13"/>
        <v>9.715220949263503E-3</v>
      </c>
    </row>
    <row r="403" spans="1:13" ht="18" customHeight="1" x14ac:dyDescent="0.15">
      <c r="A403" s="49" t="s">
        <v>828</v>
      </c>
      <c r="B403" s="42" t="s">
        <v>502</v>
      </c>
      <c r="C403" s="48">
        <v>6</v>
      </c>
      <c r="D403" s="48" t="s">
        <v>467</v>
      </c>
      <c r="E403" s="42" t="s">
        <v>501</v>
      </c>
      <c r="F403" s="44"/>
      <c r="G403" s="42" t="s">
        <v>500</v>
      </c>
      <c r="H403" s="45">
        <v>4</v>
      </c>
      <c r="I403" s="42" t="s">
        <v>103</v>
      </c>
      <c r="J403" s="46">
        <v>45236</v>
      </c>
      <c r="K403" s="47">
        <v>2400</v>
      </c>
      <c r="L403" s="60">
        <f t="shared" si="12"/>
        <v>9600</v>
      </c>
      <c r="M403" s="61">
        <f t="shared" si="13"/>
        <v>6.2847790507364971E-4</v>
      </c>
    </row>
    <row r="404" spans="1:13" ht="18" customHeight="1" x14ac:dyDescent="0.15">
      <c r="A404" s="49" t="s">
        <v>828</v>
      </c>
      <c r="B404" s="42" t="s">
        <v>502</v>
      </c>
      <c r="C404" s="48">
        <v>7</v>
      </c>
      <c r="D404" s="48" t="s">
        <v>446</v>
      </c>
      <c r="E404" s="42" t="s">
        <v>504</v>
      </c>
      <c r="F404" s="44"/>
      <c r="G404" s="42" t="s">
        <v>503</v>
      </c>
      <c r="H404" s="45">
        <v>11</v>
      </c>
      <c r="I404" s="42" t="s">
        <v>103</v>
      </c>
      <c r="J404" s="46">
        <v>45236</v>
      </c>
      <c r="K404" s="47">
        <v>10600</v>
      </c>
      <c r="L404" s="60">
        <f t="shared" si="12"/>
        <v>116600</v>
      </c>
      <c r="M404" s="61">
        <f t="shared" si="13"/>
        <v>7.6333878887070378E-3</v>
      </c>
    </row>
    <row r="405" spans="1:13" ht="18" customHeight="1" x14ac:dyDescent="0.15">
      <c r="A405" s="49" t="s">
        <v>828</v>
      </c>
      <c r="B405" s="42" t="s">
        <v>502</v>
      </c>
      <c r="C405" s="48">
        <v>7</v>
      </c>
      <c r="D405" s="48" t="s">
        <v>467</v>
      </c>
      <c r="E405" s="42" t="s">
        <v>501</v>
      </c>
      <c r="F405" s="44"/>
      <c r="G405" s="42" t="s">
        <v>500</v>
      </c>
      <c r="H405" s="45">
        <v>4</v>
      </c>
      <c r="I405" s="42" t="s">
        <v>103</v>
      </c>
      <c r="J405" s="46">
        <v>45236</v>
      </c>
      <c r="K405" s="47">
        <v>2400</v>
      </c>
      <c r="L405" s="60">
        <f t="shared" si="12"/>
        <v>9600</v>
      </c>
      <c r="M405" s="61">
        <f t="shared" si="13"/>
        <v>6.2847790507364971E-4</v>
      </c>
    </row>
    <row r="406" spans="1:13" ht="18" customHeight="1" x14ac:dyDescent="0.15">
      <c r="A406" s="49" t="s">
        <v>828</v>
      </c>
      <c r="B406" s="42" t="s">
        <v>495</v>
      </c>
      <c r="C406" s="48">
        <v>6</v>
      </c>
      <c r="D406" s="48" t="s">
        <v>431</v>
      </c>
      <c r="E406" s="42" t="s">
        <v>498</v>
      </c>
      <c r="F406" s="44"/>
      <c r="G406" s="42" t="s">
        <v>493</v>
      </c>
      <c r="H406" s="45">
        <v>14</v>
      </c>
      <c r="I406" s="42" t="s">
        <v>103</v>
      </c>
      <c r="J406" s="46">
        <v>45237</v>
      </c>
      <c r="K406" s="47">
        <v>1460</v>
      </c>
      <c r="L406" s="60">
        <f t="shared" si="12"/>
        <v>20440</v>
      </c>
      <c r="M406" s="61">
        <f t="shared" si="13"/>
        <v>1.3381342062193126E-3</v>
      </c>
    </row>
    <row r="407" spans="1:13" ht="18" customHeight="1" x14ac:dyDescent="0.15">
      <c r="A407" s="49" t="s">
        <v>828</v>
      </c>
      <c r="B407" s="42" t="s">
        <v>495</v>
      </c>
      <c r="C407" s="48">
        <v>6</v>
      </c>
      <c r="D407" s="48" t="s">
        <v>428</v>
      </c>
      <c r="E407" s="42" t="s">
        <v>498</v>
      </c>
      <c r="F407" s="44"/>
      <c r="G407" s="42" t="s">
        <v>493</v>
      </c>
      <c r="H407" s="45">
        <v>14</v>
      </c>
      <c r="I407" s="42" t="s">
        <v>103</v>
      </c>
      <c r="J407" s="46">
        <v>45237</v>
      </c>
      <c r="K407" s="47">
        <v>1520</v>
      </c>
      <c r="L407" s="60">
        <f t="shared" si="12"/>
        <v>21280</v>
      </c>
      <c r="M407" s="61">
        <f t="shared" si="13"/>
        <v>1.393126022913257E-3</v>
      </c>
    </row>
    <row r="408" spans="1:13" ht="18" customHeight="1" x14ac:dyDescent="0.15">
      <c r="A408" s="49" t="s">
        <v>828</v>
      </c>
      <c r="B408" s="42" t="s">
        <v>495</v>
      </c>
      <c r="C408" s="48">
        <v>6</v>
      </c>
      <c r="D408" s="48" t="s">
        <v>317</v>
      </c>
      <c r="E408" s="42" t="s">
        <v>498</v>
      </c>
      <c r="F408" s="44"/>
      <c r="G408" s="42" t="s">
        <v>493</v>
      </c>
      <c r="H408" s="45">
        <v>14</v>
      </c>
      <c r="I408" s="42" t="s">
        <v>103</v>
      </c>
      <c r="J408" s="46">
        <v>45237</v>
      </c>
      <c r="K408" s="47">
        <v>1440</v>
      </c>
      <c r="L408" s="60">
        <f t="shared" si="12"/>
        <v>20160</v>
      </c>
      <c r="M408" s="61">
        <f t="shared" si="13"/>
        <v>1.3198036006546645E-3</v>
      </c>
    </row>
    <row r="409" spans="1:13" ht="18" customHeight="1" x14ac:dyDescent="0.15">
      <c r="A409" s="49" t="s">
        <v>828</v>
      </c>
      <c r="B409" s="42" t="s">
        <v>495</v>
      </c>
      <c r="C409" s="48">
        <v>7</v>
      </c>
      <c r="D409" s="48" t="s">
        <v>431</v>
      </c>
      <c r="E409" s="42" t="s">
        <v>498</v>
      </c>
      <c r="F409" s="44"/>
      <c r="G409" s="42" t="s">
        <v>493</v>
      </c>
      <c r="H409" s="45">
        <v>11</v>
      </c>
      <c r="I409" s="42" t="s">
        <v>103</v>
      </c>
      <c r="J409" s="46">
        <v>45237</v>
      </c>
      <c r="K409" s="47">
        <v>1460</v>
      </c>
      <c r="L409" s="60">
        <f t="shared" si="12"/>
        <v>16060</v>
      </c>
      <c r="M409" s="61">
        <f t="shared" si="13"/>
        <v>1.05139116202946E-3</v>
      </c>
    </row>
    <row r="410" spans="1:13" ht="18" customHeight="1" x14ac:dyDescent="0.15">
      <c r="A410" s="49" t="s">
        <v>828</v>
      </c>
      <c r="B410" s="42" t="s">
        <v>495</v>
      </c>
      <c r="C410" s="48">
        <v>7</v>
      </c>
      <c r="D410" s="48" t="s">
        <v>428</v>
      </c>
      <c r="E410" s="42" t="s">
        <v>498</v>
      </c>
      <c r="F410" s="44"/>
      <c r="G410" s="42" t="s">
        <v>493</v>
      </c>
      <c r="H410" s="45">
        <v>11</v>
      </c>
      <c r="I410" s="42" t="s">
        <v>103</v>
      </c>
      <c r="J410" s="46">
        <v>45237</v>
      </c>
      <c r="K410" s="47">
        <v>1520</v>
      </c>
      <c r="L410" s="60">
        <f t="shared" si="12"/>
        <v>16720</v>
      </c>
      <c r="M410" s="61">
        <f t="shared" si="13"/>
        <v>1.0945990180032733E-3</v>
      </c>
    </row>
    <row r="411" spans="1:13" ht="18" customHeight="1" x14ac:dyDescent="0.15">
      <c r="A411" s="49" t="s">
        <v>828</v>
      </c>
      <c r="B411" s="42" t="s">
        <v>495</v>
      </c>
      <c r="C411" s="48">
        <v>7</v>
      </c>
      <c r="D411" s="48" t="s">
        <v>317</v>
      </c>
      <c r="E411" s="42" t="s">
        <v>498</v>
      </c>
      <c r="F411" s="44"/>
      <c r="G411" s="42" t="s">
        <v>493</v>
      </c>
      <c r="H411" s="45">
        <v>11</v>
      </c>
      <c r="I411" s="42" t="s">
        <v>103</v>
      </c>
      <c r="J411" s="46">
        <v>45237</v>
      </c>
      <c r="K411" s="47">
        <v>1440</v>
      </c>
      <c r="L411" s="60">
        <f t="shared" si="12"/>
        <v>15840</v>
      </c>
      <c r="M411" s="61">
        <f t="shared" si="13"/>
        <v>1.036988543371522E-3</v>
      </c>
    </row>
    <row r="412" spans="1:13" ht="18" customHeight="1" x14ac:dyDescent="0.15">
      <c r="A412" s="49" t="s">
        <v>828</v>
      </c>
      <c r="B412" s="42" t="s">
        <v>495</v>
      </c>
      <c r="C412" s="48">
        <v>8</v>
      </c>
      <c r="D412" s="48" t="s">
        <v>428</v>
      </c>
      <c r="E412" s="42" t="s">
        <v>494</v>
      </c>
      <c r="F412" s="44"/>
      <c r="G412" s="42" t="s">
        <v>493</v>
      </c>
      <c r="H412" s="45">
        <v>1</v>
      </c>
      <c r="I412" s="42" t="s">
        <v>103</v>
      </c>
      <c r="J412" s="46">
        <v>45237</v>
      </c>
      <c r="K412" s="47">
        <v>2340</v>
      </c>
      <c r="L412" s="60">
        <f t="shared" si="12"/>
        <v>2340</v>
      </c>
      <c r="M412" s="61">
        <f t="shared" si="13"/>
        <v>1.5319148936170213E-4</v>
      </c>
    </row>
    <row r="413" spans="1:13" ht="18" customHeight="1" x14ac:dyDescent="0.15">
      <c r="A413" s="49" t="s">
        <v>828</v>
      </c>
      <c r="B413" s="42" t="s">
        <v>451</v>
      </c>
      <c r="C413" s="48">
        <v>1</v>
      </c>
      <c r="D413" s="48" t="s">
        <v>417</v>
      </c>
      <c r="E413" s="42" t="s">
        <v>105</v>
      </c>
      <c r="F413" s="44"/>
      <c r="G413" s="42" t="s">
        <v>452</v>
      </c>
      <c r="H413" s="45">
        <v>4</v>
      </c>
      <c r="I413" s="42" t="s">
        <v>103</v>
      </c>
      <c r="J413" s="46">
        <v>45237</v>
      </c>
      <c r="K413" s="47">
        <v>5400</v>
      </c>
      <c r="L413" s="60">
        <f t="shared" si="12"/>
        <v>21600</v>
      </c>
      <c r="M413" s="61">
        <f t="shared" si="13"/>
        <v>1.414075286415712E-3</v>
      </c>
    </row>
    <row r="414" spans="1:13" ht="18" customHeight="1" x14ac:dyDescent="0.15">
      <c r="A414" s="49" t="s">
        <v>828</v>
      </c>
      <c r="B414" s="42" t="s">
        <v>451</v>
      </c>
      <c r="C414" s="48">
        <v>1</v>
      </c>
      <c r="D414" s="48" t="s">
        <v>158</v>
      </c>
      <c r="E414" s="42" t="s">
        <v>453</v>
      </c>
      <c r="F414" s="44"/>
      <c r="G414" s="42" t="s">
        <v>452</v>
      </c>
      <c r="H414" s="45">
        <v>4</v>
      </c>
      <c r="I414" s="42" t="s">
        <v>103</v>
      </c>
      <c r="J414" s="46">
        <v>45237</v>
      </c>
      <c r="K414" s="47">
        <v>28800</v>
      </c>
      <c r="L414" s="60">
        <f t="shared" si="12"/>
        <v>115200</v>
      </c>
      <c r="M414" s="61">
        <f t="shared" si="13"/>
        <v>7.541734860883797E-3</v>
      </c>
    </row>
    <row r="415" spans="1:13" ht="18" customHeight="1" x14ac:dyDescent="0.15">
      <c r="A415" s="49" t="s">
        <v>828</v>
      </c>
      <c r="B415" s="42" t="s">
        <v>451</v>
      </c>
      <c r="C415" s="48">
        <v>1</v>
      </c>
      <c r="D415" s="48" t="s">
        <v>450</v>
      </c>
      <c r="E415" s="42" t="s">
        <v>449</v>
      </c>
      <c r="F415" s="44"/>
      <c r="G415" s="42" t="s">
        <v>104</v>
      </c>
      <c r="H415" s="45">
        <v>4</v>
      </c>
      <c r="I415" s="42" t="s">
        <v>103</v>
      </c>
      <c r="J415" s="46">
        <v>45237</v>
      </c>
      <c r="K415" s="47">
        <v>8100</v>
      </c>
      <c r="L415" s="60">
        <f t="shared" si="12"/>
        <v>32400</v>
      </c>
      <c r="M415" s="61">
        <f t="shared" si="13"/>
        <v>2.1211129296235679E-3</v>
      </c>
    </row>
    <row r="416" spans="1:13" ht="18" customHeight="1" x14ac:dyDescent="0.15">
      <c r="A416" s="49" t="s">
        <v>828</v>
      </c>
      <c r="B416" s="42" t="s">
        <v>486</v>
      </c>
      <c r="C416" s="48">
        <v>1</v>
      </c>
      <c r="D416" s="48" t="s">
        <v>446</v>
      </c>
      <c r="E416" s="42" t="s">
        <v>492</v>
      </c>
      <c r="F416" s="44"/>
      <c r="G416" s="42" t="s">
        <v>104</v>
      </c>
      <c r="H416" s="45">
        <v>1</v>
      </c>
      <c r="I416" s="42" t="s">
        <v>96</v>
      </c>
      <c r="J416" s="46">
        <v>45260</v>
      </c>
      <c r="K416" s="47">
        <v>2700000</v>
      </c>
      <c r="L416" s="60">
        <f t="shared" si="12"/>
        <v>2700000</v>
      </c>
      <c r="M416" s="61">
        <f t="shared" si="13"/>
        <v>0.176759410801964</v>
      </c>
    </row>
    <row r="417" spans="1:13" ht="18" customHeight="1" x14ac:dyDescent="0.15">
      <c r="A417" s="49" t="s">
        <v>828</v>
      </c>
      <c r="B417" s="42" t="s">
        <v>486</v>
      </c>
      <c r="C417" s="48">
        <v>1</v>
      </c>
      <c r="D417" s="48" t="s">
        <v>428</v>
      </c>
      <c r="E417" s="42" t="s">
        <v>490</v>
      </c>
      <c r="F417" s="44"/>
      <c r="G417" s="42" t="s">
        <v>104</v>
      </c>
      <c r="H417" s="45">
        <v>4</v>
      </c>
      <c r="I417" s="42" t="s">
        <v>103</v>
      </c>
      <c r="J417" s="46">
        <v>45260</v>
      </c>
      <c r="K417" s="47">
        <v>0</v>
      </c>
      <c r="L417" s="60">
        <f t="shared" si="12"/>
        <v>0</v>
      </c>
      <c r="M417" s="61">
        <f t="shared" si="13"/>
        <v>0</v>
      </c>
    </row>
    <row r="418" spans="1:13" ht="18" customHeight="1" x14ac:dyDescent="0.15">
      <c r="A418" s="49" t="s">
        <v>828</v>
      </c>
      <c r="B418" s="42" t="s">
        <v>486</v>
      </c>
      <c r="C418" s="48">
        <v>1</v>
      </c>
      <c r="D418" s="48" t="s">
        <v>317</v>
      </c>
      <c r="E418" s="42" t="s">
        <v>490</v>
      </c>
      <c r="F418" s="44"/>
      <c r="G418" s="42" t="s">
        <v>104</v>
      </c>
      <c r="H418" s="45">
        <v>2</v>
      </c>
      <c r="I418" s="42" t="s">
        <v>103</v>
      </c>
      <c r="J418" s="46">
        <v>45260</v>
      </c>
      <c r="K418" s="47">
        <v>0</v>
      </c>
      <c r="L418" s="60">
        <f t="shared" si="12"/>
        <v>0</v>
      </c>
      <c r="M418" s="61">
        <f t="shared" si="13"/>
        <v>0</v>
      </c>
    </row>
    <row r="419" spans="1:13" ht="18" customHeight="1" x14ac:dyDescent="0.15">
      <c r="A419" s="49" t="s">
        <v>828</v>
      </c>
      <c r="B419" s="42" t="s">
        <v>486</v>
      </c>
      <c r="C419" s="48">
        <v>1</v>
      </c>
      <c r="D419" s="48" t="s">
        <v>233</v>
      </c>
      <c r="E419" s="42" t="s">
        <v>491</v>
      </c>
      <c r="F419" s="44"/>
      <c r="G419" s="42" t="s">
        <v>104</v>
      </c>
      <c r="H419" s="45">
        <v>1</v>
      </c>
      <c r="I419" s="42" t="s">
        <v>103</v>
      </c>
      <c r="J419" s="46">
        <v>45260</v>
      </c>
      <c r="K419" s="47">
        <v>0</v>
      </c>
      <c r="L419" s="60">
        <f t="shared" si="12"/>
        <v>0</v>
      </c>
      <c r="M419" s="61">
        <f t="shared" si="13"/>
        <v>0</v>
      </c>
    </row>
    <row r="420" spans="1:13" ht="18" customHeight="1" x14ac:dyDescent="0.15">
      <c r="A420" s="49" t="s">
        <v>828</v>
      </c>
      <c r="B420" s="42" t="s">
        <v>486</v>
      </c>
      <c r="C420" s="48">
        <v>1</v>
      </c>
      <c r="D420" s="48" t="s">
        <v>419</v>
      </c>
      <c r="E420" s="42" t="s">
        <v>490</v>
      </c>
      <c r="F420" s="44"/>
      <c r="G420" s="42" t="s">
        <v>104</v>
      </c>
      <c r="H420" s="45">
        <v>1</v>
      </c>
      <c r="I420" s="42" t="s">
        <v>103</v>
      </c>
      <c r="J420" s="46">
        <v>45260</v>
      </c>
      <c r="K420" s="47">
        <v>0</v>
      </c>
      <c r="L420" s="60">
        <f t="shared" si="12"/>
        <v>0</v>
      </c>
      <c r="M420" s="61">
        <f t="shared" si="13"/>
        <v>0</v>
      </c>
    </row>
    <row r="421" spans="1:13" ht="18" customHeight="1" x14ac:dyDescent="0.15">
      <c r="A421" s="49" t="s">
        <v>828</v>
      </c>
      <c r="B421" s="42" t="s">
        <v>486</v>
      </c>
      <c r="C421" s="48">
        <v>1</v>
      </c>
      <c r="D421" s="48" t="s">
        <v>414</v>
      </c>
      <c r="E421" s="42" t="s">
        <v>489</v>
      </c>
      <c r="F421" s="44"/>
      <c r="G421" s="42" t="s">
        <v>104</v>
      </c>
      <c r="H421" s="45">
        <v>1</v>
      </c>
      <c r="I421" s="42" t="s">
        <v>103</v>
      </c>
      <c r="J421" s="46">
        <v>45260</v>
      </c>
      <c r="K421" s="47">
        <v>0</v>
      </c>
      <c r="L421" s="60">
        <f t="shared" si="12"/>
        <v>0</v>
      </c>
      <c r="M421" s="61">
        <f t="shared" si="13"/>
        <v>0</v>
      </c>
    </row>
    <row r="422" spans="1:13" ht="18" customHeight="1" x14ac:dyDescent="0.15">
      <c r="A422" s="49" t="s">
        <v>828</v>
      </c>
      <c r="B422" s="42" t="s">
        <v>486</v>
      </c>
      <c r="C422" s="48">
        <v>1</v>
      </c>
      <c r="D422" s="48" t="s">
        <v>412</v>
      </c>
      <c r="E422" s="42" t="s">
        <v>489</v>
      </c>
      <c r="F422" s="44"/>
      <c r="G422" s="42" t="s">
        <v>104</v>
      </c>
      <c r="H422" s="45">
        <v>1</v>
      </c>
      <c r="I422" s="42" t="s">
        <v>103</v>
      </c>
      <c r="J422" s="46">
        <v>45260</v>
      </c>
      <c r="K422" s="47">
        <v>0</v>
      </c>
      <c r="L422" s="60">
        <f t="shared" si="12"/>
        <v>0</v>
      </c>
      <c r="M422" s="61">
        <f t="shared" si="13"/>
        <v>0</v>
      </c>
    </row>
    <row r="423" spans="1:13" ht="18" customHeight="1" x14ac:dyDescent="0.15">
      <c r="A423" s="49" t="s">
        <v>828</v>
      </c>
      <c r="B423" s="42" t="s">
        <v>486</v>
      </c>
      <c r="C423" s="48">
        <v>1</v>
      </c>
      <c r="D423" s="48" t="s">
        <v>409</v>
      </c>
      <c r="E423" s="42" t="s">
        <v>489</v>
      </c>
      <c r="F423" s="44"/>
      <c r="G423" s="42" t="s">
        <v>104</v>
      </c>
      <c r="H423" s="45">
        <v>2</v>
      </c>
      <c r="I423" s="42" t="s">
        <v>103</v>
      </c>
      <c r="J423" s="46">
        <v>45260</v>
      </c>
      <c r="K423" s="47">
        <v>0</v>
      </c>
      <c r="L423" s="60">
        <f t="shared" si="12"/>
        <v>0</v>
      </c>
      <c r="M423" s="61">
        <f t="shared" si="13"/>
        <v>0</v>
      </c>
    </row>
    <row r="424" spans="1:13" ht="18" customHeight="1" x14ac:dyDescent="0.15">
      <c r="A424" s="49" t="s">
        <v>828</v>
      </c>
      <c r="B424" s="42" t="s">
        <v>486</v>
      </c>
      <c r="C424" s="48">
        <v>1</v>
      </c>
      <c r="D424" s="48" t="s">
        <v>407</v>
      </c>
      <c r="E424" s="42" t="s">
        <v>489</v>
      </c>
      <c r="F424" s="44"/>
      <c r="G424" s="42" t="s">
        <v>104</v>
      </c>
      <c r="H424" s="45">
        <v>1</v>
      </c>
      <c r="I424" s="42" t="s">
        <v>103</v>
      </c>
      <c r="J424" s="46">
        <v>45260</v>
      </c>
      <c r="K424" s="47">
        <v>0</v>
      </c>
      <c r="L424" s="60">
        <f t="shared" si="12"/>
        <v>0</v>
      </c>
      <c r="M424" s="61">
        <f t="shared" si="13"/>
        <v>0</v>
      </c>
    </row>
    <row r="425" spans="1:13" ht="18" customHeight="1" x14ac:dyDescent="0.15">
      <c r="A425" s="49" t="s">
        <v>828</v>
      </c>
      <c r="B425" s="42" t="s">
        <v>486</v>
      </c>
      <c r="C425" s="48">
        <v>1</v>
      </c>
      <c r="D425" s="48" t="s">
        <v>404</v>
      </c>
      <c r="E425" s="42" t="s">
        <v>489</v>
      </c>
      <c r="F425" s="44"/>
      <c r="G425" s="42" t="s">
        <v>104</v>
      </c>
      <c r="H425" s="45">
        <v>1</v>
      </c>
      <c r="I425" s="42" t="s">
        <v>103</v>
      </c>
      <c r="J425" s="46">
        <v>45260</v>
      </c>
      <c r="K425" s="47">
        <v>0</v>
      </c>
      <c r="L425" s="60">
        <f t="shared" si="12"/>
        <v>0</v>
      </c>
      <c r="M425" s="61">
        <f t="shared" si="13"/>
        <v>0</v>
      </c>
    </row>
    <row r="426" spans="1:13" ht="18" customHeight="1" x14ac:dyDescent="0.15">
      <c r="A426" s="49" t="s">
        <v>828</v>
      </c>
      <c r="B426" s="42" t="s">
        <v>486</v>
      </c>
      <c r="C426" s="48">
        <v>1</v>
      </c>
      <c r="D426" s="48" t="s">
        <v>401</v>
      </c>
      <c r="E426" s="42" t="s">
        <v>489</v>
      </c>
      <c r="F426" s="44"/>
      <c r="G426" s="42" t="s">
        <v>104</v>
      </c>
      <c r="H426" s="45">
        <v>1</v>
      </c>
      <c r="I426" s="42" t="s">
        <v>103</v>
      </c>
      <c r="J426" s="46">
        <v>45260</v>
      </c>
      <c r="K426" s="47">
        <v>0</v>
      </c>
      <c r="L426" s="60">
        <f t="shared" si="12"/>
        <v>0</v>
      </c>
      <c r="M426" s="61">
        <f t="shared" si="13"/>
        <v>0</v>
      </c>
    </row>
    <row r="427" spans="1:13" ht="18" customHeight="1" x14ac:dyDescent="0.15">
      <c r="A427" s="49" t="s">
        <v>828</v>
      </c>
      <c r="B427" s="42" t="s">
        <v>486</v>
      </c>
      <c r="C427" s="48">
        <v>1</v>
      </c>
      <c r="D427" s="48" t="s">
        <v>398</v>
      </c>
      <c r="E427" s="42" t="s">
        <v>489</v>
      </c>
      <c r="F427" s="44"/>
      <c r="G427" s="42" t="s">
        <v>104</v>
      </c>
      <c r="H427" s="45">
        <v>1</v>
      </c>
      <c r="I427" s="42" t="s">
        <v>103</v>
      </c>
      <c r="J427" s="46">
        <v>45260</v>
      </c>
      <c r="K427" s="47">
        <v>0</v>
      </c>
      <c r="L427" s="60">
        <f t="shared" si="12"/>
        <v>0</v>
      </c>
      <c r="M427" s="61">
        <f t="shared" si="13"/>
        <v>0</v>
      </c>
    </row>
    <row r="428" spans="1:13" ht="18" customHeight="1" x14ac:dyDescent="0.15">
      <c r="A428" s="49" t="s">
        <v>828</v>
      </c>
      <c r="B428" s="42" t="s">
        <v>486</v>
      </c>
      <c r="C428" s="48">
        <v>1</v>
      </c>
      <c r="D428" s="48" t="s">
        <v>395</v>
      </c>
      <c r="E428" s="42" t="s">
        <v>489</v>
      </c>
      <c r="F428" s="44"/>
      <c r="G428" s="42" t="s">
        <v>104</v>
      </c>
      <c r="H428" s="45">
        <v>1</v>
      </c>
      <c r="I428" s="42" t="s">
        <v>103</v>
      </c>
      <c r="J428" s="46">
        <v>45260</v>
      </c>
      <c r="K428" s="47">
        <v>0</v>
      </c>
      <c r="L428" s="60">
        <f t="shared" si="12"/>
        <v>0</v>
      </c>
      <c r="M428" s="61">
        <f t="shared" si="13"/>
        <v>0</v>
      </c>
    </row>
    <row r="429" spans="1:13" ht="18" customHeight="1" x14ac:dyDescent="0.15">
      <c r="A429" s="49" t="s">
        <v>828</v>
      </c>
      <c r="B429" s="42" t="s">
        <v>486</v>
      </c>
      <c r="C429" s="48">
        <v>1</v>
      </c>
      <c r="D429" s="48" t="s">
        <v>467</v>
      </c>
      <c r="E429" s="42" t="s">
        <v>488</v>
      </c>
      <c r="F429" s="44"/>
      <c r="G429" s="42" t="s">
        <v>104</v>
      </c>
      <c r="H429" s="45">
        <v>1</v>
      </c>
      <c r="I429" s="42" t="s">
        <v>103</v>
      </c>
      <c r="J429" s="46">
        <v>45260</v>
      </c>
      <c r="K429" s="47">
        <v>0</v>
      </c>
      <c r="L429" s="60">
        <f t="shared" si="12"/>
        <v>0</v>
      </c>
      <c r="M429" s="61">
        <f t="shared" si="13"/>
        <v>0</v>
      </c>
    </row>
    <row r="430" spans="1:13" ht="18" customHeight="1" x14ac:dyDescent="0.15">
      <c r="A430" s="49" t="s">
        <v>828</v>
      </c>
      <c r="B430" s="42" t="s">
        <v>486</v>
      </c>
      <c r="C430" s="48">
        <v>1</v>
      </c>
      <c r="D430" s="48" t="s">
        <v>392</v>
      </c>
      <c r="E430" s="42" t="s">
        <v>487</v>
      </c>
      <c r="F430" s="44"/>
      <c r="G430" s="42" t="s">
        <v>104</v>
      </c>
      <c r="H430" s="45">
        <v>1</v>
      </c>
      <c r="I430" s="42" t="s">
        <v>103</v>
      </c>
      <c r="J430" s="46">
        <v>45260</v>
      </c>
      <c r="K430" s="47">
        <v>0</v>
      </c>
      <c r="L430" s="60">
        <f t="shared" si="12"/>
        <v>0</v>
      </c>
      <c r="M430" s="61">
        <f t="shared" si="13"/>
        <v>0</v>
      </c>
    </row>
    <row r="431" spans="1:13" ht="18" customHeight="1" x14ac:dyDescent="0.15">
      <c r="A431" s="49" t="s">
        <v>828</v>
      </c>
      <c r="B431" s="42" t="s">
        <v>486</v>
      </c>
      <c r="C431" s="48">
        <v>1</v>
      </c>
      <c r="D431" s="48" t="s">
        <v>389</v>
      </c>
      <c r="E431" s="42" t="s">
        <v>485</v>
      </c>
      <c r="F431" s="44"/>
      <c r="G431" s="42" t="s">
        <v>484</v>
      </c>
      <c r="H431" s="45">
        <v>1</v>
      </c>
      <c r="I431" s="42" t="s">
        <v>103</v>
      </c>
      <c r="J431" s="46">
        <v>45260</v>
      </c>
      <c r="K431" s="47">
        <v>0</v>
      </c>
      <c r="L431" s="60">
        <f t="shared" si="12"/>
        <v>0</v>
      </c>
      <c r="M431" s="61">
        <f t="shared" si="13"/>
        <v>0</v>
      </c>
    </row>
    <row r="432" spans="1:13" ht="18" customHeight="1" x14ac:dyDescent="0.15">
      <c r="A432" s="49" t="s">
        <v>828</v>
      </c>
      <c r="B432" s="42" t="s">
        <v>115</v>
      </c>
      <c r="C432" s="48">
        <v>2</v>
      </c>
      <c r="D432" s="48" t="s">
        <v>114</v>
      </c>
      <c r="E432" s="42" t="s">
        <v>113</v>
      </c>
      <c r="F432" s="44"/>
      <c r="G432" s="42" t="s">
        <v>112</v>
      </c>
      <c r="H432" s="45">
        <v>2</v>
      </c>
      <c r="I432" s="42" t="s">
        <v>103</v>
      </c>
      <c r="J432" s="46">
        <v>45387</v>
      </c>
      <c r="K432" s="47">
        <v>1300</v>
      </c>
      <c r="L432" s="60">
        <f t="shared" si="12"/>
        <v>2600</v>
      </c>
      <c r="M432" s="61">
        <f t="shared" si="13"/>
        <v>1.7021276595744682E-4</v>
      </c>
    </row>
    <row r="433" spans="1:13" ht="18" customHeight="1" x14ac:dyDescent="0.15">
      <c r="A433" s="49" t="s">
        <v>828</v>
      </c>
      <c r="B433" s="42" t="s">
        <v>448</v>
      </c>
      <c r="C433" s="48">
        <v>3</v>
      </c>
      <c r="D433" s="48" t="s">
        <v>446</v>
      </c>
      <c r="E433" s="42" t="s">
        <v>444</v>
      </c>
      <c r="F433" s="44"/>
      <c r="G433" s="42" t="s">
        <v>104</v>
      </c>
      <c r="H433" s="45">
        <v>1</v>
      </c>
      <c r="I433" s="42" t="s">
        <v>103</v>
      </c>
      <c r="J433" s="46">
        <v>45238</v>
      </c>
      <c r="K433" s="47">
        <v>47000</v>
      </c>
      <c r="L433" s="60">
        <f t="shared" si="12"/>
        <v>47000</v>
      </c>
      <c r="M433" s="61">
        <f t="shared" si="13"/>
        <v>3.0769230769230769E-3</v>
      </c>
    </row>
    <row r="434" spans="1:13" ht="18" customHeight="1" x14ac:dyDescent="0.15">
      <c r="A434" s="49" t="s">
        <v>828</v>
      </c>
      <c r="B434" s="42" t="s">
        <v>448</v>
      </c>
      <c r="C434" s="48">
        <v>4</v>
      </c>
      <c r="D434" s="48" t="s">
        <v>446</v>
      </c>
      <c r="E434" s="42" t="s">
        <v>444</v>
      </c>
      <c r="F434" s="44"/>
      <c r="G434" s="42" t="s">
        <v>104</v>
      </c>
      <c r="H434" s="45">
        <v>2</v>
      </c>
      <c r="I434" s="42" t="s">
        <v>103</v>
      </c>
      <c r="J434" s="46">
        <v>45238</v>
      </c>
      <c r="K434" s="47">
        <v>72000</v>
      </c>
      <c r="L434" s="60">
        <f t="shared" si="12"/>
        <v>144000</v>
      </c>
      <c r="M434" s="61">
        <f t="shared" si="13"/>
        <v>9.4271685761047469E-3</v>
      </c>
    </row>
    <row r="435" spans="1:13" ht="18" customHeight="1" x14ac:dyDescent="0.15">
      <c r="A435" s="49" t="s">
        <v>828</v>
      </c>
      <c r="B435" s="42" t="s">
        <v>107</v>
      </c>
      <c r="C435" s="48">
        <v>2</v>
      </c>
      <c r="D435" s="48" t="s">
        <v>233</v>
      </c>
      <c r="E435" s="42" t="s">
        <v>110</v>
      </c>
      <c r="F435" s="44"/>
      <c r="G435" s="42" t="s">
        <v>109</v>
      </c>
      <c r="H435" s="45">
        <v>1</v>
      </c>
      <c r="I435" s="42" t="s">
        <v>103</v>
      </c>
      <c r="J435" s="46">
        <v>45231</v>
      </c>
      <c r="K435" s="47">
        <v>3100</v>
      </c>
      <c r="L435" s="60">
        <f t="shared" si="12"/>
        <v>3100</v>
      </c>
      <c r="M435" s="61">
        <f t="shared" si="13"/>
        <v>2.0294599018003272E-4</v>
      </c>
    </row>
    <row r="436" spans="1:13" ht="18" customHeight="1" x14ac:dyDescent="0.15">
      <c r="A436" s="49" t="s">
        <v>828</v>
      </c>
      <c r="B436" s="42" t="s">
        <v>107</v>
      </c>
      <c r="C436" s="48">
        <v>2</v>
      </c>
      <c r="D436" s="48" t="s">
        <v>142</v>
      </c>
      <c r="E436" s="42" t="s">
        <v>110</v>
      </c>
      <c r="F436" s="44"/>
      <c r="G436" s="42" t="s">
        <v>109</v>
      </c>
      <c r="H436" s="45">
        <v>2</v>
      </c>
      <c r="I436" s="42" t="s">
        <v>103</v>
      </c>
      <c r="J436" s="46">
        <v>45231</v>
      </c>
      <c r="K436" s="47">
        <v>2700</v>
      </c>
      <c r="L436" s="60">
        <f t="shared" si="12"/>
        <v>5400</v>
      </c>
      <c r="M436" s="61">
        <f t="shared" si="13"/>
        <v>3.53518821603928E-4</v>
      </c>
    </row>
    <row r="437" spans="1:13" ht="18" customHeight="1" x14ac:dyDescent="0.15">
      <c r="A437" s="49" t="s">
        <v>828</v>
      </c>
      <c r="B437" s="42" t="s">
        <v>107</v>
      </c>
      <c r="C437" s="48">
        <v>2</v>
      </c>
      <c r="D437" s="48" t="s">
        <v>407</v>
      </c>
      <c r="E437" s="42" t="s">
        <v>110</v>
      </c>
      <c r="F437" s="44"/>
      <c r="G437" s="42" t="s">
        <v>109</v>
      </c>
      <c r="H437" s="45">
        <v>1</v>
      </c>
      <c r="I437" s="42" t="s">
        <v>103</v>
      </c>
      <c r="J437" s="46">
        <v>45231</v>
      </c>
      <c r="K437" s="47">
        <v>3000</v>
      </c>
      <c r="L437" s="60">
        <f t="shared" si="12"/>
        <v>3000</v>
      </c>
      <c r="M437" s="61">
        <f t="shared" si="13"/>
        <v>1.9639934533551554E-4</v>
      </c>
    </row>
    <row r="438" spans="1:13" ht="18" customHeight="1" x14ac:dyDescent="0.15">
      <c r="A438" s="49" t="s">
        <v>828</v>
      </c>
      <c r="B438" s="42" t="s">
        <v>107</v>
      </c>
      <c r="C438" s="48">
        <v>2</v>
      </c>
      <c r="D438" s="48" t="s">
        <v>465</v>
      </c>
      <c r="E438" s="42" t="s">
        <v>110</v>
      </c>
      <c r="F438" s="44"/>
      <c r="G438" s="42" t="s">
        <v>109</v>
      </c>
      <c r="H438" s="45">
        <v>4</v>
      </c>
      <c r="I438" s="42" t="s">
        <v>103</v>
      </c>
      <c r="J438" s="46">
        <v>45231</v>
      </c>
      <c r="K438" s="47">
        <v>3700</v>
      </c>
      <c r="L438" s="60">
        <f t="shared" si="12"/>
        <v>14800</v>
      </c>
      <c r="M438" s="61">
        <f t="shared" si="13"/>
        <v>9.6890343698854335E-4</v>
      </c>
    </row>
    <row r="439" spans="1:13" ht="18" customHeight="1" x14ac:dyDescent="0.15">
      <c r="A439" s="49" t="s">
        <v>828</v>
      </c>
      <c r="B439" s="42" t="s">
        <v>107</v>
      </c>
      <c r="C439" s="48">
        <v>2</v>
      </c>
      <c r="D439" s="48" t="s">
        <v>368</v>
      </c>
      <c r="E439" s="42" t="s">
        <v>463</v>
      </c>
      <c r="F439" s="44"/>
      <c r="G439" s="42" t="s">
        <v>104</v>
      </c>
      <c r="H439" s="45">
        <v>2</v>
      </c>
      <c r="I439" s="42" t="s">
        <v>103</v>
      </c>
      <c r="J439" s="46">
        <v>45231</v>
      </c>
      <c r="K439" s="47">
        <v>6000</v>
      </c>
      <c r="L439" s="60">
        <f t="shared" si="12"/>
        <v>12000</v>
      </c>
      <c r="M439" s="61">
        <f t="shared" si="13"/>
        <v>7.8559738134206217E-4</v>
      </c>
    </row>
    <row r="440" spans="1:13" ht="18" customHeight="1" x14ac:dyDescent="0.15">
      <c r="A440" s="49" t="s">
        <v>828</v>
      </c>
      <c r="B440" s="42" t="s">
        <v>107</v>
      </c>
      <c r="C440" s="48">
        <v>2</v>
      </c>
      <c r="D440" s="48" t="s">
        <v>212</v>
      </c>
      <c r="E440" s="42" t="s">
        <v>110</v>
      </c>
      <c r="F440" s="44"/>
      <c r="G440" s="42" t="s">
        <v>109</v>
      </c>
      <c r="H440" s="45">
        <v>4</v>
      </c>
      <c r="I440" s="42" t="s">
        <v>103</v>
      </c>
      <c r="J440" s="46">
        <v>45231</v>
      </c>
      <c r="K440" s="47">
        <v>4500</v>
      </c>
      <c r="L440" s="60">
        <f t="shared" si="12"/>
        <v>18000</v>
      </c>
      <c r="M440" s="61">
        <f t="shared" si="13"/>
        <v>1.1783960720130934E-3</v>
      </c>
    </row>
    <row r="441" spans="1:13" ht="18" customHeight="1" x14ac:dyDescent="0.15">
      <c r="A441" s="49" t="s">
        <v>828</v>
      </c>
      <c r="B441" s="42" t="s">
        <v>107</v>
      </c>
      <c r="C441" s="48">
        <v>2</v>
      </c>
      <c r="D441" s="48" t="s">
        <v>182</v>
      </c>
      <c r="E441" s="42" t="s">
        <v>458</v>
      </c>
      <c r="F441" s="44"/>
      <c r="G441" s="42" t="s">
        <v>104</v>
      </c>
      <c r="H441" s="45">
        <v>4</v>
      </c>
      <c r="I441" s="42" t="s">
        <v>103</v>
      </c>
      <c r="J441" s="46">
        <v>45231</v>
      </c>
      <c r="K441" s="47">
        <v>5300</v>
      </c>
      <c r="L441" s="60">
        <f t="shared" si="12"/>
        <v>21200</v>
      </c>
      <c r="M441" s="61">
        <f t="shared" si="13"/>
        <v>1.3878887070376432E-3</v>
      </c>
    </row>
    <row r="442" spans="1:13" ht="18" customHeight="1" x14ac:dyDescent="0.15">
      <c r="A442" s="49" t="s">
        <v>828</v>
      </c>
      <c r="B442" s="42" t="s">
        <v>107</v>
      </c>
      <c r="C442" s="48">
        <v>2</v>
      </c>
      <c r="D442" s="48" t="s">
        <v>138</v>
      </c>
      <c r="E442" s="42" t="s">
        <v>110</v>
      </c>
      <c r="F442" s="44"/>
      <c r="G442" s="42" t="s">
        <v>109</v>
      </c>
      <c r="H442" s="45">
        <v>4</v>
      </c>
      <c r="I442" s="42" t="s">
        <v>103</v>
      </c>
      <c r="J442" s="46">
        <v>45231</v>
      </c>
      <c r="K442" s="47">
        <v>4700</v>
      </c>
      <c r="L442" s="60">
        <f t="shared" si="12"/>
        <v>18800</v>
      </c>
      <c r="M442" s="61">
        <f t="shared" si="13"/>
        <v>1.2307692307692308E-3</v>
      </c>
    </row>
    <row r="443" spans="1:13" ht="18" customHeight="1" x14ac:dyDescent="0.15">
      <c r="A443" s="49" t="s">
        <v>828</v>
      </c>
      <c r="B443" s="42" t="s">
        <v>107</v>
      </c>
      <c r="C443" s="48">
        <v>2</v>
      </c>
      <c r="D443" s="48" t="s">
        <v>193</v>
      </c>
      <c r="E443" s="42" t="s">
        <v>110</v>
      </c>
      <c r="F443" s="44"/>
      <c r="G443" s="42" t="s">
        <v>109</v>
      </c>
      <c r="H443" s="45">
        <v>4</v>
      </c>
      <c r="I443" s="42" t="s">
        <v>103</v>
      </c>
      <c r="J443" s="46">
        <v>45231</v>
      </c>
      <c r="K443" s="47">
        <v>4400</v>
      </c>
      <c r="L443" s="60">
        <f t="shared" si="12"/>
        <v>17600</v>
      </c>
      <c r="M443" s="61">
        <f t="shared" si="13"/>
        <v>1.1522094926350245E-3</v>
      </c>
    </row>
    <row r="444" spans="1:13" ht="18" customHeight="1" x14ac:dyDescent="0.15">
      <c r="A444" s="49" t="s">
        <v>828</v>
      </c>
      <c r="B444" s="42" t="s">
        <v>107</v>
      </c>
      <c r="C444" s="48">
        <v>1</v>
      </c>
      <c r="D444" s="48" t="s">
        <v>149</v>
      </c>
      <c r="E444" s="42" t="s">
        <v>147</v>
      </c>
      <c r="F444" s="44"/>
      <c r="G444" s="42" t="s">
        <v>146</v>
      </c>
      <c r="H444" s="45">
        <v>1</v>
      </c>
      <c r="I444" s="42" t="s">
        <v>103</v>
      </c>
      <c r="J444" s="46">
        <v>45316</v>
      </c>
      <c r="K444" s="47">
        <v>38000</v>
      </c>
      <c r="L444" s="60">
        <f t="shared" si="12"/>
        <v>38000</v>
      </c>
      <c r="M444" s="61">
        <f t="shared" si="13"/>
        <v>2.4877250409165302E-3</v>
      </c>
    </row>
    <row r="445" spans="1:13" ht="18" customHeight="1" x14ac:dyDescent="0.15">
      <c r="A445" s="49" t="s">
        <v>828</v>
      </c>
      <c r="B445" s="42" t="s">
        <v>107</v>
      </c>
      <c r="C445" s="48">
        <v>1</v>
      </c>
      <c r="D445" s="48" t="s">
        <v>148</v>
      </c>
      <c r="E445" s="42" t="s">
        <v>147</v>
      </c>
      <c r="F445" s="44"/>
      <c r="G445" s="42" t="s">
        <v>146</v>
      </c>
      <c r="H445" s="45">
        <v>1</v>
      </c>
      <c r="I445" s="42" t="s">
        <v>103</v>
      </c>
      <c r="J445" s="46">
        <v>45316</v>
      </c>
      <c r="K445" s="47">
        <v>10000</v>
      </c>
      <c r="L445" s="60">
        <f t="shared" si="12"/>
        <v>10000</v>
      </c>
      <c r="M445" s="61">
        <f t="shared" si="13"/>
        <v>6.5466448445171855E-4</v>
      </c>
    </row>
    <row r="446" spans="1:13" ht="18" customHeight="1" x14ac:dyDescent="0.15">
      <c r="A446" s="49" t="s">
        <v>828</v>
      </c>
      <c r="B446" s="42" t="s">
        <v>107</v>
      </c>
      <c r="C446" s="48">
        <v>1</v>
      </c>
      <c r="D446" s="48" t="s">
        <v>145</v>
      </c>
      <c r="E446" s="42" t="s">
        <v>144</v>
      </c>
      <c r="F446" s="44"/>
      <c r="G446" s="42" t="s">
        <v>109</v>
      </c>
      <c r="H446" s="45">
        <v>2</v>
      </c>
      <c r="I446" s="42" t="s">
        <v>103</v>
      </c>
      <c r="J446" s="46">
        <v>45316</v>
      </c>
      <c r="K446" s="47">
        <v>33000</v>
      </c>
      <c r="L446" s="60">
        <f t="shared" si="12"/>
        <v>66000</v>
      </c>
      <c r="M446" s="61">
        <f t="shared" si="13"/>
        <v>4.320785597381342E-3</v>
      </c>
    </row>
    <row r="447" spans="1:13" ht="18" customHeight="1" x14ac:dyDescent="0.15">
      <c r="A447" s="49" t="s">
        <v>828</v>
      </c>
      <c r="B447" s="42" t="s">
        <v>107</v>
      </c>
      <c r="C447" s="48">
        <v>2</v>
      </c>
      <c r="D447" s="48" t="s">
        <v>111</v>
      </c>
      <c r="E447" s="42" t="s">
        <v>110</v>
      </c>
      <c r="F447" s="44"/>
      <c r="G447" s="42" t="s">
        <v>109</v>
      </c>
      <c r="H447" s="45">
        <v>2</v>
      </c>
      <c r="I447" s="42" t="s">
        <v>103</v>
      </c>
      <c r="J447" s="46">
        <v>45386</v>
      </c>
      <c r="K447" s="47">
        <v>1800</v>
      </c>
      <c r="L447" s="60">
        <f t="shared" si="12"/>
        <v>3600</v>
      </c>
      <c r="M447" s="61">
        <f t="shared" si="13"/>
        <v>2.3567921440261866E-4</v>
      </c>
    </row>
    <row r="448" spans="1:13" ht="18" customHeight="1" x14ac:dyDescent="0.15">
      <c r="A448" s="49" t="s">
        <v>828</v>
      </c>
      <c r="B448" s="42" t="s">
        <v>107</v>
      </c>
      <c r="C448" s="48">
        <v>2</v>
      </c>
      <c r="D448" s="48" t="s">
        <v>106</v>
      </c>
      <c r="E448" s="42" t="s">
        <v>105</v>
      </c>
      <c r="F448" s="44"/>
      <c r="G448" s="42" t="s">
        <v>104</v>
      </c>
      <c r="H448" s="45">
        <v>4</v>
      </c>
      <c r="I448" s="42" t="s">
        <v>103</v>
      </c>
      <c r="J448" s="46">
        <v>45386</v>
      </c>
      <c r="K448" s="47">
        <v>2500</v>
      </c>
      <c r="L448" s="60">
        <f t="shared" si="12"/>
        <v>10000</v>
      </c>
      <c r="M448" s="61">
        <f t="shared" si="13"/>
        <v>6.5466448445171855E-4</v>
      </c>
    </row>
    <row r="449" spans="1:13" ht="18" customHeight="1" x14ac:dyDescent="0.15">
      <c r="A449" s="49" t="s">
        <v>828</v>
      </c>
      <c r="B449" s="42" t="s">
        <v>482</v>
      </c>
      <c r="C449" s="48">
        <v>6</v>
      </c>
      <c r="D449" s="48" t="s">
        <v>233</v>
      </c>
      <c r="E449" s="42" t="s">
        <v>483</v>
      </c>
      <c r="F449" s="44"/>
      <c r="G449" s="42" t="s">
        <v>480</v>
      </c>
      <c r="H449" s="45">
        <v>28</v>
      </c>
      <c r="I449" s="42" t="s">
        <v>103</v>
      </c>
      <c r="J449" s="46">
        <v>45233</v>
      </c>
      <c r="K449" s="47">
        <v>1950</v>
      </c>
      <c r="L449" s="60">
        <f t="shared" si="12"/>
        <v>54600</v>
      </c>
      <c r="M449" s="61">
        <f t="shared" si="13"/>
        <v>3.5744680851063828E-3</v>
      </c>
    </row>
    <row r="450" spans="1:13" ht="18" customHeight="1" x14ac:dyDescent="0.15">
      <c r="A450" s="49" t="s">
        <v>828</v>
      </c>
      <c r="B450" s="42" t="s">
        <v>482</v>
      </c>
      <c r="C450" s="48">
        <v>6</v>
      </c>
      <c r="D450" s="48" t="s">
        <v>175</v>
      </c>
      <c r="E450" s="42" t="s">
        <v>481</v>
      </c>
      <c r="F450" s="44"/>
      <c r="G450" s="42" t="s">
        <v>480</v>
      </c>
      <c r="H450" s="45">
        <v>4</v>
      </c>
      <c r="I450" s="42" t="s">
        <v>103</v>
      </c>
      <c r="J450" s="46">
        <v>45233</v>
      </c>
      <c r="K450" s="47">
        <v>3500</v>
      </c>
      <c r="L450" s="60">
        <f t="shared" ref="L450:L513" si="14">K450*H450</f>
        <v>14000</v>
      </c>
      <c r="M450" s="61">
        <f t="shared" ref="M450:M513" si="15">L450/予算</f>
        <v>9.165302782324059E-4</v>
      </c>
    </row>
    <row r="451" spans="1:13" ht="18" customHeight="1" x14ac:dyDescent="0.15">
      <c r="A451" s="49" t="s">
        <v>828</v>
      </c>
      <c r="B451" s="42" t="s">
        <v>482</v>
      </c>
      <c r="C451" s="48">
        <v>7</v>
      </c>
      <c r="D451" s="48" t="s">
        <v>233</v>
      </c>
      <c r="E451" s="42" t="s">
        <v>483</v>
      </c>
      <c r="F451" s="44"/>
      <c r="G451" s="42" t="s">
        <v>480</v>
      </c>
      <c r="H451" s="45">
        <v>22</v>
      </c>
      <c r="I451" s="42" t="s">
        <v>103</v>
      </c>
      <c r="J451" s="46">
        <v>45233</v>
      </c>
      <c r="K451" s="47">
        <v>1950</v>
      </c>
      <c r="L451" s="60">
        <f t="shared" si="14"/>
        <v>42900</v>
      </c>
      <c r="M451" s="61">
        <f t="shared" si="15"/>
        <v>2.8085106382978722E-3</v>
      </c>
    </row>
    <row r="452" spans="1:13" ht="18" customHeight="1" x14ac:dyDescent="0.15">
      <c r="A452" s="49" t="s">
        <v>828</v>
      </c>
      <c r="B452" s="42" t="s">
        <v>482</v>
      </c>
      <c r="C452" s="48">
        <v>7</v>
      </c>
      <c r="D452" s="48" t="s">
        <v>175</v>
      </c>
      <c r="E452" s="42" t="s">
        <v>481</v>
      </c>
      <c r="F452" s="44"/>
      <c r="G452" s="42" t="s">
        <v>480</v>
      </c>
      <c r="H452" s="45">
        <v>4</v>
      </c>
      <c r="I452" s="42" t="s">
        <v>103</v>
      </c>
      <c r="J452" s="46">
        <v>45233</v>
      </c>
      <c r="K452" s="47">
        <v>3500</v>
      </c>
      <c r="L452" s="60">
        <f t="shared" si="14"/>
        <v>14000</v>
      </c>
      <c r="M452" s="61">
        <f t="shared" si="15"/>
        <v>9.165302782324059E-4</v>
      </c>
    </row>
    <row r="453" spans="1:13" ht="18" customHeight="1" x14ac:dyDescent="0.15">
      <c r="A453" s="49" t="s">
        <v>828</v>
      </c>
      <c r="B453" s="42" t="s">
        <v>445</v>
      </c>
      <c r="C453" s="48">
        <v>5</v>
      </c>
      <c r="D453" s="48" t="s">
        <v>446</v>
      </c>
      <c r="E453" s="42" t="s">
        <v>444</v>
      </c>
      <c r="F453" s="44"/>
      <c r="G453" s="42" t="s">
        <v>104</v>
      </c>
      <c r="H453" s="45">
        <v>1</v>
      </c>
      <c r="I453" s="42" t="s">
        <v>103</v>
      </c>
      <c r="J453" s="46">
        <v>45238</v>
      </c>
      <c r="K453" s="47">
        <v>70000</v>
      </c>
      <c r="L453" s="60">
        <f t="shared" si="14"/>
        <v>70000</v>
      </c>
      <c r="M453" s="61">
        <f t="shared" si="15"/>
        <v>4.5826513911620291E-3</v>
      </c>
    </row>
    <row r="454" spans="1:13" ht="18" customHeight="1" x14ac:dyDescent="0.15">
      <c r="A454" s="49" t="s">
        <v>828</v>
      </c>
      <c r="B454" s="42" t="s">
        <v>445</v>
      </c>
      <c r="C454" s="48">
        <v>5</v>
      </c>
      <c r="D454" s="48" t="s">
        <v>428</v>
      </c>
      <c r="E454" s="42" t="s">
        <v>444</v>
      </c>
      <c r="F454" s="44"/>
      <c r="G454" s="42" t="s">
        <v>104</v>
      </c>
      <c r="H454" s="45">
        <v>1</v>
      </c>
      <c r="I454" s="42" t="s">
        <v>103</v>
      </c>
      <c r="J454" s="46">
        <v>45238</v>
      </c>
      <c r="K454" s="47">
        <v>70000</v>
      </c>
      <c r="L454" s="60">
        <f t="shared" si="14"/>
        <v>70000</v>
      </c>
      <c r="M454" s="61">
        <f t="shared" si="15"/>
        <v>4.5826513911620291E-3</v>
      </c>
    </row>
    <row r="455" spans="1:13" ht="18" customHeight="1" x14ac:dyDescent="0.15">
      <c r="A455" s="49" t="s">
        <v>828</v>
      </c>
      <c r="B455" s="42" t="s">
        <v>460</v>
      </c>
      <c r="C455" s="48">
        <v>6</v>
      </c>
      <c r="D455" s="48" t="s">
        <v>433</v>
      </c>
      <c r="E455" s="42" t="s">
        <v>499</v>
      </c>
      <c r="F455" s="44"/>
      <c r="G455" s="42" t="s">
        <v>452</v>
      </c>
      <c r="H455" s="45">
        <v>14</v>
      </c>
      <c r="I455" s="42" t="s">
        <v>103</v>
      </c>
      <c r="J455" s="46">
        <v>45238</v>
      </c>
      <c r="K455" s="47">
        <v>6000</v>
      </c>
      <c r="L455" s="60">
        <f t="shared" si="14"/>
        <v>84000</v>
      </c>
      <c r="M455" s="61">
        <f t="shared" si="15"/>
        <v>5.4991816693944354E-3</v>
      </c>
    </row>
    <row r="456" spans="1:13" ht="18" customHeight="1" x14ac:dyDescent="0.15">
      <c r="A456" s="49" t="s">
        <v>828</v>
      </c>
      <c r="B456" s="42" t="s">
        <v>460</v>
      </c>
      <c r="C456" s="48">
        <v>6</v>
      </c>
      <c r="D456" s="48" t="s">
        <v>419</v>
      </c>
      <c r="E456" s="42" t="s">
        <v>497</v>
      </c>
      <c r="F456" s="44"/>
      <c r="G456" s="42" t="s">
        <v>104</v>
      </c>
      <c r="H456" s="45">
        <v>6</v>
      </c>
      <c r="I456" s="42" t="s">
        <v>103</v>
      </c>
      <c r="J456" s="46">
        <v>45236</v>
      </c>
      <c r="K456" s="47">
        <v>4500</v>
      </c>
      <c r="L456" s="60">
        <f t="shared" si="14"/>
        <v>27000</v>
      </c>
      <c r="M456" s="61">
        <f t="shared" si="15"/>
        <v>1.7675941080196398E-3</v>
      </c>
    </row>
    <row r="457" spans="1:13" ht="18" customHeight="1" x14ac:dyDescent="0.15">
      <c r="A457" s="49" t="s">
        <v>828</v>
      </c>
      <c r="B457" s="42" t="s">
        <v>460</v>
      </c>
      <c r="C457" s="48">
        <v>6</v>
      </c>
      <c r="D457" s="48" t="s">
        <v>389</v>
      </c>
      <c r="E457" s="42" t="s">
        <v>496</v>
      </c>
      <c r="F457" s="44"/>
      <c r="G457" s="42" t="s">
        <v>104</v>
      </c>
      <c r="H457" s="45">
        <v>3</v>
      </c>
      <c r="I457" s="42" t="s">
        <v>103</v>
      </c>
      <c r="J457" s="46">
        <v>45238</v>
      </c>
      <c r="K457" s="47">
        <v>5800</v>
      </c>
      <c r="L457" s="60">
        <f t="shared" si="14"/>
        <v>17400</v>
      </c>
      <c r="M457" s="61">
        <f t="shared" si="15"/>
        <v>1.1391162029459902E-3</v>
      </c>
    </row>
    <row r="458" spans="1:13" ht="18" customHeight="1" x14ac:dyDescent="0.15">
      <c r="A458" s="49" t="s">
        <v>828</v>
      </c>
      <c r="B458" s="42" t="s">
        <v>460</v>
      </c>
      <c r="C458" s="48">
        <v>7</v>
      </c>
      <c r="D458" s="48" t="s">
        <v>433</v>
      </c>
      <c r="E458" s="42" t="s">
        <v>499</v>
      </c>
      <c r="F458" s="44"/>
      <c r="G458" s="42" t="s">
        <v>452</v>
      </c>
      <c r="H458" s="45">
        <v>11</v>
      </c>
      <c r="I458" s="42" t="s">
        <v>103</v>
      </c>
      <c r="J458" s="46">
        <v>45238</v>
      </c>
      <c r="K458" s="47">
        <v>6000</v>
      </c>
      <c r="L458" s="60">
        <f t="shared" si="14"/>
        <v>66000</v>
      </c>
      <c r="M458" s="61">
        <f t="shared" si="15"/>
        <v>4.320785597381342E-3</v>
      </c>
    </row>
    <row r="459" spans="1:13" ht="18" customHeight="1" x14ac:dyDescent="0.15">
      <c r="A459" s="49" t="s">
        <v>828</v>
      </c>
      <c r="B459" s="42" t="s">
        <v>460</v>
      </c>
      <c r="C459" s="48">
        <v>7</v>
      </c>
      <c r="D459" s="48" t="s">
        <v>419</v>
      </c>
      <c r="E459" s="42" t="s">
        <v>497</v>
      </c>
      <c r="F459" s="44"/>
      <c r="G459" s="42" t="s">
        <v>104</v>
      </c>
      <c r="H459" s="45">
        <v>6</v>
      </c>
      <c r="I459" s="42" t="s">
        <v>103</v>
      </c>
      <c r="J459" s="46">
        <v>45236</v>
      </c>
      <c r="K459" s="47">
        <v>4500</v>
      </c>
      <c r="L459" s="60">
        <f t="shared" si="14"/>
        <v>27000</v>
      </c>
      <c r="M459" s="61">
        <f t="shared" si="15"/>
        <v>1.7675941080196398E-3</v>
      </c>
    </row>
    <row r="460" spans="1:13" ht="18" customHeight="1" x14ac:dyDescent="0.15">
      <c r="A460" s="49" t="s">
        <v>828</v>
      </c>
      <c r="B460" s="42" t="s">
        <v>460</v>
      </c>
      <c r="C460" s="48">
        <v>7</v>
      </c>
      <c r="D460" s="48" t="s">
        <v>389</v>
      </c>
      <c r="E460" s="42" t="s">
        <v>496</v>
      </c>
      <c r="F460" s="44"/>
      <c r="G460" s="42" t="s">
        <v>104</v>
      </c>
      <c r="H460" s="45">
        <v>4</v>
      </c>
      <c r="I460" s="42" t="s">
        <v>103</v>
      </c>
      <c r="J460" s="46">
        <v>45238</v>
      </c>
      <c r="K460" s="47">
        <v>5800</v>
      </c>
      <c r="L460" s="60">
        <f t="shared" si="14"/>
        <v>23200</v>
      </c>
      <c r="M460" s="61">
        <f t="shared" si="15"/>
        <v>1.5188216039279869E-3</v>
      </c>
    </row>
    <row r="461" spans="1:13" ht="18" customHeight="1" x14ac:dyDescent="0.15">
      <c r="A461" s="49" t="s">
        <v>828</v>
      </c>
      <c r="B461" s="42" t="s">
        <v>460</v>
      </c>
      <c r="C461" s="48">
        <v>2</v>
      </c>
      <c r="D461" s="48" t="s">
        <v>374</v>
      </c>
      <c r="E461" s="42" t="s">
        <v>464</v>
      </c>
      <c r="F461" s="44"/>
      <c r="G461" s="42" t="s">
        <v>452</v>
      </c>
      <c r="H461" s="45">
        <v>2</v>
      </c>
      <c r="I461" s="42" t="s">
        <v>103</v>
      </c>
      <c r="J461" s="46">
        <v>45233</v>
      </c>
      <c r="K461" s="47">
        <v>2900</v>
      </c>
      <c r="L461" s="60">
        <f t="shared" si="14"/>
        <v>5800</v>
      </c>
      <c r="M461" s="61">
        <f t="shared" si="15"/>
        <v>3.7970540098199672E-4</v>
      </c>
    </row>
    <row r="462" spans="1:13" ht="18" customHeight="1" x14ac:dyDescent="0.15">
      <c r="A462" s="49" t="s">
        <v>828</v>
      </c>
      <c r="B462" s="42" t="s">
        <v>460</v>
      </c>
      <c r="C462" s="48">
        <v>2</v>
      </c>
      <c r="D462" s="48" t="s">
        <v>371</v>
      </c>
      <c r="E462" s="42" t="s">
        <v>464</v>
      </c>
      <c r="F462" s="44"/>
      <c r="G462" s="42" t="s">
        <v>452</v>
      </c>
      <c r="H462" s="45">
        <v>8</v>
      </c>
      <c r="I462" s="42" t="s">
        <v>103</v>
      </c>
      <c r="J462" s="46">
        <v>45233</v>
      </c>
      <c r="K462" s="47">
        <v>2500</v>
      </c>
      <c r="L462" s="60">
        <f t="shared" si="14"/>
        <v>20000</v>
      </c>
      <c r="M462" s="61">
        <f t="shared" si="15"/>
        <v>1.3093289689034371E-3</v>
      </c>
    </row>
    <row r="463" spans="1:13" ht="18" customHeight="1" x14ac:dyDescent="0.15">
      <c r="A463" s="49" t="s">
        <v>828</v>
      </c>
      <c r="B463" s="42" t="s">
        <v>460</v>
      </c>
      <c r="C463" s="48">
        <v>2</v>
      </c>
      <c r="D463" s="48" t="s">
        <v>366</v>
      </c>
      <c r="E463" s="42" t="s">
        <v>462</v>
      </c>
      <c r="F463" s="44"/>
      <c r="G463" s="42" t="s">
        <v>461</v>
      </c>
      <c r="H463" s="45">
        <v>28</v>
      </c>
      <c r="I463" s="42" t="s">
        <v>103</v>
      </c>
      <c r="J463" s="46">
        <v>45233</v>
      </c>
      <c r="K463" s="47">
        <v>750</v>
      </c>
      <c r="L463" s="60">
        <f t="shared" si="14"/>
        <v>21000</v>
      </c>
      <c r="M463" s="61">
        <f t="shared" si="15"/>
        <v>1.3747954173486089E-3</v>
      </c>
    </row>
    <row r="464" spans="1:13" ht="18" customHeight="1" x14ac:dyDescent="0.15">
      <c r="A464" s="49" t="s">
        <v>828</v>
      </c>
      <c r="B464" s="42" t="s">
        <v>460</v>
      </c>
      <c r="C464" s="48">
        <v>2</v>
      </c>
      <c r="D464" s="48" t="s">
        <v>364</v>
      </c>
      <c r="E464" s="42" t="s">
        <v>459</v>
      </c>
      <c r="F464" s="44"/>
      <c r="G464" s="42" t="s">
        <v>452</v>
      </c>
      <c r="H464" s="45">
        <v>4</v>
      </c>
      <c r="I464" s="42" t="s">
        <v>103</v>
      </c>
      <c r="J464" s="46">
        <v>45233</v>
      </c>
      <c r="K464" s="47">
        <v>6400</v>
      </c>
      <c r="L464" s="60">
        <f t="shared" si="14"/>
        <v>25600</v>
      </c>
      <c r="M464" s="61">
        <f t="shared" si="15"/>
        <v>1.6759410801963995E-3</v>
      </c>
    </row>
    <row r="465" spans="1:13" ht="18" customHeight="1" x14ac:dyDescent="0.15">
      <c r="A465" s="49" t="s">
        <v>828</v>
      </c>
      <c r="B465" s="42" t="s">
        <v>460</v>
      </c>
      <c r="C465" s="48">
        <v>2</v>
      </c>
      <c r="D465" s="48" t="s">
        <v>145</v>
      </c>
      <c r="E465" s="42" t="s">
        <v>459</v>
      </c>
      <c r="F465" s="44"/>
      <c r="G465" s="42" t="s">
        <v>452</v>
      </c>
      <c r="H465" s="45">
        <v>8</v>
      </c>
      <c r="I465" s="42" t="s">
        <v>103</v>
      </c>
      <c r="J465" s="46">
        <v>45233</v>
      </c>
      <c r="K465" s="47">
        <v>6500</v>
      </c>
      <c r="L465" s="60">
        <f t="shared" si="14"/>
        <v>52000</v>
      </c>
      <c r="M465" s="61">
        <f t="shared" si="15"/>
        <v>3.4042553191489361E-3</v>
      </c>
    </row>
    <row r="466" spans="1:13" ht="18" customHeight="1" x14ac:dyDescent="0.15">
      <c r="A466" s="49" t="s">
        <v>828</v>
      </c>
      <c r="B466" s="42" t="s">
        <v>117</v>
      </c>
      <c r="C466" s="48">
        <v>6</v>
      </c>
      <c r="D466" s="48" t="s">
        <v>142</v>
      </c>
      <c r="E466" s="42" t="s">
        <v>593</v>
      </c>
      <c r="F466" s="44"/>
      <c r="G466" s="42" t="s">
        <v>587</v>
      </c>
      <c r="H466" s="45">
        <v>14</v>
      </c>
      <c r="I466" s="42" t="s">
        <v>103</v>
      </c>
      <c r="J466" s="46">
        <v>45236</v>
      </c>
      <c r="K466" s="47">
        <v>500</v>
      </c>
      <c r="L466" s="60">
        <f t="shared" si="14"/>
        <v>7000</v>
      </c>
      <c r="M466" s="61">
        <f t="shared" si="15"/>
        <v>4.5826513911620295E-4</v>
      </c>
    </row>
    <row r="467" spans="1:13" ht="18" customHeight="1" x14ac:dyDescent="0.15">
      <c r="A467" s="49" t="s">
        <v>828</v>
      </c>
      <c r="B467" s="42" t="s">
        <v>117</v>
      </c>
      <c r="C467" s="48">
        <v>6</v>
      </c>
      <c r="D467" s="48" t="s">
        <v>417</v>
      </c>
      <c r="E467" s="42" t="s">
        <v>592</v>
      </c>
      <c r="F467" s="44"/>
      <c r="G467" s="42" t="s">
        <v>104</v>
      </c>
      <c r="H467" s="45">
        <v>1</v>
      </c>
      <c r="I467" s="42" t="s">
        <v>103</v>
      </c>
      <c r="J467" s="46">
        <v>45243</v>
      </c>
      <c r="K467" s="47">
        <v>13000</v>
      </c>
      <c r="L467" s="60">
        <f t="shared" si="14"/>
        <v>13000</v>
      </c>
      <c r="M467" s="61">
        <f t="shared" si="15"/>
        <v>8.5106382978723403E-4</v>
      </c>
    </row>
    <row r="468" spans="1:13" ht="18" customHeight="1" x14ac:dyDescent="0.15">
      <c r="A468" s="49" t="s">
        <v>828</v>
      </c>
      <c r="B468" s="42" t="s">
        <v>117</v>
      </c>
      <c r="C468" s="48">
        <v>6</v>
      </c>
      <c r="D468" s="48" t="s">
        <v>414</v>
      </c>
      <c r="E468" s="42" t="s">
        <v>592</v>
      </c>
      <c r="F468" s="44"/>
      <c r="G468" s="42" t="s">
        <v>104</v>
      </c>
      <c r="H468" s="45">
        <v>1</v>
      </c>
      <c r="I468" s="42" t="s">
        <v>103</v>
      </c>
      <c r="J468" s="46">
        <v>45243</v>
      </c>
      <c r="K468" s="47">
        <v>13000</v>
      </c>
      <c r="L468" s="60">
        <f t="shared" si="14"/>
        <v>13000</v>
      </c>
      <c r="M468" s="61">
        <f t="shared" si="15"/>
        <v>8.5106382978723403E-4</v>
      </c>
    </row>
    <row r="469" spans="1:13" ht="18" customHeight="1" x14ac:dyDescent="0.15">
      <c r="A469" s="49" t="s">
        <v>828</v>
      </c>
      <c r="B469" s="42" t="s">
        <v>117</v>
      </c>
      <c r="C469" s="48">
        <v>6</v>
      </c>
      <c r="D469" s="48" t="s">
        <v>392</v>
      </c>
      <c r="E469" s="42" t="s">
        <v>590</v>
      </c>
      <c r="F469" s="44"/>
      <c r="G469" s="42" t="s">
        <v>587</v>
      </c>
      <c r="H469" s="45">
        <v>4</v>
      </c>
      <c r="I469" s="42" t="s">
        <v>103</v>
      </c>
      <c r="J469" s="46">
        <v>45237</v>
      </c>
      <c r="K469" s="47">
        <v>1500</v>
      </c>
      <c r="L469" s="60">
        <f t="shared" si="14"/>
        <v>6000</v>
      </c>
      <c r="M469" s="61">
        <f t="shared" si="15"/>
        <v>3.9279869067103108E-4</v>
      </c>
    </row>
    <row r="470" spans="1:13" ht="18" customHeight="1" x14ac:dyDescent="0.15">
      <c r="A470" s="49" t="s">
        <v>828</v>
      </c>
      <c r="B470" s="42" t="s">
        <v>117</v>
      </c>
      <c r="C470" s="48">
        <v>6</v>
      </c>
      <c r="D470" s="48" t="s">
        <v>386</v>
      </c>
      <c r="E470" s="42" t="s">
        <v>591</v>
      </c>
      <c r="F470" s="44"/>
      <c r="G470" s="42" t="s">
        <v>104</v>
      </c>
      <c r="H470" s="45">
        <v>4</v>
      </c>
      <c r="I470" s="42" t="s">
        <v>103</v>
      </c>
      <c r="J470" s="46">
        <v>45236</v>
      </c>
      <c r="K470" s="47">
        <v>950</v>
      </c>
      <c r="L470" s="60">
        <f t="shared" si="14"/>
        <v>3800</v>
      </c>
      <c r="M470" s="61">
        <f t="shared" si="15"/>
        <v>2.4877250409165305E-4</v>
      </c>
    </row>
    <row r="471" spans="1:13" ht="18" customHeight="1" x14ac:dyDescent="0.15">
      <c r="A471" s="49" t="s">
        <v>828</v>
      </c>
      <c r="B471" s="42" t="s">
        <v>117</v>
      </c>
      <c r="C471" s="48">
        <v>6</v>
      </c>
      <c r="D471" s="48" t="s">
        <v>466</v>
      </c>
      <c r="E471" s="42" t="s">
        <v>590</v>
      </c>
      <c r="F471" s="44"/>
      <c r="G471" s="42" t="s">
        <v>587</v>
      </c>
      <c r="H471" s="45">
        <v>1</v>
      </c>
      <c r="I471" s="42" t="s">
        <v>103</v>
      </c>
      <c r="J471" s="46">
        <v>45236</v>
      </c>
      <c r="K471" s="47">
        <v>1400</v>
      </c>
      <c r="L471" s="60">
        <f t="shared" si="14"/>
        <v>1400</v>
      </c>
      <c r="M471" s="61">
        <f t="shared" si="15"/>
        <v>9.165302782324059E-5</v>
      </c>
    </row>
    <row r="472" spans="1:13" ht="18" customHeight="1" x14ac:dyDescent="0.15">
      <c r="A472" s="49" t="s">
        <v>828</v>
      </c>
      <c r="B472" s="42" t="s">
        <v>117</v>
      </c>
      <c r="C472" s="48">
        <v>6</v>
      </c>
      <c r="D472" s="48" t="s">
        <v>368</v>
      </c>
      <c r="E472" s="42" t="s">
        <v>588</v>
      </c>
      <c r="F472" s="44"/>
      <c r="G472" s="42" t="s">
        <v>587</v>
      </c>
      <c r="H472" s="45">
        <v>1</v>
      </c>
      <c r="I472" s="42" t="s">
        <v>103</v>
      </c>
      <c r="J472" s="46">
        <v>45243</v>
      </c>
      <c r="K472" s="47">
        <v>6400</v>
      </c>
      <c r="L472" s="60">
        <f t="shared" si="14"/>
        <v>6400</v>
      </c>
      <c r="M472" s="61">
        <f t="shared" si="15"/>
        <v>4.1898527004909986E-4</v>
      </c>
    </row>
    <row r="473" spans="1:13" ht="18" customHeight="1" x14ac:dyDescent="0.15">
      <c r="A473" s="49" t="s">
        <v>828</v>
      </c>
      <c r="B473" s="42" t="s">
        <v>117</v>
      </c>
      <c r="C473" s="48">
        <v>6</v>
      </c>
      <c r="D473" s="48" t="s">
        <v>366</v>
      </c>
      <c r="E473" s="42" t="s">
        <v>110</v>
      </c>
      <c r="F473" s="44"/>
      <c r="G473" s="42" t="s">
        <v>587</v>
      </c>
      <c r="H473" s="45">
        <v>1</v>
      </c>
      <c r="I473" s="42" t="s">
        <v>103</v>
      </c>
      <c r="J473" s="46">
        <v>45243</v>
      </c>
      <c r="K473" s="47">
        <v>2500</v>
      </c>
      <c r="L473" s="60">
        <f t="shared" si="14"/>
        <v>2500</v>
      </c>
      <c r="M473" s="61">
        <f t="shared" si="15"/>
        <v>1.6366612111292964E-4</v>
      </c>
    </row>
    <row r="474" spans="1:13" ht="18" customHeight="1" x14ac:dyDescent="0.15">
      <c r="A474" s="49" t="s">
        <v>828</v>
      </c>
      <c r="B474" s="42" t="s">
        <v>117</v>
      </c>
      <c r="C474" s="48">
        <v>6</v>
      </c>
      <c r="D474" s="48" t="s">
        <v>364</v>
      </c>
      <c r="E474" s="42" t="s">
        <v>110</v>
      </c>
      <c r="F474" s="44"/>
      <c r="G474" s="42" t="s">
        <v>587</v>
      </c>
      <c r="H474" s="45">
        <v>1</v>
      </c>
      <c r="I474" s="42" t="s">
        <v>103</v>
      </c>
      <c r="J474" s="46">
        <v>45243</v>
      </c>
      <c r="K474" s="47">
        <v>2400</v>
      </c>
      <c r="L474" s="60">
        <f t="shared" si="14"/>
        <v>2400</v>
      </c>
      <c r="M474" s="61">
        <f t="shared" si="15"/>
        <v>1.5711947626841243E-4</v>
      </c>
    </row>
    <row r="475" spans="1:13" ht="18" customHeight="1" x14ac:dyDescent="0.15">
      <c r="A475" s="49" t="s">
        <v>828</v>
      </c>
      <c r="B475" s="42" t="s">
        <v>117</v>
      </c>
      <c r="C475" s="48">
        <v>6</v>
      </c>
      <c r="D475" s="48" t="s">
        <v>361</v>
      </c>
      <c r="E475" s="42" t="s">
        <v>110</v>
      </c>
      <c r="F475" s="44"/>
      <c r="G475" s="42" t="s">
        <v>587</v>
      </c>
      <c r="H475" s="45">
        <v>2</v>
      </c>
      <c r="I475" s="42" t="s">
        <v>103</v>
      </c>
      <c r="J475" s="46">
        <v>45243</v>
      </c>
      <c r="K475" s="47">
        <v>1900</v>
      </c>
      <c r="L475" s="60">
        <f t="shared" si="14"/>
        <v>3800</v>
      </c>
      <c r="M475" s="61">
        <f t="shared" si="15"/>
        <v>2.4877250409165305E-4</v>
      </c>
    </row>
    <row r="476" spans="1:13" ht="18" customHeight="1" x14ac:dyDescent="0.15">
      <c r="A476" s="49" t="s">
        <v>828</v>
      </c>
      <c r="B476" s="42" t="s">
        <v>117</v>
      </c>
      <c r="C476" s="48">
        <v>6</v>
      </c>
      <c r="D476" s="48" t="s">
        <v>226</v>
      </c>
      <c r="E476" s="42" t="s">
        <v>110</v>
      </c>
      <c r="F476" s="44"/>
      <c r="G476" s="42" t="s">
        <v>587</v>
      </c>
      <c r="H476" s="45">
        <v>2</v>
      </c>
      <c r="I476" s="42" t="s">
        <v>103</v>
      </c>
      <c r="J476" s="46">
        <v>45243</v>
      </c>
      <c r="K476" s="47">
        <v>1600</v>
      </c>
      <c r="L476" s="60">
        <f t="shared" si="14"/>
        <v>3200</v>
      </c>
      <c r="M476" s="61">
        <f t="shared" si="15"/>
        <v>2.0949263502454993E-4</v>
      </c>
    </row>
    <row r="477" spans="1:13" ht="18" customHeight="1" x14ac:dyDescent="0.15">
      <c r="A477" s="49" t="s">
        <v>828</v>
      </c>
      <c r="B477" s="42" t="s">
        <v>117</v>
      </c>
      <c r="C477" s="48">
        <v>6</v>
      </c>
      <c r="D477" s="48" t="s">
        <v>224</v>
      </c>
      <c r="E477" s="42" t="s">
        <v>110</v>
      </c>
      <c r="F477" s="44"/>
      <c r="G477" s="42" t="s">
        <v>587</v>
      </c>
      <c r="H477" s="45">
        <v>1</v>
      </c>
      <c r="I477" s="42" t="s">
        <v>103</v>
      </c>
      <c r="J477" s="46">
        <v>45243</v>
      </c>
      <c r="K477" s="47">
        <v>1500</v>
      </c>
      <c r="L477" s="60">
        <f t="shared" si="14"/>
        <v>1500</v>
      </c>
      <c r="M477" s="61">
        <f t="shared" si="15"/>
        <v>9.8199672667757771E-5</v>
      </c>
    </row>
    <row r="478" spans="1:13" ht="18" customHeight="1" x14ac:dyDescent="0.15">
      <c r="A478" s="49" t="s">
        <v>828</v>
      </c>
      <c r="B478" s="42" t="s">
        <v>117</v>
      </c>
      <c r="C478" s="48">
        <v>6</v>
      </c>
      <c r="D478" s="48" t="s">
        <v>222</v>
      </c>
      <c r="E478" s="42" t="s">
        <v>110</v>
      </c>
      <c r="F478" s="44"/>
      <c r="G478" s="42" t="s">
        <v>587</v>
      </c>
      <c r="H478" s="45">
        <v>1</v>
      </c>
      <c r="I478" s="42" t="s">
        <v>103</v>
      </c>
      <c r="J478" s="46">
        <v>45243</v>
      </c>
      <c r="K478" s="47">
        <v>2400</v>
      </c>
      <c r="L478" s="60">
        <f t="shared" si="14"/>
        <v>2400</v>
      </c>
      <c r="M478" s="61">
        <f t="shared" si="15"/>
        <v>1.5711947626841243E-4</v>
      </c>
    </row>
    <row r="479" spans="1:13" ht="18" customHeight="1" x14ac:dyDescent="0.15">
      <c r="A479" s="49" t="s">
        <v>828</v>
      </c>
      <c r="B479" s="42" t="s">
        <v>117</v>
      </c>
      <c r="C479" s="48">
        <v>6</v>
      </c>
      <c r="D479" s="48" t="s">
        <v>149</v>
      </c>
      <c r="E479" s="42" t="s">
        <v>110</v>
      </c>
      <c r="F479" s="44"/>
      <c r="G479" s="42" t="s">
        <v>587</v>
      </c>
      <c r="H479" s="45">
        <v>1</v>
      </c>
      <c r="I479" s="42" t="s">
        <v>103</v>
      </c>
      <c r="J479" s="46">
        <v>45243</v>
      </c>
      <c r="K479" s="47">
        <v>1600</v>
      </c>
      <c r="L479" s="60">
        <f t="shared" si="14"/>
        <v>1600</v>
      </c>
      <c r="M479" s="61">
        <f t="shared" si="15"/>
        <v>1.0474631751227497E-4</v>
      </c>
    </row>
    <row r="480" spans="1:13" ht="18" customHeight="1" x14ac:dyDescent="0.15">
      <c r="A480" s="49" t="s">
        <v>828</v>
      </c>
      <c r="B480" s="42" t="s">
        <v>117</v>
      </c>
      <c r="C480" s="48">
        <v>6</v>
      </c>
      <c r="D480" s="48" t="s">
        <v>215</v>
      </c>
      <c r="E480" s="42" t="s">
        <v>110</v>
      </c>
      <c r="F480" s="44"/>
      <c r="G480" s="42" t="s">
        <v>587</v>
      </c>
      <c r="H480" s="45">
        <v>3</v>
      </c>
      <c r="I480" s="42" t="s">
        <v>103</v>
      </c>
      <c r="J480" s="46">
        <v>45243</v>
      </c>
      <c r="K480" s="47">
        <v>800</v>
      </c>
      <c r="L480" s="60">
        <f t="shared" si="14"/>
        <v>2400</v>
      </c>
      <c r="M480" s="61">
        <f t="shared" si="15"/>
        <v>1.5711947626841243E-4</v>
      </c>
    </row>
    <row r="481" spans="1:13" ht="18" customHeight="1" x14ac:dyDescent="0.15">
      <c r="A481" s="49" t="s">
        <v>828</v>
      </c>
      <c r="B481" s="42" t="s">
        <v>117</v>
      </c>
      <c r="C481" s="48">
        <v>6</v>
      </c>
      <c r="D481" s="48" t="s">
        <v>212</v>
      </c>
      <c r="E481" s="42" t="s">
        <v>110</v>
      </c>
      <c r="F481" s="44"/>
      <c r="G481" s="42" t="s">
        <v>587</v>
      </c>
      <c r="H481" s="45">
        <v>2</v>
      </c>
      <c r="I481" s="42" t="s">
        <v>103</v>
      </c>
      <c r="J481" s="46">
        <v>45243</v>
      </c>
      <c r="K481" s="47">
        <v>1000</v>
      </c>
      <c r="L481" s="60">
        <f t="shared" si="14"/>
        <v>2000</v>
      </c>
      <c r="M481" s="61">
        <f t="shared" si="15"/>
        <v>1.309328968903437E-4</v>
      </c>
    </row>
    <row r="482" spans="1:13" ht="18" customHeight="1" x14ac:dyDescent="0.15">
      <c r="A482" s="49" t="s">
        <v>828</v>
      </c>
      <c r="B482" s="42" t="s">
        <v>117</v>
      </c>
      <c r="C482" s="48">
        <v>6</v>
      </c>
      <c r="D482" s="48" t="s">
        <v>184</v>
      </c>
      <c r="E482" s="42" t="s">
        <v>110</v>
      </c>
      <c r="F482" s="44"/>
      <c r="G482" s="42" t="s">
        <v>587</v>
      </c>
      <c r="H482" s="45">
        <v>2</v>
      </c>
      <c r="I482" s="42" t="s">
        <v>103</v>
      </c>
      <c r="J482" s="46">
        <v>45243</v>
      </c>
      <c r="K482" s="47">
        <v>1100</v>
      </c>
      <c r="L482" s="60">
        <f t="shared" si="14"/>
        <v>2200</v>
      </c>
      <c r="M482" s="61">
        <f t="shared" si="15"/>
        <v>1.4402618657937807E-4</v>
      </c>
    </row>
    <row r="483" spans="1:13" ht="18" customHeight="1" x14ac:dyDescent="0.15">
      <c r="A483" s="49" t="s">
        <v>828</v>
      </c>
      <c r="B483" s="42" t="s">
        <v>117</v>
      </c>
      <c r="C483" s="48">
        <v>6</v>
      </c>
      <c r="D483" s="48" t="s">
        <v>182</v>
      </c>
      <c r="E483" s="42" t="s">
        <v>110</v>
      </c>
      <c r="F483" s="44"/>
      <c r="G483" s="42" t="s">
        <v>587</v>
      </c>
      <c r="H483" s="45">
        <v>2</v>
      </c>
      <c r="I483" s="42" t="s">
        <v>103</v>
      </c>
      <c r="J483" s="46">
        <v>45243</v>
      </c>
      <c r="K483" s="47">
        <v>1300</v>
      </c>
      <c r="L483" s="60">
        <f t="shared" si="14"/>
        <v>2600</v>
      </c>
      <c r="M483" s="61">
        <f t="shared" si="15"/>
        <v>1.7021276595744682E-4</v>
      </c>
    </row>
    <row r="484" spans="1:13" ht="18" customHeight="1" x14ac:dyDescent="0.15">
      <c r="A484" s="49" t="s">
        <v>828</v>
      </c>
      <c r="B484" s="42" t="s">
        <v>117</v>
      </c>
      <c r="C484" s="48">
        <v>6</v>
      </c>
      <c r="D484" s="48" t="s">
        <v>172</v>
      </c>
      <c r="E484" s="42" t="s">
        <v>110</v>
      </c>
      <c r="F484" s="44"/>
      <c r="G484" s="42" t="s">
        <v>587</v>
      </c>
      <c r="H484" s="45">
        <v>2</v>
      </c>
      <c r="I484" s="42" t="s">
        <v>103</v>
      </c>
      <c r="J484" s="46">
        <v>45243</v>
      </c>
      <c r="K484" s="47">
        <v>800</v>
      </c>
      <c r="L484" s="60">
        <f t="shared" si="14"/>
        <v>1600</v>
      </c>
      <c r="M484" s="61">
        <f t="shared" si="15"/>
        <v>1.0474631751227497E-4</v>
      </c>
    </row>
    <row r="485" spans="1:13" ht="18" customHeight="1" x14ac:dyDescent="0.15">
      <c r="A485" s="49" t="s">
        <v>828</v>
      </c>
      <c r="B485" s="42" t="s">
        <v>117</v>
      </c>
      <c r="C485" s="48">
        <v>6</v>
      </c>
      <c r="D485" s="48" t="s">
        <v>153</v>
      </c>
      <c r="E485" s="42" t="s">
        <v>110</v>
      </c>
      <c r="F485" s="44"/>
      <c r="G485" s="42" t="s">
        <v>587</v>
      </c>
      <c r="H485" s="45">
        <v>2</v>
      </c>
      <c r="I485" s="42" t="s">
        <v>103</v>
      </c>
      <c r="J485" s="46">
        <v>45243</v>
      </c>
      <c r="K485" s="47">
        <v>900</v>
      </c>
      <c r="L485" s="60">
        <f t="shared" si="14"/>
        <v>1800</v>
      </c>
      <c r="M485" s="61">
        <f t="shared" si="15"/>
        <v>1.1783960720130933E-4</v>
      </c>
    </row>
    <row r="486" spans="1:13" ht="18" customHeight="1" x14ac:dyDescent="0.15">
      <c r="A486" s="49" t="s">
        <v>828</v>
      </c>
      <c r="B486" s="42" t="s">
        <v>117</v>
      </c>
      <c r="C486" s="48">
        <v>6</v>
      </c>
      <c r="D486" s="48" t="s">
        <v>138</v>
      </c>
      <c r="E486" s="42" t="s">
        <v>110</v>
      </c>
      <c r="F486" s="44"/>
      <c r="G486" s="42" t="s">
        <v>587</v>
      </c>
      <c r="H486" s="45">
        <v>2</v>
      </c>
      <c r="I486" s="42" t="s">
        <v>103</v>
      </c>
      <c r="J486" s="46">
        <v>45243</v>
      </c>
      <c r="K486" s="47">
        <v>1000</v>
      </c>
      <c r="L486" s="60">
        <f t="shared" si="14"/>
        <v>2000</v>
      </c>
      <c r="M486" s="61">
        <f t="shared" si="15"/>
        <v>1.309328968903437E-4</v>
      </c>
    </row>
    <row r="487" spans="1:13" ht="18" customHeight="1" x14ac:dyDescent="0.15">
      <c r="A487" s="49" t="s">
        <v>828</v>
      </c>
      <c r="B487" s="42" t="s">
        <v>117</v>
      </c>
      <c r="C487" s="48">
        <v>6</v>
      </c>
      <c r="D487" s="48" t="s">
        <v>193</v>
      </c>
      <c r="E487" s="42" t="s">
        <v>588</v>
      </c>
      <c r="F487" s="44"/>
      <c r="G487" s="42" t="s">
        <v>587</v>
      </c>
      <c r="H487" s="45">
        <v>1</v>
      </c>
      <c r="I487" s="42" t="s">
        <v>103</v>
      </c>
      <c r="J487" s="46">
        <v>45243</v>
      </c>
      <c r="K487" s="47">
        <v>6800</v>
      </c>
      <c r="L487" s="60">
        <f t="shared" si="14"/>
        <v>6800</v>
      </c>
      <c r="M487" s="61">
        <f t="shared" si="15"/>
        <v>4.4517184942716859E-4</v>
      </c>
    </row>
    <row r="488" spans="1:13" ht="18" customHeight="1" x14ac:dyDescent="0.15">
      <c r="A488" s="49" t="s">
        <v>828</v>
      </c>
      <c r="B488" s="42" t="s">
        <v>117</v>
      </c>
      <c r="C488" s="48">
        <v>7</v>
      </c>
      <c r="D488" s="48" t="s">
        <v>142</v>
      </c>
      <c r="E488" s="42" t="s">
        <v>593</v>
      </c>
      <c r="F488" s="44"/>
      <c r="G488" s="42" t="s">
        <v>587</v>
      </c>
      <c r="H488" s="45">
        <v>11</v>
      </c>
      <c r="I488" s="42" t="s">
        <v>103</v>
      </c>
      <c r="J488" s="46">
        <v>45236</v>
      </c>
      <c r="K488" s="47">
        <v>500</v>
      </c>
      <c r="L488" s="60">
        <f t="shared" si="14"/>
        <v>5500</v>
      </c>
      <c r="M488" s="61">
        <f t="shared" si="15"/>
        <v>3.6006546644844515E-4</v>
      </c>
    </row>
    <row r="489" spans="1:13" ht="18" customHeight="1" x14ac:dyDescent="0.15">
      <c r="A489" s="49" t="s">
        <v>828</v>
      </c>
      <c r="B489" s="42" t="s">
        <v>117</v>
      </c>
      <c r="C489" s="48">
        <v>7</v>
      </c>
      <c r="D489" s="48" t="s">
        <v>417</v>
      </c>
      <c r="E489" s="42" t="s">
        <v>592</v>
      </c>
      <c r="F489" s="44"/>
      <c r="G489" s="42" t="s">
        <v>104</v>
      </c>
      <c r="H489" s="45">
        <v>1</v>
      </c>
      <c r="I489" s="42" t="s">
        <v>103</v>
      </c>
      <c r="J489" s="46">
        <v>45243</v>
      </c>
      <c r="K489" s="47">
        <v>15000</v>
      </c>
      <c r="L489" s="60">
        <f t="shared" si="14"/>
        <v>15000</v>
      </c>
      <c r="M489" s="61">
        <f t="shared" si="15"/>
        <v>9.8199672667757766E-4</v>
      </c>
    </row>
    <row r="490" spans="1:13" ht="18" customHeight="1" x14ac:dyDescent="0.15">
      <c r="A490" s="49" t="s">
        <v>828</v>
      </c>
      <c r="B490" s="42" t="s">
        <v>117</v>
      </c>
      <c r="C490" s="48">
        <v>7</v>
      </c>
      <c r="D490" s="48" t="s">
        <v>414</v>
      </c>
      <c r="E490" s="42" t="s">
        <v>592</v>
      </c>
      <c r="F490" s="44"/>
      <c r="G490" s="42" t="s">
        <v>104</v>
      </c>
      <c r="H490" s="45">
        <v>1</v>
      </c>
      <c r="I490" s="42" t="s">
        <v>103</v>
      </c>
      <c r="J490" s="46">
        <v>45243</v>
      </c>
      <c r="K490" s="47">
        <v>15000</v>
      </c>
      <c r="L490" s="60">
        <f t="shared" si="14"/>
        <v>15000</v>
      </c>
      <c r="M490" s="61">
        <f t="shared" si="15"/>
        <v>9.8199672667757766E-4</v>
      </c>
    </row>
    <row r="491" spans="1:13" ht="18" customHeight="1" x14ac:dyDescent="0.15">
      <c r="A491" s="49" t="s">
        <v>828</v>
      </c>
      <c r="B491" s="42" t="s">
        <v>117</v>
      </c>
      <c r="C491" s="48">
        <v>7</v>
      </c>
      <c r="D491" s="48" t="s">
        <v>392</v>
      </c>
      <c r="E491" s="42" t="s">
        <v>590</v>
      </c>
      <c r="F491" s="44"/>
      <c r="G491" s="42" t="s">
        <v>587</v>
      </c>
      <c r="H491" s="45">
        <v>4</v>
      </c>
      <c r="I491" s="42" t="s">
        <v>103</v>
      </c>
      <c r="J491" s="46">
        <v>45237</v>
      </c>
      <c r="K491" s="47">
        <v>1500</v>
      </c>
      <c r="L491" s="60">
        <f t="shared" si="14"/>
        <v>6000</v>
      </c>
      <c r="M491" s="61">
        <f t="shared" si="15"/>
        <v>3.9279869067103108E-4</v>
      </c>
    </row>
    <row r="492" spans="1:13" ht="18" customHeight="1" x14ac:dyDescent="0.15">
      <c r="A492" s="49" t="s">
        <v>828</v>
      </c>
      <c r="B492" s="42" t="s">
        <v>117</v>
      </c>
      <c r="C492" s="48">
        <v>7</v>
      </c>
      <c r="D492" s="48" t="s">
        <v>386</v>
      </c>
      <c r="E492" s="42" t="s">
        <v>591</v>
      </c>
      <c r="F492" s="44"/>
      <c r="G492" s="42" t="s">
        <v>104</v>
      </c>
      <c r="H492" s="45">
        <v>4</v>
      </c>
      <c r="I492" s="42" t="s">
        <v>103</v>
      </c>
      <c r="J492" s="46">
        <v>45236</v>
      </c>
      <c r="K492" s="47">
        <v>950</v>
      </c>
      <c r="L492" s="60">
        <f t="shared" si="14"/>
        <v>3800</v>
      </c>
      <c r="M492" s="61">
        <f t="shared" si="15"/>
        <v>2.4877250409165305E-4</v>
      </c>
    </row>
    <row r="493" spans="1:13" ht="18" customHeight="1" x14ac:dyDescent="0.15">
      <c r="A493" s="49" t="s">
        <v>828</v>
      </c>
      <c r="B493" s="42" t="s">
        <v>117</v>
      </c>
      <c r="C493" s="48">
        <v>7</v>
      </c>
      <c r="D493" s="48" t="s">
        <v>466</v>
      </c>
      <c r="E493" s="42" t="s">
        <v>590</v>
      </c>
      <c r="F493" s="44"/>
      <c r="G493" s="42" t="s">
        <v>587</v>
      </c>
      <c r="H493" s="45">
        <v>1</v>
      </c>
      <c r="I493" s="42" t="s">
        <v>103</v>
      </c>
      <c r="J493" s="46">
        <v>45236</v>
      </c>
      <c r="K493" s="47">
        <v>1400</v>
      </c>
      <c r="L493" s="60">
        <f t="shared" si="14"/>
        <v>1400</v>
      </c>
      <c r="M493" s="61">
        <f t="shared" si="15"/>
        <v>9.165302782324059E-5</v>
      </c>
    </row>
    <row r="494" spans="1:13" ht="18" customHeight="1" x14ac:dyDescent="0.15">
      <c r="A494" s="49" t="s">
        <v>828</v>
      </c>
      <c r="B494" s="42" t="s">
        <v>117</v>
      </c>
      <c r="C494" s="48">
        <v>7</v>
      </c>
      <c r="D494" s="48" t="s">
        <v>377</v>
      </c>
      <c r="E494" s="42" t="s">
        <v>589</v>
      </c>
      <c r="F494" s="44"/>
      <c r="G494" s="42" t="s">
        <v>104</v>
      </c>
      <c r="H494" s="45">
        <v>12</v>
      </c>
      <c r="I494" s="42" t="s">
        <v>103</v>
      </c>
      <c r="J494" s="46">
        <v>45236</v>
      </c>
      <c r="K494" s="47">
        <v>1050</v>
      </c>
      <c r="L494" s="60">
        <f t="shared" si="14"/>
        <v>12600</v>
      </c>
      <c r="M494" s="61">
        <f t="shared" si="15"/>
        <v>8.2487725040916531E-4</v>
      </c>
    </row>
    <row r="495" spans="1:13" ht="18" customHeight="1" x14ac:dyDescent="0.15">
      <c r="A495" s="49" t="s">
        <v>828</v>
      </c>
      <c r="B495" s="42" t="s">
        <v>117</v>
      </c>
      <c r="C495" s="48">
        <v>7</v>
      </c>
      <c r="D495" s="48" t="s">
        <v>368</v>
      </c>
      <c r="E495" s="42" t="s">
        <v>588</v>
      </c>
      <c r="F495" s="44"/>
      <c r="G495" s="42" t="s">
        <v>587</v>
      </c>
      <c r="H495" s="45">
        <v>1</v>
      </c>
      <c r="I495" s="42" t="s">
        <v>103</v>
      </c>
      <c r="J495" s="46">
        <v>45243</v>
      </c>
      <c r="K495" s="47">
        <v>6900</v>
      </c>
      <c r="L495" s="60">
        <f t="shared" si="14"/>
        <v>6900</v>
      </c>
      <c r="M495" s="61">
        <f t="shared" si="15"/>
        <v>4.5171849427168574E-4</v>
      </c>
    </row>
    <row r="496" spans="1:13" ht="18" customHeight="1" x14ac:dyDescent="0.15">
      <c r="A496" s="49" t="s">
        <v>828</v>
      </c>
      <c r="B496" s="42" t="s">
        <v>117</v>
      </c>
      <c r="C496" s="48">
        <v>7</v>
      </c>
      <c r="D496" s="48" t="s">
        <v>366</v>
      </c>
      <c r="E496" s="42" t="s">
        <v>110</v>
      </c>
      <c r="F496" s="44"/>
      <c r="G496" s="42" t="s">
        <v>587</v>
      </c>
      <c r="H496" s="45">
        <v>1</v>
      </c>
      <c r="I496" s="42" t="s">
        <v>103</v>
      </c>
      <c r="J496" s="46">
        <v>45243</v>
      </c>
      <c r="K496" s="47">
        <v>2500</v>
      </c>
      <c r="L496" s="60">
        <f t="shared" si="14"/>
        <v>2500</v>
      </c>
      <c r="M496" s="61">
        <f t="shared" si="15"/>
        <v>1.6366612111292964E-4</v>
      </c>
    </row>
    <row r="497" spans="1:13" ht="18" customHeight="1" x14ac:dyDescent="0.15">
      <c r="A497" s="49" t="s">
        <v>828</v>
      </c>
      <c r="B497" s="42" t="s">
        <v>117</v>
      </c>
      <c r="C497" s="48">
        <v>7</v>
      </c>
      <c r="D497" s="48" t="s">
        <v>364</v>
      </c>
      <c r="E497" s="42" t="s">
        <v>110</v>
      </c>
      <c r="F497" s="44"/>
      <c r="G497" s="42" t="s">
        <v>587</v>
      </c>
      <c r="H497" s="45">
        <v>1</v>
      </c>
      <c r="I497" s="42" t="s">
        <v>103</v>
      </c>
      <c r="J497" s="46">
        <v>45243</v>
      </c>
      <c r="K497" s="47">
        <v>2400</v>
      </c>
      <c r="L497" s="60">
        <f t="shared" si="14"/>
        <v>2400</v>
      </c>
      <c r="M497" s="61">
        <f t="shared" si="15"/>
        <v>1.5711947626841243E-4</v>
      </c>
    </row>
    <row r="498" spans="1:13" ht="18" customHeight="1" x14ac:dyDescent="0.15">
      <c r="A498" s="49" t="s">
        <v>828</v>
      </c>
      <c r="B498" s="42" t="s">
        <v>117</v>
      </c>
      <c r="C498" s="48">
        <v>7</v>
      </c>
      <c r="D498" s="48" t="s">
        <v>361</v>
      </c>
      <c r="E498" s="42" t="s">
        <v>110</v>
      </c>
      <c r="F498" s="44"/>
      <c r="G498" s="42" t="s">
        <v>587</v>
      </c>
      <c r="H498" s="45">
        <v>2</v>
      </c>
      <c r="I498" s="42" t="s">
        <v>103</v>
      </c>
      <c r="J498" s="46">
        <v>45243</v>
      </c>
      <c r="K498" s="47">
        <v>3600</v>
      </c>
      <c r="L498" s="60">
        <f t="shared" si="14"/>
        <v>7200</v>
      </c>
      <c r="M498" s="61">
        <f t="shared" si="15"/>
        <v>4.7135842880523731E-4</v>
      </c>
    </row>
    <row r="499" spans="1:13" ht="18" customHeight="1" x14ac:dyDescent="0.15">
      <c r="A499" s="49" t="s">
        <v>828</v>
      </c>
      <c r="B499" s="42" t="s">
        <v>117</v>
      </c>
      <c r="C499" s="48">
        <v>7</v>
      </c>
      <c r="D499" s="48" t="s">
        <v>226</v>
      </c>
      <c r="E499" s="42" t="s">
        <v>110</v>
      </c>
      <c r="F499" s="44"/>
      <c r="G499" s="42" t="s">
        <v>587</v>
      </c>
      <c r="H499" s="45">
        <v>2</v>
      </c>
      <c r="I499" s="42" t="s">
        <v>103</v>
      </c>
      <c r="J499" s="46">
        <v>45243</v>
      </c>
      <c r="K499" s="47">
        <v>2000</v>
      </c>
      <c r="L499" s="60">
        <f t="shared" si="14"/>
        <v>4000</v>
      </c>
      <c r="M499" s="61">
        <f t="shared" si="15"/>
        <v>2.6186579378068741E-4</v>
      </c>
    </row>
    <row r="500" spans="1:13" ht="18" customHeight="1" x14ac:dyDescent="0.15">
      <c r="A500" s="49" t="s">
        <v>828</v>
      </c>
      <c r="B500" s="42" t="s">
        <v>117</v>
      </c>
      <c r="C500" s="48">
        <v>7</v>
      </c>
      <c r="D500" s="48" t="s">
        <v>224</v>
      </c>
      <c r="E500" s="42" t="s">
        <v>110</v>
      </c>
      <c r="F500" s="44"/>
      <c r="G500" s="42" t="s">
        <v>587</v>
      </c>
      <c r="H500" s="45">
        <v>1</v>
      </c>
      <c r="I500" s="42" t="s">
        <v>103</v>
      </c>
      <c r="J500" s="46">
        <v>45243</v>
      </c>
      <c r="K500" s="47">
        <v>3000</v>
      </c>
      <c r="L500" s="60">
        <f t="shared" si="14"/>
        <v>3000</v>
      </c>
      <c r="M500" s="61">
        <f t="shared" si="15"/>
        <v>1.9639934533551554E-4</v>
      </c>
    </row>
    <row r="501" spans="1:13" ht="18" customHeight="1" x14ac:dyDescent="0.15">
      <c r="A501" s="49" t="s">
        <v>828</v>
      </c>
      <c r="B501" s="42" t="s">
        <v>117</v>
      </c>
      <c r="C501" s="48">
        <v>7</v>
      </c>
      <c r="D501" s="48" t="s">
        <v>222</v>
      </c>
      <c r="E501" s="42" t="s">
        <v>110</v>
      </c>
      <c r="F501" s="44"/>
      <c r="G501" s="42" t="s">
        <v>587</v>
      </c>
      <c r="H501" s="45">
        <v>1</v>
      </c>
      <c r="I501" s="42" t="s">
        <v>103</v>
      </c>
      <c r="J501" s="46">
        <v>45243</v>
      </c>
      <c r="K501" s="47">
        <v>2400</v>
      </c>
      <c r="L501" s="60">
        <f t="shared" si="14"/>
        <v>2400</v>
      </c>
      <c r="M501" s="61">
        <f t="shared" si="15"/>
        <v>1.5711947626841243E-4</v>
      </c>
    </row>
    <row r="502" spans="1:13" ht="18" customHeight="1" x14ac:dyDescent="0.15">
      <c r="A502" s="49" t="s">
        <v>828</v>
      </c>
      <c r="B502" s="42" t="s">
        <v>117</v>
      </c>
      <c r="C502" s="48">
        <v>7</v>
      </c>
      <c r="D502" s="48" t="s">
        <v>149</v>
      </c>
      <c r="E502" s="42" t="s">
        <v>110</v>
      </c>
      <c r="F502" s="44"/>
      <c r="G502" s="42" t="s">
        <v>587</v>
      </c>
      <c r="H502" s="45">
        <v>1</v>
      </c>
      <c r="I502" s="42" t="s">
        <v>103</v>
      </c>
      <c r="J502" s="46">
        <v>45243</v>
      </c>
      <c r="K502" s="47">
        <v>1700</v>
      </c>
      <c r="L502" s="60">
        <f t="shared" si="14"/>
        <v>1700</v>
      </c>
      <c r="M502" s="61">
        <f t="shared" si="15"/>
        <v>1.1129296235679215E-4</v>
      </c>
    </row>
    <row r="503" spans="1:13" ht="18" customHeight="1" x14ac:dyDescent="0.15">
      <c r="A503" s="49" t="s">
        <v>828</v>
      </c>
      <c r="B503" s="42" t="s">
        <v>117</v>
      </c>
      <c r="C503" s="48">
        <v>7</v>
      </c>
      <c r="D503" s="48" t="s">
        <v>148</v>
      </c>
      <c r="E503" s="42" t="s">
        <v>110</v>
      </c>
      <c r="F503" s="44"/>
      <c r="G503" s="42" t="s">
        <v>587</v>
      </c>
      <c r="H503" s="45">
        <v>1</v>
      </c>
      <c r="I503" s="42" t="s">
        <v>103</v>
      </c>
      <c r="J503" s="46">
        <v>45243</v>
      </c>
      <c r="K503" s="47">
        <v>3200</v>
      </c>
      <c r="L503" s="60">
        <f t="shared" si="14"/>
        <v>3200</v>
      </c>
      <c r="M503" s="61">
        <f t="shared" si="15"/>
        <v>2.0949263502454993E-4</v>
      </c>
    </row>
    <row r="504" spans="1:13" ht="18" customHeight="1" x14ac:dyDescent="0.15">
      <c r="A504" s="49" t="s">
        <v>828</v>
      </c>
      <c r="B504" s="42" t="s">
        <v>117</v>
      </c>
      <c r="C504" s="48">
        <v>7</v>
      </c>
      <c r="D504" s="48" t="s">
        <v>215</v>
      </c>
      <c r="E504" s="42" t="s">
        <v>110</v>
      </c>
      <c r="F504" s="44"/>
      <c r="G504" s="42" t="s">
        <v>587</v>
      </c>
      <c r="H504" s="45">
        <v>4</v>
      </c>
      <c r="I504" s="42" t="s">
        <v>103</v>
      </c>
      <c r="J504" s="46">
        <v>45243</v>
      </c>
      <c r="K504" s="47">
        <v>800</v>
      </c>
      <c r="L504" s="60">
        <f t="shared" si="14"/>
        <v>3200</v>
      </c>
      <c r="M504" s="61">
        <f t="shared" si="15"/>
        <v>2.0949263502454993E-4</v>
      </c>
    </row>
    <row r="505" spans="1:13" ht="18" customHeight="1" x14ac:dyDescent="0.15">
      <c r="A505" s="49" t="s">
        <v>828</v>
      </c>
      <c r="B505" s="42" t="s">
        <v>117</v>
      </c>
      <c r="C505" s="48">
        <v>7</v>
      </c>
      <c r="D505" s="48" t="s">
        <v>212</v>
      </c>
      <c r="E505" s="42" t="s">
        <v>110</v>
      </c>
      <c r="F505" s="44"/>
      <c r="G505" s="42" t="s">
        <v>587</v>
      </c>
      <c r="H505" s="45">
        <v>2</v>
      </c>
      <c r="I505" s="42" t="s">
        <v>103</v>
      </c>
      <c r="J505" s="46">
        <v>45243</v>
      </c>
      <c r="K505" s="47">
        <v>1000</v>
      </c>
      <c r="L505" s="60">
        <f t="shared" si="14"/>
        <v>2000</v>
      </c>
      <c r="M505" s="61">
        <f t="shared" si="15"/>
        <v>1.309328968903437E-4</v>
      </c>
    </row>
    <row r="506" spans="1:13" ht="18" customHeight="1" x14ac:dyDescent="0.15">
      <c r="A506" s="49" t="s">
        <v>828</v>
      </c>
      <c r="B506" s="42" t="s">
        <v>117</v>
      </c>
      <c r="C506" s="48">
        <v>7</v>
      </c>
      <c r="D506" s="48" t="s">
        <v>184</v>
      </c>
      <c r="E506" s="42" t="s">
        <v>110</v>
      </c>
      <c r="F506" s="44"/>
      <c r="G506" s="42" t="s">
        <v>587</v>
      </c>
      <c r="H506" s="45">
        <v>2</v>
      </c>
      <c r="I506" s="42" t="s">
        <v>103</v>
      </c>
      <c r="J506" s="46">
        <v>45243</v>
      </c>
      <c r="K506" s="47">
        <v>1100</v>
      </c>
      <c r="L506" s="60">
        <f t="shared" si="14"/>
        <v>2200</v>
      </c>
      <c r="M506" s="61">
        <f t="shared" si="15"/>
        <v>1.4402618657937807E-4</v>
      </c>
    </row>
    <row r="507" spans="1:13" ht="18" customHeight="1" x14ac:dyDescent="0.15">
      <c r="A507" s="49" t="s">
        <v>828</v>
      </c>
      <c r="B507" s="42" t="s">
        <v>117</v>
      </c>
      <c r="C507" s="48">
        <v>7</v>
      </c>
      <c r="D507" s="48" t="s">
        <v>182</v>
      </c>
      <c r="E507" s="42" t="s">
        <v>110</v>
      </c>
      <c r="F507" s="44"/>
      <c r="G507" s="42" t="s">
        <v>587</v>
      </c>
      <c r="H507" s="45">
        <v>2</v>
      </c>
      <c r="I507" s="42" t="s">
        <v>103</v>
      </c>
      <c r="J507" s="46">
        <v>45243</v>
      </c>
      <c r="K507" s="47">
        <v>1300</v>
      </c>
      <c r="L507" s="60">
        <f t="shared" si="14"/>
        <v>2600</v>
      </c>
      <c r="M507" s="61">
        <f t="shared" si="15"/>
        <v>1.7021276595744682E-4</v>
      </c>
    </row>
    <row r="508" spans="1:13" ht="18" customHeight="1" x14ac:dyDescent="0.15">
      <c r="A508" s="49" t="s">
        <v>828</v>
      </c>
      <c r="B508" s="42" t="s">
        <v>117</v>
      </c>
      <c r="C508" s="48">
        <v>7</v>
      </c>
      <c r="D508" s="48" t="s">
        <v>172</v>
      </c>
      <c r="E508" s="42" t="s">
        <v>110</v>
      </c>
      <c r="F508" s="44"/>
      <c r="G508" s="42" t="s">
        <v>587</v>
      </c>
      <c r="H508" s="45">
        <v>2</v>
      </c>
      <c r="I508" s="42" t="s">
        <v>103</v>
      </c>
      <c r="J508" s="46">
        <v>45243</v>
      </c>
      <c r="K508" s="47">
        <v>800</v>
      </c>
      <c r="L508" s="60">
        <f t="shared" si="14"/>
        <v>1600</v>
      </c>
      <c r="M508" s="61">
        <f t="shared" si="15"/>
        <v>1.0474631751227497E-4</v>
      </c>
    </row>
    <row r="509" spans="1:13" ht="18" customHeight="1" x14ac:dyDescent="0.15">
      <c r="A509" s="49" t="s">
        <v>828</v>
      </c>
      <c r="B509" s="42" t="s">
        <v>117</v>
      </c>
      <c r="C509" s="48">
        <v>7</v>
      </c>
      <c r="D509" s="48" t="s">
        <v>153</v>
      </c>
      <c r="E509" s="42" t="s">
        <v>110</v>
      </c>
      <c r="F509" s="44"/>
      <c r="G509" s="42" t="s">
        <v>587</v>
      </c>
      <c r="H509" s="45">
        <v>2</v>
      </c>
      <c r="I509" s="42" t="s">
        <v>103</v>
      </c>
      <c r="J509" s="46">
        <v>45243</v>
      </c>
      <c r="K509" s="47">
        <v>900</v>
      </c>
      <c r="L509" s="60">
        <f t="shared" si="14"/>
        <v>1800</v>
      </c>
      <c r="M509" s="61">
        <f t="shared" si="15"/>
        <v>1.1783960720130933E-4</v>
      </c>
    </row>
    <row r="510" spans="1:13" ht="18" customHeight="1" x14ac:dyDescent="0.15">
      <c r="A510" s="49" t="s">
        <v>828</v>
      </c>
      <c r="B510" s="42" t="s">
        <v>117</v>
      </c>
      <c r="C510" s="48">
        <v>7</v>
      </c>
      <c r="D510" s="48" t="s">
        <v>138</v>
      </c>
      <c r="E510" s="42" t="s">
        <v>110</v>
      </c>
      <c r="F510" s="44"/>
      <c r="G510" s="42" t="s">
        <v>587</v>
      </c>
      <c r="H510" s="45">
        <v>2</v>
      </c>
      <c r="I510" s="42" t="s">
        <v>103</v>
      </c>
      <c r="J510" s="46">
        <v>45243</v>
      </c>
      <c r="K510" s="47">
        <v>1000</v>
      </c>
      <c r="L510" s="60">
        <f t="shared" si="14"/>
        <v>2000</v>
      </c>
      <c r="M510" s="61">
        <f t="shared" si="15"/>
        <v>1.309328968903437E-4</v>
      </c>
    </row>
    <row r="511" spans="1:13" ht="18" customHeight="1" x14ac:dyDescent="0.15">
      <c r="A511" s="49" t="s">
        <v>828</v>
      </c>
      <c r="B511" s="42" t="s">
        <v>117</v>
      </c>
      <c r="C511" s="48">
        <v>7</v>
      </c>
      <c r="D511" s="48" t="s">
        <v>193</v>
      </c>
      <c r="E511" s="42" t="s">
        <v>588</v>
      </c>
      <c r="F511" s="44"/>
      <c r="G511" s="42" t="s">
        <v>587</v>
      </c>
      <c r="H511" s="45">
        <v>1</v>
      </c>
      <c r="I511" s="42" t="s">
        <v>103</v>
      </c>
      <c r="J511" s="46">
        <v>45243</v>
      </c>
      <c r="K511" s="47">
        <v>6400</v>
      </c>
      <c r="L511" s="60">
        <f t="shared" si="14"/>
        <v>6400</v>
      </c>
      <c r="M511" s="61">
        <f t="shared" si="15"/>
        <v>4.1898527004909986E-4</v>
      </c>
    </row>
    <row r="512" spans="1:13" ht="18" customHeight="1" x14ac:dyDescent="0.15">
      <c r="A512" s="49" t="s">
        <v>828</v>
      </c>
      <c r="B512" s="42" t="s">
        <v>117</v>
      </c>
      <c r="C512" s="48">
        <v>7</v>
      </c>
      <c r="D512" s="48" t="s">
        <v>121</v>
      </c>
      <c r="E512" s="42" t="s">
        <v>588</v>
      </c>
      <c r="F512" s="44"/>
      <c r="G512" s="42" t="s">
        <v>587</v>
      </c>
      <c r="H512" s="45">
        <v>1</v>
      </c>
      <c r="I512" s="42" t="s">
        <v>103</v>
      </c>
      <c r="J512" s="46">
        <v>45243</v>
      </c>
      <c r="K512" s="47">
        <v>6900</v>
      </c>
      <c r="L512" s="60">
        <f t="shared" si="14"/>
        <v>6900</v>
      </c>
      <c r="M512" s="61">
        <f t="shared" si="15"/>
        <v>4.5171849427168574E-4</v>
      </c>
    </row>
    <row r="513" spans="1:13" ht="18" customHeight="1" x14ac:dyDescent="0.15">
      <c r="A513" s="49" t="s">
        <v>828</v>
      </c>
      <c r="B513" s="42" t="s">
        <v>117</v>
      </c>
      <c r="C513" s="48">
        <v>4</v>
      </c>
      <c r="D513" s="48" t="s">
        <v>433</v>
      </c>
      <c r="E513" s="42" t="s">
        <v>110</v>
      </c>
      <c r="F513" s="44"/>
      <c r="G513" s="42" t="s">
        <v>109</v>
      </c>
      <c r="H513" s="45">
        <v>2</v>
      </c>
      <c r="I513" s="42" t="s">
        <v>103</v>
      </c>
      <c r="J513" s="46">
        <v>45243</v>
      </c>
      <c r="K513" s="47">
        <v>13000</v>
      </c>
      <c r="L513" s="60">
        <f t="shared" si="14"/>
        <v>26000</v>
      </c>
      <c r="M513" s="61">
        <f t="shared" si="15"/>
        <v>1.7021276595744681E-3</v>
      </c>
    </row>
    <row r="514" spans="1:13" ht="18" customHeight="1" x14ac:dyDescent="0.15">
      <c r="A514" s="49" t="s">
        <v>828</v>
      </c>
      <c r="B514" s="42" t="s">
        <v>117</v>
      </c>
      <c r="C514" s="48">
        <v>4</v>
      </c>
      <c r="D514" s="48" t="s">
        <v>431</v>
      </c>
      <c r="E514" s="42" t="s">
        <v>110</v>
      </c>
      <c r="F514" s="44"/>
      <c r="G514" s="42" t="s">
        <v>109</v>
      </c>
      <c r="H514" s="45">
        <v>2</v>
      </c>
      <c r="I514" s="42" t="s">
        <v>103</v>
      </c>
      <c r="J514" s="46">
        <v>45243</v>
      </c>
      <c r="K514" s="47">
        <v>8600</v>
      </c>
      <c r="L514" s="60">
        <f t="shared" ref="L514:L521" si="16">K514*H514</f>
        <v>17200</v>
      </c>
      <c r="M514" s="61">
        <f t="shared" ref="M514:M521" si="17">L514/予算</f>
        <v>1.1260229132569559E-3</v>
      </c>
    </row>
    <row r="515" spans="1:13" ht="18" customHeight="1" x14ac:dyDescent="0.15">
      <c r="A515" s="49" t="s">
        <v>828</v>
      </c>
      <c r="B515" s="42" t="s">
        <v>117</v>
      </c>
      <c r="C515" s="48">
        <v>4</v>
      </c>
      <c r="D515" s="48" t="s">
        <v>428</v>
      </c>
      <c r="E515" s="42" t="s">
        <v>110</v>
      </c>
      <c r="F515" s="44"/>
      <c r="G515" s="42" t="s">
        <v>109</v>
      </c>
      <c r="H515" s="45">
        <v>2</v>
      </c>
      <c r="I515" s="42" t="s">
        <v>103</v>
      </c>
      <c r="J515" s="46">
        <v>45243</v>
      </c>
      <c r="K515" s="47">
        <v>7000</v>
      </c>
      <c r="L515" s="60">
        <f t="shared" si="16"/>
        <v>14000</v>
      </c>
      <c r="M515" s="61">
        <f t="shared" si="17"/>
        <v>9.165302782324059E-4</v>
      </c>
    </row>
    <row r="516" spans="1:13" ht="18" customHeight="1" x14ac:dyDescent="0.15">
      <c r="A516" s="49" t="s">
        <v>828</v>
      </c>
      <c r="B516" s="42" t="s">
        <v>117</v>
      </c>
      <c r="C516" s="48">
        <v>4</v>
      </c>
      <c r="D516" s="48" t="s">
        <v>317</v>
      </c>
      <c r="E516" s="42" t="s">
        <v>447</v>
      </c>
      <c r="F516" s="44"/>
      <c r="G516" s="42" t="s">
        <v>109</v>
      </c>
      <c r="H516" s="45">
        <v>2</v>
      </c>
      <c r="I516" s="42" t="s">
        <v>103</v>
      </c>
      <c r="J516" s="46">
        <v>45243</v>
      </c>
      <c r="K516" s="47">
        <v>4600</v>
      </c>
      <c r="L516" s="60">
        <f t="shared" si="16"/>
        <v>9200</v>
      </c>
      <c r="M516" s="61">
        <f t="shared" si="17"/>
        <v>6.0229132569558099E-4</v>
      </c>
    </row>
    <row r="517" spans="1:13" ht="18" customHeight="1" x14ac:dyDescent="0.15">
      <c r="A517" s="49" t="s">
        <v>828</v>
      </c>
      <c r="B517" s="42" t="s">
        <v>117</v>
      </c>
      <c r="C517" s="48">
        <v>4</v>
      </c>
      <c r="D517" s="48" t="s">
        <v>233</v>
      </c>
      <c r="E517" s="42" t="s">
        <v>110</v>
      </c>
      <c r="F517" s="44"/>
      <c r="G517" s="42" t="s">
        <v>109</v>
      </c>
      <c r="H517" s="45">
        <v>2</v>
      </c>
      <c r="I517" s="42" t="s">
        <v>103</v>
      </c>
      <c r="J517" s="46">
        <v>45237</v>
      </c>
      <c r="K517" s="47">
        <v>1100</v>
      </c>
      <c r="L517" s="60">
        <f t="shared" si="16"/>
        <v>2200</v>
      </c>
      <c r="M517" s="61">
        <f t="shared" si="17"/>
        <v>1.4402618657937807E-4</v>
      </c>
    </row>
    <row r="518" spans="1:13" ht="18" customHeight="1" x14ac:dyDescent="0.15">
      <c r="A518" s="49" t="s">
        <v>828</v>
      </c>
      <c r="B518" s="42" t="s">
        <v>117</v>
      </c>
      <c r="C518" s="48">
        <v>2</v>
      </c>
      <c r="D518" s="48" t="s">
        <v>116</v>
      </c>
      <c r="E518" s="42" t="s">
        <v>110</v>
      </c>
      <c r="F518" s="44"/>
      <c r="G518" s="42" t="s">
        <v>109</v>
      </c>
      <c r="H518" s="45">
        <v>1</v>
      </c>
      <c r="I518" s="42" t="s">
        <v>103</v>
      </c>
      <c r="J518" s="46">
        <v>45378</v>
      </c>
      <c r="K518" s="47">
        <v>13400</v>
      </c>
      <c r="L518" s="60">
        <f t="shared" si="16"/>
        <v>13400</v>
      </c>
      <c r="M518" s="61">
        <f t="shared" si="17"/>
        <v>8.7725040916530276E-4</v>
      </c>
    </row>
    <row r="519" spans="1:13" ht="18" customHeight="1" x14ac:dyDescent="0.15">
      <c r="A519" s="49" t="s">
        <v>828</v>
      </c>
      <c r="B519" s="42" t="s">
        <v>117</v>
      </c>
      <c r="C519" s="48">
        <v>2</v>
      </c>
      <c r="D519" s="48" t="s">
        <v>116</v>
      </c>
      <c r="E519" s="42" t="s">
        <v>110</v>
      </c>
      <c r="F519" s="44"/>
      <c r="G519" s="42" t="s">
        <v>109</v>
      </c>
      <c r="H519" s="45">
        <v>1</v>
      </c>
      <c r="I519" s="42" t="s">
        <v>103</v>
      </c>
      <c r="J519" s="46">
        <v>45384</v>
      </c>
      <c r="K519" s="47">
        <v>13400</v>
      </c>
      <c r="L519" s="60">
        <f t="shared" si="16"/>
        <v>13400</v>
      </c>
      <c r="M519" s="61">
        <f t="shared" si="17"/>
        <v>8.7725040916530276E-4</v>
      </c>
    </row>
    <row r="520" spans="1:13" ht="18" customHeight="1" x14ac:dyDescent="0.15">
      <c r="A520" s="49" t="s">
        <v>835</v>
      </c>
      <c r="B520" s="42" t="s">
        <v>815</v>
      </c>
      <c r="C520" s="43"/>
      <c r="D520" s="43"/>
      <c r="E520" s="42" t="s">
        <v>814</v>
      </c>
      <c r="F520" s="44"/>
      <c r="G520" s="44"/>
      <c r="H520" s="45">
        <v>1</v>
      </c>
      <c r="I520" s="42" t="s">
        <v>96</v>
      </c>
      <c r="J520" s="46">
        <v>44895</v>
      </c>
      <c r="K520" s="47">
        <v>2800000</v>
      </c>
      <c r="L520" s="60">
        <f t="shared" si="16"/>
        <v>2800000</v>
      </c>
      <c r="M520" s="61">
        <f t="shared" si="17"/>
        <v>0.18330605564648117</v>
      </c>
    </row>
    <row r="521" spans="1:13" ht="18" customHeight="1" x14ac:dyDescent="0.15">
      <c r="A521" s="49" t="s">
        <v>836</v>
      </c>
      <c r="B521" s="42" t="s">
        <v>126</v>
      </c>
      <c r="C521" s="43"/>
      <c r="D521" s="43"/>
      <c r="E521" s="42" t="s">
        <v>125</v>
      </c>
      <c r="F521" s="42" t="s">
        <v>124</v>
      </c>
      <c r="G521" s="44"/>
      <c r="H521" s="45">
        <v>1</v>
      </c>
      <c r="I521" s="42" t="s">
        <v>96</v>
      </c>
      <c r="J521" s="46">
        <v>45350</v>
      </c>
      <c r="K521" s="47">
        <v>115750</v>
      </c>
      <c r="L521" s="60">
        <f t="shared" si="16"/>
        <v>115750</v>
      </c>
      <c r="M521" s="61">
        <f t="shared" si="17"/>
        <v>7.5777414075286417E-3</v>
      </c>
    </row>
  </sheetData>
  <phoneticPr fontId="2"/>
  <printOptions horizontalCentered="1"/>
  <pageMargins left="0.25" right="0.25" top="1.2" bottom="0.8" header="0.75" footer="0.5"/>
  <pageSetup paperSize="8" orientation="portrait" r:id="rId1"/>
  <headerFooter>
    <oddHeader>&amp;L&amp;20J3100129005&amp;R&amp;16■ 国本工業&amp;C&amp;16□ 溶接ブース_2nd</oddHeader>
    <oddFooter>&amp;L&amp;12&amp;Z&amp;F&amp;R&amp;12&amp;D / &amp;T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100</vt:i4>
      </vt:variant>
    </vt:vector>
  </HeadingPairs>
  <TitlesOfParts>
    <vt:vector size="103" baseType="lpstr">
      <vt:lpstr>PRMT</vt:lpstr>
      <vt:lpstr>20250825_オリジナルデータ</vt:lpstr>
      <vt:lpstr>SortList_J3100129005</vt:lpstr>
      <vt:lpstr>SortList_J3100129005!CostList</vt:lpstr>
      <vt:lpstr>CostList</vt:lpstr>
      <vt:lpstr>CostSortList</vt:lpstr>
      <vt:lpstr>Name1</vt:lpstr>
      <vt:lpstr>Name10</vt:lpstr>
      <vt:lpstr>Name11</vt:lpstr>
      <vt:lpstr>Name12</vt:lpstr>
      <vt:lpstr>Name2</vt:lpstr>
      <vt:lpstr>Name3</vt:lpstr>
      <vt:lpstr>Name4</vt:lpstr>
      <vt:lpstr>Name5</vt:lpstr>
      <vt:lpstr>Name6</vt:lpstr>
      <vt:lpstr>Name7</vt:lpstr>
      <vt:lpstr>Name8</vt:lpstr>
      <vt:lpstr>Name9</vt:lpstr>
      <vt:lpstr>'20250825_オリジナルデータ'!Print_Area</vt:lpstr>
      <vt:lpstr>SortList_J3100129005!Print_Area</vt:lpstr>
      <vt:lpstr>'20250825_オリジナルデータ'!Print_Titles</vt:lpstr>
      <vt:lpstr>SortList_J3100129005!Print_Titles</vt:lpstr>
      <vt:lpstr>ファイルNO</vt:lpstr>
      <vt:lpstr>ユーザー名</vt:lpstr>
      <vt:lpstr>受注金額</vt:lpstr>
      <vt:lpstr>処理</vt:lpstr>
      <vt:lpstr>置換名称</vt:lpstr>
      <vt:lpstr>番地AC1</vt:lpstr>
      <vt:lpstr>番地AC10</vt:lpstr>
      <vt:lpstr>番地AC11</vt:lpstr>
      <vt:lpstr>番地AC12</vt:lpstr>
      <vt:lpstr>番地AC2</vt:lpstr>
      <vt:lpstr>番地AC3</vt:lpstr>
      <vt:lpstr>番地AC4</vt:lpstr>
      <vt:lpstr>番地AC5</vt:lpstr>
      <vt:lpstr>番地AC6</vt:lpstr>
      <vt:lpstr>番地AC7</vt:lpstr>
      <vt:lpstr>番地AC8</vt:lpstr>
      <vt:lpstr>番地AC9</vt:lpstr>
      <vt:lpstr>番地BC1</vt:lpstr>
      <vt:lpstr>番地BC10</vt:lpstr>
      <vt:lpstr>番地BC11</vt:lpstr>
      <vt:lpstr>番地BC12</vt:lpstr>
      <vt:lpstr>番地BC2</vt:lpstr>
      <vt:lpstr>番地BC3</vt:lpstr>
      <vt:lpstr>番地BC4</vt:lpstr>
      <vt:lpstr>番地BC5</vt:lpstr>
      <vt:lpstr>番地BC6</vt:lpstr>
      <vt:lpstr>番地BC7</vt:lpstr>
      <vt:lpstr>番地BC8</vt:lpstr>
      <vt:lpstr>番地BC9</vt:lpstr>
      <vt:lpstr>番地W1</vt:lpstr>
      <vt:lpstr>番地W10</vt:lpstr>
      <vt:lpstr>番地W11</vt:lpstr>
      <vt:lpstr>番地W12</vt:lpstr>
      <vt:lpstr>番地W2</vt:lpstr>
      <vt:lpstr>番地W3</vt:lpstr>
      <vt:lpstr>番地W4</vt:lpstr>
      <vt:lpstr>番地W5</vt:lpstr>
      <vt:lpstr>番地W6</vt:lpstr>
      <vt:lpstr>番地W7</vt:lpstr>
      <vt:lpstr>番地W8</vt:lpstr>
      <vt:lpstr>番地W9</vt:lpstr>
      <vt:lpstr>番地書式1</vt:lpstr>
      <vt:lpstr>番地書式10</vt:lpstr>
      <vt:lpstr>番地書式11</vt:lpstr>
      <vt:lpstr>番地書式12</vt:lpstr>
      <vt:lpstr>番地書式2</vt:lpstr>
      <vt:lpstr>番地書式3</vt:lpstr>
      <vt:lpstr>番地書式4</vt:lpstr>
      <vt:lpstr>番地書式5</vt:lpstr>
      <vt:lpstr>番地書式6</vt:lpstr>
      <vt:lpstr>番地書式7</vt:lpstr>
      <vt:lpstr>番地書式8</vt:lpstr>
      <vt:lpstr>番地書式9</vt:lpstr>
      <vt:lpstr>番地揃え1</vt:lpstr>
      <vt:lpstr>番地揃え10</vt:lpstr>
      <vt:lpstr>番地揃え11</vt:lpstr>
      <vt:lpstr>番地揃え12</vt:lpstr>
      <vt:lpstr>番地揃え2</vt:lpstr>
      <vt:lpstr>番地揃え3</vt:lpstr>
      <vt:lpstr>番地揃え4</vt:lpstr>
      <vt:lpstr>番地揃え5</vt:lpstr>
      <vt:lpstr>番地揃え6</vt:lpstr>
      <vt:lpstr>番地揃え7</vt:lpstr>
      <vt:lpstr>番地揃え8</vt:lpstr>
      <vt:lpstr>番地揃え9</vt:lpstr>
      <vt:lpstr>番地置換1</vt:lpstr>
      <vt:lpstr>番地置換10</vt:lpstr>
      <vt:lpstr>番地置換11</vt:lpstr>
      <vt:lpstr>番地置換12</vt:lpstr>
      <vt:lpstr>番地置換2</vt:lpstr>
      <vt:lpstr>番地置換3</vt:lpstr>
      <vt:lpstr>番地置換4</vt:lpstr>
      <vt:lpstr>番地置換5</vt:lpstr>
      <vt:lpstr>番地置換6</vt:lpstr>
      <vt:lpstr>番地置換7</vt:lpstr>
      <vt:lpstr>番地置換8</vt:lpstr>
      <vt:lpstr>番地置換9</vt:lpstr>
      <vt:lpstr>物件名</vt:lpstr>
      <vt:lpstr>分類コード</vt:lpstr>
      <vt:lpstr>目標利益率</vt:lpstr>
      <vt:lpstr>予算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HARADA</dc:creator>
  <cp:lastModifiedBy>満 原田</cp:lastModifiedBy>
  <cp:lastPrinted>2025-08-25T01:00:33Z</cp:lastPrinted>
  <dcterms:created xsi:type="dcterms:W3CDTF">2018-06-18T09:24:43Z</dcterms:created>
  <dcterms:modified xsi:type="dcterms:W3CDTF">2025-08-29T04:25:35Z</dcterms:modified>
</cp:coreProperties>
</file>