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ruong Le\CODING\SEW-data-analysis\new_data\truong analysis\"/>
    </mc:Choice>
  </mc:AlternateContent>
  <xr:revisionPtr revIDLastSave="0" documentId="13_ncr:1_{1215DE9F-69A6-40D3-9721-9C03731B3D2E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ASCENSEUR SORTIE" sheetId="1" r:id="rId1"/>
    <sheet name="ASCENSEUR (POSTE 04)" sheetId="2" r:id="rId2"/>
    <sheet name="ASCENSEUR (POSTE 02)" sheetId="3" r:id="rId3"/>
    <sheet name="POSTE 15   CONTRÔLE HAUTE TENSI" sheetId="4" r:id="rId4"/>
    <sheet name="POSTE 14   CONTRÔLE MISE Á LA T" sheetId="5" r:id="rId5"/>
    <sheet name="ROTATION PINCE" sheetId="6" r:id="rId6"/>
    <sheet name="TRANSLATION" sheetId="7" r:id="rId7"/>
  </sheets>
  <definedNames>
    <definedName name="_xlnm._FilterDatabase" localSheetId="2" hidden="1">'ASCENSEUR (POSTE 02)'!$A$1:$W$19</definedName>
    <definedName name="_xlnm._FilterDatabase" localSheetId="1" hidden="1">'ASCENSEUR (POSTE 04)'!$A$1:$W$34</definedName>
    <definedName name="_xlnm._FilterDatabase" localSheetId="0" hidden="1">'ASCENSEUR SORTIE'!$A$1:$W$40</definedName>
    <definedName name="_xlnm._FilterDatabase" localSheetId="4" hidden="1">'POSTE 14   CONTRÔLE MISE Á LA T'!$A$1:$W$34</definedName>
    <definedName name="_xlnm._FilterDatabase" localSheetId="3" hidden="1">'POSTE 15   CONTRÔLE HAUTE TENSI'!$A$1:$W$53</definedName>
    <definedName name="_xlnm._FilterDatabase" localSheetId="5" hidden="1">'ROTATION PINCE'!$A$1:$W$27</definedName>
    <definedName name="_xlnm._FilterDatabase" localSheetId="6" hidden="1">TRANSLATION!$A$1:$T$26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7" l="1"/>
  <c r="W26" i="7"/>
  <c r="W24" i="7"/>
  <c r="W15" i="7"/>
  <c r="W16" i="7"/>
  <c r="W17" i="7"/>
  <c r="W18" i="7"/>
  <c r="W19" i="7"/>
  <c r="W20" i="7"/>
  <c r="W21" i="7"/>
  <c r="W22" i="7"/>
  <c r="W14" i="7"/>
  <c r="W9" i="7"/>
  <c r="W10" i="7"/>
  <c r="W11" i="7"/>
  <c r="W12" i="7"/>
  <c r="W8" i="7"/>
  <c r="W4" i="7"/>
  <c r="W5" i="7"/>
  <c r="W3" i="7"/>
  <c r="W27" i="6"/>
  <c r="W26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10" i="6"/>
  <c r="W7" i="6"/>
  <c r="W8" i="6"/>
  <c r="W6" i="6"/>
  <c r="W3" i="6"/>
  <c r="W34" i="5"/>
  <c r="W31" i="5"/>
  <c r="W32" i="5"/>
  <c r="W30" i="5"/>
  <c r="W26" i="5"/>
  <c r="W27" i="5"/>
  <c r="W28" i="5"/>
  <c r="W25" i="5"/>
  <c r="W22" i="5"/>
  <c r="W21" i="5"/>
  <c r="W15" i="5"/>
  <c r="W16" i="5"/>
  <c r="W17" i="5"/>
  <c r="W18" i="5"/>
  <c r="W19" i="5"/>
  <c r="W14" i="5"/>
  <c r="W12" i="5"/>
  <c r="W9" i="5"/>
  <c r="W10" i="5"/>
  <c r="W11" i="5"/>
  <c r="W8" i="5"/>
  <c r="W6" i="5"/>
  <c r="W5" i="5"/>
  <c r="W3" i="5"/>
  <c r="W51" i="4"/>
  <c r="W52" i="4"/>
  <c r="W53" i="4"/>
  <c r="W50" i="4"/>
  <c r="W45" i="4"/>
  <c r="W46" i="4"/>
  <c r="W47" i="4"/>
  <c r="W48" i="4"/>
  <c r="W44" i="4"/>
  <c r="W42" i="4"/>
  <c r="W41" i="4"/>
  <c r="W36" i="4"/>
  <c r="W37" i="4"/>
  <c r="W38" i="4"/>
  <c r="W35" i="4"/>
  <c r="W30" i="4"/>
  <c r="W31" i="4"/>
  <c r="W32" i="4"/>
  <c r="W33" i="4"/>
  <c r="W29" i="4"/>
  <c r="W21" i="4"/>
  <c r="W22" i="4"/>
  <c r="W23" i="4"/>
  <c r="W24" i="4"/>
  <c r="W25" i="4"/>
  <c r="W26" i="4"/>
  <c r="W27" i="4"/>
  <c r="W20" i="4"/>
  <c r="W11" i="4"/>
  <c r="W12" i="4"/>
  <c r="W13" i="4"/>
  <c r="W14" i="4"/>
  <c r="W15" i="4"/>
  <c r="W16" i="4"/>
  <c r="W17" i="4"/>
  <c r="W18" i="4"/>
  <c r="W5" i="4"/>
  <c r="W6" i="4"/>
  <c r="W7" i="4"/>
  <c r="W8" i="4"/>
  <c r="W9" i="4"/>
  <c r="W10" i="4"/>
  <c r="W4" i="4"/>
  <c r="W12" i="3"/>
  <c r="W13" i="3"/>
  <c r="W14" i="3"/>
  <c r="W15" i="3"/>
  <c r="W16" i="3"/>
  <c r="W17" i="3"/>
  <c r="W18" i="3"/>
  <c r="W19" i="3"/>
  <c r="W11" i="3"/>
  <c r="W8" i="3"/>
  <c r="W7" i="3"/>
  <c r="W4" i="3"/>
  <c r="W5" i="3"/>
  <c r="W3" i="3"/>
  <c r="W34" i="2"/>
  <c r="W33" i="2"/>
  <c r="W28" i="2"/>
  <c r="W29" i="2"/>
  <c r="W30" i="2"/>
  <c r="W31" i="2"/>
  <c r="W27" i="2"/>
  <c r="W23" i="2"/>
  <c r="W24" i="2"/>
  <c r="W25" i="2"/>
  <c r="W22" i="2"/>
  <c r="W20" i="2"/>
  <c r="W17" i="2"/>
  <c r="W16" i="2"/>
  <c r="W14" i="2"/>
  <c r="W11" i="2"/>
  <c r="W12" i="2"/>
  <c r="W10" i="2"/>
  <c r="W4" i="2"/>
  <c r="W5" i="2"/>
  <c r="W6" i="2"/>
  <c r="W7" i="2"/>
  <c r="W8" i="2"/>
  <c r="W3" i="2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" i="6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2" i="5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2" i="4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" i="3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2" i="2"/>
  <c r="U3" i="1"/>
  <c r="U4" i="1"/>
  <c r="U5" i="1"/>
  <c r="U6" i="1"/>
  <c r="U7" i="1"/>
  <c r="W7" i="1" s="1"/>
  <c r="U8" i="1"/>
  <c r="U9" i="1"/>
  <c r="U10" i="1"/>
  <c r="U11" i="1"/>
  <c r="U12" i="1"/>
  <c r="U13" i="1"/>
  <c r="W13" i="1" s="1"/>
  <c r="U14" i="1"/>
  <c r="U15" i="1"/>
  <c r="W15" i="1" s="1"/>
  <c r="U16" i="1"/>
  <c r="W16" i="1" s="1"/>
  <c r="U17" i="1"/>
  <c r="U18" i="1"/>
  <c r="U19" i="1"/>
  <c r="U20" i="1"/>
  <c r="U21" i="1"/>
  <c r="U22" i="1"/>
  <c r="U23" i="1"/>
  <c r="U24" i="1"/>
  <c r="U25" i="1"/>
  <c r="W25" i="1" s="1"/>
  <c r="U26" i="1"/>
  <c r="U27" i="1"/>
  <c r="W27" i="1" s="1"/>
  <c r="U28" i="1"/>
  <c r="W28" i="1" s="1"/>
  <c r="U29" i="1"/>
  <c r="U30" i="1"/>
  <c r="U31" i="1"/>
  <c r="U32" i="1"/>
  <c r="U33" i="1"/>
  <c r="U34" i="1"/>
  <c r="U35" i="1"/>
  <c r="U36" i="1"/>
  <c r="U37" i="1"/>
  <c r="U38" i="1"/>
  <c r="U39" i="1"/>
  <c r="W39" i="1" s="1"/>
  <c r="U40" i="1"/>
  <c r="W40" i="1" s="1"/>
  <c r="U2" i="1"/>
  <c r="W26" i="1" l="1"/>
  <c r="W14" i="1"/>
  <c r="W37" i="1"/>
  <c r="W36" i="1"/>
  <c r="W24" i="1"/>
  <c r="W12" i="1"/>
  <c r="W32" i="1"/>
  <c r="W20" i="1"/>
  <c r="W8" i="1"/>
  <c r="W4" i="1"/>
  <c r="W23" i="1"/>
  <c r="W22" i="1"/>
  <c r="W38" i="1"/>
  <c r="W33" i="1"/>
  <c r="W21" i="1"/>
  <c r="W9" i="1"/>
  <c r="W31" i="1"/>
  <c r="W19" i="1"/>
  <c r="W29" i="1"/>
  <c r="W17" i="1"/>
  <c r="W5" i="1"/>
  <c r="W3" i="1"/>
  <c r="W34" i="1"/>
  <c r="W10" i="1"/>
  <c r="W30" i="1"/>
</calcChain>
</file>

<file path=xl/sharedStrings.xml><?xml version="1.0" encoding="utf-8"?>
<sst xmlns="http://schemas.openxmlformats.org/spreadsheetml/2006/main" count="2696" uniqueCount="1134">
  <si>
    <t>IdDI</t>
  </si>
  <si>
    <t>IdInterv</t>
  </si>
  <si>
    <t>N° équipement</t>
  </si>
  <si>
    <t>Equipement</t>
  </si>
  <si>
    <t>Libellé parc</t>
  </si>
  <si>
    <t>MU</t>
  </si>
  <si>
    <t>Appellation</t>
  </si>
  <si>
    <t>Specialité</t>
  </si>
  <si>
    <t>Horodatage création DI</t>
  </si>
  <si>
    <t>Date prise en compte DI</t>
  </si>
  <si>
    <t>DITERMINEE_Quand</t>
  </si>
  <si>
    <t>Fin réelle DI</t>
  </si>
  <si>
    <t>Libelle DI</t>
  </si>
  <si>
    <t>Compte rendu</t>
  </si>
  <si>
    <t>MTBF</t>
  </si>
  <si>
    <t>MTBF Parc</t>
  </si>
  <si>
    <t>Durée prises en compte</t>
  </si>
  <si>
    <t>Durée d'interventions</t>
  </si>
  <si>
    <t>Durée pannes</t>
  </si>
  <si>
    <t>Heures pointées</t>
  </si>
  <si>
    <t>5805</t>
  </si>
  <si>
    <t>3803</t>
  </si>
  <si>
    <t>10008496</t>
  </si>
  <si>
    <t>LIGNE DE MONTAGE MOTG01</t>
  </si>
  <si>
    <t>ASCENSEUR SORTIE</t>
  </si>
  <si>
    <t>MU MOTG</t>
  </si>
  <si>
    <t>100047</t>
  </si>
  <si>
    <t>Mécanique</t>
  </si>
  <si>
    <t>16/11/2023 12:57:00</t>
  </si>
  <si>
    <t>convoyeur de sortie</t>
  </si>
  <si>
    <t>Reglage hauteur_x000D_
----- Adrien GAILLARD 16/11/2023 12:58 -----</t>
  </si>
  <si>
    <t>retournement bloqué</t>
  </si>
  <si>
    <t>13823</t>
  </si>
  <si>
    <t>11946</t>
  </si>
  <si>
    <t>15/05/2024 01:43:00</t>
  </si>
  <si>
    <t>lecteur plateaux retournement</t>
  </si>
  <si>
    <t>Réglages inclinaison de la caméra. QR code._x000D_
----- Adrien LINDER 15/05/2024 01:44 -----</t>
  </si>
  <si>
    <t>15364</t>
  </si>
  <si>
    <t>14357</t>
  </si>
  <si>
    <t>31/05/2024 23:44:00</t>
  </si>
  <si>
    <t>ascenceur retournement</t>
  </si>
  <si>
    <t>F42 ascenseur_x000D_
----- Fabrice WACHT 31/05/2024 23:44 -----</t>
  </si>
  <si>
    <t>-</t>
  </si>
  <si>
    <t>22601</t>
  </si>
  <si>
    <t>19692</t>
  </si>
  <si>
    <t>Electrique</t>
  </si>
  <si>
    <t>19/08/2024 21:09:04</t>
  </si>
  <si>
    <t>retourement</t>
  </si>
  <si>
    <t>M_x000D_
----- Quentin GUILLAUME 19/08/2024 21:08 -----</t>
  </si>
  <si>
    <t>8604</t>
  </si>
  <si>
    <t>5683</t>
  </si>
  <si>
    <t>10008531</t>
  </si>
  <si>
    <t>LIGNE DE MONTAGE MOTG02</t>
  </si>
  <si>
    <t>100109</t>
  </si>
  <si>
    <t>26/01/2024 14:17:00</t>
  </si>
  <si>
    <t>retournement</t>
  </si>
  <si>
    <t>Un plateau dépasse de son emplacement et active une cellule d’interstice dans le magasin plateau vide._x000D_
----- Jean Bernard STEINMETZ 26/01/2024 14:17 -----</t>
  </si>
  <si>
    <t>19705</t>
  </si>
  <si>
    <t>17628</t>
  </si>
  <si>
    <t>17/07/2024 17:49:00</t>
  </si>
  <si>
    <t>retournement ne veut pas deposer le moteur</t>
  </si>
  <si>
    <t>Remis en cycle_x000D_
----- Adrien LINDER 17/07/2024 17:36 -----</t>
  </si>
  <si>
    <t>22944</t>
  </si>
  <si>
    <t>19975</t>
  </si>
  <si>
    <t>22/08/2024 12:08:00</t>
  </si>
  <si>
    <t>Hors cycle_x000D_
----- Vincent STREISSEL 22/08/2024 12:07 -----</t>
  </si>
  <si>
    <t>23295</t>
  </si>
  <si>
    <t>20240</t>
  </si>
  <si>
    <t>27/08/2024 14:06:00</t>
  </si>
  <si>
    <t>retournement bloquer</t>
  </si>
  <si>
    <t>Acquittement_x000D_
----- Adrien GAILLARD 27/08/2024 14:06 -----</t>
  </si>
  <si>
    <t>24900</t>
  </si>
  <si>
    <t>21574</t>
  </si>
  <si>
    <t>Pneumatique</t>
  </si>
  <si>
    <t>12/09/2024 04:32:12</t>
  </si>
  <si>
    <t>RETOURNEMENT BLOQUE</t>
  </si>
  <si>
    <t>Problème de cycle_x000D_
----- Quentin GUILLAUME 12/09/2024 04:31 -----</t>
  </si>
  <si>
    <t>2178</t>
  </si>
  <si>
    <t>1286</t>
  </si>
  <si>
    <t>10008532</t>
  </si>
  <si>
    <t>LIGNE DE MONTAGE MOTG03</t>
  </si>
  <si>
    <t>100168</t>
  </si>
  <si>
    <t>17/08/2023 05:05:00</t>
  </si>
  <si>
    <t>ascenseur de sortie de ligne bloqué</t>
  </si>
  <si>
    <t>Remise en cycle_x000D_
----- Jean Bernard STEINMETZ 17/08/2023 05:04 -----</t>
  </si>
  <si>
    <t>8734</t>
  </si>
  <si>
    <t>5781</t>
  </si>
  <si>
    <t>30/01/2024 20:57:00</t>
  </si>
  <si>
    <t>ASCENSSEUR SORTIE</t>
  </si>
  <si>
    <t>Déblocage ascenseur plus remplacement capteur hs et câble sectionné_x000D_
----- Adrien LINDER 30/01/2024 20:57 -----</t>
  </si>
  <si>
    <t>9822</t>
  </si>
  <si>
    <t>6666</t>
  </si>
  <si>
    <t>21/02/2024 08:32:25</t>
  </si>
  <si>
    <t>probleme station retournement</t>
  </si>
  <si>
    <t>Homing de l’ascenseur_x000D_
----- Frederic Jung 21/02/2024 08:31 -----</t>
  </si>
  <si>
    <t>15465</t>
  </si>
  <si>
    <t>14439</t>
  </si>
  <si>
    <t>03/06/2024 17:31:00</t>
  </si>
  <si>
    <t>Ascenseur f52 homing puis ok_x000D_
----- Adrien LINDER 03/06/2024 17:31 -----</t>
  </si>
  <si>
    <t>16232</t>
  </si>
  <si>
    <t>14974</t>
  </si>
  <si>
    <t>11/06/2024 10:38:00</t>
  </si>
  <si>
    <t>Remise en cycle_x000D_
----- Frederic Jung 11/06/2024 10:37 -----</t>
  </si>
  <si>
    <t>23375</t>
  </si>
  <si>
    <t>20291</t>
  </si>
  <si>
    <t>23477</t>
  </si>
  <si>
    <t>20541</t>
  </si>
  <si>
    <t>28/08/2024 04:28:00</t>
  </si>
  <si>
    <t>ascenseur sortie</t>
  </si>
  <si>
    <t>F29_x000D_
----- Fabrice WACHT 28/08/2024 04:29 -----</t>
  </si>
  <si>
    <t>ascenseur sortie retournement</t>
  </si>
  <si>
    <t>29/08/2024 04:40:00</t>
  </si>
  <si>
    <t>F29_x000D_
----- Fabrice WACHT 29/08/2024 04:41 -----</t>
  </si>
  <si>
    <t>5882</t>
  </si>
  <si>
    <t>3841</t>
  </si>
  <si>
    <t>10008533</t>
  </si>
  <si>
    <t>LIGNE DE MONTAGE MOTG04</t>
  </si>
  <si>
    <t>100227</t>
  </si>
  <si>
    <t>17/11/2023 16:27:00</t>
  </si>
  <si>
    <t>Défaut ascenseur sortie_x000D_
----- Romain HAUSWIRTH 17/11/2023 16:28 -----</t>
  </si>
  <si>
    <t>7520</t>
  </si>
  <si>
    <t>4912</t>
  </si>
  <si>
    <t>05/01/2024 17:52:00</t>
  </si>
  <si>
    <t>ligne a perdu son cycle</t>
  </si>
  <si>
    <t>Plantage complet de la ligne_x000D_
----- Vincent STREISSEL 05/01/2024 14:39 -----</t>
  </si>
  <si>
    <t>10138</t>
  </si>
  <si>
    <t>7185</t>
  </si>
  <si>
    <t>Automatisme Electronique Robotique</t>
  </si>
  <si>
    <t>27/02/2024 14:58:00</t>
  </si>
  <si>
    <t>remis en cycle suite intervention ost_x000D_
----- Mickael KLEIN 27/02/2024 14:57 -----_x000D_
----- Matthieu Fuchs 27/03/2024 11:33 -----</t>
  </si>
  <si>
    <t>12719</t>
  </si>
  <si>
    <t>10102</t>
  </si>
  <si>
    <t>23/04/2024 20:47:00</t>
  </si>
  <si>
    <t>Redémarrage ligne_x000D_
----- Frederic Jung 23/04/2024 20:36 -----</t>
  </si>
  <si>
    <t>13970</t>
  </si>
  <si>
    <t>12110</t>
  </si>
  <si>
    <t>16/05/2024 12:05:00</t>
  </si>
  <si>
    <t>Ascenceur_x000D_
----- Adrien GAILLARD 16/05/2024 12:04 -----</t>
  </si>
  <si>
    <t>14073</t>
  </si>
  <si>
    <t>12219</t>
  </si>
  <si>
    <t>17/05/2024 09:00:00</t>
  </si>
  <si>
    <t>ascenseur retournement</t>
  </si>
  <si>
    <t>Homing_x000D_
----- Ludovic ECKART 17/05/2024 08:59 -----</t>
  </si>
  <si>
    <t>15367</t>
  </si>
  <si>
    <t>14359</t>
  </si>
  <si>
    <t>01/06/2024 02:20:26</t>
  </si>
  <si>
    <t>Homing ascenseur_x000D_
----- Fabrice WACHT 01/06/2024 02:20 -----</t>
  </si>
  <si>
    <t>16186</t>
  </si>
  <si>
    <t>14953</t>
  </si>
  <si>
    <t>11/06/2024 06:29:00</t>
  </si>
  <si>
    <t>Réglage_x000D_
----- Adrien LINDER 11/06/2024 06:29 -----</t>
  </si>
  <si>
    <t>16923</t>
  </si>
  <si>
    <t>15490</t>
  </si>
  <si>
    <t>19/06/2024 04:44:00</t>
  </si>
  <si>
    <t>RETOURNEMENT</t>
  </si>
  <si>
    <t>Redémarrage ligne suite à défaut sur moteur qui pilote ascenseur de sortie retournement._x000D_
----- Dimitri MENIGAULT 19/06/2024 04:43 -----</t>
  </si>
  <si>
    <t>19986</t>
  </si>
  <si>
    <t>17847</t>
  </si>
  <si>
    <t>22/07/2024 12:47:00</t>
  </si>
  <si>
    <t>plateau bloqué</t>
  </si>
  <si>
    <t>Réglage glissière ascenseur et hauteur d’7ne cellule_x000D_
----- Adrien LINDER 22/07/2024 12:37 -----</t>
  </si>
  <si>
    <t>20045</t>
  </si>
  <si>
    <t>17892</t>
  </si>
  <si>
    <t>23/07/2024 04:11:00</t>
  </si>
  <si>
    <t>Réglage point haut mécanique_x000D_
----- Vincent STREISSEL 23/07/2024 04:10 -----</t>
  </si>
  <si>
    <t>21343</t>
  </si>
  <si>
    <t>18872</t>
  </si>
  <si>
    <t>05/08/2024 18:54:00</t>
  </si>
  <si>
    <t>ascenceur reste en bas</t>
  </si>
  <si>
    <t>Surcourse basse._x000D_
----- Jean Bernard STEINMETZ 05/08/2024 18:54 -----</t>
  </si>
  <si>
    <t>22215</t>
  </si>
  <si>
    <t>19401</t>
  </si>
  <si>
    <t>13/08/2024 13:54:00</t>
  </si>
  <si>
    <t>ascenseur retournement sorti bloqué</t>
  </si>
  <si>
    <t>Reset ascenseur_x000D_
----- Fabrice WACHT 13/08/2024 13:53 -----</t>
  </si>
  <si>
    <t>23244</t>
  </si>
  <si>
    <t>20202</t>
  </si>
  <si>
    <t>27/08/2024 04:21:00</t>
  </si>
  <si>
    <t>ascenseur</t>
  </si>
  <si>
    <t>F29_x000D_
----- Fabrice WACHT 27/08/2024 04:21 -----</t>
  </si>
  <si>
    <t>23476</t>
  </si>
  <si>
    <t>20540</t>
  </si>
  <si>
    <t>29/08/2024 03:55:00</t>
  </si>
  <si>
    <t>F29_x000D_
----- Fabrice WACHT 29/08/2024 03:54 -----</t>
  </si>
  <si>
    <t>24330</t>
  </si>
  <si>
    <t>21162</t>
  </si>
  <si>
    <t>06/09/2024 06:15:00</t>
  </si>
  <si>
    <t>station de retournement</t>
  </si>
  <si>
    <t>Réglage capteur_x000D_
----- Vincent STREISSEL 06/09/2024 06:14 -----</t>
  </si>
  <si>
    <t>24623</t>
  </si>
  <si>
    <t>21358</t>
  </si>
  <si>
    <t>Cycle_x000D_
----- Quentin GUILLAUME 10/09/2024 03:53 -----</t>
  </si>
  <si>
    <t>10/09/2024 03:51:13</t>
  </si>
  <si>
    <t>ascensseur bloqué</t>
  </si>
  <si>
    <t>._x000D_
----- Quentin GUILLAUME 10/09/2024 03:50 -----</t>
  </si>
  <si>
    <t>6206</t>
  </si>
  <si>
    <t>4022</t>
  </si>
  <si>
    <t>10008922</t>
  </si>
  <si>
    <t>LIGNE DE MONTAGE MOTG05</t>
  </si>
  <si>
    <t>100294</t>
  </si>
  <si>
    <t>24/11/2023 16:59:00</t>
  </si>
  <si>
    <t>Réglage cellule bloquer ascenseur position haute_x000D_
----- Adrien LINDER 24/11/2023 16:59 -----</t>
  </si>
  <si>
    <t>8664</t>
  </si>
  <si>
    <t>5727</t>
  </si>
  <si>
    <t>29/01/2024 14:00:00</t>
  </si>
  <si>
    <t>Retournement</t>
  </si>
  <si>
    <t>Fait par animateur_x000D_
----- Vincent STREISSEL 29/01/2024 14:00 -----</t>
  </si>
  <si>
    <t>9864</t>
  </si>
  <si>
    <t>6700</t>
  </si>
  <si>
    <t>21/02/2024 20:44:00</t>
  </si>
  <si>
    <t>Plateau retournement</t>
  </si>
  <si>
    <t>Bi-bande d’amener plateau vide tourne en permanence alors qu’il y avait déjà un plateau sur l’ascensseur ? _x000D_
Dépose manuel du moteur dans la pince._x000D_
Redémarrage de l’ensemble de la ligne…._x000D_
Essai_x000D_
----- Jean Bernard STEINMETZ 21/02/2024 21:03 -----</t>
  </si>
  <si>
    <t>11682</t>
  </si>
  <si>
    <t>8994</t>
  </si>
  <si>
    <t>03/04/2024 20:22:00</t>
  </si>
  <si>
    <t>Réglages convoyeur_x000D_
----- Quentin GUILLAUME 03/04/2024 20:22 -----</t>
  </si>
  <si>
    <t>19216</t>
  </si>
  <si>
    <t>17256</t>
  </si>
  <si>
    <t>11/07/2024 12:30:00</t>
  </si>
  <si>
    <t>Remise en cycle_x000D_
----- Adrien GAILLARD 11/07/2024 12:30 -----</t>
  </si>
  <si>
    <t>22514</t>
  </si>
  <si>
    <t>19621</t>
  </si>
  <si>
    <t>19/08/2024 08:47:00</t>
  </si>
  <si>
    <t>Remis en cycle_x000D_
----- Frederic Jung 19/08/2024 08:47 -----</t>
  </si>
  <si>
    <t>25087</t>
  </si>
  <si>
    <t>21716</t>
  </si>
  <si>
    <t>POSTE 15 : CONTRÔLE HAUTE TENSION</t>
  </si>
  <si>
    <t>100056</t>
  </si>
  <si>
    <t>13/09/2024 10:52:00</t>
  </si>
  <si>
    <t>bruit armoire electrique</t>
  </si>
  <si>
    <t>Ventilateur armoire HS nouveau commandé_x000D_
----- Romain HAUSWIRTH 13/09/2024 10:52 -----</t>
  </si>
  <si>
    <t>7319</t>
  </si>
  <si>
    <t>4788</t>
  </si>
  <si>
    <t>100118</t>
  </si>
  <si>
    <t>21/12/2023 12:57:00</t>
  </si>
  <si>
    <t>mdx frein armoire de controle</t>
  </si>
  <si>
    <t>Problème de liaison_x000D_
----- Jean Bernard STEINMETZ 21/12/2023 12:57 -----</t>
  </si>
  <si>
    <t>7816</t>
  </si>
  <si>
    <t>5106</t>
  </si>
  <si>
    <t>10/01/2024 21:31:00</t>
  </si>
  <si>
    <t>Connecteur IS non visible</t>
  </si>
  <si>
    <t>Ok vu avec opérateur de nuit fonctionne_x000D_
----- Dimitri MENIGAULT 10/01/2024 21:30 -----</t>
  </si>
  <si>
    <t>8324</t>
  </si>
  <si>
    <t>5465</t>
  </si>
  <si>
    <t>20/01/2024 07:51:00</t>
  </si>
  <si>
    <t>presence connecteur en rouge permanent</t>
  </si>
  <si>
    <t>Remplacement carte wago analogique_x000D_
----- Quentin GUILLAUME 20/01/2024 07:50 -----</t>
  </si>
  <si>
    <t>10846</t>
  </si>
  <si>
    <t>7786</t>
  </si>
  <si>
    <t>14/03/2024 08:14:00</t>
  </si>
  <si>
    <t>plantage poste de contrôle</t>
  </si>
  <si>
    <t>Rj45 débranché_x000D_
----- Quentin GUILLAUME 14/03/2024 10:55 -----</t>
  </si>
  <si>
    <t>12037</t>
  </si>
  <si>
    <t>9342</t>
  </si>
  <si>
    <t>12045</t>
  </si>
  <si>
    <t>9347</t>
  </si>
  <si>
    <t>10/04/2024 22:38:00</t>
  </si>
  <si>
    <t>connecteur mma taille 1</t>
  </si>
  <si>
    <t>Ok remise en état_x000D_
----- Dimitri MENIGAULT 10/04/2024 22:39 -----</t>
  </si>
  <si>
    <t>11/04/2024 04:39:00</t>
  </si>
  <si>
    <t>PROBLEME HT</t>
  </si>
  <si>
    <t>Connecteur MMT1 défectueux, essai avec MMt1 motg1 fonctionne. _x000D_
Remise en état connecteur et essai ok_x000D_
----- Dimitri MENIGAULT 11/04/2024 04:38 -----</t>
  </si>
  <si>
    <t>12215</t>
  </si>
  <si>
    <t>9527</t>
  </si>
  <si>
    <t>16/04/2024 10:40:00</t>
  </si>
  <si>
    <t>poste de controle</t>
  </si>
  <si>
    <t>Pb venant du câble réparation en cours_x000D_
----- Adrien LINDER 15/04/2024 12:47 -----</t>
  </si>
  <si>
    <t>12898</t>
  </si>
  <si>
    <t>10276</t>
  </si>
  <si>
    <t>25/04/2024 11:22:00</t>
  </si>
  <si>
    <t>pré test frein</t>
  </si>
  <si>
    <t>Redémarrage armoire_x000D_
----- Dimitri MENIGAULT 25/04/2024 11:23 -----</t>
  </si>
  <si>
    <t>13272</t>
  </si>
  <si>
    <t>10547</t>
  </si>
  <si>
    <t>02/05/2024 08:44:00</t>
  </si>
  <si>
    <t>Pb venant du moteur_x000D_
----- Adrien LINDER 02/05/2024 08:45 -----</t>
  </si>
  <si>
    <t>13850</t>
  </si>
  <si>
    <t>11964</t>
  </si>
  <si>
    <t>15/05/2024 12:55:00</t>
  </si>
  <si>
    <t>armoire</t>
  </si>
  <si>
    <t>Les moteurs ne passent pas non plus sur les autres lignes_x000D_
----- Frederic Jung 15/05/2024 10:19 -----</t>
  </si>
  <si>
    <t>14163</t>
  </si>
  <si>
    <t>12394</t>
  </si>
  <si>
    <t>18/05/2024 09:15:00</t>
  </si>
  <si>
    <t>armoire de controle</t>
  </si>
  <si>
    <t>Redémarrage poste de contrôle_x000D_
----- Frederic Jung 18/05/2024 09:15 -----</t>
  </si>
  <si>
    <t>16175</t>
  </si>
  <si>
    <t>14940</t>
  </si>
  <si>
    <t>10/06/2024 22:43:00</t>
  </si>
  <si>
    <t>pas de prise de vitesse</t>
  </si>
  <si>
    <t>Ras_x000D_
----- Fabrice WACHT 10/06/2024 22:42 -----</t>
  </si>
  <si>
    <t>17402</t>
  </si>
  <si>
    <t>15785</t>
  </si>
  <si>
    <t>24/06/2024 14:59:00</t>
  </si>
  <si>
    <t>Défaut connecteur poste de contrôle</t>
  </si>
  <si>
    <t>Remise en état connecteur_x000D_
----- Romain HAUSWIRTH 24/06/2024 14:58 -----</t>
  </si>
  <si>
    <t>17757</t>
  </si>
  <si>
    <t>16031</t>
  </si>
  <si>
    <t>27/06/2024 10:04:00</t>
  </si>
  <si>
    <t>controle</t>
  </si>
  <si>
    <t>Connecteur hs_x000D_
----- Adrien GAILLARD 27/06/2024 10:04 -----</t>
  </si>
  <si>
    <t>23456</t>
  </si>
  <si>
    <t>20518</t>
  </si>
  <si>
    <t>28/08/2024 20:06:00</t>
  </si>
  <si>
    <t>probleme avce l'armoir l'electrique</t>
  </si>
  <si>
    <t>Réarmement disjoncteur_x000D_
----- Adrien LINDER 28/08/2024 20:06 -----</t>
  </si>
  <si>
    <t>24134</t>
  </si>
  <si>
    <t>21045</t>
  </si>
  <si>
    <t>05/09/2024 00:29:00</t>
  </si>
  <si>
    <t>controle non fonctionnel</t>
  </si>
  <si>
    <t>CPI_x000D_
----- Fabrice WACHT 05/09/2024 00:29 -----</t>
  </si>
  <si>
    <t>5866</t>
  </si>
  <si>
    <t>3835</t>
  </si>
  <si>
    <t>100177</t>
  </si>
  <si>
    <t>17/11/2023 14:56:00</t>
  </si>
  <si>
    <t>poste contrôle</t>
  </si>
  <si>
    <t>Ras_x000D_
----- Quentin GUILLAUME 17/11/2023 14:56 -----</t>
  </si>
  <si>
    <t>6431</t>
  </si>
  <si>
    <t>4156</t>
  </si>
  <si>
    <t>30/11/2023 09:11:00</t>
  </si>
  <si>
    <t>Pb informatique Réglé par JF carneiro_x000D_
----- Adrien LINDER 30/11/2023 09:10 -----</t>
  </si>
  <si>
    <t>9264</t>
  </si>
  <si>
    <t>6151</t>
  </si>
  <si>
    <t>09/02/2024 23:28:00</t>
  </si>
  <si>
    <t>tension mdx</t>
  </si>
  <si>
    <t>Rempl pont redresseur_x000D_
----- Fabrice WACHT 09/02/2024 23:29 -----</t>
  </si>
  <si>
    <t>10669</t>
  </si>
  <si>
    <t>7601</t>
  </si>
  <si>
    <t>11/03/2024 20:39:00</t>
  </si>
  <si>
    <t>poste de control</t>
  </si>
  <si>
    <t>13457</t>
  </si>
  <si>
    <t>10657</t>
  </si>
  <si>
    <t>06/05/2024 05:30:00</t>
  </si>
  <si>
    <t>contrôle</t>
  </si>
  <si>
    <t>Remplacement pont de diode essai ok_x000D_
----- Dimitri MENIGAULT 06/05/2024 06:08 -----</t>
  </si>
  <si>
    <t>14637</t>
  </si>
  <si>
    <t>13930</t>
  </si>
  <si>
    <t>25/05/2024 03:17:00</t>
  </si>
  <si>
    <t>VOYANT ROUGE</t>
  </si>
  <si>
    <t>Manque un connecteur pour le contrôle_x000D_
----- Quentin GUILLAUME 25/05/2024 03:17 -----</t>
  </si>
  <si>
    <t>16861</t>
  </si>
  <si>
    <t>15448</t>
  </si>
  <si>
    <t>18/06/2024 14:54:00</t>
  </si>
  <si>
    <t>prob controle</t>
  </si>
  <si>
    <t>Pb parametrage série spéciale_x000D_
----- Fabrice WACHT 18/06/2024 14:54 -----</t>
  </si>
  <si>
    <t>17964</t>
  </si>
  <si>
    <t>16189</t>
  </si>
  <si>
    <t>28/06/2024 16:47:00</t>
  </si>
  <si>
    <t>Remplacement redresseur tri_x000D_
----- Romain HAUSWIRTH 28/06/2024 16:47 -----</t>
  </si>
  <si>
    <t>23020</t>
  </si>
  <si>
    <t>20043</t>
  </si>
  <si>
    <t>23/08/2024 08:04:00</t>
  </si>
  <si>
    <t>Remplacement pont diode_x000D_
----- Adrien LINDER 23/08/2024 08:01 -----</t>
  </si>
  <si>
    <t>11213</t>
  </si>
  <si>
    <t>8486</t>
  </si>
  <si>
    <t>100236</t>
  </si>
  <si>
    <t>22/03/2024 08:39:00</t>
  </si>
  <si>
    <t>haute tension</t>
  </si>
  <si>
    <t>Remplacement mdx frein_x000D_
----- Adrien LINDER 22/03/2024 08:16 -----</t>
  </si>
  <si>
    <t>15116</t>
  </si>
  <si>
    <t>14206</t>
  </si>
  <si>
    <t>30/05/2024 07:51:00</t>
  </si>
  <si>
    <t>controle moteur</t>
  </si>
  <si>
    <t>Redémarrage pc_x000D_
----- Vincent STREISSEL 30/05/2024 07:50 -----</t>
  </si>
  <si>
    <t>16618</t>
  </si>
  <si>
    <t>15293</t>
  </si>
  <si>
    <t>14/06/2024 19:20:18</t>
  </si>
  <si>
    <t>ht movimot</t>
  </si>
  <si>
    <t>Défaillance de la barrette_x000D_
----- Quentin GUILLAUME 14/06/2024 19:19 -----</t>
  </si>
  <si>
    <t>20787</t>
  </si>
  <si>
    <t>18509</t>
  </si>
  <si>
    <t>31/07/2024 09:26:00</t>
  </si>
  <si>
    <t>problème controle connecteur ktm 6</t>
  </si>
  <si>
    <t>Câble hs_x000D_
----- Alexis Forthoffer 31/07/2024 09:28 -----</t>
  </si>
  <si>
    <t>20988</t>
  </si>
  <si>
    <t>18633</t>
  </si>
  <si>
    <t>01/08/2024 19:37:00</t>
  </si>
  <si>
    <t>motg4</t>
  </si>
  <si>
    <t>Éteindre 5 min puis ok_x000D_
----- Adrien LINDER 01/08/2024 17:31 -----</t>
  </si>
  <si>
    <t>23376</t>
  </si>
  <si>
    <t>20292</t>
  </si>
  <si>
    <t>28/08/2024 04:42:00</t>
  </si>
  <si>
    <t>problème demarrage moteur</t>
  </si>
  <si>
    <t>9504</t>
  </si>
  <si>
    <t>6307</t>
  </si>
  <si>
    <t>10008534</t>
  </si>
  <si>
    <t>LIGNE DE MONTAGE MOTP01</t>
  </si>
  <si>
    <t>MU MOTP</t>
  </si>
  <si>
    <t>100434</t>
  </si>
  <si>
    <t>15/02/2024 01:05:00</t>
  </si>
  <si>
    <t>problème courant pre test frein</t>
  </si>
  <si>
    <t>Remplacement câble frein_x000D_
----- Dimitri MENIGAULT 15/02/2024 01:04 -----</t>
  </si>
  <si>
    <t>10489</t>
  </si>
  <si>
    <t>7425</t>
  </si>
  <si>
    <t>06/03/2024 01:33:00</t>
  </si>
  <si>
    <t>Bug appli suite mauvais parametrage série moteur_x000D_
----- Fabrice WACHT 06/03/2024 01:32 -----</t>
  </si>
  <si>
    <t>12313</t>
  </si>
  <si>
    <t>9790</t>
  </si>
  <si>
    <t>17/04/2024 03:31:00</t>
  </si>
  <si>
    <t>Panne Poste de controle</t>
  </si>
  <si>
    <t>Remplacement pont de diode_x000D_
----- Vincent STREISSEL 17/04/2024 02:56 -----</t>
  </si>
  <si>
    <t>12973</t>
  </si>
  <si>
    <t>10333</t>
  </si>
  <si>
    <t>26/04/2024 07:53:00</t>
  </si>
  <si>
    <t>redresseur</t>
  </si>
  <si>
    <t>Pin connecteur légèrement tordu._x000D_
----- Dimitri MENIGAULT 26/04/2024 07:54 -----</t>
  </si>
  <si>
    <t>22075</t>
  </si>
  <si>
    <t>19276</t>
  </si>
  <si>
    <t>12/08/2024 12:53:00</t>
  </si>
  <si>
    <t>Erreur Tension MDX frein</t>
  </si>
  <si>
    <t>Remplacement pont redresseur_x000D_
----- Jean Bernard STEINMETZ 12/08/2024 12:51 -----</t>
  </si>
  <si>
    <t>9976</t>
  </si>
  <si>
    <t>6773</t>
  </si>
  <si>
    <t>10008535</t>
  </si>
  <si>
    <t>LIGNE DE MONTAGE MOTP02</t>
  </si>
  <si>
    <t>100489</t>
  </si>
  <si>
    <t>23/02/2024 10:35:00</t>
  </si>
  <si>
    <t>départ cycle</t>
  </si>
  <si>
    <t>Problème venant du programme _x000D_
Plateau qui s’arrête sur différents poste aléatoire scan ok mais ne part plus besoin de refaire lecture plateau puis ok pendant 5min et rebelote _x000D_
_x000D_
Vu avec PPI  connexion à distance pour rebalancer le programme dans plc puis depuis 35_40min plus de blocage _x000D_
À suivre si pb revient _x000D_
PPI se déplace lundi_x000D_
----- Adrien LINDER 23/02/2024 10:34 -----</t>
  </si>
  <si>
    <t>11826</t>
  </si>
  <si>
    <t>9132</t>
  </si>
  <si>
    <t>10008536</t>
  </si>
  <si>
    <t>LIGNE DE MONTAGE MOTP03</t>
  </si>
  <si>
    <t>100544</t>
  </si>
  <si>
    <t>06/04/2024 02:38:00</t>
  </si>
  <si>
    <t>plateau au controle ne part pas</t>
  </si>
  <si>
    <t>Refonctionne après 7 redémarrages, reste des soucis de départ cycle._x000D_
Pb différent à chaque démarrage_x000D_
----- Fabrice WACHT 05/04/2024 22:10 -----_x000D_
----- Fabrice WACHT 05/04/2024 23:10 -----</t>
  </si>
  <si>
    <t>15687</t>
  </si>
  <si>
    <t>14617</t>
  </si>
  <si>
    <t>05/06/2024 20:00:00</t>
  </si>
  <si>
    <t>Panne controle</t>
  </si>
  <si>
    <t>Remplacement moxa_x000D_
----- Adrien LINDER 05/06/2024 20:00 -----</t>
  </si>
  <si>
    <t>22020</t>
  </si>
  <si>
    <t>19266</t>
  </si>
  <si>
    <t>12/08/2024 10:40:00</t>
  </si>
  <si>
    <t>Panne poste de controle</t>
  </si>
  <si>
    <t>Vu avec Jonas problème de paramètre._x000D_
----- Dimitri MENIGAULT 12/08/2024 10:39 -----</t>
  </si>
  <si>
    <t>11420</t>
  </si>
  <si>
    <t>8767</t>
  </si>
  <si>
    <t>10008537</t>
  </si>
  <si>
    <t>LIGNE DE MONTAGE MOTP04</t>
  </si>
  <si>
    <t>100599</t>
  </si>
  <si>
    <t>27/03/2024 15:30:00</t>
  </si>
  <si>
    <t>13232</t>
  </si>
  <si>
    <t>10523</t>
  </si>
  <si>
    <t>30/04/2024 22:51:57</t>
  </si>
  <si>
    <t>mdx frein</t>
  </si>
  <si>
    <t>Pont redresseur hs_x000D_
----- Vincent STREISSEL 30/04/2024 22:51 -----</t>
  </si>
  <si>
    <t>15872</t>
  </si>
  <si>
    <t>14716</t>
  </si>
  <si>
    <t>06/06/2024 23:17:00</t>
  </si>
  <si>
    <t>frein ne s ouvre pas</t>
  </si>
  <si>
    <t>Remplacement pin connecteur frein_x000D_
----- Romain HAUSWIRTH 06/06/2024 23:14 -----</t>
  </si>
  <si>
    <t>16943</t>
  </si>
  <si>
    <t>15506</t>
  </si>
  <si>
    <t>19/06/2024 08:25:00</t>
  </si>
  <si>
    <t>defaut poste de controle</t>
  </si>
  <si>
    <t>Remise en cycle faux contact terre_x000D_
----- Romain HAUSWIRTH 19/06/2024 08:24 -----</t>
  </si>
  <si>
    <t>21691</t>
  </si>
  <si>
    <t>19113</t>
  </si>
  <si>
    <t>08/08/2024 12:24:00</t>
  </si>
  <si>
    <t>Réarmement_x000D_
----- Adrien LINDER 08/08/2024 12:09 -----</t>
  </si>
  <si>
    <t>25336</t>
  </si>
  <si>
    <t>21886</t>
  </si>
  <si>
    <t>16/09/2024 23:48:00</t>
  </si>
  <si>
    <t>erreur frein au poste de controle</t>
  </si>
  <si>
    <t>8390</t>
  </si>
  <si>
    <t>5519</t>
  </si>
  <si>
    <t>100303</t>
  </si>
  <si>
    <t>22/01/2024 22:10:00</t>
  </si>
  <si>
    <t>armoire ctrl</t>
  </si>
  <si>
    <t>11275</t>
  </si>
  <si>
    <t>8629</t>
  </si>
  <si>
    <t>25/03/2024 07:40:00</t>
  </si>
  <si>
    <t>poste controle</t>
  </si>
  <si>
    <t>Câble M HS_x000D_
----- Romain HAUSWIRTH 25/03/2024 07:40 -----</t>
  </si>
  <si>
    <t>13632</t>
  </si>
  <si>
    <t>11291</t>
  </si>
  <si>
    <t>10/05/2024 12:22:00</t>
  </si>
  <si>
    <t>pb puissance armoire</t>
  </si>
  <si>
    <t>Redémarrage ok_x000D_
----- Adrien LINDER 10/05/2024 11:22 -----</t>
  </si>
  <si>
    <t>16663</t>
  </si>
  <si>
    <t>15320</t>
  </si>
  <si>
    <t>17/06/2024 07:12:00</t>
  </si>
  <si>
    <t>probleme armoire electrique</t>
  </si>
  <si>
    <t>Mdx frein _x000D_
Remplacement redresseur_x000D_
----- Quentin GUILLAUME 17/06/2024 07:11 -----</t>
  </si>
  <si>
    <t>19722</t>
  </si>
  <si>
    <t>17639</t>
  </si>
  <si>
    <t>18/07/2024 04:39:22</t>
  </si>
  <si>
    <t>Mdx frein_x000D_
----- Quentin GUILLAUME 18/07/2024 04:38 -----</t>
  </si>
  <si>
    <t>7650</t>
  </si>
  <si>
    <t>4993</t>
  </si>
  <si>
    <t>ASCENSEUR</t>
  </si>
  <si>
    <t>100020</t>
  </si>
  <si>
    <t>09/01/2024 01:38:00</t>
  </si>
  <si>
    <t>presse</t>
  </si>
  <si>
    <t>Pince Schunk ne s’ouvre pas, référencement 100 et ouverture pince. Remis en cycle ok fonctionne._x000D_
----- Dimitri MENIGAULT 09/01/2024 01:38 -----</t>
  </si>
  <si>
    <t>8056</t>
  </si>
  <si>
    <t>5263</t>
  </si>
  <si>
    <t>16/01/2024 03:00:00</t>
  </si>
  <si>
    <t>presse bloquée</t>
  </si>
  <si>
    <t>Pince shunck en défaut suite collision_x000D_
----- Romain HAUSWIRTH 15/01/2024 23:14 -----</t>
  </si>
  <si>
    <t>8886</t>
  </si>
  <si>
    <t>5918</t>
  </si>
  <si>
    <t>03/02/2024 03:08:00</t>
  </si>
  <si>
    <t>Pince en défaut_x000D_
----- Quentin GUILLAUME 03/02/2024 03:08 -----</t>
  </si>
  <si>
    <t>11098</t>
  </si>
  <si>
    <t>8058</t>
  </si>
  <si>
    <t>20/03/2024 00:01:00</t>
  </si>
  <si>
    <t>Extraction 4 vis hs et Rempl vérin verrouillage cloche_x000D_
----- Fabrice WACHT 20/03/2024 00:00 -----</t>
  </si>
  <si>
    <t>13127</t>
  </si>
  <si>
    <t>10441</t>
  </si>
  <si>
    <t>29/04/2024 21:02:00</t>
  </si>
  <si>
    <t>poste pressage</t>
  </si>
  <si>
    <t>Remis en cycle_x000D_
----- Dimitri MENIGAULT 29/04/2024 21:01 -----</t>
  </si>
  <si>
    <t>13935</t>
  </si>
  <si>
    <t>12054</t>
  </si>
  <si>
    <t>16/05/2024 04:49:00</t>
  </si>
  <si>
    <t>Défaut pince schunk acquit referencement puis ok_x000D_
----- Adrien LINDER 16/05/2024 04:50 -----</t>
  </si>
  <si>
    <t>14150</t>
  </si>
  <si>
    <t>12387</t>
  </si>
  <si>
    <t>17/05/2024 23:33:00</t>
  </si>
  <si>
    <t>pb presse</t>
  </si>
  <si>
    <t>flasques casse moteur à basculé remis en route et ok_x000D_
----- Adrien LINDER 17/05/2024 23:31 -----_x000D_
----- Adrien LINDER 17/05/2024 23:32 -----</t>
  </si>
  <si>
    <t>5693</t>
  </si>
  <si>
    <t>3735</t>
  </si>
  <si>
    <t>100079</t>
  </si>
  <si>
    <t>15/11/2023 04:38:00</t>
  </si>
  <si>
    <t>moteur bloqué dans la presse</t>
  </si>
  <si>
    <t>Asc en defaut_x000D_
----- Fabrice WACHT 15/11/2023 04:39 -----</t>
  </si>
  <si>
    <t>12122</t>
  </si>
  <si>
    <t>9438</t>
  </si>
  <si>
    <t>12/04/2024 09:54:00</t>
  </si>
  <si>
    <t>Réglage capteur_x000D_
----- Romain HAUSWIRTH 12/04/2024 09:54 -----</t>
  </si>
  <si>
    <t>12760</t>
  </si>
  <si>
    <t>10129</t>
  </si>
  <si>
    <t>24/04/2024 10:31:00</t>
  </si>
  <si>
    <t>frottement ascenseur presse</t>
  </si>
  <si>
    <t>Réglage position plaque inférieure_x000D_
----- Ludovic ECKART 24/04/2024 09:08 -----</t>
  </si>
  <si>
    <t>24376</t>
  </si>
  <si>
    <t>21187</t>
  </si>
  <si>
    <t>06/09/2024 11:19:00</t>
  </si>
  <si>
    <t>Ras_x000D_
----- Vincent STREISSEL 06/09/2024 11:14 -----</t>
  </si>
  <si>
    <t>9826</t>
  </si>
  <si>
    <t>6670</t>
  </si>
  <si>
    <t>100138</t>
  </si>
  <si>
    <t>26/02/2024 14:36:00</t>
  </si>
  <si>
    <t>En commande_x000D_
----- Adrien GAILLARD 21/02/2024 09:18 -----</t>
  </si>
  <si>
    <t>12370</t>
  </si>
  <si>
    <t>9843</t>
  </si>
  <si>
    <t>17/04/2024 19:04:00</t>
  </si>
  <si>
    <t>la presse ne presse plus</t>
  </si>
  <si>
    <t>Vis dans pince shunk_x000D_
----- Ludovic ECKART 17/04/2024 19:04 -----</t>
  </si>
  <si>
    <t>8430</t>
  </si>
  <si>
    <t>5547</t>
  </si>
  <si>
    <t>100197</t>
  </si>
  <si>
    <t>23/01/2024 16:48:00</t>
  </si>
  <si>
    <t>plateaux n'avancent pas</t>
  </si>
  <si>
    <t>Redémarrage ligne_x000D_
----- Romain HAUSWIRTH 23/01/2024 16:48 -----</t>
  </si>
  <si>
    <t>13536</t>
  </si>
  <si>
    <t>10701</t>
  </si>
  <si>
    <t>07/05/2024 01:53:00</t>
  </si>
  <si>
    <t>Erreur lecture plateaux_x000D_
----- Romain HAUSWIRTH 07/05/2024 01:52 -----</t>
  </si>
  <si>
    <t>23693</t>
  </si>
  <si>
    <t>20707</t>
  </si>
  <si>
    <t>30/08/2024 19:55:00</t>
  </si>
  <si>
    <t>PRESSE BLOQUé</t>
  </si>
  <si>
    <t>Hors cycle_x000D_
----- Vincent STREISSEL 30/08/2024 19:55 -----</t>
  </si>
  <si>
    <t>100402</t>
  </si>
  <si>
    <t>19977</t>
  </si>
  <si>
    <t>17839</t>
  </si>
  <si>
    <t>22/07/2024 10:57:00</t>
  </si>
  <si>
    <t>Presse mal aligné</t>
  </si>
  <si>
    <t>Repositionnement de l’ensemble_x000D_
----- Frederic Jung 22/07/2024 10:57 -----</t>
  </si>
  <si>
    <t>10285</t>
  </si>
  <si>
    <t>7278</t>
  </si>
  <si>
    <t>100457</t>
  </si>
  <si>
    <t>29/02/2024 22:40:00</t>
  </si>
  <si>
    <t>Presse « perdu » dans ces cycles …._x000D_
----- Jean Bernard STEINMETZ 29/02/2024 22:40 -----</t>
  </si>
  <si>
    <t>14751</t>
  </si>
  <si>
    <t>14000</t>
  </si>
  <si>
    <t>27/05/2024 14:41:00</t>
  </si>
  <si>
    <t>prb presse</t>
  </si>
  <si>
    <t>Vissé coincé dans pince schunck_x000D_
----- Romain HAUSWIRTH 27/05/2024 14:42 -----</t>
  </si>
  <si>
    <t>8851</t>
  </si>
  <si>
    <t>5896</t>
  </si>
  <si>
    <t>100512</t>
  </si>
  <si>
    <t>02/02/2024 09:44:00</t>
  </si>
  <si>
    <t>défaut presse</t>
  </si>
  <si>
    <t>Arrêt/ auto et lecture plateau ok cycle repart de nouveau._x000D_
----- Dimitri MENIGAULT 02/02/2024 09:44 -----</t>
  </si>
  <si>
    <t>9508</t>
  </si>
  <si>
    <t>6311</t>
  </si>
  <si>
    <t>motp3</t>
  </si>
  <si>
    <t>15/02/2024 07:56:00</t>
  </si>
  <si>
    <t>Doublon_x000D_
----- Ludovic ECKART 15/02/2024 07:55 -----</t>
  </si>
  <si>
    <t>13619</t>
  </si>
  <si>
    <t>11278</t>
  </si>
  <si>
    <t>10/05/2024 05:48:00</t>
  </si>
  <si>
    <t>Panne presse</t>
  </si>
  <si>
    <t>Redémarrage de la ligne_x000D_
----- Frederic Jung 10/05/2024 05:46 -----</t>
  </si>
  <si>
    <t>17272</t>
  </si>
  <si>
    <t>15698</t>
  </si>
  <si>
    <t>21/06/2024 16:11:00</t>
  </si>
  <si>
    <t>Presse hurle et vibre quand elle descend</t>
  </si>
  <si>
    <t>Bug de ligne redémarrage 2x suite au modif du matin_x000D_
----- Adrien LINDER 21/06/2024 16:11 -----</t>
  </si>
  <si>
    <t>21492</t>
  </si>
  <si>
    <t>18992</t>
  </si>
  <si>
    <t>07/08/2024 08:11:55</t>
  </si>
  <si>
    <t>problème presse</t>
  </si>
  <si>
    <t>Redémarrage ligne_x000D_
----- Adrien LINDER 07/08/2024 07:28 -----</t>
  </si>
  <si>
    <t>9334</t>
  </si>
  <si>
    <t>6190</t>
  </si>
  <si>
    <t>100567</t>
  </si>
  <si>
    <t>9358</t>
  </si>
  <si>
    <t>6207</t>
  </si>
  <si>
    <t>12/02/2024 18:00:00</t>
  </si>
  <si>
    <t>Réglage embase pince_x000D_
----- Fabrice WACHT 12/02/2024 17:53 -----</t>
  </si>
  <si>
    <t>Presse bloqué</t>
  </si>
  <si>
    <t>13/02/2024 04:46:00</t>
  </si>
  <si>
    <t>Réglage de la platine sous le centrage plateau frotte contre le bâti ascenseur voir photo ci-joint._x000D_
----- Dimitri MENIGAULT 13/02/2024 04:13 -----</t>
  </si>
  <si>
    <t>11503</t>
  </si>
  <si>
    <t>29/03/2024 04:28:00</t>
  </si>
  <si>
    <t>moteurs basculent</t>
  </si>
  <si>
    <t>Homing pince_x000D_
----- Quentin GUILLAUME 29/03/2024 04:29 -----</t>
  </si>
  <si>
    <t>14144</t>
  </si>
  <si>
    <t>12380</t>
  </si>
  <si>
    <t>17/05/2024 22:49:00</t>
  </si>
  <si>
    <t>alignement presse</t>
  </si>
  <si>
    <t>Moteur 71 et 80 tombe en avant pendant le pressage démontage de la cloche autour des doigts de presse ascenseur afin de trouver un réglage _x000D_
Après différents essais et réglage ok moteur aligner et ne bascule plus_x000D_
----- Adrien LINDER 18/05/2024 01:03 -----</t>
  </si>
  <si>
    <t>19930</t>
  </si>
  <si>
    <t>17796</t>
  </si>
  <si>
    <t>22/07/2024 05:42:00</t>
  </si>
  <si>
    <t>Réinitialisation pince shunk_x000D_
----- Frederic Jung 22/07/2024 05:42 -----</t>
  </si>
  <si>
    <t>20515</t>
  </si>
  <si>
    <t>18275</t>
  </si>
  <si>
    <t>29/07/2024 06:27:00</t>
  </si>
  <si>
    <t>demarrage presse impossible</t>
  </si>
  <si>
    <t>Redémarrage ligne_x000D_
----- Ludovic ECKART 29/07/2024 06:26 -----</t>
  </si>
  <si>
    <t>15497</t>
  </si>
  <si>
    <t>14462</t>
  </si>
  <si>
    <t>100264</t>
  </si>
  <si>
    <t>04/06/2024 03:03:00</t>
  </si>
  <si>
    <t>Remise en cycle suite redémarrage ligne par opérateur_x000D_
----- Romain HAUSWIRTH 04/06/2024 03:03 -----</t>
  </si>
  <si>
    <t>19596</t>
  </si>
  <si>
    <t>17530</t>
  </si>
  <si>
    <t>16/07/2024 13:59:00</t>
  </si>
  <si>
    <t>retournement plus presse</t>
  </si>
  <si>
    <t>Arrêt auto_x000D_
----- Adrien GAILLARD 16/07/2024 14:00 -----</t>
  </si>
  <si>
    <t>25605</t>
  </si>
  <si>
    <t>22093</t>
  </si>
  <si>
    <t>19/09/2024 04:34:00</t>
  </si>
  <si>
    <t>presse bloqué</t>
  </si>
  <si>
    <t>5864</t>
  </si>
  <si>
    <t>3836</t>
  </si>
  <si>
    <t>100077</t>
  </si>
  <si>
    <t>17/11/2023 15:28:00</t>
  </si>
  <si>
    <t>problème d'évacuation</t>
  </si>
  <si>
    <t>Réglage capteur_x000D_
----- Thibaut ANTOINE 17/11/2023 15:29 -----</t>
  </si>
  <si>
    <t>9978</t>
  </si>
  <si>
    <t>6775</t>
  </si>
  <si>
    <t>23/02/2024 12:03:00</t>
  </si>
  <si>
    <t>ligne a l arret</t>
  </si>
  <si>
    <t>14611</t>
  </si>
  <si>
    <t>13910</t>
  </si>
  <si>
    <t>24/05/2024 15:16:00</t>
  </si>
  <si>
    <t>rouleau poste entrée den ligne ne tourne pas</t>
  </si>
  <si>
    <t>Courroie pas en place_x000D_
----- Fabrice WACHT 24/05/2024 15:17 -----</t>
  </si>
  <si>
    <t>16765</t>
  </si>
  <si>
    <t>15370</t>
  </si>
  <si>
    <t>17/06/2024 17:46:00</t>
  </si>
  <si>
    <t>Caoutchouc de travers sur Rlx_x000D_
----- Fabrice WACHT 17/06/2024 17:45 -----</t>
  </si>
  <si>
    <t>5967</t>
  </si>
  <si>
    <t>3883</t>
  </si>
  <si>
    <t>100195</t>
  </si>
  <si>
    <t>20/11/2023 20:49:00</t>
  </si>
  <si>
    <t>poste appairage</t>
  </si>
  <si>
    <t>Réglage des cellules_x000D_
----- Adrien LINDER 20/11/2023 20:50 -----</t>
  </si>
  <si>
    <t>7032</t>
  </si>
  <si>
    <t>4518</t>
  </si>
  <si>
    <t>13/12/2023 11:07:00</t>
  </si>
  <si>
    <t>probleme plateau ascenseur</t>
  </si>
  <si>
    <t>Mis en place roulement, modification taille des vis test ok_x000D_
----- Dimitri MENIGAULT 13/12/2023 10:32 -----</t>
  </si>
  <si>
    <t>8575</t>
  </si>
  <si>
    <t>5674</t>
  </si>
  <si>
    <t>26/01/2024 08:55:00</t>
  </si>
  <si>
    <t>Redémarrage scanner en défaut_x000D_
----- Vincent STREISSEL 26/01/2024 08:04 -----</t>
  </si>
  <si>
    <t>4612</t>
  </si>
  <si>
    <t>3034</t>
  </si>
  <si>
    <t>100455</t>
  </si>
  <si>
    <t>18/10/2023 19:39:00</t>
  </si>
  <si>
    <t>Lecteur code barre avant la presse ne lis pas</t>
  </si>
  <si>
    <t>Replacement lecteur_x000D_
----- Romain HAUSWIRTH 18/10/2023 19:39 -----</t>
  </si>
  <si>
    <t>18516</t>
  </si>
  <si>
    <t>16615</t>
  </si>
  <si>
    <t>100262</t>
  </si>
  <si>
    <t>04/07/2024 13:34:00</t>
  </si>
  <si>
    <t>fuite d air</t>
  </si>
  <si>
    <t>Ras_x000D_
----- Adrien LINDER 04/07/2024 13:32 -----</t>
  </si>
  <si>
    <t>18692</t>
  </si>
  <si>
    <t>16775</t>
  </si>
  <si>
    <t>06/07/2024 01:23:36</t>
  </si>
  <si>
    <t>Remise en cycle ascenseur _x000D_
Et également presse qui ne voulait plus_x000D_
----- Mickael KLEIN 06/07/2024 01:23 -----</t>
  </si>
  <si>
    <t>18985</t>
  </si>
  <si>
    <t>17100</t>
  </si>
  <si>
    <t>19015</t>
  </si>
  <si>
    <t>17118</t>
  </si>
  <si>
    <t>09/07/2024 22:44:00</t>
  </si>
  <si>
    <t>ascenseur bloqué</t>
  </si>
  <si>
    <t>Forçage ascenseur_x000D_
----- Vincent STREISSEL 09/07/2024 22:43 -----</t>
  </si>
  <si>
    <t>10/07/2024 05:16:00</t>
  </si>
  <si>
    <t>Remise en cicle_x000D_
----- Adrien GAILLARD 10/07/2024 05:17 -----</t>
  </si>
  <si>
    <t>19257</t>
  </si>
  <si>
    <t>17292</t>
  </si>
  <si>
    <t>12/07/2024 01:21:00</t>
  </si>
  <si>
    <t>Lubrification distributeur_x000D_
----- Vincent STREISSEL 12/07/2024 01:19 -----</t>
  </si>
  <si>
    <t>20042</t>
  </si>
  <si>
    <t>17889</t>
  </si>
  <si>
    <t>20138</t>
  </si>
  <si>
    <t>17976</t>
  </si>
  <si>
    <t>23/07/2024 03:43:00</t>
  </si>
  <si>
    <t>Remplacement distributeur_x000D_
----- Vincent STREISSEL 23/07/2024 02:42 -----</t>
  </si>
  <si>
    <t>24/07/2024 00:58:00</t>
  </si>
  <si>
    <t>ascenseur entréé de ligne</t>
  </si>
  <si>
    <t>Pilotage distributeur_x000D_
----- Vincent STREISSEL 24/07/2024 00:56 -----</t>
  </si>
  <si>
    <t>22621</t>
  </si>
  <si>
    <t>19706</t>
  </si>
  <si>
    <t>20/08/2024 05:42:00</t>
  </si>
  <si>
    <t>Remplacement des silencieux du distributeur_x000D_
----- Frederic Jung 20/08/2024 05:43 -----</t>
  </si>
  <si>
    <t>24616</t>
  </si>
  <si>
    <t>21352</t>
  </si>
  <si>
    <t>10/09/2024 03:54:22</t>
  </si>
  <si>
    <t>ascenseur premier poste</t>
  </si>
  <si>
    <t>24847</t>
  </si>
  <si>
    <t>21521</t>
  </si>
  <si>
    <t>11/09/2024 15:59:00</t>
  </si>
  <si>
    <t>ascenseur entrée ligne</t>
  </si>
  <si>
    <t>Remplacement distributeur_x000D_
----- Ludovic ECKART 11/09/2024 12:51 -----</t>
  </si>
  <si>
    <t>10726</t>
  </si>
  <si>
    <t>7639</t>
  </si>
  <si>
    <t>POSTE 14 : CONTRÔLE MISE Á LA TERRE</t>
  </si>
  <si>
    <t>100055</t>
  </si>
  <si>
    <t>12/03/2024 15:06:00</t>
  </si>
  <si>
    <t>lecteur ne fonctionne pas</t>
  </si>
  <si>
    <t>Suite mise à jour….._x000D_
----- Fabrice WACHT 12/03/2024 15:03 -----</t>
  </si>
  <si>
    <t>18491</t>
  </si>
  <si>
    <t>16601</t>
  </si>
  <si>
    <t>04/07/2024 12:50:52</t>
  </si>
  <si>
    <t>Scanne en défaut_x000D_
----- Quentin GUILLAUME 04/07/2024 12:50 -----</t>
  </si>
  <si>
    <t>8724</t>
  </si>
  <si>
    <t>5771</t>
  </si>
  <si>
    <t>100117</t>
  </si>
  <si>
    <t>30/01/2024 15:03:00</t>
  </si>
  <si>
    <t>tirette hs</t>
  </si>
  <si>
    <t>Remplacement_x000D_
----- Adrien GAILLARD 30/01/2024 15:03 -----</t>
  </si>
  <si>
    <t>13524</t>
  </si>
  <si>
    <t>10696</t>
  </si>
  <si>
    <t>06/05/2024 21:04:00</t>
  </si>
  <si>
    <t>visseuse 5nm</t>
  </si>
  <si>
    <t>Remplacement visseuse_x000D_
----- Frederic Jung 06/05/2024 21:04 -----</t>
  </si>
  <si>
    <t>18222</t>
  </si>
  <si>
    <t>16368</t>
  </si>
  <si>
    <t>02/07/2024 12:23:00</t>
  </si>
  <si>
    <t>Ok_x000D_
----- Quentin GUILLAUME 02/07/2024 12:23 -----</t>
  </si>
  <si>
    <t>4330</t>
  </si>
  <si>
    <t>2820</t>
  </si>
  <si>
    <t>100176</t>
  </si>
  <si>
    <t>11/10/2023 14:50:00</t>
  </si>
  <si>
    <t>poste de mesure terre</t>
  </si>
  <si>
    <t>Redémarrage poste et lecture plateau ok_x000D_
----- Dimitri MENIGAULT 11/10/2023 13:57 -----</t>
  </si>
  <si>
    <t>9692</t>
  </si>
  <si>
    <t>6555</t>
  </si>
  <si>
    <t>19/02/2024 12:17:00</t>
  </si>
  <si>
    <t>Desserrage une PIN_x000D_
----- Adrien LINDER 19/02/2024 12:18 -----</t>
  </si>
  <si>
    <t>10204</t>
  </si>
  <si>
    <t>7232</t>
  </si>
  <si>
    <t>28/02/2024 16:47:00</t>
  </si>
  <si>
    <t>CONTROLE</t>
  </si>
  <si>
    <t>Moteur unitaire, problème de paramétrage, OK par Jonas_x000D_
----- Adrien LINDER 28/02/2024 16:40 -----</t>
  </si>
  <si>
    <t>15704</t>
  </si>
  <si>
    <t>14623</t>
  </si>
  <si>
    <t>05/06/2024 20:54:00</t>
  </si>
  <si>
    <t>aucune lecture de données variateur</t>
  </si>
  <si>
    <t>Remplacement mixa_x000D_
----- Frederic Jung 05/06/2024 20:54 -----</t>
  </si>
  <si>
    <t>19263</t>
  </si>
  <si>
    <t>17289</t>
  </si>
  <si>
    <t>12/07/2024 01:19:00</t>
  </si>
  <si>
    <t>boitier variateur</t>
  </si>
  <si>
    <t>Remplacement moxa_x000D_
----- Vincent STREISSEL 11/07/2024 23:48 -----</t>
  </si>
  <si>
    <t>20588</t>
  </si>
  <si>
    <t>18337</t>
  </si>
  <si>
    <t>29/07/2024 15:10:00</t>
  </si>
  <si>
    <t>Un plateau pas de masse à voir prochaine série de movimot vu avec opérateur_x000D_
----- Adrien LINDER 29/07/2024 15:11 -----</t>
  </si>
  <si>
    <t>4434</t>
  </si>
  <si>
    <t>2905</t>
  </si>
  <si>
    <t>100235</t>
  </si>
  <si>
    <t>13/10/2023 14:28:00</t>
  </si>
  <si>
    <t>appareil de mesure terre</t>
  </si>
  <si>
    <t>Remplacement pointe de touche terre_x000D_
----- Dimitri MENIGAULT 13/10/2023 14:28 -----</t>
  </si>
  <si>
    <t>7668</t>
  </si>
  <si>
    <t>5008</t>
  </si>
  <si>
    <t>09/01/2024 08:14:00</t>
  </si>
  <si>
    <t>présence terre</t>
  </si>
  <si>
    <t>Fait par opérateur_x000D_
----- Mickael KLEIN 09/01/2024 08:13 -----</t>
  </si>
  <si>
    <t>17655</t>
  </si>
  <si>
    <t>15946</t>
  </si>
  <si>
    <t>26/06/2024 09:38:00</t>
  </si>
  <si>
    <t>cable terre hs</t>
  </si>
  <si>
    <t>Remplacement pince croco_x000D_
----- Adrien LINDER 26/06/2024 09:07 -----</t>
  </si>
  <si>
    <t>20851</t>
  </si>
  <si>
    <t>18552</t>
  </si>
  <si>
    <t>31/07/2024 17:18:00</t>
  </si>
  <si>
    <t>Surchauffe_x000D_
----- Vincent STREISSEL 31/07/2024 17:24 -----</t>
  </si>
  <si>
    <t>21145</t>
  </si>
  <si>
    <t>18783</t>
  </si>
  <si>
    <t>02/08/2024 23:29:00</t>
  </si>
  <si>
    <t>poste de contrôle</t>
  </si>
  <si>
    <t>21434</t>
  </si>
  <si>
    <t>18950</t>
  </si>
  <si>
    <t>06/08/2024 15:14:00</t>
  </si>
  <si>
    <t>les numeros de plateaux ne sont plus lu</t>
  </si>
  <si>
    <t>Opérateur à régler le problème ok._x000D_
----- Dimitri MENIGAULT 06/08/2024 15:13 -----</t>
  </si>
  <si>
    <t>23830</t>
  </si>
  <si>
    <t>20816</t>
  </si>
  <si>
    <t>02/09/2024 20:38:00</t>
  </si>
  <si>
    <t>PROBL7ME TERRE POSTE CONTROLE</t>
  </si>
  <si>
    <t>Câble_x000D_
----- Quentin GUILLAUME 02/09/2024 20:37 -----</t>
  </si>
  <si>
    <t>4547</t>
  </si>
  <si>
    <t>2984</t>
  </si>
  <si>
    <t>100433</t>
  </si>
  <si>
    <t>17/10/2023 16:49:00</t>
  </si>
  <si>
    <t>L'écran s'allume et s'éteind sans cesse</t>
  </si>
  <si>
    <t>Remplacement câble hdmi_x000D_
----- Romain HAUSWIRTH 17/10/2023 16:49 -----</t>
  </si>
  <si>
    <t>9686</t>
  </si>
  <si>
    <t>6551</t>
  </si>
  <si>
    <t>19/02/2024 09:52:00</t>
  </si>
  <si>
    <t>controle imposible</t>
  </si>
  <si>
    <t>Pas de terre venant du connecteur remplacement et ok_x000D_
----- Adrien LINDER 19/02/2024 09:51 -----</t>
  </si>
  <si>
    <t>24443</t>
  </si>
  <si>
    <t>21223</t>
  </si>
  <si>
    <t>06/09/2024 19:27:00</t>
  </si>
  <si>
    <t>Pince croco de mise à la terre HS</t>
  </si>
  <si>
    <t>Remplacement de la connexion de terre._x000D_
----- Jean Bernard STEINMETZ 06/09/2024 19:27 -----</t>
  </si>
  <si>
    <t>13069</t>
  </si>
  <si>
    <t>10398</t>
  </si>
  <si>
    <t>100488</t>
  </si>
  <si>
    <t>29/04/2024 06:31:00</t>
  </si>
  <si>
    <t>pas de terre</t>
  </si>
  <si>
    <t>Defaut connecteur_x000D_
----- Adrien LINDER 29/04/2024 06:32 -----</t>
  </si>
  <si>
    <t>9867</t>
  </si>
  <si>
    <t>6704</t>
  </si>
  <si>
    <t>100543</t>
  </si>
  <si>
    <t>21/02/2024 21:53:00</t>
  </si>
  <si>
    <t>armoire ne reconnait pas les connecteurs</t>
  </si>
  <si>
    <t>Relais k34.4_x000D_
----- Fabrice WACHT 21/02/2024 21:51 -----</t>
  </si>
  <si>
    <t>10044</t>
  </si>
  <si>
    <t>6993</t>
  </si>
  <si>
    <t>26/02/2024 05:49:00</t>
  </si>
  <si>
    <t>fichier TRSP + prod s'ouvre pas</t>
  </si>
  <si>
    <t>Voir avec service informatique_x000D_
----- Romain HAUSWIRTH 26/02/2024 05:49 -----</t>
  </si>
  <si>
    <t>10607</t>
  </si>
  <si>
    <t>7527</t>
  </si>
  <si>
    <t>08/03/2024 11:53:00</t>
  </si>
  <si>
    <t>plus de start</t>
  </si>
  <si>
    <t>Connecteur us_x000D_
----- Frederic Jung 08/03/2024 11:52 -----</t>
  </si>
  <si>
    <t>11362</t>
  </si>
  <si>
    <t>8720</t>
  </si>
  <si>
    <t>26/03/2024 20:54:00</t>
  </si>
  <si>
    <t>support movimot</t>
  </si>
  <si>
    <t>Pas en stock à voir avec dominique_x000D_
----- Vincent STREISSEL 26/03/2024 20:53 -----</t>
  </si>
  <si>
    <t>13119</t>
  </si>
  <si>
    <t>10434</t>
  </si>
  <si>
    <t>29/04/2024 14:50:00</t>
  </si>
  <si>
    <t>gaine de protection connecteur poste de controle</t>
  </si>
  <si>
    <t>Gaine re rentrée dans le connecteur._x000D_
----- Louis Walter 29/04/2024 14:26 -----</t>
  </si>
  <si>
    <t>16441</t>
  </si>
  <si>
    <t>15137</t>
  </si>
  <si>
    <t>100598</t>
  </si>
  <si>
    <t>13/06/2024 03:58:00</t>
  </si>
  <si>
    <t>ligne de montage a l'arret</t>
  </si>
  <si>
    <t>Bug Com PPI_x000D_
----- Fabrice WACHT 13/06/2024 02:13 -----</t>
  </si>
  <si>
    <t>17922</t>
  </si>
  <si>
    <t>16160</t>
  </si>
  <si>
    <t>28/06/2024 09:58:00</t>
  </si>
  <si>
    <t>terre</t>
  </si>
  <si>
    <t>Remplacement câble de terre faux contact_x000D_
----- Adrien LINDER 28/06/2024 09:58 -----</t>
  </si>
  <si>
    <t>20424</t>
  </si>
  <si>
    <t>18195</t>
  </si>
  <si>
    <t>26/07/2024 06:04:00</t>
  </si>
  <si>
    <t>problème terre poste contrôle</t>
  </si>
  <si>
    <t>Fais par opérateur_x000D_
----- Adrien LINDER 26/07/2024 06:04 -----</t>
  </si>
  <si>
    <t>22438</t>
  </si>
  <si>
    <t>19569</t>
  </si>
  <si>
    <t>16/08/2024 08:48:00</t>
  </si>
  <si>
    <t>plus de terre</t>
  </si>
  <si>
    <t>Ok ras._x000D_
----- Dimitri MENIGAULT 16/08/2024 08:49 -----</t>
  </si>
  <si>
    <t>6909</t>
  </si>
  <si>
    <t>4440</t>
  </si>
  <si>
    <t>100302</t>
  </si>
  <si>
    <t>11/12/2023 09:13:00</t>
  </si>
  <si>
    <t>electrique</t>
  </si>
  <si>
    <t>Problème de para métrage_x000D_
----- Mickael KLEIN 11/12/2023 09:14 -----</t>
  </si>
  <si>
    <t>8678</t>
  </si>
  <si>
    <t>5732</t>
  </si>
  <si>
    <t>29/01/2024 20:22:00</t>
  </si>
  <si>
    <t>Poste de contrôle</t>
  </si>
  <si>
    <t>Remplacement relais plus fil abîmé dans armoire électrique_x000D_
----- Adrien LINDER 29/01/2024 20:21 -----</t>
  </si>
  <si>
    <t>8740</t>
  </si>
  <si>
    <t>5784</t>
  </si>
  <si>
    <t>ROTATION PINCE</t>
  </si>
  <si>
    <t>100049</t>
  </si>
  <si>
    <t>30/01/2024 22:03:00</t>
  </si>
  <si>
    <t>panne retournement</t>
  </si>
  <si>
    <t>Homing_x000D_
----- Quentin GUILLAUME 30/01/2024 22:01 -----</t>
  </si>
  <si>
    <t>25093</t>
  </si>
  <si>
    <t>21720</t>
  </si>
  <si>
    <t>13/09/2024 12:09:00</t>
  </si>
  <si>
    <t>Détection plateaux sortie retournement_x000D_
----- Romain HAUSWIRTH 13/09/2024 12:09 -----</t>
  </si>
  <si>
    <t>10863</t>
  </si>
  <si>
    <t>7792</t>
  </si>
  <si>
    <t>100111</t>
  </si>
  <si>
    <t>14/03/2024 12:13:00</t>
  </si>
  <si>
    <t>reset avec moteur dans la pince</t>
  </si>
  <si>
    <t>Remis en cycle blocage pince,_x000D_
----- Dimitri MENIGAULT 14/03/2024 12:14 -----</t>
  </si>
  <si>
    <t>7774</t>
  </si>
  <si>
    <t>5065</t>
  </si>
  <si>
    <t>100170</t>
  </si>
  <si>
    <t>10/01/2024 09:05:00</t>
  </si>
  <si>
    <t>Remise en cycle _x000D_
Dépose moteur en manuel_x000D_
----- Mickael KLEIN 10/01/2024 09:05 -----</t>
  </si>
  <si>
    <t>7270</t>
  </si>
  <si>
    <t>29/02/2024 20:43:00</t>
  </si>
  <si>
    <t>Déblocage fin de course puis redémarrage ligne complète car retournement bug_x000D_
----- Adrien LINDER 29/02/2024 20:43 -----</t>
  </si>
  <si>
    <t>15197</t>
  </si>
  <si>
    <t>14257</t>
  </si>
  <si>
    <t>30/05/2024 17:34:00</t>
  </si>
  <si>
    <t>Défaut translations_x000D_
----- Romain HAUSWIRTH 30/05/2024 17:32 -----</t>
  </si>
  <si>
    <t>24888</t>
  </si>
  <si>
    <t>21564</t>
  </si>
  <si>
    <t>11/09/2024 20:30:00</t>
  </si>
  <si>
    <t>Pince bloquée retournement</t>
  </si>
  <si>
    <t>Remis en cycle_x000D_
----- Frederic Jung 11/09/2024 20:19 -----</t>
  </si>
  <si>
    <t>9163</t>
  </si>
  <si>
    <t>6082</t>
  </si>
  <si>
    <t>100229</t>
  </si>
  <si>
    <t>08/02/2024 17:01:00</t>
  </si>
  <si>
    <t>Déblocage rotation_x000D_
----- Ludovic ECKART 08/02/2024 15:12 -----</t>
  </si>
  <si>
    <t>9516</t>
  </si>
  <si>
    <t>6318</t>
  </si>
  <si>
    <t>15/02/2024 09:50:00</t>
  </si>
  <si>
    <t>mauvaise rotation pince</t>
  </si>
  <si>
    <t>Remise en cycle suite mauvaise rotations_x000D_
----- Romain HAUSWIRTH 15/02/2024 13:09 -----</t>
  </si>
  <si>
    <t>11224</t>
  </si>
  <si>
    <t>8504</t>
  </si>
  <si>
    <t>22/03/2024 10:03:00</t>
  </si>
  <si>
    <t>Remis en cycle_x000D_
----- Adrien LINDER 22/03/2024 10:06 -----</t>
  </si>
  <si>
    <t>11532</t>
  </si>
  <si>
    <t>8875</t>
  </si>
  <si>
    <t>02/04/2024 09:46:00</t>
  </si>
  <si>
    <t>Remis en cycle_x000D_
----- Vincent STREISSEL 02/04/2024 09:30 -----</t>
  </si>
  <si>
    <t>11683</t>
  </si>
  <si>
    <t>8996</t>
  </si>
  <si>
    <t>03/04/2024 20:47:00</t>
  </si>
  <si>
    <t>Rotation, moteur à tourner dans le mauvais sens_x000D_
----- Quentin GUILLAUME 03/04/2024 20:47 -----</t>
  </si>
  <si>
    <t>12850</t>
  </si>
  <si>
    <t>10246</t>
  </si>
  <si>
    <t>24/04/2024 17:46:00</t>
  </si>
  <si>
    <t>Bug_x000D_
----- Adrien LINDER 24/04/2024 17:47 -----</t>
  </si>
  <si>
    <t>13139</t>
  </si>
  <si>
    <t>10449</t>
  </si>
  <si>
    <t>29/04/2024 23:53:00</t>
  </si>
  <si>
    <t>Rotation moteur à tourné dans le mauvais sens_x000D_
----- Vincent STREISSEL 29/04/2024 23:53 -----</t>
  </si>
  <si>
    <t>14146</t>
  </si>
  <si>
    <t>12382</t>
  </si>
  <si>
    <t>17/05/2024 21:00:00</t>
  </si>
  <si>
    <t>pince retournement hs</t>
  </si>
  <si>
    <t>Pince bloquer et presse en défaut_x000D_
----- Adrien LINDER 17/05/2024 21:01 -----</t>
  </si>
  <si>
    <t>16314</t>
  </si>
  <si>
    <t>15025</t>
  </si>
  <si>
    <t>11/06/2024 20:40:00</t>
  </si>
  <si>
    <t>pince de retournement bloquée</t>
  </si>
  <si>
    <t>Homing pince_x000D_
----- Louis Walter 11/06/2024 20:39 -----</t>
  </si>
  <si>
    <t>20490</t>
  </si>
  <si>
    <t>18251</t>
  </si>
  <si>
    <t>26/07/2024 22:36:00</t>
  </si>
  <si>
    <t>Remis en cycle_x000D_
----- Vincent STREISSEL 26/07/2024 22:35 -----</t>
  </si>
  <si>
    <t>21080</t>
  </si>
  <si>
    <t>18747</t>
  </si>
  <si>
    <t>02/08/2024 14:39:00</t>
  </si>
  <si>
    <t>station de retournement bloqué</t>
  </si>
  <si>
    <t>Déblocage_x000D_
----- Vincent STREISSEL 02/08/2024 13:34 -----</t>
  </si>
  <si>
    <t>21428</t>
  </si>
  <si>
    <t>18945</t>
  </si>
  <si>
    <t>06/08/2024 15:48:00</t>
  </si>
  <si>
    <t>rotation pince mauvais sens</t>
  </si>
  <si>
    <t>Également un réglage sur les pinces qui n’était plus symétrique. Il y a eu probablement un glissement au niveau de l’accouplement pour l’entraînement de la rotation._x000D_
----- Damien Kuhn 06/08/2024 15:50 -----</t>
  </si>
  <si>
    <t>23770</t>
  </si>
  <si>
    <t>20763</t>
  </si>
  <si>
    <t>02/09/2024 08:24:00</t>
  </si>
  <si>
    <t>Remis en cycle_x000D_
----- Vincent STREISSEL 02/09/2024 08:24 -----</t>
  </si>
  <si>
    <t>24043</t>
  </si>
  <si>
    <t>20981</t>
  </si>
  <si>
    <t>04/09/2024 11:14:00</t>
  </si>
  <si>
    <t>24598</t>
  </si>
  <si>
    <t>21341</t>
  </si>
  <si>
    <t>10/09/2024 03:55:25</t>
  </si>
  <si>
    <t>Capteur_x000D_
----- Quentin GUILLAUME 10/09/2024 03:55 -----</t>
  </si>
  <si>
    <t>24627</t>
  </si>
  <si>
    <t>21363</t>
  </si>
  <si>
    <t>10/09/2024 03:51:12</t>
  </si>
  <si>
    <t>__x000D_
----- Quentin GUILLAUME 10/09/2024 03:50 -----</t>
  </si>
  <si>
    <t>8688</t>
  </si>
  <si>
    <t>5740</t>
  </si>
  <si>
    <t>100296</t>
  </si>
  <si>
    <t>30/01/2024 00:47:00</t>
  </si>
  <si>
    <t>moteur bloqué dans le retournement</t>
  </si>
  <si>
    <t>Homing_x000D_
----- Quentin GUILLAUME 29/01/2024 23:53 -----</t>
  </si>
  <si>
    <t>18547</t>
  </si>
  <si>
    <t>16645</t>
  </si>
  <si>
    <t>04/07/2024 17:52:00</t>
  </si>
  <si>
    <t>pince retournement mauvaise rotzation</t>
  </si>
  <si>
    <t>Remis en cycle_x000D_
----- Frederic Jung 04/07/2024 17:52 -----</t>
  </si>
  <si>
    <t>21734</t>
  </si>
  <si>
    <t>19146</t>
  </si>
  <si>
    <t>08/08/2024 20:33:00</t>
  </si>
  <si>
    <t>De nouveau le moteur à tourner dans le mauvais sens._x000D_
----- Dimitri MENIGAULT 08/08/2024 20:33 -----</t>
  </si>
  <si>
    <t>8850</t>
  </si>
  <si>
    <t>5895</t>
  </si>
  <si>
    <t>TRANSLATION</t>
  </si>
  <si>
    <t>100048</t>
  </si>
  <si>
    <t>02/02/2024 09:15:00</t>
  </si>
  <si>
    <t>Terminer mission manuellement._x000D_
Remise en automatique_x000D_
----- Jean Bernard STEINMETZ 02/02/2024 09:14 -----</t>
  </si>
  <si>
    <t>10118</t>
  </si>
  <si>
    <t>7176</t>
  </si>
  <si>
    <t>27/02/2024 08:10:00</t>
  </si>
  <si>
    <t>Remis en cycle ok_x000D_
----- Dimitri MENIGAULT 27/02/2024 09:30 -----</t>
  </si>
  <si>
    <t>11165</t>
  </si>
  <si>
    <t>8438</t>
  </si>
  <si>
    <t>21/03/2024 12:47:00</t>
  </si>
  <si>
    <t>Remis cycle_x000D_
----- Adrien LINDER 21/03/2024 12:48 -----</t>
  </si>
  <si>
    <t>23862</t>
  </si>
  <si>
    <t>20839</t>
  </si>
  <si>
    <t>03/09/2024 03:29:00</t>
  </si>
  <si>
    <t>8699</t>
  </si>
  <si>
    <t>100110</t>
  </si>
  <si>
    <t>5749</t>
  </si>
  <si>
    <t>30/01/2024 06:15:00</t>
  </si>
  <si>
    <t>Pince reste immobiles alors que le joint est mis, le plateau vide est détecté et en position, tous les axes sont en position et ok ???_x000D_
----- Jean Bernard STEINMETZ 30/01/2024 06:59 -----</t>
  </si>
  <si>
    <t>9205</t>
  </si>
  <si>
    <t>6106</t>
  </si>
  <si>
    <t>100169</t>
  </si>
  <si>
    <t>09/02/2024 06:52:00</t>
  </si>
  <si>
    <t>Réinitialisation du retournement_x000D_
----- Frederic Jung 09/02/2024 07:11 -----</t>
  </si>
  <si>
    <t>13222</t>
  </si>
  <si>
    <t>10514</t>
  </si>
  <si>
    <t>30/04/2024 19:45:00</t>
  </si>
  <si>
    <t>problème station de retournement</t>
  </si>
  <si>
    <t>Redémarrage_x000D_
----- Quentin GUILLAUME 30/04/2024 19:44 -----</t>
  </si>
  <si>
    <t>14049</t>
  </si>
  <si>
    <t>12201</t>
  </si>
  <si>
    <t>17/05/2024 04:51:00</t>
  </si>
  <si>
    <t>station retournement</t>
  </si>
  <si>
    <t>Moteur mal positionner pince remis en cycle_x000D_
----- Adrien LINDER 17/05/2024 04:51 -----</t>
  </si>
  <si>
    <t>16821</t>
  </si>
  <si>
    <t>15413</t>
  </si>
  <si>
    <t>18/06/2024 09:07:52</t>
  </si>
  <si>
    <t>Retournement, bloqué, remise en cycle_x000D_
----- Quentin GUILLAUME 18/06/2024 09:07 -----</t>
  </si>
  <si>
    <t>17159</t>
  </si>
  <si>
    <t>15633</t>
  </si>
  <si>
    <t>20/06/2024 20:51:00</t>
  </si>
  <si>
    <t>Remise en cycle_x000D_
----- Adrien GAILLARD 20/06/2024 20:36 -----</t>
  </si>
  <si>
    <t>18558</t>
  </si>
  <si>
    <t>16654</t>
  </si>
  <si>
    <t>04/07/2024 20:18:00</t>
  </si>
  <si>
    <t>13269</t>
  </si>
  <si>
    <t>10545</t>
  </si>
  <si>
    <t>100228</t>
  </si>
  <si>
    <t>02/05/2024 08:37:00</t>
  </si>
  <si>
    <t>Bug ligne_x000D_
----- Adrien LINDER 02/05/2024 08:37 -----</t>
  </si>
  <si>
    <t>13378</t>
  </si>
  <si>
    <t>10611</t>
  </si>
  <si>
    <t>03/05/2024 08:25:00</t>
  </si>
  <si>
    <t>moteur à l'envers retournement</t>
  </si>
  <si>
    <t>Bug_x000D_
----- Adrien LINDER 03/05/2024 08:22 -----</t>
  </si>
  <si>
    <t>15725</t>
  </si>
  <si>
    <t>14638</t>
  </si>
  <si>
    <t>06/06/2024 04:09:00</t>
  </si>
  <si>
    <t>Remise en cycle_x000D_
----- Romain HAUSWIRTH 06/06/2024 04:08 -----</t>
  </si>
  <si>
    <t>16398</t>
  </si>
  <si>
    <t>15089</t>
  </si>
  <si>
    <t>12/06/2024 12:31:00</t>
  </si>
  <si>
    <t>Redémarrage bug de cycle_x000D_
----- Adrien LINDER 12/06/2024 12:31 -----</t>
  </si>
  <si>
    <t>19385</t>
  </si>
  <si>
    <t>17389</t>
  </si>
  <si>
    <t>13/07/2024 01:23:00</t>
  </si>
  <si>
    <t>Réglage cellule_x000D_
----- Vincent STREISSEL 13/07/2024 01:23 -----</t>
  </si>
  <si>
    <t>19911</t>
  </si>
  <si>
    <t>17780</t>
  </si>
  <si>
    <t>20/07/2024 03:05:47</t>
  </si>
  <si>
    <t>moteur tombe du plateau lors du retour de la pince</t>
  </si>
  <si>
    <t>Problème de cycle_x000D_
----- Quentin GUILLAUME 20/07/2024 03:04 -----</t>
  </si>
  <si>
    <t>22207</t>
  </si>
  <si>
    <t>19388</t>
  </si>
  <si>
    <t>13/08/2024 13:04:00</t>
  </si>
  <si>
    <t>Remis en cycle homing ok_x000D_
----- Dimitri MENIGAULT 13/08/2024 13:05 -----</t>
  </si>
  <si>
    <t>23227</t>
  </si>
  <si>
    <t>20193</t>
  </si>
  <si>
    <t>26/08/2024 21:52:00</t>
  </si>
  <si>
    <t>F52 rotation_x000D_
----- Fabrice WACHT 26/08/2024 21:51 -----</t>
  </si>
  <si>
    <t>23452</t>
  </si>
  <si>
    <t>20513</t>
  </si>
  <si>
    <t>28/08/2024 19:45:00</t>
  </si>
  <si>
    <t>Fait par animateur_x000D_
----- Adrien LINDER 28/08/2024 19:45 -----</t>
  </si>
  <si>
    <t>25180</t>
  </si>
  <si>
    <t>21778</t>
  </si>
  <si>
    <t>14/09/2024 02:45:00</t>
  </si>
  <si>
    <t>plateau bloqué de travers</t>
  </si>
  <si>
    <t>Travers sur le convoyeur, plateau vide, sortie, retournement_x000D_
----- Quentin GUILLAUME 14/09/2024 02:45 -----</t>
  </si>
  <si>
    <t>11831</t>
  </si>
  <si>
    <t>9136</t>
  </si>
  <si>
    <t>100295</t>
  </si>
  <si>
    <t>06/04/2024 03:04:00</t>
  </si>
  <si>
    <t>12943</t>
  </si>
  <si>
    <t>10316</t>
  </si>
  <si>
    <t>26/04/2024 00:28:00</t>
  </si>
  <si>
    <t>Câble prise de référence rotation pince hs_x000D_
----- Mickael KLEIN 26/04/2024 00:28 -----</t>
  </si>
  <si>
    <t>14929</t>
  </si>
  <si>
    <t>14104</t>
  </si>
  <si>
    <t>28/05/2024 22:51:00</t>
  </si>
  <si>
    <t>Réglage cellule_x000D_
----- Fabrice WACHT 28/05/2024 22:50 -----</t>
  </si>
  <si>
    <t>18855</t>
  </si>
  <si>
    <t>16887</t>
  </si>
  <si>
    <t>08/07/2024 21:55:00</t>
  </si>
  <si>
    <t>Hors cycle_x000D_
----- Vincent STREISSEL 08/07/2024 21:54 -----</t>
  </si>
  <si>
    <t>Failure time</t>
  </si>
  <si>
    <t>TBF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</si>
</sst>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2" borderId="0" xfId="0" applyNumberFormat="1" applyFill="1"/>
    <xf numFmtId="4" fontId="0" fillId="2" borderId="0" xfId="0" applyNumberFormat="1" applyFill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100047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'ASCENSEUR SORTIE'!$U$3:$U$5</c:f>
              <c:numCache>
                <c:formatCode>General</c:formatCode>
                <c:ptCount val="3"/>
                <c:pt idx="0">
                  <c:v>8008.9213463889901</c:v>
                </c:pt>
                <c:pt idx="1">
                  <c:v>8415.3306527780369</c:v>
                </c:pt>
                <c:pt idx="2">
                  <c:v>10333.686091666517</c:v>
                </c:pt>
              </c:numCache>
            </c:numRef>
          </c:xVal>
          <c:yVal>
            <c:numRef>
              <c:f>'ASCENSEUR SORTIE'!$W$3:$W$5</c:f>
              <c:numCache>
                <c:formatCode>General</c:formatCode>
                <c:ptCount val="3"/>
                <c:pt idx="0">
                  <c:v>4332.167454722221</c:v>
                </c:pt>
                <c:pt idx="1">
                  <c:v>406.40930638904683</c:v>
                </c:pt>
                <c:pt idx="2">
                  <c:v>1918.3554388884804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E-479A-B001-DE4BCCD4AD9D}"/>
            </c:ext>
          </c:extLst>
        </c:ser>
        <c:ser>
          <c:idx val="1"/>
          <c:order val="1"/>
          <c:tx>
            <c:strRef>
              <c:f>'ASCENSEUR SORTIE'!$G$6</c:f>
              <c:strCache>
                <c:ptCount val="1"/>
                <c:pt idx="0">
                  <c:v>100109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'ASCENSEUR SORTIE'!$U$7:$U$10</c:f>
              <c:numCache>
                <c:formatCode>General</c:formatCode>
                <c:ptCount val="4"/>
                <c:pt idx="0">
                  <c:v>9537.7960344444145</c:v>
                </c:pt>
                <c:pt idx="1">
                  <c:v>10396.140956666612</c:v>
                </c:pt>
                <c:pt idx="2">
                  <c:v>10519.3727797225</c:v>
                </c:pt>
                <c:pt idx="3">
                  <c:v>10887.97349166678</c:v>
                </c:pt>
              </c:numCache>
            </c:numRef>
          </c:xVal>
          <c:yVal>
            <c:numRef>
              <c:f>'ASCENSEUR SORTIE'!$W$7:$W$10</c:f>
              <c:numCache>
                <c:formatCode>General</c:formatCode>
                <c:ptCount val="4"/>
                <c:pt idx="0">
                  <c:v>4155.2667972221388</c:v>
                </c:pt>
                <c:pt idx="1">
                  <c:v>858.34492222219706</c:v>
                </c:pt>
                <c:pt idx="2">
                  <c:v>123.23182305588853</c:v>
                </c:pt>
                <c:pt idx="3">
                  <c:v>368.60071194428019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E-479A-B001-DE4BCCD4AD9D}"/>
            </c:ext>
          </c:extLst>
        </c:ser>
        <c:ser>
          <c:idx val="2"/>
          <c:order val="2"/>
          <c:tx>
            <c:strRef>
              <c:f>'ASCENSEUR SORTIE'!$G$11</c:f>
              <c:strCache>
                <c:ptCount val="1"/>
                <c:pt idx="0">
                  <c:v>100168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'ASCENSEUR SORTIE'!$U$12:$U$17</c:f>
              <c:numCache>
                <c:formatCode>General</c:formatCode>
                <c:ptCount val="6"/>
                <c:pt idx="0">
                  <c:v>5483.4099011112121</c:v>
                </c:pt>
                <c:pt idx="1">
                  <c:v>6000.2834916668362</c:v>
                </c:pt>
                <c:pt idx="2">
                  <c:v>8481.662838055403</c:v>
                </c:pt>
                <c:pt idx="3">
                  <c:v>8665.9103972222074</c:v>
                </c:pt>
                <c:pt idx="4">
                  <c:v>10533.64853444451</c:v>
                </c:pt>
                <c:pt idx="5">
                  <c:v>10557.272143611219</c:v>
                </c:pt>
              </c:numCache>
            </c:numRef>
          </c:xVal>
          <c:yVal>
            <c:numRef>
              <c:f>'ASCENSEUR SORTIE'!$W$12:$W$17</c:f>
              <c:numCache>
                <c:formatCode>General</c:formatCode>
                <c:ptCount val="6"/>
                <c:pt idx="0">
                  <c:v>4001.8353149999748</c:v>
                </c:pt>
                <c:pt idx="1">
                  <c:v>516.87359055562411</c:v>
                </c:pt>
                <c:pt idx="2">
                  <c:v>2481.3793463885668</c:v>
                </c:pt>
                <c:pt idx="3">
                  <c:v>184.24755916680442</c:v>
                </c:pt>
                <c:pt idx="4">
                  <c:v>1867.7381372223026</c:v>
                </c:pt>
                <c:pt idx="5">
                  <c:v>23.623609166708775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6E-479A-B001-DE4BCCD4AD9D}"/>
            </c:ext>
          </c:extLst>
        </c:ser>
        <c:ser>
          <c:idx val="3"/>
          <c:order val="3"/>
          <c:tx>
            <c:strRef>
              <c:f>'ASCENSEUR SORTIE'!$G$18</c:f>
              <c:strCache>
                <c:ptCount val="1"/>
                <c:pt idx="0">
                  <c:v>100227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'ASCENSEUR SORTIE'!$U$19:$U$34</c:f>
              <c:numCache>
                <c:formatCode>General</c:formatCode>
                <c:ptCount val="16"/>
                <c:pt idx="0">
                  <c:v>4879.1319594444358</c:v>
                </c:pt>
                <c:pt idx="1">
                  <c:v>6151.1052797223092</c:v>
                </c:pt>
                <c:pt idx="2">
                  <c:v>7500.8013333334238</c:v>
                </c:pt>
                <c:pt idx="3">
                  <c:v>8044.6779861110263</c:v>
                </c:pt>
                <c:pt idx="4">
                  <c:v>8066.2136788889766</c:v>
                </c:pt>
                <c:pt idx="5">
                  <c:v>8417.2975872221868</c:v>
                </c:pt>
                <c:pt idx="6">
                  <c:v>8662.8064344443846</c:v>
                </c:pt>
                <c:pt idx="7">
                  <c:v>8853.4789038890158</c:v>
                </c:pt>
                <c:pt idx="8">
                  <c:v>9652.9367555556237</c:v>
                </c:pt>
                <c:pt idx="9">
                  <c:v>9668.9828658333281</c:v>
                </c:pt>
                <c:pt idx="10">
                  <c:v>9995.9760594443651</c:v>
                </c:pt>
                <c:pt idx="11">
                  <c:v>10182.597634444304</c:v>
                </c:pt>
                <c:pt idx="12">
                  <c:v>10508.137371388846</c:v>
                </c:pt>
                <c:pt idx="13">
                  <c:v>10557.07000194455</c:v>
                </c:pt>
                <c:pt idx="14">
                  <c:v>10750.955713055504</c:v>
                </c:pt>
                <c:pt idx="15">
                  <c:v>10843.205248333456</c:v>
                </c:pt>
              </c:numCache>
            </c:numRef>
          </c:xVal>
          <c:yVal>
            <c:numRef>
              <c:f>'ASCENSEUR SORTIE'!$W$19:$W$34</c:f>
              <c:numCache>
                <c:formatCode>#,##0.00</c:formatCode>
                <c:ptCount val="16"/>
                <c:pt idx="0">
                  <c:v>1173.7288316666381</c:v>
                </c:pt>
                <c:pt idx="1">
                  <c:v>1271.9733202778734</c:v>
                </c:pt>
                <c:pt idx="2">
                  <c:v>1349.6960536111146</c:v>
                </c:pt>
                <c:pt idx="3">
                  <c:v>543.87665277760243</c:v>
                </c:pt>
                <c:pt idx="4">
                  <c:v>21.535692777950317</c:v>
                </c:pt>
                <c:pt idx="5">
                  <c:v>351.08390833321027</c:v>
                </c:pt>
                <c:pt idx="6">
                  <c:v>245.5088472221978</c:v>
                </c:pt>
                <c:pt idx="7">
                  <c:v>190.67246944463113</c:v>
                </c:pt>
                <c:pt idx="8">
                  <c:v>799.45785166660789</c:v>
                </c:pt>
                <c:pt idx="9">
                  <c:v>16.046110277704429</c:v>
                </c:pt>
                <c:pt idx="10">
                  <c:v>326.99319361103699</c:v>
                </c:pt>
                <c:pt idx="11">
                  <c:v>186.62157499993918</c:v>
                </c:pt>
                <c:pt idx="12">
                  <c:v>325.5397369445418</c:v>
                </c:pt>
                <c:pt idx="13">
                  <c:v>48.932630555704236</c:v>
                </c:pt>
                <c:pt idx="14">
                  <c:v>193.88571111095371</c:v>
                </c:pt>
                <c:pt idx="15">
                  <c:v>92.249535277951509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6E-479A-B001-DE4BCCD4AD9D}"/>
            </c:ext>
          </c:extLst>
        </c:ser>
        <c:ser>
          <c:idx val="4"/>
          <c:order val="4"/>
          <c:tx>
            <c:strRef>
              <c:f>'ASCENSEUR SORTIE'!$G$36</c:f>
              <c:strCache>
                <c:ptCount val="1"/>
                <c:pt idx="0">
                  <c:v>100294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'ASCENSEUR SORTIE'!$U$36:$U$40</c:f>
              <c:numCache>
                <c:formatCode>General</c:formatCode>
                <c:ptCount val="5"/>
                <c:pt idx="0">
                  <c:v>5455.2086305555422</c:v>
                </c:pt>
                <c:pt idx="1">
                  <c:v>6013.658388888929</c:v>
                </c:pt>
                <c:pt idx="2">
                  <c:v>7021.1496261111461</c:v>
                </c:pt>
                <c:pt idx="3">
                  <c:v>9389.043864999956</c:v>
                </c:pt>
                <c:pt idx="4">
                  <c:v>10321.829463055416</c:v>
                </c:pt>
              </c:numCache>
            </c:numRef>
          </c:xVal>
          <c:yVal>
            <c:numRef>
              <c:f>'ASCENSEUR SORTIE'!$W$36:$W$40</c:f>
              <c:numCache>
                <c:formatCode>#,##0.00</c:formatCode>
                <c:ptCount val="5"/>
                <c:pt idx="0">
                  <c:v>1581.8297841665335</c:v>
                </c:pt>
                <c:pt idx="1">
                  <c:v>558.44975833338685</c:v>
                </c:pt>
                <c:pt idx="2">
                  <c:v>1007.491237222217</c:v>
                </c:pt>
                <c:pt idx="3">
                  <c:v>2367.8942388888099</c:v>
                </c:pt>
                <c:pt idx="4">
                  <c:v>932.78559805545956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6E-479A-B001-DE4BCCD4A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747775"/>
        <c:axId val="1528747295"/>
      </c:scatterChart>
      <c:valAx>
        <c:axId val="152874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47295"/>
        <c:crosses val="autoZero"/>
        <c:crossBetween val="midCat"/>
      </c:valAx>
      <c:valAx>
        <c:axId val="15287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4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'ASCENSEUR (POSTE 04)'!$G$4</c:f>
              <c:strCache>
                <c:ptCount val="1"/>
                <c:pt idx="0">
                  <c:v>100020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'ASCENSEUR (POSTE 04)'!$U$3:$U$8</c:f>
              <c:numCache>
                <c:formatCode>General</c:formatCode>
                <c:ptCount val="6"/>
                <c:pt idx="0">
                  <c:v>5128.2000222220668</c:v>
                </c:pt>
                <c:pt idx="1">
                  <c:v>5564.106577777653</c:v>
                </c:pt>
                <c:pt idx="2">
                  <c:v>6663.3748241667054</c:v>
                </c:pt>
                <c:pt idx="3">
                  <c:v>7642.274152777798</c:v>
                </c:pt>
                <c:pt idx="4">
                  <c:v>8037.4444749999675</c:v>
                </c:pt>
                <c:pt idx="5">
                  <c:v>8080.4734777778503</c:v>
                </c:pt>
              </c:numCache>
            </c:numRef>
          </c:xVal>
          <c:yVal>
            <c:numRef>
              <c:f>'ASCENSEUR (POSTE 04)'!$W$3:$W$8</c:f>
              <c:numCache>
                <c:formatCode>General</c:formatCode>
                <c:ptCount val="6"/>
                <c:pt idx="0">
                  <c:v>166.28093694424024</c:v>
                </c:pt>
                <c:pt idx="1">
                  <c:v>435.90655555558624</c:v>
                </c:pt>
                <c:pt idx="2">
                  <c:v>1099.2682463890524</c:v>
                </c:pt>
                <c:pt idx="3">
                  <c:v>978.89932861109264</c:v>
                </c:pt>
                <c:pt idx="4">
                  <c:v>395.17032222216949</c:v>
                </c:pt>
                <c:pt idx="5">
                  <c:v>43.029002777882852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F-4DF4-A064-89C5F9564F30}"/>
            </c:ext>
          </c:extLst>
        </c:ser>
        <c:ser>
          <c:idx val="2"/>
          <c:order val="1"/>
          <c:tx>
            <c:strRef>
              <c:f>'ASCENSEUR (POSTE 04)'!$G$21</c:f>
              <c:strCache>
                <c:ptCount val="1"/>
                <c:pt idx="0">
                  <c:v>100512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'ASCENSEUR (POSTE 04)'!$U$22:$U$25</c:f>
              <c:numCache>
                <c:formatCode>General</c:formatCode>
                <c:ptCount val="4"/>
                <c:pt idx="0">
                  <c:v>5854.7186463889084</c:v>
                </c:pt>
                <c:pt idx="1">
                  <c:v>7894.7265916665201</c:v>
                </c:pt>
                <c:pt idx="2">
                  <c:v>8912.8751602778211</c:v>
                </c:pt>
                <c:pt idx="3">
                  <c:v>10032.695474166772</c:v>
                </c:pt>
              </c:numCache>
            </c:numRef>
          </c:xVal>
          <c:yVal>
            <c:numRef>
              <c:f>'ASCENSEUR (POSTE 04)'!$W$22:$W$25</c:f>
              <c:numCache>
                <c:formatCode>General</c:formatCode>
                <c:ptCount val="4"/>
                <c:pt idx="0">
                  <c:v>308.31808972213184</c:v>
                </c:pt>
                <c:pt idx="1">
                  <c:v>2040.0079452776117</c:v>
                </c:pt>
                <c:pt idx="2">
                  <c:v>1018.148568611301</c:v>
                </c:pt>
                <c:pt idx="3">
                  <c:v>1119.8203138889512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F-4DF4-A064-89C5F9564F30}"/>
            </c:ext>
          </c:extLst>
        </c:ser>
        <c:ser>
          <c:idx val="3"/>
          <c:order val="2"/>
          <c:tx>
            <c:strRef>
              <c:f>'ASCENSEUR (POSTE 04)'!$G$26</c:f>
              <c:strCache>
                <c:ptCount val="1"/>
                <c:pt idx="0">
                  <c:v>100567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'ASCENSEUR (POSTE 04)'!$U$27:$U$31</c:f>
              <c:numCache>
                <c:formatCode>General</c:formatCode>
                <c:ptCount val="5"/>
                <c:pt idx="0">
                  <c:v>5805.0675130555755</c:v>
                </c:pt>
                <c:pt idx="1">
                  <c:v>6883.3103388890158</c:v>
                </c:pt>
                <c:pt idx="2">
                  <c:v>8077.6252361109364</c:v>
                </c:pt>
                <c:pt idx="3">
                  <c:v>9646.5719638889423</c:v>
                </c:pt>
                <c:pt idx="4">
                  <c:v>9814.6428205555421</c:v>
                </c:pt>
              </c:numCache>
            </c:numRef>
          </c:xVal>
          <c:yVal>
            <c:numRef>
              <c:f>'ASCENSEUR (POSTE 04)'!$W$27:$W$31</c:f>
              <c:numCache>
                <c:formatCode>General</c:formatCode>
                <c:ptCount val="5"/>
                <c:pt idx="0">
                  <c:v>11.245792500092648</c:v>
                </c:pt>
                <c:pt idx="1">
                  <c:v>1078.2428258334403</c:v>
                </c:pt>
                <c:pt idx="2">
                  <c:v>1194.3148972219205</c:v>
                </c:pt>
                <c:pt idx="3">
                  <c:v>1568.9467277780059</c:v>
                </c:pt>
                <c:pt idx="4">
                  <c:v>168.07085666659987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6F-4DF4-A064-89C5F9564F3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4334880"/>
        <c:axId val="1530895471"/>
      </c:scatterChart>
      <c:valAx>
        <c:axId val="4243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95471"/>
        <c:crosses val="autoZero"/>
        <c:crossBetween val="midCat"/>
      </c:valAx>
      <c:valAx>
        <c:axId val="15308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'ASCENSEUR (POSTE 02)'!$G$14</c:f>
              <c:strCache>
                <c:ptCount val="1"/>
                <c:pt idx="0">
                  <c:v>100262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'ASCENSEUR (POSTE 02)'!$U$11:$U$19</c:f>
              <c:numCache>
                <c:formatCode>General</c:formatCode>
                <c:ptCount val="9"/>
                <c:pt idx="0">
                  <c:v>9257.999675000261</c:v>
                </c:pt>
                <c:pt idx="1">
                  <c:v>9351.0583213889622</c:v>
                </c:pt>
                <c:pt idx="2">
                  <c:v>9358.2877213888569</c:v>
                </c:pt>
                <c:pt idx="3">
                  <c:v>9398.9825055555557</c:v>
                </c:pt>
                <c:pt idx="4">
                  <c:v>9667.5220288888668</c:v>
                </c:pt>
                <c:pt idx="5">
                  <c:v>9689.8640972222784</c:v>
                </c:pt>
                <c:pt idx="6">
                  <c:v>10342.402658333362</c:v>
                </c:pt>
                <c:pt idx="7">
                  <c:v>10841.305329722178</c:v>
                </c:pt>
                <c:pt idx="8">
                  <c:v>10877.318128888845</c:v>
                </c:pt>
              </c:numCache>
            </c:numRef>
          </c:xVal>
          <c:yVal>
            <c:numRef>
              <c:f>'ASCENSEUR (POSTE 02)'!$W$11:$W$19</c:f>
              <c:numCache>
                <c:formatCode>General</c:formatCode>
                <c:ptCount val="9"/>
                <c:pt idx="0">
                  <c:v>35.593822222435847</c:v>
                </c:pt>
                <c:pt idx="1">
                  <c:v>93.058646388701163</c:v>
                </c:pt>
                <c:pt idx="2">
                  <c:v>7.2293999998946674</c:v>
                </c:pt>
                <c:pt idx="3">
                  <c:v>40.69478416669881</c:v>
                </c:pt>
                <c:pt idx="4">
                  <c:v>268.53952333331108</c:v>
                </c:pt>
                <c:pt idx="5">
                  <c:v>22.342068333411589</c:v>
                </c:pt>
                <c:pt idx="6">
                  <c:v>652.53856111108325</c:v>
                </c:pt>
                <c:pt idx="7">
                  <c:v>498.90267138881609</c:v>
                </c:pt>
                <c:pt idx="8">
                  <c:v>36.012799166666809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2-4DBC-BD50-ABC95D4C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0176"/>
        <c:axId val="430082976"/>
      </c:scatterChart>
      <c:valAx>
        <c:axId val="4300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82976"/>
        <c:crosses val="autoZero"/>
        <c:crossBetween val="midCat"/>
      </c:valAx>
      <c:valAx>
        <c:axId val="4300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9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'POSTE 15   CONTRÔLE HAUTE TENSI'!$G$5</c:f>
              <c:strCache>
                <c:ptCount val="1"/>
                <c:pt idx="0">
                  <c:v>100118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'POSTE 15   CONTRÔLE HAUTE TENSI'!$U$4:$U$18</c:f>
              <c:numCache>
                <c:formatCode>General</c:formatCode>
                <c:ptCount val="15"/>
                <c:pt idx="0">
                  <c:v>5006.1052833334543</c:v>
                </c:pt>
                <c:pt idx="1">
                  <c:v>5232.3214250002638</c:v>
                </c:pt>
                <c:pt idx="2">
                  <c:v>6529.1050261112396</c:v>
                </c:pt>
                <c:pt idx="3">
                  <c:v>7190.2924650001223</c:v>
                </c:pt>
                <c:pt idx="4">
                  <c:v>7196.3218936112244</c:v>
                </c:pt>
                <c:pt idx="5">
                  <c:v>7301.390315000026</c:v>
                </c:pt>
                <c:pt idx="6">
                  <c:v>7538.1480908333324</c:v>
                </c:pt>
                <c:pt idx="7">
                  <c:v>7705.9057316666585</c:v>
                </c:pt>
                <c:pt idx="8">
                  <c:v>8018.336828888976</c:v>
                </c:pt>
                <c:pt idx="9">
                  <c:v>8089.82109361107</c:v>
                </c:pt>
                <c:pt idx="10">
                  <c:v>8655.6013666669023</c:v>
                </c:pt>
                <c:pt idx="11">
                  <c:v>8982.5775408333284</c:v>
                </c:pt>
                <c:pt idx="12">
                  <c:v>9047.8343963889638</c:v>
                </c:pt>
                <c:pt idx="13">
                  <c:v>10548.949180555413</c:v>
                </c:pt>
                <c:pt idx="14">
                  <c:v>10721.289356666675</c:v>
                </c:pt>
              </c:numCache>
            </c:numRef>
          </c:xVal>
          <c:yVal>
            <c:numRef>
              <c:f>'POSTE 15   CONTRÔLE HAUTE TENSI'!$W$4:$W$18</c:f>
              <c:numCache>
                <c:formatCode>General</c:formatCode>
                <c:ptCount val="15"/>
                <c:pt idx="0">
                  <c:v>490.77373777778121</c:v>
                </c:pt>
                <c:pt idx="1">
                  <c:v>226.21614166680956</c:v>
                </c:pt>
                <c:pt idx="2">
                  <c:v>1296.7836011109757</c:v>
                </c:pt>
                <c:pt idx="3">
                  <c:v>661.18743888888275</c:v>
                </c:pt>
                <c:pt idx="4">
                  <c:v>6.0294286111020483</c:v>
                </c:pt>
                <c:pt idx="5">
                  <c:v>105.06842138880165</c:v>
                </c:pt>
                <c:pt idx="6">
                  <c:v>236.75777583330637</c:v>
                </c:pt>
                <c:pt idx="7">
                  <c:v>167.75764083332615</c:v>
                </c:pt>
                <c:pt idx="8">
                  <c:v>312.43109722231748</c:v>
                </c:pt>
                <c:pt idx="9">
                  <c:v>71.48426472209394</c:v>
                </c:pt>
                <c:pt idx="10">
                  <c:v>565.78027305583237</c:v>
                </c:pt>
                <c:pt idx="11">
                  <c:v>326.97617416642606</c:v>
                </c:pt>
                <c:pt idx="12">
                  <c:v>65.256855555635411</c:v>
                </c:pt>
                <c:pt idx="13">
                  <c:v>1501.1147841664497</c:v>
                </c:pt>
                <c:pt idx="14">
                  <c:v>172.34017611126183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C-457F-9D7A-91CEA9F8D4E4}"/>
            </c:ext>
          </c:extLst>
        </c:ser>
        <c:ser>
          <c:idx val="1"/>
          <c:order val="1"/>
          <c:tx>
            <c:strRef>
              <c:f>'POSTE 15   CONTRÔLE HAUTE TENSI'!$G$19</c:f>
              <c:strCache>
                <c:ptCount val="1"/>
                <c:pt idx="0">
                  <c:v>100177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'POSTE 15   CONTRÔLE HAUTE TENSI'!$U$20:$U$27</c:f>
              <c:numCache>
                <c:formatCode>General</c:formatCode>
                <c:ptCount val="8"/>
                <c:pt idx="0">
                  <c:v>4007.9353205555817</c:v>
                </c:pt>
                <c:pt idx="1">
                  <c:v>5727.0006194442976</c:v>
                </c:pt>
                <c:pt idx="2">
                  <c:v>6467.5256019444787</c:v>
                </c:pt>
                <c:pt idx="3">
                  <c:v>7798.6378222221974</c:v>
                </c:pt>
                <c:pt idx="4">
                  <c:v>8250.3628622222459</c:v>
                </c:pt>
                <c:pt idx="5">
                  <c:v>8839.5281352778547</c:v>
                </c:pt>
                <c:pt idx="6">
                  <c:v>9080.5088055554079</c:v>
                </c:pt>
                <c:pt idx="7">
                  <c:v>10416.137923333445</c:v>
                </c:pt>
              </c:numCache>
            </c:numRef>
          </c:xVal>
          <c:yVal>
            <c:numRef>
              <c:f>'POSTE 15   CONTRÔLE HAUTE TENSI'!$W$20:$W$27</c:f>
              <c:numCache>
                <c:formatCode>General</c:formatCode>
                <c:ptCount val="8"/>
                <c:pt idx="0">
                  <c:v>304.32677499996498</c:v>
                </c:pt>
                <c:pt idx="1">
                  <c:v>1719.0652988887159</c:v>
                </c:pt>
                <c:pt idx="2">
                  <c:v>740.52498250018107</c:v>
                </c:pt>
                <c:pt idx="3">
                  <c:v>1331.1122202777187</c:v>
                </c:pt>
                <c:pt idx="4">
                  <c:v>451.72504000004847</c:v>
                </c:pt>
                <c:pt idx="5">
                  <c:v>589.16527305560885</c:v>
                </c:pt>
                <c:pt idx="6">
                  <c:v>240.98067027755314</c:v>
                </c:pt>
                <c:pt idx="7">
                  <c:v>1335.6291177780367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EC-457F-9D7A-91CEA9F8D4E4}"/>
            </c:ext>
          </c:extLst>
        </c:ser>
        <c:ser>
          <c:idx val="2"/>
          <c:order val="2"/>
          <c:tx>
            <c:strRef>
              <c:f>'POSTE 15   CONTRÔLE HAUTE TENSI'!$G$28</c:f>
              <c:strCache>
                <c:ptCount val="1"/>
                <c:pt idx="0">
                  <c:v>100236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'POSTE 15   CONTRÔLE HAUTE TENSI'!$U$29:$U$33</c:f>
              <c:numCache>
                <c:formatCode>General</c:formatCode>
                <c:ptCount val="5"/>
                <c:pt idx="0">
                  <c:v>8376.8616900000488</c:v>
                </c:pt>
                <c:pt idx="1">
                  <c:v>8748.2250222222065</c:v>
                </c:pt>
                <c:pt idx="2">
                  <c:v>9864.2596861111815</c:v>
                </c:pt>
                <c:pt idx="3">
                  <c:v>9897.7470816668356</c:v>
                </c:pt>
                <c:pt idx="4">
                  <c:v>10533.716500000097</c:v>
                </c:pt>
              </c:numCache>
            </c:numRef>
          </c:xVal>
          <c:yVal>
            <c:numRef>
              <c:f>'POSTE 15   CONTRÔLE HAUTE TENSI'!$W$29:$W$33</c:f>
              <c:numCache>
                <c:formatCode>General</c:formatCode>
                <c:ptCount val="5"/>
                <c:pt idx="0">
                  <c:v>1656.1929888891173</c:v>
                </c:pt>
                <c:pt idx="1">
                  <c:v>371.36333222215762</c:v>
                </c:pt>
                <c:pt idx="2">
                  <c:v>1116.034663888975</c:v>
                </c:pt>
                <c:pt idx="3">
                  <c:v>33.487395555654075</c:v>
                </c:pt>
                <c:pt idx="4">
                  <c:v>635.96941833326127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EC-457F-9D7A-91CEA9F8D4E4}"/>
            </c:ext>
          </c:extLst>
        </c:ser>
        <c:ser>
          <c:idx val="3"/>
          <c:order val="3"/>
          <c:tx>
            <c:strRef>
              <c:f>'POSTE 15   CONTRÔLE HAUTE TENSI'!$G$43</c:f>
              <c:strCache>
                <c:ptCount val="1"/>
                <c:pt idx="0">
                  <c:v>100599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'POSTE 15   CONTRÔLE HAUTE TENSI'!$U$44:$U$48</c:f>
              <c:numCache>
                <c:formatCode>General</c:formatCode>
                <c:ptCount val="5"/>
                <c:pt idx="0">
                  <c:v>7671.0298380555469</c:v>
                </c:pt>
                <c:pt idx="1">
                  <c:v>8560.14727611118</c:v>
                </c:pt>
                <c:pt idx="2">
                  <c:v>8857.2963019445306</c:v>
                </c:pt>
                <c:pt idx="3">
                  <c:v>10060.67511305568</c:v>
                </c:pt>
                <c:pt idx="4">
                  <c:v>11007.804163055553</c:v>
                </c:pt>
              </c:numCache>
            </c:numRef>
          </c:xVal>
          <c:yVal>
            <c:numRef>
              <c:f>'POSTE 15   CONTRÔLE HAUTE TENSI'!$W$44:$W$48</c:f>
              <c:numCache>
                <c:formatCode>General</c:formatCode>
                <c:ptCount val="5"/>
                <c:pt idx="0">
                  <c:v>822.83144916646415</c:v>
                </c:pt>
                <c:pt idx="1">
                  <c:v>889.1174380556331</c:v>
                </c:pt>
                <c:pt idx="2">
                  <c:v>297.14902583335061</c:v>
                </c:pt>
                <c:pt idx="3">
                  <c:v>1203.3788111111498</c:v>
                </c:pt>
                <c:pt idx="4">
                  <c:v>947.12904999987222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EC-457F-9D7A-91CEA9F8D4E4}"/>
            </c:ext>
          </c:extLst>
        </c:ser>
        <c:ser>
          <c:idx val="4"/>
          <c:order val="4"/>
          <c:tx>
            <c:strRef>
              <c:f>'POSTE 15   CONTRÔLE HAUTE TENSI'!$G$49</c:f>
              <c:strCache>
                <c:ptCount val="1"/>
                <c:pt idx="0">
                  <c:v>100303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'POSTE 15   CONTRÔLE HAUTE TENSI'!$U$50:$U$53</c:f>
              <c:numCache>
                <c:formatCode>General</c:formatCode>
                <c:ptCount val="4"/>
                <c:pt idx="0">
                  <c:v>6791.756335277867</c:v>
                </c:pt>
                <c:pt idx="1">
                  <c:v>7900.181248333538</c:v>
                </c:pt>
                <c:pt idx="2">
                  <c:v>8808.2402630556026</c:v>
                </c:pt>
                <c:pt idx="3">
                  <c:v>9543.0273527777754</c:v>
                </c:pt>
              </c:numCache>
            </c:numRef>
          </c:xVal>
          <c:yVal>
            <c:numRef>
              <c:f>'POSTE 15   CONTRÔLE HAUTE TENSI'!$W$50:$W$53</c:f>
              <c:numCache>
                <c:formatCode>General</c:formatCode>
                <c:ptCount val="4"/>
                <c:pt idx="0">
                  <c:v>1497.0710944446037</c:v>
                </c:pt>
                <c:pt idx="1">
                  <c:v>1108.4249130556709</c:v>
                </c:pt>
                <c:pt idx="2">
                  <c:v>908.0590147220646</c:v>
                </c:pt>
                <c:pt idx="3">
                  <c:v>734.78708972217282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EC-457F-9D7A-91CEA9F8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61344"/>
        <c:axId val="429062304"/>
      </c:scatterChart>
      <c:valAx>
        <c:axId val="4290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62304"/>
        <c:crosses val="autoZero"/>
        <c:crossBetween val="midCat"/>
      </c:valAx>
      <c:valAx>
        <c:axId val="4290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6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'ROTATION PINCE'!$G$14</c:f>
              <c:strCache>
                <c:ptCount val="1"/>
                <c:pt idx="0">
                  <c:v>100229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'ROTATION PINCE'!$U$10:$U$24</c:f>
              <c:numCache>
                <c:formatCode>General</c:formatCode>
                <c:ptCount val="15"/>
                <c:pt idx="0">
                  <c:v>5857.6562047221232</c:v>
                </c:pt>
                <c:pt idx="1">
                  <c:v>6722.0303944445914</c:v>
                </c:pt>
                <c:pt idx="2">
                  <c:v>6986.6172908332665</c:v>
                </c:pt>
                <c:pt idx="3">
                  <c:v>7021.867836111167</c:v>
                </c:pt>
                <c:pt idx="4">
                  <c:v>7522.8870158336358</c:v>
                </c:pt>
                <c:pt idx="5">
                  <c:v>7647.2268483333173</c:v>
                </c:pt>
                <c:pt idx="6">
                  <c:v>8077.9958075002651</c:v>
                </c:pt>
                <c:pt idx="7">
                  <c:v>8677.0072630555951</c:v>
                </c:pt>
                <c:pt idx="8">
                  <c:v>9757.5500158334034</c:v>
                </c:pt>
                <c:pt idx="9">
                  <c:v>9917.107319444418</c:v>
                </c:pt>
                <c:pt idx="10">
                  <c:v>10014.790275000036</c:v>
                </c:pt>
                <c:pt idx="11">
                  <c:v>10657.400312222249</c:v>
                </c:pt>
                <c:pt idx="12">
                  <c:v>10707.319713055564</c:v>
                </c:pt>
                <c:pt idx="13">
                  <c:v>10838.750777777808</c:v>
                </c:pt>
                <c:pt idx="14">
                  <c:v>10844.822101944534</c:v>
                </c:pt>
              </c:numCache>
            </c:numRef>
          </c:xVal>
          <c:yVal>
            <c:numRef>
              <c:f>'ROTATION PINCE'!$W$10:$W$24</c:f>
              <c:numCache>
                <c:formatCode>General</c:formatCode>
                <c:ptCount val="15"/>
                <c:pt idx="0">
                  <c:v>162.4347491665394</c:v>
                </c:pt>
                <c:pt idx="1">
                  <c:v>864.37418972246815</c:v>
                </c:pt>
                <c:pt idx="2">
                  <c:v>264.58689638867509</c:v>
                </c:pt>
                <c:pt idx="3">
                  <c:v>35.250545277900528</c:v>
                </c:pt>
                <c:pt idx="4">
                  <c:v>501.01917972246883</c:v>
                </c:pt>
                <c:pt idx="5">
                  <c:v>124.33983249968151</c:v>
                </c:pt>
                <c:pt idx="6">
                  <c:v>430.76895916694775</c:v>
                </c:pt>
                <c:pt idx="7">
                  <c:v>599.01145555533003</c:v>
                </c:pt>
                <c:pt idx="8">
                  <c:v>1080.5427527778083</c:v>
                </c:pt>
                <c:pt idx="9">
                  <c:v>159.5573036110145</c:v>
                </c:pt>
                <c:pt idx="10">
                  <c:v>97.682955555617809</c:v>
                </c:pt>
                <c:pt idx="11">
                  <c:v>642.61003722221358</c:v>
                </c:pt>
                <c:pt idx="12">
                  <c:v>49.919400833314285</c:v>
                </c:pt>
                <c:pt idx="13">
                  <c:v>131.43106472224463</c:v>
                </c:pt>
                <c:pt idx="14">
                  <c:v>6.0713241667253897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B-4033-A5C5-7D6D47F1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62319"/>
        <c:axId val="1704570479"/>
      </c:scatterChart>
      <c:valAx>
        <c:axId val="170456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70479"/>
        <c:crosses val="autoZero"/>
        <c:crossBetween val="midCat"/>
      </c:valAx>
      <c:valAx>
        <c:axId val="17045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6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TRANSLATION!$G$7</c:f>
              <c:strCache>
                <c:ptCount val="1"/>
                <c:pt idx="0">
                  <c:v>100169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TRANSLATION!$U$8:$U$12</c:f>
              <c:numCache>
                <c:formatCode>General</c:formatCode>
                <c:ptCount val="5"/>
                <c:pt idx="0">
                  <c:v>7667.436185277882</c:v>
                </c:pt>
                <c:pt idx="1">
                  <c:v>8061.012726944522</c:v>
                </c:pt>
                <c:pt idx="2">
                  <c:v>8834.1211825000355</c:v>
                </c:pt>
                <c:pt idx="3">
                  <c:v>8893.3531166666653</c:v>
                </c:pt>
                <c:pt idx="4">
                  <c:v>9229.1153158335364</c:v>
                </c:pt>
              </c:numCache>
            </c:numRef>
          </c:xVal>
          <c:yVal>
            <c:numRef>
              <c:f>TRANSLATION!$W$8:$W$12</c:f>
              <c:numCache>
                <c:formatCode>General</c:formatCode>
                <c:ptCount val="5"/>
                <c:pt idx="0">
                  <c:v>1955.9479908333742</c:v>
                </c:pt>
                <c:pt idx="1">
                  <c:v>393.57654166663997</c:v>
                </c:pt>
                <c:pt idx="2">
                  <c:v>773.1084555555135</c:v>
                </c:pt>
                <c:pt idx="3">
                  <c:v>59.231934166629799</c:v>
                </c:pt>
                <c:pt idx="4">
                  <c:v>335.76219916687114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1-4054-A7C5-E487DAA4426C}"/>
            </c:ext>
          </c:extLst>
        </c:ser>
        <c:ser>
          <c:idx val="1"/>
          <c:order val="1"/>
          <c:tx>
            <c:strRef>
              <c:f>TRANSLATION!$G$14</c:f>
              <c:strCache>
                <c:ptCount val="1"/>
                <c:pt idx="0">
                  <c:v>100228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TRANSLATION!$U$14:$U$22</c:f>
              <c:numCache>
                <c:formatCode>General</c:formatCode>
                <c:ptCount val="9"/>
                <c:pt idx="0">
                  <c:v>7729.5590761112398</c:v>
                </c:pt>
                <c:pt idx="1">
                  <c:v>8541.0604316666722</c:v>
                </c:pt>
                <c:pt idx="2">
                  <c:v>8693.5235149998916</c:v>
                </c:pt>
                <c:pt idx="3">
                  <c:v>9424.6562761111418</c:v>
                </c:pt>
                <c:pt idx="4">
                  <c:v>9592.5257111113169</c:v>
                </c:pt>
                <c:pt idx="5">
                  <c:v>10181.194055555505</c:v>
                </c:pt>
                <c:pt idx="6">
                  <c:v>10502.557350000017</c:v>
                </c:pt>
                <c:pt idx="7">
                  <c:v>10548.039566666703</c:v>
                </c:pt>
                <c:pt idx="8">
                  <c:v>10939.968260277878</c:v>
                </c:pt>
              </c:numCache>
            </c:numRef>
          </c:xVal>
          <c:yVal>
            <c:numRef>
              <c:f>TRANSLATION!$W$14:$W$22</c:f>
              <c:numCache>
                <c:formatCode>General</c:formatCode>
                <c:ptCount val="9"/>
                <c:pt idx="0">
                  <c:v>24.118055555562023</c:v>
                </c:pt>
                <c:pt idx="1">
                  <c:v>811.50135555543238</c:v>
                </c:pt>
                <c:pt idx="2">
                  <c:v>152.4630833332194</c:v>
                </c:pt>
                <c:pt idx="3">
                  <c:v>731.13276111125015</c:v>
                </c:pt>
                <c:pt idx="4">
                  <c:v>167.86943500017514</c:v>
                </c:pt>
                <c:pt idx="5">
                  <c:v>588.66834444418782</c:v>
                </c:pt>
                <c:pt idx="6">
                  <c:v>321.36329444451258</c:v>
                </c:pt>
                <c:pt idx="7">
                  <c:v>45.482216666685417</c:v>
                </c:pt>
                <c:pt idx="8">
                  <c:v>391.92869361117482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31-4054-A7C5-E487DAA4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749999"/>
        <c:axId val="1698750479"/>
      </c:scatterChart>
      <c:valAx>
        <c:axId val="16987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50479"/>
        <c:crosses val="autoZero"/>
        <c:crossBetween val="midCat"/>
      </c:valAx>
      <c:valAx>
        <c:axId val="16987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4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174171</xdr:colOff>
      <xdr:row>7</xdr:row>
      <xdr:rowOff>76200</xdr:rowOff>
    </xdr:from>
    <xdr:to>
      <xdr:col>19</xdr:col>
      <xdr:colOff>566056</xdr:colOff>
      <xdr:row>36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2F249-2AFB-91E5-E608-ADC2613C2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12</xdr:row>
      <xdr:rowOff>32657</xdr:rowOff>
    </xdr:from>
    <xdr:to>
      <xdr:col>14</xdr:col>
      <xdr:colOff>370114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D3EC4-32B9-01E1-3304-8B1C65CEA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1164771</xdr:colOff>
      <xdr:row>12</xdr:row>
      <xdr:rowOff>32657</xdr:rowOff>
    </xdr:from>
    <xdr:to>
      <xdr:col>15</xdr:col>
      <xdr:colOff>555171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58868-B6C8-3462-8EAB-32218565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130629</xdr:colOff>
      <xdr:row>12</xdr:row>
      <xdr:rowOff>32657</xdr:rowOff>
    </xdr:from>
    <xdr:to>
      <xdr:col>16</xdr:col>
      <xdr:colOff>119743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093DD-1726-84F3-AD62-FD23DCA52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12</xdr:row>
      <xdr:rowOff>32657</xdr:rowOff>
    </xdr:from>
    <xdr:to>
      <xdr:col>16</xdr:col>
      <xdr:colOff>239486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C8161-0947-1DBC-A14B-0AF1D7AB1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1394011</xdr:colOff>
      <xdr:row>8</xdr:row>
      <xdr:rowOff>44824</xdr:rowOff>
    </xdr:from>
    <xdr:to>
      <xdr:col>14</xdr:col>
      <xdr:colOff>94129</xdr:colOff>
      <xdr:row>23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FACDD-67BE-2370-B686-516534175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opLeftCell="G8" zoomScale="85" zoomScaleNormal="85" workbookViewId="0">
      <selection activeCell="W3" activeCellId="1" sqref="U3:U5 W3:W5"/>
    </sheetView>
  </sheetViews>
  <sheetFormatPr defaultRowHeight="14.4" x14ac:dyDescent="0.3"/>
  <cols>
    <col min="4" max="4" width="28.44140625" customWidth="1"/>
    <col min="5" max="5" width="29.33203125" customWidth="1"/>
    <col min="6" max="6" width="22.6640625" customWidth="1"/>
    <col min="7" max="7" width="20.44140625" customWidth="1"/>
    <col min="9" max="9" width="24.44140625" customWidth="1"/>
    <col min="10" max="10" width="32.77734375" customWidth="1"/>
    <col min="11" max="11" width="30.5546875" customWidth="1"/>
    <col min="12" max="12" width="24.33203125" customWidth="1"/>
    <col min="20" max="20" width="16.21875" customWidth="1"/>
    <col min="21" max="21" width="10.5546875" customWidth="1"/>
    <col min="22" max="22" width="20.33203125" customWidth="1"/>
    <col min="23" max="23" width="14.332031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1132</v>
      </c>
      <c r="V1" s="4">
        <v>45093.276246562498</v>
      </c>
      <c r="W1" s="3" t="s">
        <v>1133</v>
      </c>
    </row>
    <row r="2" spans="1:23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s="4">
        <v>45246.474325381947</v>
      </c>
      <c r="J2" s="4">
        <v>45246.499537037038</v>
      </c>
      <c r="K2" s="4">
        <v>45246.540391284732</v>
      </c>
      <c r="L2" t="s">
        <v>28</v>
      </c>
      <c r="M2" t="s">
        <v>29</v>
      </c>
      <c r="N2" t="s">
        <v>30</v>
      </c>
      <c r="O2" s="5">
        <v>77.088000000000008</v>
      </c>
      <c r="P2" s="5">
        <v>2.8559999999999999</v>
      </c>
      <c r="Q2" s="5">
        <v>0.60000000000000009</v>
      </c>
      <c r="R2" s="5">
        <v>0.96</v>
      </c>
      <c r="S2" s="5">
        <v>1.56</v>
      </c>
      <c r="T2" s="5">
        <v>0.96699999999999997</v>
      </c>
      <c r="U2">
        <f>(I2-$V$1)*24</f>
        <v>3676.7538916667691</v>
      </c>
    </row>
    <row r="3" spans="1:23" x14ac:dyDescent="0.3">
      <c r="A3" t="s">
        <v>32</v>
      </c>
      <c r="B3" t="s">
        <v>33</v>
      </c>
      <c r="C3" t="s">
        <v>22</v>
      </c>
      <c r="D3" t="s">
        <v>23</v>
      </c>
      <c r="E3" t="s">
        <v>24</v>
      </c>
      <c r="F3" t="s">
        <v>25</v>
      </c>
      <c r="G3">
        <v>100047</v>
      </c>
      <c r="H3" t="s">
        <v>27</v>
      </c>
      <c r="I3" s="4">
        <v>45426.98130266204</v>
      </c>
      <c r="J3" s="4">
        <v>45426.994629629633</v>
      </c>
      <c r="K3" s="4">
        <v>45427.072581053239</v>
      </c>
      <c r="L3" t="s">
        <v>34</v>
      </c>
      <c r="M3" t="s">
        <v>35</v>
      </c>
      <c r="N3" t="s">
        <v>36</v>
      </c>
      <c r="O3" s="5">
        <v>4.008</v>
      </c>
      <c r="P3" s="5">
        <v>33.576000000000001</v>
      </c>
      <c r="Q3" s="5">
        <v>0.31200000000000011</v>
      </c>
      <c r="R3" s="5">
        <v>1.8480000000000001</v>
      </c>
      <c r="S3" s="5">
        <v>2.16</v>
      </c>
      <c r="T3" s="5">
        <v>1.85</v>
      </c>
      <c r="U3">
        <f t="shared" ref="U3:U40" si="0">(I3-$V$1)*24</f>
        <v>8008.9213463889901</v>
      </c>
      <c r="W3">
        <f>U3-U2</f>
        <v>4332.167454722221</v>
      </c>
    </row>
    <row r="4" spans="1:23" x14ac:dyDescent="0.3">
      <c r="A4" t="s">
        <v>37</v>
      </c>
      <c r="B4" t="s">
        <v>38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s="4">
        <v>45443.915023761583</v>
      </c>
      <c r="J4" s="4">
        <v>45443.915300925917</v>
      </c>
      <c r="K4" s="4">
        <v>45443.989390659721</v>
      </c>
      <c r="L4" t="s">
        <v>39</v>
      </c>
      <c r="M4" t="s">
        <v>40</v>
      </c>
      <c r="N4" t="s">
        <v>41</v>
      </c>
      <c r="O4" s="5">
        <v>28.416</v>
      </c>
      <c r="P4" s="5" t="s">
        <v>42</v>
      </c>
      <c r="Q4" s="5">
        <v>0</v>
      </c>
      <c r="R4" s="5">
        <v>1.776</v>
      </c>
      <c r="S4" s="5">
        <v>1.776</v>
      </c>
      <c r="T4" s="5">
        <v>1.7669999999999999</v>
      </c>
      <c r="U4">
        <f t="shared" si="0"/>
        <v>8415.3306527780369</v>
      </c>
      <c r="W4">
        <f>U4-U3</f>
        <v>406.40930638904683</v>
      </c>
    </row>
    <row r="5" spans="1:23" x14ac:dyDescent="0.3">
      <c r="A5" t="s">
        <v>43</v>
      </c>
      <c r="B5" t="s">
        <v>44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45</v>
      </c>
      <c r="I5" s="4">
        <v>45523.846500381936</v>
      </c>
      <c r="J5" s="4">
        <v>45523.874062499999</v>
      </c>
      <c r="K5" s="4">
        <v>45523.881309108787</v>
      </c>
      <c r="L5" t="s">
        <v>46</v>
      </c>
      <c r="M5" t="s">
        <v>47</v>
      </c>
      <c r="N5" t="s">
        <v>48</v>
      </c>
      <c r="O5" s="5">
        <v>8.7360000000000007</v>
      </c>
      <c r="P5" s="5">
        <v>8.088000000000001</v>
      </c>
      <c r="Q5" s="5">
        <v>0.67200000000000004</v>
      </c>
      <c r="R5" s="5">
        <v>0.16800000000000001</v>
      </c>
      <c r="S5" s="5">
        <v>0.84000000000000008</v>
      </c>
      <c r="T5" s="5">
        <v>0</v>
      </c>
      <c r="U5">
        <f t="shared" si="0"/>
        <v>10333.686091666517</v>
      </c>
      <c r="W5">
        <f>U5-U4</f>
        <v>1918.3554388884804</v>
      </c>
    </row>
    <row r="6" spans="1:23" x14ac:dyDescent="0.3">
      <c r="A6" t="s">
        <v>49</v>
      </c>
      <c r="B6" t="s">
        <v>50</v>
      </c>
      <c r="C6" t="s">
        <v>51</v>
      </c>
      <c r="D6" t="s">
        <v>52</v>
      </c>
      <c r="E6" t="s">
        <v>24</v>
      </c>
      <c r="F6" t="s">
        <v>25</v>
      </c>
      <c r="G6" t="s">
        <v>53</v>
      </c>
      <c r="H6" t="s">
        <v>27</v>
      </c>
      <c r="I6" s="4">
        <v>45317.548298113426</v>
      </c>
      <c r="J6" s="4">
        <v>45317.563425925917</v>
      </c>
      <c r="K6" s="4">
        <v>45317.595702280087</v>
      </c>
      <c r="L6" t="s">
        <v>54</v>
      </c>
      <c r="M6" t="s">
        <v>55</v>
      </c>
      <c r="N6" t="s">
        <v>56</v>
      </c>
      <c r="O6" s="5">
        <v>39.479999999999997</v>
      </c>
      <c r="P6" s="5">
        <v>9.6240000000000006</v>
      </c>
      <c r="Q6" s="5">
        <v>0.36</v>
      </c>
      <c r="R6" s="5">
        <v>0.76800000000000002</v>
      </c>
      <c r="S6" s="5">
        <v>1.1279999999999999</v>
      </c>
      <c r="T6" s="5">
        <v>0.76700000000000002</v>
      </c>
      <c r="U6">
        <f t="shared" si="0"/>
        <v>5382.5292372222757</v>
      </c>
    </row>
    <row r="7" spans="1:23" x14ac:dyDescent="0.3">
      <c r="A7" t="s">
        <v>57</v>
      </c>
      <c r="B7" t="s">
        <v>58</v>
      </c>
      <c r="C7" t="s">
        <v>51</v>
      </c>
      <c r="D7" t="s">
        <v>52</v>
      </c>
      <c r="E7" t="s">
        <v>24</v>
      </c>
      <c r="F7" t="s">
        <v>25</v>
      </c>
      <c r="G7" t="s">
        <v>53</v>
      </c>
      <c r="H7" t="s">
        <v>27</v>
      </c>
      <c r="I7" s="4">
        <v>45490.684414664349</v>
      </c>
      <c r="J7" s="4">
        <v>45490.696296296293</v>
      </c>
      <c r="K7" s="4">
        <v>45490.733936261568</v>
      </c>
      <c r="L7" t="s">
        <v>59</v>
      </c>
      <c r="M7" t="s">
        <v>60</v>
      </c>
      <c r="N7" t="s">
        <v>61</v>
      </c>
      <c r="O7" s="5">
        <v>123.98399999999999</v>
      </c>
      <c r="P7" s="5">
        <v>38.136000000000003</v>
      </c>
      <c r="Q7" s="5">
        <v>0.28799999999999998</v>
      </c>
      <c r="R7" s="5">
        <v>1.1040000000000001</v>
      </c>
      <c r="S7" s="5">
        <v>1.3919999999999999</v>
      </c>
      <c r="T7" s="5">
        <v>2.6</v>
      </c>
      <c r="U7">
        <f t="shared" si="0"/>
        <v>9537.7960344444145</v>
      </c>
      <c r="W7">
        <f>U7-U6</f>
        <v>4155.2667972221388</v>
      </c>
    </row>
    <row r="8" spans="1:23" x14ac:dyDescent="0.3">
      <c r="A8" t="s">
        <v>62</v>
      </c>
      <c r="B8" t="s">
        <v>63</v>
      </c>
      <c r="C8" t="s">
        <v>51</v>
      </c>
      <c r="D8" t="s">
        <v>52</v>
      </c>
      <c r="E8" t="s">
        <v>24</v>
      </c>
      <c r="F8" t="s">
        <v>25</v>
      </c>
      <c r="G8" t="s">
        <v>53</v>
      </c>
      <c r="H8" t="s">
        <v>27</v>
      </c>
      <c r="I8" s="4">
        <v>45526.448786423607</v>
      </c>
      <c r="J8" s="4">
        <v>45526.450219907398</v>
      </c>
      <c r="K8" s="4">
        <v>45526.505653437503</v>
      </c>
      <c r="L8" t="s">
        <v>64</v>
      </c>
      <c r="M8" t="s">
        <v>55</v>
      </c>
      <c r="N8" t="s">
        <v>65</v>
      </c>
      <c r="O8" s="5">
        <v>26.376000000000001</v>
      </c>
      <c r="P8" s="5">
        <v>23.064</v>
      </c>
      <c r="Q8" s="5">
        <v>2.4E-2</v>
      </c>
      <c r="R8" s="5">
        <v>1.32</v>
      </c>
      <c r="S8" s="5">
        <v>1.3680000000000001</v>
      </c>
      <c r="T8" s="5">
        <v>1.3169999999999999</v>
      </c>
      <c r="U8">
        <f t="shared" si="0"/>
        <v>10396.140956666612</v>
      </c>
      <c r="W8">
        <f t="shared" ref="W8:W10" si="1">U8-U7</f>
        <v>858.34492222219706</v>
      </c>
    </row>
    <row r="9" spans="1:23" x14ac:dyDescent="0.3">
      <c r="A9" t="s">
        <v>66</v>
      </c>
      <c r="B9" t="s">
        <v>67</v>
      </c>
      <c r="C9" t="s">
        <v>51</v>
      </c>
      <c r="D9" t="s">
        <v>52</v>
      </c>
      <c r="E9" t="s">
        <v>24</v>
      </c>
      <c r="F9" t="s">
        <v>25</v>
      </c>
      <c r="G9" t="s">
        <v>53</v>
      </c>
      <c r="H9" t="s">
        <v>27</v>
      </c>
      <c r="I9" s="4">
        <v>45531.583445717602</v>
      </c>
      <c r="J9" s="4">
        <v>45531.584050925929</v>
      </c>
      <c r="K9" s="4">
        <v>45531.587909988433</v>
      </c>
      <c r="L9" t="s">
        <v>68</v>
      </c>
      <c r="M9" t="s">
        <v>69</v>
      </c>
      <c r="N9" t="s">
        <v>70</v>
      </c>
      <c r="O9" s="5">
        <v>29.472000000000001</v>
      </c>
      <c r="P9" s="5">
        <v>3.72</v>
      </c>
      <c r="Q9" s="5">
        <v>2.4E-2</v>
      </c>
      <c r="R9" s="5">
        <v>7.2000000000000008E-2</v>
      </c>
      <c r="S9" s="5">
        <v>9.6000000000000002E-2</v>
      </c>
      <c r="T9" s="5">
        <v>8.3000000000000004E-2</v>
      </c>
      <c r="U9">
        <f t="shared" si="0"/>
        <v>10519.3727797225</v>
      </c>
      <c r="W9">
        <f t="shared" si="1"/>
        <v>123.23182305588853</v>
      </c>
    </row>
    <row r="10" spans="1:23" x14ac:dyDescent="0.3">
      <c r="A10" t="s">
        <v>71</v>
      </c>
      <c r="B10" t="s">
        <v>72</v>
      </c>
      <c r="C10" t="s">
        <v>51</v>
      </c>
      <c r="D10" t="s">
        <v>52</v>
      </c>
      <c r="E10" t="s">
        <v>24</v>
      </c>
      <c r="F10" t="s">
        <v>25</v>
      </c>
      <c r="G10" t="s">
        <v>53</v>
      </c>
      <c r="H10" t="s">
        <v>73</v>
      </c>
      <c r="I10" s="4">
        <v>45546.941808715281</v>
      </c>
      <c r="J10" s="4">
        <v>45546.945428240739</v>
      </c>
      <c r="K10" s="4">
        <v>45547.189038923607</v>
      </c>
      <c r="L10" t="s">
        <v>74</v>
      </c>
      <c r="M10" t="s">
        <v>75</v>
      </c>
      <c r="N10" t="s">
        <v>76</v>
      </c>
      <c r="O10" s="5">
        <v>28.416</v>
      </c>
      <c r="P10" s="5">
        <v>30.36</v>
      </c>
      <c r="Q10" s="5">
        <v>9.6000000000000002E-2</v>
      </c>
      <c r="R10" s="5">
        <v>5.8559999999999999</v>
      </c>
      <c r="S10" s="5">
        <v>5.9279999999999999</v>
      </c>
      <c r="T10" s="5">
        <v>0</v>
      </c>
      <c r="U10">
        <f t="shared" si="0"/>
        <v>10887.97349166678</v>
      </c>
      <c r="W10">
        <f t="shared" si="1"/>
        <v>368.60071194428019</v>
      </c>
    </row>
    <row r="11" spans="1:23" x14ac:dyDescent="0.3">
      <c r="A11" t="s">
        <v>77</v>
      </c>
      <c r="B11" t="s">
        <v>78</v>
      </c>
      <c r="C11" t="s">
        <v>79</v>
      </c>
      <c r="D11" t="s">
        <v>80</v>
      </c>
      <c r="E11" t="s">
        <v>24</v>
      </c>
      <c r="F11" t="s">
        <v>25</v>
      </c>
      <c r="G11" t="s">
        <v>81</v>
      </c>
      <c r="H11" t="s">
        <v>27</v>
      </c>
      <c r="I11" s="4">
        <v>45155.0085209838</v>
      </c>
      <c r="J11" s="4">
        <v>45155.011006944442</v>
      </c>
      <c r="K11" s="4">
        <v>45155.211735648147</v>
      </c>
      <c r="L11" t="s">
        <v>82</v>
      </c>
      <c r="M11" t="s">
        <v>83</v>
      </c>
      <c r="N11" t="s">
        <v>84</v>
      </c>
      <c r="O11" s="5">
        <v>24.192</v>
      </c>
      <c r="P11" s="5">
        <v>8.952</v>
      </c>
      <c r="Q11" s="5">
        <v>4.8000000000000001E-2</v>
      </c>
      <c r="R11" s="5">
        <v>4.8239999999999998</v>
      </c>
      <c r="S11" s="5">
        <v>4.8719999999999999</v>
      </c>
      <c r="T11" s="5">
        <v>4.8170000000000002</v>
      </c>
      <c r="U11">
        <f t="shared" si="0"/>
        <v>1481.5745861112373</v>
      </c>
    </row>
    <row r="12" spans="1:23" x14ac:dyDescent="0.3">
      <c r="A12" t="s">
        <v>85</v>
      </c>
      <c r="B12" t="s">
        <v>86</v>
      </c>
      <c r="C12" t="s">
        <v>79</v>
      </c>
      <c r="D12" t="s">
        <v>80</v>
      </c>
      <c r="E12" t="s">
        <v>24</v>
      </c>
      <c r="F12" t="s">
        <v>25</v>
      </c>
      <c r="G12" t="s">
        <v>81</v>
      </c>
      <c r="H12" t="s">
        <v>27</v>
      </c>
      <c r="I12" s="4">
        <v>45321.751659108799</v>
      </c>
      <c r="J12" s="4">
        <v>45321.752245370371</v>
      </c>
      <c r="K12" s="4">
        <v>45321.873537465282</v>
      </c>
      <c r="L12" t="s">
        <v>87</v>
      </c>
      <c r="M12" t="s">
        <v>88</v>
      </c>
      <c r="N12" t="s">
        <v>89</v>
      </c>
      <c r="O12" s="5">
        <v>0.84000000000000008</v>
      </c>
      <c r="P12" s="5">
        <v>0.93600000000000005</v>
      </c>
      <c r="Q12" s="5">
        <v>2.4E-2</v>
      </c>
      <c r="R12" s="5">
        <v>2.9039999999999999</v>
      </c>
      <c r="S12" s="5">
        <v>2.9039999999999999</v>
      </c>
      <c r="T12" s="5">
        <v>2.9</v>
      </c>
      <c r="U12">
        <f t="shared" si="0"/>
        <v>5483.4099011112121</v>
      </c>
      <c r="W12">
        <f>U12-U11</f>
        <v>4001.8353149999748</v>
      </c>
    </row>
    <row r="13" spans="1:23" x14ac:dyDescent="0.3">
      <c r="A13" t="s">
        <v>90</v>
      </c>
      <c r="B13" t="s">
        <v>91</v>
      </c>
      <c r="C13" t="s">
        <v>79</v>
      </c>
      <c r="D13" t="s">
        <v>80</v>
      </c>
      <c r="E13" t="s">
        <v>24</v>
      </c>
      <c r="F13" t="s">
        <v>25</v>
      </c>
      <c r="G13" t="s">
        <v>81</v>
      </c>
      <c r="H13" t="s">
        <v>27</v>
      </c>
      <c r="I13" s="4">
        <v>45343.288058715283</v>
      </c>
      <c r="J13" s="4">
        <v>45343.298078703701</v>
      </c>
      <c r="K13" s="4">
        <v>45343.354958449083</v>
      </c>
      <c r="L13" t="s">
        <v>92</v>
      </c>
      <c r="M13" t="s">
        <v>93</v>
      </c>
      <c r="N13" t="s">
        <v>94</v>
      </c>
      <c r="O13" s="5" t="s">
        <v>42</v>
      </c>
      <c r="P13" s="5">
        <v>6.2640000000000002</v>
      </c>
      <c r="Q13" s="5">
        <v>0.24</v>
      </c>
      <c r="R13" s="5">
        <v>1.3919999999999999</v>
      </c>
      <c r="S13" s="5">
        <v>1.6319999999999999</v>
      </c>
      <c r="T13" s="5">
        <v>2.2996669999999999</v>
      </c>
      <c r="U13">
        <f t="shared" si="0"/>
        <v>6000.2834916668362</v>
      </c>
      <c r="W13">
        <f t="shared" ref="W13:W17" si="2">U13-U12</f>
        <v>516.87359055562411</v>
      </c>
    </row>
    <row r="14" spans="1:23" x14ac:dyDescent="0.3">
      <c r="A14" t="s">
        <v>95</v>
      </c>
      <c r="B14" t="s">
        <v>96</v>
      </c>
      <c r="C14" t="s">
        <v>79</v>
      </c>
      <c r="D14" t="s">
        <v>80</v>
      </c>
      <c r="E14" t="s">
        <v>24</v>
      </c>
      <c r="F14" t="s">
        <v>25</v>
      </c>
      <c r="G14" t="s">
        <v>81</v>
      </c>
      <c r="H14" t="s">
        <v>45</v>
      </c>
      <c r="I14" s="4">
        <v>45446.678864814807</v>
      </c>
      <c r="J14" s="4">
        <v>45446.67895833333</v>
      </c>
      <c r="K14" s="4">
        <v>45446.73003677083</v>
      </c>
      <c r="L14" t="s">
        <v>97</v>
      </c>
      <c r="M14" t="s">
        <v>55</v>
      </c>
      <c r="N14" t="s">
        <v>98</v>
      </c>
      <c r="O14" s="5">
        <v>46.2</v>
      </c>
      <c r="P14" s="5">
        <v>10.656000000000001</v>
      </c>
      <c r="Q14" s="5">
        <v>0</v>
      </c>
      <c r="R14" s="5">
        <v>1.224</v>
      </c>
      <c r="S14" s="5">
        <v>1.224</v>
      </c>
      <c r="T14" s="5">
        <v>1.083</v>
      </c>
      <c r="U14">
        <f t="shared" si="0"/>
        <v>8481.662838055403</v>
      </c>
      <c r="W14">
        <f t="shared" si="2"/>
        <v>2481.3793463885668</v>
      </c>
    </row>
    <row r="15" spans="1:23" x14ac:dyDescent="0.3">
      <c r="A15" t="s">
        <v>99</v>
      </c>
      <c r="B15" t="s">
        <v>100</v>
      </c>
      <c r="C15" t="s">
        <v>79</v>
      </c>
      <c r="D15" t="s">
        <v>80</v>
      </c>
      <c r="E15" t="s">
        <v>24</v>
      </c>
      <c r="F15" t="s">
        <v>25</v>
      </c>
      <c r="G15" t="s">
        <v>81</v>
      </c>
      <c r="H15" t="s">
        <v>27</v>
      </c>
      <c r="I15" s="4">
        <v>45454.355846446757</v>
      </c>
      <c r="J15" s="4">
        <v>45454.356851851851</v>
      </c>
      <c r="K15" s="4">
        <v>45454.380117476852</v>
      </c>
      <c r="L15" t="s">
        <v>101</v>
      </c>
      <c r="M15" t="s">
        <v>31</v>
      </c>
      <c r="N15" t="s">
        <v>102</v>
      </c>
      <c r="O15" s="5">
        <v>2.8319999999999999</v>
      </c>
      <c r="P15" s="5">
        <v>0.69599999999999995</v>
      </c>
      <c r="Q15" s="5">
        <v>2.4E-2</v>
      </c>
      <c r="R15" s="5">
        <v>2.0640000000000001</v>
      </c>
      <c r="S15" s="5">
        <v>2.0880000000000001</v>
      </c>
      <c r="T15" s="5">
        <v>2.6</v>
      </c>
      <c r="U15">
        <f t="shared" si="0"/>
        <v>8665.9103972222074</v>
      </c>
      <c r="W15">
        <f t="shared" si="2"/>
        <v>184.24755916680442</v>
      </c>
    </row>
    <row r="16" spans="1:23" x14ac:dyDescent="0.3">
      <c r="A16" t="s">
        <v>103</v>
      </c>
      <c r="B16" t="s">
        <v>104</v>
      </c>
      <c r="C16" t="s">
        <v>79</v>
      </c>
      <c r="D16" t="s">
        <v>80</v>
      </c>
      <c r="E16" t="s">
        <v>24</v>
      </c>
      <c r="F16" t="s">
        <v>25</v>
      </c>
      <c r="G16" t="s">
        <v>81</v>
      </c>
      <c r="H16" t="s">
        <v>45</v>
      </c>
      <c r="I16" s="4">
        <v>45532.17826883102</v>
      </c>
      <c r="J16" s="4">
        <v>45532.178437499999</v>
      </c>
      <c r="K16" s="4">
        <v>45532.187126192133</v>
      </c>
      <c r="L16" t="s">
        <v>107</v>
      </c>
      <c r="M16" t="s">
        <v>108</v>
      </c>
      <c r="N16" t="s">
        <v>109</v>
      </c>
      <c r="O16" s="5">
        <v>19.536000000000001</v>
      </c>
      <c r="P16" s="5">
        <v>14.183999999999999</v>
      </c>
      <c r="Q16" s="5">
        <v>0</v>
      </c>
      <c r="R16" s="5">
        <v>0.192</v>
      </c>
      <c r="S16" s="5">
        <v>0.192</v>
      </c>
      <c r="T16" s="5">
        <v>0.183</v>
      </c>
      <c r="U16">
        <f t="shared" si="0"/>
        <v>10533.64853444451</v>
      </c>
      <c r="W16">
        <f t="shared" si="2"/>
        <v>1867.7381372223026</v>
      </c>
    </row>
    <row r="17" spans="1:23" x14ac:dyDescent="0.3">
      <c r="A17" t="s">
        <v>105</v>
      </c>
      <c r="B17" t="s">
        <v>106</v>
      </c>
      <c r="C17" t="s">
        <v>79</v>
      </c>
      <c r="D17" t="s">
        <v>80</v>
      </c>
      <c r="E17" t="s">
        <v>24</v>
      </c>
      <c r="F17" t="s">
        <v>25</v>
      </c>
      <c r="G17" t="s">
        <v>81</v>
      </c>
      <c r="H17" t="s">
        <v>45</v>
      </c>
      <c r="I17" s="4">
        <v>45533.162585879632</v>
      </c>
      <c r="J17" s="4">
        <v>45533.163275462961</v>
      </c>
      <c r="K17" s="4">
        <v>45533.195351423608</v>
      </c>
      <c r="L17" t="s">
        <v>111</v>
      </c>
      <c r="M17" t="s">
        <v>110</v>
      </c>
      <c r="N17" t="s">
        <v>112</v>
      </c>
      <c r="O17" s="5">
        <v>43.32</v>
      </c>
      <c r="P17" s="5">
        <v>43.32</v>
      </c>
      <c r="Q17" s="5">
        <v>2.4E-2</v>
      </c>
      <c r="R17" s="5">
        <v>0.74399999999999999</v>
      </c>
      <c r="S17" s="5">
        <v>0.76800000000000002</v>
      </c>
      <c r="T17" s="5">
        <v>0.75</v>
      </c>
      <c r="U17">
        <f t="shared" si="0"/>
        <v>10557.272143611219</v>
      </c>
      <c r="W17">
        <f t="shared" si="2"/>
        <v>23.623609166708775</v>
      </c>
    </row>
    <row r="18" spans="1:23" x14ac:dyDescent="0.3">
      <c r="A18" t="s">
        <v>113</v>
      </c>
      <c r="B18" t="s">
        <v>114</v>
      </c>
      <c r="C18" t="s">
        <v>115</v>
      </c>
      <c r="D18" t="s">
        <v>116</v>
      </c>
      <c r="E18" t="s">
        <v>24</v>
      </c>
      <c r="F18" t="s">
        <v>25</v>
      </c>
      <c r="G18" t="s">
        <v>117</v>
      </c>
      <c r="H18" t="s">
        <v>45</v>
      </c>
      <c r="I18" s="4">
        <v>45247.66804355324</v>
      </c>
      <c r="J18" s="4">
        <v>45247.677789351852</v>
      </c>
      <c r="K18" s="4">
        <v>45247.686450312503</v>
      </c>
      <c r="L18" t="s">
        <v>118</v>
      </c>
      <c r="M18" t="s">
        <v>55</v>
      </c>
      <c r="N18" t="s">
        <v>119</v>
      </c>
      <c r="O18" s="5">
        <v>7.0559999999999992</v>
      </c>
      <c r="P18" s="5">
        <v>2.448</v>
      </c>
      <c r="Q18" s="5">
        <v>0.24</v>
      </c>
      <c r="R18" s="5">
        <v>0.192</v>
      </c>
      <c r="S18" s="5">
        <v>0.40799999999999997</v>
      </c>
      <c r="T18" s="5">
        <v>0.183</v>
      </c>
      <c r="U18">
        <f t="shared" si="0"/>
        <v>3705.4031277777976</v>
      </c>
    </row>
    <row r="19" spans="1:23" x14ac:dyDescent="0.3">
      <c r="A19" t="s">
        <v>120</v>
      </c>
      <c r="B19" t="s">
        <v>121</v>
      </c>
      <c r="C19" t="s">
        <v>115</v>
      </c>
      <c r="D19" t="s">
        <v>116</v>
      </c>
      <c r="E19" t="s">
        <v>24</v>
      </c>
      <c r="F19" t="s">
        <v>25</v>
      </c>
      <c r="G19" t="s">
        <v>117</v>
      </c>
      <c r="H19" t="s">
        <v>27</v>
      </c>
      <c r="I19" s="4">
        <v>45296.57341153935</v>
      </c>
      <c r="J19" s="4">
        <v>45296.573865740742</v>
      </c>
      <c r="K19" s="4">
        <v>45296.647287928237</v>
      </c>
      <c r="L19" t="s">
        <v>122</v>
      </c>
      <c r="M19" t="s">
        <v>123</v>
      </c>
      <c r="N19" t="s">
        <v>124</v>
      </c>
      <c r="O19" s="5">
        <v>1.1759999999999999</v>
      </c>
      <c r="P19" s="5">
        <v>32.975999999999999</v>
      </c>
      <c r="Q19" s="5">
        <v>0</v>
      </c>
      <c r="R19" s="5">
        <v>4.1040000000000001</v>
      </c>
      <c r="S19" s="5">
        <v>4.1040000000000001</v>
      </c>
      <c r="T19" s="5">
        <v>4.7329999999999997</v>
      </c>
      <c r="U19">
        <f t="shared" si="0"/>
        <v>4879.1319594444358</v>
      </c>
      <c r="W19" s="5">
        <f>U19-U18</f>
        <v>1173.7288316666381</v>
      </c>
    </row>
    <row r="20" spans="1:23" x14ac:dyDescent="0.3">
      <c r="A20" t="s">
        <v>125</v>
      </c>
      <c r="B20" t="s">
        <v>126</v>
      </c>
      <c r="C20" t="s">
        <v>115</v>
      </c>
      <c r="D20" t="s">
        <v>116</v>
      </c>
      <c r="E20" t="s">
        <v>24</v>
      </c>
      <c r="F20" t="s">
        <v>25</v>
      </c>
      <c r="G20" t="s">
        <v>117</v>
      </c>
      <c r="H20" t="s">
        <v>127</v>
      </c>
      <c r="I20" s="4">
        <v>45349.572299884261</v>
      </c>
      <c r="J20" s="4">
        <v>45349.57607638889</v>
      </c>
      <c r="K20" s="4">
        <v>45349.62351863426</v>
      </c>
      <c r="L20" t="s">
        <v>128</v>
      </c>
      <c r="M20" t="s">
        <v>55</v>
      </c>
      <c r="N20" t="s">
        <v>129</v>
      </c>
      <c r="O20" s="5">
        <v>29.544000000000011</v>
      </c>
      <c r="P20" s="5">
        <v>50.831999999999987</v>
      </c>
      <c r="Q20" s="5">
        <v>9.6000000000000002E-2</v>
      </c>
      <c r="R20" s="5">
        <v>1.1519999999999999</v>
      </c>
      <c r="S20" s="5">
        <v>1.224</v>
      </c>
      <c r="T20" s="5">
        <v>2.1829999999999998</v>
      </c>
      <c r="U20">
        <f t="shared" si="0"/>
        <v>6151.1052797223092</v>
      </c>
      <c r="W20" s="5">
        <f t="shared" ref="W20:W34" si="3">U20-U19</f>
        <v>1271.9733202778734</v>
      </c>
    </row>
    <row r="21" spans="1:23" x14ac:dyDescent="0.3">
      <c r="A21" t="s">
        <v>130</v>
      </c>
      <c r="B21" t="s">
        <v>131</v>
      </c>
      <c r="C21" t="s">
        <v>115</v>
      </c>
      <c r="D21" t="s">
        <v>116</v>
      </c>
      <c r="E21" t="s">
        <v>24</v>
      </c>
      <c r="F21" t="s">
        <v>25</v>
      </c>
      <c r="G21" t="s">
        <v>117</v>
      </c>
      <c r="H21" t="s">
        <v>27</v>
      </c>
      <c r="I21" s="4">
        <v>45405.809635451391</v>
      </c>
      <c r="J21" s="4">
        <v>45405.810312499998</v>
      </c>
      <c r="K21" s="4">
        <v>45405.859071874998</v>
      </c>
      <c r="L21" t="s">
        <v>132</v>
      </c>
      <c r="M21" t="s">
        <v>69</v>
      </c>
      <c r="N21" t="s">
        <v>133</v>
      </c>
      <c r="O21" s="5">
        <v>20.904</v>
      </c>
      <c r="P21" s="5">
        <v>16.488</v>
      </c>
      <c r="Q21" s="5">
        <v>2.4E-2</v>
      </c>
      <c r="R21" s="5">
        <v>1.3440000000000001</v>
      </c>
      <c r="S21" s="5">
        <v>1.3440000000000001</v>
      </c>
      <c r="T21" s="5">
        <v>2.1</v>
      </c>
      <c r="U21">
        <f t="shared" si="0"/>
        <v>7500.8013333334238</v>
      </c>
      <c r="W21" s="5">
        <f t="shared" si="3"/>
        <v>1349.6960536111146</v>
      </c>
    </row>
    <row r="22" spans="1:23" x14ac:dyDescent="0.3">
      <c r="A22" t="s">
        <v>134</v>
      </c>
      <c r="B22" t="s">
        <v>135</v>
      </c>
      <c r="C22" t="s">
        <v>115</v>
      </c>
      <c r="D22" t="s">
        <v>116</v>
      </c>
      <c r="E22" t="s">
        <v>24</v>
      </c>
      <c r="F22" t="s">
        <v>25</v>
      </c>
      <c r="G22" t="s">
        <v>117</v>
      </c>
      <c r="H22" t="s">
        <v>27</v>
      </c>
      <c r="I22" s="4">
        <v>45428.471162650458</v>
      </c>
      <c r="J22" s="4">
        <v>45428.47556712963</v>
      </c>
      <c r="K22" s="4">
        <v>45428.503444062502</v>
      </c>
      <c r="L22" t="s">
        <v>136</v>
      </c>
      <c r="M22" t="s">
        <v>55</v>
      </c>
      <c r="N22" t="s">
        <v>137</v>
      </c>
      <c r="O22" s="5">
        <v>1.704</v>
      </c>
      <c r="P22" s="5">
        <v>2.52</v>
      </c>
      <c r="Q22" s="5">
        <v>9.6000000000000002E-2</v>
      </c>
      <c r="R22" s="5">
        <v>0.67200000000000004</v>
      </c>
      <c r="S22" s="5">
        <v>0.76800000000000002</v>
      </c>
      <c r="T22" s="5">
        <v>0.66700000000000004</v>
      </c>
      <c r="U22">
        <f t="shared" si="0"/>
        <v>8044.6779861110263</v>
      </c>
      <c r="W22" s="5">
        <f t="shared" si="3"/>
        <v>543.87665277760243</v>
      </c>
    </row>
    <row r="23" spans="1:23" x14ac:dyDescent="0.3">
      <c r="A23" t="s">
        <v>138</v>
      </c>
      <c r="B23" t="s">
        <v>139</v>
      </c>
      <c r="C23" t="s">
        <v>115</v>
      </c>
      <c r="D23" t="s">
        <v>116</v>
      </c>
      <c r="E23" t="s">
        <v>24</v>
      </c>
      <c r="F23" t="s">
        <v>25</v>
      </c>
      <c r="G23" t="s">
        <v>117</v>
      </c>
      <c r="H23" t="s">
        <v>27</v>
      </c>
      <c r="I23" s="4">
        <v>45429.368483182872</v>
      </c>
      <c r="J23" s="4">
        <v>45429.374305555553</v>
      </c>
      <c r="K23" s="4">
        <v>45429.374958715278</v>
      </c>
      <c r="L23" t="s">
        <v>140</v>
      </c>
      <c r="M23" t="s">
        <v>141</v>
      </c>
      <c r="N23" t="s">
        <v>142</v>
      </c>
      <c r="O23" s="5">
        <v>9.0960000000000001</v>
      </c>
      <c r="P23" s="5">
        <v>11.616</v>
      </c>
      <c r="Q23" s="5">
        <v>0.14399999999999999</v>
      </c>
      <c r="R23" s="5">
        <v>2.4E-2</v>
      </c>
      <c r="S23" s="5">
        <v>0.16800000000000001</v>
      </c>
      <c r="T23" s="5">
        <v>1.7000000000000001E-2</v>
      </c>
      <c r="U23">
        <f t="shared" si="0"/>
        <v>8066.2136788889766</v>
      </c>
      <c r="W23" s="5">
        <f t="shared" si="3"/>
        <v>21.535692777950317</v>
      </c>
    </row>
    <row r="24" spans="1:23" x14ac:dyDescent="0.3">
      <c r="A24" t="s">
        <v>143</v>
      </c>
      <c r="B24" t="s">
        <v>144</v>
      </c>
      <c r="C24" t="s">
        <v>115</v>
      </c>
      <c r="D24" t="s">
        <v>116</v>
      </c>
      <c r="E24" t="s">
        <v>24</v>
      </c>
      <c r="F24" t="s">
        <v>25</v>
      </c>
      <c r="G24" t="s">
        <v>117</v>
      </c>
      <c r="H24" t="s">
        <v>27</v>
      </c>
      <c r="I24" s="4">
        <v>45443.996979363423</v>
      </c>
      <c r="J24" s="4">
        <v>45444.009166666663</v>
      </c>
      <c r="K24" s="4">
        <v>45444.097534641201</v>
      </c>
      <c r="L24" t="s">
        <v>145</v>
      </c>
      <c r="M24" t="s">
        <v>55</v>
      </c>
      <c r="N24" t="s">
        <v>146</v>
      </c>
      <c r="O24" s="5">
        <v>55.415999999999997</v>
      </c>
      <c r="P24" s="5">
        <v>11.52</v>
      </c>
      <c r="Q24" s="5">
        <v>0.28799999999999998</v>
      </c>
      <c r="R24" s="5">
        <v>2.1120000000000001</v>
      </c>
      <c r="S24" s="5">
        <v>2.4239999999999999</v>
      </c>
      <c r="T24" s="5">
        <v>2.1</v>
      </c>
      <c r="U24">
        <f t="shared" si="0"/>
        <v>8417.2975872221868</v>
      </c>
      <c r="W24" s="5">
        <f t="shared" si="3"/>
        <v>351.08390833321027</v>
      </c>
    </row>
    <row r="25" spans="1:23" x14ac:dyDescent="0.3">
      <c r="A25" t="s">
        <v>147</v>
      </c>
      <c r="B25" t="s">
        <v>148</v>
      </c>
      <c r="C25" t="s">
        <v>115</v>
      </c>
      <c r="D25" t="s">
        <v>116</v>
      </c>
      <c r="E25" t="s">
        <v>24</v>
      </c>
      <c r="F25" t="s">
        <v>25</v>
      </c>
      <c r="G25" t="s">
        <v>117</v>
      </c>
      <c r="H25" t="s">
        <v>45</v>
      </c>
      <c r="I25" s="4">
        <v>45454.226514664348</v>
      </c>
      <c r="J25" s="4">
        <v>45454.226817129631</v>
      </c>
      <c r="K25" s="4">
        <v>45454.270804016203</v>
      </c>
      <c r="L25" t="s">
        <v>149</v>
      </c>
      <c r="M25" t="s">
        <v>31</v>
      </c>
      <c r="N25" t="s">
        <v>150</v>
      </c>
      <c r="O25" s="5">
        <v>3.3359999999999999</v>
      </c>
      <c r="P25" s="5">
        <v>2.04</v>
      </c>
      <c r="Q25" s="5">
        <v>0</v>
      </c>
      <c r="R25" s="5">
        <v>1.032</v>
      </c>
      <c r="S25" s="5">
        <v>1.056</v>
      </c>
      <c r="T25" s="5">
        <v>1.6830000000000001</v>
      </c>
      <c r="U25">
        <f t="shared" si="0"/>
        <v>8662.8064344443846</v>
      </c>
      <c r="W25" s="5">
        <f t="shared" si="3"/>
        <v>245.5088472221978</v>
      </c>
    </row>
    <row r="26" spans="1:23" x14ac:dyDescent="0.3">
      <c r="A26" t="s">
        <v>151</v>
      </c>
      <c r="B26" t="s">
        <v>152</v>
      </c>
      <c r="C26" t="s">
        <v>115</v>
      </c>
      <c r="D26" t="s">
        <v>116</v>
      </c>
      <c r="E26" t="s">
        <v>24</v>
      </c>
      <c r="F26" t="s">
        <v>25</v>
      </c>
      <c r="G26" t="s">
        <v>117</v>
      </c>
      <c r="H26" t="s">
        <v>27</v>
      </c>
      <c r="I26" s="4">
        <v>45462.171200891207</v>
      </c>
      <c r="J26" s="4">
        <v>45462.172534722216</v>
      </c>
      <c r="K26" s="4">
        <v>45462.197192164349</v>
      </c>
      <c r="L26" t="s">
        <v>153</v>
      </c>
      <c r="M26" t="s">
        <v>154</v>
      </c>
      <c r="N26" t="s">
        <v>155</v>
      </c>
      <c r="O26" s="5">
        <v>73.320000000000007</v>
      </c>
      <c r="P26" s="5">
        <v>0.43200000000000011</v>
      </c>
      <c r="Q26" s="5">
        <v>2.4E-2</v>
      </c>
      <c r="R26" s="5">
        <v>0.60000000000000009</v>
      </c>
      <c r="S26" s="5">
        <v>0.62400000000000011</v>
      </c>
      <c r="T26" s="5">
        <v>0.58299999999999996</v>
      </c>
      <c r="U26">
        <f t="shared" si="0"/>
        <v>8853.4789038890158</v>
      </c>
      <c r="W26" s="5">
        <f t="shared" si="3"/>
        <v>190.67246944463113</v>
      </c>
    </row>
    <row r="27" spans="1:23" x14ac:dyDescent="0.3">
      <c r="A27" t="s">
        <v>156</v>
      </c>
      <c r="B27" t="s">
        <v>157</v>
      </c>
      <c r="C27" t="s">
        <v>115</v>
      </c>
      <c r="D27" t="s">
        <v>116</v>
      </c>
      <c r="E27" t="s">
        <v>24</v>
      </c>
      <c r="F27" t="s">
        <v>25</v>
      </c>
      <c r="G27" t="s">
        <v>117</v>
      </c>
      <c r="H27" t="s">
        <v>27</v>
      </c>
      <c r="I27" s="4">
        <v>45495.481944710649</v>
      </c>
      <c r="J27" s="4">
        <v>45495.501354166663</v>
      </c>
      <c r="K27" s="4">
        <v>45495.526451041667</v>
      </c>
      <c r="L27" t="s">
        <v>158</v>
      </c>
      <c r="M27" t="s">
        <v>159</v>
      </c>
      <c r="N27" t="s">
        <v>160</v>
      </c>
      <c r="O27" s="5">
        <v>4.3439999999999994</v>
      </c>
      <c r="P27" s="5">
        <v>4.3439999999999994</v>
      </c>
      <c r="Q27" s="5">
        <v>0.45600000000000002</v>
      </c>
      <c r="R27" s="5">
        <v>0.74399999999999999</v>
      </c>
      <c r="S27" s="5">
        <v>1.224</v>
      </c>
      <c r="T27" s="5">
        <v>1.3169999999999999</v>
      </c>
      <c r="U27">
        <f t="shared" si="0"/>
        <v>9652.9367555556237</v>
      </c>
      <c r="W27" s="5">
        <f t="shared" si="3"/>
        <v>799.45785166660789</v>
      </c>
    </row>
    <row r="28" spans="1:23" x14ac:dyDescent="0.3">
      <c r="A28" t="s">
        <v>161</v>
      </c>
      <c r="B28" t="s">
        <v>162</v>
      </c>
      <c r="C28" t="s">
        <v>115</v>
      </c>
      <c r="D28" t="s">
        <v>116</v>
      </c>
      <c r="E28" t="s">
        <v>24</v>
      </c>
      <c r="F28" t="s">
        <v>25</v>
      </c>
      <c r="G28" t="s">
        <v>117</v>
      </c>
      <c r="H28" t="s">
        <v>27</v>
      </c>
      <c r="I28" s="4">
        <v>45496.150532638887</v>
      </c>
      <c r="J28" s="4">
        <v>45496.155219907407</v>
      </c>
      <c r="K28" s="4">
        <v>45496.174301122694</v>
      </c>
      <c r="L28" t="s">
        <v>163</v>
      </c>
      <c r="M28" t="s">
        <v>108</v>
      </c>
      <c r="N28" t="s">
        <v>164</v>
      </c>
      <c r="O28" s="5">
        <v>8.1840000000000011</v>
      </c>
      <c r="P28" s="5">
        <v>6.1440000000000001</v>
      </c>
      <c r="Q28" s="5">
        <v>0.12</v>
      </c>
      <c r="R28" s="5">
        <v>0.45600000000000002</v>
      </c>
      <c r="S28" s="5">
        <v>0.57600000000000007</v>
      </c>
      <c r="T28" s="5">
        <v>0.45</v>
      </c>
      <c r="U28">
        <f t="shared" si="0"/>
        <v>9668.9828658333281</v>
      </c>
      <c r="W28" s="5">
        <f t="shared" si="3"/>
        <v>16.046110277704429</v>
      </c>
    </row>
    <row r="29" spans="1:23" x14ac:dyDescent="0.3">
      <c r="A29" t="s">
        <v>165</v>
      </c>
      <c r="B29" t="s">
        <v>166</v>
      </c>
      <c r="C29" t="s">
        <v>115</v>
      </c>
      <c r="D29" t="s">
        <v>116</v>
      </c>
      <c r="E29" t="s">
        <v>24</v>
      </c>
      <c r="F29" t="s">
        <v>25</v>
      </c>
      <c r="G29" t="s">
        <v>117</v>
      </c>
      <c r="H29" t="s">
        <v>45</v>
      </c>
      <c r="I29" s="4">
        <v>45509.775249039347</v>
      </c>
      <c r="J29" s="4">
        <v>45509.779143518521</v>
      </c>
      <c r="K29" s="4">
        <v>45509.788332951393</v>
      </c>
      <c r="L29" t="s">
        <v>167</v>
      </c>
      <c r="M29" t="s">
        <v>168</v>
      </c>
      <c r="N29" t="s">
        <v>169</v>
      </c>
      <c r="O29" s="5">
        <v>11.04</v>
      </c>
      <c r="P29" s="5">
        <v>18.504000000000001</v>
      </c>
      <c r="Q29" s="5">
        <v>9.6000000000000002E-2</v>
      </c>
      <c r="R29" s="5">
        <v>0.192</v>
      </c>
      <c r="S29" s="5">
        <v>0.28799999999999998</v>
      </c>
      <c r="T29" s="5">
        <v>0.2</v>
      </c>
      <c r="U29">
        <f t="shared" si="0"/>
        <v>9995.9760594443651</v>
      </c>
      <c r="W29" s="5">
        <f t="shared" si="3"/>
        <v>326.99319361103699</v>
      </c>
    </row>
    <row r="30" spans="1:23" x14ac:dyDescent="0.3">
      <c r="A30" t="s">
        <v>170</v>
      </c>
      <c r="B30" t="s">
        <v>171</v>
      </c>
      <c r="C30" t="s">
        <v>115</v>
      </c>
      <c r="D30" t="s">
        <v>116</v>
      </c>
      <c r="E30" t="s">
        <v>24</v>
      </c>
      <c r="F30" t="s">
        <v>25</v>
      </c>
      <c r="G30" t="s">
        <v>117</v>
      </c>
      <c r="H30" t="s">
        <v>27</v>
      </c>
      <c r="I30" s="4">
        <v>45517.551147997678</v>
      </c>
      <c r="J30" s="4">
        <v>45517.575567129628</v>
      </c>
      <c r="K30" s="4">
        <v>45517.579087002312</v>
      </c>
      <c r="L30" t="s">
        <v>172</v>
      </c>
      <c r="M30" t="s">
        <v>173</v>
      </c>
      <c r="N30" t="s">
        <v>174</v>
      </c>
      <c r="O30" s="5">
        <v>1.08</v>
      </c>
      <c r="P30" s="5">
        <v>1.032</v>
      </c>
      <c r="Q30" s="5">
        <v>0.57600000000000007</v>
      </c>
      <c r="R30" s="5">
        <v>9.6000000000000002E-2</v>
      </c>
      <c r="S30" s="5">
        <v>0.67200000000000004</v>
      </c>
      <c r="T30" s="5">
        <v>8.3000000000000004E-2</v>
      </c>
      <c r="U30">
        <f t="shared" si="0"/>
        <v>10182.597634444304</v>
      </c>
      <c r="W30" s="5">
        <f t="shared" si="3"/>
        <v>186.62157499993918</v>
      </c>
    </row>
    <row r="31" spans="1:23" x14ac:dyDescent="0.3">
      <c r="A31" t="s">
        <v>175</v>
      </c>
      <c r="B31" t="s">
        <v>176</v>
      </c>
      <c r="C31" t="s">
        <v>115</v>
      </c>
      <c r="D31" t="s">
        <v>116</v>
      </c>
      <c r="E31" t="s">
        <v>24</v>
      </c>
      <c r="F31" t="s">
        <v>25</v>
      </c>
      <c r="G31" t="s">
        <v>117</v>
      </c>
      <c r="H31" t="s">
        <v>27</v>
      </c>
      <c r="I31" s="4">
        <v>45531.1153037037</v>
      </c>
      <c r="J31" s="4">
        <v>45531.115486111114</v>
      </c>
      <c r="K31" s="4">
        <v>45531.182068287038</v>
      </c>
      <c r="L31" t="s">
        <v>177</v>
      </c>
      <c r="M31" t="s">
        <v>178</v>
      </c>
      <c r="N31" t="s">
        <v>179</v>
      </c>
      <c r="O31" s="5">
        <v>23.975999999999999</v>
      </c>
      <c r="P31" s="5">
        <v>9.6240000000000006</v>
      </c>
      <c r="Q31" s="5">
        <v>0</v>
      </c>
      <c r="R31" s="5">
        <v>1.5840000000000001</v>
      </c>
      <c r="S31" s="5">
        <v>1.5840000000000001</v>
      </c>
      <c r="T31" s="5">
        <v>1.583</v>
      </c>
      <c r="U31">
        <f t="shared" si="0"/>
        <v>10508.137371388846</v>
      </c>
      <c r="W31" s="5">
        <f t="shared" si="3"/>
        <v>325.5397369445418</v>
      </c>
    </row>
    <row r="32" spans="1:23" x14ac:dyDescent="0.3">
      <c r="A32" t="s">
        <v>180</v>
      </c>
      <c r="B32" t="s">
        <v>181</v>
      </c>
      <c r="C32" t="s">
        <v>115</v>
      </c>
      <c r="D32" t="s">
        <v>116</v>
      </c>
      <c r="E32" t="s">
        <v>24</v>
      </c>
      <c r="F32" t="s">
        <v>25</v>
      </c>
      <c r="G32" t="s">
        <v>117</v>
      </c>
      <c r="H32" t="s">
        <v>27</v>
      </c>
      <c r="I32" s="4">
        <v>45533.154163310188</v>
      </c>
      <c r="J32" s="4">
        <v>45533.154594907413</v>
      </c>
      <c r="K32" s="4">
        <v>45533.16323302083</v>
      </c>
      <c r="L32" t="s">
        <v>182</v>
      </c>
      <c r="M32" t="s">
        <v>55</v>
      </c>
      <c r="N32" t="s">
        <v>183</v>
      </c>
      <c r="O32" s="5">
        <v>8.879999999999999</v>
      </c>
      <c r="P32" s="5" t="s">
        <v>42</v>
      </c>
      <c r="Q32" s="5">
        <v>0</v>
      </c>
      <c r="R32" s="5">
        <v>0.216</v>
      </c>
      <c r="S32" s="5">
        <v>0.216</v>
      </c>
      <c r="T32" s="5">
        <v>0.2</v>
      </c>
      <c r="U32">
        <f t="shared" si="0"/>
        <v>10557.07000194455</v>
      </c>
      <c r="W32" s="5">
        <f t="shared" si="3"/>
        <v>48.932630555704236</v>
      </c>
    </row>
    <row r="33" spans="1:23" x14ac:dyDescent="0.3">
      <c r="A33" t="s">
        <v>184</v>
      </c>
      <c r="B33" t="s">
        <v>185</v>
      </c>
      <c r="C33" t="s">
        <v>115</v>
      </c>
      <c r="D33" t="s">
        <v>116</v>
      </c>
      <c r="E33" t="s">
        <v>24</v>
      </c>
      <c r="F33" t="s">
        <v>25</v>
      </c>
      <c r="G33" t="s">
        <v>117</v>
      </c>
      <c r="H33" t="s">
        <v>45</v>
      </c>
      <c r="I33" s="4">
        <v>45541.232734606478</v>
      </c>
      <c r="J33" s="4">
        <v>45541.239201388889</v>
      </c>
      <c r="K33" s="4">
        <v>45541.260767789347</v>
      </c>
      <c r="L33" t="s">
        <v>186</v>
      </c>
      <c r="M33" t="s">
        <v>187</v>
      </c>
      <c r="N33" t="s">
        <v>188</v>
      </c>
      <c r="O33" s="5">
        <v>8.9039999999999999</v>
      </c>
      <c r="P33" s="5">
        <v>8.9039999999999999</v>
      </c>
      <c r="Q33" s="5">
        <v>0.14399999999999999</v>
      </c>
      <c r="R33" s="5">
        <v>0.504</v>
      </c>
      <c r="S33" s="5">
        <v>0.67200000000000004</v>
      </c>
      <c r="T33" s="5">
        <v>0.5</v>
      </c>
      <c r="U33">
        <f t="shared" si="0"/>
        <v>10750.955713055504</v>
      </c>
      <c r="W33" s="5">
        <f t="shared" si="3"/>
        <v>193.88571111095371</v>
      </c>
    </row>
    <row r="34" spans="1:23" x14ac:dyDescent="0.3">
      <c r="A34" t="s">
        <v>189</v>
      </c>
      <c r="B34" t="s">
        <v>190</v>
      </c>
      <c r="C34" t="s">
        <v>115</v>
      </c>
      <c r="D34" t="s">
        <v>116</v>
      </c>
      <c r="E34" t="s">
        <v>24</v>
      </c>
      <c r="F34" t="s">
        <v>25</v>
      </c>
      <c r="G34" t="s">
        <v>117</v>
      </c>
      <c r="H34" t="s">
        <v>45</v>
      </c>
      <c r="I34" s="4">
        <v>45545.076465243059</v>
      </c>
      <c r="J34" s="4">
        <v>45545.079710648148</v>
      </c>
      <c r="K34" s="4">
        <v>45545.160575034723</v>
      </c>
      <c r="L34" t="s">
        <v>192</v>
      </c>
      <c r="M34" t="s">
        <v>193</v>
      </c>
      <c r="N34" t="s">
        <v>194</v>
      </c>
      <c r="O34" s="5" t="s">
        <v>42</v>
      </c>
      <c r="P34" s="5" t="s">
        <v>42</v>
      </c>
      <c r="Q34" s="5">
        <v>7.2000000000000008E-2</v>
      </c>
      <c r="R34" s="5">
        <v>1.944</v>
      </c>
      <c r="S34" s="5">
        <v>2.016</v>
      </c>
      <c r="T34" s="5">
        <v>0</v>
      </c>
      <c r="U34">
        <f t="shared" si="0"/>
        <v>10843.205248333456</v>
      </c>
      <c r="W34" s="5">
        <f t="shared" si="3"/>
        <v>92.249535277951509</v>
      </c>
    </row>
    <row r="35" spans="1:23" x14ac:dyDescent="0.3">
      <c r="A35" t="s">
        <v>195</v>
      </c>
      <c r="B35" t="s">
        <v>196</v>
      </c>
      <c r="C35" t="s">
        <v>197</v>
      </c>
      <c r="D35" t="s">
        <v>198</v>
      </c>
      <c r="E35" t="s">
        <v>24</v>
      </c>
      <c r="F35" t="s">
        <v>25</v>
      </c>
      <c r="G35" t="s">
        <v>199</v>
      </c>
      <c r="H35" t="s">
        <v>27</v>
      </c>
      <c r="I35" s="4">
        <v>45254.667031828707</v>
      </c>
      <c r="J35" s="4">
        <v>45254.671331018522</v>
      </c>
      <c r="K35" s="4">
        <v>45254.708131828702</v>
      </c>
      <c r="L35" t="s">
        <v>200</v>
      </c>
      <c r="M35" t="s">
        <v>178</v>
      </c>
      <c r="N35" t="s">
        <v>201</v>
      </c>
      <c r="O35" s="5">
        <v>36.479999999999997</v>
      </c>
      <c r="P35" s="5">
        <v>36.168000000000013</v>
      </c>
      <c r="Q35" s="5">
        <v>9.6000000000000002E-2</v>
      </c>
      <c r="R35" s="5">
        <v>0.8640000000000001</v>
      </c>
      <c r="S35" s="5">
        <v>0.98399999999999999</v>
      </c>
      <c r="T35" s="5">
        <v>0.86699999999999999</v>
      </c>
      <c r="U35">
        <f t="shared" si="0"/>
        <v>3873.3788463890087</v>
      </c>
      <c r="W35" s="5"/>
    </row>
    <row r="36" spans="1:23" x14ac:dyDescent="0.3">
      <c r="A36" t="s">
        <v>202</v>
      </c>
      <c r="B36" t="s">
        <v>203</v>
      </c>
      <c r="C36" t="s">
        <v>197</v>
      </c>
      <c r="D36" t="s">
        <v>198</v>
      </c>
      <c r="E36" t="s">
        <v>24</v>
      </c>
      <c r="F36" t="s">
        <v>25</v>
      </c>
      <c r="G36" t="s">
        <v>199</v>
      </c>
      <c r="H36" t="s">
        <v>45</v>
      </c>
      <c r="I36" s="4">
        <v>45320.576606168979</v>
      </c>
      <c r="J36" s="4">
        <v>45320.576956018522</v>
      </c>
      <c r="K36" s="4">
        <v>45320.583896446762</v>
      </c>
      <c r="L36" t="s">
        <v>204</v>
      </c>
      <c r="M36" t="s">
        <v>205</v>
      </c>
      <c r="N36" t="s">
        <v>206</v>
      </c>
      <c r="O36" s="5">
        <v>2.7120000000000002</v>
      </c>
      <c r="P36" s="5">
        <v>9.0719999999999992</v>
      </c>
      <c r="Q36" s="5">
        <v>0</v>
      </c>
      <c r="R36" s="5">
        <v>0.14399999999999999</v>
      </c>
      <c r="S36" s="5">
        <v>0.16800000000000001</v>
      </c>
      <c r="T36" s="5">
        <v>0.15</v>
      </c>
      <c r="U36">
        <f t="shared" si="0"/>
        <v>5455.2086305555422</v>
      </c>
      <c r="W36" s="5">
        <f>U36-U35</f>
        <v>1581.8297841665335</v>
      </c>
    </row>
    <row r="37" spans="1:23" x14ac:dyDescent="0.3">
      <c r="A37" t="s">
        <v>207</v>
      </c>
      <c r="B37" t="s">
        <v>208</v>
      </c>
      <c r="C37" t="s">
        <v>197</v>
      </c>
      <c r="D37" t="s">
        <v>198</v>
      </c>
      <c r="E37" t="s">
        <v>24</v>
      </c>
      <c r="F37" t="s">
        <v>25</v>
      </c>
      <c r="G37" t="s">
        <v>199</v>
      </c>
      <c r="H37" t="s">
        <v>27</v>
      </c>
      <c r="I37" s="4">
        <v>45343.845346099537</v>
      </c>
      <c r="J37" s="4">
        <v>45343.849363425928</v>
      </c>
      <c r="K37" s="4">
        <v>45343.877951770832</v>
      </c>
      <c r="L37" t="s">
        <v>209</v>
      </c>
      <c r="M37" t="s">
        <v>210</v>
      </c>
      <c r="N37" t="s">
        <v>211</v>
      </c>
      <c r="O37" s="5">
        <v>56.351999999999997</v>
      </c>
      <c r="P37" s="5">
        <v>2.9039999999999999</v>
      </c>
      <c r="Q37" s="5">
        <v>9.6000000000000002E-2</v>
      </c>
      <c r="R37" s="5">
        <v>0.36</v>
      </c>
      <c r="S37" s="5">
        <v>0.45600000000000002</v>
      </c>
      <c r="T37" s="5">
        <v>0.66700000000000004</v>
      </c>
      <c r="U37">
        <f t="shared" si="0"/>
        <v>6013.658388888929</v>
      </c>
      <c r="W37" s="5">
        <f t="shared" ref="W37:W40" si="4">U37-U36</f>
        <v>558.44975833338685</v>
      </c>
    </row>
    <row r="38" spans="1:23" x14ac:dyDescent="0.3">
      <c r="A38" t="s">
        <v>212</v>
      </c>
      <c r="B38" t="s">
        <v>213</v>
      </c>
      <c r="C38" t="s">
        <v>197</v>
      </c>
      <c r="D38" t="s">
        <v>198</v>
      </c>
      <c r="E38" t="s">
        <v>24</v>
      </c>
      <c r="F38" t="s">
        <v>25</v>
      </c>
      <c r="G38" t="s">
        <v>199</v>
      </c>
      <c r="H38" t="s">
        <v>27</v>
      </c>
      <c r="I38" s="4">
        <v>45385.824147650463</v>
      </c>
      <c r="J38" s="4">
        <v>45385.826979166668</v>
      </c>
      <c r="K38" s="4">
        <v>45385.849224224527</v>
      </c>
      <c r="L38" t="s">
        <v>214</v>
      </c>
      <c r="M38" t="s">
        <v>159</v>
      </c>
      <c r="N38" t="s">
        <v>215</v>
      </c>
      <c r="O38" s="5">
        <v>3.7919999999999998</v>
      </c>
      <c r="P38" s="5">
        <v>0.12</v>
      </c>
      <c r="Q38" s="5">
        <v>7.2000000000000008E-2</v>
      </c>
      <c r="R38" s="5">
        <v>0.52800000000000002</v>
      </c>
      <c r="S38" s="5">
        <v>0.57600000000000007</v>
      </c>
      <c r="T38" s="5">
        <v>0.51700000000000002</v>
      </c>
      <c r="U38">
        <f t="shared" si="0"/>
        <v>7021.1496261111461</v>
      </c>
      <c r="W38" s="5">
        <f t="shared" si="4"/>
        <v>1007.491237222217</v>
      </c>
    </row>
    <row r="39" spans="1:23" x14ac:dyDescent="0.3">
      <c r="A39" t="s">
        <v>216</v>
      </c>
      <c r="B39" t="s">
        <v>217</v>
      </c>
      <c r="C39" t="s">
        <v>197</v>
      </c>
      <c r="D39" t="s">
        <v>198</v>
      </c>
      <c r="E39" t="s">
        <v>24</v>
      </c>
      <c r="F39" t="s">
        <v>25</v>
      </c>
      <c r="G39" t="s">
        <v>199</v>
      </c>
      <c r="H39" t="s">
        <v>45</v>
      </c>
      <c r="I39" s="4">
        <v>45484.486407604163</v>
      </c>
      <c r="J39" s="4">
        <v>45484.507835648154</v>
      </c>
      <c r="K39" s="4">
        <v>45484.521489699073</v>
      </c>
      <c r="L39" t="s">
        <v>218</v>
      </c>
      <c r="M39" t="s">
        <v>173</v>
      </c>
      <c r="N39" t="s">
        <v>219</v>
      </c>
      <c r="O39" s="5" t="s">
        <v>42</v>
      </c>
      <c r="P39" s="5" t="s">
        <v>42</v>
      </c>
      <c r="Q39" s="5">
        <v>0.504</v>
      </c>
      <c r="R39" s="5">
        <v>0.31200000000000011</v>
      </c>
      <c r="S39" s="5">
        <v>0.81599999999999995</v>
      </c>
      <c r="T39" s="5">
        <v>0.317</v>
      </c>
      <c r="U39">
        <f t="shared" si="0"/>
        <v>9389.043864999956</v>
      </c>
      <c r="W39" s="5">
        <f t="shared" si="4"/>
        <v>2367.8942388888099</v>
      </c>
    </row>
    <row r="40" spans="1:23" x14ac:dyDescent="0.3">
      <c r="A40" t="s">
        <v>220</v>
      </c>
      <c r="B40" t="s">
        <v>221</v>
      </c>
      <c r="C40" t="s">
        <v>197</v>
      </c>
      <c r="D40" t="s">
        <v>198</v>
      </c>
      <c r="E40" t="s">
        <v>24</v>
      </c>
      <c r="F40" t="s">
        <v>25</v>
      </c>
      <c r="G40" t="s">
        <v>199</v>
      </c>
      <c r="H40" t="s">
        <v>27</v>
      </c>
      <c r="I40" s="4">
        <v>45523.352474189807</v>
      </c>
      <c r="J40" s="4">
        <v>45523.357615740737</v>
      </c>
      <c r="K40" s="4">
        <v>45523.36619197917</v>
      </c>
      <c r="L40" t="s">
        <v>222</v>
      </c>
      <c r="M40" t="s">
        <v>55</v>
      </c>
      <c r="N40" t="s">
        <v>223</v>
      </c>
      <c r="O40" s="5">
        <v>20.231999999999999</v>
      </c>
      <c r="P40" s="5">
        <v>11.52</v>
      </c>
      <c r="Q40" s="5">
        <v>0.12</v>
      </c>
      <c r="R40" s="5">
        <v>0.192</v>
      </c>
      <c r="S40" s="5">
        <v>0.31200000000000011</v>
      </c>
      <c r="T40" s="5">
        <v>0.183</v>
      </c>
      <c r="U40">
        <f t="shared" si="0"/>
        <v>10321.829463055416</v>
      </c>
      <c r="W40" s="5">
        <f t="shared" si="4"/>
        <v>932.78559805545956</v>
      </c>
    </row>
  </sheetData>
  <autoFilter ref="A1:W40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CCED-3BA0-417C-938B-916013A5EAA8}">
  <dimension ref="A1:W34"/>
  <sheetViews>
    <sheetView topLeftCell="E1" zoomScale="70" zoomScaleNormal="70" workbookViewId="0">
      <selection activeCell="W3" activeCellId="1" sqref="U3:U8 W3:W8"/>
    </sheetView>
  </sheetViews>
  <sheetFormatPr defaultRowHeight="14.4" x14ac:dyDescent="0.3"/>
  <cols>
    <col min="4" max="4" width="16.5546875" customWidth="1"/>
    <col min="5" max="5" width="18.21875" customWidth="1"/>
    <col min="7" max="7" width="9.33203125" customWidth="1"/>
    <col min="9" max="9" width="24.109375" customWidth="1"/>
    <col min="10" max="10" width="18.109375" customWidth="1"/>
    <col min="11" max="11" width="18.6640625" customWidth="1"/>
    <col min="20" max="20" width="13.109375" customWidth="1"/>
    <col min="21" max="21" width="16.88671875" customWidth="1"/>
    <col min="22" max="22" width="20.77734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1132</v>
      </c>
      <c r="V1" s="4">
        <v>45093.276246562498</v>
      </c>
      <c r="W1" s="3" t="s">
        <v>1133</v>
      </c>
    </row>
    <row r="2" spans="1:23" x14ac:dyDescent="0.3">
      <c r="A2" t="s">
        <v>490</v>
      </c>
      <c r="B2" t="s">
        <v>491</v>
      </c>
      <c r="C2" t="s">
        <v>22</v>
      </c>
      <c r="D2" t="s">
        <v>23</v>
      </c>
      <c r="E2" t="s">
        <v>492</v>
      </c>
      <c r="F2" t="s">
        <v>25</v>
      </c>
      <c r="G2" t="s">
        <v>493</v>
      </c>
      <c r="H2" t="s">
        <v>27</v>
      </c>
      <c r="I2" s="4">
        <v>45300.022875115741</v>
      </c>
      <c r="J2" s="4">
        <v>45300.035833333342</v>
      </c>
      <c r="K2" s="4">
        <v>45300.06863480324</v>
      </c>
      <c r="L2" t="s">
        <v>494</v>
      </c>
      <c r="M2" t="s">
        <v>495</v>
      </c>
      <c r="N2" t="s">
        <v>496</v>
      </c>
      <c r="O2" s="5">
        <v>38.351999999999997</v>
      </c>
      <c r="P2" s="5">
        <v>12.096</v>
      </c>
      <c r="Q2" s="5">
        <v>0.31200000000000011</v>
      </c>
      <c r="R2" s="5">
        <v>0.76800000000000002</v>
      </c>
      <c r="S2" s="5">
        <v>1.08</v>
      </c>
      <c r="T2" s="5">
        <v>0.58400000000000007</v>
      </c>
      <c r="U2">
        <f>(I2-$V$1)*24</f>
        <v>4961.9190852778265</v>
      </c>
    </row>
    <row r="3" spans="1:23" x14ac:dyDescent="0.3">
      <c r="A3" t="s">
        <v>497</v>
      </c>
      <c r="B3" t="s">
        <v>498</v>
      </c>
      <c r="C3" t="s">
        <v>22</v>
      </c>
      <c r="D3" t="s">
        <v>23</v>
      </c>
      <c r="E3" t="s">
        <v>492</v>
      </c>
      <c r="F3" t="s">
        <v>25</v>
      </c>
      <c r="G3" t="s">
        <v>493</v>
      </c>
      <c r="H3" t="s">
        <v>45</v>
      </c>
      <c r="I3" s="4">
        <v>45306.951247488418</v>
      </c>
      <c r="J3" s="4">
        <v>45306.955011574071</v>
      </c>
      <c r="K3" s="4">
        <v>45307.126002858793</v>
      </c>
      <c r="L3" t="s">
        <v>499</v>
      </c>
      <c r="M3" t="s">
        <v>500</v>
      </c>
      <c r="N3" t="s">
        <v>501</v>
      </c>
      <c r="O3" s="5">
        <v>58.103999999999999</v>
      </c>
      <c r="P3" s="5">
        <v>13.44</v>
      </c>
      <c r="Q3" s="5">
        <v>9.6000000000000002E-2</v>
      </c>
      <c r="R3" s="5">
        <v>4.08</v>
      </c>
      <c r="S3" s="5">
        <v>4.1760000000000002</v>
      </c>
      <c r="T3" s="5">
        <v>4.0830000000000002</v>
      </c>
      <c r="U3">
        <f t="shared" ref="U3:U34" si="0">(I3-$V$1)*24</f>
        <v>5128.2000222220668</v>
      </c>
      <c r="W3">
        <f>U3-U2</f>
        <v>166.28093694424024</v>
      </c>
    </row>
    <row r="4" spans="1:23" x14ac:dyDescent="0.3">
      <c r="A4" t="s">
        <v>502</v>
      </c>
      <c r="B4" t="s">
        <v>503</v>
      </c>
      <c r="C4" t="s">
        <v>22</v>
      </c>
      <c r="D4" t="s">
        <v>23</v>
      </c>
      <c r="E4" t="s">
        <v>492</v>
      </c>
      <c r="F4" t="s">
        <v>25</v>
      </c>
      <c r="G4" t="s">
        <v>493</v>
      </c>
      <c r="H4" t="s">
        <v>27</v>
      </c>
      <c r="I4" s="4">
        <v>45325.114020636567</v>
      </c>
      <c r="J4" s="4">
        <v>45325.126597222217</v>
      </c>
      <c r="K4" s="4">
        <v>45325.13144568287</v>
      </c>
      <c r="L4" t="s">
        <v>504</v>
      </c>
      <c r="M4" t="s">
        <v>495</v>
      </c>
      <c r="N4" t="s">
        <v>505</v>
      </c>
      <c r="O4" s="5">
        <v>53.567999999999998</v>
      </c>
      <c r="P4" s="5">
        <v>31.128</v>
      </c>
      <c r="Q4" s="5">
        <v>0.31200000000000011</v>
      </c>
      <c r="R4" s="5">
        <v>9.6000000000000002E-2</v>
      </c>
      <c r="S4" s="5">
        <v>0.40799999999999997</v>
      </c>
      <c r="T4" s="5">
        <v>0.1</v>
      </c>
      <c r="U4">
        <f t="shared" si="0"/>
        <v>5564.106577777653</v>
      </c>
      <c r="W4">
        <f t="shared" ref="W4:W8" si="1">U4-U3</f>
        <v>435.90655555558624</v>
      </c>
    </row>
    <row r="5" spans="1:23" x14ac:dyDescent="0.3">
      <c r="A5" t="s">
        <v>506</v>
      </c>
      <c r="B5" t="s">
        <v>507</v>
      </c>
      <c r="C5" t="s">
        <v>22</v>
      </c>
      <c r="D5" t="s">
        <v>23</v>
      </c>
      <c r="E5" t="s">
        <v>492</v>
      </c>
      <c r="F5" t="s">
        <v>25</v>
      </c>
      <c r="G5" t="s">
        <v>493</v>
      </c>
      <c r="H5" t="s">
        <v>27</v>
      </c>
      <c r="I5" s="4">
        <v>45370.916864236111</v>
      </c>
      <c r="J5" s="4">
        <v>45370.917094907411</v>
      </c>
      <c r="K5" s="4">
        <v>45371.000926736109</v>
      </c>
      <c r="L5" t="s">
        <v>508</v>
      </c>
      <c r="M5" t="s">
        <v>495</v>
      </c>
      <c r="N5" t="s">
        <v>509</v>
      </c>
      <c r="O5" s="5">
        <v>7.1999999999999984</v>
      </c>
      <c r="P5" s="5">
        <v>14.327999999999999</v>
      </c>
      <c r="Q5" s="5">
        <v>0</v>
      </c>
      <c r="R5" s="5">
        <v>2.016</v>
      </c>
      <c r="S5" s="5">
        <v>2.016</v>
      </c>
      <c r="T5" s="5">
        <v>2</v>
      </c>
      <c r="U5">
        <f t="shared" si="0"/>
        <v>6663.3748241667054</v>
      </c>
      <c r="W5">
        <f t="shared" si="1"/>
        <v>1099.2682463890524</v>
      </c>
    </row>
    <row r="6" spans="1:23" x14ac:dyDescent="0.3">
      <c r="A6" t="s">
        <v>510</v>
      </c>
      <c r="B6" t="s">
        <v>511</v>
      </c>
      <c r="C6" t="s">
        <v>22</v>
      </c>
      <c r="D6" t="s">
        <v>23</v>
      </c>
      <c r="E6" t="s">
        <v>492</v>
      </c>
      <c r="F6" t="s">
        <v>25</v>
      </c>
      <c r="G6" t="s">
        <v>493</v>
      </c>
      <c r="H6" t="s">
        <v>45</v>
      </c>
      <c r="I6" s="4">
        <v>45411.704336261573</v>
      </c>
      <c r="J6" s="4">
        <v>45411.704641203702</v>
      </c>
      <c r="K6" s="4">
        <v>45411.876598379633</v>
      </c>
      <c r="L6" t="s">
        <v>512</v>
      </c>
      <c r="M6" t="s">
        <v>513</v>
      </c>
      <c r="N6" t="s">
        <v>514</v>
      </c>
      <c r="O6" s="5" t="s">
        <v>42</v>
      </c>
      <c r="P6" s="5" t="s">
        <v>42</v>
      </c>
      <c r="Q6" s="5">
        <v>0</v>
      </c>
      <c r="R6" s="5">
        <v>4.1280000000000001</v>
      </c>
      <c r="S6" s="5">
        <v>4.1280000000000001</v>
      </c>
      <c r="T6" s="5">
        <v>0.05</v>
      </c>
      <c r="U6">
        <f t="shared" si="0"/>
        <v>7642.274152777798</v>
      </c>
      <c r="W6">
        <f t="shared" si="1"/>
        <v>978.89932861109264</v>
      </c>
    </row>
    <row r="7" spans="1:23" x14ac:dyDescent="0.3">
      <c r="A7" t="s">
        <v>515</v>
      </c>
      <c r="B7" t="s">
        <v>516</v>
      </c>
      <c r="C7" t="s">
        <v>22</v>
      </c>
      <c r="D7" t="s">
        <v>23</v>
      </c>
      <c r="E7" t="s">
        <v>492</v>
      </c>
      <c r="F7" t="s">
        <v>25</v>
      </c>
      <c r="G7" t="s">
        <v>493</v>
      </c>
      <c r="H7" t="s">
        <v>27</v>
      </c>
      <c r="I7" s="4">
        <v>45428.169766354164</v>
      </c>
      <c r="J7" s="4">
        <v>45428.172256944446</v>
      </c>
      <c r="K7" s="4">
        <v>45428.201722418977</v>
      </c>
      <c r="L7" t="s">
        <v>517</v>
      </c>
      <c r="M7" t="s">
        <v>495</v>
      </c>
      <c r="N7" t="s">
        <v>518</v>
      </c>
      <c r="O7" s="5">
        <v>3.72</v>
      </c>
      <c r="P7" s="5">
        <v>3.72</v>
      </c>
      <c r="Q7" s="5">
        <v>4.8000000000000001E-2</v>
      </c>
      <c r="R7" s="5">
        <v>0.67200000000000004</v>
      </c>
      <c r="S7" s="5">
        <v>0.74399999999999999</v>
      </c>
      <c r="T7" s="5">
        <v>0.68300000000000005</v>
      </c>
      <c r="U7">
        <f t="shared" si="0"/>
        <v>8037.4444749999675</v>
      </c>
      <c r="W7">
        <f t="shared" si="1"/>
        <v>395.17032222216949</v>
      </c>
    </row>
    <row r="8" spans="1:23" x14ac:dyDescent="0.3">
      <c r="A8" t="s">
        <v>519</v>
      </c>
      <c r="B8" t="s">
        <v>520</v>
      </c>
      <c r="C8" t="s">
        <v>22</v>
      </c>
      <c r="D8" t="s">
        <v>23</v>
      </c>
      <c r="E8" t="s">
        <v>492</v>
      </c>
      <c r="F8" t="s">
        <v>25</v>
      </c>
      <c r="G8" t="s">
        <v>493</v>
      </c>
      <c r="H8" t="s">
        <v>27</v>
      </c>
      <c r="I8" s="4">
        <v>45429.962641469909</v>
      </c>
      <c r="J8" s="4">
        <v>45429.979513888888</v>
      </c>
      <c r="K8" s="4">
        <v>45429.98106056713</v>
      </c>
      <c r="L8" t="s">
        <v>521</v>
      </c>
      <c r="M8" t="s">
        <v>522</v>
      </c>
      <c r="N8" t="s">
        <v>523</v>
      </c>
      <c r="O8" s="5">
        <v>133.87200000000001</v>
      </c>
      <c r="P8" s="5">
        <v>0.45600000000000002</v>
      </c>
      <c r="Q8" s="5">
        <v>0.40799999999999997</v>
      </c>
      <c r="R8" s="5">
        <v>4.8000000000000001E-2</v>
      </c>
      <c r="S8" s="5">
        <v>0.45600000000000002</v>
      </c>
      <c r="T8" s="5">
        <v>1.7000000000000001E-2</v>
      </c>
      <c r="U8">
        <f t="shared" si="0"/>
        <v>8080.4734777778503</v>
      </c>
      <c r="W8">
        <f t="shared" si="1"/>
        <v>43.029002777882852</v>
      </c>
    </row>
    <row r="9" spans="1:23" x14ac:dyDescent="0.3">
      <c r="A9" t="s">
        <v>524</v>
      </c>
      <c r="B9" t="s">
        <v>525</v>
      </c>
      <c r="C9" t="s">
        <v>51</v>
      </c>
      <c r="D9" t="s">
        <v>52</v>
      </c>
      <c r="E9" t="s">
        <v>492</v>
      </c>
      <c r="F9" t="s">
        <v>25</v>
      </c>
      <c r="G9" t="s">
        <v>526</v>
      </c>
      <c r="H9" t="s">
        <v>27</v>
      </c>
      <c r="I9" s="4">
        <v>45245.185563159721</v>
      </c>
      <c r="J9" s="4">
        <v>45245.18613425926</v>
      </c>
      <c r="K9" s="4">
        <v>45245.193995254631</v>
      </c>
      <c r="L9" t="s">
        <v>527</v>
      </c>
      <c r="M9" t="s">
        <v>528</v>
      </c>
      <c r="N9" t="s">
        <v>529</v>
      </c>
      <c r="O9" s="5">
        <v>4.4880000000000004</v>
      </c>
      <c r="P9" s="5">
        <v>4.032</v>
      </c>
      <c r="Q9" s="5">
        <v>2.4E-2</v>
      </c>
      <c r="R9" s="5">
        <v>0.16800000000000001</v>
      </c>
      <c r="S9" s="5">
        <v>0.16800000000000001</v>
      </c>
      <c r="T9" s="5">
        <v>0.16700000000000001</v>
      </c>
      <c r="U9">
        <f t="shared" si="0"/>
        <v>3645.8235983333434</v>
      </c>
    </row>
    <row r="10" spans="1:23" x14ac:dyDescent="0.3">
      <c r="A10" t="s">
        <v>530</v>
      </c>
      <c r="B10" t="s">
        <v>531</v>
      </c>
      <c r="C10" t="s">
        <v>51</v>
      </c>
      <c r="D10" t="s">
        <v>52</v>
      </c>
      <c r="E10" t="s">
        <v>492</v>
      </c>
      <c r="F10" t="s">
        <v>25</v>
      </c>
      <c r="G10" t="s">
        <v>526</v>
      </c>
      <c r="H10" t="s">
        <v>45</v>
      </c>
      <c r="I10" s="4">
        <v>45394.406112187498</v>
      </c>
      <c r="J10" s="4">
        <v>45394.407986111109</v>
      </c>
      <c r="K10" s="4">
        <v>45394.412912002314</v>
      </c>
      <c r="L10" t="s">
        <v>532</v>
      </c>
      <c r="M10" t="s">
        <v>522</v>
      </c>
      <c r="N10" t="s">
        <v>533</v>
      </c>
      <c r="O10" s="5">
        <v>26.111999999999998</v>
      </c>
      <c r="P10" s="5">
        <v>25.776</v>
      </c>
      <c r="Q10" s="5">
        <v>4.8000000000000001E-2</v>
      </c>
      <c r="R10" s="5">
        <v>0.12</v>
      </c>
      <c r="S10" s="5">
        <v>0.14399999999999999</v>
      </c>
      <c r="T10" s="5">
        <v>0.1</v>
      </c>
      <c r="U10">
        <f t="shared" si="0"/>
        <v>7227.1167750000022</v>
      </c>
      <c r="W10">
        <f>U10-U9</f>
        <v>3581.2931766666588</v>
      </c>
    </row>
    <row r="11" spans="1:23" x14ac:dyDescent="0.3">
      <c r="A11" t="s">
        <v>534</v>
      </c>
      <c r="B11" t="s">
        <v>535</v>
      </c>
      <c r="C11" t="s">
        <v>51</v>
      </c>
      <c r="D11" t="s">
        <v>52</v>
      </c>
      <c r="E11" t="s">
        <v>492</v>
      </c>
      <c r="F11" t="s">
        <v>25</v>
      </c>
      <c r="G11" t="s">
        <v>526</v>
      </c>
      <c r="H11" t="s">
        <v>27</v>
      </c>
      <c r="I11" s="4">
        <v>45406.33302322917</v>
      </c>
      <c r="J11" s="4">
        <v>45406.3593287037</v>
      </c>
      <c r="K11" s="4">
        <v>45406.404530439817</v>
      </c>
      <c r="L11" t="s">
        <v>536</v>
      </c>
      <c r="M11" t="s">
        <v>537</v>
      </c>
      <c r="N11" t="s">
        <v>538</v>
      </c>
      <c r="O11" s="5">
        <v>23.064</v>
      </c>
      <c r="P11" s="5">
        <v>67.608000000000004</v>
      </c>
      <c r="Q11" s="5">
        <v>0.62400000000000011</v>
      </c>
      <c r="R11" s="5">
        <v>1.8959999999999999</v>
      </c>
      <c r="S11" s="5">
        <v>2.52</v>
      </c>
      <c r="T11" s="5">
        <v>2.8159999999999998</v>
      </c>
      <c r="U11">
        <f t="shared" si="0"/>
        <v>7513.3626400001231</v>
      </c>
      <c r="W11">
        <f t="shared" ref="W11:W12" si="2">U11-U10</f>
        <v>286.24586500012083</v>
      </c>
    </row>
    <row r="12" spans="1:23" x14ac:dyDescent="0.3">
      <c r="A12" t="s">
        <v>539</v>
      </c>
      <c r="B12" t="s">
        <v>540</v>
      </c>
      <c r="C12" t="s">
        <v>51</v>
      </c>
      <c r="D12" t="s">
        <v>52</v>
      </c>
      <c r="E12" t="s">
        <v>492</v>
      </c>
      <c r="F12" t="s">
        <v>25</v>
      </c>
      <c r="G12" t="s">
        <v>526</v>
      </c>
      <c r="H12" t="s">
        <v>27</v>
      </c>
      <c r="I12" s="4">
        <v>45541.446779594909</v>
      </c>
      <c r="J12" s="4">
        <v>45541.450578703712</v>
      </c>
      <c r="K12" s="4">
        <v>45541.495001469913</v>
      </c>
      <c r="L12" t="s">
        <v>541</v>
      </c>
      <c r="M12" t="s">
        <v>495</v>
      </c>
      <c r="N12" t="s">
        <v>542</v>
      </c>
      <c r="O12" s="5">
        <v>9.6479999999999997</v>
      </c>
      <c r="P12" s="5">
        <v>113.44799999999999</v>
      </c>
      <c r="Q12" s="5">
        <v>9.6000000000000002E-2</v>
      </c>
      <c r="R12" s="5">
        <v>0.504</v>
      </c>
      <c r="S12" s="5">
        <v>0.60000000000000009</v>
      </c>
      <c r="T12" s="5">
        <v>0.5</v>
      </c>
      <c r="U12">
        <f t="shared" si="0"/>
        <v>10756.092792777868</v>
      </c>
      <c r="W12">
        <f t="shared" si="2"/>
        <v>3242.7301527777454</v>
      </c>
    </row>
    <row r="13" spans="1:23" x14ac:dyDescent="0.3">
      <c r="A13" t="s">
        <v>543</v>
      </c>
      <c r="B13" t="s">
        <v>544</v>
      </c>
      <c r="C13" t="s">
        <v>79</v>
      </c>
      <c r="D13" t="s">
        <v>80</v>
      </c>
      <c r="E13" t="s">
        <v>492</v>
      </c>
      <c r="F13" t="s">
        <v>25</v>
      </c>
      <c r="G13" t="s">
        <v>545</v>
      </c>
      <c r="H13" t="s">
        <v>27</v>
      </c>
      <c r="I13" s="4">
        <v>45343.354226701391</v>
      </c>
      <c r="J13" s="4">
        <v>45343.354791666658</v>
      </c>
      <c r="K13" s="4">
        <v>45348.611518020844</v>
      </c>
      <c r="L13" t="s">
        <v>546</v>
      </c>
      <c r="M13" t="s">
        <v>495</v>
      </c>
      <c r="N13" t="s">
        <v>547</v>
      </c>
      <c r="O13" s="5" t="s">
        <v>42</v>
      </c>
      <c r="P13" s="5" t="s">
        <v>42</v>
      </c>
      <c r="Q13" s="5">
        <v>2.4E-2</v>
      </c>
      <c r="R13" s="5">
        <v>126.096</v>
      </c>
      <c r="S13" s="5">
        <v>126.096</v>
      </c>
      <c r="T13" s="5">
        <v>2.4489999999999998</v>
      </c>
      <c r="U13">
        <f t="shared" si="0"/>
        <v>6001.8715233334224</v>
      </c>
    </row>
    <row r="14" spans="1:23" x14ac:dyDescent="0.3">
      <c r="A14" t="s">
        <v>548</v>
      </c>
      <c r="B14" t="s">
        <v>549</v>
      </c>
      <c r="C14" t="s">
        <v>79</v>
      </c>
      <c r="D14" t="s">
        <v>80</v>
      </c>
      <c r="E14" t="s">
        <v>492</v>
      </c>
      <c r="F14" t="s">
        <v>25</v>
      </c>
      <c r="G14" t="s">
        <v>545</v>
      </c>
      <c r="H14" t="s">
        <v>27</v>
      </c>
      <c r="I14" s="4">
        <v>45399.705008368059</v>
      </c>
      <c r="J14" s="4">
        <v>45399.708599537043</v>
      </c>
      <c r="K14" s="4">
        <v>45399.794761458332</v>
      </c>
      <c r="L14" t="s">
        <v>550</v>
      </c>
      <c r="M14" t="s">
        <v>551</v>
      </c>
      <c r="N14" t="s">
        <v>552</v>
      </c>
      <c r="O14" s="5">
        <v>27.408000000000001</v>
      </c>
      <c r="P14" s="5" t="s">
        <v>42</v>
      </c>
      <c r="Q14" s="5">
        <v>9.6000000000000002E-2</v>
      </c>
      <c r="R14" s="5">
        <v>2.0640000000000001</v>
      </c>
      <c r="S14" s="5">
        <v>2.1360000000000001</v>
      </c>
      <c r="T14" s="5">
        <v>2.9829999999999992</v>
      </c>
      <c r="U14">
        <f t="shared" si="0"/>
        <v>7354.290283333452</v>
      </c>
      <c r="W14">
        <f>U14-U13</f>
        <v>1352.4187600000296</v>
      </c>
    </row>
    <row r="15" spans="1:23" x14ac:dyDescent="0.3">
      <c r="A15" t="s">
        <v>553</v>
      </c>
      <c r="B15" t="s">
        <v>554</v>
      </c>
      <c r="C15" t="s">
        <v>115</v>
      </c>
      <c r="D15" t="s">
        <v>116</v>
      </c>
      <c r="E15" t="s">
        <v>492</v>
      </c>
      <c r="F15" t="s">
        <v>25</v>
      </c>
      <c r="G15" t="s">
        <v>555</v>
      </c>
      <c r="H15" t="s">
        <v>45</v>
      </c>
      <c r="I15" s="4">
        <v>45314.661252118058</v>
      </c>
      <c r="J15" s="4">
        <v>45314.664768518523</v>
      </c>
      <c r="K15" s="4">
        <v>45314.702736840278</v>
      </c>
      <c r="L15" t="s">
        <v>556</v>
      </c>
      <c r="M15" t="s">
        <v>557</v>
      </c>
      <c r="N15" t="s">
        <v>558</v>
      </c>
      <c r="O15" s="5" t="s">
        <v>42</v>
      </c>
      <c r="P15" s="5" t="s">
        <v>42</v>
      </c>
      <c r="Q15" s="5">
        <v>9.6000000000000002E-2</v>
      </c>
      <c r="R15" s="5">
        <v>0.84000000000000008</v>
      </c>
      <c r="S15" s="5">
        <v>0.93600000000000005</v>
      </c>
      <c r="T15" s="5">
        <v>0.85</v>
      </c>
      <c r="U15">
        <f t="shared" si="0"/>
        <v>5313.2401333334274</v>
      </c>
    </row>
    <row r="16" spans="1:23" x14ac:dyDescent="0.3">
      <c r="A16" t="s">
        <v>559</v>
      </c>
      <c r="B16" t="s">
        <v>560</v>
      </c>
      <c r="C16" t="s">
        <v>115</v>
      </c>
      <c r="D16" t="s">
        <v>116</v>
      </c>
      <c r="E16" t="s">
        <v>492</v>
      </c>
      <c r="F16" t="s">
        <v>25</v>
      </c>
      <c r="G16" t="s">
        <v>555</v>
      </c>
      <c r="H16" t="s">
        <v>45</v>
      </c>
      <c r="I16" s="4">
        <v>45418.989496793984</v>
      </c>
      <c r="J16" s="4">
        <v>45418.993611111109</v>
      </c>
      <c r="K16" s="4">
        <v>45419.0785258912</v>
      </c>
      <c r="L16" t="s">
        <v>561</v>
      </c>
      <c r="M16" t="s">
        <v>495</v>
      </c>
      <c r="N16" t="s">
        <v>562</v>
      </c>
      <c r="O16" s="5">
        <v>78.048000000000002</v>
      </c>
      <c r="P16" s="5">
        <v>13.896000000000001</v>
      </c>
      <c r="Q16" s="5">
        <v>9.6000000000000002E-2</v>
      </c>
      <c r="R16" s="5">
        <v>2.04</v>
      </c>
      <c r="S16" s="5">
        <v>2.1360000000000001</v>
      </c>
      <c r="T16" s="5">
        <v>2.0329999999999999</v>
      </c>
      <c r="U16">
        <f t="shared" si="0"/>
        <v>7817.118005555647</v>
      </c>
      <c r="W16">
        <f>U16-U15</f>
        <v>2503.8778722222196</v>
      </c>
    </row>
    <row r="17" spans="1:23" x14ac:dyDescent="0.3">
      <c r="A17" t="s">
        <v>563</v>
      </c>
      <c r="B17" t="s">
        <v>564</v>
      </c>
      <c r="C17" t="s">
        <v>115</v>
      </c>
      <c r="D17" t="s">
        <v>116</v>
      </c>
      <c r="E17" t="s">
        <v>492</v>
      </c>
      <c r="F17" t="s">
        <v>25</v>
      </c>
      <c r="G17" t="s">
        <v>555</v>
      </c>
      <c r="H17" t="s">
        <v>27</v>
      </c>
      <c r="I17" s="4">
        <v>45534.658593252323</v>
      </c>
      <c r="J17" s="4">
        <v>45534.658912037034</v>
      </c>
      <c r="K17" s="4">
        <v>45537.228669525473</v>
      </c>
      <c r="L17" t="s">
        <v>565</v>
      </c>
      <c r="M17" t="s">
        <v>566</v>
      </c>
      <c r="N17" t="s">
        <v>567</v>
      </c>
      <c r="O17" s="5" t="s">
        <v>42</v>
      </c>
      <c r="P17" s="5">
        <v>16.440000000000001</v>
      </c>
      <c r="Q17" s="5">
        <v>0</v>
      </c>
      <c r="R17" s="5">
        <v>4.1040000000000001</v>
      </c>
      <c r="S17" s="5">
        <v>4.1040000000000001</v>
      </c>
      <c r="T17" s="5">
        <v>8.1660000000000004</v>
      </c>
      <c r="U17">
        <f t="shared" si="0"/>
        <v>10593.176320555795</v>
      </c>
      <c r="W17">
        <f>U17-U16</f>
        <v>2776.0583150001476</v>
      </c>
    </row>
    <row r="18" spans="1:23" x14ac:dyDescent="0.3">
      <c r="A18" t="s">
        <v>569</v>
      </c>
      <c r="B18" t="s">
        <v>570</v>
      </c>
      <c r="C18" t="s">
        <v>385</v>
      </c>
      <c r="D18" t="s">
        <v>386</v>
      </c>
      <c r="E18" t="s">
        <v>492</v>
      </c>
      <c r="F18" t="s">
        <v>387</v>
      </c>
      <c r="G18" t="s">
        <v>568</v>
      </c>
      <c r="H18" t="s">
        <v>27</v>
      </c>
      <c r="I18" s="4">
        <v>45495.391150381947</v>
      </c>
      <c r="J18" s="4">
        <v>45495.409768518519</v>
      </c>
      <c r="K18" s="4">
        <v>45495.456797071762</v>
      </c>
      <c r="L18" t="s">
        <v>571</v>
      </c>
      <c r="M18" t="s">
        <v>572</v>
      </c>
      <c r="N18" t="s">
        <v>573</v>
      </c>
      <c r="O18" s="5">
        <v>114.21599999999999</v>
      </c>
      <c r="P18" s="5">
        <v>5.1120000000000001</v>
      </c>
      <c r="Q18" s="5">
        <v>0.45600000000000002</v>
      </c>
      <c r="R18" s="5">
        <v>1.1040000000000001</v>
      </c>
      <c r="S18" s="5">
        <v>1.56</v>
      </c>
      <c r="T18" s="5">
        <v>1.117</v>
      </c>
      <c r="U18">
        <f t="shared" si="0"/>
        <v>9650.7576916667749</v>
      </c>
    </row>
    <row r="19" spans="1:23" x14ac:dyDescent="0.3">
      <c r="A19" t="s">
        <v>574</v>
      </c>
      <c r="B19" t="s">
        <v>575</v>
      </c>
      <c r="C19" t="s">
        <v>413</v>
      </c>
      <c r="D19" t="s">
        <v>414</v>
      </c>
      <c r="E19" t="s">
        <v>492</v>
      </c>
      <c r="F19" t="s">
        <v>387</v>
      </c>
      <c r="G19" t="s">
        <v>576</v>
      </c>
      <c r="H19" t="s">
        <v>27</v>
      </c>
      <c r="I19" s="4">
        <v>45351.914543252307</v>
      </c>
      <c r="J19" s="4">
        <v>45351.925358796303</v>
      </c>
      <c r="K19" s="4">
        <v>45351.94482542824</v>
      </c>
      <c r="L19" t="s">
        <v>577</v>
      </c>
      <c r="M19" t="s">
        <v>495</v>
      </c>
      <c r="N19" t="s">
        <v>578</v>
      </c>
      <c r="O19" s="5">
        <v>190.94399999999999</v>
      </c>
      <c r="P19" s="5">
        <v>6.3840000000000003</v>
      </c>
      <c r="Q19" s="5">
        <v>0.26400000000000001</v>
      </c>
      <c r="R19" s="5">
        <v>0.45600000000000002</v>
      </c>
      <c r="S19" s="5">
        <v>0.72</v>
      </c>
      <c r="T19" s="5">
        <v>0.45</v>
      </c>
      <c r="U19">
        <f t="shared" si="0"/>
        <v>6207.3191205554176</v>
      </c>
    </row>
    <row r="20" spans="1:23" x14ac:dyDescent="0.3">
      <c r="A20" t="s">
        <v>579</v>
      </c>
      <c r="B20" t="s">
        <v>580</v>
      </c>
      <c r="C20" t="s">
        <v>413</v>
      </c>
      <c r="D20" t="s">
        <v>414</v>
      </c>
      <c r="E20" t="s">
        <v>492</v>
      </c>
      <c r="F20" t="s">
        <v>387</v>
      </c>
      <c r="G20" t="s">
        <v>576</v>
      </c>
      <c r="H20" t="s">
        <v>45</v>
      </c>
      <c r="I20" s="4">
        <v>45439.58726724537</v>
      </c>
      <c r="J20" s="4">
        <v>45439.593078703707</v>
      </c>
      <c r="K20" s="4">
        <v>45439.612773229157</v>
      </c>
      <c r="L20" t="s">
        <v>581</v>
      </c>
      <c r="M20" t="s">
        <v>582</v>
      </c>
      <c r="N20" t="s">
        <v>583</v>
      </c>
      <c r="O20" s="5">
        <v>40.752000000000002</v>
      </c>
      <c r="P20" s="5">
        <v>16.103999999999999</v>
      </c>
      <c r="Q20" s="5">
        <v>0.14399999999999999</v>
      </c>
      <c r="R20" s="5">
        <v>0.45600000000000002</v>
      </c>
      <c r="S20" s="5">
        <v>0.60000000000000009</v>
      </c>
      <c r="T20" s="5">
        <v>0.45</v>
      </c>
      <c r="U20">
        <f t="shared" si="0"/>
        <v>8311.464496388915</v>
      </c>
      <c r="W20">
        <f>U20-U19</f>
        <v>2104.1453758334974</v>
      </c>
    </row>
    <row r="21" spans="1:23" x14ac:dyDescent="0.3">
      <c r="A21" t="s">
        <v>584</v>
      </c>
      <c r="B21" t="s">
        <v>585</v>
      </c>
      <c r="C21" t="s">
        <v>421</v>
      </c>
      <c r="D21" t="s">
        <v>422</v>
      </c>
      <c r="E21" t="s">
        <v>492</v>
      </c>
      <c r="F21" t="s">
        <v>387</v>
      </c>
      <c r="G21" t="s">
        <v>586</v>
      </c>
      <c r="H21" t="s">
        <v>27</v>
      </c>
      <c r="I21" s="4">
        <v>45324.376269756947</v>
      </c>
      <c r="J21" s="4">
        <v>45324.385810185187</v>
      </c>
      <c r="K21" s="4">
        <v>45324.405952581023</v>
      </c>
      <c r="L21" t="s">
        <v>587</v>
      </c>
      <c r="M21" t="s">
        <v>588</v>
      </c>
      <c r="N21" t="s">
        <v>589</v>
      </c>
      <c r="O21" s="5">
        <v>35.496000000000002</v>
      </c>
      <c r="P21" s="5">
        <v>14.256</v>
      </c>
      <c r="Q21" s="5">
        <v>0.24</v>
      </c>
      <c r="R21" s="5">
        <v>0.48</v>
      </c>
      <c r="S21" s="5">
        <v>0.69599999999999995</v>
      </c>
      <c r="T21" s="5">
        <v>0.46700000000000003</v>
      </c>
      <c r="U21">
        <f t="shared" si="0"/>
        <v>5546.4005566667765</v>
      </c>
    </row>
    <row r="22" spans="1:23" x14ac:dyDescent="0.3">
      <c r="A22" t="s">
        <v>590</v>
      </c>
      <c r="B22" t="s">
        <v>591</v>
      </c>
      <c r="C22" t="s">
        <v>421</v>
      </c>
      <c r="D22" t="s">
        <v>422</v>
      </c>
      <c r="E22" t="s">
        <v>492</v>
      </c>
      <c r="F22" t="s">
        <v>387</v>
      </c>
      <c r="G22" t="s">
        <v>586</v>
      </c>
      <c r="H22" t="s">
        <v>27</v>
      </c>
      <c r="I22" s="4">
        <v>45337.222856828703</v>
      </c>
      <c r="J22" s="4">
        <v>45337.235127314823</v>
      </c>
      <c r="K22" s="4">
        <v>45337.330616666673</v>
      </c>
      <c r="L22" t="s">
        <v>593</v>
      </c>
      <c r="M22" t="s">
        <v>592</v>
      </c>
      <c r="N22" t="s">
        <v>594</v>
      </c>
      <c r="O22" s="5">
        <v>94.872000000000014</v>
      </c>
      <c r="P22" s="5" t="s">
        <v>42</v>
      </c>
      <c r="Q22" s="5">
        <v>0.28799999999999998</v>
      </c>
      <c r="R22" s="5">
        <v>2.2799999999999998</v>
      </c>
      <c r="S22" s="5">
        <v>2.5920000000000001</v>
      </c>
      <c r="T22" s="5">
        <v>2.2829999999999999</v>
      </c>
      <c r="U22">
        <f t="shared" si="0"/>
        <v>5854.7186463889084</v>
      </c>
      <c r="W22">
        <f>U22-U21</f>
        <v>308.31808972213184</v>
      </c>
    </row>
    <row r="23" spans="1:23" x14ac:dyDescent="0.3">
      <c r="A23" t="s">
        <v>595</v>
      </c>
      <c r="B23" t="s">
        <v>596</v>
      </c>
      <c r="C23" t="s">
        <v>421</v>
      </c>
      <c r="D23" t="s">
        <v>422</v>
      </c>
      <c r="E23" t="s">
        <v>492</v>
      </c>
      <c r="F23" t="s">
        <v>387</v>
      </c>
      <c r="G23" t="s">
        <v>586</v>
      </c>
      <c r="H23" t="s">
        <v>73</v>
      </c>
      <c r="I23" s="4">
        <v>45422.223187881937</v>
      </c>
      <c r="J23" s="4">
        <v>45422.226550925923</v>
      </c>
      <c r="K23" s="4">
        <v>45422.24196392361</v>
      </c>
      <c r="L23" t="s">
        <v>597</v>
      </c>
      <c r="M23" t="s">
        <v>598</v>
      </c>
      <c r="N23" t="s">
        <v>599</v>
      </c>
      <c r="O23" s="5">
        <v>103.72799999999999</v>
      </c>
      <c r="P23" s="5">
        <v>2.6640000000000001</v>
      </c>
      <c r="Q23" s="5">
        <v>7.2000000000000008E-2</v>
      </c>
      <c r="R23" s="5">
        <v>0.36</v>
      </c>
      <c r="S23" s="5">
        <v>0.43200000000000011</v>
      </c>
      <c r="T23" s="5">
        <v>0.317</v>
      </c>
      <c r="U23">
        <f t="shared" si="0"/>
        <v>7894.7265916665201</v>
      </c>
      <c r="W23">
        <f t="shared" ref="W23:W25" si="3">U23-U22</f>
        <v>2040.0079452776117</v>
      </c>
    </row>
    <row r="24" spans="1:23" x14ac:dyDescent="0.3">
      <c r="A24" t="s">
        <v>600</v>
      </c>
      <c r="B24" t="s">
        <v>601</v>
      </c>
      <c r="C24" t="s">
        <v>421</v>
      </c>
      <c r="D24" t="s">
        <v>422</v>
      </c>
      <c r="E24" t="s">
        <v>492</v>
      </c>
      <c r="F24" t="s">
        <v>387</v>
      </c>
      <c r="G24" t="s">
        <v>586</v>
      </c>
      <c r="H24" t="s">
        <v>27</v>
      </c>
      <c r="I24" s="4">
        <v>45464.646044907407</v>
      </c>
      <c r="J24" s="4">
        <v>45464.647789351853</v>
      </c>
      <c r="K24" s="4">
        <v>45464.675102465277</v>
      </c>
      <c r="L24" t="s">
        <v>602</v>
      </c>
      <c r="M24" t="s">
        <v>603</v>
      </c>
      <c r="N24" t="s">
        <v>604</v>
      </c>
      <c r="O24" s="5">
        <v>35.567999999999998</v>
      </c>
      <c r="P24" s="5">
        <v>1.8480000000000001</v>
      </c>
      <c r="Q24" s="5">
        <v>4.8000000000000001E-2</v>
      </c>
      <c r="R24" s="5">
        <v>0.64800000000000002</v>
      </c>
      <c r="S24" s="5">
        <v>0.67200000000000004</v>
      </c>
      <c r="T24" s="5">
        <v>0.61599999999999999</v>
      </c>
      <c r="U24">
        <f t="shared" si="0"/>
        <v>8912.8751602778211</v>
      </c>
      <c r="W24">
        <f t="shared" si="3"/>
        <v>1018.148568611301</v>
      </c>
    </row>
    <row r="25" spans="1:23" x14ac:dyDescent="0.3">
      <c r="A25" t="s">
        <v>605</v>
      </c>
      <c r="B25" t="s">
        <v>606</v>
      </c>
      <c r="C25" t="s">
        <v>421</v>
      </c>
      <c r="D25" t="s">
        <v>422</v>
      </c>
      <c r="E25" t="s">
        <v>492</v>
      </c>
      <c r="F25" t="s">
        <v>387</v>
      </c>
      <c r="G25" t="s">
        <v>586</v>
      </c>
      <c r="H25" t="s">
        <v>27</v>
      </c>
      <c r="I25" s="4">
        <v>45511.30522465278</v>
      </c>
      <c r="J25" s="4">
        <v>45511.30678240741</v>
      </c>
      <c r="K25" s="4">
        <v>45511.341612962962</v>
      </c>
      <c r="L25" t="s">
        <v>607</v>
      </c>
      <c r="M25" t="s">
        <v>608</v>
      </c>
      <c r="N25" t="s">
        <v>609</v>
      </c>
      <c r="O25" s="5">
        <v>2.544</v>
      </c>
      <c r="P25" s="5">
        <v>189.816</v>
      </c>
      <c r="Q25" s="5">
        <v>4.8000000000000001E-2</v>
      </c>
      <c r="R25" s="5">
        <v>0.84000000000000008</v>
      </c>
      <c r="S25" s="5">
        <v>0.8640000000000001</v>
      </c>
      <c r="T25" s="5">
        <v>0.1</v>
      </c>
      <c r="U25">
        <f t="shared" si="0"/>
        <v>10032.695474166772</v>
      </c>
      <c r="W25">
        <f t="shared" si="3"/>
        <v>1119.8203138889512</v>
      </c>
    </row>
    <row r="26" spans="1:23" x14ac:dyDescent="0.3">
      <c r="A26" t="s">
        <v>610</v>
      </c>
      <c r="B26" t="s">
        <v>611</v>
      </c>
      <c r="C26" t="s">
        <v>439</v>
      </c>
      <c r="D26" t="s">
        <v>440</v>
      </c>
      <c r="E26" t="s">
        <v>492</v>
      </c>
      <c r="F26" t="s">
        <v>387</v>
      </c>
      <c r="G26" t="s">
        <v>612</v>
      </c>
      <c r="H26" t="s">
        <v>45</v>
      </c>
      <c r="I26" s="4">
        <v>45334.685484918977</v>
      </c>
      <c r="J26" s="4">
        <v>45334.688009259262</v>
      </c>
      <c r="K26" s="4">
        <v>45334.745920833331</v>
      </c>
      <c r="L26" t="s">
        <v>615</v>
      </c>
      <c r="M26" t="s">
        <v>495</v>
      </c>
      <c r="N26" t="s">
        <v>616</v>
      </c>
      <c r="O26" s="5">
        <v>8.7360000000000007</v>
      </c>
      <c r="P26" s="5">
        <v>8.7360000000000007</v>
      </c>
      <c r="Q26" s="5">
        <v>7.2000000000000008E-2</v>
      </c>
      <c r="R26" s="5">
        <v>1.488</v>
      </c>
      <c r="S26" s="5">
        <v>1.56</v>
      </c>
      <c r="T26" s="5">
        <v>4.2830000000000004</v>
      </c>
      <c r="U26">
        <f t="shared" si="0"/>
        <v>5793.8217205554829</v>
      </c>
    </row>
    <row r="27" spans="1:23" x14ac:dyDescent="0.3">
      <c r="A27" t="s">
        <v>613</v>
      </c>
      <c r="B27" t="s">
        <v>614</v>
      </c>
      <c r="C27" t="s">
        <v>439</v>
      </c>
      <c r="D27" t="s">
        <v>440</v>
      </c>
      <c r="E27" t="s">
        <v>492</v>
      </c>
      <c r="F27" t="s">
        <v>387</v>
      </c>
      <c r="G27" t="s">
        <v>612</v>
      </c>
      <c r="H27" t="s">
        <v>27</v>
      </c>
      <c r="I27" s="4">
        <v>45335.154059606481</v>
      </c>
      <c r="J27" s="4">
        <v>45335.160381944443</v>
      </c>
      <c r="K27" s="4">
        <v>45335.199086261571</v>
      </c>
      <c r="L27" t="s">
        <v>618</v>
      </c>
      <c r="M27" t="s">
        <v>617</v>
      </c>
      <c r="N27" t="s">
        <v>619</v>
      </c>
      <c r="O27" s="5">
        <v>39.192</v>
      </c>
      <c r="P27" s="5">
        <v>27.431999999999999</v>
      </c>
      <c r="Q27" s="5">
        <v>0.14399999999999999</v>
      </c>
      <c r="R27" s="5">
        <v>0.91199999999999992</v>
      </c>
      <c r="S27" s="5">
        <v>1.08</v>
      </c>
      <c r="T27" s="5">
        <v>0.91700000000000004</v>
      </c>
      <c r="U27">
        <f t="shared" si="0"/>
        <v>5805.0675130555755</v>
      </c>
      <c r="W27">
        <f>U27-U26</f>
        <v>11.245792500092648</v>
      </c>
    </row>
    <row r="28" spans="1:23" x14ac:dyDescent="0.3">
      <c r="A28" t="s">
        <v>620</v>
      </c>
      <c r="B28" t="s">
        <v>584</v>
      </c>
      <c r="C28" t="s">
        <v>439</v>
      </c>
      <c r="D28" t="s">
        <v>440</v>
      </c>
      <c r="E28" t="s">
        <v>492</v>
      </c>
      <c r="F28" t="s">
        <v>387</v>
      </c>
      <c r="G28" t="s">
        <v>612</v>
      </c>
      <c r="H28" t="s">
        <v>27</v>
      </c>
      <c r="I28" s="4">
        <v>45380.080844016207</v>
      </c>
      <c r="J28" s="4">
        <v>45380.084282407413</v>
      </c>
      <c r="K28" s="4">
        <v>45380.187083217592</v>
      </c>
      <c r="L28" t="s">
        <v>621</v>
      </c>
      <c r="M28" t="s">
        <v>622</v>
      </c>
      <c r="N28" t="s">
        <v>623</v>
      </c>
      <c r="O28" s="5">
        <v>144.768</v>
      </c>
      <c r="P28" s="5">
        <v>73.176000000000002</v>
      </c>
      <c r="Q28" s="5">
        <v>7.2000000000000008E-2</v>
      </c>
      <c r="R28" s="5">
        <v>2.448</v>
      </c>
      <c r="S28" s="5">
        <v>2.52</v>
      </c>
      <c r="T28" s="5">
        <v>2.4500000000000002</v>
      </c>
      <c r="U28">
        <f t="shared" si="0"/>
        <v>6883.3103388890158</v>
      </c>
      <c r="W28">
        <f t="shared" ref="W28:W31" si="4">U28-U27</f>
        <v>1078.2428258334403</v>
      </c>
    </row>
    <row r="29" spans="1:23" x14ac:dyDescent="0.3">
      <c r="A29" t="s">
        <v>624</v>
      </c>
      <c r="B29" t="s">
        <v>625</v>
      </c>
      <c r="C29" t="s">
        <v>439</v>
      </c>
      <c r="D29" t="s">
        <v>440</v>
      </c>
      <c r="E29" t="s">
        <v>492</v>
      </c>
      <c r="F29" t="s">
        <v>387</v>
      </c>
      <c r="G29" t="s">
        <v>612</v>
      </c>
      <c r="H29" t="s">
        <v>27</v>
      </c>
      <c r="I29" s="4">
        <v>45429.843964733787</v>
      </c>
      <c r="J29" s="4">
        <v>45429.847766203697</v>
      </c>
      <c r="K29" s="4">
        <v>45430.044453668983</v>
      </c>
      <c r="L29" t="s">
        <v>626</v>
      </c>
      <c r="M29" t="s">
        <v>627</v>
      </c>
      <c r="N29" t="s">
        <v>628</v>
      </c>
      <c r="O29" s="5" t="s">
        <v>42</v>
      </c>
      <c r="P29" s="5" t="s">
        <v>42</v>
      </c>
      <c r="Q29" s="5">
        <v>9.6000000000000002E-2</v>
      </c>
      <c r="R29" s="5">
        <v>2.472</v>
      </c>
      <c r="S29" s="5">
        <v>2.5680000000000001</v>
      </c>
      <c r="T29" s="5">
        <v>2.117</v>
      </c>
      <c r="U29">
        <f t="shared" si="0"/>
        <v>8077.6252361109364</v>
      </c>
      <c r="W29">
        <f t="shared" si="4"/>
        <v>1194.3148972219205</v>
      </c>
    </row>
    <row r="30" spans="1:23" x14ac:dyDescent="0.3">
      <c r="A30" t="s">
        <v>629</v>
      </c>
      <c r="B30" t="s">
        <v>630</v>
      </c>
      <c r="C30" t="s">
        <v>439</v>
      </c>
      <c r="D30" t="s">
        <v>440</v>
      </c>
      <c r="E30" t="s">
        <v>492</v>
      </c>
      <c r="F30" t="s">
        <v>387</v>
      </c>
      <c r="G30" t="s">
        <v>612</v>
      </c>
      <c r="H30" t="s">
        <v>45</v>
      </c>
      <c r="I30" s="4">
        <v>45495.216745057871</v>
      </c>
      <c r="J30" s="4">
        <v>45495.234363425923</v>
      </c>
      <c r="K30" s="4">
        <v>45495.238050312502</v>
      </c>
      <c r="L30" t="s">
        <v>631</v>
      </c>
      <c r="M30" t="s">
        <v>495</v>
      </c>
      <c r="N30" t="s">
        <v>632</v>
      </c>
      <c r="O30" s="5">
        <v>0.28799999999999998</v>
      </c>
      <c r="P30" s="5">
        <v>0.8640000000000001</v>
      </c>
      <c r="Q30" s="5">
        <v>0.43200000000000011</v>
      </c>
      <c r="R30" s="5">
        <v>7.2000000000000008E-2</v>
      </c>
      <c r="S30" s="5">
        <v>0.504</v>
      </c>
      <c r="T30" s="5">
        <v>0.05</v>
      </c>
      <c r="U30">
        <f t="shared" si="0"/>
        <v>9646.5719638889423</v>
      </c>
      <c r="W30">
        <f t="shared" si="4"/>
        <v>1568.9467277780059</v>
      </c>
    </row>
    <row r="31" spans="1:23" x14ac:dyDescent="0.3">
      <c r="A31" t="s">
        <v>633</v>
      </c>
      <c r="B31" t="s">
        <v>634</v>
      </c>
      <c r="C31" t="s">
        <v>439</v>
      </c>
      <c r="D31" t="s">
        <v>440</v>
      </c>
      <c r="E31" t="s">
        <v>492</v>
      </c>
      <c r="F31" t="s">
        <v>387</v>
      </c>
      <c r="G31" t="s">
        <v>612</v>
      </c>
      <c r="H31" t="s">
        <v>45</v>
      </c>
      <c r="I31" s="4">
        <v>45502.219697418979</v>
      </c>
      <c r="J31" s="4">
        <v>45502.224895833337</v>
      </c>
      <c r="K31" s="4">
        <v>45502.268805868058</v>
      </c>
      <c r="L31" t="s">
        <v>635</v>
      </c>
      <c r="M31" t="s">
        <v>636</v>
      </c>
      <c r="N31" t="s">
        <v>637</v>
      </c>
      <c r="O31" s="5">
        <v>106.176</v>
      </c>
      <c r="P31" s="5">
        <v>147.55199999999999</v>
      </c>
      <c r="Q31" s="5">
        <v>0.12</v>
      </c>
      <c r="R31" s="5">
        <v>1.056</v>
      </c>
      <c r="S31" s="5">
        <v>1.1759999999999999</v>
      </c>
      <c r="T31" s="5">
        <v>1.05</v>
      </c>
      <c r="U31">
        <f t="shared" si="0"/>
        <v>9814.6428205555421</v>
      </c>
      <c r="W31">
        <f t="shared" si="4"/>
        <v>168.07085666659987</v>
      </c>
    </row>
    <row r="32" spans="1:23" x14ac:dyDescent="0.3">
      <c r="A32" t="s">
        <v>638</v>
      </c>
      <c r="B32" t="s">
        <v>639</v>
      </c>
      <c r="C32" t="s">
        <v>197</v>
      </c>
      <c r="D32" t="s">
        <v>198</v>
      </c>
      <c r="E32" t="s">
        <v>492</v>
      </c>
      <c r="F32" t="s">
        <v>25</v>
      </c>
      <c r="G32" t="s">
        <v>640</v>
      </c>
      <c r="H32" t="s">
        <v>27</v>
      </c>
      <c r="I32" s="4">
        <v>45447.111686840282</v>
      </c>
      <c r="J32" s="4">
        <v>45447.122187499997</v>
      </c>
      <c r="K32" s="4">
        <v>45447.128676006942</v>
      </c>
      <c r="L32" t="s">
        <v>641</v>
      </c>
      <c r="M32" t="s">
        <v>495</v>
      </c>
      <c r="N32" t="s">
        <v>642</v>
      </c>
      <c r="O32" s="5">
        <v>187.05600000000001</v>
      </c>
      <c r="P32" s="5">
        <v>11.52</v>
      </c>
      <c r="Q32" s="5">
        <v>0.26400000000000001</v>
      </c>
      <c r="R32" s="5">
        <v>0.12</v>
      </c>
      <c r="S32" s="5">
        <v>0.36</v>
      </c>
      <c r="T32" s="5">
        <v>0.11700000000000001</v>
      </c>
      <c r="U32">
        <f t="shared" si="0"/>
        <v>8492.0505666668178</v>
      </c>
    </row>
    <row r="33" spans="1:23" x14ac:dyDescent="0.3">
      <c r="A33" t="s">
        <v>643</v>
      </c>
      <c r="B33" t="s">
        <v>644</v>
      </c>
      <c r="C33" t="s">
        <v>197</v>
      </c>
      <c r="D33" t="s">
        <v>198</v>
      </c>
      <c r="E33" t="s">
        <v>492</v>
      </c>
      <c r="F33" t="s">
        <v>25</v>
      </c>
      <c r="G33" t="s">
        <v>640</v>
      </c>
      <c r="H33" t="s">
        <v>27</v>
      </c>
      <c r="I33" s="4">
        <v>45489.555065474538</v>
      </c>
      <c r="J33" s="4">
        <v>45489.556469907409</v>
      </c>
      <c r="K33" s="4">
        <v>45489.583514618047</v>
      </c>
      <c r="L33" t="s">
        <v>645</v>
      </c>
      <c r="M33" t="s">
        <v>646</v>
      </c>
      <c r="N33" t="s">
        <v>647</v>
      </c>
      <c r="O33" s="5" t="s">
        <v>42</v>
      </c>
      <c r="P33" s="5">
        <v>27.911999999999999</v>
      </c>
      <c r="Q33" s="5">
        <v>2.4E-2</v>
      </c>
      <c r="R33" s="5">
        <v>0.62400000000000011</v>
      </c>
      <c r="S33" s="5">
        <v>0.67200000000000004</v>
      </c>
      <c r="T33" s="5">
        <v>0.63300000000000001</v>
      </c>
      <c r="U33">
        <f t="shared" si="0"/>
        <v>9510.6916538889636</v>
      </c>
      <c r="W33">
        <f>U33-U32</f>
        <v>1018.6410872221459</v>
      </c>
    </row>
    <row r="34" spans="1:23" x14ac:dyDescent="0.3">
      <c r="A34" t="s">
        <v>648</v>
      </c>
      <c r="B34" t="s">
        <v>649</v>
      </c>
      <c r="C34" t="s">
        <v>197</v>
      </c>
      <c r="D34" t="s">
        <v>198</v>
      </c>
      <c r="E34" t="s">
        <v>492</v>
      </c>
      <c r="F34" t="s">
        <v>25</v>
      </c>
      <c r="G34" t="s">
        <v>640</v>
      </c>
      <c r="H34" t="s">
        <v>27</v>
      </c>
      <c r="I34" s="4">
        <v>45554.082016701388</v>
      </c>
      <c r="J34" s="4">
        <v>45554.114247685182</v>
      </c>
      <c r="K34" s="4">
        <v>45554.190671793978</v>
      </c>
      <c r="L34" t="s">
        <v>650</v>
      </c>
      <c r="M34" t="s">
        <v>651</v>
      </c>
      <c r="N34" t="s">
        <v>42</v>
      </c>
      <c r="O34" s="5">
        <v>7.92</v>
      </c>
      <c r="P34" s="5">
        <v>7.92</v>
      </c>
      <c r="Q34" s="5">
        <v>0.76800000000000002</v>
      </c>
      <c r="R34" s="5">
        <v>1.8240000000000001</v>
      </c>
      <c r="S34" s="5">
        <v>2.5920000000000001</v>
      </c>
      <c r="T34" s="5">
        <v>1.8169999999999999</v>
      </c>
      <c r="U34">
        <f t="shared" si="0"/>
        <v>11059.338483333355</v>
      </c>
      <c r="W34">
        <f>U34-U33</f>
        <v>1548.6468294443912</v>
      </c>
    </row>
  </sheetData>
  <autoFilter ref="A1:W34" xr:uid="{6332CCED-3BA0-417C-938B-916013A5EAA8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43C9-708D-4154-98A2-3A013FA64AE3}">
  <dimension ref="A1:W19"/>
  <sheetViews>
    <sheetView topLeftCell="D1" zoomScale="70" zoomScaleNormal="70" workbookViewId="0">
      <selection activeCell="P34" sqref="P34"/>
    </sheetView>
  </sheetViews>
  <sheetFormatPr defaultRowHeight="14.4" x14ac:dyDescent="0.3"/>
  <cols>
    <col min="8" max="8" width="15.21875" customWidth="1"/>
    <col min="9" max="9" width="18.88671875" customWidth="1"/>
    <col min="10" max="10" width="23.88671875" customWidth="1"/>
    <col min="11" max="11" width="16" customWidth="1"/>
    <col min="20" max="20" width="14.77734375" customWidth="1"/>
    <col min="22" max="22" width="20.55468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1132</v>
      </c>
      <c r="V1" s="4">
        <v>45093.276246562498</v>
      </c>
      <c r="W1" s="3" t="s">
        <v>1133</v>
      </c>
    </row>
    <row r="2" spans="1:23" x14ac:dyDescent="0.3">
      <c r="A2" t="s">
        <v>652</v>
      </c>
      <c r="B2" t="s">
        <v>653</v>
      </c>
      <c r="C2" t="s">
        <v>51</v>
      </c>
      <c r="D2" t="s">
        <v>52</v>
      </c>
      <c r="E2" t="s">
        <v>492</v>
      </c>
      <c r="F2" t="s">
        <v>25</v>
      </c>
      <c r="G2" t="s">
        <v>654</v>
      </c>
      <c r="H2" t="s">
        <v>27</v>
      </c>
      <c r="I2" s="4">
        <v>45247.592615821763</v>
      </c>
      <c r="J2" s="4">
        <v>45247.594502314823</v>
      </c>
      <c r="K2" s="4">
        <v>45247.626428900461</v>
      </c>
      <c r="L2" t="s">
        <v>655</v>
      </c>
      <c r="M2" t="s">
        <v>656</v>
      </c>
      <c r="N2" t="s">
        <v>657</v>
      </c>
      <c r="O2" s="5">
        <v>8.2800000000000011</v>
      </c>
      <c r="P2" s="5">
        <v>26.472000000000001</v>
      </c>
      <c r="Q2" s="5">
        <v>4.8000000000000001E-2</v>
      </c>
      <c r="R2" s="5">
        <v>1.2</v>
      </c>
      <c r="S2" s="5">
        <v>1.248</v>
      </c>
      <c r="T2" s="5">
        <v>1.9330000000000001</v>
      </c>
      <c r="U2">
        <f>(I2-$V$1)*24</f>
        <v>3703.5928622223437</v>
      </c>
    </row>
    <row r="3" spans="1:23" x14ac:dyDescent="0.3">
      <c r="A3" t="s">
        <v>658</v>
      </c>
      <c r="B3" t="s">
        <v>659</v>
      </c>
      <c r="C3" t="s">
        <v>51</v>
      </c>
      <c r="D3" t="s">
        <v>52</v>
      </c>
      <c r="E3" t="s">
        <v>492</v>
      </c>
      <c r="F3" t="s">
        <v>25</v>
      </c>
      <c r="G3" t="s">
        <v>654</v>
      </c>
      <c r="H3" t="s">
        <v>27</v>
      </c>
      <c r="I3" s="4">
        <v>45345.390831979174</v>
      </c>
      <c r="J3" s="4">
        <v>45345.395416666674</v>
      </c>
      <c r="K3" s="4">
        <v>45345.502601192129</v>
      </c>
      <c r="L3" t="s">
        <v>660</v>
      </c>
      <c r="M3" t="s">
        <v>661</v>
      </c>
      <c r="N3" t="s">
        <v>42</v>
      </c>
      <c r="O3" s="5">
        <v>39.552000000000007</v>
      </c>
      <c r="P3" s="5">
        <v>329.35200000000009</v>
      </c>
      <c r="Q3" s="5">
        <v>0.12</v>
      </c>
      <c r="R3" s="5">
        <v>2.5680000000000001</v>
      </c>
      <c r="S3" s="5">
        <v>2.6640000000000001</v>
      </c>
      <c r="T3" s="5">
        <v>2.5670000000000002</v>
      </c>
      <c r="U3">
        <f t="shared" ref="U3:U19" si="0">(I3-$V$1)*24</f>
        <v>6050.7500500002061</v>
      </c>
      <c r="W3">
        <f>U3-U2</f>
        <v>2347.1571877778624</v>
      </c>
    </row>
    <row r="4" spans="1:23" x14ac:dyDescent="0.3">
      <c r="A4" t="s">
        <v>662</v>
      </c>
      <c r="B4" t="s">
        <v>663</v>
      </c>
      <c r="C4" t="s">
        <v>51</v>
      </c>
      <c r="D4" t="s">
        <v>52</v>
      </c>
      <c r="E4" t="s">
        <v>492</v>
      </c>
      <c r="F4" t="s">
        <v>25</v>
      </c>
      <c r="G4" t="s">
        <v>654</v>
      </c>
      <c r="H4" t="s">
        <v>27</v>
      </c>
      <c r="I4" s="4">
        <v>45436.602019791673</v>
      </c>
      <c r="J4" s="4">
        <v>45436.605567129627</v>
      </c>
      <c r="K4" s="4">
        <v>45436.637133298609</v>
      </c>
      <c r="L4" t="s">
        <v>664</v>
      </c>
      <c r="M4" t="s">
        <v>665</v>
      </c>
      <c r="N4" t="s">
        <v>666</v>
      </c>
      <c r="O4" s="5">
        <v>18.96</v>
      </c>
      <c r="P4" s="5">
        <v>86.28</v>
      </c>
      <c r="Q4" s="5">
        <v>9.6000000000000002E-2</v>
      </c>
      <c r="R4" s="5">
        <v>0.74399999999999999</v>
      </c>
      <c r="S4" s="5">
        <v>0.81599999999999995</v>
      </c>
      <c r="T4" s="5">
        <v>0.73299999999999998</v>
      </c>
      <c r="U4">
        <f t="shared" si="0"/>
        <v>8239.8185575001989</v>
      </c>
      <c r="W4">
        <f t="shared" ref="W4:W5" si="1">U4-U3</f>
        <v>2189.0685074999928</v>
      </c>
    </row>
    <row r="5" spans="1:23" x14ac:dyDescent="0.3">
      <c r="A5" t="s">
        <v>667</v>
      </c>
      <c r="B5" t="s">
        <v>668</v>
      </c>
      <c r="C5" t="s">
        <v>51</v>
      </c>
      <c r="D5" t="s">
        <v>52</v>
      </c>
      <c r="E5" t="s">
        <v>492</v>
      </c>
      <c r="F5" t="s">
        <v>25</v>
      </c>
      <c r="G5" t="s">
        <v>654</v>
      </c>
      <c r="H5" t="s">
        <v>27</v>
      </c>
      <c r="I5" s="4">
        <v>45460.685716168977</v>
      </c>
      <c r="J5" s="4">
        <v>45460.686064814807</v>
      </c>
      <c r="K5" s="4">
        <v>45460.740127233803</v>
      </c>
      <c r="L5" t="s">
        <v>669</v>
      </c>
      <c r="M5" t="s">
        <v>178</v>
      </c>
      <c r="N5" t="s">
        <v>670</v>
      </c>
      <c r="O5" s="5" t="s">
        <v>42</v>
      </c>
      <c r="P5" s="5" t="s">
        <v>42</v>
      </c>
      <c r="Q5" s="5">
        <v>0</v>
      </c>
      <c r="R5" s="5">
        <v>1.296</v>
      </c>
      <c r="S5" s="5">
        <v>1.32</v>
      </c>
      <c r="T5" s="5">
        <v>2.5499999999999998</v>
      </c>
      <c r="U5">
        <f t="shared" si="0"/>
        <v>8817.8272705554846</v>
      </c>
      <c r="W5">
        <f t="shared" si="1"/>
        <v>578.00871305528563</v>
      </c>
    </row>
    <row r="6" spans="1:23" x14ac:dyDescent="0.3">
      <c r="A6" t="s">
        <v>671</v>
      </c>
      <c r="B6" t="s">
        <v>672</v>
      </c>
      <c r="C6" t="s">
        <v>115</v>
      </c>
      <c r="D6" t="s">
        <v>116</v>
      </c>
      <c r="E6" t="s">
        <v>492</v>
      </c>
      <c r="F6" t="s">
        <v>25</v>
      </c>
      <c r="G6" t="s">
        <v>673</v>
      </c>
      <c r="H6" t="s">
        <v>27</v>
      </c>
      <c r="I6" s="4">
        <v>45250.729758182868</v>
      </c>
      <c r="J6" s="4">
        <v>45250.729953703703</v>
      </c>
      <c r="K6" s="4">
        <v>45250.868219594908</v>
      </c>
      <c r="L6" t="s">
        <v>674</v>
      </c>
      <c r="M6" t="s">
        <v>675</v>
      </c>
      <c r="N6" t="s">
        <v>676</v>
      </c>
      <c r="O6" s="5">
        <v>48.528000000000013</v>
      </c>
      <c r="P6" s="5" t="s">
        <v>42</v>
      </c>
      <c r="Q6" s="5">
        <v>0</v>
      </c>
      <c r="R6" s="5">
        <v>3.2879999999999998</v>
      </c>
      <c r="S6" s="5">
        <v>3.3119999999999998</v>
      </c>
      <c r="T6" s="5">
        <v>3.3</v>
      </c>
      <c r="U6">
        <f t="shared" si="0"/>
        <v>3778.8842788888724</v>
      </c>
    </row>
    <row r="7" spans="1:23" x14ac:dyDescent="0.3">
      <c r="A7" t="s">
        <v>677</v>
      </c>
      <c r="B7" t="s">
        <v>678</v>
      </c>
      <c r="C7" t="s">
        <v>115</v>
      </c>
      <c r="D7" t="s">
        <v>116</v>
      </c>
      <c r="E7" t="s">
        <v>492</v>
      </c>
      <c r="F7" t="s">
        <v>25</v>
      </c>
      <c r="G7" t="s">
        <v>673</v>
      </c>
      <c r="H7" t="s">
        <v>27</v>
      </c>
      <c r="I7" s="4">
        <v>45273.319688923613</v>
      </c>
      <c r="J7" s="4">
        <v>45273.325023148151</v>
      </c>
      <c r="K7" s="4">
        <v>45273.439334606483</v>
      </c>
      <c r="L7" t="s">
        <v>679</v>
      </c>
      <c r="M7" t="s">
        <v>680</v>
      </c>
      <c r="N7" t="s">
        <v>681</v>
      </c>
      <c r="O7" s="5">
        <v>3.0720000000000001</v>
      </c>
      <c r="P7" s="5">
        <v>127.2</v>
      </c>
      <c r="Q7" s="5">
        <v>0.12</v>
      </c>
      <c r="R7" s="5">
        <v>3.3119999999999998</v>
      </c>
      <c r="S7" s="5">
        <v>3.4560000000000008</v>
      </c>
      <c r="T7" s="5">
        <v>6.0170000000000003</v>
      </c>
      <c r="U7">
        <f t="shared" si="0"/>
        <v>4321.0426166667603</v>
      </c>
      <c r="W7">
        <f>U7-U6</f>
        <v>542.15833777788794</v>
      </c>
    </row>
    <row r="8" spans="1:23" x14ac:dyDescent="0.3">
      <c r="A8" t="s">
        <v>682</v>
      </c>
      <c r="B8" t="s">
        <v>683</v>
      </c>
      <c r="C8" t="s">
        <v>115</v>
      </c>
      <c r="D8" t="s">
        <v>116</v>
      </c>
      <c r="E8" t="s">
        <v>492</v>
      </c>
      <c r="F8" t="s">
        <v>25</v>
      </c>
      <c r="G8" t="s">
        <v>673</v>
      </c>
      <c r="H8" t="s">
        <v>45</v>
      </c>
      <c r="I8" s="4">
        <v>45317.317388541669</v>
      </c>
      <c r="J8" s="4">
        <v>45317.318113425928</v>
      </c>
      <c r="K8" s="4">
        <v>45317.372183645843</v>
      </c>
      <c r="L8" t="s">
        <v>684</v>
      </c>
      <c r="M8" t="s">
        <v>608</v>
      </c>
      <c r="N8" t="s">
        <v>685</v>
      </c>
      <c r="O8" s="5">
        <v>5.88</v>
      </c>
      <c r="P8" s="5">
        <v>127.056</v>
      </c>
      <c r="Q8" s="5">
        <v>2.4E-2</v>
      </c>
      <c r="R8" s="5">
        <v>1.272</v>
      </c>
      <c r="S8" s="5">
        <v>1.296</v>
      </c>
      <c r="T8" s="5">
        <v>2.4</v>
      </c>
      <c r="U8">
        <f t="shared" si="0"/>
        <v>5376.9874075000989</v>
      </c>
      <c r="W8">
        <f>U8-U7</f>
        <v>1055.9447908333386</v>
      </c>
    </row>
    <row r="9" spans="1:23" x14ac:dyDescent="0.3">
      <c r="A9" t="s">
        <v>686</v>
      </c>
      <c r="B9" t="s">
        <v>687</v>
      </c>
      <c r="C9" t="s">
        <v>413</v>
      </c>
      <c r="D9" t="s">
        <v>414</v>
      </c>
      <c r="E9" t="s">
        <v>492</v>
      </c>
      <c r="F9" t="s">
        <v>387</v>
      </c>
      <c r="G9" t="s">
        <v>688</v>
      </c>
      <c r="H9" t="s">
        <v>45</v>
      </c>
      <c r="I9" s="4">
        <v>45217.692422719912</v>
      </c>
      <c r="J9" s="4">
        <v>45217.697187500002</v>
      </c>
      <c r="K9" s="4">
        <v>45217.819385844909</v>
      </c>
      <c r="L9" t="s">
        <v>689</v>
      </c>
      <c r="M9" t="s">
        <v>690</v>
      </c>
      <c r="N9" t="s">
        <v>691</v>
      </c>
      <c r="O9" s="5">
        <v>46.2</v>
      </c>
      <c r="P9" s="5">
        <v>49.44</v>
      </c>
      <c r="Q9" s="5">
        <v>0.12</v>
      </c>
      <c r="R9" s="5">
        <v>2.9279999999999999</v>
      </c>
      <c r="S9" s="5">
        <v>3.024</v>
      </c>
      <c r="T9" s="5">
        <v>2.9169999999999998</v>
      </c>
      <c r="U9">
        <f t="shared" si="0"/>
        <v>2985.9882277779398</v>
      </c>
    </row>
    <row r="10" spans="1:23" x14ac:dyDescent="0.3">
      <c r="A10" t="s">
        <v>692</v>
      </c>
      <c r="B10" t="s">
        <v>693</v>
      </c>
      <c r="C10" t="s">
        <v>197</v>
      </c>
      <c r="D10" t="s">
        <v>198</v>
      </c>
      <c r="E10" t="s">
        <v>492</v>
      </c>
      <c r="F10" t="s">
        <v>25</v>
      </c>
      <c r="G10" t="s">
        <v>694</v>
      </c>
      <c r="H10" t="s">
        <v>73</v>
      </c>
      <c r="I10" s="4">
        <v>45477.543157094908</v>
      </c>
      <c r="J10" s="4">
        <v>45477.543310185189</v>
      </c>
      <c r="K10" s="4">
        <v>45477.564307754626</v>
      </c>
      <c r="L10" t="s">
        <v>695</v>
      </c>
      <c r="M10" t="s">
        <v>696</v>
      </c>
      <c r="N10" t="s">
        <v>697</v>
      </c>
      <c r="O10" s="5">
        <v>3.6960000000000002</v>
      </c>
      <c r="P10" s="5">
        <v>0.52800000000000002</v>
      </c>
      <c r="Q10" s="5">
        <v>0</v>
      </c>
      <c r="R10" s="5">
        <v>0.52800000000000002</v>
      </c>
      <c r="S10" s="5">
        <v>0.52800000000000002</v>
      </c>
      <c r="T10" s="5">
        <v>0.81699999999999995</v>
      </c>
      <c r="U10">
        <f t="shared" si="0"/>
        <v>9222.4058527778252</v>
      </c>
    </row>
    <row r="11" spans="1:23" x14ac:dyDescent="0.3">
      <c r="A11" t="s">
        <v>698</v>
      </c>
      <c r="B11" t="s">
        <v>699</v>
      </c>
      <c r="C11" t="s">
        <v>197</v>
      </c>
      <c r="D11" t="s">
        <v>198</v>
      </c>
      <c r="E11" t="s">
        <v>492</v>
      </c>
      <c r="F11" t="s">
        <v>25</v>
      </c>
      <c r="G11" t="s">
        <v>694</v>
      </c>
      <c r="H11" t="s">
        <v>27</v>
      </c>
      <c r="I11" s="4">
        <v>45479.026233020842</v>
      </c>
      <c r="J11" s="4">
        <v>45479.032997685194</v>
      </c>
      <c r="K11" s="4">
        <v>45479.058058599527</v>
      </c>
      <c r="L11" t="s">
        <v>700</v>
      </c>
      <c r="M11" t="s">
        <v>178</v>
      </c>
      <c r="N11" t="s">
        <v>701</v>
      </c>
      <c r="O11" s="5">
        <v>6.6239999999999997</v>
      </c>
      <c r="P11" s="5">
        <v>45.696000000000012</v>
      </c>
      <c r="Q11" s="5">
        <v>0.16800000000000001</v>
      </c>
      <c r="R11" s="5">
        <v>0.60000000000000009</v>
      </c>
      <c r="S11" s="5">
        <v>0.76800000000000002</v>
      </c>
      <c r="T11" s="5">
        <v>0.6</v>
      </c>
      <c r="U11">
        <f t="shared" si="0"/>
        <v>9257.999675000261</v>
      </c>
      <c r="W11">
        <f>U11-U10</f>
        <v>35.593822222435847</v>
      </c>
    </row>
    <row r="12" spans="1:23" x14ac:dyDescent="0.3">
      <c r="A12" t="s">
        <v>702</v>
      </c>
      <c r="B12" t="s">
        <v>703</v>
      </c>
      <c r="C12" t="s">
        <v>197</v>
      </c>
      <c r="D12" t="s">
        <v>198</v>
      </c>
      <c r="E12" t="s">
        <v>492</v>
      </c>
      <c r="F12" t="s">
        <v>25</v>
      </c>
      <c r="G12" t="s">
        <v>694</v>
      </c>
      <c r="H12" t="s">
        <v>27</v>
      </c>
      <c r="I12" s="4">
        <v>45482.903676620372</v>
      </c>
      <c r="J12" s="4">
        <v>45482.914270833331</v>
      </c>
      <c r="K12" s="4">
        <v>45482.947331863426</v>
      </c>
      <c r="L12" t="s">
        <v>706</v>
      </c>
      <c r="M12" t="s">
        <v>707</v>
      </c>
      <c r="N12" t="s">
        <v>708</v>
      </c>
      <c r="O12" s="5">
        <v>6.1920000000000002</v>
      </c>
      <c r="P12" s="5">
        <v>6.1920000000000002</v>
      </c>
      <c r="Q12" s="5">
        <v>0.26400000000000001</v>
      </c>
      <c r="R12" s="5">
        <v>0.79200000000000004</v>
      </c>
      <c r="S12" s="5">
        <v>1.056</v>
      </c>
      <c r="T12" s="5">
        <v>0.35</v>
      </c>
      <c r="U12">
        <f t="shared" si="0"/>
        <v>9351.0583213889622</v>
      </c>
      <c r="W12">
        <f t="shared" ref="W12:W19" si="2">U12-U11</f>
        <v>93.058646388701163</v>
      </c>
    </row>
    <row r="13" spans="1:23" x14ac:dyDescent="0.3">
      <c r="A13" t="s">
        <v>704</v>
      </c>
      <c r="B13" t="s">
        <v>705</v>
      </c>
      <c r="C13" t="s">
        <v>197</v>
      </c>
      <c r="D13" t="s">
        <v>198</v>
      </c>
      <c r="E13" t="s">
        <v>492</v>
      </c>
      <c r="F13" t="s">
        <v>25</v>
      </c>
      <c r="G13" t="s">
        <v>694</v>
      </c>
      <c r="H13" t="s">
        <v>27</v>
      </c>
      <c r="I13" s="4">
        <v>45483.204901620367</v>
      </c>
      <c r="J13" s="4">
        <v>45483.211145833331</v>
      </c>
      <c r="K13" s="4">
        <v>45483.220291122692</v>
      </c>
      <c r="L13" t="s">
        <v>709</v>
      </c>
      <c r="M13" t="s">
        <v>178</v>
      </c>
      <c r="N13" t="s">
        <v>710</v>
      </c>
      <c r="O13" s="5">
        <v>1.32</v>
      </c>
      <c r="P13" s="5">
        <v>40.32</v>
      </c>
      <c r="Q13" s="5">
        <v>0.14399999999999999</v>
      </c>
      <c r="R13" s="5">
        <v>0.192</v>
      </c>
      <c r="S13" s="5">
        <v>0.36</v>
      </c>
      <c r="T13" s="5">
        <v>0.2</v>
      </c>
      <c r="U13">
        <f t="shared" si="0"/>
        <v>9358.2877213888569</v>
      </c>
      <c r="W13">
        <f t="shared" si="2"/>
        <v>7.2293999998946674</v>
      </c>
    </row>
    <row r="14" spans="1:23" x14ac:dyDescent="0.3">
      <c r="A14" t="s">
        <v>711</v>
      </c>
      <c r="B14" t="s">
        <v>712</v>
      </c>
      <c r="C14" t="s">
        <v>197</v>
      </c>
      <c r="D14" t="s">
        <v>198</v>
      </c>
      <c r="E14" t="s">
        <v>492</v>
      </c>
      <c r="F14" t="s">
        <v>25</v>
      </c>
      <c r="G14" t="s">
        <v>694</v>
      </c>
      <c r="H14" t="s">
        <v>27</v>
      </c>
      <c r="I14" s="4">
        <v>45484.900517627313</v>
      </c>
      <c r="J14" s="4">
        <v>45485.055127314823</v>
      </c>
      <c r="K14" s="4">
        <v>45485.055677696757</v>
      </c>
      <c r="L14" t="s">
        <v>713</v>
      </c>
      <c r="M14" t="s">
        <v>178</v>
      </c>
      <c r="N14" t="s">
        <v>714</v>
      </c>
      <c r="O14" s="5" t="s">
        <v>42</v>
      </c>
      <c r="P14" s="5">
        <v>142.22399999999999</v>
      </c>
      <c r="Q14" s="5">
        <v>3.72</v>
      </c>
      <c r="R14" s="5">
        <v>2.4E-2</v>
      </c>
      <c r="S14" s="5">
        <v>3.7440000000000002</v>
      </c>
      <c r="T14" s="5">
        <v>1.7000000000000001E-2</v>
      </c>
      <c r="U14">
        <f t="shared" si="0"/>
        <v>9398.9825055555557</v>
      </c>
      <c r="W14">
        <f t="shared" si="2"/>
        <v>40.69478416669881</v>
      </c>
    </row>
    <row r="15" spans="1:23" x14ac:dyDescent="0.3">
      <c r="A15" t="s">
        <v>715</v>
      </c>
      <c r="B15" t="s">
        <v>716</v>
      </c>
      <c r="C15" t="s">
        <v>197</v>
      </c>
      <c r="D15" t="s">
        <v>198</v>
      </c>
      <c r="E15" t="s">
        <v>492</v>
      </c>
      <c r="F15" t="s">
        <v>25</v>
      </c>
      <c r="G15" t="s">
        <v>694</v>
      </c>
      <c r="H15" t="s">
        <v>27</v>
      </c>
      <c r="I15" s="4">
        <v>45496.089664432868</v>
      </c>
      <c r="J15" s="4">
        <v>45496.091469907413</v>
      </c>
      <c r="K15" s="4">
        <v>45496.155169988429</v>
      </c>
      <c r="L15" t="s">
        <v>719</v>
      </c>
      <c r="M15" t="s">
        <v>178</v>
      </c>
      <c r="N15" t="s">
        <v>720</v>
      </c>
      <c r="O15" s="5">
        <v>20.76</v>
      </c>
      <c r="P15" s="5">
        <v>20.76</v>
      </c>
      <c r="Q15" s="5">
        <v>4.8000000000000001E-2</v>
      </c>
      <c r="R15" s="5">
        <v>1.512</v>
      </c>
      <c r="S15" s="5">
        <v>1.56</v>
      </c>
      <c r="T15" s="5">
        <v>1.5169999999999999</v>
      </c>
      <c r="U15">
        <f t="shared" si="0"/>
        <v>9667.5220288888668</v>
      </c>
      <c r="W15">
        <f t="shared" si="2"/>
        <v>268.53952333331108</v>
      </c>
    </row>
    <row r="16" spans="1:23" x14ac:dyDescent="0.3">
      <c r="A16" t="s">
        <v>717</v>
      </c>
      <c r="B16" t="s">
        <v>718</v>
      </c>
      <c r="C16" t="s">
        <v>197</v>
      </c>
      <c r="D16" t="s">
        <v>198</v>
      </c>
      <c r="E16" t="s">
        <v>492</v>
      </c>
      <c r="F16" t="s">
        <v>25</v>
      </c>
      <c r="G16" t="s">
        <v>694</v>
      </c>
      <c r="H16" t="s">
        <v>27</v>
      </c>
      <c r="I16" s="4">
        <v>45497.02058394676</v>
      </c>
      <c r="J16" s="4">
        <v>45497.039004629631</v>
      </c>
      <c r="K16" s="4">
        <v>45497.03956863426</v>
      </c>
      <c r="L16" t="s">
        <v>721</v>
      </c>
      <c r="M16" t="s">
        <v>722</v>
      </c>
      <c r="N16" t="s">
        <v>723</v>
      </c>
      <c r="O16" s="5">
        <v>276.62400000000002</v>
      </c>
      <c r="P16" s="5">
        <v>76.488</v>
      </c>
      <c r="Q16" s="5">
        <v>0.43200000000000011</v>
      </c>
      <c r="R16" s="5">
        <v>2.4E-2</v>
      </c>
      <c r="S16" s="5">
        <v>0.48</v>
      </c>
      <c r="T16" s="5">
        <v>1.7000000000000001E-2</v>
      </c>
      <c r="U16">
        <f t="shared" si="0"/>
        <v>9689.8640972222784</v>
      </c>
      <c r="W16">
        <f t="shared" si="2"/>
        <v>22.342068333411589</v>
      </c>
    </row>
    <row r="17" spans="1:23" x14ac:dyDescent="0.3">
      <c r="A17" t="s">
        <v>724</v>
      </c>
      <c r="B17" t="s">
        <v>725</v>
      </c>
      <c r="C17" t="s">
        <v>197</v>
      </c>
      <c r="D17" t="s">
        <v>198</v>
      </c>
      <c r="E17" t="s">
        <v>492</v>
      </c>
      <c r="F17" t="s">
        <v>25</v>
      </c>
      <c r="G17" t="s">
        <v>694</v>
      </c>
      <c r="H17" t="s">
        <v>73</v>
      </c>
      <c r="I17" s="4">
        <v>45524.209690659722</v>
      </c>
      <c r="J17" s="4">
        <v>45524.216180555559</v>
      </c>
      <c r="K17" s="4">
        <v>45524.238551585651</v>
      </c>
      <c r="L17" t="s">
        <v>726</v>
      </c>
      <c r="M17" t="s">
        <v>178</v>
      </c>
      <c r="N17" t="s">
        <v>727</v>
      </c>
      <c r="O17" s="5">
        <v>0.31200000000000011</v>
      </c>
      <c r="P17" s="5">
        <v>72.048000000000002</v>
      </c>
      <c r="Q17" s="5">
        <v>0.14399999999999999</v>
      </c>
      <c r="R17" s="5">
        <v>0.504</v>
      </c>
      <c r="S17" s="5">
        <v>0.67200000000000004</v>
      </c>
      <c r="T17" s="5">
        <v>0.51700000000000002</v>
      </c>
      <c r="U17">
        <f t="shared" si="0"/>
        <v>10342.402658333362</v>
      </c>
      <c r="W17">
        <f t="shared" si="2"/>
        <v>652.53856111108325</v>
      </c>
    </row>
    <row r="18" spans="1:23" x14ac:dyDescent="0.3">
      <c r="A18" t="s">
        <v>728</v>
      </c>
      <c r="B18" t="s">
        <v>729</v>
      </c>
      <c r="C18" t="s">
        <v>197</v>
      </c>
      <c r="D18" t="s">
        <v>198</v>
      </c>
      <c r="E18" t="s">
        <v>492</v>
      </c>
      <c r="F18" t="s">
        <v>25</v>
      </c>
      <c r="G18" t="s">
        <v>694</v>
      </c>
      <c r="H18" t="s">
        <v>27</v>
      </c>
      <c r="I18" s="4">
        <v>45544.997301967589</v>
      </c>
      <c r="J18" s="4">
        <v>45544.998298611114</v>
      </c>
      <c r="K18" s="4">
        <v>45545.162763275461</v>
      </c>
      <c r="L18" t="s">
        <v>730</v>
      </c>
      <c r="M18" t="s">
        <v>731</v>
      </c>
      <c r="N18" t="s">
        <v>191</v>
      </c>
      <c r="O18" s="5">
        <v>10.464</v>
      </c>
      <c r="P18" s="5">
        <v>32.04</v>
      </c>
      <c r="Q18" s="5">
        <v>2.4E-2</v>
      </c>
      <c r="R18" s="5">
        <v>3.9359999999999999</v>
      </c>
      <c r="S18" s="5">
        <v>3.96</v>
      </c>
      <c r="T18" s="5">
        <v>0</v>
      </c>
      <c r="U18">
        <f t="shared" si="0"/>
        <v>10841.305329722178</v>
      </c>
      <c r="W18">
        <f t="shared" si="2"/>
        <v>498.90267138881609</v>
      </c>
    </row>
    <row r="19" spans="1:23" x14ac:dyDescent="0.3">
      <c r="A19" t="s">
        <v>732</v>
      </c>
      <c r="B19" t="s">
        <v>733</v>
      </c>
      <c r="C19" t="s">
        <v>197</v>
      </c>
      <c r="D19" t="s">
        <v>198</v>
      </c>
      <c r="E19" t="s">
        <v>492</v>
      </c>
      <c r="F19" t="s">
        <v>25</v>
      </c>
      <c r="G19" t="s">
        <v>694</v>
      </c>
      <c r="H19" t="s">
        <v>27</v>
      </c>
      <c r="I19" s="4">
        <v>45546.4978352662</v>
      </c>
      <c r="J19" s="4">
        <v>45546.499861111108</v>
      </c>
      <c r="K19" s="4">
        <v>45546.643255439812</v>
      </c>
      <c r="L19" t="s">
        <v>734</v>
      </c>
      <c r="M19" t="s">
        <v>735</v>
      </c>
      <c r="N19" t="s">
        <v>736</v>
      </c>
      <c r="O19" s="5">
        <v>13.343999999999999</v>
      </c>
      <c r="P19" s="5">
        <v>86.856000000000009</v>
      </c>
      <c r="Q19" s="5">
        <v>4.8000000000000001E-2</v>
      </c>
      <c r="R19" s="5">
        <v>3.984</v>
      </c>
      <c r="S19" s="5">
        <v>4.032</v>
      </c>
      <c r="T19" s="5">
        <v>5.6999999999999993</v>
      </c>
      <c r="U19">
        <f t="shared" si="0"/>
        <v>10877.318128888845</v>
      </c>
      <c r="W19">
        <f t="shared" si="2"/>
        <v>36.012799166666809</v>
      </c>
    </row>
  </sheetData>
  <autoFilter ref="A1:W19" xr:uid="{BD4843C9-708D-4154-98A2-3A013FA64AE3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CC6E-6081-45EA-B473-5AEA601BD13B}">
  <dimension ref="A1:W53"/>
  <sheetViews>
    <sheetView topLeftCell="E1" zoomScale="70" zoomScaleNormal="70" workbookViewId="0">
      <selection activeCell="W4" activeCellId="1" sqref="U4:U18 W4:W18"/>
    </sheetView>
  </sheetViews>
  <sheetFormatPr defaultRowHeight="14.4" x14ac:dyDescent="0.3"/>
  <cols>
    <col min="3" max="3" width="9.77734375" customWidth="1"/>
    <col min="4" max="4" width="24.88671875" customWidth="1"/>
    <col min="5" max="5" width="20.44140625" customWidth="1"/>
    <col min="6" max="6" width="10.33203125" customWidth="1"/>
    <col min="9" max="9" width="19" customWidth="1"/>
    <col min="10" max="10" width="23" customWidth="1"/>
    <col min="11" max="11" width="22.44140625" customWidth="1"/>
    <col min="20" max="20" width="14" customWidth="1"/>
    <col min="22" max="22" width="2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1132</v>
      </c>
      <c r="V1" s="4">
        <v>45093.276246562498</v>
      </c>
      <c r="W1" s="3" t="s">
        <v>1133</v>
      </c>
    </row>
    <row r="2" spans="1:23" x14ac:dyDescent="0.3">
      <c r="A2" t="s">
        <v>224</v>
      </c>
      <c r="B2" t="s">
        <v>225</v>
      </c>
      <c r="C2" t="s">
        <v>22</v>
      </c>
      <c r="D2" t="s">
        <v>23</v>
      </c>
      <c r="E2" t="s">
        <v>226</v>
      </c>
      <c r="F2" t="s">
        <v>25</v>
      </c>
      <c r="G2" t="s">
        <v>227</v>
      </c>
      <c r="H2" t="s">
        <v>27</v>
      </c>
      <c r="I2" s="4">
        <v>45548.432851469908</v>
      </c>
      <c r="J2" s="4">
        <v>45548.436053240737</v>
      </c>
      <c r="K2" s="4">
        <v>45548.453575659732</v>
      </c>
      <c r="L2" t="s">
        <v>228</v>
      </c>
      <c r="M2" t="s">
        <v>229</v>
      </c>
      <c r="N2" t="s">
        <v>230</v>
      </c>
      <c r="O2" s="5">
        <v>2.4E-2</v>
      </c>
      <c r="P2" s="5">
        <v>1.248</v>
      </c>
      <c r="Q2" s="5">
        <v>7.2000000000000008E-2</v>
      </c>
      <c r="R2" s="5">
        <v>0.40799999999999997</v>
      </c>
      <c r="S2" s="5">
        <v>0.48</v>
      </c>
      <c r="T2" s="5">
        <v>0.5</v>
      </c>
      <c r="U2">
        <f>(I2-$V$1)*24</f>
        <v>10923.758517777838</v>
      </c>
    </row>
    <row r="3" spans="1:23" x14ac:dyDescent="0.3">
      <c r="A3" t="s">
        <v>231</v>
      </c>
      <c r="B3" t="s">
        <v>232</v>
      </c>
      <c r="C3" t="s">
        <v>51</v>
      </c>
      <c r="D3" t="s">
        <v>52</v>
      </c>
      <c r="E3" t="s">
        <v>226</v>
      </c>
      <c r="F3" t="s">
        <v>25</v>
      </c>
      <c r="G3" t="s">
        <v>233</v>
      </c>
      <c r="H3" t="s">
        <v>45</v>
      </c>
      <c r="I3" s="4">
        <v>45281.415060960651</v>
      </c>
      <c r="J3" s="4">
        <v>45281.511354166672</v>
      </c>
      <c r="K3" s="4">
        <v>45281.54003611111</v>
      </c>
      <c r="L3" t="s">
        <v>234</v>
      </c>
      <c r="M3" t="s">
        <v>235</v>
      </c>
      <c r="N3" t="s">
        <v>236</v>
      </c>
      <c r="O3" s="5">
        <v>235.15199999999999</v>
      </c>
      <c r="P3" s="5">
        <v>232.27199999999999</v>
      </c>
      <c r="Q3" s="5">
        <v>2.3039999999999998</v>
      </c>
      <c r="R3" s="5">
        <v>0.67200000000000004</v>
      </c>
      <c r="S3" s="5">
        <v>3</v>
      </c>
      <c r="T3" s="5">
        <v>0.68300000000000005</v>
      </c>
      <c r="U3">
        <f t="shared" ref="U3:U53" si="0">(I3-$V$1)*24</f>
        <v>4515.3315455556731</v>
      </c>
    </row>
    <row r="4" spans="1:23" x14ac:dyDescent="0.3">
      <c r="A4" t="s">
        <v>237</v>
      </c>
      <c r="B4" t="s">
        <v>238</v>
      </c>
      <c r="C4" t="s">
        <v>51</v>
      </c>
      <c r="D4" t="s">
        <v>52</v>
      </c>
      <c r="E4" t="s">
        <v>226</v>
      </c>
      <c r="F4" t="s">
        <v>25</v>
      </c>
      <c r="G4" t="s">
        <v>233</v>
      </c>
      <c r="H4" t="s">
        <v>45</v>
      </c>
      <c r="I4" s="4">
        <v>45301.863966701392</v>
      </c>
      <c r="J4" s="4">
        <v>45301.88113425926</v>
      </c>
      <c r="K4" s="4">
        <v>45301.898538738416</v>
      </c>
      <c r="L4" t="s">
        <v>239</v>
      </c>
      <c r="M4" t="s">
        <v>240</v>
      </c>
      <c r="N4" t="s">
        <v>241</v>
      </c>
      <c r="O4" s="5">
        <v>104.232</v>
      </c>
      <c r="P4" s="5">
        <v>0.504</v>
      </c>
      <c r="Q4" s="5">
        <v>0.40799999999999997</v>
      </c>
      <c r="R4" s="5">
        <v>0.36</v>
      </c>
      <c r="S4" s="5">
        <v>0.79200000000000004</v>
      </c>
      <c r="T4" s="5">
        <v>0.36699999999999999</v>
      </c>
      <c r="U4">
        <f t="shared" si="0"/>
        <v>5006.1052833334543</v>
      </c>
      <c r="W4">
        <f>U4-U3</f>
        <v>490.77373777778121</v>
      </c>
    </row>
    <row r="5" spans="1:23" x14ac:dyDescent="0.3">
      <c r="A5" t="s">
        <v>242</v>
      </c>
      <c r="B5" t="s">
        <v>243</v>
      </c>
      <c r="C5" t="s">
        <v>51</v>
      </c>
      <c r="D5" t="s">
        <v>52</v>
      </c>
      <c r="E5" t="s">
        <v>226</v>
      </c>
      <c r="F5" t="s">
        <v>25</v>
      </c>
      <c r="G5" t="s">
        <v>233</v>
      </c>
      <c r="H5" t="s">
        <v>45</v>
      </c>
      <c r="I5" s="4">
        <v>45311.289639270843</v>
      </c>
      <c r="J5" s="4">
        <v>45311.326111111113</v>
      </c>
      <c r="K5" s="4">
        <v>45311.415266747688</v>
      </c>
      <c r="L5" t="s">
        <v>244</v>
      </c>
      <c r="M5" t="s">
        <v>245</v>
      </c>
      <c r="N5" t="s">
        <v>246</v>
      </c>
      <c r="O5" s="5" t="s">
        <v>42</v>
      </c>
      <c r="P5" s="5" t="s">
        <v>42</v>
      </c>
      <c r="Q5" s="5">
        <v>0.8640000000000001</v>
      </c>
      <c r="R5" s="5">
        <v>2.4E-2</v>
      </c>
      <c r="S5" s="5">
        <v>0.8879999999999999</v>
      </c>
      <c r="T5" s="5">
        <v>1.7000000000000001E-2</v>
      </c>
      <c r="U5">
        <f t="shared" si="0"/>
        <v>5232.3214250002638</v>
      </c>
      <c r="W5">
        <f t="shared" ref="W5:W18" si="1">U5-U4</f>
        <v>226.21614166680956</v>
      </c>
    </row>
    <row r="6" spans="1:23" x14ac:dyDescent="0.3">
      <c r="A6" t="s">
        <v>247</v>
      </c>
      <c r="B6" t="s">
        <v>248</v>
      </c>
      <c r="C6" t="s">
        <v>51</v>
      </c>
      <c r="D6" t="s">
        <v>52</v>
      </c>
      <c r="E6" t="s">
        <v>226</v>
      </c>
      <c r="F6" t="s">
        <v>25</v>
      </c>
      <c r="G6" t="s">
        <v>233</v>
      </c>
      <c r="H6" t="s">
        <v>45</v>
      </c>
      <c r="I6" s="4">
        <v>45365.322289317133</v>
      </c>
      <c r="J6" s="4">
        <v>45365.323217592602</v>
      </c>
      <c r="K6" s="4">
        <v>45365.45554008102</v>
      </c>
      <c r="L6" t="s">
        <v>249</v>
      </c>
      <c r="M6" t="s">
        <v>250</v>
      </c>
      <c r="N6" t="s">
        <v>251</v>
      </c>
      <c r="O6" s="5">
        <v>1.1040000000000001</v>
      </c>
      <c r="P6" s="5">
        <v>23.04</v>
      </c>
      <c r="Q6" s="5">
        <v>2.4E-2</v>
      </c>
      <c r="R6" s="5">
        <v>0.48</v>
      </c>
      <c r="S6" s="5">
        <v>0.504</v>
      </c>
      <c r="T6" s="5">
        <v>0.5</v>
      </c>
      <c r="U6">
        <f t="shared" si="0"/>
        <v>6529.1050261112396</v>
      </c>
      <c r="W6">
        <f t="shared" si="1"/>
        <v>1296.7836011109757</v>
      </c>
    </row>
    <row r="7" spans="1:23" x14ac:dyDescent="0.3">
      <c r="A7" t="s">
        <v>252</v>
      </c>
      <c r="B7" t="s">
        <v>253</v>
      </c>
      <c r="C7" t="s">
        <v>51</v>
      </c>
      <c r="D7" t="s">
        <v>52</v>
      </c>
      <c r="E7" t="s">
        <v>226</v>
      </c>
      <c r="F7" t="s">
        <v>25</v>
      </c>
      <c r="G7" t="s">
        <v>233</v>
      </c>
      <c r="H7" t="s">
        <v>45</v>
      </c>
      <c r="I7" s="4">
        <v>45392.871765937503</v>
      </c>
      <c r="J7" s="4">
        <v>45392.882013888891</v>
      </c>
      <c r="K7" s="4">
        <v>45392.944123923611</v>
      </c>
      <c r="L7" t="s">
        <v>256</v>
      </c>
      <c r="M7" t="s">
        <v>257</v>
      </c>
      <c r="N7" t="s">
        <v>258</v>
      </c>
      <c r="O7" s="5">
        <v>4.2959999999999994</v>
      </c>
      <c r="P7" s="5">
        <v>4.2959999999999994</v>
      </c>
      <c r="Q7" s="5">
        <v>0.24</v>
      </c>
      <c r="R7" s="5">
        <v>1.464</v>
      </c>
      <c r="S7" s="5">
        <v>1.704</v>
      </c>
      <c r="T7" s="5">
        <v>1.4670000000000001</v>
      </c>
      <c r="U7">
        <f t="shared" si="0"/>
        <v>7190.2924650001223</v>
      </c>
      <c r="W7">
        <f t="shared" si="1"/>
        <v>661.18743888888275</v>
      </c>
    </row>
    <row r="8" spans="1:23" x14ac:dyDescent="0.3">
      <c r="A8" t="s">
        <v>254</v>
      </c>
      <c r="B8" t="s">
        <v>255</v>
      </c>
      <c r="C8" t="s">
        <v>51</v>
      </c>
      <c r="D8" t="s">
        <v>52</v>
      </c>
      <c r="E8" t="s">
        <v>226</v>
      </c>
      <c r="F8" t="s">
        <v>25</v>
      </c>
      <c r="G8" t="s">
        <v>233</v>
      </c>
      <c r="H8" t="s">
        <v>45</v>
      </c>
      <c r="I8" s="4">
        <v>45393.122992129633</v>
      </c>
      <c r="J8" s="4">
        <v>45393.12400462963</v>
      </c>
      <c r="K8" s="4">
        <v>45393.194233796297</v>
      </c>
      <c r="L8" t="s">
        <v>259</v>
      </c>
      <c r="M8" t="s">
        <v>260</v>
      </c>
      <c r="N8" t="s">
        <v>261</v>
      </c>
      <c r="O8" s="5">
        <v>26.76</v>
      </c>
      <c r="P8" s="5">
        <v>3.4560000000000008</v>
      </c>
      <c r="Q8" s="5">
        <v>2.4E-2</v>
      </c>
      <c r="R8" s="5">
        <v>1.68</v>
      </c>
      <c r="S8" s="5">
        <v>1.704</v>
      </c>
      <c r="T8" s="5">
        <v>1.667</v>
      </c>
      <c r="U8">
        <f t="shared" si="0"/>
        <v>7196.3218936112244</v>
      </c>
      <c r="W8">
        <f t="shared" si="1"/>
        <v>6.0294286111020483</v>
      </c>
    </row>
    <row r="9" spans="1:23" x14ac:dyDescent="0.3">
      <c r="A9" t="s">
        <v>262</v>
      </c>
      <c r="B9" t="s">
        <v>263</v>
      </c>
      <c r="C9" t="s">
        <v>51</v>
      </c>
      <c r="D9" t="s">
        <v>52</v>
      </c>
      <c r="E9" t="s">
        <v>226</v>
      </c>
      <c r="F9" t="s">
        <v>25</v>
      </c>
      <c r="G9" t="s">
        <v>233</v>
      </c>
      <c r="H9" t="s">
        <v>45</v>
      </c>
      <c r="I9" s="4">
        <v>45397.500843020833</v>
      </c>
      <c r="J9" s="4">
        <v>45397.50341435185</v>
      </c>
      <c r="K9" s="4">
        <v>45405.609546446758</v>
      </c>
      <c r="L9" t="s">
        <v>264</v>
      </c>
      <c r="M9" t="s">
        <v>265</v>
      </c>
      <c r="N9" t="s">
        <v>266</v>
      </c>
      <c r="O9" s="5" t="s">
        <v>42</v>
      </c>
      <c r="P9" s="5" t="s">
        <v>42</v>
      </c>
      <c r="Q9" s="5">
        <v>7.2000000000000008E-2</v>
      </c>
      <c r="R9" s="5">
        <v>22.584</v>
      </c>
      <c r="S9" s="5">
        <v>22.655999999999999</v>
      </c>
      <c r="T9" s="5">
        <v>2.5499999999999998</v>
      </c>
      <c r="U9">
        <f t="shared" si="0"/>
        <v>7301.390315000026</v>
      </c>
      <c r="W9">
        <f t="shared" si="1"/>
        <v>105.06842138880165</v>
      </c>
    </row>
    <row r="10" spans="1:23" x14ac:dyDescent="0.3">
      <c r="A10" t="s">
        <v>267</v>
      </c>
      <c r="B10" t="s">
        <v>268</v>
      </c>
      <c r="C10" t="s">
        <v>51</v>
      </c>
      <c r="D10" t="s">
        <v>52</v>
      </c>
      <c r="E10" t="s">
        <v>226</v>
      </c>
      <c r="F10" t="s">
        <v>25</v>
      </c>
      <c r="G10" t="s">
        <v>233</v>
      </c>
      <c r="H10" t="s">
        <v>45</v>
      </c>
      <c r="I10" s="4">
        <v>45407.36575034722</v>
      </c>
      <c r="J10" s="4">
        <v>45407.371493055558</v>
      </c>
      <c r="K10" s="4">
        <v>45407.474592395833</v>
      </c>
      <c r="L10" t="s">
        <v>269</v>
      </c>
      <c r="M10" t="s">
        <v>270</v>
      </c>
      <c r="N10" t="s">
        <v>271</v>
      </c>
      <c r="O10" s="5">
        <v>44.256</v>
      </c>
      <c r="P10" s="5" t="s">
        <v>42</v>
      </c>
      <c r="Q10" s="5">
        <v>0.14399999999999999</v>
      </c>
      <c r="R10" s="5">
        <v>2.448</v>
      </c>
      <c r="S10" s="5">
        <v>2.5920000000000001</v>
      </c>
      <c r="T10" s="5">
        <v>2.4500000000000002</v>
      </c>
      <c r="U10">
        <f t="shared" si="0"/>
        <v>7538.1480908333324</v>
      </c>
      <c r="W10">
        <f t="shared" si="1"/>
        <v>236.75777583330637</v>
      </c>
    </row>
    <row r="11" spans="1:23" x14ac:dyDescent="0.3">
      <c r="A11" t="s">
        <v>272</v>
      </c>
      <c r="B11" t="s">
        <v>273</v>
      </c>
      <c r="C11" t="s">
        <v>51</v>
      </c>
      <c r="D11" t="s">
        <v>52</v>
      </c>
      <c r="E11" t="s">
        <v>226</v>
      </c>
      <c r="F11" t="s">
        <v>25</v>
      </c>
      <c r="G11" t="s">
        <v>233</v>
      </c>
      <c r="H11" t="s">
        <v>45</v>
      </c>
      <c r="I11" s="4">
        <v>45414.355652048609</v>
      </c>
      <c r="J11" s="4">
        <v>45414.36</v>
      </c>
      <c r="K11" s="4">
        <v>45414.364925381953</v>
      </c>
      <c r="L11" t="s">
        <v>274</v>
      </c>
      <c r="M11" t="s">
        <v>35</v>
      </c>
      <c r="N11" t="s">
        <v>275</v>
      </c>
      <c r="O11" s="5">
        <v>11.208</v>
      </c>
      <c r="P11" s="5">
        <v>2.64</v>
      </c>
      <c r="Q11" s="5">
        <v>9.6000000000000002E-2</v>
      </c>
      <c r="R11" s="5">
        <v>9.6000000000000002E-2</v>
      </c>
      <c r="S11" s="5">
        <v>0.192</v>
      </c>
      <c r="T11" s="5">
        <v>0.1</v>
      </c>
      <c r="U11">
        <f t="shared" si="0"/>
        <v>7705.9057316666585</v>
      </c>
      <c r="W11">
        <f t="shared" si="1"/>
        <v>167.75764083332615</v>
      </c>
    </row>
    <row r="12" spans="1:23" x14ac:dyDescent="0.3">
      <c r="A12" t="s">
        <v>276</v>
      </c>
      <c r="B12" t="s">
        <v>277</v>
      </c>
      <c r="C12" t="s">
        <v>51</v>
      </c>
      <c r="D12" t="s">
        <v>52</v>
      </c>
      <c r="E12" t="s">
        <v>226</v>
      </c>
      <c r="F12" t="s">
        <v>25</v>
      </c>
      <c r="G12" t="s">
        <v>233</v>
      </c>
      <c r="H12" t="s">
        <v>45</v>
      </c>
      <c r="I12" s="4">
        <v>45427.373614432872</v>
      </c>
      <c r="J12" s="4">
        <v>45427.375150462962</v>
      </c>
      <c r="K12" s="4">
        <v>45427.431903009259</v>
      </c>
      <c r="L12" t="s">
        <v>278</v>
      </c>
      <c r="M12" t="s">
        <v>279</v>
      </c>
      <c r="N12" t="s">
        <v>280</v>
      </c>
      <c r="O12" s="5">
        <v>7.4160000000000004</v>
      </c>
      <c r="P12" s="5">
        <v>7.4160000000000004</v>
      </c>
      <c r="Q12" s="5">
        <v>4.8000000000000001E-2</v>
      </c>
      <c r="R12" s="5">
        <v>3.9119999999999999</v>
      </c>
      <c r="S12" s="5">
        <v>3.96</v>
      </c>
      <c r="T12" s="5">
        <v>5.2160000000000002</v>
      </c>
      <c r="U12">
        <f t="shared" si="0"/>
        <v>8018.336828888976</v>
      </c>
      <c r="W12">
        <f t="shared" si="1"/>
        <v>312.43109722231748</v>
      </c>
    </row>
    <row r="13" spans="1:23" x14ac:dyDescent="0.3">
      <c r="A13" t="s">
        <v>281</v>
      </c>
      <c r="B13" t="s">
        <v>282</v>
      </c>
      <c r="C13" t="s">
        <v>51</v>
      </c>
      <c r="D13" t="s">
        <v>52</v>
      </c>
      <c r="E13" t="s">
        <v>226</v>
      </c>
      <c r="F13" t="s">
        <v>25</v>
      </c>
      <c r="G13" t="s">
        <v>233</v>
      </c>
      <c r="H13" t="s">
        <v>45</v>
      </c>
      <c r="I13" s="4">
        <v>45430.35212546296</v>
      </c>
      <c r="J13" s="4">
        <v>45430.352962962963</v>
      </c>
      <c r="K13" s="4">
        <v>45430.386068136577</v>
      </c>
      <c r="L13" t="s">
        <v>283</v>
      </c>
      <c r="M13" t="s">
        <v>284</v>
      </c>
      <c r="N13" t="s">
        <v>285</v>
      </c>
      <c r="O13" s="5">
        <v>102.072</v>
      </c>
      <c r="P13" s="5">
        <v>29.352000000000011</v>
      </c>
      <c r="Q13" s="5">
        <v>2.4E-2</v>
      </c>
      <c r="R13" s="5">
        <v>0.76800000000000002</v>
      </c>
      <c r="S13" s="5">
        <v>0.79200000000000004</v>
      </c>
      <c r="T13" s="5">
        <v>0.75</v>
      </c>
      <c r="U13">
        <f t="shared" si="0"/>
        <v>8089.82109361107</v>
      </c>
      <c r="W13">
        <f t="shared" si="1"/>
        <v>71.48426472209394</v>
      </c>
    </row>
    <row r="14" spans="1:23" x14ac:dyDescent="0.3">
      <c r="A14" t="s">
        <v>286</v>
      </c>
      <c r="B14" t="s">
        <v>287</v>
      </c>
      <c r="C14" t="s">
        <v>51</v>
      </c>
      <c r="D14" t="s">
        <v>52</v>
      </c>
      <c r="E14" t="s">
        <v>226</v>
      </c>
      <c r="F14" t="s">
        <v>25</v>
      </c>
      <c r="G14" t="s">
        <v>233</v>
      </c>
      <c r="H14" t="s">
        <v>45</v>
      </c>
      <c r="I14" s="4">
        <v>45453.926303506953</v>
      </c>
      <c r="J14" s="4">
        <v>45453.926851851851</v>
      </c>
      <c r="K14" s="4">
        <v>45453.946469560193</v>
      </c>
      <c r="L14" t="s">
        <v>288</v>
      </c>
      <c r="M14" t="s">
        <v>289</v>
      </c>
      <c r="N14" t="s">
        <v>290</v>
      </c>
      <c r="O14" s="5">
        <v>33.624000000000002</v>
      </c>
      <c r="P14" s="5" t="s">
        <v>42</v>
      </c>
      <c r="Q14" s="5">
        <v>2.4E-2</v>
      </c>
      <c r="R14" s="5">
        <v>0.48</v>
      </c>
      <c r="S14" s="5">
        <v>0.48</v>
      </c>
      <c r="T14" s="5">
        <v>0.46700000000000003</v>
      </c>
      <c r="U14">
        <f t="shared" si="0"/>
        <v>8655.6013666669023</v>
      </c>
      <c r="W14">
        <f t="shared" si="1"/>
        <v>565.78027305583237</v>
      </c>
    </row>
    <row r="15" spans="1:23" x14ac:dyDescent="0.3">
      <c r="A15" t="s">
        <v>291</v>
      </c>
      <c r="B15" t="s">
        <v>292</v>
      </c>
      <c r="C15" t="s">
        <v>51</v>
      </c>
      <c r="D15" t="s">
        <v>52</v>
      </c>
      <c r="E15" t="s">
        <v>226</v>
      </c>
      <c r="F15" t="s">
        <v>25</v>
      </c>
      <c r="G15" t="s">
        <v>233</v>
      </c>
      <c r="H15" t="s">
        <v>45</v>
      </c>
      <c r="I15" s="4">
        <v>45467.550310763887</v>
      </c>
      <c r="J15" s="4">
        <v>45467.558877314812</v>
      </c>
      <c r="K15" s="4">
        <v>45467.624312731481</v>
      </c>
      <c r="L15" t="s">
        <v>293</v>
      </c>
      <c r="M15" t="s">
        <v>294</v>
      </c>
      <c r="N15" t="s">
        <v>295</v>
      </c>
      <c r="O15" s="5">
        <v>39.648000000000003</v>
      </c>
      <c r="P15" s="5">
        <v>14.88</v>
      </c>
      <c r="Q15" s="5">
        <v>0.216</v>
      </c>
      <c r="R15" s="5">
        <v>1.56</v>
      </c>
      <c r="S15" s="5">
        <v>1.776</v>
      </c>
      <c r="T15" s="5">
        <v>1.5669999999999999</v>
      </c>
      <c r="U15">
        <f t="shared" si="0"/>
        <v>8982.5775408333284</v>
      </c>
      <c r="W15">
        <f t="shared" si="1"/>
        <v>326.97617416642606</v>
      </c>
    </row>
    <row r="16" spans="1:23" x14ac:dyDescent="0.3">
      <c r="A16" t="s">
        <v>296</v>
      </c>
      <c r="B16" t="s">
        <v>297</v>
      </c>
      <c r="C16" t="s">
        <v>51</v>
      </c>
      <c r="D16" t="s">
        <v>52</v>
      </c>
      <c r="E16" t="s">
        <v>226</v>
      </c>
      <c r="F16" t="s">
        <v>25</v>
      </c>
      <c r="G16" t="s">
        <v>233</v>
      </c>
      <c r="H16" t="s">
        <v>45</v>
      </c>
      <c r="I16" s="4">
        <v>45470.269346412038</v>
      </c>
      <c r="J16" s="4">
        <v>45470.272986111107</v>
      </c>
      <c r="K16" s="4">
        <v>45470.326836574073</v>
      </c>
      <c r="L16" t="s">
        <v>298</v>
      </c>
      <c r="M16" t="s">
        <v>299</v>
      </c>
      <c r="N16" t="s">
        <v>300</v>
      </c>
      <c r="O16" s="5" t="s">
        <v>42</v>
      </c>
      <c r="P16" s="5" t="s">
        <v>42</v>
      </c>
      <c r="Q16" s="5">
        <v>9.6000000000000002E-2</v>
      </c>
      <c r="R16" s="5">
        <v>3.504</v>
      </c>
      <c r="S16" s="5">
        <v>3.5999999999999992</v>
      </c>
      <c r="T16" s="5">
        <v>4.7829999999999986</v>
      </c>
      <c r="U16">
        <f t="shared" si="0"/>
        <v>9047.8343963889638</v>
      </c>
      <c r="W16">
        <f t="shared" si="1"/>
        <v>65.256855555635411</v>
      </c>
    </row>
    <row r="17" spans="1:23" x14ac:dyDescent="0.3">
      <c r="A17" t="s">
        <v>301</v>
      </c>
      <c r="B17" t="s">
        <v>302</v>
      </c>
      <c r="C17" t="s">
        <v>51</v>
      </c>
      <c r="D17" t="s">
        <v>52</v>
      </c>
      <c r="E17" t="s">
        <v>226</v>
      </c>
      <c r="F17" t="s">
        <v>25</v>
      </c>
      <c r="G17" t="s">
        <v>233</v>
      </c>
      <c r="H17" t="s">
        <v>45</v>
      </c>
      <c r="I17" s="4">
        <v>45532.815795752307</v>
      </c>
      <c r="J17" s="4">
        <v>45532.823240740741</v>
      </c>
      <c r="K17" s="4">
        <v>45532.837849224539</v>
      </c>
      <c r="L17" t="s">
        <v>303</v>
      </c>
      <c r="M17" t="s">
        <v>304</v>
      </c>
      <c r="N17" t="s">
        <v>305</v>
      </c>
      <c r="O17" s="5">
        <v>41.256</v>
      </c>
      <c r="P17" s="5">
        <v>13.656000000000001</v>
      </c>
      <c r="Q17" s="5">
        <v>0.16800000000000001</v>
      </c>
      <c r="R17" s="5">
        <v>0.33600000000000002</v>
      </c>
      <c r="S17" s="5">
        <v>0.52800000000000002</v>
      </c>
      <c r="T17" s="5">
        <v>0.4</v>
      </c>
      <c r="U17">
        <f t="shared" si="0"/>
        <v>10548.949180555413</v>
      </c>
      <c r="W17">
        <f t="shared" si="1"/>
        <v>1501.1147841664497</v>
      </c>
    </row>
    <row r="18" spans="1:23" x14ac:dyDescent="0.3">
      <c r="A18" t="s">
        <v>306</v>
      </c>
      <c r="B18" t="s">
        <v>307</v>
      </c>
      <c r="C18" t="s">
        <v>51</v>
      </c>
      <c r="D18" t="s">
        <v>52</v>
      </c>
      <c r="E18" t="s">
        <v>226</v>
      </c>
      <c r="F18" t="s">
        <v>25</v>
      </c>
      <c r="G18" t="s">
        <v>233</v>
      </c>
      <c r="H18" t="s">
        <v>45</v>
      </c>
      <c r="I18" s="4">
        <v>45539.99663642361</v>
      </c>
      <c r="J18" s="4">
        <v>45539.997118055559</v>
      </c>
      <c r="K18" s="4">
        <v>45540.02036076389</v>
      </c>
      <c r="L18" t="s">
        <v>308</v>
      </c>
      <c r="M18" t="s">
        <v>309</v>
      </c>
      <c r="N18" t="s">
        <v>310</v>
      </c>
      <c r="O18" s="5">
        <v>4.5119999999999996</v>
      </c>
      <c r="P18" s="5" t="s">
        <v>42</v>
      </c>
      <c r="Q18" s="5">
        <v>0</v>
      </c>
      <c r="R18" s="5">
        <v>0.55200000000000005</v>
      </c>
      <c r="S18" s="5">
        <v>0.57600000000000007</v>
      </c>
      <c r="T18" s="5">
        <v>0.55000000000000004</v>
      </c>
      <c r="U18">
        <f t="shared" si="0"/>
        <v>10721.289356666675</v>
      </c>
      <c r="W18">
        <f t="shared" si="1"/>
        <v>172.34017611126183</v>
      </c>
    </row>
    <row r="19" spans="1:23" x14ac:dyDescent="0.3">
      <c r="A19" t="s">
        <v>311</v>
      </c>
      <c r="B19" t="s">
        <v>312</v>
      </c>
      <c r="C19" t="s">
        <v>79</v>
      </c>
      <c r="D19" t="s">
        <v>80</v>
      </c>
      <c r="E19" t="s">
        <v>226</v>
      </c>
      <c r="F19" t="s">
        <v>25</v>
      </c>
      <c r="G19" t="s">
        <v>313</v>
      </c>
      <c r="H19" t="s">
        <v>45</v>
      </c>
      <c r="I19" s="4">
        <v>45247.593269293982</v>
      </c>
      <c r="J19" s="4">
        <v>45247.593842592592</v>
      </c>
      <c r="K19" s="4">
        <v>45247.622973067133</v>
      </c>
      <c r="L19" t="s">
        <v>314</v>
      </c>
      <c r="M19" t="s">
        <v>315</v>
      </c>
      <c r="N19" t="s">
        <v>316</v>
      </c>
      <c r="O19" s="5">
        <v>62.447999999999993</v>
      </c>
      <c r="P19" s="5">
        <v>0.8879999999999999</v>
      </c>
      <c r="Q19" s="5">
        <v>2.4E-2</v>
      </c>
      <c r="R19" s="5">
        <v>0.67200000000000004</v>
      </c>
      <c r="S19" s="5">
        <v>0.69599999999999995</v>
      </c>
      <c r="T19" s="5">
        <v>0.68300000000000005</v>
      </c>
      <c r="U19">
        <f t="shared" si="0"/>
        <v>3703.6085455556167</v>
      </c>
    </row>
    <row r="20" spans="1:23" x14ac:dyDescent="0.3">
      <c r="A20" t="s">
        <v>317</v>
      </c>
      <c r="B20" t="s">
        <v>318</v>
      </c>
      <c r="C20" t="s">
        <v>79</v>
      </c>
      <c r="D20" t="s">
        <v>80</v>
      </c>
      <c r="E20" t="s">
        <v>226</v>
      </c>
      <c r="F20" t="s">
        <v>25</v>
      </c>
      <c r="G20" t="s">
        <v>313</v>
      </c>
      <c r="H20" t="s">
        <v>45</v>
      </c>
      <c r="I20" s="4">
        <v>45260.273551585648</v>
      </c>
      <c r="J20" s="4">
        <v>45260.274143518523</v>
      </c>
      <c r="K20" s="4">
        <v>45260.382629050917</v>
      </c>
      <c r="L20" t="s">
        <v>319</v>
      </c>
      <c r="M20" t="s">
        <v>299</v>
      </c>
      <c r="N20" t="s">
        <v>320</v>
      </c>
      <c r="O20" s="5">
        <v>13.224</v>
      </c>
      <c r="P20" s="5">
        <v>0.31200000000000011</v>
      </c>
      <c r="Q20" s="5">
        <v>2.4E-2</v>
      </c>
      <c r="R20" s="5">
        <v>2.5920000000000001</v>
      </c>
      <c r="S20" s="5">
        <v>2.6160000000000001</v>
      </c>
      <c r="T20" s="5">
        <v>2.6</v>
      </c>
      <c r="U20">
        <f t="shared" si="0"/>
        <v>4007.9353205555817</v>
      </c>
      <c r="W20">
        <f>U20-U19</f>
        <v>304.32677499996498</v>
      </c>
    </row>
    <row r="21" spans="1:23" x14ac:dyDescent="0.3">
      <c r="A21" t="s">
        <v>321</v>
      </c>
      <c r="B21" t="s">
        <v>322</v>
      </c>
      <c r="C21" t="s">
        <v>79</v>
      </c>
      <c r="D21" t="s">
        <v>80</v>
      </c>
      <c r="E21" t="s">
        <v>226</v>
      </c>
      <c r="F21" t="s">
        <v>25</v>
      </c>
      <c r="G21" t="s">
        <v>313</v>
      </c>
      <c r="H21" t="s">
        <v>45</v>
      </c>
      <c r="I21" s="4">
        <v>45331.901272372677</v>
      </c>
      <c r="J21" s="4">
        <v>45331.902106481481</v>
      </c>
      <c r="K21" s="4">
        <v>45331.978925347219</v>
      </c>
      <c r="L21" t="s">
        <v>323</v>
      </c>
      <c r="M21" t="s">
        <v>324</v>
      </c>
      <c r="N21" t="s">
        <v>325</v>
      </c>
      <c r="O21" s="5">
        <v>30.6</v>
      </c>
      <c r="P21" s="5">
        <v>5.76</v>
      </c>
      <c r="Q21" s="5">
        <v>2.4E-2</v>
      </c>
      <c r="R21" s="5">
        <v>1.8240000000000001</v>
      </c>
      <c r="S21" s="5">
        <v>1.8480000000000001</v>
      </c>
      <c r="T21" s="5">
        <v>1.8169999999999999</v>
      </c>
      <c r="U21">
        <f t="shared" si="0"/>
        <v>5727.0006194442976</v>
      </c>
      <c r="W21">
        <f t="shared" ref="W21:W27" si="2">U21-U20</f>
        <v>1719.0652988887159</v>
      </c>
    </row>
    <row r="22" spans="1:23" x14ac:dyDescent="0.3">
      <c r="A22" t="s">
        <v>326</v>
      </c>
      <c r="B22" t="s">
        <v>327</v>
      </c>
      <c r="C22" t="s">
        <v>79</v>
      </c>
      <c r="D22" t="s">
        <v>80</v>
      </c>
      <c r="E22" t="s">
        <v>226</v>
      </c>
      <c r="F22" t="s">
        <v>25</v>
      </c>
      <c r="G22" t="s">
        <v>313</v>
      </c>
      <c r="H22" t="s">
        <v>45</v>
      </c>
      <c r="I22" s="4">
        <v>45362.756479976852</v>
      </c>
      <c r="J22" s="4">
        <v>45362.776550925933</v>
      </c>
      <c r="K22" s="4">
        <v>45362.864805555553</v>
      </c>
      <c r="L22" t="s">
        <v>328</v>
      </c>
      <c r="M22" t="s">
        <v>329</v>
      </c>
      <c r="N22" t="s">
        <v>42</v>
      </c>
      <c r="O22" s="5">
        <v>16.920000000000002</v>
      </c>
      <c r="P22" s="5" t="s">
        <v>42</v>
      </c>
      <c r="Q22" s="5">
        <v>0.48</v>
      </c>
      <c r="R22" s="5">
        <v>2.016</v>
      </c>
      <c r="S22" s="5">
        <v>2.496</v>
      </c>
      <c r="T22" s="5">
        <v>1.984</v>
      </c>
      <c r="U22">
        <f t="shared" si="0"/>
        <v>6467.5256019444787</v>
      </c>
      <c r="W22">
        <f t="shared" si="2"/>
        <v>740.52498250018107</v>
      </c>
    </row>
    <row r="23" spans="1:23" x14ac:dyDescent="0.3">
      <c r="A23" t="s">
        <v>330</v>
      </c>
      <c r="B23" t="s">
        <v>331</v>
      </c>
      <c r="C23" t="s">
        <v>79</v>
      </c>
      <c r="D23" t="s">
        <v>80</v>
      </c>
      <c r="E23" t="s">
        <v>226</v>
      </c>
      <c r="F23" t="s">
        <v>25</v>
      </c>
      <c r="G23" t="s">
        <v>313</v>
      </c>
      <c r="H23" t="s">
        <v>45</v>
      </c>
      <c r="I23" s="4">
        <v>45418.21948915509</v>
      </c>
      <c r="J23" s="4">
        <v>45418.223240740743</v>
      </c>
      <c r="K23" s="4">
        <v>45418.255952511572</v>
      </c>
      <c r="L23" t="s">
        <v>332</v>
      </c>
      <c r="M23" t="s">
        <v>333</v>
      </c>
      <c r="N23" t="s">
        <v>334</v>
      </c>
      <c r="O23" s="5">
        <v>37.68</v>
      </c>
      <c r="P23" s="5">
        <v>2.1840000000000002</v>
      </c>
      <c r="Q23" s="5">
        <v>9.6000000000000002E-2</v>
      </c>
      <c r="R23" s="5">
        <v>0.14399999999999999</v>
      </c>
      <c r="S23" s="5">
        <v>0.24</v>
      </c>
      <c r="T23" s="5">
        <v>0.13300000000000001</v>
      </c>
      <c r="U23">
        <f t="shared" si="0"/>
        <v>7798.6378222221974</v>
      </c>
      <c r="W23">
        <f t="shared" si="2"/>
        <v>1331.1122202777187</v>
      </c>
    </row>
    <row r="24" spans="1:23" x14ac:dyDescent="0.3">
      <c r="A24" t="s">
        <v>335</v>
      </c>
      <c r="B24" t="s">
        <v>336</v>
      </c>
      <c r="C24" t="s">
        <v>79</v>
      </c>
      <c r="D24" t="s">
        <v>80</v>
      </c>
      <c r="E24" t="s">
        <v>226</v>
      </c>
      <c r="F24" t="s">
        <v>25</v>
      </c>
      <c r="G24" t="s">
        <v>313</v>
      </c>
      <c r="H24" t="s">
        <v>45</v>
      </c>
      <c r="I24" s="4">
        <v>45437.041365821759</v>
      </c>
      <c r="J24" s="4">
        <v>45437.044166666667</v>
      </c>
      <c r="K24" s="4">
        <v>45437.141031909719</v>
      </c>
      <c r="L24" t="s">
        <v>337</v>
      </c>
      <c r="M24" t="s">
        <v>338</v>
      </c>
      <c r="N24" t="s">
        <v>339</v>
      </c>
      <c r="O24" s="5">
        <v>5.1840000000000002</v>
      </c>
      <c r="P24" s="5">
        <v>10.247999999999999</v>
      </c>
      <c r="Q24" s="5">
        <v>7.2000000000000008E-2</v>
      </c>
      <c r="R24" s="5">
        <v>2.2320000000000002</v>
      </c>
      <c r="S24" s="5">
        <v>2.2799999999999998</v>
      </c>
      <c r="T24" s="5">
        <v>2.2170000000000001</v>
      </c>
      <c r="U24">
        <f t="shared" si="0"/>
        <v>8250.3628622222459</v>
      </c>
      <c r="W24">
        <f t="shared" si="2"/>
        <v>451.72504000004847</v>
      </c>
    </row>
    <row r="25" spans="1:23" x14ac:dyDescent="0.3">
      <c r="A25" t="s">
        <v>340</v>
      </c>
      <c r="B25" t="s">
        <v>341</v>
      </c>
      <c r="C25" t="s">
        <v>79</v>
      </c>
      <c r="D25" t="s">
        <v>80</v>
      </c>
      <c r="E25" t="s">
        <v>226</v>
      </c>
      <c r="F25" t="s">
        <v>25</v>
      </c>
      <c r="G25" t="s">
        <v>313</v>
      </c>
      <c r="H25" t="s">
        <v>45</v>
      </c>
      <c r="I25" s="4">
        <v>45461.589918865742</v>
      </c>
      <c r="J25" s="4">
        <v>45461.593564814822</v>
      </c>
      <c r="K25" s="4">
        <v>45461.621223032409</v>
      </c>
      <c r="L25" t="s">
        <v>342</v>
      </c>
      <c r="M25" t="s">
        <v>343</v>
      </c>
      <c r="N25" t="s">
        <v>344</v>
      </c>
      <c r="O25" s="5">
        <v>53.063999999999993</v>
      </c>
      <c r="P25" s="5">
        <v>10.992000000000001</v>
      </c>
      <c r="Q25" s="5">
        <v>9.6000000000000002E-2</v>
      </c>
      <c r="R25" s="5">
        <v>0.64800000000000002</v>
      </c>
      <c r="S25" s="5">
        <v>0.74399999999999999</v>
      </c>
      <c r="T25" s="5">
        <v>0.65</v>
      </c>
      <c r="U25">
        <f t="shared" si="0"/>
        <v>8839.5281352778547</v>
      </c>
      <c r="W25">
        <f t="shared" si="2"/>
        <v>589.16527305560885</v>
      </c>
    </row>
    <row r="26" spans="1:23" x14ac:dyDescent="0.3">
      <c r="A26" t="s">
        <v>345</v>
      </c>
      <c r="B26" t="s">
        <v>346</v>
      </c>
      <c r="C26" t="s">
        <v>79</v>
      </c>
      <c r="D26" t="s">
        <v>80</v>
      </c>
      <c r="E26" t="s">
        <v>226</v>
      </c>
      <c r="F26" t="s">
        <v>25</v>
      </c>
      <c r="G26" t="s">
        <v>313</v>
      </c>
      <c r="H26" t="s">
        <v>45</v>
      </c>
      <c r="I26" s="4">
        <v>45471.630780127307</v>
      </c>
      <c r="J26" s="4">
        <v>45471.649942129632</v>
      </c>
      <c r="K26" s="4">
        <v>45471.699777048612</v>
      </c>
      <c r="L26" t="s">
        <v>347</v>
      </c>
      <c r="M26" t="s">
        <v>324</v>
      </c>
      <c r="N26" t="s">
        <v>348</v>
      </c>
      <c r="O26" s="5" t="s">
        <v>42</v>
      </c>
      <c r="P26" s="5">
        <v>6.024</v>
      </c>
      <c r="Q26" s="5">
        <v>0.45600000000000002</v>
      </c>
      <c r="R26" s="5">
        <v>1.1759999999999999</v>
      </c>
      <c r="S26" s="5">
        <v>1.6559999999999999</v>
      </c>
      <c r="T26" s="5">
        <v>1.1830000000000001</v>
      </c>
      <c r="U26">
        <f t="shared" si="0"/>
        <v>9080.5088055554079</v>
      </c>
      <c r="W26">
        <f t="shared" si="2"/>
        <v>240.98067027755314</v>
      </c>
    </row>
    <row r="27" spans="1:23" x14ac:dyDescent="0.3">
      <c r="A27" t="s">
        <v>349</v>
      </c>
      <c r="B27" t="s">
        <v>350</v>
      </c>
      <c r="C27" t="s">
        <v>79</v>
      </c>
      <c r="D27" t="s">
        <v>80</v>
      </c>
      <c r="E27" t="s">
        <v>226</v>
      </c>
      <c r="F27" t="s">
        <v>25</v>
      </c>
      <c r="G27" t="s">
        <v>313</v>
      </c>
      <c r="H27" t="s">
        <v>45</v>
      </c>
      <c r="I27" s="4">
        <v>45527.281993368058</v>
      </c>
      <c r="J27" s="4">
        <v>45527.285763888889</v>
      </c>
      <c r="K27" s="4">
        <v>45527.334509722219</v>
      </c>
      <c r="L27" t="s">
        <v>351</v>
      </c>
      <c r="M27" t="s">
        <v>299</v>
      </c>
      <c r="N27" t="s">
        <v>352</v>
      </c>
      <c r="O27" s="5">
        <v>68.256</v>
      </c>
      <c r="P27" s="5">
        <v>1.6559999999999999</v>
      </c>
      <c r="Q27" s="5">
        <v>9.6000000000000002E-2</v>
      </c>
      <c r="R27" s="5">
        <v>1.2</v>
      </c>
      <c r="S27" s="5">
        <v>1.296</v>
      </c>
      <c r="T27" s="5">
        <v>2.8170000000000002</v>
      </c>
      <c r="U27">
        <f t="shared" si="0"/>
        <v>10416.137923333445</v>
      </c>
      <c r="W27">
        <f t="shared" si="2"/>
        <v>1335.6291177780367</v>
      </c>
    </row>
    <row r="28" spans="1:23" x14ac:dyDescent="0.3">
      <c r="A28" t="s">
        <v>353</v>
      </c>
      <c r="B28" t="s">
        <v>354</v>
      </c>
      <c r="C28" t="s">
        <v>115</v>
      </c>
      <c r="D28" t="s">
        <v>116</v>
      </c>
      <c r="E28" t="s">
        <v>226</v>
      </c>
      <c r="F28" t="s">
        <v>25</v>
      </c>
      <c r="G28" t="s">
        <v>355</v>
      </c>
      <c r="H28" t="s">
        <v>45</v>
      </c>
      <c r="I28" s="4">
        <v>45373.304109108787</v>
      </c>
      <c r="J28" s="4">
        <v>45373.30505787037</v>
      </c>
      <c r="K28" s="4">
        <v>45373.344647650461</v>
      </c>
      <c r="L28" t="s">
        <v>356</v>
      </c>
      <c r="M28" t="s">
        <v>357</v>
      </c>
      <c r="N28" t="s">
        <v>358</v>
      </c>
      <c r="O28" s="5">
        <v>0.38400000000000001</v>
      </c>
      <c r="P28" s="5">
        <v>8.3280000000000012</v>
      </c>
      <c r="Q28" s="5">
        <v>2.4E-2</v>
      </c>
      <c r="R28" s="5">
        <v>1.32</v>
      </c>
      <c r="S28" s="5">
        <v>1.3440000000000001</v>
      </c>
      <c r="T28" s="5">
        <v>1.4670000000000001</v>
      </c>
      <c r="U28">
        <f t="shared" si="0"/>
        <v>6720.6687011109316</v>
      </c>
    </row>
    <row r="29" spans="1:23" x14ac:dyDescent="0.3">
      <c r="A29" t="s">
        <v>359</v>
      </c>
      <c r="B29" t="s">
        <v>360</v>
      </c>
      <c r="C29" t="s">
        <v>115</v>
      </c>
      <c r="D29" t="s">
        <v>116</v>
      </c>
      <c r="E29" t="s">
        <v>226</v>
      </c>
      <c r="F29" t="s">
        <v>25</v>
      </c>
      <c r="G29" t="s">
        <v>355</v>
      </c>
      <c r="H29" t="s">
        <v>45</v>
      </c>
      <c r="I29" s="4">
        <v>45442.3121503125</v>
      </c>
      <c r="J29" s="4">
        <v>45442.312442129631</v>
      </c>
      <c r="K29" s="4">
        <v>45442.32720709491</v>
      </c>
      <c r="L29" t="s">
        <v>361</v>
      </c>
      <c r="M29" t="s">
        <v>362</v>
      </c>
      <c r="N29" t="s">
        <v>363</v>
      </c>
      <c r="O29" s="5">
        <v>7.32</v>
      </c>
      <c r="P29" s="5">
        <v>2.3279999999999998</v>
      </c>
      <c r="Q29" s="5">
        <v>0</v>
      </c>
      <c r="R29" s="5">
        <v>0.36</v>
      </c>
      <c r="S29" s="5">
        <v>0.36</v>
      </c>
      <c r="T29" s="5">
        <v>0.66700000000000004</v>
      </c>
      <c r="U29">
        <f t="shared" si="0"/>
        <v>8376.8616900000488</v>
      </c>
      <c r="W29">
        <f>U29-U28</f>
        <v>1656.1929888891173</v>
      </c>
    </row>
    <row r="30" spans="1:23" x14ac:dyDescent="0.3">
      <c r="A30" t="s">
        <v>364</v>
      </c>
      <c r="B30" t="s">
        <v>365</v>
      </c>
      <c r="C30" t="s">
        <v>115</v>
      </c>
      <c r="D30" t="s">
        <v>116</v>
      </c>
      <c r="E30" t="s">
        <v>226</v>
      </c>
      <c r="F30" t="s">
        <v>25</v>
      </c>
      <c r="G30" t="s">
        <v>355</v>
      </c>
      <c r="H30" t="s">
        <v>45</v>
      </c>
      <c r="I30" s="4">
        <v>45457.785622488424</v>
      </c>
      <c r="J30" s="4">
        <v>45457.805289351847</v>
      </c>
      <c r="K30" s="4">
        <v>45457.805779594913</v>
      </c>
      <c r="L30" t="s">
        <v>366</v>
      </c>
      <c r="M30" t="s">
        <v>367</v>
      </c>
      <c r="N30" t="s">
        <v>368</v>
      </c>
      <c r="O30" s="5">
        <v>12.24</v>
      </c>
      <c r="P30" s="5">
        <v>11.52</v>
      </c>
      <c r="Q30" s="5">
        <v>0.48</v>
      </c>
      <c r="R30" s="5">
        <v>0</v>
      </c>
      <c r="S30" s="5">
        <v>0.48</v>
      </c>
      <c r="T30" s="5">
        <v>0</v>
      </c>
      <c r="U30">
        <f t="shared" si="0"/>
        <v>8748.2250222222065</v>
      </c>
      <c r="W30">
        <f t="shared" ref="W30:W33" si="3">U30-U29</f>
        <v>371.36333222215762</v>
      </c>
    </row>
    <row r="31" spans="1:23" x14ac:dyDescent="0.3">
      <c r="A31" t="s">
        <v>369</v>
      </c>
      <c r="B31" t="s">
        <v>370</v>
      </c>
      <c r="C31" t="s">
        <v>115</v>
      </c>
      <c r="D31" t="s">
        <v>116</v>
      </c>
      <c r="E31" t="s">
        <v>226</v>
      </c>
      <c r="F31" t="s">
        <v>25</v>
      </c>
      <c r="G31" t="s">
        <v>355</v>
      </c>
      <c r="H31" t="s">
        <v>45</v>
      </c>
      <c r="I31" s="4">
        <v>45504.287066817131</v>
      </c>
      <c r="J31" s="4">
        <v>45504.308958333328</v>
      </c>
      <c r="K31" s="4">
        <v>45504.394819942128</v>
      </c>
      <c r="L31" t="s">
        <v>371</v>
      </c>
      <c r="M31" t="s">
        <v>372</v>
      </c>
      <c r="N31" t="s">
        <v>373</v>
      </c>
      <c r="O31" s="5">
        <v>7.1039999999999983</v>
      </c>
      <c r="P31" s="5">
        <v>3.5759999999999992</v>
      </c>
      <c r="Q31" s="5">
        <v>0.52800000000000002</v>
      </c>
      <c r="R31" s="5">
        <v>2.016</v>
      </c>
      <c r="S31" s="5">
        <v>2.544</v>
      </c>
      <c r="T31" s="5">
        <v>4.2670000000000003</v>
      </c>
      <c r="U31">
        <f t="shared" si="0"/>
        <v>9864.2596861111815</v>
      </c>
      <c r="W31">
        <f t="shared" si="3"/>
        <v>1116.034663888975</v>
      </c>
    </row>
    <row r="32" spans="1:23" x14ac:dyDescent="0.3">
      <c r="A32" t="s">
        <v>374</v>
      </c>
      <c r="B32" t="s">
        <v>375</v>
      </c>
      <c r="C32" t="s">
        <v>115</v>
      </c>
      <c r="D32" t="s">
        <v>116</v>
      </c>
      <c r="E32" t="s">
        <v>226</v>
      </c>
      <c r="F32" t="s">
        <v>25</v>
      </c>
      <c r="G32" t="s">
        <v>355</v>
      </c>
      <c r="H32" t="s">
        <v>45</v>
      </c>
      <c r="I32" s="4">
        <v>45505.682374965283</v>
      </c>
      <c r="J32" s="4">
        <v>45505.682546296302</v>
      </c>
      <c r="K32" s="4">
        <v>45505.838218750003</v>
      </c>
      <c r="L32" t="s">
        <v>376</v>
      </c>
      <c r="M32" t="s">
        <v>377</v>
      </c>
      <c r="N32" t="s">
        <v>378</v>
      </c>
      <c r="O32" s="5" t="s">
        <v>42</v>
      </c>
      <c r="P32" s="5" t="s">
        <v>42</v>
      </c>
      <c r="Q32" s="5">
        <v>0</v>
      </c>
      <c r="R32" s="5">
        <v>3.24</v>
      </c>
      <c r="S32" s="5">
        <v>3.24</v>
      </c>
      <c r="T32" s="5">
        <v>3.1840000000000002</v>
      </c>
      <c r="U32">
        <f t="shared" si="0"/>
        <v>9897.7470816668356</v>
      </c>
      <c r="W32">
        <f t="shared" si="3"/>
        <v>33.487395555654075</v>
      </c>
    </row>
    <row r="33" spans="1:23" x14ac:dyDescent="0.3">
      <c r="A33" t="s">
        <v>379</v>
      </c>
      <c r="B33" t="s">
        <v>380</v>
      </c>
      <c r="C33" t="s">
        <v>115</v>
      </c>
      <c r="D33" t="s">
        <v>116</v>
      </c>
      <c r="E33" t="s">
        <v>226</v>
      </c>
      <c r="F33" t="s">
        <v>25</v>
      </c>
      <c r="G33" t="s">
        <v>355</v>
      </c>
      <c r="H33" t="s">
        <v>45</v>
      </c>
      <c r="I33" s="4">
        <v>45532.181100729169</v>
      </c>
      <c r="J33" s="4">
        <v>45532.187175925923</v>
      </c>
      <c r="K33" s="4">
        <v>45532.196067824072</v>
      </c>
      <c r="L33" t="s">
        <v>381</v>
      </c>
      <c r="M33" t="s">
        <v>382</v>
      </c>
      <c r="N33" t="s">
        <v>42</v>
      </c>
      <c r="O33" s="5">
        <v>1.536</v>
      </c>
      <c r="P33" s="5">
        <v>1.536</v>
      </c>
      <c r="Q33" s="5">
        <v>0.14399999999999999</v>
      </c>
      <c r="R33" s="5">
        <v>0.216</v>
      </c>
      <c r="S33" s="5">
        <v>0.36</v>
      </c>
      <c r="T33" s="5">
        <v>0.2</v>
      </c>
      <c r="U33">
        <f t="shared" si="0"/>
        <v>10533.716500000097</v>
      </c>
      <c r="W33">
        <f t="shared" si="3"/>
        <v>635.96941833326127</v>
      </c>
    </row>
    <row r="34" spans="1:23" x14ac:dyDescent="0.3">
      <c r="A34" t="s">
        <v>383</v>
      </c>
      <c r="B34" t="s">
        <v>384</v>
      </c>
      <c r="C34" t="s">
        <v>385</v>
      </c>
      <c r="D34" t="s">
        <v>386</v>
      </c>
      <c r="E34" t="s">
        <v>226</v>
      </c>
      <c r="F34" t="s">
        <v>387</v>
      </c>
      <c r="G34" t="s">
        <v>388</v>
      </c>
      <c r="H34" t="s">
        <v>45</v>
      </c>
      <c r="I34" s="4">
        <v>45336.998425115737</v>
      </c>
      <c r="J34" s="4">
        <v>45337.001712962963</v>
      </c>
      <c r="K34" s="4">
        <v>45337.044875115738</v>
      </c>
      <c r="L34" t="s">
        <v>389</v>
      </c>
      <c r="M34" t="s">
        <v>390</v>
      </c>
      <c r="N34" t="s">
        <v>391</v>
      </c>
      <c r="O34" s="5">
        <v>46.92</v>
      </c>
      <c r="P34" s="5">
        <v>6.984</v>
      </c>
      <c r="Q34" s="5">
        <v>7.2000000000000008E-2</v>
      </c>
      <c r="R34" s="5">
        <v>1.032</v>
      </c>
      <c r="S34" s="5">
        <v>1.1279999999999999</v>
      </c>
      <c r="T34" s="5">
        <v>0.66699999999999993</v>
      </c>
      <c r="U34">
        <f t="shared" si="0"/>
        <v>5849.3322852777201</v>
      </c>
    </row>
    <row r="35" spans="1:23" x14ac:dyDescent="0.3">
      <c r="A35" t="s">
        <v>392</v>
      </c>
      <c r="B35" t="s">
        <v>393</v>
      </c>
      <c r="C35" t="s">
        <v>385</v>
      </c>
      <c r="D35" t="s">
        <v>386</v>
      </c>
      <c r="E35" t="s">
        <v>226</v>
      </c>
      <c r="F35" t="s">
        <v>387</v>
      </c>
      <c r="G35" t="s">
        <v>388</v>
      </c>
      <c r="H35" t="s">
        <v>45</v>
      </c>
      <c r="I35" s="4">
        <v>45356.920694247689</v>
      </c>
      <c r="J35" s="4">
        <v>45356.9299537037</v>
      </c>
      <c r="K35" s="4">
        <v>45357.064523611109</v>
      </c>
      <c r="L35" t="s">
        <v>394</v>
      </c>
      <c r="M35" t="s">
        <v>265</v>
      </c>
      <c r="N35" t="s">
        <v>395</v>
      </c>
      <c r="O35" s="5">
        <v>129.024</v>
      </c>
      <c r="P35" s="5">
        <v>5.0880000000000001</v>
      </c>
      <c r="Q35" s="5">
        <v>0.216</v>
      </c>
      <c r="R35" s="5">
        <v>3.24</v>
      </c>
      <c r="S35" s="5">
        <v>3.4560000000000008</v>
      </c>
      <c r="T35" s="5">
        <v>2.3170000000000002</v>
      </c>
      <c r="U35">
        <f t="shared" si="0"/>
        <v>6327.4667444445658</v>
      </c>
      <c r="W35">
        <f>U35-U34</f>
        <v>478.13445916684577</v>
      </c>
    </row>
    <row r="36" spans="1:23" x14ac:dyDescent="0.3">
      <c r="A36" t="s">
        <v>396</v>
      </c>
      <c r="B36" t="s">
        <v>397</v>
      </c>
      <c r="C36" t="s">
        <v>385</v>
      </c>
      <c r="D36" t="s">
        <v>386</v>
      </c>
      <c r="E36" t="s">
        <v>226</v>
      </c>
      <c r="F36" t="s">
        <v>387</v>
      </c>
      <c r="G36" t="s">
        <v>388</v>
      </c>
      <c r="H36" t="s">
        <v>45</v>
      </c>
      <c r="I36" s="4">
        <v>45399.100805520837</v>
      </c>
      <c r="J36" s="4">
        <v>45399.102997685193</v>
      </c>
      <c r="K36" s="4">
        <v>45399.147367013888</v>
      </c>
      <c r="L36" t="s">
        <v>398</v>
      </c>
      <c r="M36" t="s">
        <v>399</v>
      </c>
      <c r="N36" t="s">
        <v>400</v>
      </c>
      <c r="O36" s="5">
        <v>4.3439999999999994</v>
      </c>
      <c r="P36" s="5">
        <v>4.8239999999999998</v>
      </c>
      <c r="Q36" s="5">
        <v>4.8000000000000001E-2</v>
      </c>
      <c r="R36" s="5">
        <v>1.056</v>
      </c>
      <c r="S36" s="5">
        <v>1.1040000000000001</v>
      </c>
      <c r="T36" s="5">
        <v>1.05</v>
      </c>
      <c r="U36">
        <f t="shared" si="0"/>
        <v>7339.789415000123</v>
      </c>
      <c r="W36">
        <f t="shared" ref="W36:W38" si="4">U36-U35</f>
        <v>1012.3226705555571</v>
      </c>
    </row>
    <row r="37" spans="1:23" x14ac:dyDescent="0.3">
      <c r="A37" t="s">
        <v>401</v>
      </c>
      <c r="B37" t="s">
        <v>402</v>
      </c>
      <c r="C37" t="s">
        <v>385</v>
      </c>
      <c r="D37" t="s">
        <v>386</v>
      </c>
      <c r="E37" t="s">
        <v>226</v>
      </c>
      <c r="F37" t="s">
        <v>387</v>
      </c>
      <c r="G37" t="s">
        <v>388</v>
      </c>
      <c r="H37" t="s">
        <v>45</v>
      </c>
      <c r="I37" s="4">
        <v>45408.268345289347</v>
      </c>
      <c r="J37" s="4">
        <v>45408.291655092587</v>
      </c>
      <c r="K37" s="4">
        <v>45408.329485069436</v>
      </c>
      <c r="L37" t="s">
        <v>403</v>
      </c>
      <c r="M37" t="s">
        <v>404</v>
      </c>
      <c r="N37" t="s">
        <v>405</v>
      </c>
      <c r="O37" s="5">
        <v>61.728000000000002</v>
      </c>
      <c r="P37" s="5" t="s">
        <v>42</v>
      </c>
      <c r="Q37" s="5">
        <v>0.55200000000000005</v>
      </c>
      <c r="R37" s="5">
        <v>0.8879999999999999</v>
      </c>
      <c r="S37" s="5">
        <v>1.44</v>
      </c>
      <c r="T37" s="5">
        <v>1.4159999999999999</v>
      </c>
      <c r="U37">
        <f t="shared" si="0"/>
        <v>7559.8103694443707</v>
      </c>
      <c r="W37">
        <f t="shared" si="4"/>
        <v>220.02095444424776</v>
      </c>
    </row>
    <row r="38" spans="1:23" x14ac:dyDescent="0.3">
      <c r="A38" t="s">
        <v>406</v>
      </c>
      <c r="B38" t="s">
        <v>407</v>
      </c>
      <c r="C38" t="s">
        <v>385</v>
      </c>
      <c r="D38" t="s">
        <v>386</v>
      </c>
      <c r="E38" t="s">
        <v>226</v>
      </c>
      <c r="F38" t="s">
        <v>387</v>
      </c>
      <c r="G38" t="s">
        <v>388</v>
      </c>
      <c r="H38" t="s">
        <v>45</v>
      </c>
      <c r="I38" s="4">
        <v>45516.489737465279</v>
      </c>
      <c r="J38" s="4">
        <v>45516.501226851848</v>
      </c>
      <c r="K38" s="4">
        <v>45516.536973993047</v>
      </c>
      <c r="L38" t="s">
        <v>408</v>
      </c>
      <c r="M38" t="s">
        <v>409</v>
      </c>
      <c r="N38" t="s">
        <v>410</v>
      </c>
      <c r="O38" s="5">
        <v>6.6719999999999997</v>
      </c>
      <c r="P38" s="5">
        <v>0.36</v>
      </c>
      <c r="Q38" s="5">
        <v>0.26400000000000001</v>
      </c>
      <c r="R38" s="5">
        <v>0.8640000000000001</v>
      </c>
      <c r="S38" s="5">
        <v>1.1279999999999999</v>
      </c>
      <c r="T38" s="5">
        <v>1.284</v>
      </c>
      <c r="U38">
        <f t="shared" si="0"/>
        <v>10157.123781666742</v>
      </c>
      <c r="W38">
        <f t="shared" si="4"/>
        <v>2597.313412222371</v>
      </c>
    </row>
    <row r="39" spans="1:23" x14ac:dyDescent="0.3">
      <c r="A39" t="s">
        <v>411</v>
      </c>
      <c r="B39" t="s">
        <v>412</v>
      </c>
      <c r="C39" t="s">
        <v>413</v>
      </c>
      <c r="D39" t="s">
        <v>414</v>
      </c>
      <c r="E39" t="s">
        <v>226</v>
      </c>
      <c r="F39" t="s">
        <v>387</v>
      </c>
      <c r="G39" t="s">
        <v>415</v>
      </c>
      <c r="H39" t="s">
        <v>27</v>
      </c>
      <c r="I39" s="4">
        <v>45345.37546909722</v>
      </c>
      <c r="J39" s="4">
        <v>45345.377442129633</v>
      </c>
      <c r="K39" s="4">
        <v>45345.440788506938</v>
      </c>
      <c r="L39" t="s">
        <v>416</v>
      </c>
      <c r="M39" t="s">
        <v>417</v>
      </c>
      <c r="N39" t="s">
        <v>418</v>
      </c>
      <c r="O39" s="5">
        <v>9.7439999999999998</v>
      </c>
      <c r="P39" s="5">
        <v>7.1760000000000002</v>
      </c>
      <c r="Q39" s="5">
        <v>4.8000000000000001E-2</v>
      </c>
      <c r="R39" s="5">
        <v>1.536</v>
      </c>
      <c r="S39" s="5">
        <v>1.5840000000000001</v>
      </c>
      <c r="T39" s="5">
        <v>1.5169999999999999</v>
      </c>
      <c r="U39">
        <f t="shared" si="0"/>
        <v>6050.3813408333226</v>
      </c>
    </row>
    <row r="40" spans="1:23" x14ac:dyDescent="0.3">
      <c r="A40" t="s">
        <v>419</v>
      </c>
      <c r="B40" t="s">
        <v>420</v>
      </c>
      <c r="C40" t="s">
        <v>421</v>
      </c>
      <c r="D40" t="s">
        <v>422</v>
      </c>
      <c r="E40" t="s">
        <v>226</v>
      </c>
      <c r="F40" t="s">
        <v>387</v>
      </c>
      <c r="G40" t="s">
        <v>423</v>
      </c>
      <c r="H40" t="s">
        <v>27</v>
      </c>
      <c r="I40" s="4">
        <v>45387.864735451389</v>
      </c>
      <c r="J40" s="4">
        <v>45387.865243055552</v>
      </c>
      <c r="K40" s="4">
        <v>45390.525186307867</v>
      </c>
      <c r="L40" t="s">
        <v>424</v>
      </c>
      <c r="M40" t="s">
        <v>425</v>
      </c>
      <c r="N40" t="s">
        <v>426</v>
      </c>
      <c r="O40" s="5" t="s">
        <v>42</v>
      </c>
      <c r="P40" s="5" t="s">
        <v>42</v>
      </c>
      <c r="Q40" s="5">
        <v>2.4E-2</v>
      </c>
      <c r="R40" s="5">
        <v>5.8559999999999999</v>
      </c>
      <c r="S40" s="5">
        <v>5.88</v>
      </c>
      <c r="T40" s="5">
        <v>3.8333329999999992</v>
      </c>
      <c r="U40">
        <f t="shared" si="0"/>
        <v>7070.1237333333702</v>
      </c>
    </row>
    <row r="41" spans="1:23" x14ac:dyDescent="0.3">
      <c r="A41" t="s">
        <v>427</v>
      </c>
      <c r="B41" t="s">
        <v>428</v>
      </c>
      <c r="C41" t="s">
        <v>421</v>
      </c>
      <c r="D41" t="s">
        <v>422</v>
      </c>
      <c r="E41" t="s">
        <v>226</v>
      </c>
      <c r="F41" t="s">
        <v>387</v>
      </c>
      <c r="G41" t="s">
        <v>423</v>
      </c>
      <c r="H41" t="s">
        <v>45</v>
      </c>
      <c r="I41" s="4">
        <v>45448.722571215279</v>
      </c>
      <c r="J41" s="4">
        <v>45448.724270833343</v>
      </c>
      <c r="K41" s="4">
        <v>45448.834033599538</v>
      </c>
      <c r="L41" t="s">
        <v>429</v>
      </c>
      <c r="M41" t="s">
        <v>430</v>
      </c>
      <c r="N41" t="s">
        <v>431</v>
      </c>
      <c r="O41" s="5">
        <v>41.088000000000001</v>
      </c>
      <c r="P41" s="5" t="s">
        <v>42</v>
      </c>
      <c r="Q41" s="5">
        <v>4.8000000000000001E-2</v>
      </c>
      <c r="R41" s="5">
        <v>2.6160000000000001</v>
      </c>
      <c r="S41" s="5">
        <v>2.6640000000000001</v>
      </c>
      <c r="T41" s="5">
        <v>2.617</v>
      </c>
      <c r="U41">
        <f t="shared" si="0"/>
        <v>8530.7117916667485</v>
      </c>
      <c r="W41">
        <f>U41-U40</f>
        <v>1460.5880583333783</v>
      </c>
    </row>
    <row r="42" spans="1:23" x14ac:dyDescent="0.3">
      <c r="A42" t="s">
        <v>432</v>
      </c>
      <c r="B42" t="s">
        <v>433</v>
      </c>
      <c r="C42" t="s">
        <v>421</v>
      </c>
      <c r="D42" t="s">
        <v>422</v>
      </c>
      <c r="E42" t="s">
        <v>226</v>
      </c>
      <c r="F42" t="s">
        <v>387</v>
      </c>
      <c r="G42" t="s">
        <v>423</v>
      </c>
      <c r="H42" t="s">
        <v>45</v>
      </c>
      <c r="I42" s="4">
        <v>45516.398653703713</v>
      </c>
      <c r="J42" s="4">
        <v>45516.399745370371</v>
      </c>
      <c r="K42" s="4">
        <v>45516.444497719909</v>
      </c>
      <c r="L42" t="s">
        <v>434</v>
      </c>
      <c r="M42" t="s">
        <v>435</v>
      </c>
      <c r="N42" t="s">
        <v>436</v>
      </c>
      <c r="O42" s="5">
        <v>2.5680000000000001</v>
      </c>
      <c r="P42" s="5">
        <v>1.08</v>
      </c>
      <c r="Q42" s="5">
        <v>2.4E-2</v>
      </c>
      <c r="R42" s="5">
        <v>1.08</v>
      </c>
      <c r="S42" s="5">
        <v>1.1040000000000001</v>
      </c>
      <c r="T42" s="5">
        <v>1.0669999999999999</v>
      </c>
      <c r="U42">
        <f t="shared" si="0"/>
        <v>10154.937771389144</v>
      </c>
      <c r="W42">
        <f>U42-U41</f>
        <v>1624.225979722396</v>
      </c>
    </row>
    <row r="43" spans="1:23" x14ac:dyDescent="0.3">
      <c r="A43" t="s">
        <v>437</v>
      </c>
      <c r="B43" t="s">
        <v>438</v>
      </c>
      <c r="C43" t="s">
        <v>439</v>
      </c>
      <c r="D43" t="s">
        <v>440</v>
      </c>
      <c r="E43" t="s">
        <v>226</v>
      </c>
      <c r="F43" t="s">
        <v>387</v>
      </c>
      <c r="G43" t="s">
        <v>441</v>
      </c>
      <c r="H43" t="s">
        <v>45</v>
      </c>
      <c r="I43" s="4">
        <v>45378.617846099543</v>
      </c>
      <c r="J43" s="4">
        <v>45378.619571759264</v>
      </c>
      <c r="K43" s="4">
        <v>45378.646236956018</v>
      </c>
      <c r="L43" t="s">
        <v>442</v>
      </c>
      <c r="M43" t="s">
        <v>265</v>
      </c>
      <c r="N43" t="s">
        <v>42</v>
      </c>
      <c r="O43" s="5">
        <v>34.44</v>
      </c>
      <c r="P43" s="5">
        <v>14.375999999999999</v>
      </c>
      <c r="Q43" s="5">
        <v>4.8000000000000001E-2</v>
      </c>
      <c r="R43" s="5">
        <v>0.62400000000000011</v>
      </c>
      <c r="S43" s="5">
        <v>0.67200000000000004</v>
      </c>
      <c r="T43" s="5">
        <v>1.1499999999999999</v>
      </c>
      <c r="U43">
        <f t="shared" si="0"/>
        <v>6848.1983888890827</v>
      </c>
    </row>
    <row r="44" spans="1:23" x14ac:dyDescent="0.3">
      <c r="A44" t="s">
        <v>443</v>
      </c>
      <c r="B44" t="s">
        <v>444</v>
      </c>
      <c r="C44" t="s">
        <v>439</v>
      </c>
      <c r="D44" t="s">
        <v>440</v>
      </c>
      <c r="E44" t="s">
        <v>226</v>
      </c>
      <c r="F44" t="s">
        <v>387</v>
      </c>
      <c r="G44" t="s">
        <v>441</v>
      </c>
      <c r="H44" t="s">
        <v>45</v>
      </c>
      <c r="I44" s="4">
        <v>45412.902489814813</v>
      </c>
      <c r="J44" s="4">
        <v>45412.951817129629</v>
      </c>
      <c r="K44" s="4">
        <v>45412.952563888888</v>
      </c>
      <c r="L44" t="s">
        <v>445</v>
      </c>
      <c r="M44" t="s">
        <v>446</v>
      </c>
      <c r="N44" t="s">
        <v>447</v>
      </c>
      <c r="O44" s="5">
        <v>57.84</v>
      </c>
      <c r="P44" s="5">
        <v>30.48</v>
      </c>
      <c r="Q44" s="5">
        <v>1.1759999999999999</v>
      </c>
      <c r="R44" s="5">
        <v>2.4E-2</v>
      </c>
      <c r="S44" s="5">
        <v>1.2</v>
      </c>
      <c r="T44" s="5">
        <v>0</v>
      </c>
      <c r="U44">
        <f t="shared" si="0"/>
        <v>7671.0298380555469</v>
      </c>
      <c r="W44">
        <f>U44-U43</f>
        <v>822.83144916646415</v>
      </c>
    </row>
    <row r="45" spans="1:23" x14ac:dyDescent="0.3">
      <c r="A45" t="s">
        <v>448</v>
      </c>
      <c r="B45" t="s">
        <v>449</v>
      </c>
      <c r="C45" t="s">
        <v>439</v>
      </c>
      <c r="D45" t="s">
        <v>440</v>
      </c>
      <c r="E45" t="s">
        <v>226</v>
      </c>
      <c r="F45" t="s">
        <v>387</v>
      </c>
      <c r="G45" t="s">
        <v>441</v>
      </c>
      <c r="H45" t="s">
        <v>45</v>
      </c>
      <c r="I45" s="4">
        <v>45449.949049733797</v>
      </c>
      <c r="J45" s="4">
        <v>45449.96166666667</v>
      </c>
      <c r="K45" s="4">
        <v>45449.96994239583</v>
      </c>
      <c r="L45" t="s">
        <v>450</v>
      </c>
      <c r="M45" t="s">
        <v>451</v>
      </c>
      <c r="N45" t="s">
        <v>452</v>
      </c>
      <c r="O45" s="5">
        <v>15.336</v>
      </c>
      <c r="P45" s="5">
        <v>7.3920000000000003</v>
      </c>
      <c r="Q45" s="5">
        <v>0.31200000000000011</v>
      </c>
      <c r="R45" s="5">
        <v>0.192</v>
      </c>
      <c r="S45" s="5">
        <v>0.504</v>
      </c>
      <c r="T45" s="5">
        <v>0.2</v>
      </c>
      <c r="U45">
        <f t="shared" si="0"/>
        <v>8560.14727611118</v>
      </c>
      <c r="W45">
        <f t="shared" ref="W45:W48" si="5">U45-U44</f>
        <v>889.1174380556331</v>
      </c>
    </row>
    <row r="46" spans="1:23" x14ac:dyDescent="0.3">
      <c r="A46" t="s">
        <v>453</v>
      </c>
      <c r="B46" t="s">
        <v>454</v>
      </c>
      <c r="C46" t="s">
        <v>439</v>
      </c>
      <c r="D46" t="s">
        <v>440</v>
      </c>
      <c r="E46" t="s">
        <v>226</v>
      </c>
      <c r="F46" t="s">
        <v>387</v>
      </c>
      <c r="G46" t="s">
        <v>441</v>
      </c>
      <c r="H46" t="s">
        <v>45</v>
      </c>
      <c r="I46" s="4">
        <v>45462.33025914352</v>
      </c>
      <c r="J46" s="4">
        <v>45462.335127314807</v>
      </c>
      <c r="K46" s="4">
        <v>45462.350607326392</v>
      </c>
      <c r="L46" t="s">
        <v>455</v>
      </c>
      <c r="M46" t="s">
        <v>456</v>
      </c>
      <c r="N46" t="s">
        <v>457</v>
      </c>
      <c r="O46" s="5">
        <v>1.1040000000000001</v>
      </c>
      <c r="P46" s="5">
        <v>1.056</v>
      </c>
      <c r="Q46" s="5">
        <v>0.12</v>
      </c>
      <c r="R46" s="5">
        <v>0.38400000000000001</v>
      </c>
      <c r="S46" s="5">
        <v>0.48</v>
      </c>
      <c r="T46" s="5">
        <v>0.36699999999999999</v>
      </c>
      <c r="U46">
        <f t="shared" si="0"/>
        <v>8857.2963019445306</v>
      </c>
      <c r="W46">
        <f t="shared" si="5"/>
        <v>297.14902583335061</v>
      </c>
    </row>
    <row r="47" spans="1:23" x14ac:dyDescent="0.3">
      <c r="A47" t="s">
        <v>458</v>
      </c>
      <c r="B47" t="s">
        <v>459</v>
      </c>
      <c r="C47" t="s">
        <v>439</v>
      </c>
      <c r="D47" t="s">
        <v>440</v>
      </c>
      <c r="E47" t="s">
        <v>226</v>
      </c>
      <c r="F47" t="s">
        <v>387</v>
      </c>
      <c r="G47" t="s">
        <v>441</v>
      </c>
      <c r="H47" t="s">
        <v>45</v>
      </c>
      <c r="I47" s="4">
        <v>45512.471042939818</v>
      </c>
      <c r="J47" s="4">
        <v>45512.471354166657</v>
      </c>
      <c r="K47" s="4">
        <v>45512.517252430553</v>
      </c>
      <c r="L47" t="s">
        <v>460</v>
      </c>
      <c r="M47" t="s">
        <v>279</v>
      </c>
      <c r="N47" t="s">
        <v>461</v>
      </c>
      <c r="O47" s="5">
        <v>52.847999999999999</v>
      </c>
      <c r="P47" s="5" t="s">
        <v>42</v>
      </c>
      <c r="Q47" s="5">
        <v>0</v>
      </c>
      <c r="R47" s="5">
        <v>1.08</v>
      </c>
      <c r="S47" s="5">
        <v>1.1040000000000001</v>
      </c>
      <c r="T47" s="5">
        <v>1.083</v>
      </c>
      <c r="U47">
        <f t="shared" si="0"/>
        <v>10060.67511305568</v>
      </c>
      <c r="W47">
        <f t="shared" si="5"/>
        <v>1203.3788111111498</v>
      </c>
    </row>
    <row r="48" spans="1:23" x14ac:dyDescent="0.3">
      <c r="A48" t="s">
        <v>462</v>
      </c>
      <c r="B48" t="s">
        <v>463</v>
      </c>
      <c r="C48" t="s">
        <v>439</v>
      </c>
      <c r="D48" t="s">
        <v>440</v>
      </c>
      <c r="E48" t="s">
        <v>226</v>
      </c>
      <c r="F48" t="s">
        <v>387</v>
      </c>
      <c r="G48" t="s">
        <v>441</v>
      </c>
      <c r="H48" t="s">
        <v>45</v>
      </c>
      <c r="I48" s="4">
        <v>45551.93475335648</v>
      </c>
      <c r="J48" s="4">
        <v>45551.935787037037</v>
      </c>
      <c r="K48" s="4">
        <v>45551.991787071762</v>
      </c>
      <c r="L48" t="s">
        <v>464</v>
      </c>
      <c r="M48" t="s">
        <v>465</v>
      </c>
      <c r="N48" t="s">
        <v>42</v>
      </c>
      <c r="O48" s="5">
        <v>59.447999999999993</v>
      </c>
      <c r="P48" s="5">
        <v>17.712</v>
      </c>
      <c r="Q48" s="5">
        <v>2.4E-2</v>
      </c>
      <c r="R48" s="5">
        <v>1.3440000000000001</v>
      </c>
      <c r="S48" s="5">
        <v>1.3680000000000001</v>
      </c>
      <c r="T48" s="5">
        <v>1.333</v>
      </c>
      <c r="U48">
        <f t="shared" si="0"/>
        <v>11007.804163055553</v>
      </c>
      <c r="W48">
        <f t="shared" si="5"/>
        <v>947.12904999987222</v>
      </c>
    </row>
    <row r="49" spans="1:23" x14ac:dyDescent="0.3">
      <c r="A49" t="s">
        <v>466</v>
      </c>
      <c r="B49" t="s">
        <v>467</v>
      </c>
      <c r="C49" t="s">
        <v>197</v>
      </c>
      <c r="D49" t="s">
        <v>198</v>
      </c>
      <c r="E49" t="s">
        <v>226</v>
      </c>
      <c r="F49" t="s">
        <v>25</v>
      </c>
      <c r="G49" t="s">
        <v>468</v>
      </c>
      <c r="H49" t="s">
        <v>45</v>
      </c>
      <c r="I49" s="4">
        <v>45313.888131597218</v>
      </c>
      <c r="J49" s="4">
        <v>45313.888333333343</v>
      </c>
      <c r="K49" s="4">
        <v>45313.923359918983</v>
      </c>
      <c r="L49" t="s">
        <v>469</v>
      </c>
      <c r="M49" t="s">
        <v>470</v>
      </c>
      <c r="N49" t="s">
        <v>42</v>
      </c>
      <c r="O49" s="5">
        <v>1.224</v>
      </c>
      <c r="P49" s="5" t="s">
        <v>42</v>
      </c>
      <c r="Q49" s="5">
        <v>0</v>
      </c>
      <c r="R49" s="5">
        <v>0.84000000000000008</v>
      </c>
      <c r="S49" s="5">
        <v>0.84000000000000008</v>
      </c>
      <c r="T49" s="5">
        <v>0.83399999999999996</v>
      </c>
      <c r="U49">
        <f t="shared" si="0"/>
        <v>5294.6852408332634</v>
      </c>
    </row>
    <row r="50" spans="1:23" x14ac:dyDescent="0.3">
      <c r="A50" t="s">
        <v>471</v>
      </c>
      <c r="B50" t="s">
        <v>472</v>
      </c>
      <c r="C50" t="s">
        <v>197</v>
      </c>
      <c r="D50" t="s">
        <v>198</v>
      </c>
      <c r="E50" t="s">
        <v>226</v>
      </c>
      <c r="F50" t="s">
        <v>25</v>
      </c>
      <c r="G50" t="s">
        <v>468</v>
      </c>
      <c r="H50" t="s">
        <v>45</v>
      </c>
      <c r="I50" s="4">
        <v>45376.266093865743</v>
      </c>
      <c r="J50" s="4">
        <v>45376.269432870373</v>
      </c>
      <c r="K50" s="4">
        <v>45376.320409143518</v>
      </c>
      <c r="L50" t="s">
        <v>473</v>
      </c>
      <c r="M50" t="s">
        <v>474</v>
      </c>
      <c r="N50" t="s">
        <v>475</v>
      </c>
      <c r="O50" s="5">
        <v>13.416</v>
      </c>
      <c r="P50" s="5">
        <v>2.9039999999999999</v>
      </c>
      <c r="Q50" s="5">
        <v>7.2000000000000008E-2</v>
      </c>
      <c r="R50" s="5">
        <v>1.2</v>
      </c>
      <c r="S50" s="5">
        <v>1.272</v>
      </c>
      <c r="T50" s="5">
        <v>2.0830000000000002</v>
      </c>
      <c r="U50">
        <f t="shared" si="0"/>
        <v>6791.756335277867</v>
      </c>
      <c r="W50">
        <f>U50-U49</f>
        <v>1497.0710944446037</v>
      </c>
    </row>
    <row r="51" spans="1:23" x14ac:dyDescent="0.3">
      <c r="A51" t="s">
        <v>476</v>
      </c>
      <c r="B51" t="s">
        <v>477</v>
      </c>
      <c r="C51" t="s">
        <v>197</v>
      </c>
      <c r="D51" t="s">
        <v>198</v>
      </c>
      <c r="E51" t="s">
        <v>226</v>
      </c>
      <c r="F51" t="s">
        <v>25</v>
      </c>
      <c r="G51" t="s">
        <v>468</v>
      </c>
      <c r="H51" t="s">
        <v>45</v>
      </c>
      <c r="I51" s="4">
        <v>45422.450465243062</v>
      </c>
      <c r="J51" s="4">
        <v>45422.451006944437</v>
      </c>
      <c r="K51" s="4">
        <v>45422.473848379632</v>
      </c>
      <c r="L51" t="s">
        <v>478</v>
      </c>
      <c r="M51" t="s">
        <v>479</v>
      </c>
      <c r="N51" t="s">
        <v>480</v>
      </c>
      <c r="O51" s="5">
        <v>25.776</v>
      </c>
      <c r="P51" s="5">
        <v>18.263999999999999</v>
      </c>
      <c r="Q51" s="5">
        <v>2.4E-2</v>
      </c>
      <c r="R51" s="5">
        <v>1.536</v>
      </c>
      <c r="S51" s="5">
        <v>1.56</v>
      </c>
      <c r="T51" s="5">
        <v>2.0659999999999998</v>
      </c>
      <c r="U51">
        <f t="shared" si="0"/>
        <v>7900.181248333538</v>
      </c>
      <c r="W51">
        <f t="shared" ref="W51:W53" si="6">U51-U50</f>
        <v>1108.4249130556709</v>
      </c>
    </row>
    <row r="52" spans="1:23" x14ac:dyDescent="0.3">
      <c r="A52" t="s">
        <v>481</v>
      </c>
      <c r="B52" t="s">
        <v>482</v>
      </c>
      <c r="C52" t="s">
        <v>197</v>
      </c>
      <c r="D52" t="s">
        <v>198</v>
      </c>
      <c r="E52" t="s">
        <v>226</v>
      </c>
      <c r="F52" t="s">
        <v>25</v>
      </c>
      <c r="G52" t="s">
        <v>468</v>
      </c>
      <c r="H52" t="s">
        <v>45</v>
      </c>
      <c r="I52" s="4">
        <v>45460.286257523148</v>
      </c>
      <c r="J52" s="4">
        <v>45460.287615740737</v>
      </c>
      <c r="K52" s="4">
        <v>45460.300442557869</v>
      </c>
      <c r="L52" t="s">
        <v>483</v>
      </c>
      <c r="M52" t="s">
        <v>484</v>
      </c>
      <c r="N52" t="s">
        <v>485</v>
      </c>
      <c r="O52" s="5">
        <v>0.74399999999999999</v>
      </c>
      <c r="P52" s="5">
        <v>0.74399999999999999</v>
      </c>
      <c r="Q52" s="5">
        <v>2.4E-2</v>
      </c>
      <c r="R52" s="5">
        <v>0.28799999999999998</v>
      </c>
      <c r="S52" s="5">
        <v>0.33600000000000002</v>
      </c>
      <c r="T52" s="5">
        <v>1.7000000000000001E-2</v>
      </c>
      <c r="U52">
        <f t="shared" si="0"/>
        <v>8808.2402630556026</v>
      </c>
      <c r="W52">
        <f t="shared" si="6"/>
        <v>908.0590147220646</v>
      </c>
    </row>
    <row r="53" spans="1:23" x14ac:dyDescent="0.3">
      <c r="A53" t="s">
        <v>486</v>
      </c>
      <c r="B53" t="s">
        <v>487</v>
      </c>
      <c r="C53" t="s">
        <v>197</v>
      </c>
      <c r="D53" t="s">
        <v>198</v>
      </c>
      <c r="E53" t="s">
        <v>226</v>
      </c>
      <c r="F53" t="s">
        <v>25</v>
      </c>
      <c r="G53" t="s">
        <v>468</v>
      </c>
      <c r="H53" t="s">
        <v>45</v>
      </c>
      <c r="I53" s="4">
        <v>45490.902386261572</v>
      </c>
      <c r="J53" s="4">
        <v>45490.90420138889</v>
      </c>
      <c r="K53" s="4">
        <v>45491.194017858797</v>
      </c>
      <c r="L53" t="s">
        <v>488</v>
      </c>
      <c r="M53" t="s">
        <v>484</v>
      </c>
      <c r="N53" t="s">
        <v>489</v>
      </c>
      <c r="O53" s="5">
        <v>40.44</v>
      </c>
      <c r="P53" s="5">
        <v>5.76</v>
      </c>
      <c r="Q53" s="5">
        <v>4.8000000000000001E-2</v>
      </c>
      <c r="R53" s="5">
        <v>6.9599999999999991</v>
      </c>
      <c r="S53" s="5">
        <v>7.0079999999999991</v>
      </c>
      <c r="T53" s="5">
        <v>0</v>
      </c>
      <c r="U53">
        <f t="shared" si="0"/>
        <v>9543.0273527777754</v>
      </c>
      <c r="W53">
        <f t="shared" si="6"/>
        <v>734.78708972217282</v>
      </c>
    </row>
  </sheetData>
  <autoFilter ref="A1:W53" xr:uid="{324CCC6E-6081-45EA-B473-5AEA601BD13B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05FA-4805-470A-BB02-725E6185B903}">
  <dimension ref="A1:W34"/>
  <sheetViews>
    <sheetView zoomScale="70" zoomScaleNormal="70" workbookViewId="0">
      <selection activeCell="J36" sqref="J36"/>
    </sheetView>
  </sheetViews>
  <sheetFormatPr defaultRowHeight="14.4" x14ac:dyDescent="0.3"/>
  <cols>
    <col min="5" max="5" width="28.44140625" customWidth="1"/>
    <col min="6" max="6" width="10.6640625" customWidth="1"/>
    <col min="7" max="7" width="8.77734375" customWidth="1"/>
    <col min="9" max="9" width="21.44140625" customWidth="1"/>
    <col min="20" max="20" width="16.21875" customWidth="1"/>
    <col min="22" max="22" width="20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1132</v>
      </c>
      <c r="V1" s="4">
        <v>45093.276246562498</v>
      </c>
      <c r="W1" s="3" t="s">
        <v>1133</v>
      </c>
    </row>
    <row r="2" spans="1:23" x14ac:dyDescent="0.3">
      <c r="A2" t="s">
        <v>737</v>
      </c>
      <c r="B2" t="s">
        <v>738</v>
      </c>
      <c r="C2" t="s">
        <v>22</v>
      </c>
      <c r="D2" t="s">
        <v>23</v>
      </c>
      <c r="E2" t="s">
        <v>739</v>
      </c>
      <c r="F2" t="s">
        <v>25</v>
      </c>
      <c r="G2" t="s">
        <v>740</v>
      </c>
      <c r="H2" t="s">
        <v>45</v>
      </c>
      <c r="I2" s="4">
        <v>45363.622062233793</v>
      </c>
      <c r="J2" s="4">
        <v>45363.623680555553</v>
      </c>
      <c r="K2" s="4">
        <v>45363.62751273148</v>
      </c>
      <c r="L2" t="s">
        <v>741</v>
      </c>
      <c r="M2" t="s">
        <v>742</v>
      </c>
      <c r="N2" t="s">
        <v>743</v>
      </c>
      <c r="O2" s="5">
        <v>46.223999999999997</v>
      </c>
      <c r="P2" s="5">
        <v>0.14399999999999999</v>
      </c>
      <c r="Q2" s="5">
        <v>4.8000000000000001E-2</v>
      </c>
      <c r="R2" s="5">
        <v>0.12</v>
      </c>
      <c r="S2" s="5">
        <v>0.16800000000000001</v>
      </c>
      <c r="T2" s="5">
        <v>0.2</v>
      </c>
      <c r="U2">
        <f>(I2-$V$1)*24</f>
        <v>6488.2995761110797</v>
      </c>
    </row>
    <row r="3" spans="1:23" x14ac:dyDescent="0.3">
      <c r="A3" t="s">
        <v>744</v>
      </c>
      <c r="B3" t="s">
        <v>745</v>
      </c>
      <c r="C3" t="s">
        <v>22</v>
      </c>
      <c r="D3" t="s">
        <v>23</v>
      </c>
      <c r="E3" t="s">
        <v>739</v>
      </c>
      <c r="F3" t="s">
        <v>25</v>
      </c>
      <c r="G3" t="s">
        <v>740</v>
      </c>
      <c r="H3" t="s">
        <v>45</v>
      </c>
      <c r="I3" s="4">
        <v>45477.388194594911</v>
      </c>
      <c r="J3" s="4">
        <v>45477.399872685193</v>
      </c>
      <c r="K3" s="4">
        <v>45477.535333067128</v>
      </c>
      <c r="L3" t="s">
        <v>746</v>
      </c>
      <c r="M3" t="s">
        <v>333</v>
      </c>
      <c r="N3" t="s">
        <v>747</v>
      </c>
      <c r="O3" s="5">
        <v>3.12</v>
      </c>
      <c r="P3" s="5">
        <v>5.5439999999999996</v>
      </c>
      <c r="Q3" s="5">
        <v>0.28799999999999998</v>
      </c>
      <c r="R3" s="5">
        <v>3.24</v>
      </c>
      <c r="S3" s="5">
        <v>3.528</v>
      </c>
      <c r="T3" s="5">
        <v>0</v>
      </c>
      <c r="U3">
        <f t="shared" ref="U3:U34" si="0">(I3-$V$1)*24</f>
        <v>9218.6867527778959</v>
      </c>
      <c r="W3">
        <f>U3-U2</f>
        <v>2730.3871766668162</v>
      </c>
    </row>
    <row r="4" spans="1:23" x14ac:dyDescent="0.3">
      <c r="A4" t="s">
        <v>748</v>
      </c>
      <c r="B4" t="s">
        <v>749</v>
      </c>
      <c r="C4" t="s">
        <v>51</v>
      </c>
      <c r="D4" t="s">
        <v>52</v>
      </c>
      <c r="E4" t="s">
        <v>739</v>
      </c>
      <c r="F4" t="s">
        <v>25</v>
      </c>
      <c r="G4" t="s">
        <v>750</v>
      </c>
      <c r="H4" t="s">
        <v>27</v>
      </c>
      <c r="I4" s="4">
        <v>45321.606889467592</v>
      </c>
      <c r="J4" s="4">
        <v>45321.612615740742</v>
      </c>
      <c r="K4" s="4">
        <v>45321.628058530092</v>
      </c>
      <c r="L4" t="s">
        <v>751</v>
      </c>
      <c r="M4" t="s">
        <v>752</v>
      </c>
      <c r="N4" t="s">
        <v>753</v>
      </c>
      <c r="O4" s="5">
        <v>22.344000000000001</v>
      </c>
      <c r="P4" s="5">
        <v>0.62400000000000011</v>
      </c>
      <c r="Q4" s="5">
        <v>0.14399999999999999</v>
      </c>
      <c r="R4" s="5">
        <v>0.33600000000000002</v>
      </c>
      <c r="S4" s="5">
        <v>0.48</v>
      </c>
      <c r="T4" s="5">
        <v>0.35</v>
      </c>
      <c r="U4">
        <f t="shared" si="0"/>
        <v>5479.9354297222453</v>
      </c>
    </row>
    <row r="5" spans="1:23" x14ac:dyDescent="0.3">
      <c r="A5" t="s">
        <v>754</v>
      </c>
      <c r="B5" t="s">
        <v>755</v>
      </c>
      <c r="C5" t="s">
        <v>51</v>
      </c>
      <c r="D5" t="s">
        <v>52</v>
      </c>
      <c r="E5" t="s">
        <v>739</v>
      </c>
      <c r="F5" t="s">
        <v>25</v>
      </c>
      <c r="G5" t="s">
        <v>750</v>
      </c>
      <c r="H5" t="s">
        <v>27</v>
      </c>
      <c r="I5" s="4">
        <v>45418.859222766201</v>
      </c>
      <c r="J5" s="4">
        <v>45418.859895833331</v>
      </c>
      <c r="K5" s="4">
        <v>45418.878580173608</v>
      </c>
      <c r="L5" t="s">
        <v>756</v>
      </c>
      <c r="M5" t="s">
        <v>757</v>
      </c>
      <c r="N5" t="s">
        <v>758</v>
      </c>
      <c r="O5" s="5">
        <v>31.608000000000001</v>
      </c>
      <c r="P5" s="5">
        <v>10.968</v>
      </c>
      <c r="Q5" s="5">
        <v>2.4E-2</v>
      </c>
      <c r="R5" s="5">
        <v>0.43200000000000011</v>
      </c>
      <c r="S5" s="5">
        <v>0.45600000000000002</v>
      </c>
      <c r="T5" s="5">
        <v>0.433</v>
      </c>
      <c r="U5">
        <f t="shared" si="0"/>
        <v>7813.9914288888685</v>
      </c>
      <c r="W5">
        <f>U5-U4</f>
        <v>2334.0559991666232</v>
      </c>
    </row>
    <row r="6" spans="1:23" x14ac:dyDescent="0.3">
      <c r="A6" t="s">
        <v>759</v>
      </c>
      <c r="B6" t="s">
        <v>760</v>
      </c>
      <c r="C6" t="s">
        <v>51</v>
      </c>
      <c r="D6" t="s">
        <v>52</v>
      </c>
      <c r="E6" t="s">
        <v>739</v>
      </c>
      <c r="F6" t="s">
        <v>25</v>
      </c>
      <c r="G6" t="s">
        <v>750</v>
      </c>
      <c r="H6" t="s">
        <v>45</v>
      </c>
      <c r="I6" s="4">
        <v>45475.426741053241</v>
      </c>
      <c r="J6" s="4">
        <v>45475.432222222233</v>
      </c>
      <c r="K6" s="4">
        <v>45475.516724108798</v>
      </c>
      <c r="L6" t="s">
        <v>761</v>
      </c>
      <c r="M6" t="s">
        <v>474</v>
      </c>
      <c r="N6" t="s">
        <v>762</v>
      </c>
      <c r="O6" s="5">
        <v>14.16</v>
      </c>
      <c r="P6" s="5">
        <v>9.2639999999999993</v>
      </c>
      <c r="Q6" s="5">
        <v>0.12</v>
      </c>
      <c r="R6" s="5">
        <v>2.016</v>
      </c>
      <c r="S6" s="5">
        <v>2.1360000000000001</v>
      </c>
      <c r="T6" s="5">
        <v>1.9830000000000001</v>
      </c>
      <c r="U6">
        <f t="shared" si="0"/>
        <v>9171.6118677778286</v>
      </c>
      <c r="W6">
        <f>U6-U5</f>
        <v>1357.6204388889601</v>
      </c>
    </row>
    <row r="7" spans="1:23" x14ac:dyDescent="0.3">
      <c r="A7" t="s">
        <v>763</v>
      </c>
      <c r="B7" t="s">
        <v>764</v>
      </c>
      <c r="C7" t="s">
        <v>79</v>
      </c>
      <c r="D7" t="s">
        <v>80</v>
      </c>
      <c r="E7" t="s">
        <v>739</v>
      </c>
      <c r="F7" t="s">
        <v>25</v>
      </c>
      <c r="G7" t="s">
        <v>765</v>
      </c>
      <c r="H7" t="s">
        <v>45</v>
      </c>
      <c r="I7" s="4">
        <v>45210.571999224543</v>
      </c>
      <c r="J7" s="4">
        <v>45210.574756944443</v>
      </c>
      <c r="K7" s="4">
        <v>45210.58149621528</v>
      </c>
      <c r="L7" t="s">
        <v>766</v>
      </c>
      <c r="M7" t="s">
        <v>767</v>
      </c>
      <c r="N7" t="s">
        <v>768</v>
      </c>
      <c r="O7" s="5">
        <v>29.256</v>
      </c>
      <c r="P7" s="5">
        <v>0.93600000000000005</v>
      </c>
      <c r="Q7" s="5">
        <v>7.2000000000000008E-2</v>
      </c>
      <c r="R7" s="5">
        <v>1.032</v>
      </c>
      <c r="S7" s="5">
        <v>1.1040000000000001</v>
      </c>
      <c r="T7" s="5">
        <v>1.1499999999999999</v>
      </c>
      <c r="U7">
        <f t="shared" si="0"/>
        <v>2815.098063889076</v>
      </c>
    </row>
    <row r="8" spans="1:23" x14ac:dyDescent="0.3">
      <c r="A8" t="s">
        <v>769</v>
      </c>
      <c r="B8" t="s">
        <v>770</v>
      </c>
      <c r="C8" t="s">
        <v>79</v>
      </c>
      <c r="D8" t="s">
        <v>80</v>
      </c>
      <c r="E8" t="s">
        <v>739</v>
      </c>
      <c r="F8" t="s">
        <v>25</v>
      </c>
      <c r="G8" t="s">
        <v>765</v>
      </c>
      <c r="H8" t="s">
        <v>45</v>
      </c>
      <c r="I8" s="4">
        <v>45341.431367858793</v>
      </c>
      <c r="J8" s="4">
        <v>45341.455810185187</v>
      </c>
      <c r="K8" s="4">
        <v>45341.512707407397</v>
      </c>
      <c r="L8" t="s">
        <v>771</v>
      </c>
      <c r="M8" t="s">
        <v>474</v>
      </c>
      <c r="N8" t="s">
        <v>772</v>
      </c>
      <c r="O8" s="5">
        <v>5.6400000000000006</v>
      </c>
      <c r="P8" s="5">
        <v>4.3680000000000003</v>
      </c>
      <c r="Q8" s="5">
        <v>0.57600000000000007</v>
      </c>
      <c r="R8" s="5">
        <v>1.3440000000000001</v>
      </c>
      <c r="S8" s="5">
        <v>1.92</v>
      </c>
      <c r="T8" s="5">
        <v>0.98399999999999999</v>
      </c>
      <c r="U8">
        <f t="shared" si="0"/>
        <v>5955.7229111110792</v>
      </c>
      <c r="W8">
        <f>U8-U7</f>
        <v>3140.6248472220032</v>
      </c>
    </row>
    <row r="9" spans="1:23" x14ac:dyDescent="0.3">
      <c r="A9" t="s">
        <v>773</v>
      </c>
      <c r="B9" t="s">
        <v>774</v>
      </c>
      <c r="C9" t="s">
        <v>79</v>
      </c>
      <c r="D9" t="s">
        <v>80</v>
      </c>
      <c r="E9" t="s">
        <v>739</v>
      </c>
      <c r="F9" t="s">
        <v>25</v>
      </c>
      <c r="G9" t="s">
        <v>765</v>
      </c>
      <c r="H9" t="s">
        <v>45</v>
      </c>
      <c r="I9" s="4">
        <v>45350.674676122682</v>
      </c>
      <c r="J9" s="4">
        <v>45350.680023148147</v>
      </c>
      <c r="K9" s="4">
        <v>45350.69529221065</v>
      </c>
      <c r="L9" t="s">
        <v>775</v>
      </c>
      <c r="M9" t="s">
        <v>776</v>
      </c>
      <c r="N9" t="s">
        <v>777</v>
      </c>
      <c r="O9" s="5">
        <v>25.103999999999999</v>
      </c>
      <c r="P9" s="5">
        <v>3.8159999999999998</v>
      </c>
      <c r="Q9" s="5">
        <v>0.12</v>
      </c>
      <c r="R9" s="5">
        <v>0.45600000000000002</v>
      </c>
      <c r="S9" s="5">
        <v>0.60000000000000009</v>
      </c>
      <c r="T9" s="5">
        <v>0.8</v>
      </c>
      <c r="U9">
        <f t="shared" si="0"/>
        <v>6177.5623094444163</v>
      </c>
      <c r="W9">
        <f t="shared" ref="W9:W12" si="1">U9-U8</f>
        <v>221.83939833333716</v>
      </c>
    </row>
    <row r="10" spans="1:23" x14ac:dyDescent="0.3">
      <c r="A10" t="s">
        <v>778</v>
      </c>
      <c r="B10" t="s">
        <v>779</v>
      </c>
      <c r="C10" t="s">
        <v>79</v>
      </c>
      <c r="D10" t="s">
        <v>80</v>
      </c>
      <c r="E10" t="s">
        <v>739</v>
      </c>
      <c r="F10" t="s">
        <v>25</v>
      </c>
      <c r="G10" t="s">
        <v>765</v>
      </c>
      <c r="H10" t="s">
        <v>45</v>
      </c>
      <c r="I10" s="4">
        <v>45448.832941203713</v>
      </c>
      <c r="J10" s="4">
        <v>45448.833414351851</v>
      </c>
      <c r="K10" s="4">
        <v>45448.870918981484</v>
      </c>
      <c r="L10" t="s">
        <v>780</v>
      </c>
      <c r="M10" t="s">
        <v>781</v>
      </c>
      <c r="N10" t="s">
        <v>782</v>
      </c>
      <c r="O10" s="5">
        <v>7.1519999999999984</v>
      </c>
      <c r="P10" s="5">
        <v>0.62400000000000011</v>
      </c>
      <c r="Q10" s="5">
        <v>0</v>
      </c>
      <c r="R10" s="5">
        <v>0.8879999999999999</v>
      </c>
      <c r="S10" s="5">
        <v>0.91199999999999992</v>
      </c>
      <c r="T10" s="5">
        <v>1.7669999999999999</v>
      </c>
      <c r="U10">
        <f t="shared" si="0"/>
        <v>8533.3606713891495</v>
      </c>
      <c r="W10">
        <f t="shared" si="1"/>
        <v>2355.7983619447332</v>
      </c>
    </row>
    <row r="11" spans="1:23" x14ac:dyDescent="0.3">
      <c r="A11" t="s">
        <v>783</v>
      </c>
      <c r="B11" t="s">
        <v>784</v>
      </c>
      <c r="C11" t="s">
        <v>79</v>
      </c>
      <c r="D11" t="s">
        <v>80</v>
      </c>
      <c r="E11" t="s">
        <v>739</v>
      </c>
      <c r="F11" t="s">
        <v>25</v>
      </c>
      <c r="G11" t="s">
        <v>765</v>
      </c>
      <c r="H11" t="s">
        <v>45</v>
      </c>
      <c r="I11" s="4">
        <v>45484.947551192126</v>
      </c>
      <c r="J11" s="4">
        <v>45484.992071759261</v>
      </c>
      <c r="K11" s="4">
        <v>45485.054579745367</v>
      </c>
      <c r="L11" t="s">
        <v>785</v>
      </c>
      <c r="M11" t="s">
        <v>786</v>
      </c>
      <c r="N11" t="s">
        <v>787</v>
      </c>
      <c r="O11" s="5">
        <v>21.768000000000001</v>
      </c>
      <c r="P11" s="5">
        <v>6.8160000000000016</v>
      </c>
      <c r="Q11" s="5">
        <v>1.08</v>
      </c>
      <c r="R11" s="5">
        <v>1.512</v>
      </c>
      <c r="S11" s="5">
        <v>2.5680000000000001</v>
      </c>
      <c r="T11" s="5">
        <v>1.7000000000000001E-2</v>
      </c>
      <c r="U11">
        <f t="shared" si="0"/>
        <v>9400.1113111110753</v>
      </c>
      <c r="W11">
        <f t="shared" si="1"/>
        <v>866.75063972192584</v>
      </c>
    </row>
    <row r="12" spans="1:23" x14ac:dyDescent="0.3">
      <c r="A12" t="s">
        <v>788</v>
      </c>
      <c r="B12" t="s">
        <v>789</v>
      </c>
      <c r="C12" t="s">
        <v>79</v>
      </c>
      <c r="D12" t="s">
        <v>80</v>
      </c>
      <c r="E12" t="s">
        <v>739</v>
      </c>
      <c r="F12" t="s">
        <v>25</v>
      </c>
      <c r="G12" t="s">
        <v>765</v>
      </c>
      <c r="H12" t="s">
        <v>45</v>
      </c>
      <c r="I12" s="4">
        <v>45502.610161921293</v>
      </c>
      <c r="J12" s="4">
        <v>45502.616041666668</v>
      </c>
      <c r="K12" s="4">
        <v>45502.63337152778</v>
      </c>
      <c r="L12" t="s">
        <v>790</v>
      </c>
      <c r="M12" t="s">
        <v>265</v>
      </c>
      <c r="N12" t="s">
        <v>791</v>
      </c>
      <c r="O12" s="5">
        <v>46.223999999999997</v>
      </c>
      <c r="P12" s="5" t="s">
        <v>42</v>
      </c>
      <c r="Q12" s="5">
        <v>0.14399999999999999</v>
      </c>
      <c r="R12" s="5">
        <v>0.38400000000000001</v>
      </c>
      <c r="S12" s="5">
        <v>0.52800000000000002</v>
      </c>
      <c r="T12" s="5">
        <v>0.38300000000000001</v>
      </c>
      <c r="U12">
        <f t="shared" si="0"/>
        <v>9824.0139686110779</v>
      </c>
      <c r="W12">
        <f t="shared" si="1"/>
        <v>423.90265750000253</v>
      </c>
    </row>
    <row r="13" spans="1:23" x14ac:dyDescent="0.3">
      <c r="A13" t="s">
        <v>792</v>
      </c>
      <c r="B13" t="s">
        <v>793</v>
      </c>
      <c r="C13" t="s">
        <v>115</v>
      </c>
      <c r="D13" t="s">
        <v>116</v>
      </c>
      <c r="E13" t="s">
        <v>739</v>
      </c>
      <c r="F13" t="s">
        <v>25</v>
      </c>
      <c r="G13" t="s">
        <v>794</v>
      </c>
      <c r="H13" t="s">
        <v>45</v>
      </c>
      <c r="I13" s="4">
        <v>45212.571259108787</v>
      </c>
      <c r="J13" s="4">
        <v>45212.575162037043</v>
      </c>
      <c r="K13" s="4">
        <v>45212.602880474537</v>
      </c>
      <c r="L13" t="s">
        <v>795</v>
      </c>
      <c r="M13" t="s">
        <v>796</v>
      </c>
      <c r="N13" t="s">
        <v>797</v>
      </c>
      <c r="O13" s="5">
        <v>15.792</v>
      </c>
      <c r="P13" s="5">
        <v>2.52</v>
      </c>
      <c r="Q13" s="5">
        <v>9.6000000000000002E-2</v>
      </c>
      <c r="R13" s="5">
        <v>0.67200000000000004</v>
      </c>
      <c r="S13" s="5">
        <v>0.76800000000000002</v>
      </c>
      <c r="T13" s="5">
        <v>1.284</v>
      </c>
      <c r="U13">
        <f t="shared" si="0"/>
        <v>2863.0803011109238</v>
      </c>
    </row>
    <row r="14" spans="1:23" x14ac:dyDescent="0.3">
      <c r="A14" t="s">
        <v>798</v>
      </c>
      <c r="B14" t="s">
        <v>799</v>
      </c>
      <c r="C14" t="s">
        <v>115</v>
      </c>
      <c r="D14" t="s">
        <v>116</v>
      </c>
      <c r="E14" t="s">
        <v>739</v>
      </c>
      <c r="F14" t="s">
        <v>25</v>
      </c>
      <c r="G14" t="s">
        <v>794</v>
      </c>
      <c r="H14" t="s">
        <v>45</v>
      </c>
      <c r="I14" s="4">
        <v>45300.316230358803</v>
      </c>
      <c r="J14" s="4">
        <v>45300.316527777781</v>
      </c>
      <c r="K14" s="4">
        <v>45300.342821759259</v>
      </c>
      <c r="L14" t="s">
        <v>800</v>
      </c>
      <c r="M14" t="s">
        <v>801</v>
      </c>
      <c r="N14" t="s">
        <v>802</v>
      </c>
      <c r="O14" s="5" t="s">
        <v>42</v>
      </c>
      <c r="P14" s="5" t="s">
        <v>42</v>
      </c>
      <c r="Q14" s="5">
        <v>0</v>
      </c>
      <c r="R14" s="5">
        <v>0.64800000000000002</v>
      </c>
      <c r="S14" s="5">
        <v>0.64800000000000002</v>
      </c>
      <c r="T14" s="5">
        <v>1.216</v>
      </c>
      <c r="U14">
        <f t="shared" si="0"/>
        <v>4968.9596111113206</v>
      </c>
      <c r="W14">
        <f>U14-U13</f>
        <v>2105.8793100003968</v>
      </c>
    </row>
    <row r="15" spans="1:23" x14ac:dyDescent="0.3">
      <c r="A15" t="s">
        <v>803</v>
      </c>
      <c r="B15" t="s">
        <v>804</v>
      </c>
      <c r="C15" t="s">
        <v>115</v>
      </c>
      <c r="D15" t="s">
        <v>116</v>
      </c>
      <c r="E15" t="s">
        <v>739</v>
      </c>
      <c r="F15" t="s">
        <v>25</v>
      </c>
      <c r="G15" t="s">
        <v>794</v>
      </c>
      <c r="H15" t="s">
        <v>45</v>
      </c>
      <c r="I15" s="4">
        <v>45469.354702280092</v>
      </c>
      <c r="J15" s="4">
        <v>45469.354988425926</v>
      </c>
      <c r="K15" s="4">
        <v>45469.380549155103</v>
      </c>
      <c r="L15" t="s">
        <v>805</v>
      </c>
      <c r="M15" t="s">
        <v>806</v>
      </c>
      <c r="N15" t="s">
        <v>807</v>
      </c>
      <c r="O15" s="5">
        <v>261.69600000000003</v>
      </c>
      <c r="P15" s="5">
        <v>7.2479999999999984</v>
      </c>
      <c r="Q15" s="5">
        <v>0</v>
      </c>
      <c r="R15" s="5">
        <v>1.1040000000000001</v>
      </c>
      <c r="S15" s="5">
        <v>1.1279999999999999</v>
      </c>
      <c r="T15" s="5">
        <v>1.7</v>
      </c>
      <c r="U15">
        <f t="shared" si="0"/>
        <v>9025.8829372222535</v>
      </c>
      <c r="W15">
        <f t="shared" ref="W15:W19" si="2">U15-U14</f>
        <v>4056.923326110933</v>
      </c>
    </row>
    <row r="16" spans="1:23" x14ac:dyDescent="0.3">
      <c r="A16" t="s">
        <v>808</v>
      </c>
      <c r="B16" t="s">
        <v>809</v>
      </c>
      <c r="C16" t="s">
        <v>115</v>
      </c>
      <c r="D16" t="s">
        <v>116</v>
      </c>
      <c r="E16" t="s">
        <v>739</v>
      </c>
      <c r="F16" t="s">
        <v>25</v>
      </c>
      <c r="G16" t="s">
        <v>794</v>
      </c>
      <c r="H16" t="s">
        <v>45</v>
      </c>
      <c r="I16" s="4">
        <v>45504.690808252322</v>
      </c>
      <c r="J16" s="4">
        <v>45504.691493055558</v>
      </c>
      <c r="K16" s="4">
        <v>45504.725755358799</v>
      </c>
      <c r="L16" t="s">
        <v>810</v>
      </c>
      <c r="M16" t="s">
        <v>377</v>
      </c>
      <c r="N16" t="s">
        <v>811</v>
      </c>
      <c r="O16" s="5">
        <v>22.968</v>
      </c>
      <c r="P16" s="5">
        <v>20.687999999999999</v>
      </c>
      <c r="Q16" s="5">
        <v>2.4E-2</v>
      </c>
      <c r="R16" s="5">
        <v>0.69599999999999995</v>
      </c>
      <c r="S16" s="5">
        <v>0.72</v>
      </c>
      <c r="T16" s="5">
        <v>1.0836669999999999</v>
      </c>
      <c r="U16">
        <f t="shared" si="0"/>
        <v>9873.949480555777</v>
      </c>
      <c r="W16">
        <f t="shared" si="2"/>
        <v>848.06654333352344</v>
      </c>
    </row>
    <row r="17" spans="1:23" x14ac:dyDescent="0.3">
      <c r="A17" t="s">
        <v>812</v>
      </c>
      <c r="B17" t="s">
        <v>813</v>
      </c>
      <c r="C17" t="s">
        <v>115</v>
      </c>
      <c r="D17" t="s">
        <v>116</v>
      </c>
      <c r="E17" t="s">
        <v>739</v>
      </c>
      <c r="F17" t="s">
        <v>25</v>
      </c>
      <c r="G17" t="s">
        <v>794</v>
      </c>
      <c r="H17" t="s">
        <v>45</v>
      </c>
      <c r="I17" s="4">
        <v>45506.948556099538</v>
      </c>
      <c r="J17" s="4">
        <v>45506.949780092589</v>
      </c>
      <c r="K17" s="4">
        <v>45506.978802928243</v>
      </c>
      <c r="L17" t="s">
        <v>814</v>
      </c>
      <c r="M17" t="s">
        <v>815</v>
      </c>
      <c r="N17" t="s">
        <v>42</v>
      </c>
      <c r="O17" s="5">
        <v>19.103999999999999</v>
      </c>
      <c r="P17" s="5">
        <v>10.656000000000001</v>
      </c>
      <c r="Q17" s="5">
        <v>2.4E-2</v>
      </c>
      <c r="R17" s="5">
        <v>0.69599999999999995</v>
      </c>
      <c r="S17" s="5">
        <v>0.72</v>
      </c>
      <c r="T17" s="5">
        <v>0.68300000000000005</v>
      </c>
      <c r="U17">
        <f t="shared" si="0"/>
        <v>9928.1354288889561</v>
      </c>
      <c r="W17">
        <f t="shared" si="2"/>
        <v>54.185948333179113</v>
      </c>
    </row>
    <row r="18" spans="1:23" x14ac:dyDescent="0.3">
      <c r="A18" t="s">
        <v>816</v>
      </c>
      <c r="B18" t="s">
        <v>817</v>
      </c>
      <c r="C18" t="s">
        <v>115</v>
      </c>
      <c r="D18" t="s">
        <v>116</v>
      </c>
      <c r="E18" t="s">
        <v>739</v>
      </c>
      <c r="F18" t="s">
        <v>25</v>
      </c>
      <c r="G18" t="s">
        <v>794</v>
      </c>
      <c r="H18" t="s">
        <v>73</v>
      </c>
      <c r="I18" s="4">
        <v>45510.596653275461</v>
      </c>
      <c r="J18" s="4">
        <v>45510.61859953704</v>
      </c>
      <c r="K18" s="4">
        <v>45510.6347193287</v>
      </c>
      <c r="L18" t="s">
        <v>818</v>
      </c>
      <c r="M18" t="s">
        <v>819</v>
      </c>
      <c r="N18" t="s">
        <v>820</v>
      </c>
      <c r="O18" s="5">
        <v>5.0880000000000001</v>
      </c>
      <c r="P18" s="5">
        <v>4.5839999999999996</v>
      </c>
      <c r="Q18" s="5">
        <v>0.52800000000000002</v>
      </c>
      <c r="R18" s="5">
        <v>0.38400000000000001</v>
      </c>
      <c r="S18" s="5">
        <v>0.91199999999999992</v>
      </c>
      <c r="T18" s="5">
        <v>0.38300000000000001</v>
      </c>
      <c r="U18">
        <f t="shared" si="0"/>
        <v>10015.689761111105</v>
      </c>
      <c r="W18">
        <f t="shared" si="2"/>
        <v>87.554332222149242</v>
      </c>
    </row>
    <row r="19" spans="1:23" x14ac:dyDescent="0.3">
      <c r="A19" t="s">
        <v>821</v>
      </c>
      <c r="B19" t="s">
        <v>822</v>
      </c>
      <c r="C19" t="s">
        <v>115</v>
      </c>
      <c r="D19" t="s">
        <v>116</v>
      </c>
      <c r="E19" t="s">
        <v>739</v>
      </c>
      <c r="F19" t="s">
        <v>25</v>
      </c>
      <c r="G19" t="s">
        <v>794</v>
      </c>
      <c r="H19" t="s">
        <v>45</v>
      </c>
      <c r="I19" s="4">
        <v>45537.681395219908</v>
      </c>
      <c r="J19" s="4">
        <v>45537.688240740739</v>
      </c>
      <c r="K19" s="4">
        <v>45537.859789618058</v>
      </c>
      <c r="L19" t="s">
        <v>823</v>
      </c>
      <c r="M19" t="s">
        <v>824</v>
      </c>
      <c r="N19" t="s">
        <v>825</v>
      </c>
      <c r="O19" s="5">
        <v>1.296</v>
      </c>
      <c r="P19" s="5" t="s">
        <v>42</v>
      </c>
      <c r="Q19" s="5">
        <v>0.16800000000000001</v>
      </c>
      <c r="R19" s="5">
        <v>4.1040000000000001</v>
      </c>
      <c r="S19" s="5">
        <v>4.2720000000000002</v>
      </c>
      <c r="T19" s="5">
        <v>4.0999999999999996</v>
      </c>
      <c r="U19">
        <f t="shared" si="0"/>
        <v>10665.723567777837</v>
      </c>
      <c r="W19">
        <f t="shared" si="2"/>
        <v>650.03380666673183</v>
      </c>
    </row>
    <row r="20" spans="1:23" x14ac:dyDescent="0.3">
      <c r="A20" t="s">
        <v>826</v>
      </c>
      <c r="B20" t="s">
        <v>827</v>
      </c>
      <c r="C20" t="s">
        <v>385</v>
      </c>
      <c r="D20" t="s">
        <v>386</v>
      </c>
      <c r="E20" t="s">
        <v>739</v>
      </c>
      <c r="F20" t="s">
        <v>387</v>
      </c>
      <c r="G20" t="s">
        <v>828</v>
      </c>
      <c r="H20" t="s">
        <v>45</v>
      </c>
      <c r="I20" s="4">
        <v>45216.671099074083</v>
      </c>
      <c r="J20" s="4">
        <v>45216.692708333343</v>
      </c>
      <c r="K20" s="4">
        <v>45216.701376701392</v>
      </c>
      <c r="L20" t="s">
        <v>829</v>
      </c>
      <c r="M20" t="s">
        <v>830</v>
      </c>
      <c r="N20" t="s">
        <v>831</v>
      </c>
      <c r="O20" s="5">
        <v>43.055999999999997</v>
      </c>
      <c r="P20" s="5">
        <v>1.1519999999999999</v>
      </c>
      <c r="Q20" s="5">
        <v>0.52800000000000002</v>
      </c>
      <c r="R20" s="5">
        <v>0.192</v>
      </c>
      <c r="S20" s="5">
        <v>0.72</v>
      </c>
      <c r="T20" s="5">
        <v>0.16700000000000001</v>
      </c>
      <c r="U20">
        <f t="shared" si="0"/>
        <v>2961.4764602780342</v>
      </c>
    </row>
    <row r="21" spans="1:23" x14ac:dyDescent="0.3">
      <c r="A21" t="s">
        <v>832</v>
      </c>
      <c r="B21" t="s">
        <v>833</v>
      </c>
      <c r="C21" t="s">
        <v>385</v>
      </c>
      <c r="D21" t="s">
        <v>386</v>
      </c>
      <c r="E21" t="s">
        <v>739</v>
      </c>
      <c r="F21" t="s">
        <v>387</v>
      </c>
      <c r="G21" t="s">
        <v>828</v>
      </c>
      <c r="H21" t="s">
        <v>45</v>
      </c>
      <c r="I21" s="4">
        <v>45341.402913807869</v>
      </c>
      <c r="J21" s="4">
        <v>45341.403217592589</v>
      </c>
      <c r="K21" s="4">
        <v>45341.411377743047</v>
      </c>
      <c r="L21" t="s">
        <v>834</v>
      </c>
      <c r="M21" t="s">
        <v>835</v>
      </c>
      <c r="N21" t="s">
        <v>836</v>
      </c>
      <c r="O21" s="5">
        <v>7.2000000000000008E-2</v>
      </c>
      <c r="P21" s="5" t="s">
        <v>42</v>
      </c>
      <c r="Q21" s="5">
        <v>0</v>
      </c>
      <c r="R21" s="5">
        <v>0.192</v>
      </c>
      <c r="S21" s="5">
        <v>0.192</v>
      </c>
      <c r="T21" s="5">
        <v>0.183</v>
      </c>
      <c r="U21">
        <f t="shared" si="0"/>
        <v>5955.040013888909</v>
      </c>
      <c r="W21">
        <f>U21-U20</f>
        <v>2993.5635536108748</v>
      </c>
    </row>
    <row r="22" spans="1:23" x14ac:dyDescent="0.3">
      <c r="A22" t="s">
        <v>837</v>
      </c>
      <c r="B22" t="s">
        <v>838</v>
      </c>
      <c r="C22" t="s">
        <v>385</v>
      </c>
      <c r="D22" t="s">
        <v>386</v>
      </c>
      <c r="E22" t="s">
        <v>739</v>
      </c>
      <c r="F22" t="s">
        <v>387</v>
      </c>
      <c r="G22" t="s">
        <v>828</v>
      </c>
      <c r="H22" t="s">
        <v>45</v>
      </c>
      <c r="I22" s="4">
        <v>45541.685004016203</v>
      </c>
      <c r="J22" s="4">
        <v>45541.687048611107</v>
      </c>
      <c r="K22" s="4">
        <v>45541.811180208337</v>
      </c>
      <c r="L22" t="s">
        <v>839</v>
      </c>
      <c r="M22" t="s">
        <v>840</v>
      </c>
      <c r="N22" t="s">
        <v>841</v>
      </c>
      <c r="O22" s="5">
        <v>22.776</v>
      </c>
      <c r="P22" s="5">
        <v>11.976000000000001</v>
      </c>
      <c r="Q22" s="5">
        <v>4.8000000000000001E-2</v>
      </c>
      <c r="R22" s="5">
        <v>2.952</v>
      </c>
      <c r="S22" s="5">
        <v>3</v>
      </c>
      <c r="T22" s="5">
        <v>2.9670000000000001</v>
      </c>
      <c r="U22">
        <f t="shared" si="0"/>
        <v>10761.810178888903</v>
      </c>
      <c r="W22">
        <f>U22-U21</f>
        <v>4806.7701649999944</v>
      </c>
    </row>
    <row r="23" spans="1:23" x14ac:dyDescent="0.3">
      <c r="A23" t="s">
        <v>842</v>
      </c>
      <c r="B23" t="s">
        <v>843</v>
      </c>
      <c r="C23" t="s">
        <v>413</v>
      </c>
      <c r="D23" t="s">
        <v>414</v>
      </c>
      <c r="E23" t="s">
        <v>739</v>
      </c>
      <c r="F23" t="s">
        <v>387</v>
      </c>
      <c r="G23" t="s">
        <v>844</v>
      </c>
      <c r="H23" t="s">
        <v>45</v>
      </c>
      <c r="I23" s="4">
        <v>45411.219449039352</v>
      </c>
      <c r="J23" s="4">
        <v>45411.225868055553</v>
      </c>
      <c r="K23" s="4">
        <v>45411.272836458331</v>
      </c>
      <c r="L23" t="s">
        <v>845</v>
      </c>
      <c r="M23" t="s">
        <v>846</v>
      </c>
      <c r="N23" t="s">
        <v>847</v>
      </c>
      <c r="O23" s="5">
        <v>40.823999999999998</v>
      </c>
      <c r="P23" s="5">
        <v>2.4239999999999999</v>
      </c>
      <c r="Q23" s="5">
        <v>0.14399999999999999</v>
      </c>
      <c r="R23" s="5">
        <v>1.1040000000000001</v>
      </c>
      <c r="S23" s="5">
        <v>1.248</v>
      </c>
      <c r="T23" s="5">
        <v>0.81699999999999995</v>
      </c>
      <c r="U23">
        <f t="shared" si="0"/>
        <v>7630.6368594444939</v>
      </c>
    </row>
    <row r="24" spans="1:23" x14ac:dyDescent="0.3">
      <c r="A24" t="s">
        <v>848</v>
      </c>
      <c r="B24" t="s">
        <v>849</v>
      </c>
      <c r="C24" t="s">
        <v>421</v>
      </c>
      <c r="D24" t="s">
        <v>422</v>
      </c>
      <c r="E24" t="s">
        <v>739</v>
      </c>
      <c r="F24" t="s">
        <v>387</v>
      </c>
      <c r="G24" t="s">
        <v>850</v>
      </c>
      <c r="H24" t="s">
        <v>45</v>
      </c>
      <c r="I24" s="4">
        <v>45343.890666006948</v>
      </c>
      <c r="J24" s="4">
        <v>45343.891504629632</v>
      </c>
      <c r="K24" s="4">
        <v>45343.911186342593</v>
      </c>
      <c r="L24" t="s">
        <v>851</v>
      </c>
      <c r="M24" t="s">
        <v>852</v>
      </c>
      <c r="N24" t="s">
        <v>853</v>
      </c>
      <c r="O24" s="5">
        <v>22.391999999999999</v>
      </c>
      <c r="P24" s="5">
        <v>1.968</v>
      </c>
      <c r="Q24" s="5">
        <v>2.4E-2</v>
      </c>
      <c r="R24" s="5">
        <v>0.48</v>
      </c>
      <c r="S24" s="5">
        <v>0.504</v>
      </c>
      <c r="T24" s="5">
        <v>0.48399999999999999</v>
      </c>
      <c r="U24">
        <f t="shared" si="0"/>
        <v>6014.7460666667903</v>
      </c>
    </row>
    <row r="25" spans="1:23" x14ac:dyDescent="0.3">
      <c r="A25" t="s">
        <v>854</v>
      </c>
      <c r="B25" t="s">
        <v>855</v>
      </c>
      <c r="C25" t="s">
        <v>421</v>
      </c>
      <c r="D25" t="s">
        <v>422</v>
      </c>
      <c r="E25" t="s">
        <v>739</v>
      </c>
      <c r="F25" t="s">
        <v>387</v>
      </c>
      <c r="G25" t="s">
        <v>850</v>
      </c>
      <c r="H25" t="s">
        <v>127</v>
      </c>
      <c r="I25" s="4">
        <v>45348.234217476849</v>
      </c>
      <c r="J25" s="4">
        <v>45348.236921296288</v>
      </c>
      <c r="K25" s="4">
        <v>45348.51937303241</v>
      </c>
      <c r="L25" t="s">
        <v>856</v>
      </c>
      <c r="M25" t="s">
        <v>857</v>
      </c>
      <c r="N25" t="s">
        <v>858</v>
      </c>
      <c r="O25" s="5">
        <v>61.752000000000002</v>
      </c>
      <c r="P25" s="5" t="s">
        <v>42</v>
      </c>
      <c r="Q25" s="5">
        <v>7.2000000000000008E-2</v>
      </c>
      <c r="R25" s="5">
        <v>0.12</v>
      </c>
      <c r="S25" s="5">
        <v>0.192</v>
      </c>
      <c r="T25" s="5">
        <v>0.13300000000000001</v>
      </c>
      <c r="U25">
        <f t="shared" si="0"/>
        <v>6118.9913019444211</v>
      </c>
      <c r="W25">
        <f>U25-U24</f>
        <v>104.24523527763085</v>
      </c>
    </row>
    <row r="26" spans="1:23" x14ac:dyDescent="0.3">
      <c r="A26" t="s">
        <v>859</v>
      </c>
      <c r="B26" t="s">
        <v>860</v>
      </c>
      <c r="C26" t="s">
        <v>421</v>
      </c>
      <c r="D26" t="s">
        <v>422</v>
      </c>
      <c r="E26" t="s">
        <v>739</v>
      </c>
      <c r="F26" t="s">
        <v>387</v>
      </c>
      <c r="G26" t="s">
        <v>850</v>
      </c>
      <c r="H26" t="s">
        <v>45</v>
      </c>
      <c r="I26" s="4">
        <v>45359.472596990738</v>
      </c>
      <c r="J26" s="4">
        <v>45359.476851851847</v>
      </c>
      <c r="K26" s="4">
        <v>45359.495535879629</v>
      </c>
      <c r="L26" t="s">
        <v>861</v>
      </c>
      <c r="M26" t="s">
        <v>862</v>
      </c>
      <c r="N26" t="s">
        <v>863</v>
      </c>
      <c r="O26" s="5">
        <v>230.04</v>
      </c>
      <c r="P26" s="5">
        <v>7.1039999999999983</v>
      </c>
      <c r="Q26" s="5">
        <v>9.6000000000000002E-2</v>
      </c>
      <c r="R26" s="5">
        <v>0.43200000000000011</v>
      </c>
      <c r="S26" s="5">
        <v>0.55200000000000005</v>
      </c>
      <c r="T26" s="5">
        <v>0.41599999999999998</v>
      </c>
      <c r="U26">
        <f t="shared" si="0"/>
        <v>6388.7124102777452</v>
      </c>
      <c r="W26">
        <f t="shared" ref="W26:W28" si="3">U26-U25</f>
        <v>269.72110833332408</v>
      </c>
    </row>
    <row r="27" spans="1:23" x14ac:dyDescent="0.3">
      <c r="A27" t="s">
        <v>864</v>
      </c>
      <c r="B27" t="s">
        <v>865</v>
      </c>
      <c r="C27" t="s">
        <v>421</v>
      </c>
      <c r="D27" t="s">
        <v>422</v>
      </c>
      <c r="E27" t="s">
        <v>739</v>
      </c>
      <c r="F27" t="s">
        <v>387</v>
      </c>
      <c r="G27" t="s">
        <v>850</v>
      </c>
      <c r="H27" t="s">
        <v>45</v>
      </c>
      <c r="I27" s="4">
        <v>45377.85835234954</v>
      </c>
      <c r="J27" s="4">
        <v>45377.859050925923</v>
      </c>
      <c r="K27" s="4">
        <v>45377.870800810182</v>
      </c>
      <c r="L27" t="s">
        <v>866</v>
      </c>
      <c r="M27" t="s">
        <v>867</v>
      </c>
      <c r="N27" t="s">
        <v>868</v>
      </c>
      <c r="O27" s="5">
        <v>144.696</v>
      </c>
      <c r="P27" s="5">
        <v>8.5440000000000005</v>
      </c>
      <c r="Q27" s="5">
        <v>2.4E-2</v>
      </c>
      <c r="R27" s="5">
        <v>0.28799999999999998</v>
      </c>
      <c r="S27" s="5">
        <v>0.28799999999999998</v>
      </c>
      <c r="T27" s="5">
        <v>0.53400000000000003</v>
      </c>
      <c r="U27">
        <f t="shared" si="0"/>
        <v>6829.9705388889997</v>
      </c>
      <c r="W27">
        <f t="shared" si="3"/>
        <v>441.25812861125451</v>
      </c>
    </row>
    <row r="28" spans="1:23" x14ac:dyDescent="0.3">
      <c r="A28" t="s">
        <v>869</v>
      </c>
      <c r="B28" t="s">
        <v>870</v>
      </c>
      <c r="C28" t="s">
        <v>421</v>
      </c>
      <c r="D28" t="s">
        <v>422</v>
      </c>
      <c r="E28" t="s">
        <v>739</v>
      </c>
      <c r="F28" t="s">
        <v>387</v>
      </c>
      <c r="G28" t="s">
        <v>850</v>
      </c>
      <c r="H28" t="s">
        <v>45</v>
      </c>
      <c r="I28" s="4">
        <v>45411.583155173612</v>
      </c>
      <c r="J28" s="4">
        <v>45411.592916666668</v>
      </c>
      <c r="K28" s="4">
        <v>45411.642356631943</v>
      </c>
      <c r="L28" t="s">
        <v>871</v>
      </c>
      <c r="M28" t="s">
        <v>872</v>
      </c>
      <c r="N28" t="s">
        <v>873</v>
      </c>
      <c r="O28" s="5">
        <v>205.94399999999999</v>
      </c>
      <c r="P28" s="5">
        <v>16.271999999999998</v>
      </c>
      <c r="Q28" s="5">
        <v>0.24</v>
      </c>
      <c r="R28" s="5">
        <v>0.60000000000000009</v>
      </c>
      <c r="S28" s="5">
        <v>0.84000000000000008</v>
      </c>
      <c r="T28" s="5">
        <v>0.6</v>
      </c>
      <c r="U28">
        <f t="shared" si="0"/>
        <v>7639.3658066667267</v>
      </c>
      <c r="W28">
        <f t="shared" si="3"/>
        <v>809.39526777772699</v>
      </c>
    </row>
    <row r="29" spans="1:23" x14ac:dyDescent="0.3">
      <c r="A29" t="s">
        <v>874</v>
      </c>
      <c r="B29" t="s">
        <v>875</v>
      </c>
      <c r="C29" t="s">
        <v>439</v>
      </c>
      <c r="D29" t="s">
        <v>440</v>
      </c>
      <c r="E29" t="s">
        <v>739</v>
      </c>
      <c r="F29" t="s">
        <v>387</v>
      </c>
      <c r="G29" t="s">
        <v>876</v>
      </c>
      <c r="H29" t="s">
        <v>27</v>
      </c>
      <c r="I29" s="4">
        <v>45455.974938923609</v>
      </c>
      <c r="J29" s="4">
        <v>45455.975254629629</v>
      </c>
      <c r="K29" s="4">
        <v>45456.092914814813</v>
      </c>
      <c r="L29" t="s">
        <v>877</v>
      </c>
      <c r="M29" t="s">
        <v>878</v>
      </c>
      <c r="N29" t="s">
        <v>879</v>
      </c>
      <c r="O29" s="5">
        <v>21.984000000000002</v>
      </c>
      <c r="P29" s="5">
        <v>6.72</v>
      </c>
      <c r="Q29" s="5">
        <v>0</v>
      </c>
      <c r="R29" s="5">
        <v>4.5599999999999996</v>
      </c>
      <c r="S29" s="5">
        <v>4.5599999999999996</v>
      </c>
      <c r="T29" s="5">
        <v>4.5670000000000002</v>
      </c>
      <c r="U29">
        <f t="shared" si="0"/>
        <v>8704.7686166666681</v>
      </c>
    </row>
    <row r="30" spans="1:23" x14ac:dyDescent="0.3">
      <c r="A30" t="s">
        <v>880</v>
      </c>
      <c r="B30" t="s">
        <v>881</v>
      </c>
      <c r="C30" t="s">
        <v>439</v>
      </c>
      <c r="D30" t="s">
        <v>440</v>
      </c>
      <c r="E30" t="s">
        <v>739</v>
      </c>
      <c r="F30" t="s">
        <v>387</v>
      </c>
      <c r="G30" t="s">
        <v>876</v>
      </c>
      <c r="H30" t="s">
        <v>45</v>
      </c>
      <c r="I30" s="4">
        <v>45471.367397106478</v>
      </c>
      <c r="J30" s="4">
        <v>45471.377210648148</v>
      </c>
      <c r="K30" s="4">
        <v>45471.41546084491</v>
      </c>
      <c r="L30" t="s">
        <v>882</v>
      </c>
      <c r="M30" t="s">
        <v>883</v>
      </c>
      <c r="N30" t="s">
        <v>884</v>
      </c>
      <c r="O30" s="5">
        <v>106.488</v>
      </c>
      <c r="P30" s="5">
        <v>1.8240000000000001</v>
      </c>
      <c r="Q30" s="5">
        <v>0.24</v>
      </c>
      <c r="R30" s="5">
        <v>0.91199999999999992</v>
      </c>
      <c r="S30" s="5">
        <v>1.1519999999999999</v>
      </c>
      <c r="T30" s="5">
        <v>0.9</v>
      </c>
      <c r="U30">
        <f t="shared" si="0"/>
        <v>9074.1876130555174</v>
      </c>
      <c r="W30">
        <f>U30-U29</f>
        <v>369.41899638884934</v>
      </c>
    </row>
    <row r="31" spans="1:23" x14ac:dyDescent="0.3">
      <c r="A31" t="s">
        <v>885</v>
      </c>
      <c r="B31" t="s">
        <v>886</v>
      </c>
      <c r="C31" t="s">
        <v>439</v>
      </c>
      <c r="D31" t="s">
        <v>440</v>
      </c>
      <c r="E31" t="s">
        <v>739</v>
      </c>
      <c r="F31" t="s">
        <v>387</v>
      </c>
      <c r="G31" t="s">
        <v>876</v>
      </c>
      <c r="H31" t="s">
        <v>45</v>
      </c>
      <c r="I31" s="4">
        <v>45499.232183877313</v>
      </c>
      <c r="J31" s="4">
        <v>45499.232685185183</v>
      </c>
      <c r="K31" s="4">
        <v>45499.253502314823</v>
      </c>
      <c r="L31" t="s">
        <v>887</v>
      </c>
      <c r="M31" t="s">
        <v>888</v>
      </c>
      <c r="N31" t="s">
        <v>889</v>
      </c>
      <c r="O31" s="5">
        <v>23.184000000000001</v>
      </c>
      <c r="P31" s="5">
        <v>8.7119999999999997</v>
      </c>
      <c r="Q31" s="5">
        <v>2.4E-2</v>
      </c>
      <c r="R31" s="5">
        <v>0.48</v>
      </c>
      <c r="S31" s="5">
        <v>0.504</v>
      </c>
      <c r="T31" s="5">
        <v>0.48299999999999998</v>
      </c>
      <c r="U31">
        <f t="shared" si="0"/>
        <v>9742.9424955555587</v>
      </c>
      <c r="W31">
        <f t="shared" ref="W31:W32" si="4">U31-U30</f>
        <v>668.75488250004128</v>
      </c>
    </row>
    <row r="32" spans="1:23" x14ac:dyDescent="0.3">
      <c r="A32" t="s">
        <v>890</v>
      </c>
      <c r="B32" t="s">
        <v>891</v>
      </c>
      <c r="C32" t="s">
        <v>439</v>
      </c>
      <c r="D32" t="s">
        <v>440</v>
      </c>
      <c r="E32" t="s">
        <v>739</v>
      </c>
      <c r="F32" t="s">
        <v>387</v>
      </c>
      <c r="G32" t="s">
        <v>876</v>
      </c>
      <c r="H32" t="s">
        <v>45</v>
      </c>
      <c r="I32" s="4">
        <v>45520.36280234954</v>
      </c>
      <c r="J32" s="4">
        <v>45520.364016203697</v>
      </c>
      <c r="K32" s="4">
        <v>45520.367701585637</v>
      </c>
      <c r="L32" t="s">
        <v>892</v>
      </c>
      <c r="M32" t="s">
        <v>893</v>
      </c>
      <c r="N32" t="s">
        <v>894</v>
      </c>
      <c r="O32" s="5">
        <v>119.304</v>
      </c>
      <c r="P32" s="5">
        <v>1.968</v>
      </c>
      <c r="Q32" s="5">
        <v>2.4E-2</v>
      </c>
      <c r="R32" s="5">
        <v>7.2000000000000008E-2</v>
      </c>
      <c r="S32" s="5">
        <v>9.6000000000000002E-2</v>
      </c>
      <c r="T32" s="5">
        <v>6.7000000000000004E-2</v>
      </c>
      <c r="U32">
        <f t="shared" si="0"/>
        <v>10250.077338889008</v>
      </c>
      <c r="W32">
        <f t="shared" si="4"/>
        <v>507.13484333344968</v>
      </c>
    </row>
    <row r="33" spans="1:23" x14ac:dyDescent="0.3">
      <c r="A33" t="s">
        <v>895</v>
      </c>
      <c r="B33" t="s">
        <v>896</v>
      </c>
      <c r="C33" t="s">
        <v>197</v>
      </c>
      <c r="D33" t="s">
        <v>198</v>
      </c>
      <c r="E33" t="s">
        <v>739</v>
      </c>
      <c r="F33" t="s">
        <v>25</v>
      </c>
      <c r="G33" t="s">
        <v>897</v>
      </c>
      <c r="H33" t="s">
        <v>45</v>
      </c>
      <c r="I33" s="4">
        <v>45271.351419710649</v>
      </c>
      <c r="J33" s="4">
        <v>45271.352997685193</v>
      </c>
      <c r="K33" s="4">
        <v>45271.384963738426</v>
      </c>
      <c r="L33" t="s">
        <v>898</v>
      </c>
      <c r="M33" t="s">
        <v>899</v>
      </c>
      <c r="N33" t="s">
        <v>900</v>
      </c>
      <c r="O33" s="5">
        <v>3.024</v>
      </c>
      <c r="P33" s="5">
        <v>1.704</v>
      </c>
      <c r="Q33" s="5">
        <v>4.8000000000000001E-2</v>
      </c>
      <c r="R33" s="5">
        <v>0.74399999999999999</v>
      </c>
      <c r="S33" s="5">
        <v>0.79200000000000004</v>
      </c>
      <c r="T33" s="5">
        <v>1.4830000000000001</v>
      </c>
      <c r="U33">
        <f t="shared" si="0"/>
        <v>4273.8041555556119</v>
      </c>
    </row>
    <row r="34" spans="1:23" x14ac:dyDescent="0.3">
      <c r="A34" t="s">
        <v>901</v>
      </c>
      <c r="B34" t="s">
        <v>902</v>
      </c>
      <c r="C34" t="s">
        <v>197</v>
      </c>
      <c r="D34" t="s">
        <v>198</v>
      </c>
      <c r="E34" t="s">
        <v>739</v>
      </c>
      <c r="F34" t="s">
        <v>25</v>
      </c>
      <c r="G34" t="s">
        <v>897</v>
      </c>
      <c r="H34" t="s">
        <v>45</v>
      </c>
      <c r="I34" s="4">
        <v>45320.696921180563</v>
      </c>
      <c r="J34" s="4">
        <v>45320.697847222233</v>
      </c>
      <c r="K34" s="4">
        <v>45320.848345833343</v>
      </c>
      <c r="L34" t="s">
        <v>903</v>
      </c>
      <c r="M34" t="s">
        <v>904</v>
      </c>
      <c r="N34" t="s">
        <v>905</v>
      </c>
      <c r="O34" s="5">
        <v>2.7360000000000002</v>
      </c>
      <c r="P34" s="5">
        <v>8.8559999999999999</v>
      </c>
      <c r="Q34" s="5">
        <v>2.4E-2</v>
      </c>
      <c r="R34" s="5">
        <v>3.6239999999999992</v>
      </c>
      <c r="S34" s="5">
        <v>3.6480000000000001</v>
      </c>
      <c r="T34" s="5">
        <v>4.617</v>
      </c>
      <c r="U34">
        <f t="shared" si="0"/>
        <v>5458.0961908335448</v>
      </c>
      <c r="W34">
        <f>U34-U33</f>
        <v>1184.2920352779329</v>
      </c>
    </row>
  </sheetData>
  <autoFilter ref="A1:W34" xr:uid="{B38D05FA-4805-470A-BB02-725E6185B90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7196-CA58-4ED8-B984-DCEE6FC2061F}">
  <dimension ref="A1:W27"/>
  <sheetViews>
    <sheetView topLeftCell="E1" zoomScale="70" zoomScaleNormal="70" workbookViewId="0">
      <selection activeCell="W10" activeCellId="1" sqref="U10:U24 W10:W24"/>
    </sheetView>
  </sheetViews>
  <sheetFormatPr defaultRowHeight="14.4" x14ac:dyDescent="0.3"/>
  <cols>
    <col min="5" max="5" width="20.88671875" customWidth="1"/>
    <col min="9" max="9" width="22.77734375" customWidth="1"/>
    <col min="10" max="10" width="21.109375" customWidth="1"/>
    <col min="11" max="11" width="23.21875" customWidth="1"/>
    <col min="20" max="20" width="14.33203125" customWidth="1"/>
    <col min="22" max="22" width="20.109375" customWidth="1"/>
    <col min="23" max="23" width="11.332031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1132</v>
      </c>
      <c r="V1" s="4">
        <v>45093.276246562498</v>
      </c>
      <c r="W1" s="3" t="s">
        <v>1133</v>
      </c>
    </row>
    <row r="2" spans="1:23" x14ac:dyDescent="0.3">
      <c r="A2" t="s">
        <v>906</v>
      </c>
      <c r="B2" t="s">
        <v>907</v>
      </c>
      <c r="C2" t="s">
        <v>22</v>
      </c>
      <c r="D2" t="s">
        <v>23</v>
      </c>
      <c r="E2" t="s">
        <v>908</v>
      </c>
      <c r="F2" t="s">
        <v>25</v>
      </c>
      <c r="G2" t="s">
        <v>909</v>
      </c>
      <c r="H2" t="s">
        <v>27</v>
      </c>
      <c r="I2" s="4">
        <v>45321.912632094907</v>
      </c>
      <c r="J2" s="4">
        <v>45321.917280092603</v>
      </c>
      <c r="K2" s="4">
        <v>45321.91929568287</v>
      </c>
      <c r="L2" t="s">
        <v>910</v>
      </c>
      <c r="M2" t="s">
        <v>911</v>
      </c>
      <c r="N2" t="s">
        <v>912</v>
      </c>
      <c r="O2" s="5">
        <v>53.112000000000002</v>
      </c>
      <c r="P2" s="5">
        <v>10.391999999999999</v>
      </c>
      <c r="Q2" s="5">
        <v>0.12</v>
      </c>
      <c r="R2" s="5">
        <v>2.4E-2</v>
      </c>
      <c r="S2" s="5">
        <v>0.14399999999999999</v>
      </c>
      <c r="T2" s="5">
        <v>3.3000000000000002E-2</v>
      </c>
      <c r="U2">
        <f>(I2-$V$1)*24</f>
        <v>5487.2732527778135</v>
      </c>
    </row>
    <row r="3" spans="1:23" x14ac:dyDescent="0.3">
      <c r="A3" t="s">
        <v>913</v>
      </c>
      <c r="B3" t="s">
        <v>914</v>
      </c>
      <c r="C3" t="s">
        <v>22</v>
      </c>
      <c r="D3" t="s">
        <v>23</v>
      </c>
      <c r="E3" t="s">
        <v>908</v>
      </c>
      <c r="F3" t="s">
        <v>25</v>
      </c>
      <c r="G3" t="s">
        <v>909</v>
      </c>
      <c r="H3" t="s">
        <v>27</v>
      </c>
      <c r="I3" s="4">
        <v>45548.4543647338</v>
      </c>
      <c r="J3" s="4">
        <v>45548.45548611111</v>
      </c>
      <c r="K3" s="4">
        <v>45548.506808252307</v>
      </c>
      <c r="L3" t="s">
        <v>915</v>
      </c>
      <c r="M3" t="s">
        <v>31</v>
      </c>
      <c r="N3" t="s">
        <v>916</v>
      </c>
      <c r="O3" s="5">
        <v>1.4159999999999999</v>
      </c>
      <c r="P3" s="5">
        <v>11.832000000000001</v>
      </c>
      <c r="Q3" s="5">
        <v>2.4E-2</v>
      </c>
      <c r="R3" s="5">
        <v>1.224</v>
      </c>
      <c r="S3" s="5">
        <v>1.248</v>
      </c>
      <c r="T3" s="5">
        <v>1.2170000000000001</v>
      </c>
      <c r="U3">
        <f t="shared" ref="U3:U27" si="0">(I3-$V$1)*24</f>
        <v>10924.274836111232</v>
      </c>
      <c r="W3">
        <f>U3-U2</f>
        <v>5437.0015833334182</v>
      </c>
    </row>
    <row r="4" spans="1:23" x14ac:dyDescent="0.3">
      <c r="A4" t="s">
        <v>917</v>
      </c>
      <c r="B4" t="s">
        <v>918</v>
      </c>
      <c r="C4" t="s">
        <v>51</v>
      </c>
      <c r="D4" t="s">
        <v>52</v>
      </c>
      <c r="E4" t="s">
        <v>908</v>
      </c>
      <c r="F4" t="s">
        <v>25</v>
      </c>
      <c r="G4" t="s">
        <v>919</v>
      </c>
      <c r="H4" t="s">
        <v>45</v>
      </c>
      <c r="I4" s="4">
        <v>45365.501109953701</v>
      </c>
      <c r="J4" s="4">
        <v>45365.502013888887</v>
      </c>
      <c r="K4" s="4">
        <v>45365.509974502318</v>
      </c>
      <c r="L4" t="s">
        <v>920</v>
      </c>
      <c r="M4" t="s">
        <v>921</v>
      </c>
      <c r="N4" t="s">
        <v>922</v>
      </c>
      <c r="O4" s="5">
        <v>1.296</v>
      </c>
      <c r="P4" s="5">
        <v>1.296</v>
      </c>
      <c r="Q4" s="5">
        <v>2.4E-2</v>
      </c>
      <c r="R4" s="5">
        <v>0.16800000000000001</v>
      </c>
      <c r="S4" s="5">
        <v>0.192</v>
      </c>
      <c r="T4" s="5">
        <v>0.16700000000000001</v>
      </c>
      <c r="U4">
        <f t="shared" si="0"/>
        <v>6533.3967213888536</v>
      </c>
    </row>
    <row r="5" spans="1:23" x14ac:dyDescent="0.3">
      <c r="A5" t="s">
        <v>923</v>
      </c>
      <c r="B5" t="s">
        <v>924</v>
      </c>
      <c r="C5" t="s">
        <v>79</v>
      </c>
      <c r="D5" t="s">
        <v>80</v>
      </c>
      <c r="E5" t="s">
        <v>908</v>
      </c>
      <c r="F5" t="s">
        <v>25</v>
      </c>
      <c r="G5" t="s">
        <v>925</v>
      </c>
      <c r="H5" t="s">
        <v>27</v>
      </c>
      <c r="I5" s="4">
        <v>45301.365488425923</v>
      </c>
      <c r="J5" s="4">
        <v>45301.373564814807</v>
      </c>
      <c r="K5" s="4">
        <v>45301.379108182868</v>
      </c>
      <c r="L5" t="s">
        <v>926</v>
      </c>
      <c r="M5" t="s">
        <v>55</v>
      </c>
      <c r="N5" t="s">
        <v>927</v>
      </c>
      <c r="O5" s="5">
        <v>62.904000000000003</v>
      </c>
      <c r="P5" s="5">
        <v>5.2080000000000002</v>
      </c>
      <c r="Q5" s="5">
        <v>0.192</v>
      </c>
      <c r="R5" s="5">
        <v>0.12</v>
      </c>
      <c r="S5" s="5">
        <v>0.31200000000000011</v>
      </c>
      <c r="T5" s="5">
        <v>0.11700000000000001</v>
      </c>
      <c r="U5">
        <f t="shared" si="0"/>
        <v>4994.141804722196</v>
      </c>
    </row>
    <row r="6" spans="1:23" x14ac:dyDescent="0.3">
      <c r="A6" t="s">
        <v>268</v>
      </c>
      <c r="B6" t="s">
        <v>928</v>
      </c>
      <c r="C6" t="s">
        <v>79</v>
      </c>
      <c r="D6" t="s">
        <v>80</v>
      </c>
      <c r="E6" t="s">
        <v>908</v>
      </c>
      <c r="F6" t="s">
        <v>25</v>
      </c>
      <c r="G6" t="s">
        <v>925</v>
      </c>
      <c r="H6" t="s">
        <v>45</v>
      </c>
      <c r="I6" s="4">
        <v>45351.74112175926</v>
      </c>
      <c r="J6" s="4">
        <v>45351.742372685178</v>
      </c>
      <c r="K6" s="4">
        <v>45351.863945798606</v>
      </c>
      <c r="L6" t="s">
        <v>929</v>
      </c>
      <c r="M6" t="s">
        <v>55</v>
      </c>
      <c r="N6" t="s">
        <v>930</v>
      </c>
      <c r="O6" s="5">
        <v>19.776</v>
      </c>
      <c r="P6" s="5">
        <v>25.152000000000001</v>
      </c>
      <c r="Q6" s="5">
        <v>2.4E-2</v>
      </c>
      <c r="R6" s="5">
        <v>2.9039999999999999</v>
      </c>
      <c r="S6" s="5">
        <v>2.9279999999999999</v>
      </c>
      <c r="T6" s="5">
        <v>2.9</v>
      </c>
      <c r="U6">
        <f t="shared" si="0"/>
        <v>6203.1570047222776</v>
      </c>
      <c r="W6">
        <f>U6-U5</f>
        <v>1209.0152000000817</v>
      </c>
    </row>
    <row r="7" spans="1:23" x14ac:dyDescent="0.3">
      <c r="A7" t="s">
        <v>931</v>
      </c>
      <c r="B7" t="s">
        <v>932</v>
      </c>
      <c r="C7" t="s">
        <v>79</v>
      </c>
      <c r="D7" t="s">
        <v>80</v>
      </c>
      <c r="E7" t="s">
        <v>908</v>
      </c>
      <c r="F7" t="s">
        <v>25</v>
      </c>
      <c r="G7" t="s">
        <v>925</v>
      </c>
      <c r="H7" t="s">
        <v>27</v>
      </c>
      <c r="I7" s="4">
        <v>45442.722205590268</v>
      </c>
      <c r="J7" s="4">
        <v>45442.730763888889</v>
      </c>
      <c r="K7" s="4">
        <v>45442.734029548606</v>
      </c>
      <c r="L7" t="s">
        <v>933</v>
      </c>
      <c r="M7" t="s">
        <v>55</v>
      </c>
      <c r="N7" t="s">
        <v>934</v>
      </c>
      <c r="O7" s="5">
        <v>19.584</v>
      </c>
      <c r="P7" s="5">
        <v>19.584</v>
      </c>
      <c r="Q7" s="5">
        <v>0.216</v>
      </c>
      <c r="R7" s="5">
        <v>2.4E-2</v>
      </c>
      <c r="S7" s="5">
        <v>0.24</v>
      </c>
      <c r="T7" s="5">
        <v>1.7000000000000001E-2</v>
      </c>
      <c r="U7">
        <f t="shared" si="0"/>
        <v>8386.7030166664626</v>
      </c>
      <c r="W7">
        <f t="shared" ref="W7:W8" si="1">U7-U6</f>
        <v>2183.546011944185</v>
      </c>
    </row>
    <row r="8" spans="1:23" x14ac:dyDescent="0.3">
      <c r="A8" t="s">
        <v>935</v>
      </c>
      <c r="B8" t="s">
        <v>936</v>
      </c>
      <c r="C8" t="s">
        <v>79</v>
      </c>
      <c r="D8" t="s">
        <v>80</v>
      </c>
      <c r="E8" t="s">
        <v>908</v>
      </c>
      <c r="F8" t="s">
        <v>25</v>
      </c>
      <c r="G8" t="s">
        <v>925</v>
      </c>
      <c r="H8" t="s">
        <v>27</v>
      </c>
      <c r="I8" s="4">
        <v>45546.814832291668</v>
      </c>
      <c r="J8" s="4">
        <v>45546.824502314812</v>
      </c>
      <c r="K8" s="4">
        <v>45546.847126122688</v>
      </c>
      <c r="L8" t="s">
        <v>937</v>
      </c>
      <c r="M8" t="s">
        <v>938</v>
      </c>
      <c r="N8" t="s">
        <v>939</v>
      </c>
      <c r="O8" s="5">
        <v>20.184000000000001</v>
      </c>
      <c r="P8" s="5">
        <v>2.2799999999999998</v>
      </c>
      <c r="Q8" s="5">
        <v>0.24</v>
      </c>
      <c r="R8" s="5">
        <v>0.72</v>
      </c>
      <c r="S8" s="5">
        <v>0.93600000000000005</v>
      </c>
      <c r="T8" s="5">
        <v>1.1659999999999999</v>
      </c>
      <c r="U8">
        <f t="shared" si="0"/>
        <v>10884.926057500066</v>
      </c>
      <c r="W8">
        <f t="shared" si="1"/>
        <v>2498.2230408336036</v>
      </c>
    </row>
    <row r="9" spans="1:23" x14ac:dyDescent="0.3">
      <c r="A9" t="s">
        <v>940</v>
      </c>
      <c r="B9" t="s">
        <v>941</v>
      </c>
      <c r="C9" t="s">
        <v>115</v>
      </c>
      <c r="D9" t="s">
        <v>116</v>
      </c>
      <c r="E9" t="s">
        <v>908</v>
      </c>
      <c r="F9" t="s">
        <v>25</v>
      </c>
      <c r="G9" t="s">
        <v>942</v>
      </c>
      <c r="H9" t="s">
        <v>27</v>
      </c>
      <c r="I9" s="4">
        <v>45330.577140543981</v>
      </c>
      <c r="J9" s="4">
        <v>45330.578263888892</v>
      </c>
      <c r="K9" s="4">
        <v>45330.633995023149</v>
      </c>
      <c r="L9" t="s">
        <v>943</v>
      </c>
      <c r="M9" t="s">
        <v>55</v>
      </c>
      <c r="N9" t="s">
        <v>944</v>
      </c>
      <c r="O9" s="5">
        <v>20.928000000000001</v>
      </c>
      <c r="P9" s="5">
        <v>14.904</v>
      </c>
      <c r="Q9" s="5">
        <v>2.4E-2</v>
      </c>
      <c r="R9" s="5">
        <v>3.1440000000000001</v>
      </c>
      <c r="S9" s="5">
        <v>3.1680000000000001</v>
      </c>
      <c r="T9" s="5">
        <v>3.6829999999999998</v>
      </c>
      <c r="U9">
        <f t="shared" si="0"/>
        <v>5695.2214555555838</v>
      </c>
    </row>
    <row r="10" spans="1:23" x14ac:dyDescent="0.3">
      <c r="A10" t="s">
        <v>945</v>
      </c>
      <c r="B10" t="s">
        <v>946</v>
      </c>
      <c r="C10" t="s">
        <v>115</v>
      </c>
      <c r="D10" t="s">
        <v>116</v>
      </c>
      <c r="E10" t="s">
        <v>908</v>
      </c>
      <c r="F10" t="s">
        <v>25</v>
      </c>
      <c r="G10" t="s">
        <v>942</v>
      </c>
      <c r="H10" t="s">
        <v>27</v>
      </c>
      <c r="I10" s="4">
        <v>45337.345255092587</v>
      </c>
      <c r="J10" s="4">
        <v>45337.347453703696</v>
      </c>
      <c r="K10" s="4">
        <v>45337.533046412027</v>
      </c>
      <c r="L10" t="s">
        <v>947</v>
      </c>
      <c r="M10" t="s">
        <v>948</v>
      </c>
      <c r="N10" t="s">
        <v>949</v>
      </c>
      <c r="O10" s="5">
        <v>18.72</v>
      </c>
      <c r="P10" s="5">
        <v>22.32</v>
      </c>
      <c r="Q10" s="5">
        <v>4.8000000000000001E-2</v>
      </c>
      <c r="R10" s="5">
        <v>1.488</v>
      </c>
      <c r="S10" s="5">
        <v>1.536</v>
      </c>
      <c r="T10" s="5">
        <v>4.8</v>
      </c>
      <c r="U10">
        <f t="shared" si="0"/>
        <v>5857.6562047221232</v>
      </c>
      <c r="W10">
        <f>U10-U9</f>
        <v>162.4347491665394</v>
      </c>
    </row>
    <row r="11" spans="1:23" x14ac:dyDescent="0.3">
      <c r="A11" t="s">
        <v>950</v>
      </c>
      <c r="B11" t="s">
        <v>951</v>
      </c>
      <c r="C11" t="s">
        <v>115</v>
      </c>
      <c r="D11" t="s">
        <v>116</v>
      </c>
      <c r="E11" t="s">
        <v>908</v>
      </c>
      <c r="F11" t="s">
        <v>25</v>
      </c>
      <c r="G11" t="s">
        <v>942</v>
      </c>
      <c r="H11" t="s">
        <v>27</v>
      </c>
      <c r="I11" s="4">
        <v>45373.360846331023</v>
      </c>
      <c r="J11" s="4">
        <v>45373.360995370371</v>
      </c>
      <c r="K11" s="4">
        <v>45373.420975844907</v>
      </c>
      <c r="L11" t="s">
        <v>952</v>
      </c>
      <c r="M11" t="s">
        <v>205</v>
      </c>
      <c r="N11" t="s">
        <v>953</v>
      </c>
      <c r="O11" s="5">
        <v>7.5839999999999996</v>
      </c>
      <c r="P11" s="5">
        <v>7.5839999999999996</v>
      </c>
      <c r="Q11" s="5">
        <v>0</v>
      </c>
      <c r="R11" s="5">
        <v>1.3919999999999999</v>
      </c>
      <c r="S11" s="5">
        <v>1.3919999999999999</v>
      </c>
      <c r="T11" s="5">
        <v>1.6160000000000001</v>
      </c>
      <c r="U11">
        <f t="shared" si="0"/>
        <v>6722.0303944445914</v>
      </c>
      <c r="W11">
        <f t="shared" ref="W11:W24" si="2">U11-U10</f>
        <v>864.37418972246815</v>
      </c>
    </row>
    <row r="12" spans="1:23" x14ac:dyDescent="0.3">
      <c r="A12" t="s">
        <v>954</v>
      </c>
      <c r="B12" t="s">
        <v>955</v>
      </c>
      <c r="C12" t="s">
        <v>115</v>
      </c>
      <c r="D12" t="s">
        <v>116</v>
      </c>
      <c r="E12" t="s">
        <v>908</v>
      </c>
      <c r="F12" t="s">
        <v>25</v>
      </c>
      <c r="G12" t="s">
        <v>942</v>
      </c>
      <c r="H12" t="s">
        <v>27</v>
      </c>
      <c r="I12" s="4">
        <v>45384.385300347218</v>
      </c>
      <c r="J12" s="4">
        <v>45384.38553240741</v>
      </c>
      <c r="K12" s="4">
        <v>45384.407133217603</v>
      </c>
      <c r="L12" t="s">
        <v>956</v>
      </c>
      <c r="M12" t="s">
        <v>55</v>
      </c>
      <c r="N12" t="s">
        <v>957</v>
      </c>
      <c r="O12" s="5">
        <v>18.312000000000001</v>
      </c>
      <c r="P12" s="5">
        <v>1.728</v>
      </c>
      <c r="Q12" s="5">
        <v>0</v>
      </c>
      <c r="R12" s="5">
        <v>0.504</v>
      </c>
      <c r="S12" s="5">
        <v>0.52800000000000002</v>
      </c>
      <c r="T12" s="5">
        <v>1.0169999999999999</v>
      </c>
      <c r="U12">
        <f t="shared" si="0"/>
        <v>6986.6172908332665</v>
      </c>
      <c r="W12">
        <f t="shared" si="2"/>
        <v>264.58689638867509</v>
      </c>
    </row>
    <row r="13" spans="1:23" x14ac:dyDescent="0.3">
      <c r="A13" t="s">
        <v>958</v>
      </c>
      <c r="B13" t="s">
        <v>959</v>
      </c>
      <c r="C13" t="s">
        <v>115</v>
      </c>
      <c r="D13" t="s">
        <v>116</v>
      </c>
      <c r="E13" t="s">
        <v>908</v>
      </c>
      <c r="F13" t="s">
        <v>25</v>
      </c>
      <c r="G13" t="s">
        <v>942</v>
      </c>
      <c r="H13" t="s">
        <v>27</v>
      </c>
      <c r="I13" s="4">
        <v>45385.85407306713</v>
      </c>
      <c r="J13" s="4">
        <v>45385.860405092593</v>
      </c>
      <c r="K13" s="4">
        <v>45385.884753240738</v>
      </c>
      <c r="L13" t="s">
        <v>960</v>
      </c>
      <c r="M13" t="s">
        <v>69</v>
      </c>
      <c r="N13" t="s">
        <v>961</v>
      </c>
      <c r="O13" s="5">
        <v>0.55200000000000005</v>
      </c>
      <c r="P13" s="5">
        <v>1.464</v>
      </c>
      <c r="Q13" s="5">
        <v>0.14399999999999999</v>
      </c>
      <c r="R13" s="5">
        <v>0.14399999999999999</v>
      </c>
      <c r="S13" s="5">
        <v>0.28799999999999998</v>
      </c>
      <c r="T13" s="5">
        <v>0.13300000000000001</v>
      </c>
      <c r="U13">
        <f t="shared" si="0"/>
        <v>7021.867836111167</v>
      </c>
      <c r="W13">
        <f t="shared" si="2"/>
        <v>35.250545277900528</v>
      </c>
    </row>
    <row r="14" spans="1:23" x14ac:dyDescent="0.3">
      <c r="A14" t="s">
        <v>962</v>
      </c>
      <c r="B14" t="s">
        <v>963</v>
      </c>
      <c r="C14" t="s">
        <v>115</v>
      </c>
      <c r="D14" t="s">
        <v>116</v>
      </c>
      <c r="E14" t="s">
        <v>908</v>
      </c>
      <c r="F14" t="s">
        <v>25</v>
      </c>
      <c r="G14" t="s">
        <v>942</v>
      </c>
      <c r="H14" t="s">
        <v>27</v>
      </c>
      <c r="I14" s="4">
        <v>45406.729872222233</v>
      </c>
      <c r="J14" s="4">
        <v>45406.730046296303</v>
      </c>
      <c r="K14" s="4">
        <v>45406.741571030092</v>
      </c>
      <c r="L14" t="s">
        <v>964</v>
      </c>
      <c r="M14" t="s">
        <v>69</v>
      </c>
      <c r="N14" t="s">
        <v>965</v>
      </c>
      <c r="O14" s="5">
        <v>48.024000000000001</v>
      </c>
      <c r="P14" s="5">
        <v>16.463999999999999</v>
      </c>
      <c r="Q14" s="5">
        <v>0</v>
      </c>
      <c r="R14" s="5">
        <v>0.24</v>
      </c>
      <c r="S14" s="5">
        <v>0.24</v>
      </c>
      <c r="T14" s="5">
        <v>0.23300000000000001</v>
      </c>
      <c r="U14">
        <f t="shared" si="0"/>
        <v>7522.8870158336358</v>
      </c>
      <c r="W14">
        <f t="shared" si="2"/>
        <v>501.01917972246883</v>
      </c>
    </row>
    <row r="15" spans="1:23" x14ac:dyDescent="0.3">
      <c r="A15" t="s">
        <v>966</v>
      </c>
      <c r="B15" t="s">
        <v>967</v>
      </c>
      <c r="C15" t="s">
        <v>115</v>
      </c>
      <c r="D15" t="s">
        <v>116</v>
      </c>
      <c r="E15" t="s">
        <v>908</v>
      </c>
      <c r="F15" t="s">
        <v>25</v>
      </c>
      <c r="G15" t="s">
        <v>942</v>
      </c>
      <c r="H15" t="s">
        <v>27</v>
      </c>
      <c r="I15" s="4">
        <v>45411.910698576386</v>
      </c>
      <c r="J15" s="4">
        <v>45411.924837962957</v>
      </c>
      <c r="K15" s="4">
        <v>45411.99550636574</v>
      </c>
      <c r="L15" t="s">
        <v>968</v>
      </c>
      <c r="M15" t="s">
        <v>55</v>
      </c>
      <c r="N15" t="s">
        <v>969</v>
      </c>
      <c r="O15" s="5">
        <v>11.064</v>
      </c>
      <c r="P15" s="5">
        <v>5.2320000000000002</v>
      </c>
      <c r="Q15" s="5">
        <v>0.33600000000000002</v>
      </c>
      <c r="R15" s="5">
        <v>1.68</v>
      </c>
      <c r="S15" s="5">
        <v>2.016</v>
      </c>
      <c r="T15" s="5">
        <v>1.6830000000000001</v>
      </c>
      <c r="U15">
        <f t="shared" si="0"/>
        <v>7647.2268483333173</v>
      </c>
      <c r="W15">
        <f t="shared" si="2"/>
        <v>124.33983249968151</v>
      </c>
    </row>
    <row r="16" spans="1:23" x14ac:dyDescent="0.3">
      <c r="A16" t="s">
        <v>970</v>
      </c>
      <c r="B16" t="s">
        <v>971</v>
      </c>
      <c r="C16" t="s">
        <v>115</v>
      </c>
      <c r="D16" t="s">
        <v>116</v>
      </c>
      <c r="E16" t="s">
        <v>908</v>
      </c>
      <c r="F16" t="s">
        <v>25</v>
      </c>
      <c r="G16" t="s">
        <v>942</v>
      </c>
      <c r="H16" t="s">
        <v>45</v>
      </c>
      <c r="I16" s="4">
        <v>45429.859405208343</v>
      </c>
      <c r="J16" s="4">
        <v>45429.861793981479</v>
      </c>
      <c r="K16" s="4">
        <v>45429.875842442132</v>
      </c>
      <c r="L16" t="s">
        <v>972</v>
      </c>
      <c r="M16" t="s">
        <v>973</v>
      </c>
      <c r="N16" t="s">
        <v>974</v>
      </c>
      <c r="O16" s="5">
        <v>1.8</v>
      </c>
      <c r="P16" s="5">
        <v>2.976</v>
      </c>
      <c r="Q16" s="5">
        <v>4.8000000000000001E-2</v>
      </c>
      <c r="R16" s="5">
        <v>0.31200000000000011</v>
      </c>
      <c r="S16" s="5">
        <v>0.38400000000000001</v>
      </c>
      <c r="T16" s="5">
        <v>0.317</v>
      </c>
      <c r="U16">
        <f t="shared" si="0"/>
        <v>8077.9958075002651</v>
      </c>
      <c r="W16">
        <f t="shared" si="2"/>
        <v>430.76895916694775</v>
      </c>
    </row>
    <row r="17" spans="1:23" x14ac:dyDescent="0.3">
      <c r="A17" t="s">
        <v>975</v>
      </c>
      <c r="B17" t="s">
        <v>976</v>
      </c>
      <c r="C17" t="s">
        <v>115</v>
      </c>
      <c r="D17" t="s">
        <v>116</v>
      </c>
      <c r="E17" t="s">
        <v>908</v>
      </c>
      <c r="F17" t="s">
        <v>25</v>
      </c>
      <c r="G17" t="s">
        <v>942</v>
      </c>
      <c r="H17" t="s">
        <v>45</v>
      </c>
      <c r="I17" s="4">
        <v>45454.818215856481</v>
      </c>
      <c r="J17" s="4">
        <v>45454.818553240737</v>
      </c>
      <c r="K17" s="4">
        <v>45454.861416516207</v>
      </c>
      <c r="L17" t="s">
        <v>977</v>
      </c>
      <c r="M17" t="s">
        <v>978</v>
      </c>
      <c r="N17" t="s">
        <v>979</v>
      </c>
      <c r="O17" s="5">
        <v>8.5679999999999996</v>
      </c>
      <c r="P17" s="5">
        <v>15.48</v>
      </c>
      <c r="Q17" s="5">
        <v>0</v>
      </c>
      <c r="R17" s="5">
        <v>1.032</v>
      </c>
      <c r="S17" s="5">
        <v>1.032</v>
      </c>
      <c r="T17" s="5">
        <v>1.534</v>
      </c>
      <c r="U17">
        <f t="shared" si="0"/>
        <v>8677.0072630555951</v>
      </c>
      <c r="W17">
        <f t="shared" si="2"/>
        <v>599.01145555533003</v>
      </c>
    </row>
    <row r="18" spans="1:23" x14ac:dyDescent="0.3">
      <c r="A18" t="s">
        <v>980</v>
      </c>
      <c r="B18" t="s">
        <v>981</v>
      </c>
      <c r="C18" t="s">
        <v>115</v>
      </c>
      <c r="D18" t="s">
        <v>116</v>
      </c>
      <c r="E18" t="s">
        <v>908</v>
      </c>
      <c r="F18" t="s">
        <v>25</v>
      </c>
      <c r="G18" t="s">
        <v>942</v>
      </c>
      <c r="H18" t="s">
        <v>27</v>
      </c>
      <c r="I18" s="4">
        <v>45499.840830555557</v>
      </c>
      <c r="J18" s="4">
        <v>45499.841412037043</v>
      </c>
      <c r="K18" s="4">
        <v>45499.941661423611</v>
      </c>
      <c r="L18" t="s">
        <v>982</v>
      </c>
      <c r="M18" t="s">
        <v>55</v>
      </c>
      <c r="N18" t="s">
        <v>983</v>
      </c>
      <c r="O18" s="5">
        <v>40.200000000000003</v>
      </c>
      <c r="P18" s="5">
        <v>1.3919999999999999</v>
      </c>
      <c r="Q18" s="5">
        <v>2.4E-2</v>
      </c>
      <c r="R18" s="5">
        <v>2.4</v>
      </c>
      <c r="S18" s="5">
        <v>2.4239999999999999</v>
      </c>
      <c r="T18" s="5">
        <v>2.4</v>
      </c>
      <c r="U18">
        <f t="shared" si="0"/>
        <v>9757.5500158334034</v>
      </c>
      <c r="W18">
        <f t="shared" si="2"/>
        <v>1080.5427527778083</v>
      </c>
    </row>
    <row r="19" spans="1:23" x14ac:dyDescent="0.3">
      <c r="A19" t="s">
        <v>984</v>
      </c>
      <c r="B19" t="s">
        <v>985</v>
      </c>
      <c r="C19" t="s">
        <v>115</v>
      </c>
      <c r="D19" t="s">
        <v>116</v>
      </c>
      <c r="E19" t="s">
        <v>908</v>
      </c>
      <c r="F19" t="s">
        <v>25</v>
      </c>
      <c r="G19" t="s">
        <v>942</v>
      </c>
      <c r="H19" t="s">
        <v>73</v>
      </c>
      <c r="I19" s="4">
        <v>45506.489051539349</v>
      </c>
      <c r="J19" s="4">
        <v>45506.503263888888</v>
      </c>
      <c r="K19" s="4">
        <v>45506.610863923612</v>
      </c>
      <c r="L19" t="s">
        <v>986</v>
      </c>
      <c r="M19" t="s">
        <v>987</v>
      </c>
      <c r="N19" t="s">
        <v>988</v>
      </c>
      <c r="O19" s="5">
        <v>5.88</v>
      </c>
      <c r="P19" s="5">
        <v>1.3919999999999999</v>
      </c>
      <c r="Q19" s="5">
        <v>0.33600000000000002</v>
      </c>
      <c r="R19" s="5">
        <v>2.5680000000000001</v>
      </c>
      <c r="S19" s="5">
        <v>2.9039999999999999</v>
      </c>
      <c r="T19" s="5">
        <v>3.0659999999999998</v>
      </c>
      <c r="U19">
        <f t="shared" si="0"/>
        <v>9917.107319444418</v>
      </c>
      <c r="W19">
        <f t="shared" si="2"/>
        <v>159.5573036110145</v>
      </c>
    </row>
    <row r="20" spans="1:23" x14ac:dyDescent="0.3">
      <c r="A20" t="s">
        <v>989</v>
      </c>
      <c r="B20" t="s">
        <v>990</v>
      </c>
      <c r="C20" t="s">
        <v>115</v>
      </c>
      <c r="D20" t="s">
        <v>116</v>
      </c>
      <c r="E20" t="s">
        <v>908</v>
      </c>
      <c r="F20" t="s">
        <v>25</v>
      </c>
      <c r="G20" t="s">
        <v>942</v>
      </c>
      <c r="H20" t="s">
        <v>27</v>
      </c>
      <c r="I20" s="4">
        <v>45510.5591746875</v>
      </c>
      <c r="J20" s="4">
        <v>45510.570474537039</v>
      </c>
      <c r="K20" s="4">
        <v>45510.6604568287</v>
      </c>
      <c r="L20" t="s">
        <v>991</v>
      </c>
      <c r="M20" t="s">
        <v>992</v>
      </c>
      <c r="N20" t="s">
        <v>993</v>
      </c>
      <c r="O20" s="5" t="s">
        <v>42</v>
      </c>
      <c r="P20" s="5">
        <v>27.696000000000002</v>
      </c>
      <c r="Q20" s="5">
        <v>0.26400000000000001</v>
      </c>
      <c r="R20" s="5">
        <v>2.1120000000000001</v>
      </c>
      <c r="S20" s="5">
        <v>2.3759999999999999</v>
      </c>
      <c r="T20" s="5">
        <v>3.2170000000000001</v>
      </c>
      <c r="U20">
        <f t="shared" si="0"/>
        <v>10014.790275000036</v>
      </c>
      <c r="W20">
        <f t="shared" si="2"/>
        <v>97.682955555617809</v>
      </c>
    </row>
    <row r="21" spans="1:23" x14ac:dyDescent="0.3">
      <c r="A21" t="s">
        <v>994</v>
      </c>
      <c r="B21" t="s">
        <v>995</v>
      </c>
      <c r="C21" t="s">
        <v>115</v>
      </c>
      <c r="D21" t="s">
        <v>116</v>
      </c>
      <c r="E21" t="s">
        <v>908</v>
      </c>
      <c r="F21" t="s">
        <v>25</v>
      </c>
      <c r="G21" t="s">
        <v>942</v>
      </c>
      <c r="H21" t="s">
        <v>27</v>
      </c>
      <c r="I21" s="4">
        <v>45537.334592905092</v>
      </c>
      <c r="J21" s="4">
        <v>45537.339120370372</v>
      </c>
      <c r="K21" s="4">
        <v>45537.350184953713</v>
      </c>
      <c r="L21" t="s">
        <v>996</v>
      </c>
      <c r="M21" t="s">
        <v>205</v>
      </c>
      <c r="N21" t="s">
        <v>997</v>
      </c>
      <c r="O21" s="5">
        <v>0.216</v>
      </c>
      <c r="P21" s="5">
        <v>0.216</v>
      </c>
      <c r="Q21" s="5">
        <v>0.12</v>
      </c>
      <c r="R21" s="5">
        <v>0.26400000000000001</v>
      </c>
      <c r="S21" s="5">
        <v>0.36</v>
      </c>
      <c r="T21" s="5">
        <v>0.25</v>
      </c>
      <c r="U21">
        <f t="shared" si="0"/>
        <v>10657.400312222249</v>
      </c>
      <c r="W21">
        <f t="shared" si="2"/>
        <v>642.61003722221358</v>
      </c>
    </row>
    <row r="22" spans="1:23" x14ac:dyDescent="0.3">
      <c r="A22" t="s">
        <v>998</v>
      </c>
      <c r="B22" t="s">
        <v>999</v>
      </c>
      <c r="C22" t="s">
        <v>115</v>
      </c>
      <c r="D22" t="s">
        <v>116</v>
      </c>
      <c r="E22" t="s">
        <v>908</v>
      </c>
      <c r="F22" t="s">
        <v>25</v>
      </c>
      <c r="G22" t="s">
        <v>942</v>
      </c>
      <c r="H22" t="s">
        <v>45</v>
      </c>
      <c r="I22" s="4">
        <v>45539.414567939813</v>
      </c>
      <c r="J22" s="4">
        <v>45539.415543981479</v>
      </c>
      <c r="K22" s="4">
        <v>45539.468923692133</v>
      </c>
      <c r="L22" t="s">
        <v>1000</v>
      </c>
      <c r="M22" t="s">
        <v>55</v>
      </c>
      <c r="N22" t="s">
        <v>42</v>
      </c>
      <c r="O22" s="5">
        <v>26.544</v>
      </c>
      <c r="P22" s="5">
        <v>42.335999999999999</v>
      </c>
      <c r="Q22" s="5">
        <v>2.4E-2</v>
      </c>
      <c r="R22" s="5">
        <v>1.272</v>
      </c>
      <c r="S22" s="5">
        <v>1.272</v>
      </c>
      <c r="T22" s="5">
        <v>1.2669999999999999</v>
      </c>
      <c r="U22">
        <f t="shared" si="0"/>
        <v>10707.319713055564</v>
      </c>
      <c r="W22">
        <f t="shared" si="2"/>
        <v>49.919400833314285</v>
      </c>
    </row>
    <row r="23" spans="1:23" x14ac:dyDescent="0.3">
      <c r="A23" t="s">
        <v>1001</v>
      </c>
      <c r="B23" t="s">
        <v>1002</v>
      </c>
      <c r="C23" t="s">
        <v>115</v>
      </c>
      <c r="D23" t="s">
        <v>116</v>
      </c>
      <c r="E23" t="s">
        <v>908</v>
      </c>
      <c r="F23" t="s">
        <v>25</v>
      </c>
      <c r="G23" t="s">
        <v>942</v>
      </c>
      <c r="H23" t="s">
        <v>45</v>
      </c>
      <c r="I23" s="4">
        <v>45544.89086230324</v>
      </c>
      <c r="J23" s="4">
        <v>45544.891655092593</v>
      </c>
      <c r="K23" s="4">
        <v>45545.163490393519</v>
      </c>
      <c r="L23" t="s">
        <v>1003</v>
      </c>
      <c r="M23" t="s">
        <v>31</v>
      </c>
      <c r="N23" t="s">
        <v>1004</v>
      </c>
      <c r="O23" s="5" t="s">
        <v>42</v>
      </c>
      <c r="P23" s="5" t="s">
        <v>42</v>
      </c>
      <c r="Q23" s="5">
        <v>2.4E-2</v>
      </c>
      <c r="R23" s="5">
        <v>6.5279999999999996</v>
      </c>
      <c r="S23" s="5">
        <v>6.5519999999999996</v>
      </c>
      <c r="T23" s="5">
        <v>0</v>
      </c>
      <c r="U23">
        <f t="shared" si="0"/>
        <v>10838.750777777808</v>
      </c>
      <c r="W23">
        <f t="shared" si="2"/>
        <v>131.43106472224463</v>
      </c>
    </row>
    <row r="24" spans="1:23" x14ac:dyDescent="0.3">
      <c r="A24" t="s">
        <v>1005</v>
      </c>
      <c r="B24" t="s">
        <v>1006</v>
      </c>
      <c r="C24" t="s">
        <v>115</v>
      </c>
      <c r="D24" t="s">
        <v>116</v>
      </c>
      <c r="E24" t="s">
        <v>908</v>
      </c>
      <c r="F24" t="s">
        <v>25</v>
      </c>
      <c r="G24" t="s">
        <v>942</v>
      </c>
      <c r="H24" t="s">
        <v>45</v>
      </c>
      <c r="I24" s="4">
        <v>45545.143834143521</v>
      </c>
      <c r="J24" s="4">
        <v>45545.144062500003</v>
      </c>
      <c r="K24" s="4">
        <v>45545.160565127313</v>
      </c>
      <c r="L24" t="s">
        <v>1007</v>
      </c>
      <c r="M24" t="s">
        <v>31</v>
      </c>
      <c r="N24" t="s">
        <v>1008</v>
      </c>
      <c r="O24" s="5">
        <v>18.576000000000001</v>
      </c>
      <c r="P24" s="5">
        <v>19.728000000000002</v>
      </c>
      <c r="Q24" s="5">
        <v>0</v>
      </c>
      <c r="R24" s="5">
        <v>0.40799999999999997</v>
      </c>
      <c r="S24" s="5">
        <v>0.40799999999999997</v>
      </c>
      <c r="T24" s="5">
        <v>0</v>
      </c>
      <c r="U24">
        <f t="shared" si="0"/>
        <v>10844.822101944534</v>
      </c>
      <c r="W24">
        <f t="shared" si="2"/>
        <v>6.0713241667253897</v>
      </c>
    </row>
    <row r="25" spans="1:23" x14ac:dyDescent="0.3">
      <c r="A25" t="s">
        <v>1009</v>
      </c>
      <c r="B25" t="s">
        <v>1010</v>
      </c>
      <c r="C25" t="s">
        <v>197</v>
      </c>
      <c r="D25" t="s">
        <v>198</v>
      </c>
      <c r="E25" t="s">
        <v>908</v>
      </c>
      <c r="F25" t="s">
        <v>25</v>
      </c>
      <c r="G25" t="s">
        <v>1011</v>
      </c>
      <c r="H25" t="s">
        <v>27</v>
      </c>
      <c r="I25" s="4">
        <v>45320.962185034718</v>
      </c>
      <c r="J25" s="4">
        <v>45320.994756944441</v>
      </c>
      <c r="K25" s="4">
        <v>45321.237798344897</v>
      </c>
      <c r="L25" t="s">
        <v>1012</v>
      </c>
      <c r="M25" t="s">
        <v>1013</v>
      </c>
      <c r="N25" t="s">
        <v>1014</v>
      </c>
      <c r="O25" s="5">
        <v>7.44</v>
      </c>
      <c r="P25" s="5" t="s">
        <v>42</v>
      </c>
      <c r="Q25" s="5">
        <v>0.79200000000000004</v>
      </c>
      <c r="R25" s="5">
        <v>0.91199999999999992</v>
      </c>
      <c r="S25" s="5">
        <v>1.68</v>
      </c>
      <c r="T25" s="5">
        <v>0.9</v>
      </c>
      <c r="U25">
        <f t="shared" si="0"/>
        <v>5464.4625233332627</v>
      </c>
    </row>
    <row r="26" spans="1:23" x14ac:dyDescent="0.3">
      <c r="A26" t="s">
        <v>1015</v>
      </c>
      <c r="B26" t="s">
        <v>1016</v>
      </c>
      <c r="C26" t="s">
        <v>197</v>
      </c>
      <c r="D26" t="s">
        <v>198</v>
      </c>
      <c r="E26" t="s">
        <v>908</v>
      </c>
      <c r="F26" t="s">
        <v>25</v>
      </c>
      <c r="G26" t="s">
        <v>1011</v>
      </c>
      <c r="H26" t="s">
        <v>27</v>
      </c>
      <c r="I26" s="4">
        <v>45477.718628553237</v>
      </c>
      <c r="J26" s="4">
        <v>45477.718877314823</v>
      </c>
      <c r="K26" s="4">
        <v>45477.744352928239</v>
      </c>
      <c r="L26" t="s">
        <v>1017</v>
      </c>
      <c r="M26" t="s">
        <v>1018</v>
      </c>
      <c r="N26" t="s">
        <v>1019</v>
      </c>
      <c r="O26" s="5">
        <v>20.832000000000001</v>
      </c>
      <c r="P26" s="5">
        <v>1.8720000000000001</v>
      </c>
      <c r="Q26" s="5">
        <v>0</v>
      </c>
      <c r="R26" s="5">
        <v>0.62400000000000011</v>
      </c>
      <c r="S26" s="5">
        <v>0.62400000000000011</v>
      </c>
      <c r="T26" s="5">
        <v>1.1830000000000001</v>
      </c>
      <c r="U26">
        <f t="shared" si="0"/>
        <v>9226.6171677777311</v>
      </c>
      <c r="W26">
        <f>U26-U25</f>
        <v>3762.1546444444684</v>
      </c>
    </row>
    <row r="27" spans="1:23" x14ac:dyDescent="0.3">
      <c r="A27" t="s">
        <v>1020</v>
      </c>
      <c r="B27" t="s">
        <v>1021</v>
      </c>
      <c r="C27" t="s">
        <v>197</v>
      </c>
      <c r="D27" t="s">
        <v>198</v>
      </c>
      <c r="E27" t="s">
        <v>908</v>
      </c>
      <c r="F27" t="s">
        <v>25</v>
      </c>
      <c r="G27" t="s">
        <v>1011</v>
      </c>
      <c r="H27" t="s">
        <v>45</v>
      </c>
      <c r="I27" s="4">
        <v>45512.825775081023</v>
      </c>
      <c r="J27" s="4">
        <v>45512.833634259259</v>
      </c>
      <c r="K27" s="4">
        <v>45512.856868090283</v>
      </c>
      <c r="L27" t="s">
        <v>1022</v>
      </c>
      <c r="M27" t="s">
        <v>55</v>
      </c>
      <c r="N27" t="s">
        <v>1023</v>
      </c>
      <c r="O27" s="5">
        <v>18.48</v>
      </c>
      <c r="P27" s="5">
        <v>13.103999999999999</v>
      </c>
      <c r="Q27" s="5">
        <v>0.192</v>
      </c>
      <c r="R27" s="5">
        <v>0.55200000000000005</v>
      </c>
      <c r="S27" s="5">
        <v>0.72</v>
      </c>
      <c r="T27" s="5">
        <v>0.55000000000000004</v>
      </c>
      <c r="U27">
        <f t="shared" si="0"/>
        <v>10069.188684444583</v>
      </c>
      <c r="W27">
        <f>U27-U26</f>
        <v>842.5715166668524</v>
      </c>
    </row>
  </sheetData>
  <autoFilter ref="A1:W27" xr:uid="{5CCC7196-CA58-4ED8-B984-DCEE6FC2061F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AA28-A786-4080-8067-067825D9BEBB}">
  <dimension ref="A1:W26"/>
  <sheetViews>
    <sheetView tabSelected="1" topLeftCell="I1" zoomScale="85" zoomScaleNormal="85" workbookViewId="0">
      <selection activeCell="S19" sqref="S19"/>
    </sheetView>
  </sheetViews>
  <sheetFormatPr defaultRowHeight="14.4" x14ac:dyDescent="0.3"/>
  <cols>
    <col min="5" max="5" width="15.21875" customWidth="1"/>
    <col min="9" max="9" width="25.33203125" customWidth="1"/>
    <col min="10" max="10" width="26.44140625" customWidth="1"/>
    <col min="11" max="11" width="20.33203125" customWidth="1"/>
    <col min="12" max="12" width="15.88671875" customWidth="1"/>
    <col min="13" max="13" width="14" customWidth="1"/>
    <col min="20" max="20" width="13.5546875" customWidth="1"/>
    <col min="21" max="21" width="10.33203125" customWidth="1"/>
    <col min="22" max="22" width="20.66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1132</v>
      </c>
      <c r="V1" s="4">
        <v>45093.276246562498</v>
      </c>
      <c r="W1" s="3" t="s">
        <v>1133</v>
      </c>
    </row>
    <row r="2" spans="1:23" x14ac:dyDescent="0.3">
      <c r="A2" t="s">
        <v>1024</v>
      </c>
      <c r="B2" t="s">
        <v>1025</v>
      </c>
      <c r="C2" t="s">
        <v>22</v>
      </c>
      <c r="D2" t="s">
        <v>23</v>
      </c>
      <c r="E2" t="s">
        <v>1026</v>
      </c>
      <c r="F2" t="s">
        <v>25</v>
      </c>
      <c r="G2" t="s">
        <v>1027</v>
      </c>
      <c r="H2" t="s">
        <v>45</v>
      </c>
      <c r="I2" s="4">
        <v>45324.363993900457</v>
      </c>
      <c r="J2" s="4">
        <v>45324.369305555563</v>
      </c>
      <c r="K2" s="4">
        <v>45324.385114780103</v>
      </c>
      <c r="L2" t="s">
        <v>1028</v>
      </c>
      <c r="M2" t="s">
        <v>31</v>
      </c>
      <c r="N2" t="s">
        <v>1029</v>
      </c>
      <c r="O2" s="5">
        <v>7.32</v>
      </c>
      <c r="P2" s="5">
        <v>31.704000000000001</v>
      </c>
      <c r="Q2" s="5">
        <v>0.12</v>
      </c>
      <c r="R2" s="5">
        <v>0.38400000000000001</v>
      </c>
      <c r="S2" s="5">
        <v>0.504</v>
      </c>
      <c r="T2" s="5">
        <v>0.68300000000000005</v>
      </c>
      <c r="U2">
        <f>(I2-$V$1)*24</f>
        <v>5546.1059361110092</v>
      </c>
    </row>
    <row r="3" spans="1:23" x14ac:dyDescent="0.3">
      <c r="A3" t="s">
        <v>1030</v>
      </c>
      <c r="B3" t="s">
        <v>1031</v>
      </c>
      <c r="C3" t="s">
        <v>22</v>
      </c>
      <c r="D3" t="s">
        <v>23</v>
      </c>
      <c r="E3" t="s">
        <v>1026</v>
      </c>
      <c r="F3" t="s">
        <v>25</v>
      </c>
      <c r="G3" t="s">
        <v>1027</v>
      </c>
      <c r="H3" t="s">
        <v>45</v>
      </c>
      <c r="I3" s="4">
        <v>45349.330970370371</v>
      </c>
      <c r="J3" s="4">
        <v>45349.333912037036</v>
      </c>
      <c r="K3" s="4">
        <v>45349.396809571757</v>
      </c>
      <c r="L3" t="s">
        <v>1032</v>
      </c>
      <c r="M3" t="s">
        <v>31</v>
      </c>
      <c r="N3" t="s">
        <v>1033</v>
      </c>
      <c r="O3" s="5">
        <v>107.712</v>
      </c>
      <c r="P3" s="5">
        <v>4.2</v>
      </c>
      <c r="Q3" s="5">
        <v>7.2000000000000008E-2</v>
      </c>
      <c r="R3" s="5">
        <v>0.14399999999999999</v>
      </c>
      <c r="S3" s="5">
        <v>0.216</v>
      </c>
      <c r="T3" s="5">
        <v>0.15</v>
      </c>
      <c r="U3">
        <f t="shared" ref="U3:U26" si="0">(I3-$V$1)*24</f>
        <v>6145.3133713889401</v>
      </c>
      <c r="W3">
        <f>U3-U2</f>
        <v>599.20743527793093</v>
      </c>
    </row>
    <row r="4" spans="1:23" x14ac:dyDescent="0.3">
      <c r="A4" t="s">
        <v>1034</v>
      </c>
      <c r="B4" t="s">
        <v>1035</v>
      </c>
      <c r="C4" t="s">
        <v>22</v>
      </c>
      <c r="D4" t="s">
        <v>23</v>
      </c>
      <c r="E4" t="s">
        <v>1026</v>
      </c>
      <c r="F4" t="s">
        <v>25</v>
      </c>
      <c r="G4" t="s">
        <v>1027</v>
      </c>
      <c r="H4" t="s">
        <v>27</v>
      </c>
      <c r="I4" s="4">
        <v>45372.484270682871</v>
      </c>
      <c r="J4" s="4">
        <v>45372.505555555559</v>
      </c>
      <c r="K4" s="4">
        <v>45372.533703437497</v>
      </c>
      <c r="L4" t="s">
        <v>1036</v>
      </c>
      <c r="M4" t="s">
        <v>55</v>
      </c>
      <c r="N4" t="s">
        <v>1037</v>
      </c>
      <c r="O4" s="5">
        <v>0.40799999999999997</v>
      </c>
      <c r="P4" s="5">
        <v>0.40799999999999997</v>
      </c>
      <c r="Q4" s="5">
        <v>0.504</v>
      </c>
      <c r="R4" s="5">
        <v>0.64800000000000002</v>
      </c>
      <c r="S4" s="5">
        <v>1.1519999999999999</v>
      </c>
      <c r="T4" s="5">
        <v>1.3</v>
      </c>
      <c r="U4">
        <f t="shared" si="0"/>
        <v>6700.9925788889523</v>
      </c>
      <c r="W4">
        <f t="shared" ref="W4:W5" si="1">U4-U3</f>
        <v>555.67920750001213</v>
      </c>
    </row>
    <row r="5" spans="1:23" x14ac:dyDescent="0.3">
      <c r="A5" t="s">
        <v>1038</v>
      </c>
      <c r="B5" t="s">
        <v>1039</v>
      </c>
      <c r="C5" t="s">
        <v>22</v>
      </c>
      <c r="D5" t="s">
        <v>23</v>
      </c>
      <c r="E5" t="s">
        <v>1026</v>
      </c>
      <c r="F5" t="s">
        <v>25</v>
      </c>
      <c r="G5" t="s">
        <v>1027</v>
      </c>
      <c r="H5" t="s">
        <v>27</v>
      </c>
      <c r="I5" s="4">
        <v>45538.019439618052</v>
      </c>
      <c r="J5" s="4">
        <v>45538.020219907397</v>
      </c>
      <c r="K5" s="4">
        <v>45538.145735648148</v>
      </c>
      <c r="L5" t="s">
        <v>1040</v>
      </c>
      <c r="M5" t="s">
        <v>55</v>
      </c>
      <c r="N5" t="s">
        <v>42</v>
      </c>
      <c r="O5" s="5">
        <v>59.735999999999997</v>
      </c>
      <c r="P5" s="5">
        <v>12.96</v>
      </c>
      <c r="Q5" s="5">
        <v>2.4E-2</v>
      </c>
      <c r="R5" s="5">
        <v>3</v>
      </c>
      <c r="S5" s="5">
        <v>3.024</v>
      </c>
      <c r="T5" s="5">
        <v>3</v>
      </c>
      <c r="U5">
        <f t="shared" si="0"/>
        <v>10673.836633333296</v>
      </c>
      <c r="W5">
        <f t="shared" si="1"/>
        <v>3972.8440544443438</v>
      </c>
    </row>
    <row r="6" spans="1:23" x14ac:dyDescent="0.3">
      <c r="A6" t="s">
        <v>1041</v>
      </c>
      <c r="B6" t="s">
        <v>1043</v>
      </c>
      <c r="C6" t="s">
        <v>51</v>
      </c>
      <c r="D6" t="s">
        <v>52</v>
      </c>
      <c r="E6" t="s">
        <v>1026</v>
      </c>
      <c r="F6" t="s">
        <v>25</v>
      </c>
      <c r="G6" t="s">
        <v>1042</v>
      </c>
      <c r="H6" t="s">
        <v>27</v>
      </c>
      <c r="I6" s="4">
        <v>45321.240953819448</v>
      </c>
      <c r="J6" s="4">
        <v>45321.247662037043</v>
      </c>
      <c r="K6" s="4">
        <v>45321.291540428239</v>
      </c>
      <c r="L6" t="s">
        <v>1044</v>
      </c>
      <c r="M6" t="s">
        <v>55</v>
      </c>
      <c r="N6" t="s">
        <v>1045</v>
      </c>
      <c r="O6" s="5">
        <v>7.56</v>
      </c>
      <c r="P6" s="5">
        <v>9.120000000000001</v>
      </c>
      <c r="Q6" s="5">
        <v>0.16800000000000001</v>
      </c>
      <c r="R6" s="5">
        <v>0.31200000000000011</v>
      </c>
      <c r="S6" s="5">
        <v>0.45600000000000002</v>
      </c>
      <c r="T6" s="5">
        <v>1.0169999999999999</v>
      </c>
      <c r="U6">
        <f t="shared" si="0"/>
        <v>5471.152974166791</v>
      </c>
    </row>
    <row r="7" spans="1:23" x14ac:dyDescent="0.3">
      <c r="A7" t="s">
        <v>1046</v>
      </c>
      <c r="B7" t="s">
        <v>1047</v>
      </c>
      <c r="C7" t="s">
        <v>79</v>
      </c>
      <c r="D7" t="s">
        <v>80</v>
      </c>
      <c r="E7" t="s">
        <v>1026</v>
      </c>
      <c r="F7" t="s">
        <v>25</v>
      </c>
      <c r="G7" t="s">
        <v>1048</v>
      </c>
      <c r="H7" t="s">
        <v>27</v>
      </c>
      <c r="I7" s="4">
        <v>45331.254921331019</v>
      </c>
      <c r="J7" s="4">
        <v>45331.265682870369</v>
      </c>
      <c r="K7" s="4">
        <v>45331.299649652778</v>
      </c>
      <c r="L7" t="s">
        <v>1049</v>
      </c>
      <c r="M7" t="s">
        <v>55</v>
      </c>
      <c r="N7" t="s">
        <v>1050</v>
      </c>
      <c r="O7" s="5">
        <v>1.8</v>
      </c>
      <c r="P7" s="5">
        <v>6.36</v>
      </c>
      <c r="Q7" s="5">
        <v>0.26400000000000001</v>
      </c>
      <c r="R7" s="5">
        <v>0.48</v>
      </c>
      <c r="S7" s="5">
        <v>0.74399999999999999</v>
      </c>
      <c r="T7" s="5">
        <v>0.96599999999999997</v>
      </c>
      <c r="U7">
        <f t="shared" si="0"/>
        <v>5711.4881944445078</v>
      </c>
    </row>
    <row r="8" spans="1:23" x14ac:dyDescent="0.3">
      <c r="A8" t="s">
        <v>1051</v>
      </c>
      <c r="B8" t="s">
        <v>1052</v>
      </c>
      <c r="C8" t="s">
        <v>79</v>
      </c>
      <c r="D8" t="s">
        <v>80</v>
      </c>
      <c r="E8" t="s">
        <v>1026</v>
      </c>
      <c r="F8" t="s">
        <v>25</v>
      </c>
      <c r="G8" t="s">
        <v>1048</v>
      </c>
      <c r="H8" t="s">
        <v>73</v>
      </c>
      <c r="I8" s="4">
        <v>45412.75275428241</v>
      </c>
      <c r="J8" s="4">
        <v>45412.753159722219</v>
      </c>
      <c r="K8" s="4">
        <v>45412.822714965281</v>
      </c>
      <c r="L8" t="s">
        <v>1053</v>
      </c>
      <c r="M8" t="s">
        <v>1054</v>
      </c>
      <c r="N8" t="s">
        <v>1055</v>
      </c>
      <c r="O8" s="5">
        <v>81.528000000000006</v>
      </c>
      <c r="P8" s="5" t="s">
        <v>42</v>
      </c>
      <c r="Q8" s="5">
        <v>0</v>
      </c>
      <c r="R8" s="5">
        <v>1.68</v>
      </c>
      <c r="S8" s="5">
        <v>1.68</v>
      </c>
      <c r="T8" s="5">
        <v>1.7000000000000001E-2</v>
      </c>
      <c r="U8">
        <f t="shared" si="0"/>
        <v>7667.436185277882</v>
      </c>
      <c r="W8">
        <f>U8-U7</f>
        <v>1955.9479908333742</v>
      </c>
    </row>
    <row r="9" spans="1:23" x14ac:dyDescent="0.3">
      <c r="A9" t="s">
        <v>1056</v>
      </c>
      <c r="B9" t="s">
        <v>1057</v>
      </c>
      <c r="C9" t="s">
        <v>79</v>
      </c>
      <c r="D9" t="s">
        <v>80</v>
      </c>
      <c r="E9" t="s">
        <v>1026</v>
      </c>
      <c r="F9" t="s">
        <v>25</v>
      </c>
      <c r="G9" t="s">
        <v>1048</v>
      </c>
      <c r="H9" t="s">
        <v>27</v>
      </c>
      <c r="I9" s="4">
        <v>45429.151776851853</v>
      </c>
      <c r="J9" s="4">
        <v>45429.151990740742</v>
      </c>
      <c r="K9" s="4">
        <v>45429.202687534722</v>
      </c>
      <c r="L9" t="s">
        <v>1058</v>
      </c>
      <c r="M9" t="s">
        <v>1059</v>
      </c>
      <c r="N9" t="s">
        <v>1060</v>
      </c>
      <c r="O9" s="5">
        <v>56.375999999999998</v>
      </c>
      <c r="P9" s="5">
        <v>3.984</v>
      </c>
      <c r="Q9" s="5">
        <v>0</v>
      </c>
      <c r="R9" s="5">
        <v>1.2</v>
      </c>
      <c r="S9" s="5">
        <v>1.2</v>
      </c>
      <c r="T9" s="5">
        <v>1.2</v>
      </c>
      <c r="U9">
        <f t="shared" si="0"/>
        <v>8061.012726944522</v>
      </c>
      <c r="W9">
        <f t="shared" ref="W9:W12" si="2">U9-U8</f>
        <v>393.57654166663997</v>
      </c>
    </row>
    <row r="10" spans="1:23" x14ac:dyDescent="0.3">
      <c r="A10" t="s">
        <v>1061</v>
      </c>
      <c r="B10" t="s">
        <v>1062</v>
      </c>
      <c r="C10" t="s">
        <v>79</v>
      </c>
      <c r="D10" t="s">
        <v>80</v>
      </c>
      <c r="E10" t="s">
        <v>1026</v>
      </c>
      <c r="F10" t="s">
        <v>25</v>
      </c>
      <c r="G10" t="s">
        <v>1048</v>
      </c>
      <c r="H10" t="s">
        <v>45</v>
      </c>
      <c r="I10" s="4">
        <v>45461.364629166666</v>
      </c>
      <c r="J10" s="4">
        <v>45461.38009259259</v>
      </c>
      <c r="K10" s="4">
        <v>45461.380469479169</v>
      </c>
      <c r="L10" t="s">
        <v>1063</v>
      </c>
      <c r="M10" t="s">
        <v>31</v>
      </c>
      <c r="N10" t="s">
        <v>1064</v>
      </c>
      <c r="O10" s="5">
        <v>5.016</v>
      </c>
      <c r="P10" s="5">
        <v>2.8319999999999999</v>
      </c>
      <c r="Q10" s="5">
        <v>0.36</v>
      </c>
      <c r="R10" s="5">
        <v>0</v>
      </c>
      <c r="S10" s="5">
        <v>0.38400000000000001</v>
      </c>
      <c r="T10" s="5">
        <v>0</v>
      </c>
      <c r="U10">
        <f t="shared" si="0"/>
        <v>8834.1211825000355</v>
      </c>
      <c r="W10">
        <f t="shared" si="2"/>
        <v>773.1084555555135</v>
      </c>
    </row>
    <row r="11" spans="1:23" x14ac:dyDescent="0.3">
      <c r="A11" t="s">
        <v>1065</v>
      </c>
      <c r="B11" t="s">
        <v>1066</v>
      </c>
      <c r="C11" t="s">
        <v>79</v>
      </c>
      <c r="D11" t="s">
        <v>80</v>
      </c>
      <c r="E11" t="s">
        <v>1026</v>
      </c>
      <c r="F11" t="s">
        <v>25</v>
      </c>
      <c r="G11" t="s">
        <v>1048</v>
      </c>
      <c r="H11" t="s">
        <v>27</v>
      </c>
      <c r="I11" s="4">
        <v>45463.832626423609</v>
      </c>
      <c r="J11" s="4">
        <v>45463.833101851851</v>
      </c>
      <c r="K11" s="4">
        <v>45463.858549652781</v>
      </c>
      <c r="L11" t="s">
        <v>1067</v>
      </c>
      <c r="M11" t="s">
        <v>55</v>
      </c>
      <c r="N11" t="s">
        <v>1068</v>
      </c>
      <c r="O11" s="5">
        <v>7.2720000000000002</v>
      </c>
      <c r="P11" s="5">
        <v>15.167999999999999</v>
      </c>
      <c r="Q11" s="5">
        <v>0</v>
      </c>
      <c r="R11" s="5">
        <v>0.8640000000000001</v>
      </c>
      <c r="S11" s="5">
        <v>0.8640000000000001</v>
      </c>
      <c r="T11" s="5">
        <v>1.45</v>
      </c>
      <c r="U11">
        <f t="shared" si="0"/>
        <v>8893.3531166666653</v>
      </c>
      <c r="W11">
        <f t="shared" si="2"/>
        <v>59.231934166629799</v>
      </c>
    </row>
    <row r="12" spans="1:23" x14ac:dyDescent="0.3">
      <c r="A12" t="s">
        <v>1069</v>
      </c>
      <c r="B12" t="s">
        <v>1070</v>
      </c>
      <c r="C12" t="s">
        <v>79</v>
      </c>
      <c r="D12" t="s">
        <v>80</v>
      </c>
      <c r="E12" t="s">
        <v>1026</v>
      </c>
      <c r="F12" t="s">
        <v>25</v>
      </c>
      <c r="G12" t="s">
        <v>1048</v>
      </c>
      <c r="H12" t="s">
        <v>45</v>
      </c>
      <c r="I12" s="4">
        <v>45477.822718055562</v>
      </c>
      <c r="J12" s="4">
        <v>45477.824178240742</v>
      </c>
      <c r="K12" s="4">
        <v>45477.845769247688</v>
      </c>
      <c r="L12" t="s">
        <v>1071</v>
      </c>
      <c r="M12" t="s">
        <v>55</v>
      </c>
      <c r="N12" t="s">
        <v>42</v>
      </c>
      <c r="O12" s="5">
        <v>21.384</v>
      </c>
      <c r="P12" s="5">
        <v>13.247999999999999</v>
      </c>
      <c r="Q12" s="5">
        <v>2.4E-2</v>
      </c>
      <c r="R12" s="5">
        <v>0.52800000000000002</v>
      </c>
      <c r="S12" s="5">
        <v>0.55200000000000005</v>
      </c>
      <c r="T12" s="5">
        <v>0.51700000000000002</v>
      </c>
      <c r="U12">
        <f t="shared" si="0"/>
        <v>9229.1153158335364</v>
      </c>
      <c r="W12">
        <f t="shared" si="2"/>
        <v>335.76219916687114</v>
      </c>
    </row>
    <row r="13" spans="1:23" x14ac:dyDescent="0.3">
      <c r="A13" t="s">
        <v>1072</v>
      </c>
      <c r="B13" t="s">
        <v>1073</v>
      </c>
      <c r="C13" t="s">
        <v>115</v>
      </c>
      <c r="D13" t="s">
        <v>116</v>
      </c>
      <c r="E13" t="s">
        <v>1026</v>
      </c>
      <c r="F13" t="s">
        <v>25</v>
      </c>
      <c r="G13" t="s">
        <v>1074</v>
      </c>
      <c r="H13" t="s">
        <v>27</v>
      </c>
      <c r="I13" s="4">
        <v>45414.336289085652</v>
      </c>
      <c r="J13" s="4">
        <v>45414.341238425928</v>
      </c>
      <c r="K13" s="4">
        <v>45414.359875578702</v>
      </c>
      <c r="L13" t="s">
        <v>1075</v>
      </c>
      <c r="M13" t="s">
        <v>55</v>
      </c>
      <c r="N13" t="s">
        <v>1076</v>
      </c>
      <c r="O13" s="5">
        <v>3.12</v>
      </c>
      <c r="P13" s="5">
        <v>21.024000000000001</v>
      </c>
      <c r="Q13" s="5">
        <v>0.12</v>
      </c>
      <c r="R13" s="5">
        <v>0.43200000000000011</v>
      </c>
      <c r="S13" s="5">
        <v>0.55200000000000005</v>
      </c>
      <c r="T13" s="5">
        <v>0.433</v>
      </c>
      <c r="U13">
        <f t="shared" si="0"/>
        <v>7705.4410205556778</v>
      </c>
    </row>
    <row r="14" spans="1:23" x14ac:dyDescent="0.3">
      <c r="A14" t="s">
        <v>1077</v>
      </c>
      <c r="B14" t="s">
        <v>1078</v>
      </c>
      <c r="C14" t="s">
        <v>115</v>
      </c>
      <c r="D14" t="s">
        <v>116</v>
      </c>
      <c r="E14" t="s">
        <v>1026</v>
      </c>
      <c r="F14" t="s">
        <v>25</v>
      </c>
      <c r="G14" t="s">
        <v>1074</v>
      </c>
      <c r="H14" t="s">
        <v>27</v>
      </c>
      <c r="I14" s="4">
        <v>45415.341208067133</v>
      </c>
      <c r="J14" s="4">
        <v>45415.342604166668</v>
      </c>
      <c r="K14" s="4">
        <v>45415.34885894676</v>
      </c>
      <c r="L14" t="s">
        <v>1079</v>
      </c>
      <c r="M14" t="s">
        <v>1080</v>
      </c>
      <c r="N14" t="s">
        <v>1081</v>
      </c>
      <c r="O14" s="5">
        <v>14.664</v>
      </c>
      <c r="P14" s="5">
        <v>34.872</v>
      </c>
      <c r="Q14" s="5">
        <v>2.4E-2</v>
      </c>
      <c r="R14" s="5">
        <v>0.192</v>
      </c>
      <c r="S14" s="5">
        <v>0.216</v>
      </c>
      <c r="T14" s="5">
        <v>0.25</v>
      </c>
      <c r="U14">
        <f t="shared" si="0"/>
        <v>7729.5590761112398</v>
      </c>
      <c r="W14">
        <f>U14-U13</f>
        <v>24.118055555562023</v>
      </c>
    </row>
    <row r="15" spans="1:23" x14ac:dyDescent="0.3">
      <c r="A15" t="s">
        <v>1082</v>
      </c>
      <c r="B15" t="s">
        <v>1083</v>
      </c>
      <c r="C15" t="s">
        <v>115</v>
      </c>
      <c r="D15" t="s">
        <v>116</v>
      </c>
      <c r="E15" t="s">
        <v>1026</v>
      </c>
      <c r="F15" t="s">
        <v>25</v>
      </c>
      <c r="G15" t="s">
        <v>1074</v>
      </c>
      <c r="H15" t="s">
        <v>45</v>
      </c>
      <c r="I15" s="4">
        <v>45449.15376454861</v>
      </c>
      <c r="J15" s="4">
        <v>45449.157349537039</v>
      </c>
      <c r="K15" s="4">
        <v>45449.172827349539</v>
      </c>
      <c r="L15" t="s">
        <v>1084</v>
      </c>
      <c r="M15" t="s">
        <v>55</v>
      </c>
      <c r="N15" t="s">
        <v>1085</v>
      </c>
      <c r="O15" s="5">
        <v>73.296000000000006</v>
      </c>
      <c r="P15" s="5">
        <v>15.504</v>
      </c>
      <c r="Q15" s="5">
        <v>9.6000000000000002E-2</v>
      </c>
      <c r="R15" s="5">
        <v>0.38400000000000001</v>
      </c>
      <c r="S15" s="5">
        <v>0.45600000000000002</v>
      </c>
      <c r="T15" s="5">
        <v>0.36699999999999999</v>
      </c>
      <c r="U15">
        <f t="shared" si="0"/>
        <v>8541.0604316666722</v>
      </c>
      <c r="W15">
        <f t="shared" ref="W15:W22" si="3">U15-U14</f>
        <v>811.50135555543238</v>
      </c>
    </row>
    <row r="16" spans="1:23" x14ac:dyDescent="0.3">
      <c r="A16" t="s">
        <v>1086</v>
      </c>
      <c r="B16" t="s">
        <v>1087</v>
      </c>
      <c r="C16" t="s">
        <v>115</v>
      </c>
      <c r="D16" t="s">
        <v>116</v>
      </c>
      <c r="E16" t="s">
        <v>1026</v>
      </c>
      <c r="F16" t="s">
        <v>25</v>
      </c>
      <c r="G16" t="s">
        <v>1074</v>
      </c>
      <c r="H16" t="s">
        <v>45</v>
      </c>
      <c r="I16" s="4">
        <v>45455.506393020827</v>
      </c>
      <c r="J16" s="4">
        <v>45455.506562499999</v>
      </c>
      <c r="K16" s="4">
        <v>45455.52195790509</v>
      </c>
      <c r="L16" t="s">
        <v>1088</v>
      </c>
      <c r="M16" t="s">
        <v>55</v>
      </c>
      <c r="N16" t="s">
        <v>1089</v>
      </c>
      <c r="O16" s="5">
        <v>15.432</v>
      </c>
      <c r="P16" s="5">
        <v>15.432</v>
      </c>
      <c r="Q16" s="5">
        <v>0</v>
      </c>
      <c r="R16" s="5">
        <v>0.36</v>
      </c>
      <c r="S16" s="5">
        <v>0.36</v>
      </c>
      <c r="T16" s="5">
        <v>0.35</v>
      </c>
      <c r="U16">
        <f t="shared" si="0"/>
        <v>8693.5235149998916</v>
      </c>
      <c r="W16">
        <f t="shared" si="3"/>
        <v>152.4630833332194</v>
      </c>
    </row>
    <row r="17" spans="1:23" x14ac:dyDescent="0.3">
      <c r="A17" t="s">
        <v>1090</v>
      </c>
      <c r="B17" t="s">
        <v>1091</v>
      </c>
      <c r="C17" t="s">
        <v>115</v>
      </c>
      <c r="D17" t="s">
        <v>116</v>
      </c>
      <c r="E17" t="s">
        <v>1026</v>
      </c>
      <c r="F17" t="s">
        <v>25</v>
      </c>
      <c r="G17" t="s">
        <v>1074</v>
      </c>
      <c r="H17" t="s">
        <v>27</v>
      </c>
      <c r="I17" s="4">
        <v>45485.970258067129</v>
      </c>
      <c r="J17" s="4">
        <v>45485.970949074072</v>
      </c>
      <c r="K17" s="4">
        <v>45486.058279317127</v>
      </c>
      <c r="L17" t="s">
        <v>1092</v>
      </c>
      <c r="M17" t="s">
        <v>55</v>
      </c>
      <c r="N17" t="s">
        <v>1093</v>
      </c>
      <c r="O17" s="5">
        <v>26.015999999999998</v>
      </c>
      <c r="P17" s="5">
        <v>30.623999999999999</v>
      </c>
      <c r="Q17" s="5">
        <v>2.4E-2</v>
      </c>
      <c r="R17" s="5">
        <v>2.0880000000000001</v>
      </c>
      <c r="S17" s="5">
        <v>2.0880000000000001</v>
      </c>
      <c r="T17" s="5">
        <v>2.0830000000000002</v>
      </c>
      <c r="U17">
        <f t="shared" si="0"/>
        <v>9424.6562761111418</v>
      </c>
      <c r="W17">
        <f t="shared" si="3"/>
        <v>731.13276111125015</v>
      </c>
    </row>
    <row r="18" spans="1:23" x14ac:dyDescent="0.3">
      <c r="A18" t="s">
        <v>1094</v>
      </c>
      <c r="B18" t="s">
        <v>1095</v>
      </c>
      <c r="C18" t="s">
        <v>115</v>
      </c>
      <c r="D18" t="s">
        <v>116</v>
      </c>
      <c r="E18" t="s">
        <v>1026</v>
      </c>
      <c r="F18" t="s">
        <v>25</v>
      </c>
      <c r="G18" t="s">
        <v>1074</v>
      </c>
      <c r="H18" t="s">
        <v>27</v>
      </c>
      <c r="I18" s="4">
        <v>45492.964817858803</v>
      </c>
      <c r="J18" s="4">
        <v>45492.965069444443</v>
      </c>
      <c r="K18" s="4">
        <v>45493.129022685192</v>
      </c>
      <c r="L18" t="s">
        <v>1096</v>
      </c>
      <c r="M18" t="s">
        <v>1097</v>
      </c>
      <c r="N18" t="s">
        <v>1098</v>
      </c>
      <c r="O18" s="5" t="s">
        <v>42</v>
      </c>
      <c r="P18" s="5">
        <v>7.3440000000000003</v>
      </c>
      <c r="Q18" s="5">
        <v>0</v>
      </c>
      <c r="R18" s="5">
        <v>3.9359999999999999</v>
      </c>
      <c r="S18" s="5">
        <v>3.9359999999999999</v>
      </c>
      <c r="T18" s="5">
        <v>0</v>
      </c>
      <c r="U18">
        <f t="shared" si="0"/>
        <v>9592.5257111113169</v>
      </c>
      <c r="W18">
        <f t="shared" si="3"/>
        <v>167.86943500017514</v>
      </c>
    </row>
    <row r="19" spans="1:23" x14ac:dyDescent="0.3">
      <c r="A19" t="s">
        <v>1099</v>
      </c>
      <c r="B19" t="s">
        <v>1100</v>
      </c>
      <c r="C19" t="s">
        <v>115</v>
      </c>
      <c r="D19" t="s">
        <v>116</v>
      </c>
      <c r="E19" t="s">
        <v>1026</v>
      </c>
      <c r="F19" t="s">
        <v>25</v>
      </c>
      <c r="G19" t="s">
        <v>1074</v>
      </c>
      <c r="H19" t="s">
        <v>45</v>
      </c>
      <c r="I19" s="4">
        <v>45517.492665543978</v>
      </c>
      <c r="J19" s="4">
        <v>45517.516203703701</v>
      </c>
      <c r="K19" s="4">
        <v>45517.545527662027</v>
      </c>
      <c r="L19" t="s">
        <v>1101</v>
      </c>
      <c r="M19" t="s">
        <v>31</v>
      </c>
      <c r="N19" t="s">
        <v>1102</v>
      </c>
      <c r="O19" s="5">
        <v>0.14399999999999999</v>
      </c>
      <c r="P19" s="5">
        <v>0.14399999999999999</v>
      </c>
      <c r="Q19" s="5">
        <v>0.57600000000000007</v>
      </c>
      <c r="R19" s="5">
        <v>0.67200000000000004</v>
      </c>
      <c r="S19" s="5">
        <v>1.248</v>
      </c>
      <c r="T19" s="5">
        <v>0.68300000000000005</v>
      </c>
      <c r="U19">
        <f t="shared" si="0"/>
        <v>10181.194055555505</v>
      </c>
      <c r="W19">
        <f t="shared" si="3"/>
        <v>588.66834444418782</v>
      </c>
    </row>
    <row r="20" spans="1:23" x14ac:dyDescent="0.3">
      <c r="A20" t="s">
        <v>1103</v>
      </c>
      <c r="B20" t="s">
        <v>1104</v>
      </c>
      <c r="C20" t="s">
        <v>115</v>
      </c>
      <c r="D20" t="s">
        <v>116</v>
      </c>
      <c r="E20" t="s">
        <v>1026</v>
      </c>
      <c r="F20" t="s">
        <v>25</v>
      </c>
      <c r="G20" t="s">
        <v>1074</v>
      </c>
      <c r="H20" t="s">
        <v>27</v>
      </c>
      <c r="I20" s="4">
        <v>45530.882802812499</v>
      </c>
      <c r="J20" s="4">
        <v>45530.890590277777</v>
      </c>
      <c r="K20" s="4">
        <v>45530.911174618057</v>
      </c>
      <c r="L20" t="s">
        <v>1105</v>
      </c>
      <c r="M20" t="s">
        <v>55</v>
      </c>
      <c r="N20" t="s">
        <v>1106</v>
      </c>
      <c r="O20" s="5" t="s">
        <v>42</v>
      </c>
      <c r="P20" s="5">
        <v>4.8960000000000008</v>
      </c>
      <c r="Q20" s="5">
        <v>0.192</v>
      </c>
      <c r="R20" s="5">
        <v>0.504</v>
      </c>
      <c r="S20" s="5">
        <v>0.67200000000000004</v>
      </c>
      <c r="T20" s="5">
        <v>0.48299999999999998</v>
      </c>
      <c r="U20">
        <f t="shared" si="0"/>
        <v>10502.557350000017</v>
      </c>
      <c r="W20">
        <f t="shared" si="3"/>
        <v>321.36329444451258</v>
      </c>
    </row>
    <row r="21" spans="1:23" x14ac:dyDescent="0.3">
      <c r="A21" t="s">
        <v>1107</v>
      </c>
      <c r="B21" t="s">
        <v>1108</v>
      </c>
      <c r="C21" t="s">
        <v>115</v>
      </c>
      <c r="D21" t="s">
        <v>116</v>
      </c>
      <c r="E21" t="s">
        <v>1026</v>
      </c>
      <c r="F21" t="s">
        <v>25</v>
      </c>
      <c r="G21" t="s">
        <v>1074</v>
      </c>
      <c r="H21" t="s">
        <v>45</v>
      </c>
      <c r="I21" s="4">
        <v>45532.777895173611</v>
      </c>
      <c r="J21" s="4">
        <v>45532.778240740743</v>
      </c>
      <c r="K21" s="4">
        <v>45532.823136921303</v>
      </c>
      <c r="L21" t="s">
        <v>1109</v>
      </c>
      <c r="M21" t="s">
        <v>55</v>
      </c>
      <c r="N21" t="s">
        <v>1110</v>
      </c>
      <c r="O21" s="5" t="s">
        <v>42</v>
      </c>
      <c r="P21" s="5">
        <v>4.2720000000000002</v>
      </c>
      <c r="Q21" s="5">
        <v>0</v>
      </c>
      <c r="R21" s="5">
        <v>1.08</v>
      </c>
      <c r="S21" s="5">
        <v>1.08</v>
      </c>
      <c r="T21" s="5">
        <v>0.98299999999999998</v>
      </c>
      <c r="U21">
        <f t="shared" si="0"/>
        <v>10548.039566666703</v>
      </c>
      <c r="W21">
        <f t="shared" si="3"/>
        <v>45.482216666685417</v>
      </c>
    </row>
    <row r="22" spans="1:23" x14ac:dyDescent="0.3">
      <c r="A22" t="s">
        <v>1111</v>
      </c>
      <c r="B22" t="s">
        <v>1112</v>
      </c>
      <c r="C22" t="s">
        <v>115</v>
      </c>
      <c r="D22" t="s">
        <v>116</v>
      </c>
      <c r="E22" t="s">
        <v>1026</v>
      </c>
      <c r="F22" t="s">
        <v>25</v>
      </c>
      <c r="G22" t="s">
        <v>1074</v>
      </c>
      <c r="H22" t="s">
        <v>27</v>
      </c>
      <c r="I22" s="4">
        <v>45549.10825740741</v>
      </c>
      <c r="J22" s="4">
        <v>45549.108657407407</v>
      </c>
      <c r="K22" s="4">
        <v>45549.126678472217</v>
      </c>
      <c r="L22" t="s">
        <v>1113</v>
      </c>
      <c r="M22" t="s">
        <v>1114</v>
      </c>
      <c r="N22" t="s">
        <v>1115</v>
      </c>
      <c r="O22" s="5">
        <v>79.44</v>
      </c>
      <c r="P22" s="5" t="s">
        <v>42</v>
      </c>
      <c r="Q22" s="5">
        <v>0</v>
      </c>
      <c r="R22" s="5">
        <v>0.14399999999999999</v>
      </c>
      <c r="S22" s="5">
        <v>0.14399999999999999</v>
      </c>
      <c r="T22" s="5">
        <v>0.13300000000000001</v>
      </c>
      <c r="U22">
        <f t="shared" si="0"/>
        <v>10939.968260277878</v>
      </c>
      <c r="W22">
        <f t="shared" si="3"/>
        <v>391.92869361117482</v>
      </c>
    </row>
    <row r="23" spans="1:23" x14ac:dyDescent="0.3">
      <c r="A23" t="s">
        <v>1116</v>
      </c>
      <c r="B23" t="s">
        <v>1117</v>
      </c>
      <c r="C23" t="s">
        <v>197</v>
      </c>
      <c r="D23" t="s">
        <v>198</v>
      </c>
      <c r="E23" t="s">
        <v>1026</v>
      </c>
      <c r="F23" t="s">
        <v>25</v>
      </c>
      <c r="G23" t="s">
        <v>1118</v>
      </c>
      <c r="H23" t="s">
        <v>27</v>
      </c>
      <c r="I23" s="4">
        <v>45388.109134988423</v>
      </c>
      <c r="J23" s="4">
        <v>45388.109351851846</v>
      </c>
      <c r="K23" s="4">
        <v>45388.127544675917</v>
      </c>
      <c r="L23" t="s">
        <v>1119</v>
      </c>
      <c r="M23" t="s">
        <v>55</v>
      </c>
      <c r="N23" t="s">
        <v>42</v>
      </c>
      <c r="O23" s="5">
        <v>29.808</v>
      </c>
      <c r="P23" s="5">
        <v>5.16</v>
      </c>
      <c r="Q23" s="5">
        <v>0</v>
      </c>
      <c r="R23" s="5">
        <v>0.43200000000000011</v>
      </c>
      <c r="S23" s="5">
        <v>0.45600000000000002</v>
      </c>
      <c r="T23" s="5">
        <v>0.433</v>
      </c>
      <c r="U23">
        <f t="shared" si="0"/>
        <v>7075.9893222221872</v>
      </c>
    </row>
    <row r="24" spans="1:23" x14ac:dyDescent="0.3">
      <c r="A24" t="s">
        <v>1120</v>
      </c>
      <c r="B24" t="s">
        <v>1121</v>
      </c>
      <c r="C24" t="s">
        <v>197</v>
      </c>
      <c r="D24" t="s">
        <v>198</v>
      </c>
      <c r="E24" t="s">
        <v>1026</v>
      </c>
      <c r="F24" t="s">
        <v>25</v>
      </c>
      <c r="G24" t="s">
        <v>1118</v>
      </c>
      <c r="H24" t="s">
        <v>27</v>
      </c>
      <c r="I24" s="4">
        <v>45407.973966516212</v>
      </c>
      <c r="J24" s="4">
        <v>45407.979317129633</v>
      </c>
      <c r="K24" s="4">
        <v>45408.020190856478</v>
      </c>
      <c r="L24" t="s">
        <v>1122</v>
      </c>
      <c r="M24" t="s">
        <v>55</v>
      </c>
      <c r="N24" t="s">
        <v>1123</v>
      </c>
      <c r="O24" s="5">
        <v>2.2559999999999998</v>
      </c>
      <c r="P24" s="5">
        <v>1.728</v>
      </c>
      <c r="Q24" s="5">
        <v>0.12</v>
      </c>
      <c r="R24" s="5">
        <v>0.96</v>
      </c>
      <c r="S24" s="5">
        <v>1.08</v>
      </c>
      <c r="T24" s="5">
        <v>0.96699999999999997</v>
      </c>
      <c r="U24">
        <f t="shared" si="0"/>
        <v>7552.7452788891387</v>
      </c>
      <c r="W24">
        <f>U24-U23</f>
        <v>476.75595666695153</v>
      </c>
    </row>
    <row r="25" spans="1:23" x14ac:dyDescent="0.3">
      <c r="A25" t="s">
        <v>1124</v>
      </c>
      <c r="B25" t="s">
        <v>1125</v>
      </c>
      <c r="C25" t="s">
        <v>197</v>
      </c>
      <c r="D25" t="s">
        <v>198</v>
      </c>
      <c r="E25" t="s">
        <v>1026</v>
      </c>
      <c r="F25" t="s">
        <v>25</v>
      </c>
      <c r="G25" t="s">
        <v>1118</v>
      </c>
      <c r="H25" t="s">
        <v>27</v>
      </c>
      <c r="I25" s="4">
        <v>45440.934108761583</v>
      </c>
      <c r="J25" s="4">
        <v>45440.93787037037</v>
      </c>
      <c r="K25" s="4">
        <v>45440.951888159732</v>
      </c>
      <c r="L25" t="s">
        <v>1126</v>
      </c>
      <c r="M25" t="s">
        <v>55</v>
      </c>
      <c r="N25" t="s">
        <v>1127</v>
      </c>
      <c r="O25" s="5">
        <v>2.88</v>
      </c>
      <c r="P25" s="5">
        <v>2.88</v>
      </c>
      <c r="Q25" s="5">
        <v>9.6000000000000002E-2</v>
      </c>
      <c r="R25" s="5">
        <v>0.33600000000000002</v>
      </c>
      <c r="S25" s="5">
        <v>0.43200000000000011</v>
      </c>
      <c r="T25" s="5">
        <v>0.33300000000000002</v>
      </c>
      <c r="U25">
        <f t="shared" si="0"/>
        <v>8343.7886927780346</v>
      </c>
      <c r="W25">
        <f t="shared" ref="W25:W26" si="4">U25-U24</f>
        <v>791.04341388889588</v>
      </c>
    </row>
    <row r="26" spans="1:23" x14ac:dyDescent="0.3">
      <c r="A26" t="s">
        <v>1128</v>
      </c>
      <c r="B26" t="s">
        <v>1129</v>
      </c>
      <c r="C26" t="s">
        <v>197</v>
      </c>
      <c r="D26" t="s">
        <v>198</v>
      </c>
      <c r="E26" t="s">
        <v>1026</v>
      </c>
      <c r="F26" t="s">
        <v>25</v>
      </c>
      <c r="G26" t="s">
        <v>1118</v>
      </c>
      <c r="H26" t="s">
        <v>27</v>
      </c>
      <c r="I26" s="4">
        <v>45481.893001620367</v>
      </c>
      <c r="J26" s="4">
        <v>45481.912673611107</v>
      </c>
      <c r="K26" s="4">
        <v>45481.913606365742</v>
      </c>
      <c r="L26" t="s">
        <v>1130</v>
      </c>
      <c r="M26" t="s">
        <v>55</v>
      </c>
      <c r="N26" t="s">
        <v>1131</v>
      </c>
      <c r="O26" s="5">
        <v>14.04</v>
      </c>
      <c r="P26" s="5">
        <v>14.04</v>
      </c>
      <c r="Q26" s="5">
        <v>0.48</v>
      </c>
      <c r="R26" s="5">
        <v>2.4E-2</v>
      </c>
      <c r="S26" s="5">
        <v>0.48</v>
      </c>
      <c r="T26" s="5">
        <v>1.7000000000000001E-2</v>
      </c>
      <c r="U26">
        <f t="shared" si="0"/>
        <v>9326.8021213888424</v>
      </c>
      <c r="W26">
        <f t="shared" si="4"/>
        <v>983.01342861080775</v>
      </c>
    </row>
  </sheetData>
  <autoFilter ref="A1:T26" xr:uid="{A991AA28-A786-4080-8067-067825D9BEB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ASCENSEUR SORTIE</vt:lpstr>
      <vt:lpstr>ASCENSEUR (POSTE 04)</vt:lpstr>
      <vt:lpstr>ASCENSEUR (POSTE 02)</vt:lpstr>
      <vt:lpstr>POSTE 15   CONTRÔLE HAUTE TENSI</vt:lpstr>
      <vt:lpstr>POSTE 14   CONTRÔLE MISE Á LA T</vt:lpstr>
      <vt:lpstr>ROTATION PINCE</vt:lpstr>
      <vt:lpstr>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Le</dc:creator>
  <cp:lastModifiedBy>Le Truong</cp:lastModifiedBy>
  <dcterms:created xsi:type="dcterms:W3CDTF">2015-06-05T18:19:34Z</dcterms:created>
  <dcterms:modified xsi:type="dcterms:W3CDTF">2024-11-17T22:41:14Z</dcterms:modified>
</cp:coreProperties>
</file>