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3DEC2022/"/>
    </mc:Choice>
  </mc:AlternateContent>
  <xr:revisionPtr revIDLastSave="0" documentId="13_ncr:1_{68124024-06A8-4E44-BF45-741291C10F41}" xr6:coauthVersionLast="47" xr6:coauthVersionMax="47" xr10:uidLastSave="{00000000-0000-0000-0000-000000000000}"/>
  <bookViews>
    <workbookView xWindow="0" yWindow="500" windowWidth="24940" windowHeight="15960" firstSheet="1" activeTab="4" xr2:uid="{2ECD101C-C365-49FC-95C1-1D87E85F7ABD}"/>
  </bookViews>
  <sheets>
    <sheet name="CRM1" sheetId="1" r:id="rId1"/>
    <sheet name="CRM2" sheetId="3" r:id="rId2"/>
    <sheet name="B-0024-1" sheetId="4" r:id="rId3"/>
    <sheet name="B-0024-2" sheetId="14" r:id="rId4"/>
    <sheet name="B-0021-1" sheetId="6" r:id="rId5"/>
    <sheet name="B-0021-2" sheetId="9" r:id="rId6"/>
    <sheet name="P-0028-1" sheetId="10" r:id="rId7"/>
    <sheet name="P-0028-2" sheetId="12" r:id="rId8"/>
    <sheet name="B-0033-1" sheetId="11" r:id="rId9"/>
    <sheet name="B-0033-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H2" i="14"/>
  <c r="L17" i="14" l="1"/>
  <c r="L14" i="14"/>
  <c r="L5" i="14"/>
  <c r="L9" i="14"/>
  <c r="L13" i="14"/>
  <c r="L2" i="14"/>
  <c r="L6" i="14"/>
  <c r="L10" i="14"/>
  <c r="L15" i="14"/>
  <c r="L3" i="14"/>
  <c r="L7" i="14"/>
  <c r="L11" i="14"/>
  <c r="L4" i="14"/>
  <c r="L8" i="14"/>
  <c r="L12" i="14"/>
  <c r="L16" i="14"/>
  <c r="I13" i="13" l="1"/>
  <c r="I16" i="11"/>
  <c r="L16" i="11"/>
  <c r="I16" i="9"/>
  <c r="L16" i="9" s="1"/>
  <c r="I16" i="6"/>
  <c r="L16" i="6" s="1"/>
  <c r="L3" i="13"/>
  <c r="I3" i="13"/>
  <c r="I4" i="13" s="1"/>
  <c r="I5" i="13" s="1"/>
  <c r="H2" i="13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3" i="12"/>
  <c r="H2" i="12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3" i="11"/>
  <c r="H2" i="11"/>
  <c r="L15" i="11" s="1"/>
  <c r="L3" i="10"/>
  <c r="I3" i="10"/>
  <c r="I4" i="10" s="1"/>
  <c r="I5" i="10" s="1"/>
  <c r="H2" i="10"/>
  <c r="I3" i="9"/>
  <c r="I4" i="9" s="1"/>
  <c r="I5" i="9" s="1"/>
  <c r="H2" i="9"/>
  <c r="L3" i="9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H2" i="6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3" i="4"/>
  <c r="H2" i="4"/>
  <c r="L15" i="4" s="1"/>
  <c r="I15" i="3"/>
  <c r="L15" i="3" s="1"/>
  <c r="I6" i="13" l="1"/>
  <c r="I7" i="13" s="1"/>
  <c r="L5" i="13"/>
  <c r="L2" i="13"/>
  <c r="L4" i="13"/>
  <c r="L6" i="13"/>
  <c r="L15" i="12"/>
  <c r="L2" i="12"/>
  <c r="L4" i="12"/>
  <c r="L6" i="12"/>
  <c r="L8" i="12"/>
  <c r="L10" i="12"/>
  <c r="L12" i="12"/>
  <c r="L14" i="12"/>
  <c r="L3" i="12"/>
  <c r="L5" i="12"/>
  <c r="L7" i="12"/>
  <c r="L9" i="12"/>
  <c r="L11" i="12"/>
  <c r="L13" i="12"/>
  <c r="L2" i="11"/>
  <c r="L4" i="11"/>
  <c r="L6" i="11"/>
  <c r="L8" i="11"/>
  <c r="L10" i="11"/>
  <c r="L12" i="11"/>
  <c r="L14" i="11"/>
  <c r="L3" i="11"/>
  <c r="L5" i="11"/>
  <c r="L7" i="11"/>
  <c r="L9" i="11"/>
  <c r="L11" i="11"/>
  <c r="L13" i="11"/>
  <c r="L5" i="10"/>
  <c r="I6" i="10"/>
  <c r="I7" i="10" s="1"/>
  <c r="L2" i="10"/>
  <c r="L4" i="10"/>
  <c r="I6" i="9"/>
  <c r="I7" i="9" s="1"/>
  <c r="L5" i="9"/>
  <c r="L2" i="9"/>
  <c r="L4" i="9"/>
  <c r="L6" i="9"/>
  <c r="L15" i="6"/>
  <c r="L2" i="6"/>
  <c r="L4" i="6"/>
  <c r="L6" i="6"/>
  <c r="L8" i="6"/>
  <c r="L10" i="6"/>
  <c r="L12" i="6"/>
  <c r="L14" i="6"/>
  <c r="L3" i="6"/>
  <c r="L5" i="6"/>
  <c r="L7" i="6"/>
  <c r="L9" i="6"/>
  <c r="L11" i="6"/>
  <c r="L13" i="6"/>
  <c r="L2" i="4"/>
  <c r="L4" i="4"/>
  <c r="L6" i="4"/>
  <c r="L8" i="4"/>
  <c r="L10" i="4"/>
  <c r="L12" i="4"/>
  <c r="L14" i="4"/>
  <c r="L3" i="4"/>
  <c r="L5" i="4"/>
  <c r="L7" i="4"/>
  <c r="L9" i="4"/>
  <c r="L11" i="4"/>
  <c r="L13" i="4"/>
  <c r="L15" i="1"/>
  <c r="L16" i="1"/>
  <c r="I15" i="1"/>
  <c r="I16" i="1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H2" i="3"/>
  <c r="H2" i="1"/>
  <c r="I3" i="1"/>
  <c r="I4" i="1" s="1"/>
  <c r="I5" i="1" s="1"/>
  <c r="L7" i="13" l="1"/>
  <c r="I8" i="13"/>
  <c r="I8" i="10"/>
  <c r="L7" i="10"/>
  <c r="L6" i="10"/>
  <c r="L7" i="9"/>
  <c r="I8" i="9"/>
  <c r="L13" i="3"/>
  <c r="L2" i="3"/>
  <c r="L4" i="3"/>
  <c r="L6" i="3"/>
  <c r="L8" i="3"/>
  <c r="L10" i="3"/>
  <c r="L12" i="3"/>
  <c r="L14" i="3"/>
  <c r="L3" i="3"/>
  <c r="L5" i="3"/>
  <c r="L7" i="3"/>
  <c r="L9" i="3"/>
  <c r="L11" i="3"/>
  <c r="I6" i="1"/>
  <c r="I9" i="13" l="1"/>
  <c r="L8" i="13"/>
  <c r="I9" i="10"/>
  <c r="L8" i="10"/>
  <c r="I9" i="9"/>
  <c r="L8" i="9"/>
  <c r="I7" i="1"/>
  <c r="I10" i="13" l="1"/>
  <c r="L9" i="13"/>
  <c r="L9" i="10"/>
  <c r="I10" i="10"/>
  <c r="I10" i="9"/>
  <c r="L9" i="9"/>
  <c r="I8" i="1"/>
  <c r="I11" i="13" l="1"/>
  <c r="L10" i="13"/>
  <c r="I11" i="10"/>
  <c r="L10" i="10"/>
  <c r="I11" i="9"/>
  <c r="L10" i="9"/>
  <c r="I9" i="1"/>
  <c r="I12" i="13" l="1"/>
  <c r="L11" i="13"/>
  <c r="I12" i="10"/>
  <c r="L11" i="10"/>
  <c r="I12" i="9"/>
  <c r="L11" i="9"/>
  <c r="I10" i="1"/>
  <c r="L12" i="13" l="1"/>
  <c r="I13" i="10"/>
  <c r="L12" i="10"/>
  <c r="I13" i="9"/>
  <c r="L12" i="9"/>
  <c r="I11" i="1"/>
  <c r="L13" i="13" l="1"/>
  <c r="I14" i="13"/>
  <c r="L13" i="10"/>
  <c r="I14" i="10"/>
  <c r="L13" i="9"/>
  <c r="I14" i="9"/>
  <c r="I12" i="1"/>
  <c r="I15" i="13" l="1"/>
  <c r="L15" i="13" s="1"/>
  <c r="L14" i="13"/>
  <c r="I15" i="10"/>
  <c r="L15" i="10" s="1"/>
  <c r="L14" i="10"/>
  <c r="I15" i="9"/>
  <c r="L15" i="9" s="1"/>
  <c r="L14" i="9"/>
  <c r="I13" i="1"/>
  <c r="I14" i="1" l="1"/>
  <c r="L14" i="1"/>
  <c r="L13" i="1"/>
  <c r="L12" i="1"/>
  <c r="L11" i="1"/>
  <c r="L10" i="1"/>
  <c r="L9" i="1"/>
  <c r="L8" i="1"/>
  <c r="L7" i="1"/>
  <c r="L6" i="1"/>
  <c r="L4" i="1"/>
  <c r="L5" i="1"/>
  <c r="L3" i="1"/>
  <c r="L2" i="1"/>
</calcChain>
</file>

<file path=xl/sharedStrings.xml><?xml version="1.0" encoding="utf-8"?>
<sst xmlns="http://schemas.openxmlformats.org/spreadsheetml/2006/main" count="131" uniqueCount="14">
  <si>
    <t>Instructions:</t>
  </si>
  <si>
    <t>m0</t>
  </si>
  <si>
    <t>Salinity</t>
  </si>
  <si>
    <t>TempLab</t>
  </si>
  <si>
    <t>conc_HCl</t>
  </si>
  <si>
    <t>corr_vHCl</t>
  </si>
  <si>
    <t>Digits of HCl</t>
  </si>
  <si>
    <t>P1HCl</t>
  </si>
  <si>
    <t>P2HCl Additions</t>
  </si>
  <si>
    <t>P2mV</t>
  </si>
  <si>
    <t>P2Temp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</si>
  <si>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</si>
  <si>
    <t>Initial pH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</si>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</sst>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C312-0FF4-41CC-8941-DAA8749EE90A}">
  <dimension ref="A1:O16"/>
  <sheetViews>
    <sheetView workbookViewId="0">
      <selection activeCell="E27" sqref="E2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63.256</v>
      </c>
      <c r="C2" s="2">
        <v>-58.2</v>
      </c>
      <c r="D2" s="2">
        <v>33.494</v>
      </c>
      <c r="E2" s="2">
        <v>68</v>
      </c>
      <c r="F2" s="2">
        <v>9.9976999999999996E-2</v>
      </c>
      <c r="G2" s="2">
        <v>1215</v>
      </c>
      <c r="H2" s="7">
        <f>G2*0.00125</f>
        <v>1.51875</v>
      </c>
      <c r="I2" s="2">
        <v>0</v>
      </c>
      <c r="J2" s="2">
        <v>201.1</v>
      </c>
      <c r="K2" s="2">
        <v>23.1</v>
      </c>
      <c r="L2" s="3">
        <f>$H$2+I2</f>
        <v>1.51875</v>
      </c>
      <c r="N2" s="5"/>
      <c r="O2" s="6"/>
    </row>
    <row r="3" spans="1:15" x14ac:dyDescent="0.2">
      <c r="A3" s="8"/>
      <c r="I3" s="2">
        <f>I2+0.05</f>
        <v>0.05</v>
      </c>
      <c r="J3" s="2">
        <v>203.9</v>
      </c>
      <c r="K3" s="2">
        <v>23.1</v>
      </c>
      <c r="L3" s="3">
        <f t="shared" ref="L3:L11" si="0">$H$2+I3</f>
        <v>1.5687500000000001</v>
      </c>
      <c r="N3" s="5"/>
      <c r="O3" s="6"/>
    </row>
    <row r="4" spans="1:15" x14ac:dyDescent="0.2">
      <c r="A4" s="8"/>
      <c r="I4" s="2">
        <f t="shared" ref="I4:I16" si="1">I3+0.05</f>
        <v>0.1</v>
      </c>
      <c r="J4" s="2">
        <v>205.7</v>
      </c>
      <c r="K4" s="2">
        <v>23.1</v>
      </c>
      <c r="L4" s="3">
        <f t="shared" si="0"/>
        <v>1.6187500000000001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210.9</v>
      </c>
      <c r="K5" s="2">
        <v>23.1</v>
      </c>
      <c r="L5" s="3">
        <f t="shared" si="0"/>
        <v>1.6687500000000002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213.8</v>
      </c>
      <c r="K6" s="2">
        <v>23</v>
      </c>
      <c r="L6" s="3">
        <f t="shared" si="0"/>
        <v>1.71875</v>
      </c>
      <c r="N6" s="5"/>
      <c r="O6" s="6"/>
    </row>
    <row r="7" spans="1:15" x14ac:dyDescent="0.2">
      <c r="A7" s="8"/>
      <c r="I7" s="2">
        <f t="shared" si="1"/>
        <v>0.25</v>
      </c>
      <c r="J7" s="2">
        <v>216.1</v>
      </c>
      <c r="K7" s="2">
        <v>23</v>
      </c>
      <c r="L7" s="3">
        <f t="shared" si="0"/>
        <v>1.76875</v>
      </c>
      <c r="N7" s="5"/>
      <c r="O7" s="6"/>
    </row>
    <row r="8" spans="1:15" x14ac:dyDescent="0.2">
      <c r="A8" s="8"/>
      <c r="I8" s="2">
        <f t="shared" si="1"/>
        <v>0.3</v>
      </c>
      <c r="J8" s="2">
        <v>218.7</v>
      </c>
      <c r="K8" s="2">
        <v>23</v>
      </c>
      <c r="L8" s="3">
        <f t="shared" si="0"/>
        <v>1.8187500000000001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220.1</v>
      </c>
      <c r="K9" s="2">
        <v>23</v>
      </c>
      <c r="L9" s="3">
        <f t="shared" si="0"/>
        <v>1.8687499999999999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221.5</v>
      </c>
      <c r="K10" s="2">
        <v>23</v>
      </c>
      <c r="L10" s="3">
        <f t="shared" si="0"/>
        <v>1.91875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225.7</v>
      </c>
      <c r="K11" s="2">
        <v>23</v>
      </c>
      <c r="L11" s="3">
        <f t="shared" si="0"/>
        <v>1.96875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227.3</v>
      </c>
      <c r="K12" s="2">
        <v>22.9</v>
      </c>
      <c r="L12" s="3">
        <f>$H$2+I12</f>
        <v>2.0187499999999998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229.9</v>
      </c>
      <c r="K13" s="2">
        <v>22.9</v>
      </c>
      <c r="L13" s="3">
        <f>$H$2+I13</f>
        <v>2.0687500000000001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230.8</v>
      </c>
      <c r="K14" s="2">
        <v>22.9</v>
      </c>
      <c r="L14" s="3">
        <f>$H$2+I14</f>
        <v>2.1187499999999999</v>
      </c>
    </row>
    <row r="15" spans="1:15" x14ac:dyDescent="0.2">
      <c r="A15" s="4"/>
      <c r="I15" s="2">
        <f t="shared" si="1"/>
        <v>0.65</v>
      </c>
      <c r="J15" s="2">
        <v>232.3</v>
      </c>
      <c r="K15" s="2">
        <v>22.9</v>
      </c>
      <c r="L15" s="3">
        <f t="shared" ref="L15:L16" si="2">$H$2+I15</f>
        <v>2.1687500000000002</v>
      </c>
    </row>
    <row r="16" spans="1:15" x14ac:dyDescent="0.2">
      <c r="I16" s="2">
        <f t="shared" si="1"/>
        <v>0.70000000000000007</v>
      </c>
      <c r="J16" s="2">
        <v>233</v>
      </c>
      <c r="K16" s="2">
        <v>22.9</v>
      </c>
      <c r="L16" s="3">
        <f t="shared" si="2"/>
        <v>2.21875</v>
      </c>
    </row>
  </sheetData>
  <mergeCells count="1">
    <mergeCell ref="A2: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842B-C9B3-4D7A-8359-43A0CB699BA3}">
  <dimension ref="A1:O15"/>
  <sheetViews>
    <sheetView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63.445999999999998</v>
      </c>
      <c r="C2" s="2">
        <v>-64.900000000000006</v>
      </c>
      <c r="D2" s="2">
        <v>30.15</v>
      </c>
      <c r="E2" s="2">
        <v>70</v>
      </c>
      <c r="F2" s="2">
        <v>9.9976999999999996E-2</v>
      </c>
      <c r="G2" s="2">
        <v>1325</v>
      </c>
      <c r="H2" s="7">
        <f>G2*0.00125</f>
        <v>1.65625</v>
      </c>
      <c r="I2" s="2">
        <v>0</v>
      </c>
      <c r="J2" s="2">
        <v>202.2</v>
      </c>
      <c r="K2" s="2">
        <v>23.7</v>
      </c>
      <c r="L2" s="3">
        <f>$H$2+I2</f>
        <v>1.65625</v>
      </c>
      <c r="N2" s="5"/>
      <c r="O2" s="6"/>
    </row>
    <row r="3" spans="1:15" x14ac:dyDescent="0.2">
      <c r="A3" s="8"/>
      <c r="I3" s="2">
        <f>I2+0.05</f>
        <v>0.05</v>
      </c>
      <c r="J3" s="2">
        <v>205.5</v>
      </c>
      <c r="K3" s="2">
        <v>23.6</v>
      </c>
      <c r="L3" s="3">
        <f t="shared" ref="L3:L11" si="0">$H$2+I3</f>
        <v>1.70625</v>
      </c>
      <c r="N3" s="5"/>
      <c r="O3" s="6"/>
    </row>
    <row r="4" spans="1:15" x14ac:dyDescent="0.2">
      <c r="A4" s="8"/>
      <c r="I4" s="2">
        <f t="shared" ref="I4:I15" si="1">I3+0.05</f>
        <v>0.1</v>
      </c>
      <c r="J4" s="2">
        <v>209</v>
      </c>
      <c r="K4" s="2">
        <v>23.5</v>
      </c>
      <c r="L4" s="3">
        <f t="shared" si="0"/>
        <v>1.7562500000000001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213.4</v>
      </c>
      <c r="K5" s="2">
        <v>23.4</v>
      </c>
      <c r="L5" s="3">
        <f t="shared" si="0"/>
        <v>1.8062499999999999</v>
      </c>
      <c r="N5" s="5"/>
      <c r="O5" s="6"/>
    </row>
    <row r="6" spans="1:15" x14ac:dyDescent="0.2">
      <c r="A6" s="8"/>
      <c r="I6" s="2">
        <f t="shared" si="1"/>
        <v>0.2</v>
      </c>
      <c r="J6" s="2">
        <v>216.1</v>
      </c>
      <c r="K6" s="2">
        <v>23.2</v>
      </c>
      <c r="L6" s="3">
        <f t="shared" si="0"/>
        <v>1.85625</v>
      </c>
      <c r="N6" s="5"/>
      <c r="O6" s="6"/>
    </row>
    <row r="7" spans="1:15" x14ac:dyDescent="0.2">
      <c r="A7" s="8"/>
      <c r="I7" s="2">
        <f t="shared" si="1"/>
        <v>0.25</v>
      </c>
      <c r="J7" s="2">
        <v>218.6</v>
      </c>
      <c r="K7" s="2">
        <v>23.1</v>
      </c>
      <c r="L7" s="3">
        <f t="shared" si="0"/>
        <v>1.90625</v>
      </c>
      <c r="N7" s="5"/>
      <c r="O7" s="6"/>
    </row>
    <row r="8" spans="1:15" x14ac:dyDescent="0.2">
      <c r="A8" s="8"/>
      <c r="I8" s="2">
        <f t="shared" si="1"/>
        <v>0.3</v>
      </c>
      <c r="J8" s="2">
        <v>221.1</v>
      </c>
      <c r="K8" s="2">
        <v>23</v>
      </c>
      <c r="L8" s="3">
        <f t="shared" si="0"/>
        <v>1.95625</v>
      </c>
      <c r="N8" s="5"/>
      <c r="O8" s="6"/>
    </row>
    <row r="9" spans="1:15" x14ac:dyDescent="0.2">
      <c r="A9" s="8"/>
      <c r="I9" s="2">
        <f t="shared" si="1"/>
        <v>0.35</v>
      </c>
      <c r="J9" s="2">
        <v>223.1</v>
      </c>
      <c r="K9" s="2">
        <v>22.9</v>
      </c>
      <c r="L9" s="3">
        <f t="shared" si="0"/>
        <v>2.0062500000000001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225.2</v>
      </c>
      <c r="K10" s="2">
        <v>22.8</v>
      </c>
      <c r="L10" s="3">
        <f t="shared" si="0"/>
        <v>2.0562499999999999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227.2</v>
      </c>
      <c r="K11" s="2">
        <v>22.7</v>
      </c>
      <c r="L11" s="3">
        <f t="shared" si="0"/>
        <v>2.1062500000000002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228.4</v>
      </c>
      <c r="K12" s="2">
        <v>22.6</v>
      </c>
      <c r="L12" s="3">
        <f>$H$2+I12</f>
        <v>2.15625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230.3</v>
      </c>
      <c r="K13" s="2">
        <v>22.5</v>
      </c>
      <c r="L13" s="3">
        <f>$H$2+I13</f>
        <v>2.2062499999999998</v>
      </c>
      <c r="N13" s="5"/>
      <c r="O13" s="6"/>
    </row>
    <row r="14" spans="1:15" x14ac:dyDescent="0.2">
      <c r="A14" s="4"/>
      <c r="I14" s="2">
        <f t="shared" si="1"/>
        <v>0.6</v>
      </c>
      <c r="J14" s="2">
        <v>232</v>
      </c>
      <c r="K14" s="2">
        <v>22.4</v>
      </c>
      <c r="L14" s="3">
        <f>$H$2+I14</f>
        <v>2.2562500000000001</v>
      </c>
    </row>
    <row r="15" spans="1:15" x14ac:dyDescent="0.2">
      <c r="A15" s="4"/>
      <c r="I15" s="2">
        <f t="shared" si="1"/>
        <v>0.65</v>
      </c>
      <c r="J15" s="2">
        <v>233.2</v>
      </c>
      <c r="K15" s="2">
        <v>22.3</v>
      </c>
      <c r="L15" s="3">
        <f>$H$2+I15</f>
        <v>2.3062499999999999</v>
      </c>
    </row>
  </sheetData>
  <mergeCells count="1">
    <mergeCell ref="A2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2106-C6CA-46F4-9CFC-654FD1243AB1}">
  <dimension ref="A1:O15"/>
  <sheetViews>
    <sheetView workbookViewId="0">
      <selection activeCell="G17" sqref="G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62.478000000000002</v>
      </c>
      <c r="C2" s="2">
        <v>-58.5</v>
      </c>
      <c r="D2" s="2">
        <v>33.494</v>
      </c>
      <c r="E2" s="2">
        <v>70</v>
      </c>
      <c r="F2" s="2">
        <v>9.9976999999999996E-2</v>
      </c>
      <c r="G2" s="2">
        <v>1238</v>
      </c>
      <c r="H2" s="7">
        <f>G2*0.00125</f>
        <v>1.5475000000000001</v>
      </c>
      <c r="I2" s="2">
        <v>0</v>
      </c>
      <c r="J2" s="2">
        <v>202</v>
      </c>
      <c r="K2" s="2">
        <v>24</v>
      </c>
      <c r="L2" s="3">
        <f>$H$2+I2</f>
        <v>1.5475000000000001</v>
      </c>
      <c r="N2" s="5"/>
      <c r="O2" s="6"/>
    </row>
    <row r="3" spans="1:15" x14ac:dyDescent="0.2">
      <c r="A3" s="8"/>
      <c r="I3" s="2">
        <f>I2+0.05</f>
        <v>0.05</v>
      </c>
      <c r="J3" s="2">
        <v>204.7</v>
      </c>
      <c r="K3" s="2">
        <v>23.9</v>
      </c>
      <c r="L3" s="3">
        <f t="shared" ref="L3:L11" si="0">$H$2+I3</f>
        <v>1.5975000000000001</v>
      </c>
      <c r="N3" s="5"/>
      <c r="O3" s="6"/>
    </row>
    <row r="4" spans="1:15" x14ac:dyDescent="0.2">
      <c r="A4" s="8"/>
      <c r="I4" s="2">
        <f t="shared" ref="I4:I15" si="1">I3+0.05</f>
        <v>0.1</v>
      </c>
      <c r="J4" s="2">
        <v>209.7</v>
      </c>
      <c r="K4" s="2">
        <v>23.8</v>
      </c>
      <c r="L4" s="3">
        <f t="shared" si="0"/>
        <v>1.6475000000000002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212.9</v>
      </c>
      <c r="K5" s="2">
        <v>23.7</v>
      </c>
      <c r="L5" s="3">
        <f t="shared" si="0"/>
        <v>1.6975000000000002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215.8</v>
      </c>
      <c r="K6" s="2">
        <v>23.5</v>
      </c>
      <c r="L6" s="3">
        <f t="shared" si="0"/>
        <v>1.7475000000000001</v>
      </c>
      <c r="N6" s="5"/>
      <c r="O6" s="6"/>
    </row>
    <row r="7" spans="1:15" x14ac:dyDescent="0.2">
      <c r="A7" s="8"/>
      <c r="I7" s="2">
        <f t="shared" si="1"/>
        <v>0.25</v>
      </c>
      <c r="J7" s="2">
        <v>218.6</v>
      </c>
      <c r="K7" s="2">
        <v>23.4</v>
      </c>
      <c r="L7" s="3">
        <f t="shared" si="0"/>
        <v>1.7975000000000001</v>
      </c>
      <c r="N7" s="5"/>
      <c r="O7" s="6"/>
    </row>
    <row r="8" spans="1:15" x14ac:dyDescent="0.2">
      <c r="A8" s="8"/>
      <c r="I8" s="2">
        <f t="shared" si="1"/>
        <v>0.3</v>
      </c>
      <c r="J8" s="2">
        <v>220.5</v>
      </c>
      <c r="K8" s="2">
        <v>23.3</v>
      </c>
      <c r="L8" s="3">
        <f t="shared" si="0"/>
        <v>1.8475000000000001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223.5</v>
      </c>
      <c r="K9" s="2">
        <v>23.1</v>
      </c>
      <c r="L9" s="3">
        <f t="shared" si="0"/>
        <v>1.8975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224.6</v>
      </c>
      <c r="K10" s="2">
        <v>23</v>
      </c>
      <c r="L10" s="3">
        <f t="shared" si="0"/>
        <v>1.9475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226.9</v>
      </c>
      <c r="K11" s="2">
        <v>22.8</v>
      </c>
      <c r="L11" s="3">
        <f t="shared" si="0"/>
        <v>1.9975000000000001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228.8</v>
      </c>
      <c r="K12" s="2">
        <v>22.7</v>
      </c>
      <c r="L12" s="3">
        <f>$H$2+I12</f>
        <v>2.0474999999999999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230.4</v>
      </c>
      <c r="K13" s="2">
        <v>22.6</v>
      </c>
      <c r="L13" s="3">
        <f>$H$2+I13</f>
        <v>2.0975000000000001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232.4</v>
      </c>
      <c r="K14" s="2">
        <v>22.4</v>
      </c>
      <c r="L14" s="3">
        <f>$H$2+I14</f>
        <v>2.1475</v>
      </c>
    </row>
    <row r="15" spans="1:15" x14ac:dyDescent="0.2">
      <c r="A15" s="4"/>
      <c r="I15" s="2">
        <f t="shared" si="1"/>
        <v>0.65</v>
      </c>
      <c r="J15" s="2">
        <v>234</v>
      </c>
      <c r="K15" s="2">
        <v>22.4</v>
      </c>
      <c r="L15" s="3">
        <f>$H$2+I15</f>
        <v>2.1975000000000002</v>
      </c>
    </row>
  </sheetData>
  <mergeCells count="1">
    <mergeCell ref="A2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8DCE-762F-45DB-B001-F512C2CD6F85}">
  <dimension ref="A1:O15"/>
  <sheetViews>
    <sheetView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62.95</v>
      </c>
      <c r="C2" s="2">
        <v>-63.4</v>
      </c>
      <c r="D2" s="2">
        <v>28.11</v>
      </c>
      <c r="E2" s="2">
        <v>68</v>
      </c>
      <c r="F2" s="2">
        <v>9.9976999999999996E-2</v>
      </c>
      <c r="G2" s="2">
        <v>1240</v>
      </c>
      <c r="H2" s="7">
        <f>G2*0.00125</f>
        <v>1.55</v>
      </c>
      <c r="I2" s="2">
        <v>0</v>
      </c>
      <c r="J2" s="2">
        <v>201.9</v>
      </c>
      <c r="K2" s="2">
        <v>23.7</v>
      </c>
      <c r="L2" s="3">
        <f>$H$2+I2</f>
        <v>1.55</v>
      </c>
      <c r="N2" s="5"/>
      <c r="O2" s="6"/>
    </row>
    <row r="3" spans="1:15" x14ac:dyDescent="0.2">
      <c r="A3" s="8"/>
      <c r="I3" s="2">
        <f>I2+0.05</f>
        <v>0.05</v>
      </c>
      <c r="J3" s="2">
        <v>205</v>
      </c>
      <c r="K3" s="2">
        <v>23.7</v>
      </c>
      <c r="L3" s="3">
        <f t="shared" ref="L3:L11" si="0">$H$2+I3</f>
        <v>1.6</v>
      </c>
      <c r="N3" s="5"/>
      <c r="O3" s="6"/>
    </row>
    <row r="4" spans="1:15" x14ac:dyDescent="0.2">
      <c r="A4" s="8"/>
      <c r="I4" s="2">
        <f t="shared" ref="I4:I15" si="1">I3+0.05</f>
        <v>0.1</v>
      </c>
      <c r="J4" s="2">
        <v>209.6</v>
      </c>
      <c r="K4" s="2">
        <v>23.6</v>
      </c>
      <c r="L4" s="3">
        <f t="shared" si="0"/>
        <v>1.6500000000000001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213</v>
      </c>
      <c r="K5" s="2">
        <v>23.5</v>
      </c>
      <c r="L5" s="3">
        <f t="shared" si="0"/>
        <v>1.7000000000000002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215.6</v>
      </c>
      <c r="K6" s="2">
        <v>23.5</v>
      </c>
      <c r="L6" s="3">
        <f t="shared" si="0"/>
        <v>1.75</v>
      </c>
      <c r="N6" s="5"/>
      <c r="O6" s="6"/>
    </row>
    <row r="7" spans="1:15" x14ac:dyDescent="0.2">
      <c r="A7" s="8"/>
      <c r="I7" s="2">
        <f t="shared" si="1"/>
        <v>0.25</v>
      </c>
      <c r="J7" s="2">
        <v>218.9</v>
      </c>
      <c r="K7" s="2">
        <v>23.4</v>
      </c>
      <c r="L7" s="3">
        <f t="shared" si="0"/>
        <v>1.8</v>
      </c>
      <c r="N7" s="5"/>
      <c r="O7" s="6"/>
    </row>
    <row r="8" spans="1:15" x14ac:dyDescent="0.2">
      <c r="A8" s="8"/>
      <c r="I8" s="2">
        <f t="shared" si="1"/>
        <v>0.3</v>
      </c>
      <c r="J8" s="2">
        <v>221.4</v>
      </c>
      <c r="K8" s="2">
        <v>23.4</v>
      </c>
      <c r="L8" s="3">
        <f t="shared" si="0"/>
        <v>1.85</v>
      </c>
      <c r="N8" s="5"/>
      <c r="O8" s="6"/>
    </row>
    <row r="9" spans="1:15" x14ac:dyDescent="0.2">
      <c r="A9" s="8"/>
      <c r="I9" s="2">
        <f t="shared" si="1"/>
        <v>0.35</v>
      </c>
      <c r="J9" s="2">
        <v>223.9</v>
      </c>
      <c r="K9" s="2">
        <v>23.4</v>
      </c>
      <c r="L9" s="3">
        <f t="shared" si="0"/>
        <v>1.9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225.7</v>
      </c>
      <c r="K10" s="2">
        <v>23.3</v>
      </c>
      <c r="L10" s="3">
        <f t="shared" si="0"/>
        <v>1.95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227</v>
      </c>
      <c r="K11" s="2">
        <v>23.2</v>
      </c>
      <c r="L11" s="3">
        <f t="shared" si="0"/>
        <v>2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229</v>
      </c>
      <c r="K12" s="2">
        <v>23.2</v>
      </c>
      <c r="L12" s="3">
        <f>$H$2+I12</f>
        <v>2.0499999999999998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230.7</v>
      </c>
      <c r="K13" s="2">
        <v>23</v>
      </c>
      <c r="L13" s="3">
        <f>$H$2+I13</f>
        <v>2.1</v>
      </c>
      <c r="N13" s="5"/>
      <c r="O13" s="6"/>
    </row>
    <row r="14" spans="1:15" x14ac:dyDescent="0.2">
      <c r="A14" s="4"/>
      <c r="I14" s="2">
        <f t="shared" si="1"/>
        <v>0.6</v>
      </c>
      <c r="J14" s="2">
        <v>232.3</v>
      </c>
      <c r="K14" s="2">
        <v>23</v>
      </c>
      <c r="L14" s="3">
        <f>$H$2+I14</f>
        <v>2.15</v>
      </c>
    </row>
    <row r="15" spans="1:15" x14ac:dyDescent="0.2">
      <c r="A15" s="4"/>
      <c r="I15" s="2">
        <f t="shared" si="1"/>
        <v>0.65</v>
      </c>
      <c r="J15" s="2">
        <v>233.7</v>
      </c>
      <c r="K15" s="2">
        <v>22.9</v>
      </c>
      <c r="L15" s="3">
        <f>$H$2+I15</f>
        <v>2.2000000000000002</v>
      </c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7EB-BC37-5D48-A99E-521BFC780BFE}">
  <dimension ref="A1:O17"/>
  <sheetViews>
    <sheetView workbookViewId="0">
      <selection activeCell="A15" sqref="A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67.366</v>
      </c>
      <c r="C2" s="2">
        <v>-63.3</v>
      </c>
      <c r="D2" s="2">
        <v>28.11</v>
      </c>
      <c r="E2" s="2">
        <v>69</v>
      </c>
      <c r="F2" s="2">
        <v>9.9976999999999996E-2</v>
      </c>
      <c r="G2" s="2">
        <v>1338</v>
      </c>
      <c r="H2" s="7">
        <f>G2*0.00125</f>
        <v>1.6725000000000001</v>
      </c>
      <c r="I2" s="2">
        <v>0</v>
      </c>
      <c r="J2" s="2">
        <v>202.3</v>
      </c>
      <c r="K2" s="2">
        <v>23.9</v>
      </c>
      <c r="L2" s="3">
        <f t="shared" ref="L2:L17" si="0">$H$2+I2</f>
        <v>1.6725000000000001</v>
      </c>
      <c r="N2" s="5"/>
      <c r="O2" s="6"/>
    </row>
    <row r="3" spans="1:15" x14ac:dyDescent="0.2">
      <c r="A3" s="8"/>
      <c r="I3" s="2">
        <f t="shared" ref="I3:I17" si="1">I2+0.05</f>
        <v>0.05</v>
      </c>
      <c r="J3" s="2">
        <v>206.1</v>
      </c>
      <c r="K3" s="2">
        <v>23.8</v>
      </c>
      <c r="L3" s="3">
        <f t="shared" si="0"/>
        <v>1.7225000000000001</v>
      </c>
      <c r="N3" s="5"/>
      <c r="O3" s="6"/>
    </row>
    <row r="4" spans="1:15" x14ac:dyDescent="0.2">
      <c r="A4" s="8"/>
      <c r="I4" s="2">
        <f t="shared" si="1"/>
        <v>0.1</v>
      </c>
      <c r="J4" s="2">
        <v>210</v>
      </c>
      <c r="K4" s="2">
        <v>23.7</v>
      </c>
      <c r="L4" s="3">
        <f t="shared" si="0"/>
        <v>1.7725000000000002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212.2</v>
      </c>
      <c r="K5" s="2">
        <v>23.6</v>
      </c>
      <c r="L5" s="3">
        <f t="shared" si="0"/>
        <v>1.8225000000000002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215.3</v>
      </c>
      <c r="K6" s="2">
        <v>23.5</v>
      </c>
      <c r="L6" s="3">
        <f t="shared" si="0"/>
        <v>1.8725000000000001</v>
      </c>
      <c r="N6" s="5"/>
      <c r="O6" s="6"/>
    </row>
    <row r="7" spans="1:15" x14ac:dyDescent="0.2">
      <c r="A7" s="8"/>
      <c r="I7" s="2">
        <f t="shared" si="1"/>
        <v>0.25</v>
      </c>
      <c r="J7" s="2">
        <v>217.5</v>
      </c>
      <c r="K7" s="2">
        <v>23.4</v>
      </c>
      <c r="L7" s="3">
        <f t="shared" si="0"/>
        <v>1.9225000000000001</v>
      </c>
      <c r="N7" s="5"/>
      <c r="O7" s="6"/>
    </row>
    <row r="8" spans="1:15" x14ac:dyDescent="0.2">
      <c r="A8" s="8"/>
      <c r="I8" s="2">
        <f t="shared" si="1"/>
        <v>0.3</v>
      </c>
      <c r="J8" s="2">
        <v>219.9</v>
      </c>
      <c r="K8" s="2">
        <v>23.2</v>
      </c>
      <c r="L8" s="3">
        <f t="shared" si="0"/>
        <v>1.9725000000000001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221.3</v>
      </c>
      <c r="K9" s="2">
        <v>23.1</v>
      </c>
      <c r="L9" s="3">
        <f t="shared" si="0"/>
        <v>2.0225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223</v>
      </c>
      <c r="K10" s="2">
        <v>23</v>
      </c>
      <c r="L10" s="3">
        <f t="shared" si="0"/>
        <v>2.0725000000000002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225</v>
      </c>
      <c r="K11" s="2">
        <v>22.9</v>
      </c>
      <c r="L11" s="3">
        <f t="shared" si="0"/>
        <v>2.1225000000000001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226.7</v>
      </c>
      <c r="K12" s="2">
        <v>22.8</v>
      </c>
      <c r="L12" s="3">
        <f t="shared" si="0"/>
        <v>2.1724999999999999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228.2</v>
      </c>
      <c r="K13" s="2">
        <v>22.6</v>
      </c>
      <c r="L13" s="3">
        <f t="shared" si="0"/>
        <v>2.2225000000000001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229.3</v>
      </c>
      <c r="K14" s="2">
        <v>22.5</v>
      </c>
      <c r="L14" s="3">
        <f t="shared" si="0"/>
        <v>2.2725</v>
      </c>
    </row>
    <row r="15" spans="1:15" ht="17" x14ac:dyDescent="0.2">
      <c r="A15" s="4" t="s">
        <v>13</v>
      </c>
      <c r="I15" s="2">
        <f t="shared" si="1"/>
        <v>0.65</v>
      </c>
      <c r="J15" s="2">
        <v>231.4</v>
      </c>
      <c r="K15" s="2">
        <v>22.5</v>
      </c>
      <c r="L15" s="3">
        <f t="shared" si="0"/>
        <v>2.3225000000000002</v>
      </c>
    </row>
    <row r="16" spans="1:15" x14ac:dyDescent="0.2">
      <c r="I16" s="2">
        <f t="shared" si="1"/>
        <v>0.70000000000000007</v>
      </c>
      <c r="J16" s="2">
        <v>232.6</v>
      </c>
      <c r="K16" s="2">
        <v>22.4</v>
      </c>
      <c r="L16" s="3">
        <f t="shared" si="0"/>
        <v>2.3725000000000001</v>
      </c>
    </row>
    <row r="17" spans="9:12" x14ac:dyDescent="0.2">
      <c r="I17" s="2">
        <f t="shared" si="1"/>
        <v>0.75000000000000011</v>
      </c>
      <c r="J17" s="2">
        <v>233.7</v>
      </c>
      <c r="K17" s="2">
        <v>22.4</v>
      </c>
      <c r="L17" s="3">
        <f t="shared" si="0"/>
        <v>2.4225000000000003</v>
      </c>
    </row>
  </sheetData>
  <mergeCells count="1">
    <mergeCell ref="A2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CE71-F999-4DF6-80E9-5C5AFFFA04C2}">
  <dimension ref="A1:O16"/>
  <sheetViews>
    <sheetView tabSelected="1" workbookViewId="0">
      <selection activeCell="F17" sqref="F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67.194999999999993</v>
      </c>
      <c r="C2" s="2">
        <v>-66.7</v>
      </c>
      <c r="D2" s="2">
        <v>28.84</v>
      </c>
      <c r="E2" s="2">
        <v>69</v>
      </c>
      <c r="F2" s="2">
        <v>9.9976999999999996E-2</v>
      </c>
      <c r="G2" s="2">
        <v>1358</v>
      </c>
      <c r="H2" s="7">
        <f>G2*0.00125</f>
        <v>1.6975</v>
      </c>
      <c r="I2" s="2">
        <v>0</v>
      </c>
      <c r="J2" s="2">
        <v>202.7</v>
      </c>
      <c r="K2" s="2">
        <v>24.1</v>
      </c>
      <c r="L2" s="3">
        <f>$H$2+I2</f>
        <v>1.6975</v>
      </c>
      <c r="N2" s="5"/>
      <c r="O2" s="6"/>
    </row>
    <row r="3" spans="1:15" x14ac:dyDescent="0.2">
      <c r="A3" s="8"/>
      <c r="I3" s="2">
        <f>I2+0.05</f>
        <v>0.05</v>
      </c>
      <c r="J3" s="2">
        <v>206.4</v>
      </c>
      <c r="K3" s="2">
        <v>24</v>
      </c>
      <c r="L3" s="3">
        <f t="shared" ref="L3:L11" si="0">$H$2+I3</f>
        <v>1.7475000000000001</v>
      </c>
      <c r="N3" s="5"/>
      <c r="O3" s="6"/>
    </row>
    <row r="4" spans="1:15" x14ac:dyDescent="0.2">
      <c r="A4" s="8"/>
      <c r="I4" s="2">
        <f t="shared" ref="I4:I16" si="1">I3+0.05</f>
        <v>0.1</v>
      </c>
      <c r="J4" s="2">
        <v>209.9</v>
      </c>
      <c r="K4" s="2">
        <v>24</v>
      </c>
      <c r="L4" s="3">
        <f t="shared" si="0"/>
        <v>1.7975000000000001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212.9</v>
      </c>
      <c r="K5" s="2">
        <v>23.9</v>
      </c>
      <c r="L5" s="3">
        <f t="shared" si="0"/>
        <v>1.8475000000000001</v>
      </c>
      <c r="N5" s="5"/>
      <c r="O5" s="6"/>
    </row>
    <row r="6" spans="1:15" x14ac:dyDescent="0.2">
      <c r="A6" s="8"/>
      <c r="I6" s="2">
        <f t="shared" si="1"/>
        <v>0.2</v>
      </c>
      <c r="J6" s="2">
        <v>215.2</v>
      </c>
      <c r="K6" s="2">
        <v>23.8</v>
      </c>
      <c r="L6" s="3">
        <f t="shared" si="0"/>
        <v>1.8975</v>
      </c>
      <c r="N6" s="5"/>
      <c r="O6" s="6"/>
    </row>
    <row r="7" spans="1:15" x14ac:dyDescent="0.2">
      <c r="A7" s="8"/>
      <c r="I7" s="2">
        <f t="shared" si="1"/>
        <v>0.25</v>
      </c>
      <c r="J7" s="2">
        <v>217.5</v>
      </c>
      <c r="K7" s="2">
        <v>23.7</v>
      </c>
      <c r="L7" s="3">
        <f t="shared" si="0"/>
        <v>1.9475</v>
      </c>
      <c r="N7" s="5"/>
      <c r="O7" s="6"/>
    </row>
    <row r="8" spans="1:15" x14ac:dyDescent="0.2">
      <c r="A8" s="8"/>
      <c r="I8" s="2">
        <f t="shared" si="1"/>
        <v>0.3</v>
      </c>
      <c r="J8" s="2">
        <v>219.3</v>
      </c>
      <c r="K8" s="2">
        <v>23.6</v>
      </c>
      <c r="L8" s="3">
        <f t="shared" si="0"/>
        <v>1.9975000000000001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222</v>
      </c>
      <c r="K9" s="2">
        <v>23.5</v>
      </c>
      <c r="L9" s="3">
        <f t="shared" si="0"/>
        <v>2.0474999999999999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223.6</v>
      </c>
      <c r="K10" s="2">
        <v>23.4</v>
      </c>
      <c r="L10" s="3">
        <f t="shared" si="0"/>
        <v>2.0975000000000001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225.8</v>
      </c>
      <c r="K11" s="2">
        <v>23.4</v>
      </c>
      <c r="L11" s="3">
        <f t="shared" si="0"/>
        <v>2.1475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227.6</v>
      </c>
      <c r="K12" s="2">
        <v>23.3</v>
      </c>
      <c r="L12" s="3">
        <f>$H$2+I12</f>
        <v>2.1974999999999998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229.5</v>
      </c>
      <c r="K13" s="2">
        <v>23.3</v>
      </c>
      <c r="L13" s="3">
        <f>$H$2+I13</f>
        <v>2.2475000000000001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231.1</v>
      </c>
      <c r="K14" s="2">
        <v>23.2</v>
      </c>
      <c r="L14" s="3">
        <f>$H$2+I14</f>
        <v>2.2974999999999999</v>
      </c>
    </row>
    <row r="15" spans="1:15" x14ac:dyDescent="0.2">
      <c r="A15" s="4"/>
      <c r="I15" s="2">
        <f t="shared" si="1"/>
        <v>0.65</v>
      </c>
      <c r="J15" s="2">
        <v>232.6</v>
      </c>
      <c r="K15" s="2">
        <v>23.1</v>
      </c>
      <c r="L15" s="3">
        <f>$H$2+I15</f>
        <v>2.3475000000000001</v>
      </c>
    </row>
    <row r="16" spans="1:15" x14ac:dyDescent="0.2">
      <c r="I16" s="2">
        <f t="shared" si="1"/>
        <v>0.70000000000000007</v>
      </c>
      <c r="J16" s="2">
        <v>234</v>
      </c>
      <c r="K16" s="2">
        <v>23.1</v>
      </c>
      <c r="L16" s="3">
        <f t="shared" ref="L16" si="2">$H$2+I16</f>
        <v>2.3975</v>
      </c>
    </row>
  </sheetData>
  <mergeCells count="1">
    <mergeCell ref="A2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8A4E-6F70-4714-958A-B3D953F33120}">
  <dimension ref="A1:O16"/>
  <sheetViews>
    <sheetView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66.302000000000007</v>
      </c>
      <c r="C2" s="2">
        <v>-67.7</v>
      </c>
      <c r="D2" s="2">
        <v>28.84</v>
      </c>
      <c r="E2" s="2">
        <v>68</v>
      </c>
      <c r="F2" s="2">
        <v>9.9976999999999996E-2</v>
      </c>
      <c r="G2" s="2">
        <v>1347</v>
      </c>
      <c r="H2" s="7">
        <f>G2*0.00125</f>
        <v>1.6837500000000001</v>
      </c>
      <c r="I2" s="2">
        <v>0</v>
      </c>
      <c r="J2" s="2">
        <v>201.7</v>
      </c>
      <c r="K2" s="2">
        <v>22.6</v>
      </c>
      <c r="L2" s="3">
        <f>$H$2+I2</f>
        <v>1.6837500000000001</v>
      </c>
      <c r="N2" s="5"/>
      <c r="O2" s="6"/>
    </row>
    <row r="3" spans="1:15" x14ac:dyDescent="0.2">
      <c r="A3" s="8"/>
      <c r="I3" s="2">
        <f>I2+0.05</f>
        <v>0.05</v>
      </c>
      <c r="J3" s="2">
        <v>206.1</v>
      </c>
      <c r="K3" s="2">
        <v>22.5</v>
      </c>
      <c r="L3" s="3">
        <f t="shared" ref="L3:L11" si="0">$H$2+I3</f>
        <v>1.7337500000000001</v>
      </c>
      <c r="N3" s="5"/>
      <c r="O3" s="6"/>
    </row>
    <row r="4" spans="1:15" x14ac:dyDescent="0.2">
      <c r="A4" s="8"/>
      <c r="I4" s="2">
        <f t="shared" ref="I4:I16" si="1">I3+0.05</f>
        <v>0.1</v>
      </c>
      <c r="J4" s="2">
        <v>209.9</v>
      </c>
      <c r="K4" s="2">
        <v>22.5</v>
      </c>
      <c r="L4" s="3">
        <f t="shared" si="0"/>
        <v>1.7837500000000002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213.1</v>
      </c>
      <c r="K5" s="2">
        <v>22.4</v>
      </c>
      <c r="L5" s="3">
        <f t="shared" si="0"/>
        <v>1.8337500000000002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216</v>
      </c>
      <c r="K6" s="2">
        <v>22.4</v>
      </c>
      <c r="L6" s="3">
        <f t="shared" si="0"/>
        <v>1.88375</v>
      </c>
      <c r="N6" s="5"/>
      <c r="O6" s="6"/>
    </row>
    <row r="7" spans="1:15" x14ac:dyDescent="0.2">
      <c r="A7" s="8"/>
      <c r="I7" s="2">
        <f t="shared" si="1"/>
        <v>0.25</v>
      </c>
      <c r="J7" s="2">
        <v>218.6</v>
      </c>
      <c r="K7" s="2">
        <v>22.3</v>
      </c>
      <c r="L7" s="3">
        <f t="shared" si="0"/>
        <v>1.9337500000000001</v>
      </c>
      <c r="N7" s="5"/>
      <c r="O7" s="6"/>
    </row>
    <row r="8" spans="1:15" x14ac:dyDescent="0.2">
      <c r="A8" s="8"/>
      <c r="I8" s="2">
        <f t="shared" si="1"/>
        <v>0.3</v>
      </c>
      <c r="J8" s="2">
        <v>220.9</v>
      </c>
      <c r="K8" s="2">
        <v>22.3</v>
      </c>
      <c r="L8" s="3">
        <f t="shared" si="0"/>
        <v>1.9837500000000001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223</v>
      </c>
      <c r="K9" s="2">
        <v>22.3</v>
      </c>
      <c r="L9" s="3">
        <f t="shared" si="0"/>
        <v>2.0337499999999999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224.8</v>
      </c>
      <c r="K10" s="2">
        <v>22.2</v>
      </c>
      <c r="L10" s="3">
        <f t="shared" si="0"/>
        <v>2.0837500000000002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226.7</v>
      </c>
      <c r="K11" s="2">
        <v>22.2</v>
      </c>
      <c r="L11" s="3">
        <f t="shared" si="0"/>
        <v>2.13375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228.5</v>
      </c>
      <c r="K12" s="2">
        <v>22.2</v>
      </c>
      <c r="L12" s="3">
        <f>$H$2+I12</f>
        <v>2.1837499999999999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230.1</v>
      </c>
      <c r="K13" s="2">
        <v>22.2</v>
      </c>
      <c r="L13" s="3">
        <f>$H$2+I13</f>
        <v>2.2337500000000001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231.3</v>
      </c>
      <c r="K14" s="2">
        <v>22.2</v>
      </c>
      <c r="L14" s="3">
        <f>$H$2+I14</f>
        <v>2.2837499999999999</v>
      </c>
    </row>
    <row r="15" spans="1:15" x14ac:dyDescent="0.2">
      <c r="A15" s="4"/>
      <c r="I15" s="2">
        <f t="shared" si="1"/>
        <v>0.65</v>
      </c>
      <c r="J15" s="2">
        <v>232.8</v>
      </c>
      <c r="K15" s="2">
        <v>22.2</v>
      </c>
      <c r="L15" s="3">
        <f>$H$2+I15</f>
        <v>2.3337500000000002</v>
      </c>
    </row>
    <row r="16" spans="1:15" x14ac:dyDescent="0.2">
      <c r="I16" s="2">
        <f t="shared" si="1"/>
        <v>0.70000000000000007</v>
      </c>
      <c r="J16" s="2">
        <v>234.2</v>
      </c>
      <c r="K16" s="2">
        <v>22.2</v>
      </c>
      <c r="L16" s="3">
        <f>$H$2+I16</f>
        <v>2.38375</v>
      </c>
    </row>
  </sheetData>
  <mergeCells count="1">
    <mergeCell ref="A2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ED54-4A1F-48F5-A583-C31FFC99E3AA}">
  <dimension ref="A1:O15"/>
  <sheetViews>
    <sheetView workbookViewId="0">
      <selection activeCell="F21" sqref="F21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64.762</v>
      </c>
      <c r="C2" s="2">
        <v>-63.5</v>
      </c>
      <c r="D2" s="2">
        <v>29.45</v>
      </c>
      <c r="E2" s="2">
        <v>70</v>
      </c>
      <c r="F2" s="2">
        <v>9.9976999999999996E-2</v>
      </c>
      <c r="G2" s="2">
        <v>1285</v>
      </c>
      <c r="H2" s="7">
        <f>G2*0.00125</f>
        <v>1.60625</v>
      </c>
      <c r="I2" s="2">
        <v>0</v>
      </c>
      <c r="J2" s="2">
        <v>202</v>
      </c>
      <c r="K2" s="2">
        <v>24.2</v>
      </c>
      <c r="L2" s="3">
        <f>$H$2+I2</f>
        <v>1.60625</v>
      </c>
      <c r="N2" s="5"/>
      <c r="O2" s="6"/>
    </row>
    <row r="3" spans="1:15" x14ac:dyDescent="0.2">
      <c r="A3" s="8"/>
      <c r="I3" s="2">
        <f>I2+0.05</f>
        <v>0.05</v>
      </c>
      <c r="J3" s="2">
        <v>206.3</v>
      </c>
      <c r="K3" s="2">
        <v>24.1</v>
      </c>
      <c r="L3" s="3">
        <f t="shared" ref="L3:L11" si="0">$H$2+I3</f>
        <v>1.65625</v>
      </c>
      <c r="N3" s="5"/>
      <c r="O3" s="6"/>
    </row>
    <row r="4" spans="1:15" x14ac:dyDescent="0.2">
      <c r="A4" s="8"/>
      <c r="I4" s="2">
        <f t="shared" ref="I4:I15" si="1">I3+0.05</f>
        <v>0.1</v>
      </c>
      <c r="J4" s="2">
        <v>209.9</v>
      </c>
      <c r="K4" s="2">
        <v>24</v>
      </c>
      <c r="L4" s="3">
        <f t="shared" si="0"/>
        <v>1.70625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212</v>
      </c>
      <c r="K5" s="2">
        <v>24</v>
      </c>
      <c r="L5" s="3">
        <f t="shared" si="0"/>
        <v>1.7562500000000001</v>
      </c>
      <c r="N5" s="5"/>
      <c r="O5" s="6"/>
    </row>
    <row r="6" spans="1:15" x14ac:dyDescent="0.2">
      <c r="A6" s="8"/>
      <c r="I6" s="2">
        <f t="shared" si="1"/>
        <v>0.2</v>
      </c>
      <c r="J6" s="2">
        <v>216</v>
      </c>
      <c r="K6" s="2">
        <v>23.9</v>
      </c>
      <c r="L6" s="3">
        <f t="shared" si="0"/>
        <v>1.8062499999999999</v>
      </c>
      <c r="N6" s="5"/>
      <c r="O6" s="6"/>
    </row>
    <row r="7" spans="1:15" x14ac:dyDescent="0.2">
      <c r="A7" s="8"/>
      <c r="I7" s="2">
        <f t="shared" si="1"/>
        <v>0.25</v>
      </c>
      <c r="J7" s="2">
        <v>218.7</v>
      </c>
      <c r="K7" s="2">
        <v>23.9</v>
      </c>
      <c r="L7" s="3">
        <f t="shared" si="0"/>
        <v>1.85625</v>
      </c>
      <c r="N7" s="5"/>
      <c r="O7" s="6"/>
    </row>
    <row r="8" spans="1:15" x14ac:dyDescent="0.2">
      <c r="A8" s="8"/>
      <c r="I8" s="2">
        <f t="shared" si="1"/>
        <v>0.3</v>
      </c>
      <c r="J8" s="2">
        <v>220.6</v>
      </c>
      <c r="K8" s="2">
        <v>23.8</v>
      </c>
      <c r="L8" s="3">
        <f t="shared" si="0"/>
        <v>1.90625</v>
      </c>
      <c r="N8" s="5"/>
      <c r="O8" s="6"/>
    </row>
    <row r="9" spans="1:15" x14ac:dyDescent="0.2">
      <c r="A9" s="8"/>
      <c r="I9" s="2">
        <f t="shared" si="1"/>
        <v>0.35</v>
      </c>
      <c r="J9" s="2">
        <v>223.6</v>
      </c>
      <c r="K9" s="2">
        <v>23.8</v>
      </c>
      <c r="L9" s="3">
        <f t="shared" si="0"/>
        <v>1.9562499999999998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225.7</v>
      </c>
      <c r="K10" s="2">
        <v>23.7</v>
      </c>
      <c r="L10" s="3">
        <f t="shared" si="0"/>
        <v>2.0062500000000001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227.3</v>
      </c>
      <c r="K11" s="2">
        <v>23.6</v>
      </c>
      <c r="L11" s="3">
        <f t="shared" si="0"/>
        <v>2.0562499999999999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229.1</v>
      </c>
      <c r="K12" s="2">
        <v>23.5</v>
      </c>
      <c r="L12" s="3">
        <f>$H$2+I12</f>
        <v>2.1062499999999997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231.1</v>
      </c>
      <c r="K13" s="2">
        <v>23.5</v>
      </c>
      <c r="L13" s="3">
        <f>$H$2+I13</f>
        <v>2.15625</v>
      </c>
      <c r="N13" s="5"/>
      <c r="O13" s="6"/>
    </row>
    <row r="14" spans="1:15" x14ac:dyDescent="0.2">
      <c r="A14" s="4"/>
      <c r="I14" s="2">
        <f t="shared" si="1"/>
        <v>0.6</v>
      </c>
      <c r="J14" s="2">
        <v>232.5</v>
      </c>
      <c r="K14" s="2">
        <v>23.4</v>
      </c>
      <c r="L14" s="3">
        <f>$H$2+I14</f>
        <v>2.2062499999999998</v>
      </c>
    </row>
    <row r="15" spans="1:15" x14ac:dyDescent="0.2">
      <c r="A15" s="4"/>
      <c r="I15" s="2">
        <f t="shared" si="1"/>
        <v>0.65</v>
      </c>
      <c r="J15" s="2">
        <v>234</v>
      </c>
      <c r="K15" s="2">
        <v>23.4</v>
      </c>
      <c r="L15" s="3">
        <f>$H$2+I15</f>
        <v>2.2562500000000001</v>
      </c>
    </row>
  </sheetData>
  <mergeCells count="1">
    <mergeCell ref="A2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60FC-220A-4CDC-A75F-40CD4633F466}">
  <dimension ref="A1:O15"/>
  <sheetViews>
    <sheetView workbookViewId="0">
      <selection activeCell="E20" sqref="E20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63.883000000000003</v>
      </c>
      <c r="C2" s="2">
        <v>-63.4</v>
      </c>
      <c r="D2" s="2">
        <v>29.45</v>
      </c>
      <c r="E2" s="2">
        <v>69</v>
      </c>
      <c r="F2" s="2">
        <v>9.9976999999999996E-2</v>
      </c>
      <c r="G2" s="2">
        <v>1324</v>
      </c>
      <c r="H2" s="7">
        <f>G2*0.00125</f>
        <v>1.655</v>
      </c>
      <c r="I2" s="2">
        <v>0</v>
      </c>
      <c r="J2" s="2">
        <v>202</v>
      </c>
      <c r="K2" s="2">
        <v>23.9</v>
      </c>
      <c r="L2" s="3">
        <f>$H$2+I2</f>
        <v>1.655</v>
      </c>
      <c r="N2" s="5"/>
      <c r="O2" s="6"/>
    </row>
    <row r="3" spans="1:15" x14ac:dyDescent="0.2">
      <c r="A3" s="8"/>
      <c r="I3" s="2">
        <f>I2+0.05</f>
        <v>0.05</v>
      </c>
      <c r="J3" s="2">
        <v>204.6</v>
      </c>
      <c r="K3" s="2">
        <v>23.8</v>
      </c>
      <c r="L3" s="3">
        <f t="shared" ref="L3:L11" si="0">$H$2+I3</f>
        <v>1.7050000000000001</v>
      </c>
      <c r="N3" s="5"/>
      <c r="O3" s="6"/>
    </row>
    <row r="4" spans="1:15" x14ac:dyDescent="0.2">
      <c r="A4" s="8"/>
      <c r="I4" s="2">
        <f t="shared" ref="I4:I15" si="1">I3+0.05</f>
        <v>0.1</v>
      </c>
      <c r="J4" s="2">
        <v>209.2</v>
      </c>
      <c r="K4" s="2">
        <v>23.7</v>
      </c>
      <c r="L4" s="3">
        <f t="shared" si="0"/>
        <v>1.7550000000000001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212.9</v>
      </c>
      <c r="K5" s="2">
        <v>23.6</v>
      </c>
      <c r="L5" s="3">
        <f t="shared" si="0"/>
        <v>1.8050000000000002</v>
      </c>
      <c r="N5" s="5"/>
      <c r="O5" s="6"/>
    </row>
    <row r="6" spans="1:15" x14ac:dyDescent="0.2">
      <c r="A6" s="8"/>
      <c r="I6" s="2">
        <f t="shared" si="1"/>
        <v>0.2</v>
      </c>
      <c r="J6" s="2">
        <v>216.2</v>
      </c>
      <c r="K6" s="2">
        <v>23.5</v>
      </c>
      <c r="L6" s="3">
        <f t="shared" si="0"/>
        <v>1.855</v>
      </c>
      <c r="N6" s="5"/>
      <c r="O6" s="6"/>
    </row>
    <row r="7" spans="1:15" x14ac:dyDescent="0.2">
      <c r="A7" s="8"/>
      <c r="I7" s="2">
        <f t="shared" si="1"/>
        <v>0.25</v>
      </c>
      <c r="J7" s="2">
        <v>218.8</v>
      </c>
      <c r="K7" s="2">
        <v>23.4</v>
      </c>
      <c r="L7" s="3">
        <f t="shared" si="0"/>
        <v>1.905</v>
      </c>
      <c r="N7" s="5"/>
      <c r="O7" s="6"/>
    </row>
    <row r="8" spans="1:15" x14ac:dyDescent="0.2">
      <c r="A8" s="8"/>
      <c r="I8" s="2">
        <f t="shared" si="1"/>
        <v>0.3</v>
      </c>
      <c r="J8" s="2">
        <v>220.9</v>
      </c>
      <c r="K8" s="2">
        <v>23.3</v>
      </c>
      <c r="L8" s="3">
        <f t="shared" si="0"/>
        <v>1.9550000000000001</v>
      </c>
      <c r="N8" s="5"/>
      <c r="O8" s="6"/>
    </row>
    <row r="9" spans="1:15" x14ac:dyDescent="0.2">
      <c r="A9" s="8"/>
      <c r="I9" s="2">
        <f t="shared" si="1"/>
        <v>0.35</v>
      </c>
      <c r="J9" s="2">
        <v>223.6</v>
      </c>
      <c r="K9" s="2">
        <v>23.2</v>
      </c>
      <c r="L9" s="3">
        <f t="shared" si="0"/>
        <v>2.0049999999999999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225.9</v>
      </c>
      <c r="K10" s="2">
        <v>23.1</v>
      </c>
      <c r="L10" s="3">
        <f t="shared" si="0"/>
        <v>2.0550000000000002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227.9</v>
      </c>
      <c r="K11" s="2">
        <v>23</v>
      </c>
      <c r="L11" s="3">
        <f t="shared" si="0"/>
        <v>2.105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229.6</v>
      </c>
      <c r="K12" s="2">
        <v>22.9</v>
      </c>
      <c r="L12" s="3">
        <f>$H$2+I12</f>
        <v>2.1549999999999998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231.2</v>
      </c>
      <c r="K13" s="2">
        <v>22.8</v>
      </c>
      <c r="L13" s="3">
        <f>$H$2+I13</f>
        <v>2.2050000000000001</v>
      </c>
      <c r="N13" s="5"/>
      <c r="O13" s="6"/>
    </row>
    <row r="14" spans="1:15" x14ac:dyDescent="0.2">
      <c r="A14" s="4"/>
      <c r="I14" s="2">
        <f t="shared" si="1"/>
        <v>0.6</v>
      </c>
      <c r="J14" s="2">
        <v>232.5</v>
      </c>
      <c r="K14" s="2">
        <v>22.8</v>
      </c>
      <c r="L14" s="3">
        <f>$H$2+I14</f>
        <v>2.2549999999999999</v>
      </c>
    </row>
    <row r="15" spans="1:15" x14ac:dyDescent="0.2">
      <c r="A15" s="4"/>
      <c r="I15" s="2">
        <f t="shared" si="1"/>
        <v>0.65</v>
      </c>
      <c r="J15" s="2">
        <v>234</v>
      </c>
      <c r="K15" s="2">
        <v>22.8</v>
      </c>
      <c r="L15" s="3">
        <f>$H$2+I15</f>
        <v>2.3050000000000002</v>
      </c>
    </row>
  </sheetData>
  <mergeCells count="1">
    <mergeCell ref="A2:A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0F0E-C417-46BF-BC99-01E396DA2DAE}">
  <dimension ref="A1:O16"/>
  <sheetViews>
    <sheetView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</row>
    <row r="2" spans="1:15" ht="15.5" customHeight="1" x14ac:dyDescent="0.2">
      <c r="A2" s="8" t="s">
        <v>11</v>
      </c>
      <c r="B2" s="2">
        <v>68.275999999999996</v>
      </c>
      <c r="C2" s="2">
        <v>-65</v>
      </c>
      <c r="D2" s="2">
        <v>30.15</v>
      </c>
      <c r="E2" s="2">
        <v>68</v>
      </c>
      <c r="F2" s="2">
        <v>9.9976999999999996E-2</v>
      </c>
      <c r="G2" s="2">
        <v>1378</v>
      </c>
      <c r="H2" s="7">
        <f>G2*0.00125</f>
        <v>1.7225000000000001</v>
      </c>
      <c r="I2" s="2">
        <v>0</v>
      </c>
      <c r="J2" s="2">
        <v>202.1</v>
      </c>
      <c r="K2" s="2">
        <v>23.2</v>
      </c>
      <c r="L2" s="3">
        <f>$H$2+I2</f>
        <v>1.7225000000000001</v>
      </c>
      <c r="N2" s="5"/>
      <c r="O2" s="6"/>
    </row>
    <row r="3" spans="1:15" x14ac:dyDescent="0.2">
      <c r="A3" s="8"/>
      <c r="I3" s="2">
        <f>I2+0.05</f>
        <v>0.05</v>
      </c>
      <c r="J3" s="2">
        <v>206</v>
      </c>
      <c r="K3" s="2">
        <v>23.2</v>
      </c>
      <c r="L3" s="3">
        <f t="shared" ref="L3:L11" si="0">$H$2+I3</f>
        <v>1.7725000000000002</v>
      </c>
      <c r="N3" s="5"/>
      <c r="O3" s="6"/>
    </row>
    <row r="4" spans="1:15" x14ac:dyDescent="0.2">
      <c r="A4" s="8"/>
      <c r="I4" s="2">
        <f t="shared" ref="I4:I16" si="1">I3+0.05</f>
        <v>0.1</v>
      </c>
      <c r="J4" s="2">
        <v>209.5</v>
      </c>
      <c r="K4" s="2">
        <v>23.1</v>
      </c>
      <c r="L4" s="3">
        <f t="shared" si="0"/>
        <v>1.8225000000000002</v>
      </c>
      <c r="N4" s="5"/>
      <c r="O4" s="6"/>
    </row>
    <row r="5" spans="1:15" x14ac:dyDescent="0.2">
      <c r="A5" s="8"/>
      <c r="I5" s="2">
        <f t="shared" si="1"/>
        <v>0.15000000000000002</v>
      </c>
      <c r="J5" s="2">
        <v>213.1</v>
      </c>
      <c r="K5" s="2">
        <v>23.1</v>
      </c>
      <c r="L5" s="3">
        <f t="shared" si="0"/>
        <v>1.8725000000000001</v>
      </c>
      <c r="N5" s="5"/>
      <c r="O5" s="6"/>
    </row>
    <row r="6" spans="1:15" x14ac:dyDescent="0.2">
      <c r="A6" s="8"/>
      <c r="I6" s="2">
        <f t="shared" si="1"/>
        <v>0.2</v>
      </c>
      <c r="J6" s="2">
        <v>215.9</v>
      </c>
      <c r="K6" s="2">
        <v>23.1</v>
      </c>
      <c r="L6" s="3">
        <f t="shared" si="0"/>
        <v>1.9225000000000001</v>
      </c>
      <c r="N6" s="5"/>
      <c r="O6" s="6"/>
    </row>
    <row r="7" spans="1:15" x14ac:dyDescent="0.2">
      <c r="A7" s="8"/>
      <c r="I7" s="2">
        <f t="shared" si="1"/>
        <v>0.25</v>
      </c>
      <c r="J7" s="2">
        <v>218.5</v>
      </c>
      <c r="K7" s="2">
        <v>23</v>
      </c>
      <c r="L7" s="3">
        <f t="shared" si="0"/>
        <v>1.9725000000000001</v>
      </c>
      <c r="N7" s="5"/>
      <c r="O7" s="6"/>
    </row>
    <row r="8" spans="1:15" x14ac:dyDescent="0.2">
      <c r="A8" s="8"/>
      <c r="I8" s="2">
        <f t="shared" si="1"/>
        <v>0.3</v>
      </c>
      <c r="J8" s="2">
        <v>220.9</v>
      </c>
      <c r="K8" s="2">
        <v>23</v>
      </c>
      <c r="L8" s="3">
        <f t="shared" si="0"/>
        <v>2.0225</v>
      </c>
      <c r="N8" s="5"/>
      <c r="O8" s="6"/>
    </row>
    <row r="9" spans="1:15" x14ac:dyDescent="0.2">
      <c r="A9" s="8"/>
      <c r="I9" s="2">
        <f t="shared" si="1"/>
        <v>0.35</v>
      </c>
      <c r="J9" s="2">
        <v>222.9</v>
      </c>
      <c r="K9" s="2">
        <v>23</v>
      </c>
      <c r="L9" s="3">
        <f t="shared" si="0"/>
        <v>2.0725000000000002</v>
      </c>
      <c r="N9" s="5"/>
      <c r="O9" s="6"/>
    </row>
    <row r="10" spans="1:15" x14ac:dyDescent="0.2">
      <c r="A10" s="8"/>
      <c r="I10" s="2">
        <f t="shared" si="1"/>
        <v>0.39999999999999997</v>
      </c>
      <c r="J10" s="2">
        <v>225</v>
      </c>
      <c r="K10" s="2">
        <v>23</v>
      </c>
      <c r="L10" s="3">
        <f t="shared" si="0"/>
        <v>2.1225000000000001</v>
      </c>
      <c r="N10" s="5"/>
      <c r="O10" s="6"/>
    </row>
    <row r="11" spans="1:15" x14ac:dyDescent="0.2">
      <c r="A11" s="4"/>
      <c r="I11" s="2">
        <f t="shared" si="1"/>
        <v>0.44999999999999996</v>
      </c>
      <c r="J11" s="2">
        <v>226.8</v>
      </c>
      <c r="K11" s="2">
        <v>22.9</v>
      </c>
      <c r="L11" s="3">
        <f t="shared" si="0"/>
        <v>2.1725000000000003</v>
      </c>
      <c r="N11" s="5"/>
      <c r="O11" s="6"/>
    </row>
    <row r="12" spans="1:15" x14ac:dyDescent="0.2">
      <c r="A12" s="4"/>
      <c r="I12" s="2">
        <f t="shared" si="1"/>
        <v>0.49999999999999994</v>
      </c>
      <c r="J12" s="2">
        <v>228.5</v>
      </c>
      <c r="K12" s="2">
        <v>22.9</v>
      </c>
      <c r="L12" s="3">
        <f>$H$2+I12</f>
        <v>2.2225000000000001</v>
      </c>
      <c r="N12" s="5"/>
      <c r="O12" s="6"/>
    </row>
    <row r="13" spans="1:15" x14ac:dyDescent="0.2">
      <c r="A13" s="4"/>
      <c r="I13" s="2">
        <f t="shared" si="1"/>
        <v>0.54999999999999993</v>
      </c>
      <c r="J13" s="2">
        <v>230</v>
      </c>
      <c r="K13" s="2">
        <v>22.9</v>
      </c>
      <c r="L13" s="3">
        <f>$H$2+I13</f>
        <v>2.2725</v>
      </c>
      <c r="N13" s="5"/>
      <c r="O13" s="6"/>
    </row>
    <row r="14" spans="1:15" x14ac:dyDescent="0.2">
      <c r="A14" s="4"/>
      <c r="I14" s="2">
        <f t="shared" si="1"/>
        <v>0.6</v>
      </c>
      <c r="J14" s="2">
        <v>231.5</v>
      </c>
      <c r="K14" s="2">
        <v>22.9</v>
      </c>
      <c r="L14" s="3">
        <f>$H$2+I14</f>
        <v>2.3225000000000002</v>
      </c>
    </row>
    <row r="15" spans="1:15" x14ac:dyDescent="0.2">
      <c r="A15" s="4"/>
      <c r="I15" s="2">
        <f t="shared" si="1"/>
        <v>0.65</v>
      </c>
      <c r="J15" s="2">
        <v>232.8</v>
      </c>
      <c r="K15" s="2">
        <v>22.9</v>
      </c>
      <c r="L15" s="3">
        <f>$H$2+I15</f>
        <v>2.3725000000000001</v>
      </c>
    </row>
    <row r="16" spans="1:15" x14ac:dyDescent="0.2">
      <c r="I16" s="2">
        <f t="shared" si="1"/>
        <v>0.70000000000000007</v>
      </c>
      <c r="J16" s="2">
        <v>234</v>
      </c>
      <c r="K16" s="2">
        <v>22.9</v>
      </c>
      <c r="L16" s="3">
        <f>$H$2+I16</f>
        <v>2.4225000000000003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CRM1</vt:lpstr>
      <vt:lpstr>CRM2</vt:lpstr>
      <vt:lpstr>B-0024-1</vt:lpstr>
      <vt:lpstr>B-0024-2</vt:lpstr>
      <vt:lpstr>B-0021-1</vt:lpstr>
      <vt:lpstr>B-0021-2</vt:lpstr>
      <vt:lpstr>P-0028-1</vt:lpstr>
      <vt:lpstr>P-0028-2</vt:lpstr>
      <vt:lpstr>B-0033-1</vt:lpstr>
      <vt:lpstr>B-0033-2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Microsoft Office User</cp:lastModifiedBy>
  <dcterms:created xsi:type="dcterms:W3CDTF">2022-09-16T18:00:52Z</dcterms:created>
  <dcterms:modified xsi:type="dcterms:W3CDTF">2022-12-15T23:46:41Z</dcterms:modified>
</cp:coreProperties>
</file>