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hakjain/Downloads/Thesis/Carbonate Chemistry/R:data exploration/TALK data/TALK~S_by-hand/15DEC2022/"/>
    </mc:Choice>
  </mc:AlternateContent>
  <xr:revisionPtr revIDLastSave="0" documentId="8_{7F32A69E-389B-314E-A73E-D34AFC09A248}" xr6:coauthVersionLast="47" xr6:coauthVersionMax="47" xr10:uidLastSave="{00000000-0000-0000-0000-000000000000}"/>
  <bookViews>
    <workbookView xWindow="3180" yWindow="2000" windowWidth="27640" windowHeight="16940" xr2:uid="{64541C94-D94E-2E42-BB58-819A13F6A0F7}"/>
  </bookViews>
  <sheets>
    <sheet name="TA16-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H2" i="1"/>
  <c r="L15" i="1" s="1"/>
  <c r="L5" i="1" l="1"/>
  <c r="L9" i="1"/>
  <c r="L13" i="1"/>
  <c r="L4" i="1"/>
  <c r="L8" i="1"/>
  <c r="L12" i="1"/>
  <c r="L2" i="1"/>
  <c r="L6" i="1"/>
  <c r="L10" i="1"/>
  <c r="L14" i="1"/>
  <c r="L3" i="1"/>
  <c r="L7" i="1"/>
  <c r="L11" i="1"/>
</calcChain>
</file>

<file path=xl/sharedStrings.xml><?xml version="1.0" encoding="utf-8"?>
<sst xmlns="http://schemas.openxmlformats.org/spreadsheetml/2006/main" count="13" uniqueCount="13">
  <si>
    <t>Instructions:</t>
  </si>
  <si>
    <t>m0</t>
  </si>
  <si>
    <t>Initial pH</t>
  </si>
  <si>
    <t>Salinity</t>
  </si>
  <si>
    <t>TempLab</t>
  </si>
  <si>
    <t>conc_HCl</t>
  </si>
  <si>
    <t>Digits of HCl</t>
  </si>
  <si>
    <t>P1HCl</t>
  </si>
  <si>
    <t>P2HCl Additions</t>
  </si>
  <si>
    <t>P2mV</t>
  </si>
  <si>
    <t>P2Temp</t>
  </si>
  <si>
    <t>corr_vHCl</t>
  </si>
  <si>
    <t xml:space="preserve"> Use the "Alkalinity Analysis Log" and the data obtained during a TALK titration by hand to fill in the GREEN boxes. Sample Mass = m0; Sample salinity = Salinity; Lab Temp = TempLab; [HCl] = conc_HCl; EP vHCL R2 = EPvHCl; Titration EQP [2] V (mL) = EQPvHCl; Titration EQP [2] Meas. Value (mV) = EQPmV; Titration EQP [2] Temp. (*C) = EQPmV; DO NOT TOUCH RED BOXES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</si>
</sst>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9"/>
      <color rgb="FF00000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164" fontId="1" fillId="3" borderId="0" xfId="0" applyNumberFormat="1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49" fontId="2" fillId="0" borderId="0" xfId="0" applyNumberFormat="1" applyFont="1" applyAlignment="1">
      <alignment vertical="top" wrapText="1"/>
    </xf>
    <xf numFmtId="49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C19CF-7303-DC40-AA02-F769EB96060C}">
  <dimension ref="A1:O15"/>
  <sheetViews>
    <sheetView tabSelected="1" workbookViewId="0">
      <selection activeCell="J18" sqref="J18"/>
    </sheetView>
  </sheetViews>
  <sheetFormatPr baseColWidth="10" defaultColWidth="8.6640625" defaultRowHeight="16" x14ac:dyDescent="0.2"/>
  <cols>
    <col min="1" max="1" width="42.5" style="1" customWidth="1"/>
    <col min="2" max="2" width="7.5" style="1" bestFit="1" customWidth="1"/>
    <col min="3" max="3" width="8.83203125" style="1" bestFit="1" customWidth="1"/>
    <col min="4" max="4" width="7.5" style="1" bestFit="1" customWidth="1"/>
    <col min="5" max="5" width="9.33203125" style="1" bestFit="1" customWidth="1"/>
    <col min="6" max="6" width="9.5" style="1" bestFit="1" customWidth="1"/>
    <col min="7" max="7" width="12.5" style="1" customWidth="1"/>
    <col min="8" max="8" width="8.1640625" style="1" bestFit="1" customWidth="1"/>
    <col min="9" max="9" width="15.83203125" style="3" bestFit="1" customWidth="1"/>
    <col min="10" max="10" width="8.1640625" style="3" bestFit="1" customWidth="1"/>
    <col min="11" max="11" width="10" style="3" bestFit="1" customWidth="1"/>
    <col min="12" max="12" width="10.1640625" style="5" bestFit="1" customWidth="1"/>
    <col min="13" max="16384" width="8.6640625" style="1"/>
  </cols>
  <sheetData>
    <row r="1" spans="1: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5" ht="15.5" customHeight="1" x14ac:dyDescent="0.2">
      <c r="A2" s="2" t="s">
        <v>12</v>
      </c>
      <c r="B2" s="3">
        <v>64.989000000000004</v>
      </c>
      <c r="C2" s="3">
        <v>-68.400000000000006</v>
      </c>
      <c r="D2" s="3">
        <v>8.61</v>
      </c>
      <c r="E2" s="3">
        <v>68</v>
      </c>
      <c r="F2" s="3">
        <v>9.9976999999999996E-2</v>
      </c>
      <c r="G2" s="3">
        <v>1005</v>
      </c>
      <c r="H2" s="4">
        <f>G2*0.00125</f>
        <v>1.2562500000000001</v>
      </c>
      <c r="I2" s="3">
        <v>0</v>
      </c>
      <c r="J2" s="3">
        <v>202.6</v>
      </c>
      <c r="K2" s="3">
        <v>23.5</v>
      </c>
      <c r="L2" s="5">
        <f>$H$2+I2</f>
        <v>1.2562500000000001</v>
      </c>
      <c r="N2" s="6"/>
      <c r="O2" s="7"/>
    </row>
    <row r="3" spans="1:15" x14ac:dyDescent="0.2">
      <c r="A3" s="2"/>
      <c r="I3" s="3">
        <f>I2+0.05</f>
        <v>0.05</v>
      </c>
      <c r="J3" s="3">
        <v>207.1</v>
      </c>
      <c r="K3" s="3">
        <v>23.4</v>
      </c>
      <c r="L3" s="5">
        <f t="shared" ref="L3:L11" si="0">$H$2+I3</f>
        <v>1.3062500000000001</v>
      </c>
      <c r="N3" s="6"/>
      <c r="O3" s="7"/>
    </row>
    <row r="4" spans="1:15" x14ac:dyDescent="0.2">
      <c r="A4" s="2"/>
      <c r="I4" s="3">
        <f t="shared" ref="I4:I15" si="1">I3+0.05</f>
        <v>0.1</v>
      </c>
      <c r="J4" s="3">
        <v>210.9</v>
      </c>
      <c r="K4" s="3">
        <v>23.4</v>
      </c>
      <c r="L4" s="5">
        <f t="shared" si="0"/>
        <v>1.3562500000000002</v>
      </c>
      <c r="N4" s="6"/>
      <c r="O4" s="7"/>
    </row>
    <row r="5" spans="1:15" x14ac:dyDescent="0.2">
      <c r="A5" s="2"/>
      <c r="I5" s="3">
        <f t="shared" si="1"/>
        <v>0.15000000000000002</v>
      </c>
      <c r="J5" s="3">
        <v>214.3</v>
      </c>
      <c r="K5" s="3">
        <v>23.4</v>
      </c>
      <c r="L5" s="5">
        <f t="shared" si="0"/>
        <v>1.40625</v>
      </c>
      <c r="N5" s="6"/>
      <c r="O5" s="7"/>
    </row>
    <row r="6" spans="1:15" x14ac:dyDescent="0.2">
      <c r="A6" s="2"/>
      <c r="I6" s="3">
        <f t="shared" si="1"/>
        <v>0.2</v>
      </c>
      <c r="J6" s="3">
        <v>217.2</v>
      </c>
      <c r="K6" s="3">
        <v>23.4</v>
      </c>
      <c r="L6" s="5">
        <f t="shared" si="0"/>
        <v>1.45625</v>
      </c>
      <c r="N6" s="6"/>
      <c r="O6" s="7"/>
    </row>
    <row r="7" spans="1:15" x14ac:dyDescent="0.2">
      <c r="A7" s="2"/>
      <c r="I7" s="3">
        <f t="shared" si="1"/>
        <v>0.25</v>
      </c>
      <c r="J7" s="3">
        <v>219.9</v>
      </c>
      <c r="K7" s="3">
        <v>23.3</v>
      </c>
      <c r="L7" s="5">
        <f t="shared" si="0"/>
        <v>1.5062500000000001</v>
      </c>
      <c r="N7" s="6"/>
      <c r="O7" s="7"/>
    </row>
    <row r="8" spans="1:15" x14ac:dyDescent="0.2">
      <c r="A8" s="2"/>
      <c r="I8" s="3">
        <f t="shared" si="1"/>
        <v>0.3</v>
      </c>
      <c r="J8" s="3">
        <v>222.3</v>
      </c>
      <c r="K8" s="3">
        <v>23.3</v>
      </c>
      <c r="L8" s="5">
        <f t="shared" si="0"/>
        <v>1.5562500000000001</v>
      </c>
      <c r="N8" s="6"/>
      <c r="O8" s="7"/>
    </row>
    <row r="9" spans="1:15" x14ac:dyDescent="0.2">
      <c r="A9" s="2"/>
      <c r="I9" s="3">
        <f t="shared" si="1"/>
        <v>0.35</v>
      </c>
      <c r="J9" s="3">
        <v>224.5</v>
      </c>
      <c r="K9" s="3">
        <v>23.3</v>
      </c>
      <c r="L9" s="5">
        <f t="shared" si="0"/>
        <v>1.6062500000000002</v>
      </c>
      <c r="N9" s="6"/>
      <c r="O9" s="7"/>
    </row>
    <row r="10" spans="1:15" x14ac:dyDescent="0.2">
      <c r="A10" s="2"/>
      <c r="I10" s="3">
        <f t="shared" si="1"/>
        <v>0.39999999999999997</v>
      </c>
      <c r="J10" s="3">
        <v>226.5</v>
      </c>
      <c r="K10" s="3">
        <v>23.3</v>
      </c>
      <c r="L10" s="5">
        <f t="shared" si="0"/>
        <v>1.65625</v>
      </c>
      <c r="N10" s="6"/>
      <c r="O10" s="7"/>
    </row>
    <row r="11" spans="1:15" x14ac:dyDescent="0.2">
      <c r="A11" s="8"/>
      <c r="I11" s="3">
        <f t="shared" si="1"/>
        <v>0.44999999999999996</v>
      </c>
      <c r="J11" s="3">
        <v>228.3</v>
      </c>
      <c r="K11" s="3">
        <v>23.2</v>
      </c>
      <c r="L11" s="5">
        <f t="shared" si="0"/>
        <v>1.70625</v>
      </c>
      <c r="N11" s="6"/>
      <c r="O11" s="7"/>
    </row>
    <row r="12" spans="1:15" x14ac:dyDescent="0.2">
      <c r="A12" s="8"/>
      <c r="I12" s="3">
        <f t="shared" si="1"/>
        <v>0.49999999999999994</v>
      </c>
      <c r="J12" s="3">
        <v>230.1</v>
      </c>
      <c r="K12" s="3">
        <v>23.2</v>
      </c>
      <c r="L12" s="5">
        <f>$H$2+I12</f>
        <v>1.7562500000000001</v>
      </c>
      <c r="N12" s="6"/>
      <c r="O12" s="7"/>
    </row>
    <row r="13" spans="1:15" x14ac:dyDescent="0.2">
      <c r="A13" s="8"/>
      <c r="I13" s="3">
        <f t="shared" si="1"/>
        <v>0.54999999999999993</v>
      </c>
      <c r="J13" s="3">
        <v>231.7</v>
      </c>
      <c r="K13" s="3">
        <v>23.2</v>
      </c>
      <c r="L13" s="5">
        <f>$H$2+I13</f>
        <v>1.8062499999999999</v>
      </c>
      <c r="N13" s="6"/>
      <c r="O13" s="7"/>
    </row>
    <row r="14" spans="1:15" x14ac:dyDescent="0.2">
      <c r="A14" s="8"/>
      <c r="I14" s="3">
        <f t="shared" si="1"/>
        <v>0.6</v>
      </c>
      <c r="J14" s="3">
        <v>233.2</v>
      </c>
      <c r="K14" s="3">
        <v>23.1</v>
      </c>
      <c r="L14" s="5">
        <f>$H$2+I14</f>
        <v>1.8562500000000002</v>
      </c>
    </row>
    <row r="15" spans="1:15" x14ac:dyDescent="0.2">
      <c r="A15" s="8"/>
      <c r="I15" s="3">
        <f t="shared" si="1"/>
        <v>0.65</v>
      </c>
      <c r="J15" s="3">
        <v>234.5</v>
      </c>
      <c r="K15" s="3">
        <v>23.1</v>
      </c>
      <c r="L15" s="5">
        <f>$H$2+I15</f>
        <v>1.90625</v>
      </c>
    </row>
  </sheetData>
  <mergeCells count="1">
    <mergeCell ref="A2:A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TA16-1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2022-12-16T00:49:42Z</dcterms:created>
  <dcterms:modified xsi:type="dcterms:W3CDTF">2022-12-16T00:49:51Z</dcterms:modified>
</cp:coreProperties>
</file>