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b\Desktop\Carbon Chemistry Benchtop\Titrations-by-Hand\TALK\"/>
    </mc:Choice>
  </mc:AlternateContent>
  <xr:revisionPtr revIDLastSave="0" documentId="13_ncr:1_{2093CF2A-54F0-47EB-BE46-B7A156595B0A}" xr6:coauthVersionLast="47" xr6:coauthVersionMax="47" xr10:uidLastSave="{00000000-0000-0000-0000-000000000000}"/>
  <bookViews>
    <workbookView xWindow="-120" yWindow="-120" windowWidth="19440" windowHeight="15000" firstSheet="3" activeTab="11" xr2:uid="{2ECD101C-C365-49FC-95C1-1D87E85F7ABD}"/>
  </bookViews>
  <sheets>
    <sheet name="TA9-1" sheetId="1" r:id="rId1"/>
    <sheet name="TA9-2" sheetId="24" r:id="rId2"/>
    <sheet name="B-0061-1" sheetId="25" r:id="rId3"/>
    <sheet name="B-0061-2" sheetId="30" r:id="rId4"/>
    <sheet name="TA12-1" sheetId="26" r:id="rId5"/>
    <sheet name="TA12-2" sheetId="27" r:id="rId6"/>
    <sheet name="TA16-1" sheetId="28" r:id="rId7"/>
    <sheet name="TA16-2" sheetId="29" r:id="rId8"/>
    <sheet name="TA17" sheetId="31" r:id="rId9"/>
    <sheet name="TA14" sheetId="32" r:id="rId10"/>
    <sheet name="TA11" sheetId="33" r:id="rId11"/>
    <sheet name="P-0055" sheetId="34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5" i="34" l="1"/>
  <c r="L15" i="34"/>
  <c r="L5" i="32"/>
  <c r="I4" i="32"/>
  <c r="L15" i="28"/>
  <c r="I15" i="28"/>
  <c r="I15" i="27"/>
  <c r="L15" i="27" s="1"/>
  <c r="I4" i="34"/>
  <c r="I5" i="34" s="1"/>
  <c r="I6" i="34" s="1"/>
  <c r="I7" i="34" s="1"/>
  <c r="I8" i="34" s="1"/>
  <c r="I9" i="34" s="1"/>
  <c r="I10" i="34" s="1"/>
  <c r="I11" i="34" s="1"/>
  <c r="I12" i="34" s="1"/>
  <c r="I13" i="34" s="1"/>
  <c r="I14" i="34" s="1"/>
  <c r="I3" i="34"/>
  <c r="H2" i="34"/>
  <c r="I4" i="33"/>
  <c r="I5" i="33" s="1"/>
  <c r="I6" i="33" s="1"/>
  <c r="I7" i="33" s="1"/>
  <c r="I8" i="33" s="1"/>
  <c r="I9" i="33" s="1"/>
  <c r="I10" i="33" s="1"/>
  <c r="I11" i="33" s="1"/>
  <c r="I12" i="33" s="1"/>
  <c r="I13" i="33" s="1"/>
  <c r="I14" i="33" s="1"/>
  <c r="I3" i="33"/>
  <c r="H2" i="33"/>
  <c r="I3" i="32"/>
  <c r="I5" i="32" s="1"/>
  <c r="I6" i="32" s="1"/>
  <c r="I7" i="32" s="1"/>
  <c r="I8" i="32" s="1"/>
  <c r="I9" i="32" s="1"/>
  <c r="I10" i="32" s="1"/>
  <c r="I11" i="32" s="1"/>
  <c r="I12" i="32" s="1"/>
  <c r="I13" i="32" s="1"/>
  <c r="I14" i="32" s="1"/>
  <c r="I15" i="32" s="1"/>
  <c r="H2" i="32"/>
  <c r="I3" i="31"/>
  <c r="I4" i="31" s="1"/>
  <c r="H2" i="31"/>
  <c r="L2" i="31" s="1"/>
  <c r="I3" i="30"/>
  <c r="I4" i="30" s="1"/>
  <c r="I5" i="30" s="1"/>
  <c r="I6" i="30" s="1"/>
  <c r="I7" i="30" s="1"/>
  <c r="I8" i="30" s="1"/>
  <c r="I9" i="30" s="1"/>
  <c r="I10" i="30" s="1"/>
  <c r="I11" i="30" s="1"/>
  <c r="I12" i="30" s="1"/>
  <c r="I13" i="30" s="1"/>
  <c r="I14" i="30" s="1"/>
  <c r="H2" i="30"/>
  <c r="I4" i="29"/>
  <c r="I5" i="29" s="1"/>
  <c r="I6" i="29" s="1"/>
  <c r="I7" i="29" s="1"/>
  <c r="I8" i="29" s="1"/>
  <c r="I9" i="29" s="1"/>
  <c r="I10" i="29" s="1"/>
  <c r="I11" i="29" s="1"/>
  <c r="I12" i="29" s="1"/>
  <c r="I13" i="29" s="1"/>
  <c r="I14" i="29" s="1"/>
  <c r="I15" i="29" s="1"/>
  <c r="I3" i="29"/>
  <c r="H2" i="29"/>
  <c r="I3" i="28"/>
  <c r="I4" i="28" s="1"/>
  <c r="I5" i="28" s="1"/>
  <c r="I6" i="28" s="1"/>
  <c r="I7" i="28" s="1"/>
  <c r="I8" i="28" s="1"/>
  <c r="I9" i="28" s="1"/>
  <c r="I10" i="28" s="1"/>
  <c r="I11" i="28" s="1"/>
  <c r="I12" i="28" s="1"/>
  <c r="I13" i="28" s="1"/>
  <c r="I14" i="28" s="1"/>
  <c r="H2" i="28"/>
  <c r="I4" i="27"/>
  <c r="I5" i="27" s="1"/>
  <c r="I6" i="27" s="1"/>
  <c r="I7" i="27" s="1"/>
  <c r="I8" i="27" s="1"/>
  <c r="I9" i="27" s="1"/>
  <c r="I10" i="27" s="1"/>
  <c r="I11" i="27" s="1"/>
  <c r="I12" i="27" s="1"/>
  <c r="I13" i="27" s="1"/>
  <c r="I14" i="27" s="1"/>
  <c r="I3" i="27"/>
  <c r="H2" i="27"/>
  <c r="I4" i="26"/>
  <c r="I5" i="26" s="1"/>
  <c r="I6" i="26" s="1"/>
  <c r="I7" i="26" s="1"/>
  <c r="I8" i="26" s="1"/>
  <c r="I9" i="26" s="1"/>
  <c r="I10" i="26" s="1"/>
  <c r="I11" i="26" s="1"/>
  <c r="I12" i="26" s="1"/>
  <c r="I13" i="26" s="1"/>
  <c r="I14" i="26" s="1"/>
  <c r="I3" i="26"/>
  <c r="H2" i="26"/>
  <c r="I3" i="25"/>
  <c r="I4" i="25" s="1"/>
  <c r="I5" i="25" s="1"/>
  <c r="H2" i="25"/>
  <c r="L3" i="25" s="1"/>
  <c r="I3" i="24"/>
  <c r="I4" i="24" s="1"/>
  <c r="I5" i="24" s="1"/>
  <c r="H2" i="24"/>
  <c r="L2" i="34" l="1"/>
  <c r="L4" i="34"/>
  <c r="L6" i="34"/>
  <c r="L8" i="34"/>
  <c r="L10" i="34"/>
  <c r="L12" i="34"/>
  <c r="L14" i="34"/>
  <c r="L3" i="34"/>
  <c r="L5" i="34"/>
  <c r="L7" i="34"/>
  <c r="L9" i="34"/>
  <c r="L11" i="34"/>
  <c r="L13" i="34"/>
  <c r="L2" i="33"/>
  <c r="L8" i="33"/>
  <c r="L4" i="33"/>
  <c r="L6" i="33"/>
  <c r="L10" i="33"/>
  <c r="L12" i="33"/>
  <c r="L14" i="33"/>
  <c r="L3" i="33"/>
  <c r="L5" i="33"/>
  <c r="L7" i="33"/>
  <c r="L9" i="33"/>
  <c r="L11" i="33"/>
  <c r="L13" i="33"/>
  <c r="L2" i="32"/>
  <c r="L4" i="32"/>
  <c r="L6" i="32"/>
  <c r="L8" i="32"/>
  <c r="L10" i="32"/>
  <c r="L12" i="32"/>
  <c r="L14" i="32"/>
  <c r="L3" i="32"/>
  <c r="L7" i="32"/>
  <c r="L9" i="32"/>
  <c r="L11" i="32"/>
  <c r="L13" i="32"/>
  <c r="L15" i="32"/>
  <c r="I5" i="31"/>
  <c r="L4" i="31"/>
  <c r="L3" i="31"/>
  <c r="L3" i="30"/>
  <c r="L5" i="30"/>
  <c r="L7" i="30"/>
  <c r="L9" i="30"/>
  <c r="L11" i="30"/>
  <c r="L13" i="30"/>
  <c r="L2" i="30"/>
  <c r="L4" i="30"/>
  <c r="L6" i="30"/>
  <c r="L8" i="30"/>
  <c r="L10" i="30"/>
  <c r="L12" i="30"/>
  <c r="L14" i="30"/>
  <c r="L2" i="29"/>
  <c r="L4" i="29"/>
  <c r="L6" i="29"/>
  <c r="L8" i="29"/>
  <c r="L10" i="29"/>
  <c r="L12" i="29"/>
  <c r="L14" i="29"/>
  <c r="L3" i="29"/>
  <c r="L5" i="29"/>
  <c r="L7" i="29"/>
  <c r="L9" i="29"/>
  <c r="L11" i="29"/>
  <c r="L13" i="29"/>
  <c r="L15" i="29"/>
  <c r="L2" i="28"/>
  <c r="L4" i="28"/>
  <c r="L6" i="28"/>
  <c r="L8" i="28"/>
  <c r="L10" i="28"/>
  <c r="L12" i="28"/>
  <c r="L14" i="28"/>
  <c r="L3" i="28"/>
  <c r="L5" i="28"/>
  <c r="L7" i="28"/>
  <c r="L9" i="28"/>
  <c r="L11" i="28"/>
  <c r="L13" i="28"/>
  <c r="L2" i="27"/>
  <c r="L4" i="27"/>
  <c r="L6" i="27"/>
  <c r="L8" i="27"/>
  <c r="L10" i="27"/>
  <c r="L12" i="27"/>
  <c r="L14" i="27"/>
  <c r="L3" i="27"/>
  <c r="L5" i="27"/>
  <c r="L7" i="27"/>
  <c r="L9" i="27"/>
  <c r="L11" i="27"/>
  <c r="L13" i="27"/>
  <c r="L2" i="26"/>
  <c r="L4" i="26"/>
  <c r="L6" i="26"/>
  <c r="L8" i="26"/>
  <c r="L10" i="26"/>
  <c r="L12" i="26"/>
  <c r="L14" i="26"/>
  <c r="L3" i="26"/>
  <c r="L5" i="26"/>
  <c r="L7" i="26"/>
  <c r="L9" i="26"/>
  <c r="L11" i="26"/>
  <c r="L13" i="26"/>
  <c r="L5" i="25"/>
  <c r="I6" i="25"/>
  <c r="I7" i="25" s="1"/>
  <c r="L2" i="25"/>
  <c r="L4" i="25"/>
  <c r="I6" i="24"/>
  <c r="I7" i="24" s="1"/>
  <c r="L5" i="24"/>
  <c r="L3" i="24"/>
  <c r="L2" i="24"/>
  <c r="L4" i="24"/>
  <c r="I15" i="1"/>
  <c r="H2" i="1"/>
  <c r="I3" i="1"/>
  <c r="I4" i="1" s="1"/>
  <c r="I5" i="1" s="1"/>
  <c r="I6" i="31" l="1"/>
  <c r="L5" i="31"/>
  <c r="I8" i="25"/>
  <c r="L7" i="25"/>
  <c r="L6" i="25"/>
  <c r="I8" i="24"/>
  <c r="L7" i="24"/>
  <c r="L6" i="24"/>
  <c r="L15" i="1"/>
  <c r="I6" i="1"/>
  <c r="L6" i="31" l="1"/>
  <c r="I7" i="31"/>
  <c r="I9" i="25"/>
  <c r="L8" i="25"/>
  <c r="I9" i="24"/>
  <c r="L8" i="24"/>
  <c r="I7" i="1"/>
  <c r="I8" i="31" l="1"/>
  <c r="L7" i="31"/>
  <c r="L9" i="25"/>
  <c r="I10" i="25"/>
  <c r="I10" i="24"/>
  <c r="L9" i="24"/>
  <c r="I8" i="1"/>
  <c r="I9" i="31" l="1"/>
  <c r="L8" i="31"/>
  <c r="I11" i="25"/>
  <c r="L10" i="25"/>
  <c r="I11" i="24"/>
  <c r="L10" i="24"/>
  <c r="I9" i="1"/>
  <c r="I10" i="31" l="1"/>
  <c r="L9" i="31"/>
  <c r="I12" i="25"/>
  <c r="L11" i="25"/>
  <c r="I12" i="24"/>
  <c r="L11" i="24"/>
  <c r="I10" i="1"/>
  <c r="I11" i="31" l="1"/>
  <c r="L10" i="31"/>
  <c r="I13" i="25"/>
  <c r="L12" i="25"/>
  <c r="I13" i="24"/>
  <c r="L12" i="24"/>
  <c r="I11" i="1"/>
  <c r="I12" i="31" l="1"/>
  <c r="L11" i="31"/>
  <c r="I14" i="25"/>
  <c r="L13" i="25"/>
  <c r="I14" i="24"/>
  <c r="L13" i="24"/>
  <c r="I12" i="1"/>
  <c r="I13" i="31" l="1"/>
  <c r="L12" i="31"/>
  <c r="L14" i="25"/>
  <c r="I15" i="24"/>
  <c r="L14" i="24"/>
  <c r="I13" i="1"/>
  <c r="I14" i="31" l="1"/>
  <c r="L13" i="31"/>
  <c r="L15" i="24"/>
  <c r="I14" i="1"/>
  <c r="L14" i="1"/>
  <c r="L13" i="1"/>
  <c r="L12" i="1"/>
  <c r="L11" i="1"/>
  <c r="L10" i="1"/>
  <c r="L9" i="1"/>
  <c r="L8" i="1"/>
  <c r="L7" i="1"/>
  <c r="L6" i="1"/>
  <c r="L4" i="1"/>
  <c r="L5" i="1"/>
  <c r="L3" i="1"/>
  <c r="L2" i="1"/>
  <c r="I15" i="31" l="1"/>
  <c r="L14" i="31"/>
  <c r="L15" i="31" l="1"/>
</calcChain>
</file>

<file path=xl/sharedStrings.xml><?xml version="1.0" encoding="utf-8"?>
<sst xmlns="http://schemas.openxmlformats.org/spreadsheetml/2006/main" count="156" uniqueCount="13">
  <si>
    <t>Instructions:</t>
  </si>
  <si>
    <t>m0</t>
  </si>
  <si>
    <t>Salinity</t>
  </si>
  <si>
    <t>TempLab</t>
  </si>
  <si>
    <t>conc_HCl</t>
  </si>
  <si>
    <t>corr_vHCl</t>
  </si>
  <si>
    <t>Digits of HCl</t>
  </si>
  <si>
    <t>P1HCl</t>
  </si>
  <si>
    <t>P2HCl Additions</t>
  </si>
  <si>
    <t>P2mV</t>
  </si>
  <si>
    <t>P2Temp</t>
  </si>
  <si>
    <t xml:space="preserve"> Use the "Alkalinity Analysis Log" and the data obtained during a TALK titration by hand to fill in the GREEN boxes. Sample Mass = m0; Sample salinity = Salinity; Lab Temp = TempLab; [HCl] = conc_HCl; EP vHCL R2 = EPvHCl; Titration EQP [2] V (mL) = EQPvHCl; Titration EQP [2] Meas. Value (mV) = EQPmV; Titration EQP [2] Temp. (*C) = EQPmV; DO NOT TOUCH RED BOXES</t>
  </si>
  <si>
    <t>Initial 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</si>
</sst>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9"/>
      <color rgb="FF00000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2" borderId="0" xfId="0" applyNumberFormat="1" applyFont="1" applyFill="1" applyAlignment="1">
      <alignment horizontal="center" vertical="center"/>
    </xf>
    <xf numFmtId="0" fontId="1" fillId="0" borderId="0" xfId="0" applyFont="1" applyAlignment="1">
      <alignment vertical="center" wrapText="1"/>
    </xf>
    <xf numFmtId="49" fontId="2" fillId="0" borderId="0" xfId="0" applyNumberFormat="1" applyFont="1" applyAlignment="1">
      <alignment vertical="top" wrapText="1"/>
    </xf>
    <xf numFmtId="49" fontId="1" fillId="0" borderId="0" xfId="0" applyNumberFormat="1" applyFont="1" applyAlignment="1">
      <alignment horizontal="center" vertical="center"/>
    </xf>
    <xf numFmtId="164" fontId="1" fillId="3" borderId="0" xfId="0" applyNumberFormat="1" applyFont="1" applyFill="1" applyAlignment="1">
      <alignment horizontal="center" vertical="center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D4C312-0FF4-41CC-8941-DAA8749EE90A}">
  <dimension ref="A1:O18"/>
  <sheetViews>
    <sheetView workbookViewId="0">
      <selection activeCell="I16" sqref="I16"/>
    </sheetView>
  </sheetViews>
  <sheetFormatPr defaultColWidth="8.7109375" defaultRowHeight="15.75" x14ac:dyDescent="0.25"/>
  <cols>
    <col min="1" max="1" width="42.42578125" style="1" customWidth="1"/>
    <col min="2" max="2" width="7.42578125" style="1" bestFit="1" customWidth="1"/>
    <col min="3" max="3" width="8.85546875" style="1" bestFit="1" customWidth="1"/>
    <col min="4" max="4" width="7.42578125" style="1" bestFit="1" customWidth="1"/>
    <col min="5" max="5" width="9.28515625" style="1" bestFit="1" customWidth="1"/>
    <col min="6" max="6" width="9.5703125" style="1" bestFit="1" customWidth="1"/>
    <col min="7" max="7" width="12.42578125" style="1" customWidth="1"/>
    <col min="8" max="8" width="8.140625" style="1" bestFit="1" customWidth="1"/>
    <col min="9" max="9" width="15.85546875" style="2" bestFit="1" customWidth="1"/>
    <col min="10" max="10" width="8.140625" style="2" bestFit="1" customWidth="1"/>
    <col min="11" max="11" width="10" style="2" bestFit="1" customWidth="1"/>
    <col min="12" max="12" width="10.140625" style="3" bestFit="1" customWidth="1"/>
    <col min="13" max="16384" width="8.7109375" style="1"/>
  </cols>
  <sheetData>
    <row r="1" spans="1:15" x14ac:dyDescent="0.25">
      <c r="A1" s="1" t="s">
        <v>0</v>
      </c>
      <c r="B1" s="1" t="s">
        <v>1</v>
      </c>
      <c r="C1" s="1" t="s">
        <v>12</v>
      </c>
      <c r="D1" s="1" t="s">
        <v>2</v>
      </c>
      <c r="E1" s="1" t="s">
        <v>3</v>
      </c>
      <c r="F1" s="1" t="s">
        <v>4</v>
      </c>
      <c r="G1" s="1" t="s">
        <v>6</v>
      </c>
      <c r="H1" s="1" t="s">
        <v>7</v>
      </c>
      <c r="I1" s="4" t="s">
        <v>8</v>
      </c>
      <c r="J1" s="4" t="s">
        <v>9</v>
      </c>
      <c r="K1" s="4" t="s">
        <v>10</v>
      </c>
      <c r="L1" s="4" t="s">
        <v>5</v>
      </c>
    </row>
    <row r="2" spans="1:15" ht="15.6" customHeight="1" x14ac:dyDescent="0.25">
      <c r="A2" s="10" t="s">
        <v>11</v>
      </c>
      <c r="B2" s="2">
        <v>63.762999999999998</v>
      </c>
      <c r="C2" s="2">
        <v>-57.9</v>
      </c>
      <c r="D2" s="2">
        <v>16.11</v>
      </c>
      <c r="E2" s="2">
        <v>68</v>
      </c>
      <c r="F2" s="2">
        <v>9.9976999999999996E-2</v>
      </c>
      <c r="G2" s="2">
        <v>1141</v>
      </c>
      <c r="H2" s="9">
        <f>G2*0.00125</f>
        <v>1.42625</v>
      </c>
      <c r="I2" s="5">
        <v>0</v>
      </c>
      <c r="J2" s="5">
        <v>202.2</v>
      </c>
      <c r="K2" s="5">
        <v>23</v>
      </c>
      <c r="L2" s="3">
        <f>$H$2+I2</f>
        <v>1.42625</v>
      </c>
      <c r="N2" s="7"/>
      <c r="O2" s="8"/>
    </row>
    <row r="3" spans="1:15" x14ac:dyDescent="0.25">
      <c r="A3" s="10"/>
      <c r="I3" s="5">
        <f>I2+0.05</f>
        <v>0.05</v>
      </c>
      <c r="J3" s="5">
        <v>206.5</v>
      </c>
      <c r="K3" s="5">
        <v>22.9</v>
      </c>
      <c r="L3" s="3">
        <f t="shared" ref="L3:L11" si="0">$H$2+I3</f>
        <v>1.4762500000000001</v>
      </c>
      <c r="N3" s="7"/>
      <c r="O3" s="8"/>
    </row>
    <row r="4" spans="1:15" x14ac:dyDescent="0.25">
      <c r="A4" s="10"/>
      <c r="I4" s="5">
        <f t="shared" ref="I4:I17" si="1">I3+0.05</f>
        <v>0.1</v>
      </c>
      <c r="J4" s="5">
        <v>210.3</v>
      </c>
      <c r="K4" s="5">
        <v>22.9</v>
      </c>
      <c r="L4" s="3">
        <f t="shared" si="0"/>
        <v>1.5262500000000001</v>
      </c>
      <c r="N4" s="7"/>
      <c r="O4" s="8"/>
    </row>
    <row r="5" spans="1:15" x14ac:dyDescent="0.25">
      <c r="A5" s="10"/>
      <c r="I5" s="5">
        <f t="shared" si="1"/>
        <v>0.15000000000000002</v>
      </c>
      <c r="J5" s="5">
        <v>213.6</v>
      </c>
      <c r="K5" s="5">
        <v>22.8</v>
      </c>
      <c r="L5" s="3">
        <f t="shared" si="0"/>
        <v>1.5762499999999999</v>
      </c>
      <c r="N5" s="7"/>
      <c r="O5" s="8"/>
    </row>
    <row r="6" spans="1:15" x14ac:dyDescent="0.25">
      <c r="A6" s="10"/>
      <c r="I6" s="5">
        <f t="shared" si="1"/>
        <v>0.2</v>
      </c>
      <c r="J6" s="5">
        <v>216.4</v>
      </c>
      <c r="K6" s="5">
        <v>22.7</v>
      </c>
      <c r="L6" s="3">
        <f t="shared" si="0"/>
        <v>1.62625</v>
      </c>
      <c r="N6" s="7"/>
      <c r="O6" s="8"/>
    </row>
    <row r="7" spans="1:15" x14ac:dyDescent="0.25">
      <c r="A7" s="10"/>
      <c r="I7" s="5">
        <f t="shared" si="1"/>
        <v>0.25</v>
      </c>
      <c r="J7" s="5">
        <v>219</v>
      </c>
      <c r="K7" s="5">
        <v>22.6</v>
      </c>
      <c r="L7" s="3">
        <f t="shared" si="0"/>
        <v>1.67625</v>
      </c>
      <c r="N7" s="7"/>
      <c r="O7" s="8"/>
    </row>
    <row r="8" spans="1:15" x14ac:dyDescent="0.25">
      <c r="A8" s="10"/>
      <c r="I8" s="5">
        <f t="shared" si="1"/>
        <v>0.3</v>
      </c>
      <c r="J8" s="5">
        <v>221.4</v>
      </c>
      <c r="K8" s="5">
        <v>22.6</v>
      </c>
      <c r="L8" s="3">
        <f t="shared" si="0"/>
        <v>1.7262500000000001</v>
      </c>
      <c r="N8" s="7"/>
      <c r="O8" s="8"/>
    </row>
    <row r="9" spans="1:15" x14ac:dyDescent="0.25">
      <c r="A9" s="10"/>
      <c r="I9" s="5">
        <f t="shared" si="1"/>
        <v>0.35</v>
      </c>
      <c r="J9" s="5">
        <v>223.5</v>
      </c>
      <c r="K9" s="5">
        <v>22.6</v>
      </c>
      <c r="L9" s="3">
        <f t="shared" si="0"/>
        <v>1.7762500000000001</v>
      </c>
      <c r="N9" s="7"/>
      <c r="O9" s="8"/>
    </row>
    <row r="10" spans="1:15" x14ac:dyDescent="0.25">
      <c r="A10" s="10"/>
      <c r="I10" s="5">
        <f t="shared" si="1"/>
        <v>0.39999999999999997</v>
      </c>
      <c r="J10" s="5">
        <v>225.5</v>
      </c>
      <c r="K10" s="5">
        <v>22.6</v>
      </c>
      <c r="L10" s="3">
        <f t="shared" si="0"/>
        <v>1.8262499999999999</v>
      </c>
      <c r="N10" s="7"/>
      <c r="O10" s="8"/>
    </row>
    <row r="11" spans="1:15" x14ac:dyDescent="0.25">
      <c r="A11" s="6"/>
      <c r="I11" s="5">
        <f t="shared" si="1"/>
        <v>0.44999999999999996</v>
      </c>
      <c r="J11" s="5">
        <v>227.4</v>
      </c>
      <c r="K11" s="5">
        <v>22.5</v>
      </c>
      <c r="L11" s="3">
        <f t="shared" si="0"/>
        <v>1.87625</v>
      </c>
      <c r="N11" s="7"/>
      <c r="O11" s="8"/>
    </row>
    <row r="12" spans="1:15" x14ac:dyDescent="0.25">
      <c r="A12" s="6"/>
      <c r="I12" s="5">
        <f t="shared" si="1"/>
        <v>0.49999999999999994</v>
      </c>
      <c r="J12" s="5">
        <v>229</v>
      </c>
      <c r="K12" s="5">
        <v>22.5</v>
      </c>
      <c r="L12" s="3">
        <f>$H$2+I12</f>
        <v>1.92625</v>
      </c>
      <c r="N12" s="7"/>
      <c r="O12" s="8"/>
    </row>
    <row r="13" spans="1:15" x14ac:dyDescent="0.25">
      <c r="A13" s="6"/>
      <c r="I13" s="5">
        <f t="shared" si="1"/>
        <v>0.54999999999999993</v>
      </c>
      <c r="J13" s="5">
        <v>230.7</v>
      </c>
      <c r="K13" s="5">
        <v>22.5</v>
      </c>
      <c r="L13" s="3">
        <f>$H$2+I13</f>
        <v>1.9762499999999998</v>
      </c>
      <c r="N13" s="7"/>
      <c r="O13" s="8"/>
    </row>
    <row r="14" spans="1:15" x14ac:dyDescent="0.25">
      <c r="A14" s="6"/>
      <c r="I14" s="5">
        <f t="shared" si="1"/>
        <v>0.6</v>
      </c>
      <c r="J14" s="5">
        <v>232.3</v>
      </c>
      <c r="K14" s="5">
        <v>22.5</v>
      </c>
      <c r="L14" s="3">
        <f>$H$2+I14</f>
        <v>2.0262500000000001</v>
      </c>
    </row>
    <row r="15" spans="1:15" x14ac:dyDescent="0.25">
      <c r="A15" s="6"/>
      <c r="I15" s="5">
        <f t="shared" si="1"/>
        <v>0.65</v>
      </c>
      <c r="J15" s="5">
        <v>233.8</v>
      </c>
      <c r="K15" s="5">
        <v>22.5</v>
      </c>
      <c r="L15" s="3">
        <f t="shared" ref="L15:L16" si="2">$H$2+I15</f>
        <v>2.0762499999999999</v>
      </c>
    </row>
    <row r="16" spans="1:15" x14ac:dyDescent="0.25">
      <c r="I16" s="5"/>
      <c r="J16" s="5"/>
      <c r="K16" s="5"/>
    </row>
    <row r="17" spans="9:11" x14ac:dyDescent="0.25">
      <c r="I17" s="5"/>
      <c r="J17" s="5"/>
      <c r="K17" s="5"/>
    </row>
    <row r="18" spans="9:11" x14ac:dyDescent="0.25">
      <c r="I18" s="5"/>
      <c r="J18" s="5"/>
      <c r="K18" s="5"/>
    </row>
  </sheetData>
  <mergeCells count="1">
    <mergeCell ref="A2:A10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AF8D1-6341-4E73-8075-8233D58489BD}">
  <dimension ref="A1:O18"/>
  <sheetViews>
    <sheetView workbookViewId="0">
      <selection activeCell="J16" sqref="J16"/>
    </sheetView>
  </sheetViews>
  <sheetFormatPr defaultColWidth="8.7109375" defaultRowHeight="15.75" x14ac:dyDescent="0.25"/>
  <cols>
    <col min="1" max="1" width="42.42578125" style="1" customWidth="1"/>
    <col min="2" max="2" width="7.42578125" style="1" bestFit="1" customWidth="1"/>
    <col min="3" max="3" width="8.85546875" style="1" bestFit="1" customWidth="1"/>
    <col min="4" max="4" width="7.42578125" style="1" bestFit="1" customWidth="1"/>
    <col min="5" max="5" width="9.28515625" style="1" bestFit="1" customWidth="1"/>
    <col min="6" max="6" width="9.5703125" style="1" bestFit="1" customWidth="1"/>
    <col min="7" max="7" width="12.42578125" style="1" customWidth="1"/>
    <col min="8" max="8" width="8.140625" style="1" bestFit="1" customWidth="1"/>
    <col min="9" max="9" width="15.85546875" style="2" bestFit="1" customWidth="1"/>
    <col min="10" max="10" width="8.140625" style="2" bestFit="1" customWidth="1"/>
    <col min="11" max="11" width="10" style="2" bestFit="1" customWidth="1"/>
    <col min="12" max="12" width="10.140625" style="3" bestFit="1" customWidth="1"/>
    <col min="13" max="16384" width="8.7109375" style="1"/>
  </cols>
  <sheetData>
    <row r="1" spans="1:15" x14ac:dyDescent="0.25">
      <c r="A1" s="1" t="s">
        <v>0</v>
      </c>
      <c r="B1" s="1" t="s">
        <v>1</v>
      </c>
      <c r="C1" s="1" t="s">
        <v>12</v>
      </c>
      <c r="D1" s="1" t="s">
        <v>2</v>
      </c>
      <c r="E1" s="1" t="s">
        <v>3</v>
      </c>
      <c r="F1" s="1" t="s">
        <v>4</v>
      </c>
      <c r="G1" s="1" t="s">
        <v>6</v>
      </c>
      <c r="H1" s="1" t="s">
        <v>7</v>
      </c>
      <c r="I1" s="4" t="s">
        <v>8</v>
      </c>
      <c r="J1" s="4" t="s">
        <v>9</v>
      </c>
      <c r="K1" s="4" t="s">
        <v>10</v>
      </c>
      <c r="L1" s="4" t="s">
        <v>5</v>
      </c>
    </row>
    <row r="2" spans="1:15" ht="15.6" customHeight="1" x14ac:dyDescent="0.25">
      <c r="A2" s="10" t="s">
        <v>11</v>
      </c>
      <c r="B2" s="2">
        <v>65.551000000000002</v>
      </c>
      <c r="C2" s="2">
        <v>-60.4</v>
      </c>
      <c r="D2" s="2">
        <v>15.49</v>
      </c>
      <c r="E2" s="2">
        <v>68</v>
      </c>
      <c r="F2" s="2">
        <v>9.9976999999999996E-2</v>
      </c>
      <c r="G2" s="2">
        <v>1137</v>
      </c>
      <c r="H2" s="9">
        <f>G2*0.00125</f>
        <v>1.4212500000000001</v>
      </c>
      <c r="I2" s="5">
        <v>0</v>
      </c>
      <c r="J2" s="5">
        <v>202.3</v>
      </c>
      <c r="K2" s="5">
        <v>23.2</v>
      </c>
      <c r="L2" s="3">
        <f>$H$2+I2</f>
        <v>1.4212500000000001</v>
      </c>
      <c r="N2" s="7"/>
      <c r="O2" s="8"/>
    </row>
    <row r="3" spans="1:15" x14ac:dyDescent="0.25">
      <c r="A3" s="10"/>
      <c r="I3" s="5">
        <f>I2+0.05</f>
        <v>0.05</v>
      </c>
      <c r="J3" s="5">
        <v>206.5</v>
      </c>
      <c r="K3" s="5">
        <v>23.2</v>
      </c>
      <c r="L3" s="3">
        <f t="shared" ref="L3:L11" si="0">$H$2+I3</f>
        <v>1.4712500000000002</v>
      </c>
      <c r="N3" s="7"/>
      <c r="O3" s="8"/>
    </row>
    <row r="4" spans="1:15" x14ac:dyDescent="0.25">
      <c r="A4" s="10"/>
      <c r="I4" s="5">
        <f t="shared" ref="I4:I17" si="1">I3+0.05</f>
        <v>0.1</v>
      </c>
      <c r="J4" s="5">
        <v>209.6</v>
      </c>
      <c r="K4" s="5">
        <v>23.1</v>
      </c>
      <c r="L4" s="3">
        <f t="shared" si="0"/>
        <v>1.5212500000000002</v>
      </c>
      <c r="N4" s="7"/>
      <c r="O4" s="8"/>
    </row>
    <row r="5" spans="1:15" x14ac:dyDescent="0.25">
      <c r="A5" s="10"/>
      <c r="I5" s="5">
        <f t="shared" si="1"/>
        <v>0.15000000000000002</v>
      </c>
      <c r="J5" s="5">
        <v>211.8</v>
      </c>
      <c r="K5" s="5">
        <v>23.1</v>
      </c>
      <c r="L5" s="3">
        <f t="shared" si="0"/>
        <v>1.57125</v>
      </c>
      <c r="N5" s="7"/>
      <c r="O5" s="8"/>
    </row>
    <row r="6" spans="1:15" x14ac:dyDescent="0.25">
      <c r="A6" s="10"/>
      <c r="I6" s="5">
        <f t="shared" si="1"/>
        <v>0.2</v>
      </c>
      <c r="J6" s="5">
        <v>215</v>
      </c>
      <c r="K6" s="5">
        <v>23.1</v>
      </c>
      <c r="L6" s="3">
        <f t="shared" si="0"/>
        <v>1.6212500000000001</v>
      </c>
      <c r="N6" s="7"/>
      <c r="O6" s="8"/>
    </row>
    <row r="7" spans="1:15" x14ac:dyDescent="0.25">
      <c r="A7" s="10"/>
      <c r="I7" s="5">
        <f t="shared" si="1"/>
        <v>0.25</v>
      </c>
      <c r="J7" s="5">
        <v>217.8</v>
      </c>
      <c r="K7" s="5">
        <v>23.1</v>
      </c>
      <c r="L7" s="3">
        <f t="shared" si="0"/>
        <v>1.6712500000000001</v>
      </c>
      <c r="N7" s="7"/>
      <c r="O7" s="8"/>
    </row>
    <row r="8" spans="1:15" x14ac:dyDescent="0.25">
      <c r="A8" s="10"/>
      <c r="I8" s="5">
        <f t="shared" si="1"/>
        <v>0.3</v>
      </c>
      <c r="J8" s="5">
        <v>220.3</v>
      </c>
      <c r="K8" s="5">
        <v>23.1</v>
      </c>
      <c r="L8" s="3">
        <f t="shared" si="0"/>
        <v>1.7212500000000002</v>
      </c>
      <c r="N8" s="7"/>
      <c r="O8" s="8"/>
    </row>
    <row r="9" spans="1:15" x14ac:dyDescent="0.25">
      <c r="A9" s="10"/>
      <c r="I9" s="5">
        <f t="shared" si="1"/>
        <v>0.35</v>
      </c>
      <c r="J9" s="5">
        <v>222.5</v>
      </c>
      <c r="K9" s="5">
        <v>23.1</v>
      </c>
      <c r="L9" s="3">
        <f t="shared" si="0"/>
        <v>1.7712500000000002</v>
      </c>
      <c r="N9" s="7"/>
      <c r="O9" s="8"/>
    </row>
    <row r="10" spans="1:15" x14ac:dyDescent="0.25">
      <c r="A10" s="10"/>
      <c r="I10" s="5">
        <f t="shared" si="1"/>
        <v>0.39999999999999997</v>
      </c>
      <c r="J10" s="5">
        <v>224.6</v>
      </c>
      <c r="K10" s="5">
        <v>23</v>
      </c>
      <c r="L10" s="3">
        <f t="shared" si="0"/>
        <v>1.82125</v>
      </c>
      <c r="N10" s="7"/>
      <c r="O10" s="8"/>
    </row>
    <row r="11" spans="1:15" x14ac:dyDescent="0.25">
      <c r="A11" s="6"/>
      <c r="I11" s="5">
        <f t="shared" si="1"/>
        <v>0.44999999999999996</v>
      </c>
      <c r="J11" s="5">
        <v>226.5</v>
      </c>
      <c r="K11" s="5">
        <v>23</v>
      </c>
      <c r="L11" s="3">
        <f t="shared" si="0"/>
        <v>1.8712500000000001</v>
      </c>
      <c r="N11" s="7"/>
      <c r="O11" s="8"/>
    </row>
    <row r="12" spans="1:15" x14ac:dyDescent="0.25">
      <c r="A12" s="6"/>
      <c r="I12" s="5">
        <f t="shared" si="1"/>
        <v>0.49999999999999994</v>
      </c>
      <c r="J12" s="5">
        <v>228.3</v>
      </c>
      <c r="K12" s="5">
        <v>23</v>
      </c>
      <c r="L12" s="3">
        <f>$H$2+I12</f>
        <v>1.9212500000000001</v>
      </c>
      <c r="N12" s="7"/>
      <c r="O12" s="8"/>
    </row>
    <row r="13" spans="1:15" x14ac:dyDescent="0.25">
      <c r="A13" s="6"/>
      <c r="I13" s="5">
        <f t="shared" si="1"/>
        <v>0.54999999999999993</v>
      </c>
      <c r="J13" s="5">
        <v>230</v>
      </c>
      <c r="K13" s="5">
        <v>23</v>
      </c>
      <c r="L13" s="3">
        <f>$H$2+I13</f>
        <v>1.9712499999999999</v>
      </c>
      <c r="N13" s="7"/>
      <c r="O13" s="8"/>
    </row>
    <row r="14" spans="1:15" x14ac:dyDescent="0.25">
      <c r="A14" s="6"/>
      <c r="I14" s="5">
        <f t="shared" si="1"/>
        <v>0.6</v>
      </c>
      <c r="J14" s="5">
        <v>231.5</v>
      </c>
      <c r="K14" s="5">
        <v>23</v>
      </c>
      <c r="L14" s="3">
        <f>$H$2+I14</f>
        <v>2.0212500000000002</v>
      </c>
    </row>
    <row r="15" spans="1:15" x14ac:dyDescent="0.25">
      <c r="A15" s="6"/>
      <c r="I15" s="5">
        <f t="shared" si="1"/>
        <v>0.65</v>
      </c>
      <c r="J15" s="5">
        <v>233.1</v>
      </c>
      <c r="K15" s="5">
        <v>23</v>
      </c>
      <c r="L15" s="3">
        <f t="shared" ref="L15:L17" si="2">$H$2+I15</f>
        <v>2.07125</v>
      </c>
    </row>
    <row r="16" spans="1:15" x14ac:dyDescent="0.25">
      <c r="I16" s="5"/>
      <c r="J16" s="5"/>
      <c r="K16" s="5"/>
    </row>
    <row r="17" spans="9:11" x14ac:dyDescent="0.25">
      <c r="I17" s="5"/>
      <c r="J17" s="5"/>
      <c r="K17" s="5"/>
    </row>
    <row r="18" spans="9:11" x14ac:dyDescent="0.25">
      <c r="I18" s="5"/>
      <c r="J18" s="5"/>
      <c r="K18" s="5"/>
    </row>
  </sheetData>
  <mergeCells count="1">
    <mergeCell ref="A2:A10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BA949-A4B0-4238-A669-B24BAF426DAE}">
  <dimension ref="A1:O18"/>
  <sheetViews>
    <sheetView workbookViewId="0">
      <selection activeCell="J15" sqref="J15"/>
    </sheetView>
  </sheetViews>
  <sheetFormatPr defaultColWidth="8.7109375" defaultRowHeight="15.75" x14ac:dyDescent="0.25"/>
  <cols>
    <col min="1" max="1" width="42.42578125" style="1" customWidth="1"/>
    <col min="2" max="2" width="7.42578125" style="1" bestFit="1" customWidth="1"/>
    <col min="3" max="3" width="8.85546875" style="1" bestFit="1" customWidth="1"/>
    <col min="4" max="4" width="7.42578125" style="1" bestFit="1" customWidth="1"/>
    <col min="5" max="5" width="9.28515625" style="1" bestFit="1" customWidth="1"/>
    <col min="6" max="6" width="9.5703125" style="1" bestFit="1" customWidth="1"/>
    <col min="7" max="7" width="12.42578125" style="1" customWidth="1"/>
    <col min="8" max="8" width="8.140625" style="1" bestFit="1" customWidth="1"/>
    <col min="9" max="9" width="15.85546875" style="2" bestFit="1" customWidth="1"/>
    <col min="10" max="10" width="8.140625" style="2" bestFit="1" customWidth="1"/>
    <col min="11" max="11" width="10" style="2" bestFit="1" customWidth="1"/>
    <col min="12" max="12" width="10.140625" style="3" bestFit="1" customWidth="1"/>
    <col min="13" max="16384" width="8.7109375" style="1"/>
  </cols>
  <sheetData>
    <row r="1" spans="1:15" x14ac:dyDescent="0.25">
      <c r="A1" s="1" t="s">
        <v>0</v>
      </c>
      <c r="B1" s="1" t="s">
        <v>1</v>
      </c>
      <c r="C1" s="1" t="s">
        <v>12</v>
      </c>
      <c r="D1" s="1" t="s">
        <v>2</v>
      </c>
      <c r="E1" s="1" t="s">
        <v>3</v>
      </c>
      <c r="F1" s="1" t="s">
        <v>4</v>
      </c>
      <c r="G1" s="1" t="s">
        <v>6</v>
      </c>
      <c r="H1" s="1" t="s">
        <v>7</v>
      </c>
      <c r="I1" s="4" t="s">
        <v>8</v>
      </c>
      <c r="J1" s="4" t="s">
        <v>9</v>
      </c>
      <c r="K1" s="4" t="s">
        <v>10</v>
      </c>
      <c r="L1" s="4" t="s">
        <v>5</v>
      </c>
    </row>
    <row r="2" spans="1:15" ht="15.6" customHeight="1" x14ac:dyDescent="0.25">
      <c r="A2" s="10" t="s">
        <v>11</v>
      </c>
      <c r="B2" s="2">
        <v>64.930999999999997</v>
      </c>
      <c r="C2" s="2">
        <v>-60.6</v>
      </c>
      <c r="D2" s="2">
        <v>8.76</v>
      </c>
      <c r="E2" s="2">
        <v>70</v>
      </c>
      <c r="F2" s="2">
        <v>9.9976999999999996E-2</v>
      </c>
      <c r="G2" s="2">
        <v>1015</v>
      </c>
      <c r="H2" s="9">
        <f>G2*0.00125</f>
        <v>1.26875</v>
      </c>
      <c r="I2" s="5">
        <v>0</v>
      </c>
      <c r="J2" s="5">
        <v>202.5</v>
      </c>
      <c r="K2" s="5">
        <v>23.7</v>
      </c>
      <c r="L2" s="3">
        <f>$H$2+I2</f>
        <v>1.26875</v>
      </c>
      <c r="N2" s="7"/>
      <c r="O2" s="8"/>
    </row>
    <row r="3" spans="1:15" x14ac:dyDescent="0.25">
      <c r="A3" s="10"/>
      <c r="I3" s="5">
        <f>I2+0.05</f>
        <v>0.05</v>
      </c>
      <c r="J3" s="5">
        <v>206.9</v>
      </c>
      <c r="K3" s="5">
        <v>23.7</v>
      </c>
      <c r="L3" s="3">
        <f t="shared" ref="L3:L11" si="0">$H$2+I3</f>
        <v>1.3187500000000001</v>
      </c>
      <c r="N3" s="7"/>
      <c r="O3" s="8"/>
    </row>
    <row r="4" spans="1:15" x14ac:dyDescent="0.25">
      <c r="A4" s="10"/>
      <c r="I4" s="5">
        <f t="shared" ref="I4:I17" si="1">I3+0.05</f>
        <v>0.1</v>
      </c>
      <c r="J4" s="5">
        <v>210.8</v>
      </c>
      <c r="K4" s="5">
        <v>23.6</v>
      </c>
      <c r="L4" s="3">
        <f t="shared" si="0"/>
        <v>1.3687500000000001</v>
      </c>
      <c r="N4" s="7"/>
      <c r="O4" s="8"/>
    </row>
    <row r="5" spans="1:15" x14ac:dyDescent="0.25">
      <c r="A5" s="10"/>
      <c r="I5" s="5">
        <f t="shared" si="1"/>
        <v>0.15000000000000002</v>
      </c>
      <c r="J5" s="5">
        <v>214.2</v>
      </c>
      <c r="K5" s="5">
        <v>23.6</v>
      </c>
      <c r="L5" s="3">
        <f t="shared" si="0"/>
        <v>1.4187500000000002</v>
      </c>
      <c r="N5" s="7"/>
      <c r="O5" s="8"/>
    </row>
    <row r="6" spans="1:15" x14ac:dyDescent="0.25">
      <c r="A6" s="10"/>
      <c r="I6" s="5">
        <f t="shared" si="1"/>
        <v>0.2</v>
      </c>
      <c r="J6" s="5">
        <v>217.2</v>
      </c>
      <c r="K6" s="5">
        <v>23.6</v>
      </c>
      <c r="L6" s="3">
        <f t="shared" si="0"/>
        <v>1.46875</v>
      </c>
      <c r="N6" s="7"/>
      <c r="O6" s="8"/>
    </row>
    <row r="7" spans="1:15" x14ac:dyDescent="0.25">
      <c r="A7" s="10"/>
      <c r="I7" s="5">
        <f t="shared" si="1"/>
        <v>0.25</v>
      </c>
      <c r="J7" s="5">
        <v>219.8</v>
      </c>
      <c r="K7" s="5">
        <v>23.6</v>
      </c>
      <c r="L7" s="3">
        <f t="shared" si="0"/>
        <v>1.51875</v>
      </c>
      <c r="N7" s="7"/>
      <c r="O7" s="8"/>
    </row>
    <row r="8" spans="1:15" x14ac:dyDescent="0.25">
      <c r="A8" s="10"/>
      <c r="I8" s="5">
        <f t="shared" si="1"/>
        <v>0.3</v>
      </c>
      <c r="J8" s="5">
        <v>222</v>
      </c>
      <c r="K8" s="5">
        <v>23.5</v>
      </c>
      <c r="L8" s="3">
        <f t="shared" si="0"/>
        <v>1.5687500000000001</v>
      </c>
      <c r="N8" s="7"/>
      <c r="O8" s="8"/>
    </row>
    <row r="9" spans="1:15" x14ac:dyDescent="0.25">
      <c r="A9" s="10"/>
      <c r="I9" s="5">
        <f t="shared" si="1"/>
        <v>0.35</v>
      </c>
      <c r="J9" s="5">
        <v>224.3</v>
      </c>
      <c r="K9" s="5">
        <v>23.5</v>
      </c>
      <c r="L9" s="3">
        <f t="shared" si="0"/>
        <v>1.6187499999999999</v>
      </c>
      <c r="N9" s="7"/>
      <c r="O9" s="8"/>
    </row>
    <row r="10" spans="1:15" x14ac:dyDescent="0.25">
      <c r="A10" s="10"/>
      <c r="I10" s="5">
        <f t="shared" si="1"/>
        <v>0.39999999999999997</v>
      </c>
      <c r="J10" s="5">
        <v>226.4</v>
      </c>
      <c r="K10" s="5">
        <v>23.5</v>
      </c>
      <c r="L10" s="3">
        <f t="shared" si="0"/>
        <v>1.66875</v>
      </c>
      <c r="N10" s="7"/>
      <c r="O10" s="8"/>
    </row>
    <row r="11" spans="1:15" x14ac:dyDescent="0.25">
      <c r="A11" s="6"/>
      <c r="I11" s="5">
        <f t="shared" si="1"/>
        <v>0.44999999999999996</v>
      </c>
      <c r="J11" s="5">
        <v>228.2</v>
      </c>
      <c r="K11" s="5">
        <v>23.4</v>
      </c>
      <c r="L11" s="3">
        <f t="shared" si="0"/>
        <v>1.71875</v>
      </c>
      <c r="N11" s="7"/>
      <c r="O11" s="8"/>
    </row>
    <row r="12" spans="1:15" x14ac:dyDescent="0.25">
      <c r="A12" s="6"/>
      <c r="I12" s="5">
        <f t="shared" si="1"/>
        <v>0.49999999999999994</v>
      </c>
      <c r="J12" s="5">
        <v>229.9</v>
      </c>
      <c r="K12" s="5">
        <v>23.4</v>
      </c>
      <c r="L12" s="3">
        <f>$H$2+I12</f>
        <v>1.76875</v>
      </c>
      <c r="N12" s="7"/>
      <c r="O12" s="8"/>
    </row>
    <row r="13" spans="1:15" x14ac:dyDescent="0.25">
      <c r="A13" s="6"/>
      <c r="I13" s="5">
        <f t="shared" si="1"/>
        <v>0.54999999999999993</v>
      </c>
      <c r="J13" s="5">
        <v>231.5</v>
      </c>
      <c r="K13" s="5">
        <v>23.3</v>
      </c>
      <c r="L13" s="3">
        <f>$H$2+I13</f>
        <v>1.8187500000000001</v>
      </c>
      <c r="N13" s="7"/>
      <c r="O13" s="8"/>
    </row>
    <row r="14" spans="1:15" x14ac:dyDescent="0.25">
      <c r="A14" s="6"/>
      <c r="I14" s="5">
        <f t="shared" si="1"/>
        <v>0.6</v>
      </c>
      <c r="J14" s="5">
        <v>233.1</v>
      </c>
      <c r="K14" s="5">
        <v>23.3</v>
      </c>
      <c r="L14" s="3">
        <f>$H$2+I14</f>
        <v>1.8687499999999999</v>
      </c>
    </row>
    <row r="15" spans="1:15" x14ac:dyDescent="0.25">
      <c r="A15" s="6"/>
      <c r="I15" s="5"/>
      <c r="J15" s="5"/>
      <c r="K15" s="5"/>
    </row>
    <row r="16" spans="1:15" x14ac:dyDescent="0.25">
      <c r="I16" s="5"/>
      <c r="J16" s="5"/>
      <c r="K16" s="5"/>
    </row>
    <row r="17" spans="9:11" x14ac:dyDescent="0.25">
      <c r="I17" s="5"/>
      <c r="J17" s="5"/>
      <c r="K17" s="5"/>
    </row>
    <row r="18" spans="9:11" x14ac:dyDescent="0.25">
      <c r="I18" s="5"/>
      <c r="J18" s="5"/>
      <c r="K18" s="5"/>
    </row>
  </sheetData>
  <mergeCells count="1">
    <mergeCell ref="A2:A10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EEF54-8555-471D-89AA-F02FE6510A88}">
  <dimension ref="A1:O18"/>
  <sheetViews>
    <sheetView tabSelected="1" workbookViewId="0">
      <selection activeCell="K16" sqref="K16"/>
    </sheetView>
  </sheetViews>
  <sheetFormatPr defaultColWidth="8.7109375" defaultRowHeight="15.75" x14ac:dyDescent="0.25"/>
  <cols>
    <col min="1" max="1" width="42.42578125" style="1" customWidth="1"/>
    <col min="2" max="2" width="7.42578125" style="1" bestFit="1" customWidth="1"/>
    <col min="3" max="3" width="8.85546875" style="1" bestFit="1" customWidth="1"/>
    <col min="4" max="4" width="7.42578125" style="1" bestFit="1" customWidth="1"/>
    <col min="5" max="5" width="9.28515625" style="1" bestFit="1" customWidth="1"/>
    <col min="6" max="6" width="9.5703125" style="1" bestFit="1" customWidth="1"/>
    <col min="7" max="7" width="12.42578125" style="1" customWidth="1"/>
    <col min="8" max="8" width="8.140625" style="1" bestFit="1" customWidth="1"/>
    <col min="9" max="9" width="15.85546875" style="2" bestFit="1" customWidth="1"/>
    <col min="10" max="10" width="8.140625" style="2" bestFit="1" customWidth="1"/>
    <col min="11" max="11" width="10" style="2" bestFit="1" customWidth="1"/>
    <col min="12" max="12" width="10.140625" style="3" bestFit="1" customWidth="1"/>
    <col min="13" max="16384" width="8.7109375" style="1"/>
  </cols>
  <sheetData>
    <row r="1" spans="1:15" x14ac:dyDescent="0.25">
      <c r="A1" s="1" t="s">
        <v>0</v>
      </c>
      <c r="B1" s="1" t="s">
        <v>1</v>
      </c>
      <c r="C1" s="1" t="s">
        <v>12</v>
      </c>
      <c r="D1" s="1" t="s">
        <v>2</v>
      </c>
      <c r="E1" s="1" t="s">
        <v>3</v>
      </c>
      <c r="F1" s="1" t="s">
        <v>4</v>
      </c>
      <c r="G1" s="1" t="s">
        <v>6</v>
      </c>
      <c r="H1" s="1" t="s">
        <v>7</v>
      </c>
      <c r="I1" s="4" t="s">
        <v>8</v>
      </c>
      <c r="J1" s="4" t="s">
        <v>9</v>
      </c>
      <c r="K1" s="4" t="s">
        <v>10</v>
      </c>
      <c r="L1" s="4" t="s">
        <v>5</v>
      </c>
    </row>
    <row r="2" spans="1:15" ht="15.6" customHeight="1" x14ac:dyDescent="0.25">
      <c r="A2" s="10" t="s">
        <v>11</v>
      </c>
      <c r="B2" s="2">
        <v>65.793999999999997</v>
      </c>
      <c r="C2" s="2">
        <v>-58.9</v>
      </c>
      <c r="D2" s="2">
        <v>8.33</v>
      </c>
      <c r="E2" s="2">
        <v>69</v>
      </c>
      <c r="F2" s="2">
        <v>9.9976999999999996E-2</v>
      </c>
      <c r="G2" s="2">
        <v>1024</v>
      </c>
      <c r="H2" s="9">
        <f>G2*0.00125</f>
        <v>1.28</v>
      </c>
      <c r="I2" s="5">
        <v>0</v>
      </c>
      <c r="J2" s="5">
        <v>202.2</v>
      </c>
      <c r="K2" s="5">
        <v>22.7</v>
      </c>
      <c r="L2" s="3">
        <f>$H$2+I2</f>
        <v>1.28</v>
      </c>
      <c r="N2" s="7"/>
      <c r="O2" s="8"/>
    </row>
    <row r="3" spans="1:15" x14ac:dyDescent="0.25">
      <c r="A3" s="10"/>
      <c r="I3" s="5">
        <f>I2+0.05</f>
        <v>0.05</v>
      </c>
      <c r="J3" s="5">
        <v>206.5</v>
      </c>
      <c r="K3" s="5">
        <v>22.6</v>
      </c>
      <c r="L3" s="3">
        <f t="shared" ref="L3:L11" si="0">$H$2+I3</f>
        <v>1.33</v>
      </c>
      <c r="N3" s="7"/>
      <c r="O3" s="8"/>
    </row>
    <row r="4" spans="1:15" x14ac:dyDescent="0.25">
      <c r="A4" s="10"/>
      <c r="I4" s="5">
        <f t="shared" ref="I4:I13" si="1">I3+0.05</f>
        <v>0.1</v>
      </c>
      <c r="J4" s="5">
        <v>210.1</v>
      </c>
      <c r="K4" s="5">
        <v>22.6</v>
      </c>
      <c r="L4" s="3">
        <f t="shared" si="0"/>
        <v>1.3800000000000001</v>
      </c>
      <c r="N4" s="7"/>
      <c r="O4" s="8"/>
    </row>
    <row r="5" spans="1:15" x14ac:dyDescent="0.25">
      <c r="A5" s="10"/>
      <c r="I5" s="5">
        <f t="shared" si="1"/>
        <v>0.15000000000000002</v>
      </c>
      <c r="J5" s="5">
        <v>213.3</v>
      </c>
      <c r="K5" s="5">
        <v>22.5</v>
      </c>
      <c r="L5" s="3">
        <f t="shared" si="0"/>
        <v>1.4300000000000002</v>
      </c>
      <c r="N5" s="7"/>
      <c r="O5" s="8"/>
    </row>
    <row r="6" spans="1:15" x14ac:dyDescent="0.25">
      <c r="A6" s="10"/>
      <c r="I6" s="5">
        <f t="shared" si="1"/>
        <v>0.2</v>
      </c>
      <c r="J6" s="5">
        <v>216.1</v>
      </c>
      <c r="K6" s="5">
        <v>22.5</v>
      </c>
      <c r="L6" s="3">
        <f t="shared" si="0"/>
        <v>1.48</v>
      </c>
      <c r="N6" s="7"/>
      <c r="O6" s="8"/>
    </row>
    <row r="7" spans="1:15" x14ac:dyDescent="0.25">
      <c r="A7" s="10"/>
      <c r="I7" s="5">
        <f t="shared" si="1"/>
        <v>0.25</v>
      </c>
      <c r="J7" s="5">
        <v>218.8</v>
      </c>
      <c r="K7" s="5">
        <v>22.4</v>
      </c>
      <c r="L7" s="3">
        <f t="shared" si="0"/>
        <v>1.53</v>
      </c>
      <c r="N7" s="7"/>
      <c r="O7" s="8"/>
    </row>
    <row r="8" spans="1:15" x14ac:dyDescent="0.25">
      <c r="A8" s="10"/>
      <c r="I8" s="5">
        <f t="shared" si="1"/>
        <v>0.3</v>
      </c>
      <c r="J8" s="5">
        <v>221.2</v>
      </c>
      <c r="K8" s="5">
        <v>22.4</v>
      </c>
      <c r="L8" s="3">
        <f t="shared" si="0"/>
        <v>1.58</v>
      </c>
      <c r="N8" s="7"/>
      <c r="O8" s="8"/>
    </row>
    <row r="9" spans="1:15" x14ac:dyDescent="0.25">
      <c r="A9" s="10"/>
      <c r="I9" s="5">
        <f t="shared" si="1"/>
        <v>0.35</v>
      </c>
      <c r="J9" s="5">
        <v>223.4</v>
      </c>
      <c r="K9" s="5">
        <v>22.3</v>
      </c>
      <c r="L9" s="3">
        <f t="shared" si="0"/>
        <v>1.63</v>
      </c>
      <c r="N9" s="7"/>
      <c r="O9" s="8"/>
    </row>
    <row r="10" spans="1:15" x14ac:dyDescent="0.25">
      <c r="A10" s="10"/>
      <c r="I10" s="5">
        <f t="shared" si="1"/>
        <v>0.39999999999999997</v>
      </c>
      <c r="J10" s="5">
        <v>225.5</v>
      </c>
      <c r="K10" s="5">
        <v>22.2</v>
      </c>
      <c r="L10" s="3">
        <f t="shared" si="0"/>
        <v>1.68</v>
      </c>
      <c r="N10" s="7"/>
      <c r="O10" s="8"/>
    </row>
    <row r="11" spans="1:15" x14ac:dyDescent="0.25">
      <c r="A11" s="6"/>
      <c r="I11" s="5">
        <f t="shared" si="1"/>
        <v>0.44999999999999996</v>
      </c>
      <c r="J11" s="5">
        <v>227.3</v>
      </c>
      <c r="K11" s="5">
        <v>22.2</v>
      </c>
      <c r="L11" s="3">
        <f t="shared" si="0"/>
        <v>1.73</v>
      </c>
      <c r="N11" s="7"/>
      <c r="O11" s="8"/>
    </row>
    <row r="12" spans="1:15" x14ac:dyDescent="0.25">
      <c r="A12" s="6"/>
      <c r="I12" s="5">
        <f t="shared" si="1"/>
        <v>0.49999999999999994</v>
      </c>
      <c r="J12" s="5">
        <v>228.9</v>
      </c>
      <c r="K12" s="5">
        <v>22.1</v>
      </c>
      <c r="L12" s="3">
        <f>$H$2+I12</f>
        <v>1.78</v>
      </c>
      <c r="N12" s="7"/>
      <c r="O12" s="8"/>
    </row>
    <row r="13" spans="1:15" x14ac:dyDescent="0.25">
      <c r="A13" s="6"/>
      <c r="I13" s="5">
        <f t="shared" si="1"/>
        <v>0.54999999999999993</v>
      </c>
      <c r="J13" s="5">
        <v>230.6</v>
      </c>
      <c r="K13" s="5">
        <v>22.1</v>
      </c>
      <c r="L13" s="3">
        <f>$H$2+I13</f>
        <v>1.83</v>
      </c>
      <c r="N13" s="7"/>
      <c r="O13" s="8"/>
    </row>
    <row r="14" spans="1:15" x14ac:dyDescent="0.25">
      <c r="A14" s="6"/>
      <c r="I14" s="5">
        <f>I13+0.05</f>
        <v>0.6</v>
      </c>
      <c r="J14" s="5">
        <v>232</v>
      </c>
      <c r="K14" s="5">
        <v>22</v>
      </c>
      <c r="L14" s="3">
        <f>$H$2+I14</f>
        <v>1.88</v>
      </c>
    </row>
    <row r="15" spans="1:15" x14ac:dyDescent="0.25">
      <c r="A15" s="6"/>
      <c r="I15" s="5">
        <f>I14+0.05</f>
        <v>0.65</v>
      </c>
      <c r="J15" s="5">
        <v>233.5</v>
      </c>
      <c r="K15" s="5">
        <v>22</v>
      </c>
      <c r="L15" s="3">
        <f>$H$2+I15</f>
        <v>1.9300000000000002</v>
      </c>
    </row>
    <row r="16" spans="1:15" x14ac:dyDescent="0.25">
      <c r="I16" s="5"/>
      <c r="J16" s="5"/>
      <c r="K16" s="5"/>
    </row>
    <row r="17" spans="9:11" x14ac:dyDescent="0.25">
      <c r="I17" s="5"/>
      <c r="J17" s="5"/>
      <c r="K17" s="5"/>
    </row>
    <row r="18" spans="9:11" x14ac:dyDescent="0.25">
      <c r="I18" s="5"/>
      <c r="J18" s="5"/>
      <c r="K18" s="5"/>
    </row>
  </sheetData>
  <mergeCells count="1">
    <mergeCell ref="A2:A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6BA92-22FB-43C0-BAC5-529D2EB29F44}">
  <dimension ref="A1:O18"/>
  <sheetViews>
    <sheetView workbookViewId="0">
      <selection activeCell="J16" sqref="J16"/>
    </sheetView>
  </sheetViews>
  <sheetFormatPr defaultColWidth="8.7109375" defaultRowHeight="15.75" x14ac:dyDescent="0.25"/>
  <cols>
    <col min="1" max="1" width="42.42578125" style="1" customWidth="1"/>
    <col min="2" max="2" width="7.42578125" style="1" bestFit="1" customWidth="1"/>
    <col min="3" max="3" width="8.85546875" style="1" bestFit="1" customWidth="1"/>
    <col min="4" max="4" width="7.42578125" style="1" bestFit="1" customWidth="1"/>
    <col min="5" max="5" width="9.28515625" style="1" bestFit="1" customWidth="1"/>
    <col min="6" max="6" width="9.5703125" style="1" bestFit="1" customWidth="1"/>
    <col min="7" max="7" width="12.42578125" style="1" customWidth="1"/>
    <col min="8" max="8" width="8.140625" style="1" bestFit="1" customWidth="1"/>
    <col min="9" max="9" width="15.85546875" style="2" bestFit="1" customWidth="1"/>
    <col min="10" max="10" width="8.140625" style="2" bestFit="1" customWidth="1"/>
    <col min="11" max="11" width="10" style="2" bestFit="1" customWidth="1"/>
    <col min="12" max="12" width="10.140625" style="3" bestFit="1" customWidth="1"/>
    <col min="13" max="16384" width="8.7109375" style="1"/>
  </cols>
  <sheetData>
    <row r="1" spans="1:15" x14ac:dyDescent="0.25">
      <c r="A1" s="1" t="s">
        <v>0</v>
      </c>
      <c r="B1" s="1" t="s">
        <v>1</v>
      </c>
      <c r="C1" s="1" t="s">
        <v>12</v>
      </c>
      <c r="D1" s="1" t="s">
        <v>2</v>
      </c>
      <c r="E1" s="1" t="s">
        <v>3</v>
      </c>
      <c r="F1" s="1" t="s">
        <v>4</v>
      </c>
      <c r="G1" s="1" t="s">
        <v>6</v>
      </c>
      <c r="H1" s="1" t="s">
        <v>7</v>
      </c>
      <c r="I1" s="4" t="s">
        <v>8</v>
      </c>
      <c r="J1" s="4" t="s">
        <v>9</v>
      </c>
      <c r="K1" s="4" t="s">
        <v>10</v>
      </c>
      <c r="L1" s="4" t="s">
        <v>5</v>
      </c>
    </row>
    <row r="2" spans="1:15" ht="15.6" customHeight="1" x14ac:dyDescent="0.25">
      <c r="A2" s="10" t="s">
        <v>11</v>
      </c>
      <c r="B2" s="2">
        <v>63.652000000000001</v>
      </c>
      <c r="C2" s="2">
        <v>-58.3</v>
      </c>
      <c r="D2" s="2">
        <v>16.11</v>
      </c>
      <c r="E2" s="2">
        <v>70</v>
      </c>
      <c r="F2" s="2">
        <v>9.9976999999999996E-2</v>
      </c>
      <c r="G2" s="2">
        <v>1139</v>
      </c>
      <c r="H2" s="9">
        <f>G2*0.00125</f>
        <v>1.4237500000000001</v>
      </c>
      <c r="I2" s="5">
        <v>0</v>
      </c>
      <c r="J2" s="5">
        <v>202.2</v>
      </c>
      <c r="K2" s="5">
        <v>23.9</v>
      </c>
      <c r="L2" s="3">
        <f>$H$2+I2</f>
        <v>1.4237500000000001</v>
      </c>
      <c r="N2" s="7"/>
      <c r="O2" s="8"/>
    </row>
    <row r="3" spans="1:15" x14ac:dyDescent="0.25">
      <c r="A3" s="10"/>
      <c r="I3" s="5">
        <f>I2+0.05</f>
        <v>0.05</v>
      </c>
      <c r="J3" s="5">
        <v>206.6</v>
      </c>
      <c r="K3" s="5">
        <v>23.9</v>
      </c>
      <c r="L3" s="3">
        <f t="shared" ref="L3:L11" si="0">$H$2+I3</f>
        <v>1.4737500000000001</v>
      </c>
      <c r="N3" s="7"/>
      <c r="O3" s="8"/>
    </row>
    <row r="4" spans="1:15" x14ac:dyDescent="0.25">
      <c r="A4" s="10"/>
      <c r="I4" s="5">
        <f t="shared" ref="I4:I17" si="1">I3+0.05</f>
        <v>0.1</v>
      </c>
      <c r="J4" s="5">
        <v>210.5</v>
      </c>
      <c r="K4" s="5">
        <v>23.8</v>
      </c>
      <c r="L4" s="3">
        <f t="shared" si="0"/>
        <v>1.5237500000000002</v>
      </c>
      <c r="N4" s="7"/>
      <c r="O4" s="8"/>
    </row>
    <row r="5" spans="1:15" x14ac:dyDescent="0.25">
      <c r="A5" s="10"/>
      <c r="I5" s="5">
        <f t="shared" si="1"/>
        <v>0.15000000000000002</v>
      </c>
      <c r="J5" s="5">
        <v>213.5</v>
      </c>
      <c r="K5" s="5">
        <v>23.8</v>
      </c>
      <c r="L5" s="3">
        <f t="shared" si="0"/>
        <v>1.57375</v>
      </c>
      <c r="N5" s="7"/>
      <c r="O5" s="8"/>
    </row>
    <row r="6" spans="1:15" x14ac:dyDescent="0.25">
      <c r="A6" s="10"/>
      <c r="I6" s="5">
        <f t="shared" si="1"/>
        <v>0.2</v>
      </c>
      <c r="J6" s="5">
        <v>216.7</v>
      </c>
      <c r="K6" s="5">
        <v>23.7</v>
      </c>
      <c r="L6" s="3">
        <f t="shared" si="0"/>
        <v>1.62375</v>
      </c>
      <c r="N6" s="7"/>
      <c r="O6" s="8"/>
    </row>
    <row r="7" spans="1:15" x14ac:dyDescent="0.25">
      <c r="A7" s="10"/>
      <c r="I7" s="5">
        <f t="shared" si="1"/>
        <v>0.25</v>
      </c>
      <c r="J7" s="5">
        <v>219.4</v>
      </c>
      <c r="K7" s="5">
        <v>23.7</v>
      </c>
      <c r="L7" s="3">
        <f t="shared" si="0"/>
        <v>1.6737500000000001</v>
      </c>
      <c r="N7" s="7"/>
      <c r="O7" s="8"/>
    </row>
    <row r="8" spans="1:15" x14ac:dyDescent="0.25">
      <c r="A8" s="10"/>
      <c r="I8" s="5">
        <f t="shared" si="1"/>
        <v>0.3</v>
      </c>
      <c r="J8" s="5">
        <v>221.9</v>
      </c>
      <c r="K8" s="5">
        <v>23.6</v>
      </c>
      <c r="L8" s="3">
        <f t="shared" si="0"/>
        <v>1.7237500000000001</v>
      </c>
      <c r="N8" s="7"/>
      <c r="O8" s="8"/>
    </row>
    <row r="9" spans="1:15" x14ac:dyDescent="0.25">
      <c r="A9" s="10"/>
      <c r="I9" s="5">
        <f t="shared" si="1"/>
        <v>0.35</v>
      </c>
      <c r="J9" s="5">
        <v>224.1</v>
      </c>
      <c r="K9" s="5">
        <v>23.6</v>
      </c>
      <c r="L9" s="3">
        <f t="shared" si="0"/>
        <v>1.7737500000000002</v>
      </c>
      <c r="N9" s="7"/>
      <c r="O9" s="8"/>
    </row>
    <row r="10" spans="1:15" x14ac:dyDescent="0.25">
      <c r="A10" s="10"/>
      <c r="I10" s="5">
        <f t="shared" si="1"/>
        <v>0.39999999999999997</v>
      </c>
      <c r="J10" s="5">
        <v>226.1</v>
      </c>
      <c r="K10" s="5">
        <v>23.6</v>
      </c>
      <c r="L10" s="3">
        <f t="shared" si="0"/>
        <v>1.82375</v>
      </c>
      <c r="N10" s="7"/>
      <c r="O10" s="8"/>
    </row>
    <row r="11" spans="1:15" x14ac:dyDescent="0.25">
      <c r="A11" s="6"/>
      <c r="I11" s="5">
        <f t="shared" si="1"/>
        <v>0.44999999999999996</v>
      </c>
      <c r="J11" s="5">
        <v>228.1</v>
      </c>
      <c r="K11" s="5">
        <v>23.5</v>
      </c>
      <c r="L11" s="3">
        <f t="shared" si="0"/>
        <v>1.87375</v>
      </c>
      <c r="N11" s="7"/>
      <c r="O11" s="8"/>
    </row>
    <row r="12" spans="1:15" x14ac:dyDescent="0.25">
      <c r="A12" s="6"/>
      <c r="I12" s="5">
        <f t="shared" si="1"/>
        <v>0.49999999999999994</v>
      </c>
      <c r="J12" s="5">
        <v>229.8</v>
      </c>
      <c r="K12" s="5">
        <v>23.5</v>
      </c>
      <c r="L12" s="3">
        <f>$H$2+I12</f>
        <v>1.9237500000000001</v>
      </c>
      <c r="N12" s="7"/>
      <c r="O12" s="8"/>
    </row>
    <row r="13" spans="1:15" x14ac:dyDescent="0.25">
      <c r="A13" s="6"/>
      <c r="I13" s="5">
        <f t="shared" si="1"/>
        <v>0.54999999999999993</v>
      </c>
      <c r="J13" s="5">
        <v>231.4</v>
      </c>
      <c r="K13" s="5">
        <v>23.5</v>
      </c>
      <c r="L13" s="3">
        <f>$H$2+I13</f>
        <v>1.9737499999999999</v>
      </c>
      <c r="N13" s="7"/>
      <c r="O13" s="8"/>
    </row>
    <row r="14" spans="1:15" x14ac:dyDescent="0.25">
      <c r="A14" s="6"/>
      <c r="I14" s="5">
        <f t="shared" si="1"/>
        <v>0.6</v>
      </c>
      <c r="J14" s="5">
        <v>232.9</v>
      </c>
      <c r="K14" s="5">
        <v>23.4</v>
      </c>
      <c r="L14" s="3">
        <f>$H$2+I14</f>
        <v>2.0237500000000002</v>
      </c>
    </row>
    <row r="15" spans="1:15" x14ac:dyDescent="0.25">
      <c r="A15" s="6"/>
      <c r="I15" s="5">
        <f t="shared" si="1"/>
        <v>0.65</v>
      </c>
      <c r="J15" s="5">
        <v>234.4</v>
      </c>
      <c r="K15" s="5">
        <v>23.4</v>
      </c>
      <c r="L15" s="3">
        <f t="shared" ref="L15:L17" si="2">$H$2+I15</f>
        <v>2.07375</v>
      </c>
    </row>
    <row r="16" spans="1:15" x14ac:dyDescent="0.25">
      <c r="I16" s="5"/>
      <c r="J16" s="5"/>
      <c r="K16" s="5"/>
    </row>
    <row r="17" spans="9:11" x14ac:dyDescent="0.25">
      <c r="I17" s="5"/>
      <c r="J17" s="5"/>
      <c r="K17" s="5"/>
    </row>
    <row r="18" spans="9:11" x14ac:dyDescent="0.25">
      <c r="I18" s="5"/>
      <c r="J18" s="5"/>
      <c r="K18" s="5"/>
    </row>
  </sheetData>
  <mergeCells count="1">
    <mergeCell ref="A2:A1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D746C-A961-42DB-99A6-19AE9F70C44A}">
  <dimension ref="A1:O18"/>
  <sheetViews>
    <sheetView workbookViewId="0">
      <selection activeCell="C25" sqref="C25"/>
    </sheetView>
  </sheetViews>
  <sheetFormatPr defaultColWidth="8.7109375" defaultRowHeight="15.75" x14ac:dyDescent="0.25"/>
  <cols>
    <col min="1" max="1" width="42.42578125" style="1" customWidth="1"/>
    <col min="2" max="2" width="7.42578125" style="1" bestFit="1" customWidth="1"/>
    <col min="3" max="3" width="8.85546875" style="1" bestFit="1" customWidth="1"/>
    <col min="4" max="4" width="7.42578125" style="1" bestFit="1" customWidth="1"/>
    <col min="5" max="5" width="9.28515625" style="1" bestFit="1" customWidth="1"/>
    <col min="6" max="6" width="9.5703125" style="1" bestFit="1" customWidth="1"/>
    <col min="7" max="7" width="12.42578125" style="1" customWidth="1"/>
    <col min="8" max="8" width="8.140625" style="1" bestFit="1" customWidth="1"/>
    <col min="9" max="9" width="15.85546875" style="2" bestFit="1" customWidth="1"/>
    <col min="10" max="10" width="8.140625" style="2" bestFit="1" customWidth="1"/>
    <col min="11" max="11" width="10" style="2" bestFit="1" customWidth="1"/>
    <col min="12" max="12" width="10.140625" style="3" bestFit="1" customWidth="1"/>
    <col min="13" max="16384" width="8.7109375" style="1"/>
  </cols>
  <sheetData>
    <row r="1" spans="1:15" x14ac:dyDescent="0.25">
      <c r="A1" s="1" t="s">
        <v>0</v>
      </c>
      <c r="B1" s="1" t="s">
        <v>1</v>
      </c>
      <c r="C1" s="1" t="s">
        <v>12</v>
      </c>
      <c r="D1" s="1" t="s">
        <v>2</v>
      </c>
      <c r="E1" s="1" t="s">
        <v>3</v>
      </c>
      <c r="F1" s="1" t="s">
        <v>4</v>
      </c>
      <c r="G1" s="1" t="s">
        <v>6</v>
      </c>
      <c r="H1" s="1" t="s">
        <v>7</v>
      </c>
      <c r="I1" s="4" t="s">
        <v>8</v>
      </c>
      <c r="J1" s="4" t="s">
        <v>9</v>
      </c>
      <c r="K1" s="4" t="s">
        <v>10</v>
      </c>
      <c r="L1" s="4" t="s">
        <v>5</v>
      </c>
    </row>
    <row r="2" spans="1:15" ht="15.6" customHeight="1" x14ac:dyDescent="0.25">
      <c r="A2" s="10" t="s">
        <v>11</v>
      </c>
      <c r="B2" s="2">
        <v>61.634999999999998</v>
      </c>
      <c r="C2" s="2">
        <v>-70.7</v>
      </c>
      <c r="D2" s="2">
        <v>14.85</v>
      </c>
      <c r="E2" s="2">
        <v>68</v>
      </c>
      <c r="F2" s="2">
        <v>9.9976999999999996E-2</v>
      </c>
      <c r="G2" s="2">
        <v>1021</v>
      </c>
      <c r="H2" s="9">
        <f>G2*0.00125</f>
        <v>1.2762500000000001</v>
      </c>
      <c r="I2" s="5">
        <v>0</v>
      </c>
      <c r="J2" s="5">
        <v>202.3</v>
      </c>
      <c r="K2" s="5">
        <v>23.7</v>
      </c>
      <c r="L2" s="3">
        <f>$H$2+I2</f>
        <v>1.2762500000000001</v>
      </c>
      <c r="N2" s="7"/>
      <c r="O2" s="8"/>
    </row>
    <row r="3" spans="1:15" x14ac:dyDescent="0.25">
      <c r="A3" s="10"/>
      <c r="I3" s="5">
        <f>I2+0.05</f>
        <v>0.05</v>
      </c>
      <c r="J3" s="5">
        <v>206.8</v>
      </c>
      <c r="K3" s="5">
        <v>23.7</v>
      </c>
      <c r="L3" s="3">
        <f t="shared" ref="L3:L11" si="0">$H$2+I3</f>
        <v>1.3262500000000002</v>
      </c>
      <c r="N3" s="7"/>
      <c r="O3" s="8"/>
    </row>
    <row r="4" spans="1:15" x14ac:dyDescent="0.25">
      <c r="A4" s="10"/>
      <c r="I4" s="5">
        <f t="shared" ref="I4:I17" si="1">I3+0.05</f>
        <v>0.1</v>
      </c>
      <c r="J4" s="5">
        <v>210.7</v>
      </c>
      <c r="K4" s="5">
        <v>23.6</v>
      </c>
      <c r="L4" s="3">
        <f t="shared" si="0"/>
        <v>1.3762500000000002</v>
      </c>
      <c r="N4" s="7"/>
      <c r="O4" s="8"/>
    </row>
    <row r="5" spans="1:15" x14ac:dyDescent="0.25">
      <c r="A5" s="10"/>
      <c r="I5" s="5">
        <f t="shared" si="1"/>
        <v>0.15000000000000002</v>
      </c>
      <c r="J5" s="5">
        <v>214.2</v>
      </c>
      <c r="K5" s="5">
        <v>23.6</v>
      </c>
      <c r="L5" s="3">
        <f t="shared" si="0"/>
        <v>1.42625</v>
      </c>
      <c r="N5" s="7"/>
      <c r="O5" s="8"/>
    </row>
    <row r="6" spans="1:15" x14ac:dyDescent="0.25">
      <c r="A6" s="10"/>
      <c r="I6" s="5">
        <f t="shared" si="1"/>
        <v>0.2</v>
      </c>
      <c r="J6" s="5">
        <v>217.2</v>
      </c>
      <c r="K6" s="5">
        <v>23.5</v>
      </c>
      <c r="L6" s="3">
        <f t="shared" si="0"/>
        <v>1.4762500000000001</v>
      </c>
      <c r="N6" s="7"/>
      <c r="O6" s="8"/>
    </row>
    <row r="7" spans="1:15" x14ac:dyDescent="0.25">
      <c r="A7" s="10"/>
      <c r="I7" s="5">
        <f t="shared" si="1"/>
        <v>0.25</v>
      </c>
      <c r="J7" s="5">
        <v>220</v>
      </c>
      <c r="K7" s="5">
        <v>23.4</v>
      </c>
      <c r="L7" s="3">
        <f t="shared" si="0"/>
        <v>1.5262500000000001</v>
      </c>
      <c r="N7" s="7"/>
      <c r="O7" s="8"/>
    </row>
    <row r="8" spans="1:15" x14ac:dyDescent="0.25">
      <c r="A8" s="10"/>
      <c r="I8" s="5">
        <f t="shared" si="1"/>
        <v>0.3</v>
      </c>
      <c r="J8" s="5">
        <v>222.4</v>
      </c>
      <c r="K8" s="5">
        <v>23.4</v>
      </c>
      <c r="L8" s="3">
        <f t="shared" si="0"/>
        <v>1.5762500000000002</v>
      </c>
      <c r="N8" s="7"/>
      <c r="O8" s="8"/>
    </row>
    <row r="9" spans="1:15" x14ac:dyDescent="0.25">
      <c r="A9" s="10"/>
      <c r="I9" s="5">
        <f t="shared" si="1"/>
        <v>0.35</v>
      </c>
      <c r="J9" s="5">
        <v>224.7</v>
      </c>
      <c r="K9" s="5">
        <v>23.3</v>
      </c>
      <c r="L9" s="3">
        <f t="shared" si="0"/>
        <v>1.6262500000000002</v>
      </c>
      <c r="N9" s="7"/>
      <c r="O9" s="8"/>
    </row>
    <row r="10" spans="1:15" x14ac:dyDescent="0.25">
      <c r="A10" s="10"/>
      <c r="I10" s="5">
        <f t="shared" si="1"/>
        <v>0.39999999999999997</v>
      </c>
      <c r="J10" s="5">
        <v>226.7</v>
      </c>
      <c r="K10" s="5">
        <v>23.3</v>
      </c>
      <c r="L10" s="3">
        <f t="shared" si="0"/>
        <v>1.67625</v>
      </c>
      <c r="N10" s="7"/>
      <c r="O10" s="8"/>
    </row>
    <row r="11" spans="1:15" x14ac:dyDescent="0.25">
      <c r="A11" s="6"/>
      <c r="I11" s="5">
        <f t="shared" si="1"/>
        <v>0.44999999999999996</v>
      </c>
      <c r="J11" s="5">
        <v>228.6</v>
      </c>
      <c r="K11" s="5">
        <v>23.2</v>
      </c>
      <c r="L11" s="3">
        <f t="shared" si="0"/>
        <v>1.7262500000000001</v>
      </c>
      <c r="N11" s="7"/>
      <c r="O11" s="8"/>
    </row>
    <row r="12" spans="1:15" x14ac:dyDescent="0.25">
      <c r="A12" s="6"/>
      <c r="I12" s="5">
        <f t="shared" si="1"/>
        <v>0.49999999999999994</v>
      </c>
      <c r="J12" s="5">
        <v>230.4</v>
      </c>
      <c r="K12" s="5">
        <v>23.2</v>
      </c>
      <c r="L12" s="3">
        <f>$H$2+I12</f>
        <v>1.7762500000000001</v>
      </c>
      <c r="N12" s="7"/>
      <c r="O12" s="8"/>
    </row>
    <row r="13" spans="1:15" x14ac:dyDescent="0.25">
      <c r="A13" s="6"/>
      <c r="I13" s="5">
        <f t="shared" si="1"/>
        <v>0.54999999999999993</v>
      </c>
      <c r="J13" s="5">
        <v>232</v>
      </c>
      <c r="K13" s="5">
        <v>23.2</v>
      </c>
      <c r="L13" s="3">
        <f>$H$2+I13</f>
        <v>1.8262499999999999</v>
      </c>
      <c r="N13" s="7"/>
      <c r="O13" s="8"/>
    </row>
    <row r="14" spans="1:15" x14ac:dyDescent="0.25">
      <c r="A14" s="6"/>
      <c r="I14" s="5">
        <f t="shared" si="1"/>
        <v>0.6</v>
      </c>
      <c r="J14" s="5">
        <v>233.5</v>
      </c>
      <c r="K14" s="5">
        <v>23.1</v>
      </c>
      <c r="L14" s="3">
        <f>$H$2+I14</f>
        <v>1.8762500000000002</v>
      </c>
    </row>
    <row r="15" spans="1:15" x14ac:dyDescent="0.25">
      <c r="A15" s="6"/>
      <c r="I15" s="5"/>
      <c r="J15" s="5"/>
      <c r="K15" s="5"/>
    </row>
    <row r="16" spans="1:15" x14ac:dyDescent="0.25">
      <c r="I16" s="5"/>
      <c r="J16" s="5"/>
      <c r="K16" s="5"/>
    </row>
    <row r="17" spans="9:11" x14ac:dyDescent="0.25">
      <c r="I17" s="5"/>
      <c r="J17" s="5"/>
      <c r="K17" s="5"/>
    </row>
    <row r="18" spans="9:11" x14ac:dyDescent="0.25">
      <c r="I18" s="5"/>
      <c r="J18" s="5"/>
      <c r="K18" s="5"/>
    </row>
  </sheetData>
  <mergeCells count="1">
    <mergeCell ref="A2:A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1ABC9-C899-4F17-8A98-8326721FAA0B}">
  <dimension ref="A1:O18"/>
  <sheetViews>
    <sheetView workbookViewId="0">
      <selection activeCell="J15" sqref="J15"/>
    </sheetView>
  </sheetViews>
  <sheetFormatPr defaultColWidth="8.7109375" defaultRowHeight="15.75" x14ac:dyDescent="0.25"/>
  <cols>
    <col min="1" max="1" width="42.42578125" style="1" customWidth="1"/>
    <col min="2" max="2" width="7.42578125" style="1" bestFit="1" customWidth="1"/>
    <col min="3" max="3" width="8.85546875" style="1" bestFit="1" customWidth="1"/>
    <col min="4" max="4" width="7.42578125" style="1" bestFit="1" customWidth="1"/>
    <col min="5" max="5" width="9.28515625" style="1" bestFit="1" customWidth="1"/>
    <col min="6" max="6" width="9.5703125" style="1" bestFit="1" customWidth="1"/>
    <col min="7" max="7" width="12.42578125" style="1" customWidth="1"/>
    <col min="8" max="8" width="8.140625" style="1" bestFit="1" customWidth="1"/>
    <col min="9" max="9" width="15.85546875" style="2" bestFit="1" customWidth="1"/>
    <col min="10" max="10" width="8.140625" style="2" bestFit="1" customWidth="1"/>
    <col min="11" max="11" width="10" style="2" bestFit="1" customWidth="1"/>
    <col min="12" max="12" width="10.140625" style="3" bestFit="1" customWidth="1"/>
    <col min="13" max="16384" width="8.7109375" style="1"/>
  </cols>
  <sheetData>
    <row r="1" spans="1:15" x14ac:dyDescent="0.25">
      <c r="A1" s="1" t="s">
        <v>0</v>
      </c>
      <c r="B1" s="1" t="s">
        <v>1</v>
      </c>
      <c r="C1" s="1" t="s">
        <v>12</v>
      </c>
      <c r="D1" s="1" t="s">
        <v>2</v>
      </c>
      <c r="E1" s="1" t="s">
        <v>3</v>
      </c>
      <c r="F1" s="1" t="s">
        <v>4</v>
      </c>
      <c r="G1" s="1" t="s">
        <v>6</v>
      </c>
      <c r="H1" s="1" t="s">
        <v>7</v>
      </c>
      <c r="I1" s="4" t="s">
        <v>8</v>
      </c>
      <c r="J1" s="4" t="s">
        <v>9</v>
      </c>
      <c r="K1" s="4" t="s">
        <v>10</v>
      </c>
      <c r="L1" s="4" t="s">
        <v>5</v>
      </c>
    </row>
    <row r="2" spans="1:15" ht="15.6" customHeight="1" x14ac:dyDescent="0.25">
      <c r="A2" s="10" t="s">
        <v>11</v>
      </c>
      <c r="B2" s="2">
        <v>63.503</v>
      </c>
      <c r="C2" s="2">
        <v>-68.599999999999994</v>
      </c>
      <c r="D2" s="2">
        <v>14.85</v>
      </c>
      <c r="E2" s="2">
        <v>69</v>
      </c>
      <c r="F2" s="2">
        <v>9.9976999999999996E-2</v>
      </c>
      <c r="G2" s="2">
        <v>1023</v>
      </c>
      <c r="H2" s="9">
        <f>G2*0.00125</f>
        <v>1.2787500000000001</v>
      </c>
      <c r="I2" s="5">
        <v>0</v>
      </c>
      <c r="J2" s="5">
        <v>202.6</v>
      </c>
      <c r="K2" s="5">
        <v>24.4</v>
      </c>
      <c r="L2" s="3">
        <f>$H$2+I2</f>
        <v>1.2787500000000001</v>
      </c>
      <c r="N2" s="7"/>
      <c r="O2" s="8"/>
    </row>
    <row r="3" spans="1:15" x14ac:dyDescent="0.25">
      <c r="A3" s="10"/>
      <c r="I3" s="5">
        <f>I2+0.05</f>
        <v>0.05</v>
      </c>
      <c r="J3" s="5">
        <v>207.2</v>
      </c>
      <c r="K3" s="5">
        <v>24.3</v>
      </c>
      <c r="L3" s="3">
        <f t="shared" ref="L3:L11" si="0">$H$2+I3</f>
        <v>1.3287500000000001</v>
      </c>
      <c r="N3" s="7"/>
      <c r="O3" s="8"/>
    </row>
    <row r="4" spans="1:15" x14ac:dyDescent="0.25">
      <c r="A4" s="10"/>
      <c r="I4" s="5">
        <f t="shared" ref="I4:I17" si="1">I3+0.05</f>
        <v>0.1</v>
      </c>
      <c r="J4" s="5">
        <v>211</v>
      </c>
      <c r="K4" s="5">
        <v>24.3</v>
      </c>
      <c r="L4" s="3">
        <f t="shared" si="0"/>
        <v>1.3787500000000001</v>
      </c>
      <c r="N4" s="7"/>
      <c r="O4" s="8"/>
    </row>
    <row r="5" spans="1:15" x14ac:dyDescent="0.25">
      <c r="A5" s="10"/>
      <c r="I5" s="5">
        <f t="shared" si="1"/>
        <v>0.15000000000000002</v>
      </c>
      <c r="J5" s="5">
        <v>214.3</v>
      </c>
      <c r="K5" s="5">
        <v>24.3</v>
      </c>
      <c r="L5" s="3">
        <f t="shared" si="0"/>
        <v>1.42875</v>
      </c>
      <c r="N5" s="7"/>
      <c r="O5" s="8"/>
    </row>
    <row r="6" spans="1:15" x14ac:dyDescent="0.25">
      <c r="A6" s="10"/>
      <c r="I6" s="5">
        <f t="shared" si="1"/>
        <v>0.2</v>
      </c>
      <c r="J6" s="5">
        <v>217.4</v>
      </c>
      <c r="K6" s="5">
        <v>24.2</v>
      </c>
      <c r="L6" s="3">
        <f t="shared" si="0"/>
        <v>1.47875</v>
      </c>
      <c r="N6" s="7"/>
      <c r="O6" s="8"/>
    </row>
    <row r="7" spans="1:15" x14ac:dyDescent="0.25">
      <c r="A7" s="10"/>
      <c r="I7" s="5">
        <f t="shared" si="1"/>
        <v>0.25</v>
      </c>
      <c r="J7" s="5">
        <v>220.1</v>
      </c>
      <c r="K7" s="5">
        <v>24.2</v>
      </c>
      <c r="L7" s="3">
        <f t="shared" si="0"/>
        <v>1.5287500000000001</v>
      </c>
      <c r="N7" s="7"/>
      <c r="O7" s="8"/>
    </row>
    <row r="8" spans="1:15" x14ac:dyDescent="0.25">
      <c r="A8" s="10"/>
      <c r="I8" s="5">
        <f t="shared" si="1"/>
        <v>0.3</v>
      </c>
      <c r="J8" s="5">
        <v>222.5</v>
      </c>
      <c r="K8" s="5">
        <v>24.2</v>
      </c>
      <c r="L8" s="3">
        <f t="shared" si="0"/>
        <v>1.5787500000000001</v>
      </c>
      <c r="N8" s="7"/>
      <c r="O8" s="8"/>
    </row>
    <row r="9" spans="1:15" x14ac:dyDescent="0.25">
      <c r="A9" s="10"/>
      <c r="I9" s="5">
        <f t="shared" si="1"/>
        <v>0.35</v>
      </c>
      <c r="J9" s="5">
        <v>224.7</v>
      </c>
      <c r="K9" s="5">
        <v>24.2</v>
      </c>
      <c r="L9" s="3">
        <f t="shared" si="0"/>
        <v>1.6287500000000001</v>
      </c>
      <c r="N9" s="7"/>
      <c r="O9" s="8"/>
    </row>
    <row r="10" spans="1:15" x14ac:dyDescent="0.25">
      <c r="A10" s="10"/>
      <c r="I10" s="5">
        <f t="shared" si="1"/>
        <v>0.39999999999999997</v>
      </c>
      <c r="J10" s="5">
        <v>226.8</v>
      </c>
      <c r="K10" s="5">
        <v>24.2</v>
      </c>
      <c r="L10" s="3">
        <f t="shared" si="0"/>
        <v>1.67875</v>
      </c>
      <c r="N10" s="7"/>
      <c r="O10" s="8"/>
    </row>
    <row r="11" spans="1:15" x14ac:dyDescent="0.25">
      <c r="A11" s="6"/>
      <c r="I11" s="5">
        <f t="shared" si="1"/>
        <v>0.44999999999999996</v>
      </c>
      <c r="J11" s="5">
        <v>228.6</v>
      </c>
      <c r="K11" s="5">
        <v>24.1</v>
      </c>
      <c r="L11" s="3">
        <f t="shared" si="0"/>
        <v>1.72875</v>
      </c>
      <c r="N11" s="7"/>
      <c r="O11" s="8"/>
    </row>
    <row r="12" spans="1:15" x14ac:dyDescent="0.25">
      <c r="A12" s="6"/>
      <c r="I12" s="5">
        <f t="shared" si="1"/>
        <v>0.49999999999999994</v>
      </c>
      <c r="J12" s="5">
        <v>230.4</v>
      </c>
      <c r="K12" s="5">
        <v>24.1</v>
      </c>
      <c r="L12" s="3">
        <f>$H$2+I12</f>
        <v>1.7787500000000001</v>
      </c>
      <c r="N12" s="7"/>
      <c r="O12" s="8"/>
    </row>
    <row r="13" spans="1:15" x14ac:dyDescent="0.25">
      <c r="A13" s="6"/>
      <c r="I13" s="5">
        <f t="shared" si="1"/>
        <v>0.54999999999999993</v>
      </c>
      <c r="J13" s="5">
        <v>232</v>
      </c>
      <c r="K13" s="5">
        <v>24.1</v>
      </c>
      <c r="L13" s="3">
        <f>$H$2+I13</f>
        <v>1.8287499999999999</v>
      </c>
      <c r="N13" s="7"/>
      <c r="O13" s="8"/>
    </row>
    <row r="14" spans="1:15" x14ac:dyDescent="0.25">
      <c r="A14" s="6"/>
      <c r="I14" s="5">
        <f t="shared" si="1"/>
        <v>0.6</v>
      </c>
      <c r="J14" s="5">
        <v>233.5</v>
      </c>
      <c r="K14" s="5">
        <v>24</v>
      </c>
      <c r="L14" s="3">
        <f>$H$2+I14</f>
        <v>1.8787500000000001</v>
      </c>
    </row>
    <row r="15" spans="1:15" x14ac:dyDescent="0.25">
      <c r="A15" s="6"/>
      <c r="I15" s="5"/>
      <c r="J15" s="5"/>
      <c r="K15" s="5"/>
    </row>
    <row r="16" spans="1:15" x14ac:dyDescent="0.25">
      <c r="I16" s="5"/>
      <c r="J16" s="5"/>
      <c r="K16" s="5"/>
    </row>
    <row r="17" spans="9:11" x14ac:dyDescent="0.25">
      <c r="I17" s="5"/>
      <c r="J17" s="5"/>
      <c r="K17" s="5"/>
    </row>
    <row r="18" spans="9:11" x14ac:dyDescent="0.25">
      <c r="I18" s="5"/>
      <c r="J18" s="5"/>
      <c r="K18" s="5"/>
    </row>
  </sheetData>
  <mergeCells count="1">
    <mergeCell ref="A2:A1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2DBCA-257F-43D3-9F51-DA2A3DF9C563}">
  <dimension ref="A1:O18"/>
  <sheetViews>
    <sheetView workbookViewId="0">
      <selection activeCell="J15" sqref="J15"/>
    </sheetView>
  </sheetViews>
  <sheetFormatPr defaultColWidth="8.7109375" defaultRowHeight="15.75" x14ac:dyDescent="0.25"/>
  <cols>
    <col min="1" max="1" width="42.42578125" style="1" customWidth="1"/>
    <col min="2" max="2" width="7.42578125" style="1" bestFit="1" customWidth="1"/>
    <col min="3" max="3" width="8.85546875" style="1" bestFit="1" customWidth="1"/>
    <col min="4" max="4" width="7.42578125" style="1" bestFit="1" customWidth="1"/>
    <col min="5" max="5" width="9.28515625" style="1" bestFit="1" customWidth="1"/>
    <col min="6" max="6" width="9.5703125" style="1" bestFit="1" customWidth="1"/>
    <col min="7" max="7" width="12.42578125" style="1" customWidth="1"/>
    <col min="8" max="8" width="8.140625" style="1" bestFit="1" customWidth="1"/>
    <col min="9" max="9" width="15.85546875" style="2" bestFit="1" customWidth="1"/>
    <col min="10" max="10" width="8.140625" style="2" bestFit="1" customWidth="1"/>
    <col min="11" max="11" width="10" style="2" bestFit="1" customWidth="1"/>
    <col min="12" max="12" width="10.140625" style="3" bestFit="1" customWidth="1"/>
    <col min="13" max="16384" width="8.7109375" style="1"/>
  </cols>
  <sheetData>
    <row r="1" spans="1:15" x14ac:dyDescent="0.25">
      <c r="A1" s="1" t="s">
        <v>0</v>
      </c>
      <c r="B1" s="1" t="s">
        <v>1</v>
      </c>
      <c r="C1" s="1" t="s">
        <v>12</v>
      </c>
      <c r="D1" s="1" t="s">
        <v>2</v>
      </c>
      <c r="E1" s="1" t="s">
        <v>3</v>
      </c>
      <c r="F1" s="1" t="s">
        <v>4</v>
      </c>
      <c r="G1" s="1" t="s">
        <v>6</v>
      </c>
      <c r="H1" s="1" t="s">
        <v>7</v>
      </c>
      <c r="I1" s="4" t="s">
        <v>8</v>
      </c>
      <c r="J1" s="4" t="s">
        <v>9</v>
      </c>
      <c r="K1" s="4" t="s">
        <v>10</v>
      </c>
      <c r="L1" s="4" t="s">
        <v>5</v>
      </c>
    </row>
    <row r="2" spans="1:15" ht="15.6" customHeight="1" x14ac:dyDescent="0.25">
      <c r="A2" s="10" t="s">
        <v>11</v>
      </c>
      <c r="B2" s="2">
        <v>63.5</v>
      </c>
      <c r="C2" s="2">
        <v>-67.099999999999994</v>
      </c>
      <c r="D2" s="2">
        <v>8.83</v>
      </c>
      <c r="E2" s="2">
        <v>70</v>
      </c>
      <c r="F2" s="2">
        <v>9.9976999999999996E-2</v>
      </c>
      <c r="G2" s="2">
        <v>1013</v>
      </c>
      <c r="H2" s="9">
        <f>G2*0.00125</f>
        <v>1.2662500000000001</v>
      </c>
      <c r="I2" s="5">
        <v>0</v>
      </c>
      <c r="J2" s="5">
        <v>202.3</v>
      </c>
      <c r="K2" s="5">
        <v>24.2</v>
      </c>
      <c r="L2" s="3">
        <f>$H$2+I2</f>
        <v>1.2662500000000001</v>
      </c>
      <c r="N2" s="7"/>
      <c r="O2" s="8"/>
    </row>
    <row r="3" spans="1:15" x14ac:dyDescent="0.25">
      <c r="A3" s="10"/>
      <c r="I3" s="5">
        <f>I2+0.05</f>
        <v>0.05</v>
      </c>
      <c r="J3" s="5">
        <v>207</v>
      </c>
      <c r="K3" s="5">
        <v>24.2</v>
      </c>
      <c r="L3" s="3">
        <f t="shared" ref="L3:L11" si="0">$H$2+I3</f>
        <v>1.3162500000000001</v>
      </c>
      <c r="N3" s="7"/>
      <c r="O3" s="8"/>
    </row>
    <row r="4" spans="1:15" x14ac:dyDescent="0.25">
      <c r="A4" s="10"/>
      <c r="I4" s="5">
        <f t="shared" ref="I4:I17" si="1">I3+0.05</f>
        <v>0.1</v>
      </c>
      <c r="J4" s="5">
        <v>211</v>
      </c>
      <c r="K4" s="5">
        <v>24.2</v>
      </c>
      <c r="L4" s="3">
        <f t="shared" si="0"/>
        <v>1.3662500000000002</v>
      </c>
      <c r="N4" s="7"/>
      <c r="O4" s="8"/>
    </row>
    <row r="5" spans="1:15" x14ac:dyDescent="0.25">
      <c r="A5" s="10"/>
      <c r="I5" s="5">
        <f t="shared" si="1"/>
        <v>0.15000000000000002</v>
      </c>
      <c r="J5" s="5">
        <v>214.4</v>
      </c>
      <c r="K5" s="5">
        <v>24.1</v>
      </c>
      <c r="L5" s="3">
        <f t="shared" si="0"/>
        <v>1.4162500000000002</v>
      </c>
      <c r="N5" s="7"/>
      <c r="O5" s="8"/>
    </row>
    <row r="6" spans="1:15" x14ac:dyDescent="0.25">
      <c r="A6" s="10"/>
      <c r="I6" s="5">
        <f t="shared" si="1"/>
        <v>0.2</v>
      </c>
      <c r="J6" s="5">
        <v>217.5</v>
      </c>
      <c r="K6" s="5">
        <v>24.1</v>
      </c>
      <c r="L6" s="3">
        <f t="shared" si="0"/>
        <v>1.4662500000000001</v>
      </c>
      <c r="N6" s="7"/>
      <c r="O6" s="8"/>
    </row>
    <row r="7" spans="1:15" x14ac:dyDescent="0.25">
      <c r="A7" s="10"/>
      <c r="I7" s="5">
        <f t="shared" si="1"/>
        <v>0.25</v>
      </c>
      <c r="J7" s="5">
        <v>220.2</v>
      </c>
      <c r="K7" s="5">
        <v>24.1</v>
      </c>
      <c r="L7" s="3">
        <f t="shared" si="0"/>
        <v>1.5162500000000001</v>
      </c>
      <c r="N7" s="7"/>
      <c r="O7" s="8"/>
    </row>
    <row r="8" spans="1:15" x14ac:dyDescent="0.25">
      <c r="A8" s="10"/>
      <c r="I8" s="5">
        <f t="shared" si="1"/>
        <v>0.3</v>
      </c>
      <c r="J8" s="5">
        <v>222.6</v>
      </c>
      <c r="K8" s="5">
        <v>24</v>
      </c>
      <c r="L8" s="3">
        <f t="shared" si="0"/>
        <v>1.5662500000000001</v>
      </c>
      <c r="N8" s="7"/>
      <c r="O8" s="8"/>
    </row>
    <row r="9" spans="1:15" x14ac:dyDescent="0.25">
      <c r="A9" s="10"/>
      <c r="I9" s="5">
        <f t="shared" si="1"/>
        <v>0.35</v>
      </c>
      <c r="J9" s="5">
        <v>224.9</v>
      </c>
      <c r="K9" s="5">
        <v>24</v>
      </c>
      <c r="L9" s="3">
        <f t="shared" si="0"/>
        <v>1.61625</v>
      </c>
      <c r="N9" s="7"/>
      <c r="O9" s="8"/>
    </row>
    <row r="10" spans="1:15" x14ac:dyDescent="0.25">
      <c r="A10" s="10"/>
      <c r="I10" s="5">
        <f t="shared" si="1"/>
        <v>0.39999999999999997</v>
      </c>
      <c r="J10" s="5">
        <v>227</v>
      </c>
      <c r="K10" s="5">
        <v>24</v>
      </c>
      <c r="L10" s="3">
        <f t="shared" si="0"/>
        <v>1.66625</v>
      </c>
      <c r="N10" s="7"/>
      <c r="O10" s="8"/>
    </row>
    <row r="11" spans="1:15" x14ac:dyDescent="0.25">
      <c r="A11" s="6"/>
      <c r="I11" s="5">
        <f t="shared" si="1"/>
        <v>0.44999999999999996</v>
      </c>
      <c r="J11" s="5">
        <v>228.8</v>
      </c>
      <c r="K11" s="5">
        <v>24</v>
      </c>
      <c r="L11" s="3">
        <f t="shared" si="0"/>
        <v>1.7162500000000001</v>
      </c>
      <c r="N11" s="7"/>
      <c r="O11" s="8"/>
    </row>
    <row r="12" spans="1:15" x14ac:dyDescent="0.25">
      <c r="A12" s="6"/>
      <c r="I12" s="5">
        <f t="shared" si="1"/>
        <v>0.49999999999999994</v>
      </c>
      <c r="J12" s="5">
        <v>230.6</v>
      </c>
      <c r="K12" s="5">
        <v>23.9</v>
      </c>
      <c r="L12" s="3">
        <f>$H$2+I12</f>
        <v>1.7662500000000001</v>
      </c>
      <c r="N12" s="7"/>
      <c r="O12" s="8"/>
    </row>
    <row r="13" spans="1:15" x14ac:dyDescent="0.25">
      <c r="A13" s="6"/>
      <c r="I13" s="5">
        <f t="shared" si="1"/>
        <v>0.54999999999999993</v>
      </c>
      <c r="J13" s="5">
        <v>232.3</v>
      </c>
      <c r="K13" s="5">
        <v>23.9</v>
      </c>
      <c r="L13" s="3">
        <f>$H$2+I13</f>
        <v>1.8162500000000001</v>
      </c>
      <c r="N13" s="7"/>
      <c r="O13" s="8"/>
    </row>
    <row r="14" spans="1:15" x14ac:dyDescent="0.25">
      <c r="A14" s="6"/>
      <c r="I14" s="5">
        <f t="shared" si="1"/>
        <v>0.6</v>
      </c>
      <c r="J14" s="5">
        <v>233.8</v>
      </c>
      <c r="K14" s="5">
        <v>23.8</v>
      </c>
      <c r="L14" s="3">
        <f>$H$2+I14</f>
        <v>1.86625</v>
      </c>
    </row>
    <row r="15" spans="1:15" x14ac:dyDescent="0.25">
      <c r="A15" s="6"/>
      <c r="I15" s="5"/>
      <c r="J15" s="5"/>
      <c r="K15" s="5"/>
    </row>
    <row r="16" spans="1:15" x14ac:dyDescent="0.25">
      <c r="I16" s="5"/>
      <c r="J16" s="5"/>
      <c r="K16" s="5"/>
    </row>
    <row r="17" spans="9:11" x14ac:dyDescent="0.25">
      <c r="I17" s="5"/>
      <c r="J17" s="5"/>
      <c r="K17" s="5"/>
    </row>
    <row r="18" spans="9:11" x14ac:dyDescent="0.25">
      <c r="I18" s="5"/>
      <c r="J18" s="5"/>
      <c r="K18" s="5"/>
    </row>
  </sheetData>
  <mergeCells count="1">
    <mergeCell ref="A2:A1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29C79-2A88-46C1-A374-72C1ED627FB4}">
  <dimension ref="A1:O18"/>
  <sheetViews>
    <sheetView workbookViewId="0">
      <selection activeCell="J16" sqref="J16"/>
    </sheetView>
  </sheetViews>
  <sheetFormatPr defaultColWidth="8.7109375" defaultRowHeight="15.75" x14ac:dyDescent="0.25"/>
  <cols>
    <col min="1" max="1" width="42.42578125" style="1" customWidth="1"/>
    <col min="2" max="2" width="7.42578125" style="1" bestFit="1" customWidth="1"/>
    <col min="3" max="3" width="8.85546875" style="1" bestFit="1" customWidth="1"/>
    <col min="4" max="4" width="7.42578125" style="1" bestFit="1" customWidth="1"/>
    <col min="5" max="5" width="9.28515625" style="1" bestFit="1" customWidth="1"/>
    <col min="6" max="6" width="9.5703125" style="1" bestFit="1" customWidth="1"/>
    <col min="7" max="7" width="12.42578125" style="1" customWidth="1"/>
    <col min="8" max="8" width="8.140625" style="1" bestFit="1" customWidth="1"/>
    <col min="9" max="9" width="15.85546875" style="2" bestFit="1" customWidth="1"/>
    <col min="10" max="10" width="8.140625" style="2" bestFit="1" customWidth="1"/>
    <col min="11" max="11" width="10" style="2" bestFit="1" customWidth="1"/>
    <col min="12" max="12" width="10.140625" style="3" bestFit="1" customWidth="1"/>
    <col min="13" max="16384" width="8.7109375" style="1"/>
  </cols>
  <sheetData>
    <row r="1" spans="1:15" x14ac:dyDescent="0.25">
      <c r="A1" s="1" t="s">
        <v>0</v>
      </c>
      <c r="B1" s="1" t="s">
        <v>1</v>
      </c>
      <c r="C1" s="1" t="s">
        <v>12</v>
      </c>
      <c r="D1" s="1" t="s">
        <v>2</v>
      </c>
      <c r="E1" s="1" t="s">
        <v>3</v>
      </c>
      <c r="F1" s="1" t="s">
        <v>4</v>
      </c>
      <c r="G1" s="1" t="s">
        <v>6</v>
      </c>
      <c r="H1" s="1" t="s">
        <v>7</v>
      </c>
      <c r="I1" s="4" t="s">
        <v>8</v>
      </c>
      <c r="J1" s="4" t="s">
        <v>9</v>
      </c>
      <c r="K1" s="4" t="s">
        <v>10</v>
      </c>
      <c r="L1" s="4" t="s">
        <v>5</v>
      </c>
    </row>
    <row r="2" spans="1:15" ht="15.6" customHeight="1" x14ac:dyDescent="0.25">
      <c r="A2" s="10" t="s">
        <v>11</v>
      </c>
      <c r="B2" s="2">
        <v>66.031999999999996</v>
      </c>
      <c r="C2" s="2">
        <v>-66.900000000000006</v>
      </c>
      <c r="D2" s="2">
        <v>8.83</v>
      </c>
      <c r="E2" s="2">
        <v>68</v>
      </c>
      <c r="F2" s="2">
        <v>9.9976999999999996E-2</v>
      </c>
      <c r="G2" s="2">
        <v>1062</v>
      </c>
      <c r="H2" s="9">
        <f>G2*0.00125</f>
        <v>1.3275000000000001</v>
      </c>
      <c r="I2" s="5">
        <v>0</v>
      </c>
      <c r="J2" s="5">
        <v>202.3</v>
      </c>
      <c r="K2" s="5">
        <v>24</v>
      </c>
      <c r="L2" s="3">
        <f>$H$2+I2</f>
        <v>1.3275000000000001</v>
      </c>
      <c r="N2" s="7"/>
      <c r="O2" s="8"/>
    </row>
    <row r="3" spans="1:15" x14ac:dyDescent="0.25">
      <c r="A3" s="10"/>
      <c r="I3" s="5">
        <f>I2+0.05</f>
        <v>0.05</v>
      </c>
      <c r="J3" s="5">
        <v>206.8</v>
      </c>
      <c r="K3" s="5">
        <v>24</v>
      </c>
      <c r="L3" s="3">
        <f t="shared" ref="L3:L11" si="0">$H$2+I3</f>
        <v>1.3775000000000002</v>
      </c>
      <c r="N3" s="7"/>
      <c r="O3" s="8"/>
    </row>
    <row r="4" spans="1:15" x14ac:dyDescent="0.25">
      <c r="A4" s="10"/>
      <c r="I4" s="5">
        <f t="shared" ref="I4:I17" si="1">I3+0.05</f>
        <v>0.1</v>
      </c>
      <c r="J4" s="5">
        <v>210.6</v>
      </c>
      <c r="K4" s="5">
        <v>23.9</v>
      </c>
      <c r="L4" s="3">
        <f t="shared" si="0"/>
        <v>1.4275000000000002</v>
      </c>
      <c r="N4" s="7"/>
      <c r="O4" s="8"/>
    </row>
    <row r="5" spans="1:15" x14ac:dyDescent="0.25">
      <c r="A5" s="10"/>
      <c r="I5" s="5">
        <f t="shared" si="1"/>
        <v>0.15000000000000002</v>
      </c>
      <c r="J5" s="5">
        <v>214</v>
      </c>
      <c r="K5" s="5">
        <v>23.9</v>
      </c>
      <c r="L5" s="3">
        <f t="shared" si="0"/>
        <v>1.4775</v>
      </c>
      <c r="N5" s="7"/>
      <c r="O5" s="8"/>
    </row>
    <row r="6" spans="1:15" x14ac:dyDescent="0.25">
      <c r="A6" s="10"/>
      <c r="I6" s="5">
        <f t="shared" si="1"/>
        <v>0.2</v>
      </c>
      <c r="J6" s="5">
        <v>217</v>
      </c>
      <c r="K6" s="5">
        <v>23.9</v>
      </c>
      <c r="L6" s="3">
        <f t="shared" si="0"/>
        <v>1.5275000000000001</v>
      </c>
      <c r="N6" s="7"/>
      <c r="O6" s="8"/>
    </row>
    <row r="7" spans="1:15" x14ac:dyDescent="0.25">
      <c r="A7" s="10"/>
      <c r="I7" s="5">
        <f t="shared" si="1"/>
        <v>0.25</v>
      </c>
      <c r="J7" s="5">
        <v>219.6</v>
      </c>
      <c r="K7" s="5">
        <v>23.8</v>
      </c>
      <c r="L7" s="3">
        <f t="shared" si="0"/>
        <v>1.5775000000000001</v>
      </c>
      <c r="N7" s="7"/>
      <c r="O7" s="8"/>
    </row>
    <row r="8" spans="1:15" x14ac:dyDescent="0.25">
      <c r="A8" s="10"/>
      <c r="I8" s="5">
        <f t="shared" si="1"/>
        <v>0.3</v>
      </c>
      <c r="J8" s="5">
        <v>222.1</v>
      </c>
      <c r="K8" s="5">
        <v>23.8</v>
      </c>
      <c r="L8" s="3">
        <f t="shared" si="0"/>
        <v>1.6275000000000002</v>
      </c>
      <c r="N8" s="7"/>
      <c r="O8" s="8"/>
    </row>
    <row r="9" spans="1:15" x14ac:dyDescent="0.25">
      <c r="A9" s="10"/>
      <c r="I9" s="5">
        <f t="shared" si="1"/>
        <v>0.35</v>
      </c>
      <c r="J9" s="5">
        <v>224.3</v>
      </c>
      <c r="K9" s="5">
        <v>23.7</v>
      </c>
      <c r="L9" s="3">
        <f t="shared" si="0"/>
        <v>1.6775000000000002</v>
      </c>
      <c r="N9" s="7"/>
      <c r="O9" s="8"/>
    </row>
    <row r="10" spans="1:15" x14ac:dyDescent="0.25">
      <c r="A10" s="10"/>
      <c r="I10" s="5">
        <f t="shared" si="1"/>
        <v>0.39999999999999997</v>
      </c>
      <c r="J10" s="5">
        <v>226.3</v>
      </c>
      <c r="K10" s="5">
        <v>23.7</v>
      </c>
      <c r="L10" s="3">
        <f t="shared" si="0"/>
        <v>1.7275</v>
      </c>
      <c r="N10" s="7"/>
      <c r="O10" s="8"/>
    </row>
    <row r="11" spans="1:15" x14ac:dyDescent="0.25">
      <c r="A11" s="6"/>
      <c r="I11" s="5">
        <f t="shared" si="1"/>
        <v>0.44999999999999996</v>
      </c>
      <c r="J11" s="5">
        <v>228.2</v>
      </c>
      <c r="K11" s="5">
        <v>23.7</v>
      </c>
      <c r="L11" s="3">
        <f t="shared" si="0"/>
        <v>1.7775000000000001</v>
      </c>
      <c r="N11" s="7"/>
      <c r="O11" s="8"/>
    </row>
    <row r="12" spans="1:15" x14ac:dyDescent="0.25">
      <c r="A12" s="6"/>
      <c r="I12" s="5">
        <f t="shared" si="1"/>
        <v>0.49999999999999994</v>
      </c>
      <c r="J12" s="5">
        <v>229.9</v>
      </c>
      <c r="K12" s="5">
        <v>23.6</v>
      </c>
      <c r="L12" s="3">
        <f>$H$2+I12</f>
        <v>1.8275000000000001</v>
      </c>
      <c r="N12" s="7"/>
      <c r="O12" s="8"/>
    </row>
    <row r="13" spans="1:15" x14ac:dyDescent="0.25">
      <c r="A13" s="6"/>
      <c r="I13" s="5">
        <f t="shared" si="1"/>
        <v>0.54999999999999993</v>
      </c>
      <c r="J13" s="5">
        <v>231.5</v>
      </c>
      <c r="K13" s="5">
        <v>23.6</v>
      </c>
      <c r="L13" s="3">
        <f>$H$2+I13</f>
        <v>1.8774999999999999</v>
      </c>
      <c r="N13" s="7"/>
      <c r="O13" s="8"/>
    </row>
    <row r="14" spans="1:15" x14ac:dyDescent="0.25">
      <c r="A14" s="6"/>
      <c r="I14" s="5">
        <f t="shared" si="1"/>
        <v>0.6</v>
      </c>
      <c r="J14" s="5">
        <v>233.1</v>
      </c>
      <c r="K14" s="5">
        <v>23.5</v>
      </c>
      <c r="L14" s="3">
        <f>$H$2+I14</f>
        <v>1.9275000000000002</v>
      </c>
    </row>
    <row r="15" spans="1:15" x14ac:dyDescent="0.25">
      <c r="A15" s="6"/>
      <c r="I15" s="5">
        <f t="shared" si="1"/>
        <v>0.65</v>
      </c>
      <c r="J15" s="5">
        <v>234.5</v>
      </c>
      <c r="K15" s="5">
        <v>23.5</v>
      </c>
      <c r="L15" s="3">
        <f>$H$2+I15</f>
        <v>1.9775</v>
      </c>
    </row>
    <row r="16" spans="1:15" x14ac:dyDescent="0.25">
      <c r="I16" s="5"/>
      <c r="J16" s="5"/>
      <c r="K16" s="5"/>
    </row>
    <row r="17" spans="9:11" x14ac:dyDescent="0.25">
      <c r="I17" s="5"/>
      <c r="J17" s="5"/>
      <c r="K17" s="5"/>
    </row>
    <row r="18" spans="9:11" x14ac:dyDescent="0.25">
      <c r="I18" s="5"/>
      <c r="J18" s="5"/>
      <c r="K18" s="5"/>
    </row>
  </sheetData>
  <mergeCells count="1">
    <mergeCell ref="A2:A1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B839A-B903-4B74-BFEE-A1A7D0F66CA3}">
  <dimension ref="A1:O18"/>
  <sheetViews>
    <sheetView workbookViewId="0">
      <selection activeCell="J18" sqref="J18"/>
    </sheetView>
  </sheetViews>
  <sheetFormatPr defaultColWidth="8.7109375" defaultRowHeight="15.75" x14ac:dyDescent="0.25"/>
  <cols>
    <col min="1" max="1" width="42.42578125" style="1" customWidth="1"/>
    <col min="2" max="2" width="7.42578125" style="1" bestFit="1" customWidth="1"/>
    <col min="3" max="3" width="8.85546875" style="1" bestFit="1" customWidth="1"/>
    <col min="4" max="4" width="7.42578125" style="1" bestFit="1" customWidth="1"/>
    <col min="5" max="5" width="9.28515625" style="1" bestFit="1" customWidth="1"/>
    <col min="6" max="6" width="9.5703125" style="1" bestFit="1" customWidth="1"/>
    <col min="7" max="7" width="12.42578125" style="1" customWidth="1"/>
    <col min="8" max="8" width="8.140625" style="1" bestFit="1" customWidth="1"/>
    <col min="9" max="9" width="15.85546875" style="2" bestFit="1" customWidth="1"/>
    <col min="10" max="10" width="8.140625" style="2" bestFit="1" customWidth="1"/>
    <col min="11" max="11" width="10" style="2" bestFit="1" customWidth="1"/>
    <col min="12" max="12" width="10.140625" style="3" bestFit="1" customWidth="1"/>
    <col min="13" max="16384" width="8.7109375" style="1"/>
  </cols>
  <sheetData>
    <row r="1" spans="1:15" x14ac:dyDescent="0.25">
      <c r="A1" s="1" t="s">
        <v>0</v>
      </c>
      <c r="B1" s="1" t="s">
        <v>1</v>
      </c>
      <c r="C1" s="1" t="s">
        <v>12</v>
      </c>
      <c r="D1" s="1" t="s">
        <v>2</v>
      </c>
      <c r="E1" s="1" t="s">
        <v>3</v>
      </c>
      <c r="F1" s="1" t="s">
        <v>4</v>
      </c>
      <c r="G1" s="1" t="s">
        <v>6</v>
      </c>
      <c r="H1" s="1" t="s">
        <v>7</v>
      </c>
      <c r="I1" s="4" t="s">
        <v>8</v>
      </c>
      <c r="J1" s="4" t="s">
        <v>9</v>
      </c>
      <c r="K1" s="4" t="s">
        <v>10</v>
      </c>
      <c r="L1" s="4" t="s">
        <v>5</v>
      </c>
    </row>
    <row r="2" spans="1:15" ht="15.6" customHeight="1" x14ac:dyDescent="0.25">
      <c r="A2" s="10" t="s">
        <v>11</v>
      </c>
      <c r="B2" s="2">
        <v>64.989000000000004</v>
      </c>
      <c r="C2" s="2">
        <v>-68.400000000000006</v>
      </c>
      <c r="D2" s="2">
        <v>8.61</v>
      </c>
      <c r="E2" s="2">
        <v>68</v>
      </c>
      <c r="F2" s="2">
        <v>9.9976999999999996E-2</v>
      </c>
      <c r="G2" s="2">
        <v>1005</v>
      </c>
      <c r="H2" s="9">
        <f>G2*0.00125</f>
        <v>1.2562500000000001</v>
      </c>
      <c r="I2" s="5">
        <v>0</v>
      </c>
      <c r="J2" s="5">
        <v>202.6</v>
      </c>
      <c r="K2" s="5">
        <v>23.5</v>
      </c>
      <c r="L2" s="3">
        <f>$H$2+I2</f>
        <v>1.2562500000000001</v>
      </c>
      <c r="N2" s="7"/>
      <c r="O2" s="8"/>
    </row>
    <row r="3" spans="1:15" x14ac:dyDescent="0.25">
      <c r="A3" s="10"/>
      <c r="I3" s="5">
        <f>I2+0.05</f>
        <v>0.05</v>
      </c>
      <c r="J3" s="5">
        <v>207.1</v>
      </c>
      <c r="K3" s="5">
        <v>23.4</v>
      </c>
      <c r="L3" s="3">
        <f t="shared" ref="L3:L11" si="0">$H$2+I3</f>
        <v>1.3062500000000001</v>
      </c>
      <c r="N3" s="7"/>
      <c r="O3" s="8"/>
    </row>
    <row r="4" spans="1:15" x14ac:dyDescent="0.25">
      <c r="A4" s="10"/>
      <c r="I4" s="5">
        <f t="shared" ref="I4:I15" si="1">I3+0.05</f>
        <v>0.1</v>
      </c>
      <c r="J4" s="5">
        <v>210.9</v>
      </c>
      <c r="K4" s="5">
        <v>23.4</v>
      </c>
      <c r="L4" s="3">
        <f t="shared" si="0"/>
        <v>1.3562500000000002</v>
      </c>
      <c r="N4" s="7"/>
      <c r="O4" s="8"/>
    </row>
    <row r="5" spans="1:15" x14ac:dyDescent="0.25">
      <c r="A5" s="10"/>
      <c r="I5" s="5">
        <f t="shared" si="1"/>
        <v>0.15000000000000002</v>
      </c>
      <c r="J5" s="5">
        <v>214.3</v>
      </c>
      <c r="K5" s="5">
        <v>23.4</v>
      </c>
      <c r="L5" s="3">
        <f t="shared" si="0"/>
        <v>1.40625</v>
      </c>
      <c r="N5" s="7"/>
      <c r="O5" s="8"/>
    </row>
    <row r="6" spans="1:15" x14ac:dyDescent="0.25">
      <c r="A6" s="10"/>
      <c r="I6" s="5">
        <f t="shared" si="1"/>
        <v>0.2</v>
      </c>
      <c r="J6" s="5">
        <v>217.2</v>
      </c>
      <c r="K6" s="5">
        <v>23.4</v>
      </c>
      <c r="L6" s="3">
        <f t="shared" si="0"/>
        <v>1.45625</v>
      </c>
      <c r="N6" s="7"/>
      <c r="O6" s="8"/>
    </row>
    <row r="7" spans="1:15" x14ac:dyDescent="0.25">
      <c r="A7" s="10"/>
      <c r="I7" s="5">
        <f t="shared" si="1"/>
        <v>0.25</v>
      </c>
      <c r="J7" s="5">
        <v>219.9</v>
      </c>
      <c r="K7" s="5">
        <v>23.3</v>
      </c>
      <c r="L7" s="3">
        <f t="shared" si="0"/>
        <v>1.5062500000000001</v>
      </c>
      <c r="N7" s="7"/>
      <c r="O7" s="8"/>
    </row>
    <row r="8" spans="1:15" x14ac:dyDescent="0.25">
      <c r="A8" s="10"/>
      <c r="I8" s="5">
        <f t="shared" si="1"/>
        <v>0.3</v>
      </c>
      <c r="J8" s="5">
        <v>222.3</v>
      </c>
      <c r="K8" s="5">
        <v>23.3</v>
      </c>
      <c r="L8" s="3">
        <f t="shared" si="0"/>
        <v>1.5562500000000001</v>
      </c>
      <c r="N8" s="7"/>
      <c r="O8" s="8"/>
    </row>
    <row r="9" spans="1:15" x14ac:dyDescent="0.25">
      <c r="A9" s="10"/>
      <c r="I9" s="5">
        <f t="shared" si="1"/>
        <v>0.35</v>
      </c>
      <c r="J9" s="5">
        <v>224.5</v>
      </c>
      <c r="K9" s="5">
        <v>23.3</v>
      </c>
      <c r="L9" s="3">
        <f t="shared" si="0"/>
        <v>1.6062500000000002</v>
      </c>
      <c r="N9" s="7"/>
      <c r="O9" s="8"/>
    </row>
    <row r="10" spans="1:15" x14ac:dyDescent="0.25">
      <c r="A10" s="10"/>
      <c r="I10" s="5">
        <f t="shared" si="1"/>
        <v>0.39999999999999997</v>
      </c>
      <c r="J10" s="5">
        <v>226.5</v>
      </c>
      <c r="K10" s="5">
        <v>23.3</v>
      </c>
      <c r="L10" s="3">
        <f t="shared" si="0"/>
        <v>1.65625</v>
      </c>
      <c r="N10" s="7"/>
      <c r="O10" s="8"/>
    </row>
    <row r="11" spans="1:15" x14ac:dyDescent="0.25">
      <c r="A11" s="6"/>
      <c r="I11" s="5">
        <f t="shared" si="1"/>
        <v>0.44999999999999996</v>
      </c>
      <c r="J11" s="5">
        <v>228.3</v>
      </c>
      <c r="K11" s="5">
        <v>23.2</v>
      </c>
      <c r="L11" s="3">
        <f t="shared" si="0"/>
        <v>1.70625</v>
      </c>
      <c r="N11" s="7"/>
      <c r="O11" s="8"/>
    </row>
    <row r="12" spans="1:15" x14ac:dyDescent="0.25">
      <c r="A12" s="6"/>
      <c r="I12" s="5">
        <f t="shared" si="1"/>
        <v>0.49999999999999994</v>
      </c>
      <c r="J12" s="5">
        <v>230.1</v>
      </c>
      <c r="K12" s="5">
        <v>23.2</v>
      </c>
      <c r="L12" s="3">
        <f>$H$2+I12</f>
        <v>1.7562500000000001</v>
      </c>
      <c r="N12" s="7"/>
      <c r="O12" s="8"/>
    </row>
    <row r="13" spans="1:15" x14ac:dyDescent="0.25">
      <c r="A13" s="6"/>
      <c r="I13" s="5">
        <f t="shared" si="1"/>
        <v>0.54999999999999993</v>
      </c>
      <c r="J13" s="5">
        <v>231.7</v>
      </c>
      <c r="K13" s="5">
        <v>23.2</v>
      </c>
      <c r="L13" s="3">
        <f>$H$2+I13</f>
        <v>1.8062499999999999</v>
      </c>
      <c r="N13" s="7"/>
      <c r="O13" s="8"/>
    </row>
    <row r="14" spans="1:15" x14ac:dyDescent="0.25">
      <c r="A14" s="6"/>
      <c r="I14" s="5">
        <f t="shared" si="1"/>
        <v>0.6</v>
      </c>
      <c r="J14" s="5">
        <v>233.2</v>
      </c>
      <c r="K14" s="5">
        <v>23.1</v>
      </c>
      <c r="L14" s="3">
        <f>$H$2+I14</f>
        <v>1.8562500000000002</v>
      </c>
    </row>
    <row r="15" spans="1:15" x14ac:dyDescent="0.25">
      <c r="A15" s="6"/>
      <c r="I15" s="5">
        <f t="shared" si="1"/>
        <v>0.65</v>
      </c>
      <c r="J15" s="5">
        <v>234.5</v>
      </c>
      <c r="K15" s="5">
        <v>23.1</v>
      </c>
      <c r="L15" s="3">
        <f>$H$2+I15</f>
        <v>1.90625</v>
      </c>
    </row>
    <row r="16" spans="1:15" x14ac:dyDescent="0.25">
      <c r="I16" s="5"/>
      <c r="J16" s="5"/>
      <c r="K16" s="5"/>
    </row>
    <row r="17" spans="9:11" x14ac:dyDescent="0.25">
      <c r="I17" s="5"/>
      <c r="J17" s="5"/>
      <c r="K17" s="5"/>
    </row>
    <row r="18" spans="9:11" x14ac:dyDescent="0.25">
      <c r="I18" s="5"/>
      <c r="J18" s="5"/>
      <c r="K18" s="5"/>
    </row>
  </sheetData>
  <mergeCells count="1">
    <mergeCell ref="A2:A1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FE46EC-ABF0-4D63-B04A-4B7C8FE90098}">
  <dimension ref="A1:O18"/>
  <sheetViews>
    <sheetView workbookViewId="0">
      <selection activeCell="J16" sqref="J16"/>
    </sheetView>
  </sheetViews>
  <sheetFormatPr defaultColWidth="8.7109375" defaultRowHeight="15.75" x14ac:dyDescent="0.25"/>
  <cols>
    <col min="1" max="1" width="42.42578125" style="1" customWidth="1"/>
    <col min="2" max="2" width="7.42578125" style="1" bestFit="1" customWidth="1"/>
    <col min="3" max="3" width="8.85546875" style="1" bestFit="1" customWidth="1"/>
    <col min="4" max="4" width="7.42578125" style="1" bestFit="1" customWidth="1"/>
    <col min="5" max="5" width="9.28515625" style="1" bestFit="1" customWidth="1"/>
    <col min="6" max="6" width="9.5703125" style="1" bestFit="1" customWidth="1"/>
    <col min="7" max="7" width="12.42578125" style="1" customWidth="1"/>
    <col min="8" max="8" width="8.140625" style="1" bestFit="1" customWidth="1"/>
    <col min="9" max="9" width="15.85546875" style="2" bestFit="1" customWidth="1"/>
    <col min="10" max="10" width="8.140625" style="2" bestFit="1" customWidth="1"/>
    <col min="11" max="11" width="10" style="2" bestFit="1" customWidth="1"/>
    <col min="12" max="12" width="10.140625" style="3" bestFit="1" customWidth="1"/>
    <col min="13" max="16384" width="8.7109375" style="1"/>
  </cols>
  <sheetData>
    <row r="1" spans="1:15" x14ac:dyDescent="0.25">
      <c r="A1" s="1" t="s">
        <v>0</v>
      </c>
      <c r="B1" s="1" t="s">
        <v>1</v>
      </c>
      <c r="C1" s="1" t="s">
        <v>12</v>
      </c>
      <c r="D1" s="1" t="s">
        <v>2</v>
      </c>
      <c r="E1" s="1" t="s">
        <v>3</v>
      </c>
      <c r="F1" s="1" t="s">
        <v>4</v>
      </c>
      <c r="G1" s="1" t="s">
        <v>6</v>
      </c>
      <c r="H1" s="1" t="s">
        <v>7</v>
      </c>
      <c r="I1" s="4" t="s">
        <v>8</v>
      </c>
      <c r="J1" s="4" t="s">
        <v>9</v>
      </c>
      <c r="K1" s="4" t="s">
        <v>10</v>
      </c>
      <c r="L1" s="4" t="s">
        <v>5</v>
      </c>
    </row>
    <row r="2" spans="1:15" ht="15.6" customHeight="1" x14ac:dyDescent="0.25">
      <c r="A2" s="10" t="s">
        <v>11</v>
      </c>
      <c r="B2" s="2">
        <v>64.478999999999999</v>
      </c>
      <c r="C2" s="2">
        <v>-68.400000000000006</v>
      </c>
      <c r="D2" s="2">
        <v>8.61</v>
      </c>
      <c r="E2" s="2">
        <v>69</v>
      </c>
      <c r="F2" s="2">
        <v>9.9976999999999996E-2</v>
      </c>
      <c r="G2" s="2">
        <v>998</v>
      </c>
      <c r="H2" s="9">
        <f>G2*0.00125</f>
        <v>1.2475000000000001</v>
      </c>
      <c r="I2" s="5">
        <v>0</v>
      </c>
      <c r="J2" s="5">
        <v>202.4</v>
      </c>
      <c r="K2" s="5">
        <v>23.8</v>
      </c>
      <c r="L2" s="3">
        <f>$H$2+I2</f>
        <v>1.2475000000000001</v>
      </c>
      <c r="N2" s="7"/>
      <c r="O2" s="8"/>
    </row>
    <row r="3" spans="1:15" x14ac:dyDescent="0.25">
      <c r="A3" s="10"/>
      <c r="I3" s="5">
        <f>I2+0.05</f>
        <v>0.05</v>
      </c>
      <c r="J3" s="5">
        <v>207</v>
      </c>
      <c r="K3" s="5">
        <v>23.8</v>
      </c>
      <c r="L3" s="3">
        <f t="shared" ref="L3:L11" si="0">$H$2+I3</f>
        <v>1.2975000000000001</v>
      </c>
      <c r="N3" s="7"/>
      <c r="O3" s="8"/>
    </row>
    <row r="4" spans="1:15" x14ac:dyDescent="0.25">
      <c r="A4" s="10"/>
      <c r="I4" s="5">
        <f t="shared" ref="I4:I17" si="1">I3+0.05</f>
        <v>0.1</v>
      </c>
      <c r="J4" s="5">
        <v>210.9</v>
      </c>
      <c r="K4" s="5">
        <v>23.8</v>
      </c>
      <c r="L4" s="3">
        <f t="shared" si="0"/>
        <v>1.3475000000000001</v>
      </c>
      <c r="N4" s="7"/>
      <c r="O4" s="8"/>
    </row>
    <row r="5" spans="1:15" x14ac:dyDescent="0.25">
      <c r="A5" s="10"/>
      <c r="I5" s="5">
        <f t="shared" si="1"/>
        <v>0.15000000000000002</v>
      </c>
      <c r="J5" s="5">
        <v>214.3</v>
      </c>
      <c r="K5" s="5">
        <v>23.8</v>
      </c>
      <c r="L5" s="3">
        <f t="shared" si="0"/>
        <v>1.3975</v>
      </c>
      <c r="N5" s="7"/>
      <c r="O5" s="8"/>
    </row>
    <row r="6" spans="1:15" x14ac:dyDescent="0.25">
      <c r="A6" s="10"/>
      <c r="I6" s="5">
        <f t="shared" si="1"/>
        <v>0.2</v>
      </c>
      <c r="J6" s="5">
        <v>217.3</v>
      </c>
      <c r="K6" s="5">
        <v>23.7</v>
      </c>
      <c r="L6" s="3">
        <f t="shared" si="0"/>
        <v>1.4475</v>
      </c>
      <c r="N6" s="7"/>
      <c r="O6" s="8"/>
    </row>
    <row r="7" spans="1:15" x14ac:dyDescent="0.25">
      <c r="A7" s="10"/>
      <c r="I7" s="5">
        <f t="shared" si="1"/>
        <v>0.25</v>
      </c>
      <c r="J7" s="5">
        <v>219.9</v>
      </c>
      <c r="K7" s="5">
        <v>23.7</v>
      </c>
      <c r="L7" s="3">
        <f t="shared" si="0"/>
        <v>1.4975000000000001</v>
      </c>
      <c r="N7" s="7"/>
      <c r="O7" s="8"/>
    </row>
    <row r="8" spans="1:15" x14ac:dyDescent="0.25">
      <c r="A8" s="10"/>
      <c r="I8" s="5">
        <f t="shared" si="1"/>
        <v>0.3</v>
      </c>
      <c r="J8" s="5">
        <v>222.4</v>
      </c>
      <c r="K8" s="5">
        <v>23.7</v>
      </c>
      <c r="L8" s="3">
        <f t="shared" si="0"/>
        <v>1.5475000000000001</v>
      </c>
      <c r="N8" s="7"/>
      <c r="O8" s="8"/>
    </row>
    <row r="9" spans="1:15" x14ac:dyDescent="0.25">
      <c r="A9" s="10"/>
      <c r="I9" s="5">
        <f t="shared" si="1"/>
        <v>0.35</v>
      </c>
      <c r="J9" s="5">
        <v>224.6</v>
      </c>
      <c r="K9" s="5">
        <v>23.7</v>
      </c>
      <c r="L9" s="3">
        <f t="shared" si="0"/>
        <v>1.5975000000000001</v>
      </c>
      <c r="N9" s="7"/>
      <c r="O9" s="8"/>
    </row>
    <row r="10" spans="1:15" x14ac:dyDescent="0.25">
      <c r="A10" s="10"/>
      <c r="I10" s="5">
        <f t="shared" si="1"/>
        <v>0.39999999999999997</v>
      </c>
      <c r="J10" s="5">
        <v>226.6</v>
      </c>
      <c r="K10" s="5">
        <v>23.7</v>
      </c>
      <c r="L10" s="3">
        <f t="shared" si="0"/>
        <v>1.6475</v>
      </c>
      <c r="N10" s="7"/>
      <c r="O10" s="8"/>
    </row>
    <row r="11" spans="1:15" x14ac:dyDescent="0.25">
      <c r="A11" s="6"/>
      <c r="I11" s="5">
        <f t="shared" si="1"/>
        <v>0.44999999999999996</v>
      </c>
      <c r="J11" s="5">
        <v>228.5</v>
      </c>
      <c r="K11" s="5">
        <v>23.7</v>
      </c>
      <c r="L11" s="3">
        <f t="shared" si="0"/>
        <v>1.6975</v>
      </c>
      <c r="N11" s="7"/>
      <c r="O11" s="8"/>
    </row>
    <row r="12" spans="1:15" x14ac:dyDescent="0.25">
      <c r="A12" s="6"/>
      <c r="I12" s="5">
        <f t="shared" si="1"/>
        <v>0.49999999999999994</v>
      </c>
      <c r="J12" s="5">
        <v>230.3</v>
      </c>
      <c r="K12" s="5">
        <v>23.7</v>
      </c>
      <c r="L12" s="3">
        <f>$H$2+I12</f>
        <v>1.7475000000000001</v>
      </c>
      <c r="N12" s="7"/>
      <c r="O12" s="8"/>
    </row>
    <row r="13" spans="1:15" x14ac:dyDescent="0.25">
      <c r="A13" s="6"/>
      <c r="I13" s="5">
        <f t="shared" si="1"/>
        <v>0.54999999999999993</v>
      </c>
      <c r="J13" s="5">
        <v>231.9</v>
      </c>
      <c r="K13" s="5">
        <v>23.6</v>
      </c>
      <c r="L13" s="3">
        <f>$H$2+I13</f>
        <v>1.7974999999999999</v>
      </c>
      <c r="N13" s="7"/>
      <c r="O13" s="8"/>
    </row>
    <row r="14" spans="1:15" x14ac:dyDescent="0.25">
      <c r="A14" s="6"/>
      <c r="I14" s="5">
        <f t="shared" si="1"/>
        <v>0.6</v>
      </c>
      <c r="J14" s="5">
        <v>233.5</v>
      </c>
      <c r="K14" s="5">
        <v>23.6</v>
      </c>
      <c r="L14" s="3">
        <f>$H$2+I14</f>
        <v>1.8475000000000001</v>
      </c>
    </row>
    <row r="15" spans="1:15" x14ac:dyDescent="0.25">
      <c r="A15" s="6"/>
      <c r="I15" s="5">
        <f t="shared" si="1"/>
        <v>0.65</v>
      </c>
      <c r="J15" s="5">
        <v>234.8</v>
      </c>
      <c r="K15" s="5">
        <v>23.6</v>
      </c>
      <c r="L15" s="3">
        <f t="shared" ref="L15:L17" si="2">$H$2+I15</f>
        <v>1.8975</v>
      </c>
    </row>
    <row r="16" spans="1:15" x14ac:dyDescent="0.25">
      <c r="I16" s="5"/>
      <c r="J16" s="5"/>
      <c r="K16" s="5"/>
    </row>
    <row r="17" spans="9:11" x14ac:dyDescent="0.25">
      <c r="I17" s="5"/>
      <c r="J17" s="5"/>
      <c r="K17" s="5"/>
    </row>
    <row r="18" spans="9:11" x14ac:dyDescent="0.25">
      <c r="I18" s="5"/>
      <c r="J18" s="5"/>
      <c r="K18" s="5"/>
    </row>
  </sheetData>
  <mergeCells count="1">
    <mergeCell ref="A2:A10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A39E7-2EDD-44AF-AFA9-BB2B8141BD0E}">
  <dimension ref="A1:O18"/>
  <sheetViews>
    <sheetView workbookViewId="0">
      <selection activeCell="J16" sqref="J16"/>
    </sheetView>
  </sheetViews>
  <sheetFormatPr defaultColWidth="8.7109375" defaultRowHeight="15.75" x14ac:dyDescent="0.25"/>
  <cols>
    <col min="1" max="1" width="42.42578125" style="1" customWidth="1"/>
    <col min="2" max="2" width="7.42578125" style="1" bestFit="1" customWidth="1"/>
    <col min="3" max="3" width="8.85546875" style="1" bestFit="1" customWidth="1"/>
    <col min="4" max="4" width="7.42578125" style="1" bestFit="1" customWidth="1"/>
    <col min="5" max="5" width="9.28515625" style="1" bestFit="1" customWidth="1"/>
    <col min="6" max="6" width="9.5703125" style="1" bestFit="1" customWidth="1"/>
    <col min="7" max="7" width="12.42578125" style="1" customWidth="1"/>
    <col min="8" max="8" width="8.140625" style="1" bestFit="1" customWidth="1"/>
    <col min="9" max="9" width="15.85546875" style="2" bestFit="1" customWidth="1"/>
    <col min="10" max="10" width="8.140625" style="2" bestFit="1" customWidth="1"/>
    <col min="11" max="11" width="10" style="2" bestFit="1" customWidth="1"/>
    <col min="12" max="12" width="10.140625" style="3" bestFit="1" customWidth="1"/>
    <col min="13" max="16384" width="8.7109375" style="1"/>
  </cols>
  <sheetData>
    <row r="1" spans="1:15" x14ac:dyDescent="0.25">
      <c r="A1" s="1" t="s">
        <v>0</v>
      </c>
      <c r="B1" s="1" t="s">
        <v>1</v>
      </c>
      <c r="C1" s="1" t="s">
        <v>12</v>
      </c>
      <c r="D1" s="1" t="s">
        <v>2</v>
      </c>
      <c r="E1" s="1" t="s">
        <v>3</v>
      </c>
      <c r="F1" s="1" t="s">
        <v>4</v>
      </c>
      <c r="G1" s="1" t="s">
        <v>6</v>
      </c>
      <c r="H1" s="1" t="s">
        <v>7</v>
      </c>
      <c r="I1" s="4" t="s">
        <v>8</v>
      </c>
      <c r="J1" s="4" t="s">
        <v>9</v>
      </c>
      <c r="K1" s="4" t="s">
        <v>10</v>
      </c>
      <c r="L1" s="4" t="s">
        <v>5</v>
      </c>
    </row>
    <row r="2" spans="1:15" ht="15.6" customHeight="1" x14ac:dyDescent="0.25">
      <c r="A2" s="10" t="s">
        <v>11</v>
      </c>
      <c r="B2" s="2">
        <v>63.515000000000001</v>
      </c>
      <c r="C2" s="2">
        <v>-63.9</v>
      </c>
      <c r="D2" s="2">
        <v>14.75</v>
      </c>
      <c r="E2" s="2">
        <v>68</v>
      </c>
      <c r="F2" s="2">
        <v>9.9976999999999996E-2</v>
      </c>
      <c r="G2" s="2">
        <v>1078</v>
      </c>
      <c r="H2" s="9">
        <f>G2*0.00125</f>
        <v>1.3474999999999999</v>
      </c>
      <c r="I2" s="5">
        <v>0</v>
      </c>
      <c r="J2" s="5">
        <v>201.2</v>
      </c>
      <c r="K2" s="5">
        <v>23.6</v>
      </c>
      <c r="L2" s="3">
        <f>$H$2+I2</f>
        <v>1.3474999999999999</v>
      </c>
      <c r="N2" s="7"/>
      <c r="O2" s="8"/>
    </row>
    <row r="3" spans="1:15" x14ac:dyDescent="0.25">
      <c r="A3" s="10"/>
      <c r="I3" s="5">
        <f>I2+0.05</f>
        <v>0.05</v>
      </c>
      <c r="J3" s="5">
        <v>205.5</v>
      </c>
      <c r="K3" s="5">
        <v>23.5</v>
      </c>
      <c r="L3" s="3">
        <f t="shared" ref="L3:L11" si="0">$H$2+I3</f>
        <v>1.3975</v>
      </c>
      <c r="N3" s="7"/>
      <c r="O3" s="8"/>
    </row>
    <row r="4" spans="1:15" x14ac:dyDescent="0.25">
      <c r="A4" s="10"/>
      <c r="I4" s="5">
        <f t="shared" ref="I4:I17" si="1">I3+0.05</f>
        <v>0.1</v>
      </c>
      <c r="J4" s="5">
        <v>209.6</v>
      </c>
      <c r="K4" s="5">
        <v>23.4</v>
      </c>
      <c r="L4" s="3">
        <f t="shared" si="0"/>
        <v>1.4475</v>
      </c>
      <c r="N4" s="7"/>
      <c r="O4" s="8"/>
    </row>
    <row r="5" spans="1:15" x14ac:dyDescent="0.25">
      <c r="A5" s="10"/>
      <c r="I5" s="5">
        <f t="shared" si="1"/>
        <v>0.15000000000000002</v>
      </c>
      <c r="J5" s="5">
        <v>213.1</v>
      </c>
      <c r="K5" s="5">
        <v>23.3</v>
      </c>
      <c r="L5" s="3">
        <f t="shared" si="0"/>
        <v>1.4975000000000001</v>
      </c>
      <c r="N5" s="7"/>
      <c r="O5" s="8"/>
    </row>
    <row r="6" spans="1:15" x14ac:dyDescent="0.25">
      <c r="A6" s="10"/>
      <c r="I6" s="5">
        <f t="shared" si="1"/>
        <v>0.2</v>
      </c>
      <c r="J6" s="5">
        <v>216.2</v>
      </c>
      <c r="K6" s="5">
        <v>23.3</v>
      </c>
      <c r="L6" s="3">
        <f t="shared" si="0"/>
        <v>1.5474999999999999</v>
      </c>
      <c r="N6" s="7"/>
      <c r="O6" s="8"/>
    </row>
    <row r="7" spans="1:15" x14ac:dyDescent="0.25">
      <c r="A7" s="10"/>
      <c r="I7" s="5">
        <f t="shared" si="1"/>
        <v>0.25</v>
      </c>
      <c r="J7" s="5">
        <v>219.1</v>
      </c>
      <c r="K7" s="5">
        <v>23.2</v>
      </c>
      <c r="L7" s="3">
        <f t="shared" si="0"/>
        <v>1.5974999999999999</v>
      </c>
      <c r="N7" s="7"/>
      <c r="O7" s="8"/>
    </row>
    <row r="8" spans="1:15" x14ac:dyDescent="0.25">
      <c r="A8" s="10"/>
      <c r="I8" s="5">
        <f t="shared" si="1"/>
        <v>0.3</v>
      </c>
      <c r="J8" s="5">
        <v>221.3</v>
      </c>
      <c r="K8" s="5">
        <v>23.1</v>
      </c>
      <c r="L8" s="3">
        <f t="shared" si="0"/>
        <v>1.6475</v>
      </c>
      <c r="N8" s="7"/>
      <c r="O8" s="8"/>
    </row>
    <row r="9" spans="1:15" x14ac:dyDescent="0.25">
      <c r="A9" s="10"/>
      <c r="I9" s="5">
        <f t="shared" si="1"/>
        <v>0.35</v>
      </c>
      <c r="J9" s="5">
        <v>223.6</v>
      </c>
      <c r="K9" s="5">
        <v>23.1</v>
      </c>
      <c r="L9" s="3">
        <f t="shared" si="0"/>
        <v>1.6974999999999998</v>
      </c>
      <c r="N9" s="7"/>
      <c r="O9" s="8"/>
    </row>
    <row r="10" spans="1:15" x14ac:dyDescent="0.25">
      <c r="A10" s="10"/>
      <c r="I10" s="5">
        <f t="shared" si="1"/>
        <v>0.39999999999999997</v>
      </c>
      <c r="J10" s="5">
        <v>225.8</v>
      </c>
      <c r="K10" s="5">
        <v>23</v>
      </c>
      <c r="L10" s="3">
        <f t="shared" si="0"/>
        <v>1.7474999999999998</v>
      </c>
      <c r="N10" s="7"/>
      <c r="O10" s="8"/>
    </row>
    <row r="11" spans="1:15" x14ac:dyDescent="0.25">
      <c r="A11" s="6"/>
      <c r="I11" s="5">
        <f t="shared" si="1"/>
        <v>0.44999999999999996</v>
      </c>
      <c r="J11" s="5">
        <v>227.7</v>
      </c>
      <c r="K11" s="5">
        <v>23</v>
      </c>
      <c r="L11" s="3">
        <f t="shared" si="0"/>
        <v>1.7974999999999999</v>
      </c>
      <c r="N11" s="7"/>
      <c r="O11" s="8"/>
    </row>
    <row r="12" spans="1:15" x14ac:dyDescent="0.25">
      <c r="A12" s="6"/>
      <c r="I12" s="5">
        <f t="shared" si="1"/>
        <v>0.49999999999999994</v>
      </c>
      <c r="J12" s="5">
        <v>229.5</v>
      </c>
      <c r="K12" s="5">
        <v>23</v>
      </c>
      <c r="L12" s="3">
        <f>$H$2+I12</f>
        <v>1.8474999999999999</v>
      </c>
      <c r="N12" s="7"/>
      <c r="O12" s="8"/>
    </row>
    <row r="13" spans="1:15" x14ac:dyDescent="0.25">
      <c r="A13" s="6"/>
      <c r="I13" s="5">
        <f t="shared" si="1"/>
        <v>0.54999999999999993</v>
      </c>
      <c r="J13" s="5">
        <v>231.2</v>
      </c>
      <c r="K13" s="5">
        <v>22.9</v>
      </c>
      <c r="L13" s="3">
        <f>$H$2+I13</f>
        <v>1.8975</v>
      </c>
      <c r="N13" s="7"/>
      <c r="O13" s="8"/>
    </row>
    <row r="14" spans="1:15" x14ac:dyDescent="0.25">
      <c r="A14" s="6"/>
      <c r="I14" s="5">
        <f t="shared" si="1"/>
        <v>0.6</v>
      </c>
      <c r="J14" s="5">
        <v>232.7</v>
      </c>
      <c r="K14" s="5">
        <v>22.9</v>
      </c>
      <c r="L14" s="3">
        <f>$H$2+I14</f>
        <v>1.9474999999999998</v>
      </c>
    </row>
    <row r="15" spans="1:15" x14ac:dyDescent="0.25">
      <c r="A15" s="6"/>
      <c r="I15" s="5">
        <f t="shared" si="1"/>
        <v>0.65</v>
      </c>
      <c r="J15" s="5">
        <v>234.1</v>
      </c>
      <c r="K15" s="5">
        <v>22.8</v>
      </c>
      <c r="L15" s="3">
        <f t="shared" ref="L15:L17" si="2">$H$2+I15</f>
        <v>1.9975000000000001</v>
      </c>
    </row>
    <row r="16" spans="1:15" x14ac:dyDescent="0.25">
      <c r="I16" s="5"/>
      <c r="J16" s="5"/>
      <c r="K16" s="5"/>
    </row>
    <row r="17" spans="9:11" x14ac:dyDescent="0.25">
      <c r="I17" s="5"/>
      <c r="J17" s="5"/>
      <c r="K17" s="5"/>
    </row>
    <row r="18" spans="9:11" x14ac:dyDescent="0.25">
      <c r="I18" s="5"/>
      <c r="J18" s="5"/>
      <c r="K18" s="5"/>
    </row>
  </sheetData>
  <mergeCells count="1">
    <mergeCell ref="A2:A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TA9-1</vt:lpstr>
      <vt:lpstr>TA9-2</vt:lpstr>
      <vt:lpstr>B-0061-1</vt:lpstr>
      <vt:lpstr>B-0061-2</vt:lpstr>
      <vt:lpstr>TA12-1</vt:lpstr>
      <vt:lpstr>TA12-2</vt:lpstr>
      <vt:lpstr>TA16-1</vt:lpstr>
      <vt:lpstr>TA16-2</vt:lpstr>
      <vt:lpstr>TA17</vt:lpstr>
      <vt:lpstr>TA14</vt:lpstr>
      <vt:lpstr>TA11</vt:lpstr>
      <vt:lpstr>P-0055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 Bruno</dc:creator>
  <cp:lastModifiedBy>lab</cp:lastModifiedBy>
  <dcterms:created xsi:type="dcterms:W3CDTF">2022-09-16T18:00:52Z</dcterms:created>
  <dcterms:modified xsi:type="dcterms:W3CDTF">2022-12-15T21:35:07Z</dcterms:modified>
</cp:coreProperties>
</file>