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Carbon Chemistry Benchtop\Titrations-by-Hand\OALK\31JAN2023\"/>
    </mc:Choice>
  </mc:AlternateContent>
  <xr:revisionPtr revIDLastSave="0" documentId="13_ncr:1_{98A1EBE8-A6D6-4F15-AA72-745B4E27AA20}" xr6:coauthVersionLast="47" xr6:coauthVersionMax="47" xr10:uidLastSave="{00000000-0000-0000-0000-000000000000}"/>
  <bookViews>
    <workbookView xWindow="-120" yWindow="-120" windowWidth="19440" windowHeight="15000" activeTab="7" xr2:uid="{2ECD101C-C365-49FC-95C1-1D87E85F7ABD}"/>
  </bookViews>
  <sheets>
    <sheet name="RB-1-R1" sheetId="2" r:id="rId1"/>
    <sheet name="RB-1-R2" sheetId="4" r:id="rId2"/>
    <sheet name="RB-2-R1" sheetId="5" r:id="rId3"/>
    <sheet name="RB-2-R2" sheetId="6" r:id="rId4"/>
    <sheet name="RB-3-R1" sheetId="7" r:id="rId5"/>
    <sheet name="RB-3-R2" sheetId="8" r:id="rId6"/>
    <sheet name="RB-4-R1" sheetId="9" r:id="rId7"/>
    <sheet name="RB-4-R2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L3" i="10"/>
  <c r="I3" i="10"/>
  <c r="I4" i="10" s="1"/>
  <c r="Q2" i="10"/>
  <c r="U16" i="10" s="1"/>
  <c r="O2" i="10"/>
  <c r="L2" i="10"/>
  <c r="H2" i="10"/>
  <c r="L15" i="10" s="1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I3" i="9"/>
  <c r="I4" i="9" s="1"/>
  <c r="Q2" i="9"/>
  <c r="U16" i="9" s="1"/>
  <c r="O2" i="9"/>
  <c r="H2" i="9"/>
  <c r="L2" i="9" s="1"/>
  <c r="R3" i="8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I3" i="8"/>
  <c r="I4" i="8" s="1"/>
  <c r="Q2" i="8"/>
  <c r="O2" i="8"/>
  <c r="H2" i="8"/>
  <c r="L15" i="8" s="1"/>
  <c r="L15" i="7"/>
  <c r="R3" i="7"/>
  <c r="R4" i="7" s="1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U16" i="7" s="1"/>
  <c r="I3" i="7"/>
  <c r="Q2" i="7"/>
  <c r="U14" i="7" s="1"/>
  <c r="O2" i="7"/>
  <c r="L2" i="7"/>
  <c r="H2" i="7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I3" i="6"/>
  <c r="Q2" i="6"/>
  <c r="U14" i="6" s="1"/>
  <c r="O2" i="6"/>
  <c r="H2" i="6"/>
  <c r="L15" i="6" s="1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I3" i="5"/>
  <c r="I4" i="5" s="1"/>
  <c r="Q2" i="5"/>
  <c r="U14" i="5" s="1"/>
  <c r="O2" i="5"/>
  <c r="H2" i="5"/>
  <c r="L2" i="5" s="1"/>
  <c r="R3" i="4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I3" i="4"/>
  <c r="I4" i="4" s="1"/>
  <c r="Q2" i="4"/>
  <c r="U16" i="4" s="1"/>
  <c r="O2" i="4"/>
  <c r="H2" i="4"/>
  <c r="L15" i="4" s="1"/>
  <c r="R15" i="2"/>
  <c r="R16" i="2" s="1"/>
  <c r="L15" i="9" l="1"/>
  <c r="L3" i="8"/>
  <c r="L2" i="8"/>
  <c r="L3" i="7"/>
  <c r="U16" i="6"/>
  <c r="L2" i="6"/>
  <c r="L3" i="6"/>
  <c r="U16" i="5"/>
  <c r="L15" i="5"/>
  <c r="L3" i="4"/>
  <c r="I5" i="10"/>
  <c r="L4" i="10"/>
  <c r="U15" i="10"/>
  <c r="U2" i="10"/>
  <c r="U3" i="10"/>
  <c r="U4" i="10"/>
  <c r="U5" i="10"/>
  <c r="U6" i="10"/>
  <c r="U7" i="10"/>
  <c r="U8" i="10"/>
  <c r="U9" i="10"/>
  <c r="U10" i="10"/>
  <c r="U11" i="10"/>
  <c r="U12" i="10"/>
  <c r="U13" i="10"/>
  <c r="U14" i="10"/>
  <c r="I5" i="9"/>
  <c r="L4" i="9"/>
  <c r="U15" i="9"/>
  <c r="L3" i="9"/>
  <c r="U2" i="9"/>
  <c r="U3" i="9"/>
  <c r="U4" i="9"/>
  <c r="U5" i="9"/>
  <c r="U6" i="9"/>
  <c r="U7" i="9"/>
  <c r="U8" i="9"/>
  <c r="U9" i="9"/>
  <c r="U10" i="9"/>
  <c r="U11" i="9"/>
  <c r="U12" i="9"/>
  <c r="U13" i="9"/>
  <c r="U14" i="9"/>
  <c r="U16" i="8"/>
  <c r="I5" i="8"/>
  <c r="L4" i="8"/>
  <c r="U1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I4" i="7"/>
  <c r="U15" i="7"/>
  <c r="U2" i="7"/>
  <c r="U3" i="7"/>
  <c r="U4" i="7"/>
  <c r="U5" i="7"/>
  <c r="U6" i="7"/>
  <c r="U7" i="7"/>
  <c r="U8" i="7"/>
  <c r="U9" i="7"/>
  <c r="U10" i="7"/>
  <c r="U11" i="7"/>
  <c r="U12" i="7"/>
  <c r="U13" i="7"/>
  <c r="I4" i="6"/>
  <c r="U15" i="6"/>
  <c r="U2" i="6"/>
  <c r="U3" i="6"/>
  <c r="U4" i="6"/>
  <c r="U5" i="6"/>
  <c r="U6" i="6"/>
  <c r="U7" i="6"/>
  <c r="U8" i="6"/>
  <c r="U9" i="6"/>
  <c r="U10" i="6"/>
  <c r="U11" i="6"/>
  <c r="U12" i="6"/>
  <c r="U13" i="6"/>
  <c r="L4" i="5"/>
  <c r="I5" i="5"/>
  <c r="L3" i="5"/>
  <c r="U15" i="5"/>
  <c r="U2" i="5"/>
  <c r="U3" i="5"/>
  <c r="U4" i="5"/>
  <c r="U5" i="5"/>
  <c r="U6" i="5"/>
  <c r="U7" i="5"/>
  <c r="U8" i="5"/>
  <c r="U9" i="5"/>
  <c r="U10" i="5"/>
  <c r="U11" i="5"/>
  <c r="U12" i="5"/>
  <c r="U13" i="5"/>
  <c r="I5" i="4"/>
  <c r="L4" i="4"/>
  <c r="U15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L2" i="4"/>
  <c r="R3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O2" i="2"/>
  <c r="Q2" i="2"/>
  <c r="H2" i="2"/>
  <c r="I6" i="10" l="1"/>
  <c r="L5" i="10"/>
  <c r="I6" i="9"/>
  <c r="L5" i="9"/>
  <c r="I6" i="8"/>
  <c r="L5" i="8"/>
  <c r="L4" i="7"/>
  <c r="I5" i="7"/>
  <c r="I5" i="6"/>
  <c r="L4" i="6"/>
  <c r="L5" i="5"/>
  <c r="I6" i="5"/>
  <c r="I6" i="4"/>
  <c r="L5" i="4"/>
  <c r="U15" i="2"/>
  <c r="U16" i="2"/>
  <c r="L2" i="2"/>
  <c r="L15" i="2"/>
  <c r="U3" i="2"/>
  <c r="U8" i="2"/>
  <c r="U12" i="2"/>
  <c r="U5" i="2"/>
  <c r="U9" i="2"/>
  <c r="U13" i="2"/>
  <c r="U6" i="2"/>
  <c r="U10" i="2"/>
  <c r="U14" i="2"/>
  <c r="U4" i="2"/>
  <c r="U7" i="2"/>
  <c r="U11" i="2"/>
  <c r="U2" i="2"/>
  <c r="R4" i="2"/>
  <c r="L4" i="2"/>
  <c r="L3" i="2"/>
  <c r="I7" i="10" l="1"/>
  <c r="L6" i="10"/>
  <c r="I7" i="9"/>
  <c r="L6" i="9"/>
  <c r="I7" i="8"/>
  <c r="L6" i="8"/>
  <c r="L5" i="7"/>
  <c r="I6" i="7"/>
  <c r="I6" i="6"/>
  <c r="L5" i="6"/>
  <c r="L6" i="5"/>
  <c r="I7" i="5"/>
  <c r="I7" i="4"/>
  <c r="L6" i="4"/>
  <c r="R5" i="2"/>
  <c r="L6" i="2"/>
  <c r="L5" i="2"/>
  <c r="I8" i="10" l="1"/>
  <c r="L7" i="10"/>
  <c r="I8" i="9"/>
  <c r="L7" i="9"/>
  <c r="I8" i="8"/>
  <c r="L7" i="8"/>
  <c r="L6" i="7"/>
  <c r="I7" i="7"/>
  <c r="L6" i="6"/>
  <c r="I7" i="6"/>
  <c r="L7" i="5"/>
  <c r="I8" i="5"/>
  <c r="I8" i="4"/>
  <c r="L7" i="4"/>
  <c r="R6" i="2"/>
  <c r="L7" i="2"/>
  <c r="I9" i="10" l="1"/>
  <c r="L8" i="10"/>
  <c r="I9" i="9"/>
  <c r="L8" i="9"/>
  <c r="I9" i="8"/>
  <c r="L8" i="8"/>
  <c r="L7" i="7"/>
  <c r="I8" i="7"/>
  <c r="I8" i="6"/>
  <c r="L7" i="6"/>
  <c r="I9" i="5"/>
  <c r="L8" i="5"/>
  <c r="I9" i="4"/>
  <c r="L8" i="4"/>
  <c r="R7" i="2"/>
  <c r="L8" i="2"/>
  <c r="I10" i="10" l="1"/>
  <c r="L9" i="10"/>
  <c r="I10" i="9"/>
  <c r="L9" i="9"/>
  <c r="I10" i="8"/>
  <c r="L9" i="8"/>
  <c r="L8" i="7"/>
  <c r="I9" i="7"/>
  <c r="L8" i="6"/>
  <c r="I9" i="6"/>
  <c r="L9" i="5"/>
  <c r="I10" i="5"/>
  <c r="I10" i="4"/>
  <c r="L9" i="4"/>
  <c r="R8" i="2"/>
  <c r="L9" i="2"/>
  <c r="I11" i="10" l="1"/>
  <c r="L10" i="10"/>
  <c r="I11" i="9"/>
  <c r="L10" i="9"/>
  <c r="I11" i="8"/>
  <c r="L10" i="8"/>
  <c r="L9" i="7"/>
  <c r="I10" i="7"/>
  <c r="L9" i="6"/>
  <c r="I10" i="6"/>
  <c r="L10" i="5"/>
  <c r="I11" i="5"/>
  <c r="I11" i="4"/>
  <c r="L10" i="4"/>
  <c r="R9" i="2"/>
  <c r="L10" i="2"/>
  <c r="I12" i="10" l="1"/>
  <c r="L11" i="10"/>
  <c r="I12" i="9"/>
  <c r="L11" i="9"/>
  <c r="I12" i="8"/>
  <c r="L11" i="8"/>
  <c r="L10" i="7"/>
  <c r="I11" i="7"/>
  <c r="I11" i="6"/>
  <c r="L10" i="6"/>
  <c r="L11" i="5"/>
  <c r="I12" i="5"/>
  <c r="I12" i="4"/>
  <c r="L11" i="4"/>
  <c r="R10" i="2"/>
  <c r="L11" i="2"/>
  <c r="I13" i="10" l="1"/>
  <c r="L12" i="10"/>
  <c r="I13" i="9"/>
  <c r="L12" i="9"/>
  <c r="I13" i="8"/>
  <c r="L12" i="8"/>
  <c r="L11" i="7"/>
  <c r="I12" i="7"/>
  <c r="I12" i="6"/>
  <c r="L11" i="6"/>
  <c r="L12" i="5"/>
  <c r="I13" i="5"/>
  <c r="I13" i="4"/>
  <c r="L12" i="4"/>
  <c r="R11" i="2"/>
  <c r="L12" i="2"/>
  <c r="I14" i="10" l="1"/>
  <c r="L14" i="10" s="1"/>
  <c r="L13" i="10"/>
  <c r="I14" i="9"/>
  <c r="L14" i="9" s="1"/>
  <c r="L13" i="9"/>
  <c r="I14" i="8"/>
  <c r="L14" i="8" s="1"/>
  <c r="L13" i="8"/>
  <c r="L12" i="7"/>
  <c r="I13" i="7"/>
  <c r="L12" i="6"/>
  <c r="I13" i="6"/>
  <c r="L13" i="5"/>
  <c r="I14" i="5"/>
  <c r="L14" i="5" s="1"/>
  <c r="I14" i="4"/>
  <c r="L14" i="4" s="1"/>
  <c r="L13" i="4"/>
  <c r="R12" i="2"/>
  <c r="L14" i="2"/>
  <c r="L13" i="2"/>
  <c r="L13" i="7" l="1"/>
  <c r="I14" i="7"/>
  <c r="L14" i="7" s="1"/>
  <c r="I14" i="6"/>
  <c r="L14" i="6" s="1"/>
  <c r="L13" i="6"/>
  <c r="R13" i="2"/>
  <c r="R14" i="2" l="1"/>
</calcChain>
</file>

<file path=xl/sharedStrings.xml><?xml version="1.0" encoding="utf-8"?>
<sst xmlns="http://schemas.openxmlformats.org/spreadsheetml/2006/main" count="209" uniqueCount="27">
  <si>
    <t>Instructions:</t>
  </si>
  <si>
    <t>m0</t>
  </si>
  <si>
    <t>Salinity</t>
  </si>
  <si>
    <t>TempLab</t>
  </si>
  <si>
    <t>conc_HCl</t>
  </si>
  <si>
    <t>corr_vHCl</t>
  </si>
  <si>
    <t>P1HCl</t>
  </si>
  <si>
    <t>P2HCl Additions</t>
  </si>
  <si>
    <t>P2mV</t>
  </si>
  <si>
    <t>P2Temp</t>
  </si>
  <si>
    <t>Initial pH</t>
  </si>
  <si>
    <t>Digits of NaOH</t>
  </si>
  <si>
    <t>vNaOH</t>
  </si>
  <si>
    <t xml:space="preserve"> Use the "Alkalinity Analysis Log" and the data obtained during a OALK titration by hand to fill in the GREEN boxes. DO NOT TOUCH RED BOXES</t>
  </si>
  <si>
    <t>P3HCl</t>
  </si>
  <si>
    <t>P4HCl Additions</t>
  </si>
  <si>
    <t>P4mV</t>
  </si>
  <si>
    <t>P4Temp</t>
  </si>
  <si>
    <t>Digits of HCl P1</t>
  </si>
  <si>
    <t>Digits of HCl P3</t>
  </si>
  <si>
    <t>corr_vHCl2</t>
  </si>
  <si>
    <t>P1P2vHCl</t>
  </si>
  <si>
    <t>*last corr_vHCl value</t>
  </si>
  <si>
    <t>B</t>
  </si>
  <si>
    <t>P</t>
  </si>
  <si>
    <t>Si</t>
  </si>
  <si>
    <t>44 digits to -62.7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</si>
</sst>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B942-D9AD-4010-A35C-9A1F9B7BE0CC}">
  <dimension ref="A1:X17"/>
  <sheetViews>
    <sheetView workbookViewId="0">
      <selection activeCell="S15" sqref="S15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63.474999999999994</v>
      </c>
      <c r="C2" s="2">
        <v>-54.9</v>
      </c>
      <c r="D2" s="2">
        <v>31.916930000000001</v>
      </c>
      <c r="E2" s="2">
        <v>70</v>
      </c>
      <c r="F2" s="2">
        <v>9.9976999999999996E-2</v>
      </c>
      <c r="G2" s="2">
        <v>1314</v>
      </c>
      <c r="H2" s="8">
        <f>G2*0.00125</f>
        <v>1.6425000000000001</v>
      </c>
      <c r="I2" s="5">
        <v>0</v>
      </c>
      <c r="J2" s="5">
        <v>200</v>
      </c>
      <c r="K2" s="5">
        <v>23.2</v>
      </c>
      <c r="L2" s="3">
        <f>$H$2+I2</f>
        <v>1.6425000000000001</v>
      </c>
      <c r="M2" s="2">
        <v>2.2925</v>
      </c>
      <c r="N2" s="2">
        <v>184</v>
      </c>
      <c r="O2" s="8">
        <f>N2*0.00125</f>
        <v>0.23</v>
      </c>
      <c r="P2" s="2">
        <v>227</v>
      </c>
      <c r="Q2" s="8">
        <f>P2*0.00125</f>
        <v>0.28375</v>
      </c>
      <c r="R2" s="5">
        <v>0</v>
      </c>
      <c r="S2" s="5">
        <v>199.9</v>
      </c>
      <c r="T2" s="5">
        <v>22.2</v>
      </c>
      <c r="U2" s="8">
        <f>$Q$2+R2</f>
        <v>0.28375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</v>
      </c>
      <c r="K3" s="5">
        <v>23.2</v>
      </c>
      <c r="L3" s="3">
        <f t="shared" ref="L3:L11" si="0">$H$2+I3</f>
        <v>1.6925000000000001</v>
      </c>
      <c r="M3" s="10" t="s">
        <v>22</v>
      </c>
      <c r="N3" s="1">
        <v>-54.7</v>
      </c>
      <c r="O3" s="7"/>
      <c r="R3" s="5">
        <f>R2+0.05</f>
        <v>0.05</v>
      </c>
      <c r="S3" s="5">
        <v>204.9</v>
      </c>
      <c r="T3" s="5">
        <v>22.2</v>
      </c>
      <c r="U3" s="8">
        <f t="shared" ref="U3:U16" si="1">$Q$2+R3</f>
        <v>0.33374999999999999</v>
      </c>
    </row>
    <row r="4" spans="1:24" x14ac:dyDescent="0.25">
      <c r="A4" s="9"/>
      <c r="I4" s="5">
        <f t="shared" ref="I4:I14" si="2">I3+0.05</f>
        <v>0.1</v>
      </c>
      <c r="J4" s="5">
        <v>207.7</v>
      </c>
      <c r="K4" s="5">
        <v>23.1</v>
      </c>
      <c r="L4" s="3">
        <f t="shared" si="0"/>
        <v>1.7425000000000002</v>
      </c>
      <c r="M4" s="10"/>
      <c r="O4" s="7"/>
      <c r="R4" s="5">
        <f t="shared" ref="R4:R16" si="3">R3+0.05</f>
        <v>0.1</v>
      </c>
      <c r="S4" s="5">
        <v>208.9</v>
      </c>
      <c r="T4" s="5">
        <v>22.2</v>
      </c>
      <c r="U4" s="8">
        <f>$Q$2+R4</f>
        <v>0.38375000000000004</v>
      </c>
    </row>
    <row r="5" spans="1:24" x14ac:dyDescent="0.25">
      <c r="A5" s="9"/>
      <c r="I5" s="5">
        <f t="shared" si="2"/>
        <v>0.15000000000000002</v>
      </c>
      <c r="J5" s="5">
        <v>211.6</v>
      </c>
      <c r="K5" s="5">
        <v>23.1</v>
      </c>
      <c r="L5" s="3">
        <f t="shared" si="0"/>
        <v>1.7925</v>
      </c>
      <c r="M5" s="10"/>
      <c r="O5" s="7"/>
      <c r="R5" s="5">
        <f t="shared" si="3"/>
        <v>0.15000000000000002</v>
      </c>
      <c r="S5" s="5">
        <v>212.4</v>
      </c>
      <c r="T5" s="5">
        <v>22.1</v>
      </c>
      <c r="U5" s="8">
        <f t="shared" si="1"/>
        <v>0.43375000000000002</v>
      </c>
    </row>
    <row r="6" spans="1:24" x14ac:dyDescent="0.25">
      <c r="A6" s="9"/>
      <c r="I6" s="5">
        <f t="shared" si="2"/>
        <v>0.2</v>
      </c>
      <c r="J6" s="5">
        <v>214.8</v>
      </c>
      <c r="K6" s="5">
        <v>23.1</v>
      </c>
      <c r="L6" s="3">
        <f t="shared" si="0"/>
        <v>1.8425</v>
      </c>
      <c r="O6" s="7"/>
      <c r="R6" s="5">
        <f t="shared" si="3"/>
        <v>0.2</v>
      </c>
      <c r="S6" s="5">
        <v>215.5</v>
      </c>
      <c r="T6" s="5">
        <v>22.1</v>
      </c>
      <c r="U6" s="8">
        <f t="shared" si="1"/>
        <v>0.48375000000000001</v>
      </c>
    </row>
    <row r="7" spans="1:24" x14ac:dyDescent="0.25">
      <c r="A7" s="9"/>
      <c r="I7" s="5">
        <f t="shared" si="2"/>
        <v>0.25</v>
      </c>
      <c r="J7" s="5">
        <v>217.5</v>
      </c>
      <c r="K7" s="5">
        <v>23</v>
      </c>
      <c r="L7" s="3">
        <f t="shared" si="0"/>
        <v>1.8925000000000001</v>
      </c>
      <c r="O7" s="7"/>
      <c r="R7" s="5">
        <f t="shared" si="3"/>
        <v>0.25</v>
      </c>
      <c r="S7" s="5">
        <v>218.3</v>
      </c>
      <c r="T7" s="5">
        <v>22.1</v>
      </c>
      <c r="U7" s="8">
        <f t="shared" si="1"/>
        <v>0.53374999999999995</v>
      </c>
    </row>
    <row r="8" spans="1:24" x14ac:dyDescent="0.25">
      <c r="A8" s="9"/>
      <c r="I8" s="5">
        <f t="shared" si="2"/>
        <v>0.3</v>
      </c>
      <c r="J8" s="5">
        <v>220</v>
      </c>
      <c r="K8" s="5">
        <v>23</v>
      </c>
      <c r="L8" s="3">
        <f t="shared" si="0"/>
        <v>1.9425000000000001</v>
      </c>
      <c r="O8" s="7"/>
      <c r="R8" s="5">
        <f t="shared" si="3"/>
        <v>0.3</v>
      </c>
      <c r="S8" s="5">
        <v>220.6</v>
      </c>
      <c r="T8" s="5">
        <v>22</v>
      </c>
      <c r="U8" s="8">
        <f t="shared" si="1"/>
        <v>0.58374999999999999</v>
      </c>
    </row>
    <row r="9" spans="1:24" x14ac:dyDescent="0.25">
      <c r="A9" s="9"/>
      <c r="I9" s="5">
        <f t="shared" si="2"/>
        <v>0.35</v>
      </c>
      <c r="J9" s="5">
        <v>222.1</v>
      </c>
      <c r="K9" s="5">
        <v>23</v>
      </c>
      <c r="L9" s="3">
        <f t="shared" si="0"/>
        <v>1.9925000000000002</v>
      </c>
      <c r="O9" s="7"/>
      <c r="R9" s="5">
        <f t="shared" si="3"/>
        <v>0.35</v>
      </c>
      <c r="S9" s="5">
        <v>222.9</v>
      </c>
      <c r="T9" s="5">
        <v>22</v>
      </c>
      <c r="U9" s="8">
        <f t="shared" si="1"/>
        <v>0.63375000000000004</v>
      </c>
    </row>
    <row r="10" spans="1:24" x14ac:dyDescent="0.25">
      <c r="A10" s="9"/>
      <c r="I10" s="5">
        <f t="shared" si="2"/>
        <v>0.39999999999999997</v>
      </c>
      <c r="J10" s="5">
        <v>224.2</v>
      </c>
      <c r="K10" s="5">
        <v>22.9</v>
      </c>
      <c r="L10" s="3">
        <f t="shared" si="0"/>
        <v>2.0425</v>
      </c>
      <c r="O10" s="7"/>
      <c r="R10" s="5">
        <f t="shared" si="3"/>
        <v>0.39999999999999997</v>
      </c>
      <c r="S10" s="5">
        <v>225</v>
      </c>
      <c r="T10" s="5">
        <v>22</v>
      </c>
      <c r="U10" s="8">
        <f t="shared" si="1"/>
        <v>0.68374999999999997</v>
      </c>
    </row>
    <row r="11" spans="1:24" x14ac:dyDescent="0.25">
      <c r="A11" s="6"/>
      <c r="I11" s="5">
        <f t="shared" si="2"/>
        <v>0.44999999999999996</v>
      </c>
      <c r="J11" s="5">
        <v>226.3</v>
      </c>
      <c r="K11" s="5">
        <v>22.9</v>
      </c>
      <c r="L11" s="3">
        <f t="shared" si="0"/>
        <v>2.0925000000000002</v>
      </c>
      <c r="O11" s="7"/>
      <c r="R11" s="5">
        <f t="shared" si="3"/>
        <v>0.44999999999999996</v>
      </c>
      <c r="S11" s="5">
        <v>226.9</v>
      </c>
      <c r="T11" s="5">
        <v>21.9</v>
      </c>
      <c r="U11" s="8">
        <f t="shared" si="1"/>
        <v>0.7337499999999999</v>
      </c>
    </row>
    <row r="12" spans="1:24" x14ac:dyDescent="0.25">
      <c r="A12" s="6"/>
      <c r="I12" s="5">
        <f t="shared" si="2"/>
        <v>0.49999999999999994</v>
      </c>
      <c r="J12" s="5">
        <v>228.1</v>
      </c>
      <c r="K12" s="5">
        <v>22.9</v>
      </c>
      <c r="L12" s="3">
        <f>$H$2+I12</f>
        <v>2.1425000000000001</v>
      </c>
      <c r="O12" s="7"/>
      <c r="R12" s="5">
        <f t="shared" si="3"/>
        <v>0.49999999999999994</v>
      </c>
      <c r="S12" s="5">
        <v>228.7</v>
      </c>
      <c r="T12" s="5">
        <v>21.9</v>
      </c>
      <c r="U12" s="8">
        <f t="shared" si="1"/>
        <v>0.78374999999999995</v>
      </c>
    </row>
    <row r="13" spans="1:24" x14ac:dyDescent="0.25">
      <c r="A13" s="6"/>
      <c r="I13" s="5">
        <f t="shared" si="2"/>
        <v>0.54999999999999993</v>
      </c>
      <c r="J13" s="5">
        <v>229.8</v>
      </c>
      <c r="K13" s="5">
        <v>22.8</v>
      </c>
      <c r="L13" s="3">
        <f>$H$2+I13</f>
        <v>2.1924999999999999</v>
      </c>
      <c r="O13" s="7"/>
      <c r="R13" s="5">
        <f t="shared" si="3"/>
        <v>0.54999999999999993</v>
      </c>
      <c r="S13" s="5">
        <v>230.4</v>
      </c>
      <c r="T13" s="5">
        <v>21.9</v>
      </c>
      <c r="U13" s="8">
        <f t="shared" si="1"/>
        <v>0.83374999999999999</v>
      </c>
    </row>
    <row r="14" spans="1:24" x14ac:dyDescent="0.25">
      <c r="A14" s="6"/>
      <c r="I14" s="5">
        <f t="shared" si="2"/>
        <v>0.6</v>
      </c>
      <c r="J14" s="5">
        <v>231.4</v>
      </c>
      <c r="K14" s="5">
        <v>22.8</v>
      </c>
      <c r="L14" s="3">
        <f>$H$2+I14</f>
        <v>2.2425000000000002</v>
      </c>
      <c r="R14" s="5">
        <f t="shared" si="3"/>
        <v>0.6</v>
      </c>
      <c r="S14" s="5">
        <v>232</v>
      </c>
      <c r="T14" s="5">
        <v>21.8</v>
      </c>
      <c r="U14" s="8">
        <f t="shared" si="1"/>
        <v>0.88375000000000004</v>
      </c>
    </row>
    <row r="15" spans="1:24" x14ac:dyDescent="0.25">
      <c r="A15" s="6"/>
      <c r="I15" s="5">
        <v>0.65</v>
      </c>
      <c r="J15" s="5">
        <v>233.1</v>
      </c>
      <c r="K15" s="5">
        <v>22.7</v>
      </c>
      <c r="L15" s="3">
        <f>$H$2+I15</f>
        <v>2.2925</v>
      </c>
      <c r="R15" s="5">
        <f t="shared" si="3"/>
        <v>0.65</v>
      </c>
      <c r="S15" s="5">
        <v>233.4</v>
      </c>
      <c r="T15" s="5">
        <v>21.8</v>
      </c>
      <c r="U15" s="8">
        <f t="shared" si="1"/>
        <v>0.93375000000000008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0.98375000000000012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8555-0069-4B23-A2AC-EE6950B0EDC2}">
  <dimension ref="A1:X17"/>
  <sheetViews>
    <sheetView workbookViewId="0">
      <selection activeCell="S18" sqref="S18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64.055999999999997</v>
      </c>
      <c r="C2" s="2">
        <v>-55</v>
      </c>
      <c r="D2" s="2">
        <v>31.916930000000001</v>
      </c>
      <c r="E2" s="2">
        <v>67</v>
      </c>
      <c r="F2" s="2">
        <v>9.9976999999999996E-2</v>
      </c>
      <c r="G2" s="2">
        <v>1333</v>
      </c>
      <c r="H2" s="8">
        <f>G2*0.00125</f>
        <v>1.66625</v>
      </c>
      <c r="I2" s="5">
        <v>0</v>
      </c>
      <c r="J2" s="5">
        <v>200.8</v>
      </c>
      <c r="K2" s="5">
        <v>22.5</v>
      </c>
      <c r="L2" s="3">
        <f>$H$2+I2</f>
        <v>1.66625</v>
      </c>
      <c r="M2" s="2">
        <v>2.3162500000000001</v>
      </c>
      <c r="N2" s="2">
        <v>182</v>
      </c>
      <c r="O2" s="8">
        <f>N2*0.00125</f>
        <v>0.22750000000000001</v>
      </c>
      <c r="P2" s="2">
        <v>242</v>
      </c>
      <c r="Q2" s="8">
        <f>P2*0.00125</f>
        <v>0.30249999999999999</v>
      </c>
      <c r="R2" s="5">
        <v>0</v>
      </c>
      <c r="S2" s="5">
        <v>201.9</v>
      </c>
      <c r="T2" s="5">
        <v>21.4</v>
      </c>
      <c r="U2" s="8">
        <f>$Q$2+R2</f>
        <v>0.30249999999999999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205</v>
      </c>
      <c r="K3" s="5">
        <v>22.4</v>
      </c>
      <c r="L3" s="3">
        <f t="shared" ref="L3:L11" si="0">$H$2+I3</f>
        <v>1.7162500000000001</v>
      </c>
      <c r="M3" s="10" t="s">
        <v>22</v>
      </c>
      <c r="N3" s="1">
        <v>-56.9</v>
      </c>
      <c r="O3" s="7"/>
      <c r="R3" s="5">
        <f>R2+0.05</f>
        <v>0.05</v>
      </c>
      <c r="S3" s="5">
        <v>206.3</v>
      </c>
      <c r="T3" s="5">
        <v>21.3</v>
      </c>
      <c r="U3" s="8">
        <f t="shared" ref="U3:U16" si="1">$Q$2+R3</f>
        <v>0.35249999999999998</v>
      </c>
    </row>
    <row r="4" spans="1:24" x14ac:dyDescent="0.25">
      <c r="A4" s="9"/>
      <c r="I4" s="5">
        <f t="shared" ref="I4:I14" si="2">I3+0.05</f>
        <v>0.1</v>
      </c>
      <c r="J4" s="5">
        <v>209.3</v>
      </c>
      <c r="K4" s="5">
        <v>22.4</v>
      </c>
      <c r="L4" s="3">
        <f t="shared" si="0"/>
        <v>1.7662500000000001</v>
      </c>
      <c r="M4" s="10"/>
      <c r="O4" s="7"/>
      <c r="R4" s="5">
        <f t="shared" ref="R4:R16" si="3">R3+0.05</f>
        <v>0.1</v>
      </c>
      <c r="S4" s="5">
        <v>210</v>
      </c>
      <c r="T4" s="5">
        <v>21.3</v>
      </c>
      <c r="U4" s="8">
        <f>$Q$2+R4</f>
        <v>0.40249999999999997</v>
      </c>
    </row>
    <row r="5" spans="1:24" x14ac:dyDescent="0.25">
      <c r="A5" s="9"/>
      <c r="I5" s="5">
        <f t="shared" si="2"/>
        <v>0.15000000000000002</v>
      </c>
      <c r="J5" s="5">
        <v>212.7</v>
      </c>
      <c r="K5" s="5">
        <v>22.3</v>
      </c>
      <c r="L5" s="3">
        <f t="shared" si="0"/>
        <v>1.8162500000000001</v>
      </c>
      <c r="M5" s="10"/>
      <c r="O5" s="7"/>
      <c r="R5" s="5">
        <f t="shared" si="3"/>
        <v>0.15000000000000002</v>
      </c>
      <c r="S5" s="5">
        <v>213.3</v>
      </c>
      <c r="T5" s="5">
        <v>21.3</v>
      </c>
      <c r="U5" s="8">
        <f t="shared" si="1"/>
        <v>0.45250000000000001</v>
      </c>
    </row>
    <row r="6" spans="1:24" x14ac:dyDescent="0.25">
      <c r="A6" s="9"/>
      <c r="I6" s="5">
        <f t="shared" si="2"/>
        <v>0.2</v>
      </c>
      <c r="J6" s="5">
        <v>215.8</v>
      </c>
      <c r="K6" s="5">
        <v>22.3</v>
      </c>
      <c r="L6" s="3">
        <f t="shared" si="0"/>
        <v>1.86625</v>
      </c>
      <c r="O6" s="7"/>
      <c r="R6" s="5">
        <f t="shared" si="3"/>
        <v>0.2</v>
      </c>
      <c r="S6" s="5">
        <v>216.3</v>
      </c>
      <c r="T6" s="5">
        <v>21.2</v>
      </c>
      <c r="U6" s="8">
        <f t="shared" si="1"/>
        <v>0.50249999999999995</v>
      </c>
    </row>
    <row r="7" spans="1:24" x14ac:dyDescent="0.25">
      <c r="A7" s="9"/>
      <c r="I7" s="5">
        <f t="shared" si="2"/>
        <v>0.25</v>
      </c>
      <c r="J7" s="5">
        <v>218.5</v>
      </c>
      <c r="K7" s="5">
        <v>22.2</v>
      </c>
      <c r="L7" s="3">
        <f t="shared" si="0"/>
        <v>1.91625</v>
      </c>
      <c r="O7" s="7"/>
      <c r="R7" s="5">
        <f t="shared" si="3"/>
        <v>0.25</v>
      </c>
      <c r="S7" s="5">
        <v>218.9</v>
      </c>
      <c r="T7" s="5">
        <v>21.2</v>
      </c>
      <c r="U7" s="8">
        <f t="shared" si="1"/>
        <v>0.55249999999999999</v>
      </c>
    </row>
    <row r="8" spans="1:24" x14ac:dyDescent="0.25">
      <c r="A8" s="9"/>
      <c r="I8" s="5">
        <f t="shared" si="2"/>
        <v>0.3</v>
      </c>
      <c r="J8" s="5">
        <v>221</v>
      </c>
      <c r="K8" s="5">
        <v>22.2</v>
      </c>
      <c r="L8" s="3">
        <f t="shared" si="0"/>
        <v>1.9662500000000001</v>
      </c>
      <c r="O8" s="7"/>
      <c r="R8" s="5">
        <f t="shared" si="3"/>
        <v>0.3</v>
      </c>
      <c r="S8" s="5">
        <v>221.3</v>
      </c>
      <c r="T8" s="5">
        <v>21.2</v>
      </c>
      <c r="U8" s="8">
        <f t="shared" si="1"/>
        <v>0.60250000000000004</v>
      </c>
    </row>
    <row r="9" spans="1:24" x14ac:dyDescent="0.25">
      <c r="A9" s="9"/>
      <c r="I9" s="5">
        <f t="shared" si="2"/>
        <v>0.35</v>
      </c>
      <c r="J9" s="5">
        <v>223.2</v>
      </c>
      <c r="K9" s="5">
        <v>22.1</v>
      </c>
      <c r="L9" s="3">
        <f t="shared" si="0"/>
        <v>2.0162499999999999</v>
      </c>
      <c r="O9" s="7"/>
      <c r="R9" s="5">
        <f t="shared" si="3"/>
        <v>0.35</v>
      </c>
      <c r="S9" s="5">
        <v>223.4</v>
      </c>
      <c r="T9" s="5">
        <v>21.1</v>
      </c>
      <c r="U9" s="8">
        <f t="shared" si="1"/>
        <v>0.65249999999999997</v>
      </c>
    </row>
    <row r="10" spans="1:24" x14ac:dyDescent="0.25">
      <c r="A10" s="9"/>
      <c r="I10" s="5">
        <f t="shared" si="2"/>
        <v>0.39999999999999997</v>
      </c>
      <c r="J10" s="5">
        <v>225.3</v>
      </c>
      <c r="K10" s="5">
        <v>22</v>
      </c>
      <c r="L10" s="3">
        <f t="shared" si="0"/>
        <v>2.0662500000000001</v>
      </c>
      <c r="O10" s="7"/>
      <c r="R10" s="5">
        <f t="shared" si="3"/>
        <v>0.39999999999999997</v>
      </c>
      <c r="S10" s="5">
        <v>225.4</v>
      </c>
      <c r="T10" s="5">
        <v>21.1</v>
      </c>
      <c r="U10" s="8">
        <f t="shared" si="1"/>
        <v>0.7024999999999999</v>
      </c>
    </row>
    <row r="11" spans="1:24" x14ac:dyDescent="0.25">
      <c r="A11" s="6"/>
      <c r="I11" s="5">
        <f t="shared" si="2"/>
        <v>0.44999999999999996</v>
      </c>
      <c r="J11" s="5">
        <v>227.1</v>
      </c>
      <c r="K11" s="5">
        <v>22</v>
      </c>
      <c r="L11" s="3">
        <f t="shared" si="0"/>
        <v>2.11625</v>
      </c>
      <c r="O11" s="7"/>
      <c r="R11" s="5">
        <f t="shared" si="3"/>
        <v>0.44999999999999996</v>
      </c>
      <c r="S11" s="5">
        <v>227.3</v>
      </c>
      <c r="T11" s="5">
        <v>21</v>
      </c>
      <c r="U11" s="8">
        <f t="shared" si="1"/>
        <v>0.75249999999999995</v>
      </c>
    </row>
    <row r="12" spans="1:24" x14ac:dyDescent="0.25">
      <c r="A12" s="6"/>
      <c r="I12" s="5">
        <f t="shared" si="2"/>
        <v>0.49999999999999994</v>
      </c>
      <c r="J12" s="5">
        <v>228.9</v>
      </c>
      <c r="K12" s="5">
        <v>21.9</v>
      </c>
      <c r="L12" s="3">
        <f>$H$2+I12</f>
        <v>2.1662499999999998</v>
      </c>
      <c r="O12" s="7"/>
      <c r="R12" s="5">
        <f t="shared" si="3"/>
        <v>0.49999999999999994</v>
      </c>
      <c r="S12" s="5">
        <v>229</v>
      </c>
      <c r="T12" s="5">
        <v>21</v>
      </c>
      <c r="U12" s="8">
        <f t="shared" si="1"/>
        <v>0.80249999999999999</v>
      </c>
    </row>
    <row r="13" spans="1:24" x14ac:dyDescent="0.25">
      <c r="A13" s="6"/>
      <c r="I13" s="5">
        <f t="shared" si="2"/>
        <v>0.54999999999999993</v>
      </c>
      <c r="J13" s="5">
        <v>230.5</v>
      </c>
      <c r="K13" s="5">
        <v>21.9</v>
      </c>
      <c r="L13" s="3">
        <f>$H$2+I13</f>
        <v>2.2162500000000001</v>
      </c>
      <c r="O13" s="7"/>
      <c r="R13" s="5">
        <f t="shared" si="3"/>
        <v>0.54999999999999993</v>
      </c>
      <c r="S13" s="5">
        <v>230.5</v>
      </c>
      <c r="T13" s="5">
        <v>21</v>
      </c>
      <c r="U13" s="8">
        <f t="shared" si="1"/>
        <v>0.85249999999999992</v>
      </c>
    </row>
    <row r="14" spans="1:24" x14ac:dyDescent="0.25">
      <c r="A14" s="6"/>
      <c r="I14" s="5">
        <f t="shared" si="2"/>
        <v>0.6</v>
      </c>
      <c r="J14" s="5">
        <v>232.1</v>
      </c>
      <c r="K14" s="5">
        <v>21.9</v>
      </c>
      <c r="L14" s="3">
        <f>$H$2+I14</f>
        <v>2.2662499999999999</v>
      </c>
      <c r="R14" s="5">
        <f t="shared" si="3"/>
        <v>0.6</v>
      </c>
      <c r="S14" s="5">
        <v>232.1</v>
      </c>
      <c r="T14" s="5">
        <v>21</v>
      </c>
      <c r="U14" s="8">
        <f t="shared" si="1"/>
        <v>0.90249999999999997</v>
      </c>
    </row>
    <row r="15" spans="1:24" x14ac:dyDescent="0.25">
      <c r="A15" s="6"/>
      <c r="I15" s="5">
        <v>0.65</v>
      </c>
      <c r="J15" s="5">
        <v>233.5</v>
      </c>
      <c r="K15" s="5">
        <v>21.8</v>
      </c>
      <c r="L15" s="3">
        <f>$H$2+I15</f>
        <v>2.3162500000000001</v>
      </c>
      <c r="R15" s="5">
        <f t="shared" si="3"/>
        <v>0.65</v>
      </c>
      <c r="S15" s="5">
        <v>233.5</v>
      </c>
      <c r="T15" s="5">
        <v>20.9</v>
      </c>
      <c r="U15" s="8">
        <f t="shared" si="1"/>
        <v>0.95250000000000001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1.0024999999999999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86C8-17CF-49C1-A547-2636395A2AA0}">
  <dimension ref="A1:X17"/>
  <sheetViews>
    <sheetView workbookViewId="0">
      <selection activeCell="S17" sqref="S17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60.977999999999994</v>
      </c>
      <c r="C2" s="2">
        <v>-55.2</v>
      </c>
      <c r="D2" s="2">
        <v>31.880130000000001</v>
      </c>
      <c r="E2" s="2">
        <v>67</v>
      </c>
      <c r="F2" s="2">
        <v>9.9976999999999996E-2</v>
      </c>
      <c r="G2" s="2">
        <v>1280</v>
      </c>
      <c r="H2" s="8">
        <f>G2*0.00125</f>
        <v>1.6</v>
      </c>
      <c r="I2" s="5">
        <v>0</v>
      </c>
      <c r="J2" s="5">
        <v>200.2</v>
      </c>
      <c r="K2" s="5">
        <v>22.9</v>
      </c>
      <c r="L2" s="3">
        <f>$H$2+I2</f>
        <v>1.6</v>
      </c>
      <c r="M2" s="2">
        <v>2.2000000000000002</v>
      </c>
      <c r="N2" s="2">
        <v>125</v>
      </c>
      <c r="O2" s="8">
        <f>N2*0.00125</f>
        <v>0.15625</v>
      </c>
      <c r="P2" s="2">
        <v>222</v>
      </c>
      <c r="Q2" s="8">
        <f>P2*0.00125</f>
        <v>0.27750000000000002</v>
      </c>
      <c r="R2" s="5">
        <v>0</v>
      </c>
      <c r="S2" s="5">
        <v>200.3</v>
      </c>
      <c r="T2" s="5">
        <v>22.1</v>
      </c>
      <c r="U2" s="8">
        <f>$Q$2+R2</f>
        <v>0.27750000000000002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204.6</v>
      </c>
      <c r="K3" s="5">
        <v>22.8</v>
      </c>
      <c r="L3" s="3">
        <f t="shared" ref="L3:L11" si="0">$H$2+I3</f>
        <v>1.6500000000000001</v>
      </c>
      <c r="M3" s="10" t="s">
        <v>22</v>
      </c>
      <c r="N3" s="1">
        <v>-52.6</v>
      </c>
      <c r="O3" s="7"/>
      <c r="R3" s="5">
        <f>R2+0.05</f>
        <v>0.05</v>
      </c>
      <c r="S3" s="5">
        <v>205.1</v>
      </c>
      <c r="T3" s="5">
        <v>22.1</v>
      </c>
      <c r="U3" s="8">
        <f t="shared" ref="U3:U16" si="1">$Q$2+R3</f>
        <v>0.32750000000000001</v>
      </c>
    </row>
    <row r="4" spans="1:24" x14ac:dyDescent="0.25">
      <c r="A4" s="9"/>
      <c r="I4" s="5">
        <f t="shared" ref="I4:I14" si="2">I3+0.05</f>
        <v>0.1</v>
      </c>
      <c r="J4" s="5">
        <v>208.8</v>
      </c>
      <c r="K4" s="5">
        <v>22.8</v>
      </c>
      <c r="L4" s="3">
        <f t="shared" si="0"/>
        <v>1.7000000000000002</v>
      </c>
      <c r="M4" s="10"/>
      <c r="O4" s="7"/>
      <c r="R4" s="5">
        <f t="shared" ref="R4:R16" si="3">R3+0.05</f>
        <v>0.1</v>
      </c>
      <c r="S4" s="5">
        <v>209.4</v>
      </c>
      <c r="T4" s="5">
        <v>22</v>
      </c>
      <c r="U4" s="8">
        <f>$Q$2+R4</f>
        <v>0.37750000000000006</v>
      </c>
    </row>
    <row r="5" spans="1:24" x14ac:dyDescent="0.25">
      <c r="A5" s="9"/>
      <c r="I5" s="5">
        <f t="shared" si="2"/>
        <v>0.15000000000000002</v>
      </c>
      <c r="J5" s="5">
        <v>212.6</v>
      </c>
      <c r="K5" s="5">
        <v>22.7</v>
      </c>
      <c r="L5" s="3">
        <f t="shared" si="0"/>
        <v>1.75</v>
      </c>
      <c r="M5" s="10"/>
      <c r="O5" s="7"/>
      <c r="R5" s="5">
        <f t="shared" si="3"/>
        <v>0.15000000000000002</v>
      </c>
      <c r="S5" s="5">
        <v>212.9</v>
      </c>
      <c r="T5" s="5">
        <v>22</v>
      </c>
      <c r="U5" s="8">
        <f t="shared" si="1"/>
        <v>0.42750000000000005</v>
      </c>
    </row>
    <row r="6" spans="1:24" x14ac:dyDescent="0.25">
      <c r="A6" s="9"/>
      <c r="I6" s="5">
        <f t="shared" si="2"/>
        <v>0.2</v>
      </c>
      <c r="J6" s="5">
        <v>215.7</v>
      </c>
      <c r="K6" s="5">
        <v>22.7</v>
      </c>
      <c r="L6" s="3">
        <f t="shared" si="0"/>
        <v>1.8</v>
      </c>
      <c r="O6" s="7"/>
      <c r="R6" s="5">
        <f t="shared" si="3"/>
        <v>0.2</v>
      </c>
      <c r="S6" s="5">
        <v>216.1</v>
      </c>
      <c r="T6" s="5">
        <v>22</v>
      </c>
      <c r="U6" s="8">
        <f t="shared" si="1"/>
        <v>0.47750000000000004</v>
      </c>
    </row>
    <row r="7" spans="1:24" x14ac:dyDescent="0.25">
      <c r="A7" s="9"/>
      <c r="I7" s="5">
        <f t="shared" si="2"/>
        <v>0.25</v>
      </c>
      <c r="J7" s="5">
        <v>218.7</v>
      </c>
      <c r="K7" s="5">
        <v>22.6</v>
      </c>
      <c r="L7" s="3">
        <f t="shared" si="0"/>
        <v>1.85</v>
      </c>
      <c r="O7" s="7"/>
      <c r="R7" s="5">
        <f t="shared" si="3"/>
        <v>0.25</v>
      </c>
      <c r="S7" s="5">
        <v>218.9</v>
      </c>
      <c r="T7" s="5">
        <v>21.9</v>
      </c>
      <c r="U7" s="8">
        <f t="shared" si="1"/>
        <v>0.52750000000000008</v>
      </c>
    </row>
    <row r="8" spans="1:24" x14ac:dyDescent="0.25">
      <c r="A8" s="9"/>
      <c r="I8" s="5">
        <f t="shared" si="2"/>
        <v>0.3</v>
      </c>
      <c r="J8" s="5">
        <v>221.2</v>
      </c>
      <c r="K8" s="5">
        <v>22.6</v>
      </c>
      <c r="L8" s="3">
        <f t="shared" si="0"/>
        <v>1.9000000000000001</v>
      </c>
      <c r="O8" s="7"/>
      <c r="R8" s="5">
        <f t="shared" si="3"/>
        <v>0.3</v>
      </c>
      <c r="S8" s="5">
        <v>221.4</v>
      </c>
      <c r="T8" s="5">
        <v>21.9</v>
      </c>
      <c r="U8" s="8">
        <f t="shared" si="1"/>
        <v>0.57750000000000001</v>
      </c>
    </row>
    <row r="9" spans="1:24" x14ac:dyDescent="0.25">
      <c r="A9" s="9"/>
      <c r="I9" s="5">
        <f t="shared" si="2"/>
        <v>0.35</v>
      </c>
      <c r="J9" s="5">
        <v>223.6</v>
      </c>
      <c r="K9" s="5">
        <v>22.5</v>
      </c>
      <c r="L9" s="3">
        <f t="shared" si="0"/>
        <v>1.9500000000000002</v>
      </c>
      <c r="O9" s="7"/>
      <c r="R9" s="5">
        <f t="shared" si="3"/>
        <v>0.35</v>
      </c>
      <c r="S9" s="5">
        <v>223.7</v>
      </c>
      <c r="T9" s="5">
        <v>21.9</v>
      </c>
      <c r="U9" s="8">
        <f t="shared" si="1"/>
        <v>0.62749999999999995</v>
      </c>
    </row>
    <row r="10" spans="1:24" x14ac:dyDescent="0.25">
      <c r="A10" s="9"/>
      <c r="I10" s="5">
        <f t="shared" si="2"/>
        <v>0.39999999999999997</v>
      </c>
      <c r="J10" s="5">
        <v>225.6</v>
      </c>
      <c r="K10" s="5">
        <v>22.5</v>
      </c>
      <c r="L10" s="3">
        <f t="shared" si="0"/>
        <v>2</v>
      </c>
      <c r="O10" s="7"/>
      <c r="R10" s="5">
        <f t="shared" si="3"/>
        <v>0.39999999999999997</v>
      </c>
      <c r="S10" s="5">
        <v>225.8</v>
      </c>
      <c r="T10" s="5">
        <v>21.9</v>
      </c>
      <c r="U10" s="8">
        <f t="shared" si="1"/>
        <v>0.67749999999999999</v>
      </c>
    </row>
    <row r="11" spans="1:24" x14ac:dyDescent="0.25">
      <c r="A11" s="6"/>
      <c r="I11" s="5">
        <f t="shared" si="2"/>
        <v>0.44999999999999996</v>
      </c>
      <c r="J11" s="5">
        <v>227.6</v>
      </c>
      <c r="K11" s="5">
        <v>22.5</v>
      </c>
      <c r="L11" s="3">
        <f t="shared" si="0"/>
        <v>2.0499999999999998</v>
      </c>
      <c r="O11" s="7"/>
      <c r="R11" s="5">
        <f t="shared" si="3"/>
        <v>0.44999999999999996</v>
      </c>
      <c r="S11" s="5">
        <v>227.7</v>
      </c>
      <c r="T11" s="5">
        <v>21.9</v>
      </c>
      <c r="U11" s="8">
        <f t="shared" si="1"/>
        <v>0.72750000000000004</v>
      </c>
    </row>
    <row r="12" spans="1:24" x14ac:dyDescent="0.25">
      <c r="A12" s="6"/>
      <c r="I12" s="5">
        <f t="shared" si="2"/>
        <v>0.49999999999999994</v>
      </c>
      <c r="J12" s="5">
        <v>229.5</v>
      </c>
      <c r="K12" s="5">
        <v>22.4</v>
      </c>
      <c r="L12" s="3">
        <f>$H$2+I12</f>
        <v>2.1</v>
      </c>
      <c r="O12" s="7"/>
      <c r="R12" s="5">
        <f t="shared" si="3"/>
        <v>0.49999999999999994</v>
      </c>
      <c r="S12" s="5">
        <v>229.6</v>
      </c>
      <c r="T12" s="5">
        <v>21.8</v>
      </c>
      <c r="U12" s="8">
        <f t="shared" si="1"/>
        <v>0.77749999999999997</v>
      </c>
    </row>
    <row r="13" spans="1:24" x14ac:dyDescent="0.25">
      <c r="A13" s="6"/>
      <c r="I13" s="5">
        <f t="shared" si="2"/>
        <v>0.54999999999999993</v>
      </c>
      <c r="J13" s="5">
        <v>231.2</v>
      </c>
      <c r="K13" s="5">
        <v>22.4</v>
      </c>
      <c r="L13" s="3">
        <f>$H$2+I13</f>
        <v>2.15</v>
      </c>
      <c r="O13" s="7"/>
      <c r="R13" s="5">
        <f t="shared" si="3"/>
        <v>0.54999999999999993</v>
      </c>
      <c r="S13" s="5">
        <v>231.2</v>
      </c>
      <c r="T13" s="5">
        <v>21.8</v>
      </c>
      <c r="U13" s="8">
        <f t="shared" si="1"/>
        <v>0.8274999999999999</v>
      </c>
    </row>
    <row r="14" spans="1:24" x14ac:dyDescent="0.25">
      <c r="A14" s="6"/>
      <c r="I14" s="5">
        <f t="shared" si="2"/>
        <v>0.6</v>
      </c>
      <c r="J14" s="5">
        <v>232.8</v>
      </c>
      <c r="K14" s="5">
        <v>22.3</v>
      </c>
      <c r="L14" s="3">
        <f>$H$2+I14</f>
        <v>2.2000000000000002</v>
      </c>
      <c r="R14" s="5">
        <f t="shared" si="3"/>
        <v>0.6</v>
      </c>
      <c r="S14" s="5">
        <v>232.8</v>
      </c>
      <c r="T14" s="5">
        <v>21.8</v>
      </c>
      <c r="U14" s="8">
        <f t="shared" si="1"/>
        <v>0.87749999999999995</v>
      </c>
    </row>
    <row r="15" spans="1:24" x14ac:dyDescent="0.25">
      <c r="A15" s="6"/>
      <c r="I15" s="5">
        <v>0.65</v>
      </c>
      <c r="J15" s="5"/>
      <c r="K15" s="5"/>
      <c r="L15" s="3">
        <f>$H$2+I15</f>
        <v>2.25</v>
      </c>
      <c r="R15" s="5">
        <f t="shared" si="3"/>
        <v>0.65</v>
      </c>
      <c r="S15" s="5"/>
      <c r="T15" s="5"/>
      <c r="U15" s="8">
        <f t="shared" si="1"/>
        <v>0.92749999999999999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0.97750000000000004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290E-E368-4F32-9878-FBF8780FF01E}">
  <dimension ref="A1:X17"/>
  <sheetViews>
    <sheetView workbookViewId="0">
      <selection activeCell="S18" sqref="S18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63.725999999999992</v>
      </c>
      <c r="C2" s="2">
        <v>-55.1</v>
      </c>
      <c r="D2" s="2">
        <v>31.880130000000001</v>
      </c>
      <c r="E2" s="2">
        <v>69</v>
      </c>
      <c r="F2" s="2">
        <v>9.9976999999999996E-2</v>
      </c>
      <c r="G2" s="2">
        <v>1348</v>
      </c>
      <c r="H2" s="8">
        <f>G2*0.00125</f>
        <v>1.6850000000000001</v>
      </c>
      <c r="I2" s="5">
        <v>0</v>
      </c>
      <c r="J2" s="5">
        <v>201.8</v>
      </c>
      <c r="K2" s="5">
        <v>23.8</v>
      </c>
      <c r="L2" s="3">
        <f>$H$2+I2</f>
        <v>1.6850000000000001</v>
      </c>
      <c r="M2" s="2">
        <v>2.2850000000000001</v>
      </c>
      <c r="N2" s="2">
        <v>161</v>
      </c>
      <c r="O2" s="8">
        <f>N2*0.00125</f>
        <v>0.20125000000000001</v>
      </c>
      <c r="P2" s="2">
        <v>224</v>
      </c>
      <c r="Q2" s="8">
        <f>P2*0.00125</f>
        <v>0.28000000000000003</v>
      </c>
      <c r="R2" s="5">
        <v>0</v>
      </c>
      <c r="S2" s="5">
        <v>200.5</v>
      </c>
      <c r="T2" s="5">
        <v>23.1</v>
      </c>
      <c r="U2" s="8">
        <f>$Q$2+R2</f>
        <v>0.28000000000000003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206.4</v>
      </c>
      <c r="K3" s="5">
        <v>23.7</v>
      </c>
      <c r="L3" s="3">
        <f t="shared" ref="L3:L11" si="0">$H$2+I3</f>
        <v>1.7350000000000001</v>
      </c>
      <c r="M3" s="10" t="s">
        <v>22</v>
      </c>
      <c r="N3" s="1">
        <v>-51</v>
      </c>
      <c r="O3" s="7"/>
      <c r="R3" s="5">
        <f>R2+0.05</f>
        <v>0.05</v>
      </c>
      <c r="S3" s="5">
        <v>205.2</v>
      </c>
      <c r="T3" s="5">
        <v>23</v>
      </c>
      <c r="U3" s="8">
        <f t="shared" ref="U3:U16" si="1">$Q$2+R3</f>
        <v>0.33</v>
      </c>
    </row>
    <row r="4" spans="1:24" x14ac:dyDescent="0.25">
      <c r="A4" s="9"/>
      <c r="I4" s="5">
        <f t="shared" ref="I4:I14" si="2">I3+0.05</f>
        <v>0.1</v>
      </c>
      <c r="J4" s="5">
        <v>210.3</v>
      </c>
      <c r="K4" s="5">
        <v>23.7</v>
      </c>
      <c r="L4" s="3">
        <f t="shared" si="0"/>
        <v>1.7850000000000001</v>
      </c>
      <c r="M4" s="10"/>
      <c r="O4" s="7"/>
      <c r="R4" s="5">
        <f t="shared" ref="R4:R16" si="3">R3+0.05</f>
        <v>0.1</v>
      </c>
      <c r="S4" s="5">
        <v>208.7</v>
      </c>
      <c r="T4" s="5">
        <v>23</v>
      </c>
      <c r="U4" s="8">
        <f>$Q$2+R4</f>
        <v>0.38</v>
      </c>
    </row>
    <row r="5" spans="1:24" x14ac:dyDescent="0.25">
      <c r="A5" s="9"/>
      <c r="I5" s="5">
        <f t="shared" si="2"/>
        <v>0.15000000000000002</v>
      </c>
      <c r="J5" s="5">
        <v>213.5</v>
      </c>
      <c r="K5" s="5">
        <v>23.6</v>
      </c>
      <c r="L5" s="3">
        <f t="shared" si="0"/>
        <v>1.835</v>
      </c>
      <c r="M5" s="10"/>
      <c r="O5" s="7"/>
      <c r="R5" s="5">
        <f t="shared" si="3"/>
        <v>0.15000000000000002</v>
      </c>
      <c r="S5" s="5">
        <v>212.3</v>
      </c>
      <c r="T5" s="5">
        <v>22.9</v>
      </c>
      <c r="U5" s="8">
        <f t="shared" si="1"/>
        <v>0.43000000000000005</v>
      </c>
    </row>
    <row r="6" spans="1:24" x14ac:dyDescent="0.25">
      <c r="A6" s="9"/>
      <c r="I6" s="5">
        <f t="shared" si="2"/>
        <v>0.2</v>
      </c>
      <c r="J6" s="5">
        <v>216.6</v>
      </c>
      <c r="K6" s="5">
        <v>23.6</v>
      </c>
      <c r="L6" s="3">
        <f t="shared" si="0"/>
        <v>1.885</v>
      </c>
      <c r="O6" s="7"/>
      <c r="R6" s="5">
        <f t="shared" si="3"/>
        <v>0.2</v>
      </c>
      <c r="S6" s="5">
        <v>215.5</v>
      </c>
      <c r="T6" s="5">
        <v>22.9</v>
      </c>
      <c r="U6" s="8">
        <f t="shared" si="1"/>
        <v>0.48000000000000004</v>
      </c>
    </row>
    <row r="7" spans="1:24" x14ac:dyDescent="0.25">
      <c r="A7" s="9"/>
      <c r="I7" s="5">
        <f t="shared" si="2"/>
        <v>0.25</v>
      </c>
      <c r="J7" s="5">
        <v>219.4</v>
      </c>
      <c r="K7" s="5">
        <v>23.6</v>
      </c>
      <c r="L7" s="3">
        <f t="shared" si="0"/>
        <v>1.9350000000000001</v>
      </c>
      <c r="O7" s="7"/>
      <c r="R7" s="5">
        <f t="shared" si="3"/>
        <v>0.25</v>
      </c>
      <c r="S7" s="5">
        <v>218.4</v>
      </c>
      <c r="T7" s="5">
        <v>22.9</v>
      </c>
      <c r="U7" s="8">
        <f t="shared" si="1"/>
        <v>0.53</v>
      </c>
    </row>
    <row r="8" spans="1:24" x14ac:dyDescent="0.25">
      <c r="A8" s="9"/>
      <c r="I8" s="5">
        <f t="shared" si="2"/>
        <v>0.3</v>
      </c>
      <c r="J8" s="5">
        <v>221.8</v>
      </c>
      <c r="K8" s="5">
        <v>23.5</v>
      </c>
      <c r="L8" s="3">
        <f t="shared" si="0"/>
        <v>1.9850000000000001</v>
      </c>
      <c r="O8" s="7"/>
      <c r="R8" s="5">
        <f t="shared" si="3"/>
        <v>0.3</v>
      </c>
      <c r="S8" s="5">
        <v>220.9</v>
      </c>
      <c r="T8" s="5">
        <v>22.8</v>
      </c>
      <c r="U8" s="8">
        <f t="shared" si="1"/>
        <v>0.58000000000000007</v>
      </c>
    </row>
    <row r="9" spans="1:24" x14ac:dyDescent="0.25">
      <c r="A9" s="9"/>
      <c r="I9" s="5">
        <f t="shared" si="2"/>
        <v>0.35</v>
      </c>
      <c r="J9" s="5">
        <v>224</v>
      </c>
      <c r="K9" s="5">
        <v>23.5</v>
      </c>
      <c r="L9" s="3">
        <f t="shared" si="0"/>
        <v>2.0350000000000001</v>
      </c>
      <c r="O9" s="7"/>
      <c r="R9" s="5">
        <f t="shared" si="3"/>
        <v>0.35</v>
      </c>
      <c r="S9" s="5">
        <v>223.1</v>
      </c>
      <c r="T9" s="5">
        <v>22.8</v>
      </c>
      <c r="U9" s="8">
        <f t="shared" si="1"/>
        <v>0.63</v>
      </c>
    </row>
    <row r="10" spans="1:24" x14ac:dyDescent="0.25">
      <c r="A10" s="9"/>
      <c r="I10" s="5">
        <f t="shared" si="2"/>
        <v>0.39999999999999997</v>
      </c>
      <c r="J10" s="5">
        <v>226.1</v>
      </c>
      <c r="K10" s="5">
        <v>23.5</v>
      </c>
      <c r="L10" s="3">
        <f t="shared" si="0"/>
        <v>2.085</v>
      </c>
      <c r="O10" s="7"/>
      <c r="R10" s="5">
        <f t="shared" si="3"/>
        <v>0.39999999999999997</v>
      </c>
      <c r="S10" s="5">
        <v>225.3</v>
      </c>
      <c r="T10" s="5">
        <v>22.8</v>
      </c>
      <c r="U10" s="8">
        <f t="shared" si="1"/>
        <v>0.67999999999999994</v>
      </c>
    </row>
    <row r="11" spans="1:24" x14ac:dyDescent="0.25">
      <c r="A11" s="6"/>
      <c r="I11" s="5">
        <f t="shared" si="2"/>
        <v>0.44999999999999996</v>
      </c>
      <c r="J11" s="5">
        <v>228.1</v>
      </c>
      <c r="K11" s="5">
        <v>23.4</v>
      </c>
      <c r="L11" s="3">
        <f t="shared" si="0"/>
        <v>2.1349999999999998</v>
      </c>
      <c r="O11" s="7"/>
      <c r="R11" s="5">
        <f t="shared" si="3"/>
        <v>0.44999999999999996</v>
      </c>
      <c r="S11" s="5">
        <v>227.2</v>
      </c>
      <c r="T11" s="5">
        <v>22.7</v>
      </c>
      <c r="U11" s="8">
        <f t="shared" si="1"/>
        <v>0.73</v>
      </c>
    </row>
    <row r="12" spans="1:24" x14ac:dyDescent="0.25">
      <c r="A12" s="6"/>
      <c r="I12" s="5">
        <f t="shared" si="2"/>
        <v>0.49999999999999994</v>
      </c>
      <c r="J12" s="5">
        <v>229.9</v>
      </c>
      <c r="K12" s="5">
        <v>23.4</v>
      </c>
      <c r="L12" s="3">
        <f>$H$2+I12</f>
        <v>2.1850000000000001</v>
      </c>
      <c r="O12" s="7"/>
      <c r="R12" s="5">
        <f t="shared" si="3"/>
        <v>0.49999999999999994</v>
      </c>
      <c r="S12" s="5">
        <v>229</v>
      </c>
      <c r="T12" s="5">
        <v>22.7</v>
      </c>
      <c r="U12" s="8">
        <f t="shared" si="1"/>
        <v>0.78</v>
      </c>
    </row>
    <row r="13" spans="1:24" x14ac:dyDescent="0.25">
      <c r="A13" s="6"/>
      <c r="I13" s="5">
        <f t="shared" si="2"/>
        <v>0.54999999999999993</v>
      </c>
      <c r="J13" s="5">
        <v>231.5</v>
      </c>
      <c r="K13" s="5">
        <v>23.4</v>
      </c>
      <c r="L13" s="3">
        <f>$H$2+I13</f>
        <v>2.2349999999999999</v>
      </c>
      <c r="O13" s="7"/>
      <c r="R13" s="5">
        <f t="shared" si="3"/>
        <v>0.54999999999999993</v>
      </c>
      <c r="S13" s="5">
        <v>230.5</v>
      </c>
      <c r="T13" s="5">
        <v>22.7</v>
      </c>
      <c r="U13" s="8">
        <f t="shared" si="1"/>
        <v>0.83</v>
      </c>
    </row>
    <row r="14" spans="1:24" x14ac:dyDescent="0.25">
      <c r="A14" s="6"/>
      <c r="I14" s="5">
        <f t="shared" si="2"/>
        <v>0.6</v>
      </c>
      <c r="J14" s="5">
        <v>233.1</v>
      </c>
      <c r="K14" s="5">
        <v>23.4</v>
      </c>
      <c r="L14" s="3">
        <f>$H$2+I14</f>
        <v>2.2850000000000001</v>
      </c>
      <c r="R14" s="5">
        <f t="shared" si="3"/>
        <v>0.6</v>
      </c>
      <c r="S14" s="5">
        <v>232.2</v>
      </c>
      <c r="T14" s="5">
        <v>22.6</v>
      </c>
      <c r="U14" s="8">
        <f t="shared" si="1"/>
        <v>0.88</v>
      </c>
    </row>
    <row r="15" spans="1:24" x14ac:dyDescent="0.25">
      <c r="A15" s="6"/>
      <c r="I15" s="5">
        <v>0.65</v>
      </c>
      <c r="J15" s="5"/>
      <c r="K15" s="5"/>
      <c r="L15" s="3">
        <f>$H$2+I15</f>
        <v>2.335</v>
      </c>
      <c r="R15" s="5">
        <f t="shared" si="3"/>
        <v>0.65</v>
      </c>
      <c r="S15" s="5">
        <v>233.8</v>
      </c>
      <c r="T15" s="5">
        <v>22.6</v>
      </c>
      <c r="U15" s="8">
        <f t="shared" si="1"/>
        <v>0.93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0.98000000000000009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09C1-8D8F-4C0C-9D3F-66A8DD4AC740}">
  <dimension ref="A1:X17"/>
  <sheetViews>
    <sheetView workbookViewId="0">
      <selection activeCell="S15" sqref="S15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63.693000000000005</v>
      </c>
      <c r="C2" s="2">
        <v>-56.2</v>
      </c>
      <c r="D2" s="2">
        <v>31.982510000000001</v>
      </c>
      <c r="E2" s="2">
        <v>69</v>
      </c>
      <c r="F2" s="2">
        <v>9.9976999999999996E-2</v>
      </c>
      <c r="G2" s="2">
        <v>1320</v>
      </c>
      <c r="H2" s="8">
        <f>G2*0.00125</f>
        <v>1.6500000000000001</v>
      </c>
      <c r="I2" s="5">
        <v>0</v>
      </c>
      <c r="J2" s="5">
        <v>200.6</v>
      </c>
      <c r="K2" s="5">
        <v>24</v>
      </c>
      <c r="L2" s="3">
        <f>$H$2+I2</f>
        <v>1.6500000000000001</v>
      </c>
      <c r="M2" s="2">
        <v>2.25</v>
      </c>
      <c r="N2" s="2">
        <v>152</v>
      </c>
      <c r="O2" s="8">
        <f>N2*0.00125</f>
        <v>0.19</v>
      </c>
      <c r="P2" s="2">
        <v>245</v>
      </c>
      <c r="Q2" s="8">
        <f>P2*0.00125</f>
        <v>0.30625000000000002</v>
      </c>
      <c r="R2" s="5">
        <v>0</v>
      </c>
      <c r="S2" s="5">
        <v>201.4</v>
      </c>
      <c r="T2" s="5">
        <v>23.1</v>
      </c>
      <c r="U2" s="8">
        <f>$Q$2+R2</f>
        <v>0.30625000000000002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205.4</v>
      </c>
      <c r="K3" s="5">
        <v>23.9</v>
      </c>
      <c r="L3" s="3">
        <f t="shared" ref="L3:L11" si="0">$H$2+I3</f>
        <v>1.7000000000000002</v>
      </c>
      <c r="M3" s="10" t="s">
        <v>22</v>
      </c>
      <c r="N3" s="1">
        <v>-77.099999999999994</v>
      </c>
      <c r="O3" s="7"/>
      <c r="P3" s="1" t="s">
        <v>26</v>
      </c>
      <c r="R3" s="5">
        <f>R2+0.05</f>
        <v>0.05</v>
      </c>
      <c r="S3" s="5">
        <v>205.8</v>
      </c>
      <c r="T3" s="5">
        <v>23.1</v>
      </c>
      <c r="U3" s="8">
        <f t="shared" ref="U3:U16" si="1">$Q$2+R3</f>
        <v>0.35625000000000001</v>
      </c>
    </row>
    <row r="4" spans="1:24" x14ac:dyDescent="0.25">
      <c r="A4" s="9"/>
      <c r="I4" s="5">
        <f t="shared" ref="I4:I14" si="2">I3+0.05</f>
        <v>0.1</v>
      </c>
      <c r="J4" s="5">
        <v>209.2</v>
      </c>
      <c r="K4" s="5">
        <v>23.9</v>
      </c>
      <c r="L4" s="3">
        <f t="shared" si="0"/>
        <v>1.7500000000000002</v>
      </c>
      <c r="M4" s="10"/>
      <c r="O4" s="7"/>
      <c r="R4" s="5">
        <f t="shared" ref="R4:R16" si="3">R3+0.05</f>
        <v>0.1</v>
      </c>
      <c r="S4" s="5">
        <v>210</v>
      </c>
      <c r="T4" s="5">
        <v>23.1</v>
      </c>
      <c r="U4" s="8">
        <f>$Q$2+R4</f>
        <v>0.40625</v>
      </c>
    </row>
    <row r="5" spans="1:24" x14ac:dyDescent="0.25">
      <c r="A5" s="9"/>
      <c r="I5" s="5">
        <f t="shared" si="2"/>
        <v>0.15000000000000002</v>
      </c>
      <c r="J5" s="5">
        <v>212.6</v>
      </c>
      <c r="K5" s="5">
        <v>23.8</v>
      </c>
      <c r="L5" s="3">
        <f t="shared" si="0"/>
        <v>1.8000000000000003</v>
      </c>
      <c r="M5" s="10"/>
      <c r="O5" s="7"/>
      <c r="R5" s="5">
        <f t="shared" si="3"/>
        <v>0.15000000000000002</v>
      </c>
      <c r="S5" s="5">
        <v>213.3</v>
      </c>
      <c r="T5" s="5">
        <v>23</v>
      </c>
      <c r="U5" s="8">
        <f t="shared" si="1"/>
        <v>0.45625000000000004</v>
      </c>
    </row>
    <row r="6" spans="1:24" x14ac:dyDescent="0.25">
      <c r="A6" s="9"/>
      <c r="I6" s="5">
        <f t="shared" si="2"/>
        <v>0.2</v>
      </c>
      <c r="J6" s="5">
        <v>215.8</v>
      </c>
      <c r="K6" s="5">
        <v>23.8</v>
      </c>
      <c r="L6" s="3">
        <f t="shared" si="0"/>
        <v>1.85</v>
      </c>
      <c r="O6" s="7"/>
      <c r="R6" s="5">
        <f t="shared" si="3"/>
        <v>0.2</v>
      </c>
      <c r="S6" s="5">
        <v>216.1</v>
      </c>
      <c r="T6" s="5">
        <v>23</v>
      </c>
      <c r="U6" s="8">
        <f t="shared" si="1"/>
        <v>0.50625000000000009</v>
      </c>
    </row>
    <row r="7" spans="1:24" x14ac:dyDescent="0.25">
      <c r="A7" s="9"/>
      <c r="I7" s="5">
        <f t="shared" si="2"/>
        <v>0.25</v>
      </c>
      <c r="J7" s="5">
        <v>218.6</v>
      </c>
      <c r="K7" s="5">
        <v>23.8</v>
      </c>
      <c r="L7" s="3">
        <f t="shared" si="0"/>
        <v>1.9000000000000001</v>
      </c>
      <c r="O7" s="7"/>
      <c r="R7" s="5">
        <f t="shared" si="3"/>
        <v>0.25</v>
      </c>
      <c r="S7" s="5">
        <v>218.8</v>
      </c>
      <c r="T7" s="5">
        <v>23</v>
      </c>
      <c r="U7" s="8">
        <f t="shared" si="1"/>
        <v>0.55625000000000002</v>
      </c>
    </row>
    <row r="8" spans="1:24" x14ac:dyDescent="0.25">
      <c r="A8" s="9"/>
      <c r="I8" s="5">
        <f t="shared" si="2"/>
        <v>0.3</v>
      </c>
      <c r="J8" s="5">
        <v>221</v>
      </c>
      <c r="K8" s="5">
        <v>23.7</v>
      </c>
      <c r="L8" s="3">
        <f t="shared" si="0"/>
        <v>1.9500000000000002</v>
      </c>
      <c r="O8" s="7"/>
      <c r="R8" s="5">
        <f t="shared" si="3"/>
        <v>0.3</v>
      </c>
      <c r="S8" s="5">
        <v>221.5</v>
      </c>
      <c r="T8" s="5">
        <v>22.9</v>
      </c>
      <c r="U8" s="8">
        <f t="shared" si="1"/>
        <v>0.60624999999999996</v>
      </c>
    </row>
    <row r="9" spans="1:24" x14ac:dyDescent="0.25">
      <c r="A9" s="9"/>
      <c r="I9" s="5">
        <f t="shared" si="2"/>
        <v>0.35</v>
      </c>
      <c r="J9" s="5">
        <v>223.4</v>
      </c>
      <c r="K9" s="5">
        <v>23.7</v>
      </c>
      <c r="L9" s="3">
        <f t="shared" si="0"/>
        <v>2</v>
      </c>
      <c r="O9" s="7"/>
      <c r="R9" s="5">
        <f t="shared" si="3"/>
        <v>0.35</v>
      </c>
      <c r="S9" s="5">
        <v>223.6</v>
      </c>
      <c r="T9" s="5">
        <v>22.9</v>
      </c>
      <c r="U9" s="8">
        <f t="shared" si="1"/>
        <v>0.65625</v>
      </c>
    </row>
    <row r="10" spans="1:24" x14ac:dyDescent="0.25">
      <c r="A10" s="9"/>
      <c r="I10" s="5">
        <f t="shared" si="2"/>
        <v>0.39999999999999997</v>
      </c>
      <c r="J10" s="5">
        <v>225.5</v>
      </c>
      <c r="K10" s="5">
        <v>23.7</v>
      </c>
      <c r="L10" s="3">
        <f t="shared" si="0"/>
        <v>2.0500000000000003</v>
      </c>
      <c r="O10" s="7"/>
      <c r="R10" s="5">
        <f t="shared" si="3"/>
        <v>0.39999999999999997</v>
      </c>
      <c r="S10" s="5">
        <v>225.8</v>
      </c>
      <c r="T10" s="5">
        <v>22.9</v>
      </c>
      <c r="U10" s="8">
        <f t="shared" si="1"/>
        <v>0.70625000000000004</v>
      </c>
    </row>
    <row r="11" spans="1:24" x14ac:dyDescent="0.25">
      <c r="A11" s="6"/>
      <c r="I11" s="5">
        <f t="shared" si="2"/>
        <v>0.44999999999999996</v>
      </c>
      <c r="J11" s="5">
        <v>227.5</v>
      </c>
      <c r="K11" s="5">
        <v>23.7</v>
      </c>
      <c r="L11" s="3">
        <f t="shared" si="0"/>
        <v>2.1</v>
      </c>
      <c r="O11" s="7"/>
      <c r="R11" s="5">
        <f t="shared" si="3"/>
        <v>0.44999999999999996</v>
      </c>
      <c r="S11" s="5">
        <v>227.7</v>
      </c>
      <c r="T11" s="5">
        <v>22.8</v>
      </c>
      <c r="U11" s="8">
        <f t="shared" si="1"/>
        <v>0.75624999999999998</v>
      </c>
    </row>
    <row r="12" spans="1:24" x14ac:dyDescent="0.25">
      <c r="A12" s="6"/>
      <c r="I12" s="5">
        <f t="shared" si="2"/>
        <v>0.49999999999999994</v>
      </c>
      <c r="J12" s="5">
        <v>229.3</v>
      </c>
      <c r="K12" s="5">
        <v>23.6</v>
      </c>
      <c r="L12" s="3">
        <f>$H$2+I12</f>
        <v>2.15</v>
      </c>
      <c r="O12" s="7"/>
      <c r="R12" s="5">
        <f t="shared" si="3"/>
        <v>0.49999999999999994</v>
      </c>
      <c r="S12" s="5">
        <v>229.5</v>
      </c>
      <c r="T12" s="5">
        <v>22.8</v>
      </c>
      <c r="U12" s="8">
        <f t="shared" si="1"/>
        <v>0.80624999999999991</v>
      </c>
    </row>
    <row r="13" spans="1:24" x14ac:dyDescent="0.25">
      <c r="A13" s="6"/>
      <c r="I13" s="5">
        <f t="shared" si="2"/>
        <v>0.54999999999999993</v>
      </c>
      <c r="J13" s="5">
        <v>230.9</v>
      </c>
      <c r="K13" s="5">
        <v>23.6</v>
      </c>
      <c r="L13" s="3">
        <f>$H$2+I13</f>
        <v>2.2000000000000002</v>
      </c>
      <c r="O13" s="7"/>
      <c r="R13" s="5">
        <f t="shared" si="3"/>
        <v>0.54999999999999993</v>
      </c>
      <c r="S13" s="5">
        <v>231.1</v>
      </c>
      <c r="T13" s="5">
        <v>22.8</v>
      </c>
      <c r="U13" s="8">
        <f t="shared" si="1"/>
        <v>0.85624999999999996</v>
      </c>
    </row>
    <row r="14" spans="1:24" x14ac:dyDescent="0.25">
      <c r="A14" s="6"/>
      <c r="I14" s="5">
        <f t="shared" si="2"/>
        <v>0.6</v>
      </c>
      <c r="J14" s="5">
        <v>232.4</v>
      </c>
      <c r="K14" s="5">
        <v>23.6</v>
      </c>
      <c r="L14" s="3">
        <f>$H$2+I14</f>
        <v>2.25</v>
      </c>
      <c r="R14" s="5">
        <f t="shared" si="3"/>
        <v>0.6</v>
      </c>
      <c r="S14" s="5">
        <v>232.6</v>
      </c>
      <c r="T14" s="5">
        <v>22.7</v>
      </c>
      <c r="U14" s="8">
        <f t="shared" si="1"/>
        <v>0.90625</v>
      </c>
    </row>
    <row r="15" spans="1:24" x14ac:dyDescent="0.25">
      <c r="A15" s="6"/>
      <c r="I15" s="5">
        <v>0.65</v>
      </c>
      <c r="J15" s="5"/>
      <c r="K15" s="5"/>
      <c r="L15" s="3">
        <f>$H$2+I15</f>
        <v>2.3000000000000003</v>
      </c>
      <c r="R15" s="5">
        <f t="shared" si="3"/>
        <v>0.65</v>
      </c>
      <c r="S15" s="5"/>
      <c r="T15" s="5"/>
      <c r="U15" s="8">
        <f t="shared" si="1"/>
        <v>0.95625000000000004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1.0062500000000001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9CF-345C-4289-9575-B23425CEDBFC}">
  <dimension ref="A1:X17"/>
  <sheetViews>
    <sheetView workbookViewId="0">
      <selection activeCell="S16" sqref="S16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62.75500000000001</v>
      </c>
      <c r="C2" s="2">
        <v>-57.1</v>
      </c>
      <c r="D2" s="2">
        <v>31.982510000000001</v>
      </c>
      <c r="E2" s="2">
        <v>69</v>
      </c>
      <c r="F2" s="2">
        <v>9.9976999999999996E-2</v>
      </c>
      <c r="G2" s="2">
        <v>1355</v>
      </c>
      <c r="H2" s="8">
        <f>G2*0.00125</f>
        <v>1.6937500000000001</v>
      </c>
      <c r="I2" s="5">
        <v>0</v>
      </c>
      <c r="J2" s="5">
        <v>200.5</v>
      </c>
      <c r="K2" s="5">
        <v>23.3</v>
      </c>
      <c r="L2" s="3">
        <f>$H$2+I2</f>
        <v>1.6937500000000001</v>
      </c>
      <c r="M2" s="2">
        <v>2.34375</v>
      </c>
      <c r="N2" s="2">
        <v>129</v>
      </c>
      <c r="O2" s="8">
        <f>N2*0.00125</f>
        <v>0.16125</v>
      </c>
      <c r="P2" s="2">
        <v>247</v>
      </c>
      <c r="Q2" s="8">
        <f>P2*0.00125</f>
        <v>0.30875000000000002</v>
      </c>
      <c r="R2" s="5">
        <v>0</v>
      </c>
      <c r="S2" s="5">
        <v>202.7</v>
      </c>
      <c r="T2" s="5">
        <v>22.3</v>
      </c>
      <c r="U2" s="8">
        <f>$Q$2+R2</f>
        <v>0.30875000000000002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204.4</v>
      </c>
      <c r="K3" s="5">
        <v>23.2</v>
      </c>
      <c r="L3" s="3">
        <f t="shared" ref="L3:L11" si="0">$H$2+I3</f>
        <v>1.7437500000000001</v>
      </c>
      <c r="M3" s="10" t="s">
        <v>22</v>
      </c>
      <c r="N3" s="1">
        <v>-58.6</v>
      </c>
      <c r="O3" s="7"/>
      <c r="R3" s="5">
        <f>R2+0.05</f>
        <v>0.05</v>
      </c>
      <c r="S3" s="5">
        <v>207.1</v>
      </c>
      <c r="T3" s="5">
        <v>22.2</v>
      </c>
      <c r="U3" s="8">
        <f t="shared" ref="U3:U16" si="1">$Q$2+R3</f>
        <v>0.35875000000000001</v>
      </c>
    </row>
    <row r="4" spans="1:24" x14ac:dyDescent="0.25">
      <c r="A4" s="9"/>
      <c r="I4" s="5">
        <f t="shared" ref="I4:I14" si="2">I3+0.05</f>
        <v>0.1</v>
      </c>
      <c r="J4" s="5">
        <v>208.3</v>
      </c>
      <c r="K4" s="5">
        <v>23.1</v>
      </c>
      <c r="L4" s="3">
        <f t="shared" si="0"/>
        <v>1.7937500000000002</v>
      </c>
      <c r="M4" s="10"/>
      <c r="O4" s="7"/>
      <c r="R4" s="5">
        <f t="shared" ref="R4:R16" si="3">R3+0.05</f>
        <v>0.1</v>
      </c>
      <c r="S4" s="5">
        <v>210.7</v>
      </c>
      <c r="T4" s="5">
        <v>22.2</v>
      </c>
      <c r="U4" s="8">
        <f>$Q$2+R4</f>
        <v>0.40875000000000006</v>
      </c>
    </row>
    <row r="5" spans="1:24" x14ac:dyDescent="0.25">
      <c r="A5" s="9"/>
      <c r="I5" s="5">
        <f t="shared" si="2"/>
        <v>0.15000000000000002</v>
      </c>
      <c r="J5" s="5">
        <v>212.1</v>
      </c>
      <c r="K5" s="5">
        <v>23.1</v>
      </c>
      <c r="L5" s="3">
        <f t="shared" si="0"/>
        <v>1.84375</v>
      </c>
      <c r="M5" s="10"/>
      <c r="O5" s="7"/>
      <c r="R5" s="5">
        <f t="shared" si="3"/>
        <v>0.15000000000000002</v>
      </c>
      <c r="S5" s="5">
        <v>214.1</v>
      </c>
      <c r="T5" s="5">
        <v>22.2</v>
      </c>
      <c r="U5" s="8">
        <f t="shared" si="1"/>
        <v>0.45875000000000005</v>
      </c>
    </row>
    <row r="6" spans="1:24" x14ac:dyDescent="0.25">
      <c r="A6" s="9"/>
      <c r="I6" s="5">
        <f t="shared" si="2"/>
        <v>0.2</v>
      </c>
      <c r="J6" s="5">
        <v>215.3</v>
      </c>
      <c r="K6" s="5">
        <v>23</v>
      </c>
      <c r="L6" s="3">
        <f t="shared" si="0"/>
        <v>1.89375</v>
      </c>
      <c r="O6" s="7"/>
      <c r="R6" s="5">
        <f t="shared" si="3"/>
        <v>0.2</v>
      </c>
      <c r="S6" s="5">
        <v>216.9</v>
      </c>
      <c r="T6" s="5">
        <v>22.2</v>
      </c>
      <c r="U6" s="8">
        <f t="shared" si="1"/>
        <v>0.50875000000000004</v>
      </c>
    </row>
    <row r="7" spans="1:24" x14ac:dyDescent="0.25">
      <c r="A7" s="9"/>
      <c r="I7" s="5">
        <f t="shared" si="2"/>
        <v>0.25</v>
      </c>
      <c r="J7" s="5">
        <v>218.3</v>
      </c>
      <c r="K7" s="5">
        <v>23</v>
      </c>
      <c r="L7" s="3">
        <f t="shared" si="0"/>
        <v>1.9437500000000001</v>
      </c>
      <c r="O7" s="7"/>
      <c r="R7" s="5">
        <f t="shared" si="3"/>
        <v>0.25</v>
      </c>
      <c r="S7" s="5">
        <v>219.6</v>
      </c>
      <c r="T7" s="5">
        <v>22.1</v>
      </c>
      <c r="U7" s="8">
        <f t="shared" si="1"/>
        <v>0.55875000000000008</v>
      </c>
    </row>
    <row r="8" spans="1:24" x14ac:dyDescent="0.25">
      <c r="A8" s="9"/>
      <c r="I8" s="5">
        <f t="shared" si="2"/>
        <v>0.3</v>
      </c>
      <c r="J8" s="5">
        <v>220.8</v>
      </c>
      <c r="K8" s="5">
        <v>23</v>
      </c>
      <c r="L8" s="3">
        <f t="shared" si="0"/>
        <v>1.9937500000000001</v>
      </c>
      <c r="O8" s="7"/>
      <c r="R8" s="5">
        <f t="shared" si="3"/>
        <v>0.3</v>
      </c>
      <c r="S8" s="5">
        <v>222</v>
      </c>
      <c r="T8" s="5">
        <v>22.1</v>
      </c>
      <c r="U8" s="8">
        <f t="shared" si="1"/>
        <v>0.60875000000000001</v>
      </c>
    </row>
    <row r="9" spans="1:24" x14ac:dyDescent="0.25">
      <c r="A9" s="9"/>
      <c r="I9" s="5">
        <f t="shared" si="2"/>
        <v>0.35</v>
      </c>
      <c r="J9" s="5">
        <v>223.2</v>
      </c>
      <c r="K9" s="5">
        <v>22.9</v>
      </c>
      <c r="L9" s="3">
        <f t="shared" si="0"/>
        <v>2.0437500000000002</v>
      </c>
      <c r="O9" s="7"/>
      <c r="R9" s="5">
        <f t="shared" si="3"/>
        <v>0.35</v>
      </c>
      <c r="S9" s="5">
        <v>224.1</v>
      </c>
      <c r="T9" s="5">
        <v>22.1</v>
      </c>
      <c r="U9" s="8">
        <f t="shared" si="1"/>
        <v>0.65874999999999995</v>
      </c>
    </row>
    <row r="10" spans="1:24" x14ac:dyDescent="0.25">
      <c r="A10" s="9"/>
      <c r="I10" s="5">
        <f t="shared" si="2"/>
        <v>0.39999999999999997</v>
      </c>
      <c r="J10" s="5">
        <v>225.3</v>
      </c>
      <c r="K10" s="5">
        <v>22.8</v>
      </c>
      <c r="L10" s="3">
        <f t="shared" si="0"/>
        <v>2.09375</v>
      </c>
      <c r="O10" s="7"/>
      <c r="R10" s="5">
        <f t="shared" si="3"/>
        <v>0.39999999999999997</v>
      </c>
      <c r="S10" s="5">
        <v>226.1</v>
      </c>
      <c r="T10" s="5">
        <v>22.1</v>
      </c>
      <c r="U10" s="8">
        <f t="shared" si="1"/>
        <v>0.70874999999999999</v>
      </c>
    </row>
    <row r="11" spans="1:24" x14ac:dyDescent="0.25">
      <c r="A11" s="6"/>
      <c r="I11" s="5">
        <f t="shared" si="2"/>
        <v>0.44999999999999996</v>
      </c>
      <c r="J11" s="5">
        <v>227.3</v>
      </c>
      <c r="K11" s="5">
        <v>22.8</v>
      </c>
      <c r="L11" s="3">
        <f t="shared" si="0"/>
        <v>2.1437499999999998</v>
      </c>
      <c r="O11" s="7"/>
      <c r="R11" s="5">
        <f t="shared" si="3"/>
        <v>0.44999999999999996</v>
      </c>
      <c r="S11" s="5">
        <v>227.8</v>
      </c>
      <c r="T11" s="5">
        <v>22.1</v>
      </c>
      <c r="U11" s="8">
        <f t="shared" si="1"/>
        <v>0.75875000000000004</v>
      </c>
    </row>
    <row r="12" spans="1:24" x14ac:dyDescent="0.25">
      <c r="A12" s="6"/>
      <c r="I12" s="5">
        <f t="shared" si="2"/>
        <v>0.49999999999999994</v>
      </c>
      <c r="J12" s="5">
        <v>229.2</v>
      </c>
      <c r="K12" s="5">
        <v>22.8</v>
      </c>
      <c r="L12" s="3">
        <f>$H$2+I12</f>
        <v>2.1937500000000001</v>
      </c>
      <c r="O12" s="7"/>
      <c r="R12" s="5">
        <f t="shared" si="3"/>
        <v>0.49999999999999994</v>
      </c>
      <c r="S12" s="5">
        <v>229.5</v>
      </c>
      <c r="T12" s="5">
        <v>22</v>
      </c>
      <c r="U12" s="8">
        <f t="shared" si="1"/>
        <v>0.80874999999999997</v>
      </c>
    </row>
    <row r="13" spans="1:24" x14ac:dyDescent="0.25">
      <c r="A13" s="6"/>
      <c r="I13" s="5">
        <f t="shared" si="2"/>
        <v>0.54999999999999993</v>
      </c>
      <c r="J13" s="5">
        <v>230.7</v>
      </c>
      <c r="K13" s="5">
        <v>22.7</v>
      </c>
      <c r="L13" s="3">
        <f>$H$2+I13</f>
        <v>2.2437499999999999</v>
      </c>
      <c r="O13" s="7"/>
      <c r="R13" s="5">
        <f t="shared" si="3"/>
        <v>0.54999999999999993</v>
      </c>
      <c r="S13" s="5">
        <v>231.2</v>
      </c>
      <c r="T13" s="5">
        <v>22</v>
      </c>
      <c r="U13" s="8">
        <f t="shared" si="1"/>
        <v>0.8587499999999999</v>
      </c>
    </row>
    <row r="14" spans="1:24" x14ac:dyDescent="0.25">
      <c r="A14" s="6"/>
      <c r="I14" s="5">
        <f t="shared" si="2"/>
        <v>0.6</v>
      </c>
      <c r="J14" s="5">
        <v>232.3</v>
      </c>
      <c r="K14" s="5">
        <v>22.7</v>
      </c>
      <c r="L14" s="3">
        <f>$H$2+I14</f>
        <v>2.2937500000000002</v>
      </c>
      <c r="R14" s="5">
        <f t="shared" si="3"/>
        <v>0.6</v>
      </c>
      <c r="S14" s="5">
        <v>232.8</v>
      </c>
      <c r="T14" s="5">
        <v>22</v>
      </c>
      <c r="U14" s="8">
        <f t="shared" si="1"/>
        <v>0.90874999999999995</v>
      </c>
    </row>
    <row r="15" spans="1:24" x14ac:dyDescent="0.25">
      <c r="A15" s="6"/>
      <c r="I15" s="5">
        <v>0.65</v>
      </c>
      <c r="J15" s="5">
        <v>233.9</v>
      </c>
      <c r="K15" s="5">
        <v>22.6</v>
      </c>
      <c r="L15" s="3">
        <f>$H$2+I15</f>
        <v>2.34375</v>
      </c>
      <c r="R15" s="5">
        <f t="shared" si="3"/>
        <v>0.65</v>
      </c>
      <c r="S15" s="5">
        <v>234.2</v>
      </c>
      <c r="T15" s="5">
        <v>22</v>
      </c>
      <c r="U15" s="8">
        <f t="shared" si="1"/>
        <v>0.95874999999999999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1.00875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ABC-1CA0-4C52-A5EE-33ED9E6C80EB}">
  <dimension ref="A1:X17"/>
  <sheetViews>
    <sheetView workbookViewId="0">
      <selection activeCell="Q19" sqref="Q19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61.517000000000003</v>
      </c>
      <c r="C2" s="2">
        <v>-61.9</v>
      </c>
      <c r="D2" s="2">
        <v>32.156089999999999</v>
      </c>
      <c r="E2" s="2">
        <v>69</v>
      </c>
      <c r="F2" s="2">
        <v>9.9976999999999996E-2</v>
      </c>
      <c r="G2" s="2">
        <v>1303</v>
      </c>
      <c r="H2" s="8">
        <f>G2*0.00125</f>
        <v>1.6287500000000001</v>
      </c>
      <c r="I2" s="5">
        <v>0</v>
      </c>
      <c r="J2" s="5">
        <v>200.4</v>
      </c>
      <c r="K2" s="5">
        <v>24</v>
      </c>
      <c r="L2" s="3">
        <f>$H$2+I2</f>
        <v>1.6287500000000001</v>
      </c>
      <c r="M2" s="2">
        <v>2.2287500000000002</v>
      </c>
      <c r="N2" s="2">
        <v>133</v>
      </c>
      <c r="O2" s="8">
        <f>N2*0.00125</f>
        <v>0.16625000000000001</v>
      </c>
      <c r="P2" s="2">
        <v>271</v>
      </c>
      <c r="Q2" s="8">
        <f>P2*0.00125</f>
        <v>0.33875</v>
      </c>
      <c r="R2" s="5">
        <v>0</v>
      </c>
      <c r="S2" s="5">
        <v>202.8</v>
      </c>
      <c r="T2" s="5">
        <v>23.2</v>
      </c>
      <c r="U2" s="8">
        <f>$Q$2+R2</f>
        <v>0.33875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204.6</v>
      </c>
      <c r="K3" s="5">
        <v>24</v>
      </c>
      <c r="L3" s="3">
        <f t="shared" ref="L3:L11" si="0">$H$2+I3</f>
        <v>1.6787500000000002</v>
      </c>
      <c r="M3" s="10" t="s">
        <v>22</v>
      </c>
      <c r="N3" s="1">
        <v>-59.8</v>
      </c>
      <c r="O3" s="7"/>
      <c r="R3" s="5">
        <f>R2+0.05</f>
        <v>0.05</v>
      </c>
      <c r="S3" s="5">
        <v>207.2</v>
      </c>
      <c r="T3" s="5">
        <v>23.2</v>
      </c>
      <c r="U3" s="8">
        <f t="shared" ref="U3:U16" si="1">$Q$2+R3</f>
        <v>0.38874999999999998</v>
      </c>
    </row>
    <row r="4" spans="1:24" x14ac:dyDescent="0.25">
      <c r="A4" s="9"/>
      <c r="I4" s="5">
        <f t="shared" ref="I4:I14" si="2">I3+0.05</f>
        <v>0.1</v>
      </c>
      <c r="J4" s="5">
        <v>208.9</v>
      </c>
      <c r="K4" s="5">
        <v>23.9</v>
      </c>
      <c r="L4" s="3">
        <f t="shared" si="0"/>
        <v>1.7287500000000002</v>
      </c>
      <c r="M4" s="10"/>
      <c r="O4" s="7"/>
      <c r="R4" s="5">
        <f t="shared" ref="R4:R16" si="3">R3+0.05</f>
        <v>0.1</v>
      </c>
      <c r="S4" s="5">
        <v>211.3</v>
      </c>
      <c r="T4" s="5">
        <v>23.2</v>
      </c>
      <c r="U4" s="8">
        <f>$Q$2+R4</f>
        <v>0.43874999999999997</v>
      </c>
    </row>
    <row r="5" spans="1:24" x14ac:dyDescent="0.25">
      <c r="A5" s="9"/>
      <c r="I5" s="5">
        <f t="shared" si="2"/>
        <v>0.15000000000000002</v>
      </c>
      <c r="J5" s="5">
        <v>212.6</v>
      </c>
      <c r="K5" s="5">
        <v>23.9</v>
      </c>
      <c r="L5" s="3">
        <f t="shared" si="0"/>
        <v>1.7787500000000001</v>
      </c>
      <c r="M5" s="10"/>
      <c r="O5" s="7"/>
      <c r="R5" s="5">
        <f t="shared" si="3"/>
        <v>0.15000000000000002</v>
      </c>
      <c r="S5" s="5">
        <v>214.7</v>
      </c>
      <c r="T5" s="5">
        <v>23.1</v>
      </c>
      <c r="U5" s="8">
        <f t="shared" si="1"/>
        <v>0.48875000000000002</v>
      </c>
    </row>
    <row r="6" spans="1:24" x14ac:dyDescent="0.25">
      <c r="A6" s="9"/>
      <c r="I6" s="5">
        <f t="shared" si="2"/>
        <v>0.2</v>
      </c>
      <c r="J6" s="5">
        <v>215.8</v>
      </c>
      <c r="K6" s="5">
        <v>23.9</v>
      </c>
      <c r="L6" s="3">
        <f t="shared" si="0"/>
        <v>1.8287500000000001</v>
      </c>
      <c r="O6" s="7"/>
      <c r="R6" s="5">
        <f t="shared" si="3"/>
        <v>0.2</v>
      </c>
      <c r="S6" s="5">
        <v>217.7</v>
      </c>
      <c r="T6" s="5">
        <v>23.1</v>
      </c>
      <c r="U6" s="8">
        <f t="shared" si="1"/>
        <v>0.53875000000000006</v>
      </c>
    </row>
    <row r="7" spans="1:24" x14ac:dyDescent="0.25">
      <c r="A7" s="9"/>
      <c r="I7" s="5">
        <f t="shared" si="2"/>
        <v>0.25</v>
      </c>
      <c r="J7" s="5">
        <v>218.6</v>
      </c>
      <c r="K7" s="5">
        <v>23.8</v>
      </c>
      <c r="L7" s="3">
        <f t="shared" si="0"/>
        <v>1.8787500000000001</v>
      </c>
      <c r="O7" s="7"/>
      <c r="R7" s="5">
        <f t="shared" si="3"/>
        <v>0.25</v>
      </c>
      <c r="S7" s="5">
        <v>220.3</v>
      </c>
      <c r="T7" s="5">
        <v>23.1</v>
      </c>
      <c r="U7" s="8">
        <f t="shared" si="1"/>
        <v>0.58875</v>
      </c>
    </row>
    <row r="8" spans="1:24" x14ac:dyDescent="0.25">
      <c r="A8" s="9"/>
      <c r="I8" s="5">
        <f t="shared" si="2"/>
        <v>0.3</v>
      </c>
      <c r="J8" s="5">
        <v>221.2</v>
      </c>
      <c r="K8" s="5">
        <v>23.8</v>
      </c>
      <c r="L8" s="3">
        <f t="shared" si="0"/>
        <v>1.9287500000000002</v>
      </c>
      <c r="O8" s="7"/>
      <c r="R8" s="5">
        <f t="shared" si="3"/>
        <v>0.3</v>
      </c>
      <c r="S8" s="5">
        <v>222.7</v>
      </c>
      <c r="T8" s="5">
        <v>23.1</v>
      </c>
      <c r="U8" s="8">
        <f t="shared" si="1"/>
        <v>0.63874999999999993</v>
      </c>
    </row>
    <row r="9" spans="1:24" x14ac:dyDescent="0.25">
      <c r="A9" s="9"/>
      <c r="I9" s="5">
        <f t="shared" si="2"/>
        <v>0.35</v>
      </c>
      <c r="J9" s="5">
        <v>223.5</v>
      </c>
      <c r="K9" s="5">
        <v>23.8</v>
      </c>
      <c r="L9" s="3">
        <f t="shared" si="0"/>
        <v>1.9787500000000002</v>
      </c>
      <c r="O9" s="7"/>
      <c r="R9" s="5">
        <f t="shared" si="3"/>
        <v>0.35</v>
      </c>
      <c r="S9" s="5">
        <v>224.7</v>
      </c>
      <c r="T9" s="5">
        <v>23</v>
      </c>
      <c r="U9" s="8">
        <f t="shared" si="1"/>
        <v>0.68874999999999997</v>
      </c>
    </row>
    <row r="10" spans="1:24" x14ac:dyDescent="0.25">
      <c r="A10" s="9"/>
      <c r="I10" s="5">
        <f t="shared" si="2"/>
        <v>0.39999999999999997</v>
      </c>
      <c r="J10" s="5">
        <v>225.7</v>
      </c>
      <c r="K10" s="5">
        <v>23.7</v>
      </c>
      <c r="L10" s="3">
        <f t="shared" si="0"/>
        <v>2.0287500000000001</v>
      </c>
      <c r="O10" s="7"/>
      <c r="R10" s="5">
        <f t="shared" si="3"/>
        <v>0.39999999999999997</v>
      </c>
      <c r="S10" s="5">
        <v>226.7</v>
      </c>
      <c r="T10" s="5">
        <v>23</v>
      </c>
      <c r="U10" s="8">
        <f t="shared" si="1"/>
        <v>0.73875000000000002</v>
      </c>
    </row>
    <row r="11" spans="1:24" x14ac:dyDescent="0.25">
      <c r="A11" s="6"/>
      <c r="I11" s="5">
        <f t="shared" si="2"/>
        <v>0.44999999999999996</v>
      </c>
      <c r="J11" s="5">
        <v>227.6</v>
      </c>
      <c r="K11" s="5">
        <v>23.7</v>
      </c>
      <c r="L11" s="3">
        <f t="shared" si="0"/>
        <v>2.0787500000000003</v>
      </c>
      <c r="O11" s="7"/>
      <c r="R11" s="5">
        <f t="shared" si="3"/>
        <v>0.44999999999999996</v>
      </c>
      <c r="S11" s="5">
        <v>228.6</v>
      </c>
      <c r="T11" s="5">
        <v>23</v>
      </c>
      <c r="U11" s="8">
        <f t="shared" si="1"/>
        <v>0.78874999999999995</v>
      </c>
    </row>
    <row r="12" spans="1:24" x14ac:dyDescent="0.25">
      <c r="A12" s="6"/>
      <c r="I12" s="5">
        <f t="shared" si="2"/>
        <v>0.49999999999999994</v>
      </c>
      <c r="J12" s="5">
        <v>229.5</v>
      </c>
      <c r="K12" s="5">
        <v>23.7</v>
      </c>
      <c r="L12" s="3">
        <f>$H$2+I12</f>
        <v>2.1287500000000001</v>
      </c>
      <c r="O12" s="7"/>
      <c r="R12" s="5">
        <f t="shared" si="3"/>
        <v>0.49999999999999994</v>
      </c>
      <c r="S12" s="5">
        <v>230.3</v>
      </c>
      <c r="T12" s="5">
        <v>23</v>
      </c>
      <c r="U12" s="8">
        <f t="shared" si="1"/>
        <v>0.83874999999999988</v>
      </c>
    </row>
    <row r="13" spans="1:24" x14ac:dyDescent="0.25">
      <c r="A13" s="6"/>
      <c r="I13" s="5">
        <f t="shared" si="2"/>
        <v>0.54999999999999993</v>
      </c>
      <c r="J13" s="5">
        <v>231.3</v>
      </c>
      <c r="K13" s="5">
        <v>23.6</v>
      </c>
      <c r="L13" s="3">
        <f>$H$2+I13</f>
        <v>2.17875</v>
      </c>
      <c r="O13" s="7"/>
      <c r="R13" s="5">
        <f t="shared" si="3"/>
        <v>0.54999999999999993</v>
      </c>
      <c r="S13" s="5">
        <v>232.1</v>
      </c>
      <c r="T13" s="5">
        <v>22.9</v>
      </c>
      <c r="U13" s="8">
        <f t="shared" si="1"/>
        <v>0.88874999999999993</v>
      </c>
    </row>
    <row r="14" spans="1:24" x14ac:dyDescent="0.25">
      <c r="A14" s="6"/>
      <c r="I14" s="5">
        <f t="shared" si="2"/>
        <v>0.6</v>
      </c>
      <c r="J14" s="5">
        <v>233</v>
      </c>
      <c r="K14" s="5">
        <v>23.6</v>
      </c>
      <c r="L14" s="3">
        <f>$H$2+I14</f>
        <v>2.2287500000000002</v>
      </c>
      <c r="R14" s="5">
        <f t="shared" si="3"/>
        <v>0.6</v>
      </c>
      <c r="S14" s="5">
        <v>233.5</v>
      </c>
      <c r="T14" s="5">
        <v>22.9</v>
      </c>
      <c r="U14" s="8">
        <f t="shared" si="1"/>
        <v>0.93874999999999997</v>
      </c>
    </row>
    <row r="15" spans="1:24" x14ac:dyDescent="0.25">
      <c r="A15" s="6"/>
      <c r="I15" s="5">
        <v>0.65</v>
      </c>
      <c r="J15" s="5"/>
      <c r="K15" s="5"/>
      <c r="L15" s="3">
        <f>$H$2+I15</f>
        <v>2.2787500000000001</v>
      </c>
      <c r="R15" s="5">
        <f t="shared" si="3"/>
        <v>0.65</v>
      </c>
      <c r="S15" s="5"/>
      <c r="T15" s="5"/>
      <c r="U15" s="8">
        <f t="shared" si="1"/>
        <v>0.98875000000000002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1.0387500000000001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8630-4FD9-40C6-9A50-2D69C8785AB9}">
  <dimension ref="A1:X17"/>
  <sheetViews>
    <sheetView tabSelected="1" workbookViewId="0">
      <selection activeCell="S19" sqref="S19"/>
    </sheetView>
  </sheetViews>
  <sheetFormatPr defaultColWidth="8.7109375" defaultRowHeight="15.75" x14ac:dyDescent="0.25"/>
  <cols>
    <col min="1" max="1" width="32.85546875" style="1" customWidth="1"/>
    <col min="2" max="2" width="9.140625" style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62.992999999999995</v>
      </c>
      <c r="C2" s="2">
        <v>-61.9</v>
      </c>
      <c r="D2" s="2">
        <v>32.156089999999999</v>
      </c>
      <c r="E2" s="2">
        <v>69</v>
      </c>
      <c r="F2" s="2">
        <v>9.9976999999999996E-2</v>
      </c>
      <c r="G2" s="2">
        <v>1355</v>
      </c>
      <c r="H2" s="8">
        <f>G2*0.00125</f>
        <v>1.6937500000000001</v>
      </c>
      <c r="I2" s="5">
        <v>0</v>
      </c>
      <c r="J2" s="5">
        <v>200</v>
      </c>
      <c r="K2" s="5">
        <v>23.9</v>
      </c>
      <c r="L2" s="3">
        <f>$H$2+I2</f>
        <v>1.6937500000000001</v>
      </c>
      <c r="M2" s="2">
        <v>2.2937500000000002</v>
      </c>
      <c r="N2" s="2">
        <v>150</v>
      </c>
      <c r="O2" s="8">
        <f>N2*0.00125</f>
        <v>0.1875</v>
      </c>
      <c r="P2" s="2">
        <v>249</v>
      </c>
      <c r="Q2" s="8">
        <f>P2*0.00125</f>
        <v>0.31125000000000003</v>
      </c>
      <c r="R2" s="5">
        <v>0</v>
      </c>
      <c r="S2" s="5">
        <v>200</v>
      </c>
      <c r="T2" s="5">
        <v>22.5</v>
      </c>
      <c r="U2" s="8">
        <f>$Q$2+R2</f>
        <v>0.31125000000000003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206.6</v>
      </c>
      <c r="K3" s="5">
        <v>23.8</v>
      </c>
      <c r="L3" s="3">
        <f t="shared" ref="L3:L11" si="0">$H$2+I3</f>
        <v>1.7437500000000001</v>
      </c>
      <c r="M3" s="10" t="s">
        <v>22</v>
      </c>
      <c r="N3" s="1">
        <v>-57.6</v>
      </c>
      <c r="O3" s="7"/>
      <c r="R3" s="5">
        <f>R2+0.05</f>
        <v>0.05</v>
      </c>
      <c r="S3" s="5">
        <v>204.9</v>
      </c>
      <c r="T3" s="5">
        <v>22.5</v>
      </c>
      <c r="U3" s="8">
        <f t="shared" ref="U3:U16" si="1">$Q$2+R3</f>
        <v>0.36125000000000002</v>
      </c>
    </row>
    <row r="4" spans="1:24" x14ac:dyDescent="0.25">
      <c r="A4" s="9"/>
      <c r="I4" s="5">
        <f t="shared" ref="I4:I14" si="2">I3+0.05</f>
        <v>0.1</v>
      </c>
      <c r="J4" s="5">
        <v>210.1</v>
      </c>
      <c r="K4" s="5">
        <v>23.7</v>
      </c>
      <c r="L4" s="3">
        <f t="shared" si="0"/>
        <v>1.7937500000000002</v>
      </c>
      <c r="M4" s="10"/>
      <c r="O4" s="7"/>
      <c r="R4" s="5">
        <f t="shared" ref="R4:R16" si="3">R3+0.05</f>
        <v>0.1</v>
      </c>
      <c r="S4" s="5">
        <v>209.1</v>
      </c>
      <c r="T4" s="5">
        <v>22.5</v>
      </c>
      <c r="U4" s="8">
        <f>$Q$2+R4</f>
        <v>0.41125</v>
      </c>
    </row>
    <row r="5" spans="1:24" x14ac:dyDescent="0.25">
      <c r="A5" s="9"/>
      <c r="I5" s="5">
        <f t="shared" si="2"/>
        <v>0.15000000000000002</v>
      </c>
      <c r="J5" s="5">
        <v>213.3</v>
      </c>
      <c r="K5" s="5">
        <v>23.6</v>
      </c>
      <c r="L5" s="3">
        <f t="shared" si="0"/>
        <v>1.84375</v>
      </c>
      <c r="M5" s="10"/>
      <c r="O5" s="7"/>
      <c r="R5" s="5">
        <f t="shared" si="3"/>
        <v>0.15000000000000002</v>
      </c>
      <c r="S5" s="5">
        <v>212.7</v>
      </c>
      <c r="T5" s="5">
        <v>22.4</v>
      </c>
      <c r="U5" s="8">
        <f t="shared" si="1"/>
        <v>0.46125000000000005</v>
      </c>
    </row>
    <row r="6" spans="1:24" x14ac:dyDescent="0.25">
      <c r="A6" s="9"/>
      <c r="I6" s="5">
        <f t="shared" si="2"/>
        <v>0.2</v>
      </c>
      <c r="J6" s="5">
        <v>216.3</v>
      </c>
      <c r="K6" s="5">
        <v>23.6</v>
      </c>
      <c r="L6" s="3">
        <f t="shared" si="0"/>
        <v>1.89375</v>
      </c>
      <c r="O6" s="7"/>
      <c r="R6" s="5">
        <f t="shared" si="3"/>
        <v>0.2</v>
      </c>
      <c r="S6" s="5">
        <v>215.8</v>
      </c>
      <c r="T6" s="5">
        <v>22.4</v>
      </c>
      <c r="U6" s="8">
        <f t="shared" si="1"/>
        <v>0.51124999999999998</v>
      </c>
    </row>
    <row r="7" spans="1:24" x14ac:dyDescent="0.25">
      <c r="A7" s="9"/>
      <c r="I7" s="5">
        <f t="shared" si="2"/>
        <v>0.25</v>
      </c>
      <c r="J7" s="5">
        <v>219.2</v>
      </c>
      <c r="K7" s="5">
        <v>23.5</v>
      </c>
      <c r="L7" s="3">
        <f t="shared" si="0"/>
        <v>1.9437500000000001</v>
      </c>
      <c r="O7" s="7"/>
      <c r="R7" s="5">
        <f t="shared" si="3"/>
        <v>0.25</v>
      </c>
      <c r="S7" s="5">
        <v>218.5</v>
      </c>
      <c r="T7" s="5">
        <v>22.4</v>
      </c>
      <c r="U7" s="8">
        <f t="shared" si="1"/>
        <v>0.56125000000000003</v>
      </c>
    </row>
    <row r="8" spans="1:24" x14ac:dyDescent="0.25">
      <c r="A8" s="9"/>
      <c r="I8" s="5">
        <f t="shared" si="2"/>
        <v>0.3</v>
      </c>
      <c r="J8" s="5">
        <v>221.5</v>
      </c>
      <c r="K8" s="5">
        <v>23.5</v>
      </c>
      <c r="L8" s="3">
        <f t="shared" si="0"/>
        <v>1.9937500000000001</v>
      </c>
      <c r="O8" s="7"/>
      <c r="R8" s="5">
        <f t="shared" si="3"/>
        <v>0.3</v>
      </c>
      <c r="S8" s="5">
        <v>221</v>
      </c>
      <c r="T8" s="5">
        <v>22.3</v>
      </c>
      <c r="U8" s="8">
        <f t="shared" si="1"/>
        <v>0.61125000000000007</v>
      </c>
    </row>
    <row r="9" spans="1:24" x14ac:dyDescent="0.25">
      <c r="A9" s="9"/>
      <c r="I9" s="5">
        <f t="shared" si="2"/>
        <v>0.35</v>
      </c>
      <c r="J9" s="5">
        <v>223.9</v>
      </c>
      <c r="K9" s="5">
        <v>23.4</v>
      </c>
      <c r="L9" s="3">
        <f t="shared" si="0"/>
        <v>2.0437500000000002</v>
      </c>
      <c r="O9" s="7"/>
      <c r="R9" s="5">
        <f t="shared" si="3"/>
        <v>0.35</v>
      </c>
      <c r="S9" s="5">
        <v>223.4</v>
      </c>
      <c r="T9" s="5">
        <v>22.3</v>
      </c>
      <c r="U9" s="8">
        <f t="shared" si="1"/>
        <v>0.66125</v>
      </c>
    </row>
    <row r="10" spans="1:24" x14ac:dyDescent="0.25">
      <c r="A10" s="9"/>
      <c r="I10" s="5">
        <f t="shared" si="2"/>
        <v>0.39999999999999997</v>
      </c>
      <c r="J10" s="5">
        <v>225.9</v>
      </c>
      <c r="K10" s="5">
        <v>23.4</v>
      </c>
      <c r="L10" s="3">
        <f t="shared" si="0"/>
        <v>2.09375</v>
      </c>
      <c r="O10" s="7"/>
      <c r="R10" s="5">
        <f t="shared" si="3"/>
        <v>0.39999999999999997</v>
      </c>
      <c r="S10" s="5">
        <v>225.5</v>
      </c>
      <c r="T10" s="5">
        <v>22.3</v>
      </c>
      <c r="U10" s="8">
        <f t="shared" si="1"/>
        <v>0.71124999999999994</v>
      </c>
    </row>
    <row r="11" spans="1:24" x14ac:dyDescent="0.25">
      <c r="A11" s="6"/>
      <c r="I11" s="5">
        <f t="shared" si="2"/>
        <v>0.44999999999999996</v>
      </c>
      <c r="J11" s="5">
        <v>227.9</v>
      </c>
      <c r="K11" s="5">
        <v>23.3</v>
      </c>
      <c r="L11" s="3">
        <f t="shared" si="0"/>
        <v>2.1437499999999998</v>
      </c>
      <c r="O11" s="7"/>
      <c r="R11" s="5">
        <f t="shared" si="3"/>
        <v>0.44999999999999996</v>
      </c>
      <c r="S11" s="5">
        <v>227.4</v>
      </c>
      <c r="T11" s="5">
        <v>22.3</v>
      </c>
      <c r="U11" s="8">
        <f t="shared" si="1"/>
        <v>0.76124999999999998</v>
      </c>
    </row>
    <row r="12" spans="1:24" x14ac:dyDescent="0.25">
      <c r="A12" s="6"/>
      <c r="I12" s="5">
        <f t="shared" si="2"/>
        <v>0.49999999999999994</v>
      </c>
      <c r="J12" s="5">
        <v>229.7</v>
      </c>
      <c r="K12" s="5">
        <v>23.3</v>
      </c>
      <c r="L12" s="3">
        <f>$H$2+I12</f>
        <v>2.1937500000000001</v>
      </c>
      <c r="O12" s="7"/>
      <c r="R12" s="5">
        <f t="shared" si="3"/>
        <v>0.49999999999999994</v>
      </c>
      <c r="S12" s="5">
        <v>229.2</v>
      </c>
      <c r="T12" s="5">
        <v>22.2</v>
      </c>
      <c r="U12" s="8">
        <f t="shared" si="1"/>
        <v>0.81125000000000003</v>
      </c>
    </row>
    <row r="13" spans="1:24" x14ac:dyDescent="0.25">
      <c r="A13" s="6"/>
      <c r="I13" s="5">
        <f t="shared" si="2"/>
        <v>0.54999999999999993</v>
      </c>
      <c r="J13" s="5">
        <v>231.3</v>
      </c>
      <c r="K13" s="5">
        <v>23.3</v>
      </c>
      <c r="L13" s="3">
        <f>$H$2+I13</f>
        <v>2.2437499999999999</v>
      </c>
      <c r="O13" s="7"/>
      <c r="R13" s="5">
        <f t="shared" si="3"/>
        <v>0.54999999999999993</v>
      </c>
      <c r="S13" s="5">
        <v>230.9</v>
      </c>
      <c r="T13" s="5">
        <v>22.2</v>
      </c>
      <c r="U13" s="8">
        <f t="shared" si="1"/>
        <v>0.86124999999999996</v>
      </c>
    </row>
    <row r="14" spans="1:24" x14ac:dyDescent="0.25">
      <c r="A14" s="6"/>
      <c r="I14" s="5">
        <f t="shared" si="2"/>
        <v>0.6</v>
      </c>
      <c r="J14" s="5">
        <v>233</v>
      </c>
      <c r="K14" s="5">
        <v>23.2</v>
      </c>
      <c r="L14" s="3">
        <f>$H$2+I14</f>
        <v>2.2937500000000002</v>
      </c>
      <c r="R14" s="5">
        <f t="shared" si="3"/>
        <v>0.6</v>
      </c>
      <c r="S14" s="5">
        <v>232.4</v>
      </c>
      <c r="T14" s="5">
        <v>22.2</v>
      </c>
      <c r="U14" s="8">
        <f t="shared" si="1"/>
        <v>0.91125</v>
      </c>
    </row>
    <row r="15" spans="1:24" x14ac:dyDescent="0.25">
      <c r="A15" s="6"/>
      <c r="I15" s="5">
        <v>0.65</v>
      </c>
      <c r="J15" s="5"/>
      <c r="K15" s="5"/>
      <c r="L15" s="3">
        <f>$H$2+I15</f>
        <v>2.34375</v>
      </c>
      <c r="R15" s="5">
        <f t="shared" si="3"/>
        <v>0.65</v>
      </c>
      <c r="S15" s="5">
        <v>233.8</v>
      </c>
      <c r="T15" s="5">
        <v>22.2</v>
      </c>
      <c r="U15" s="8">
        <f t="shared" si="1"/>
        <v>0.96125000000000005</v>
      </c>
    </row>
    <row r="16" spans="1:24" x14ac:dyDescent="0.25">
      <c r="I16" s="5"/>
      <c r="J16" s="5"/>
      <c r="K16" s="5"/>
      <c r="R16" s="5">
        <f t="shared" si="3"/>
        <v>0.70000000000000007</v>
      </c>
      <c r="S16" s="5"/>
      <c r="T16" s="5"/>
      <c r="U16" s="8">
        <f t="shared" si="1"/>
        <v>1.01125</v>
      </c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RB-1-R1</vt:lpstr>
      <vt:lpstr>RB-1-R2</vt:lpstr>
      <vt:lpstr>RB-2-R1</vt:lpstr>
      <vt:lpstr>RB-2-R2</vt:lpstr>
      <vt:lpstr>RB-3-R1</vt:lpstr>
      <vt:lpstr>RB-3-R2</vt:lpstr>
      <vt:lpstr>RB-4-R1</vt:lpstr>
      <vt:lpstr>RB-4-R2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Bruno</dc:creator>
  <cp:lastModifiedBy>lab</cp:lastModifiedBy>
  <dcterms:created xsi:type="dcterms:W3CDTF">2022-09-16T18:00:52Z</dcterms:created>
  <dcterms:modified xsi:type="dcterms:W3CDTF">2023-01-31T21:59:16Z</dcterms:modified>
</cp:coreProperties>
</file>