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CC Tidal TA/10JAN2022/"/>
    </mc:Choice>
  </mc:AlternateContent>
  <xr:revisionPtr revIDLastSave="0" documentId="8_{E149E2C0-8314-9F41-AF8C-56A75B6645FE}" xr6:coauthVersionLast="47" xr6:coauthVersionMax="47" xr10:uidLastSave="{00000000-0000-0000-0000-000000000000}"/>
  <bookViews>
    <workbookView xWindow="3180" yWindow="2000" windowWidth="27640" windowHeight="16940" xr2:uid="{92ED8584-203B-F84F-AB61-F270A7E238F7}"/>
  </bookViews>
  <sheets>
    <sheet name="CC-3-R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Q2" i="1"/>
  <c r="U15" i="1" s="1"/>
  <c r="O2" i="1"/>
  <c r="H2" i="1"/>
  <c r="L13" i="1" s="1"/>
  <c r="U3" i="1" l="1"/>
  <c r="U5" i="1"/>
  <c r="U7" i="1"/>
  <c r="U9" i="1"/>
  <c r="U11" i="1"/>
  <c r="U13" i="1"/>
  <c r="L2" i="1"/>
  <c r="L4" i="1"/>
  <c r="L6" i="1"/>
  <c r="L8" i="1"/>
  <c r="L10" i="1"/>
  <c r="L12" i="1"/>
  <c r="L14" i="1"/>
  <c r="U2" i="1"/>
  <c r="U4" i="1"/>
  <c r="U6" i="1"/>
  <c r="U8" i="1"/>
  <c r="U10" i="1"/>
  <c r="U12" i="1"/>
  <c r="U14" i="1"/>
  <c r="L3" i="1"/>
  <c r="L5" i="1"/>
  <c r="L7" i="1"/>
  <c r="L9" i="1"/>
  <c r="L11" i="1"/>
</calcChain>
</file>

<file path=xl/sharedStrings.xml><?xml version="1.0" encoding="utf-8"?>
<sst xmlns="http://schemas.openxmlformats.org/spreadsheetml/2006/main" count="27" uniqueCount="27">
  <si>
    <t>Instructions:</t>
  </si>
  <si>
    <t>m0</t>
  </si>
  <si>
    <t>Initial pH</t>
  </si>
  <si>
    <t>Salinity</t>
  </si>
  <si>
    <t>TempLab</t>
  </si>
  <si>
    <t>conc_HCl</t>
  </si>
  <si>
    <t>Digits of HCl P1</t>
  </si>
  <si>
    <t>P1HCl</t>
  </si>
  <si>
    <t>P2HCl Additions</t>
  </si>
  <si>
    <t>P2mV</t>
  </si>
  <si>
    <t>P2Temp</t>
  </si>
  <si>
    <t>corr_vHCl</t>
  </si>
  <si>
    <t>P1P2vHCl</t>
  </si>
  <si>
    <t>Digits of NaOH</t>
  </si>
  <si>
    <t>vNaOH</t>
  </si>
  <si>
    <t>Digits of HCl P3</t>
  </si>
  <si>
    <t>P3HCl</t>
  </si>
  <si>
    <t>P4HCl Additions</t>
  </si>
  <si>
    <t>P4mV</t>
  </si>
  <si>
    <t>P4Temp</t>
  </si>
  <si>
    <t>corr_vHCl2</t>
  </si>
  <si>
    <t>B</t>
  </si>
  <si>
    <t>Si</t>
  </si>
  <si>
    <t>P</t>
  </si>
  <si>
    <t xml:space="preserve"> Use the "Alkalinity Analysis Log" and the data obtained during a OALK titration by hand to fill in the GREEN boxes. DO NOT TOUCH RED BOXES</t>
  </si>
  <si>
    <t>*last corr_vHCl value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</si>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</sst>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E2FCA-DA2E-3248-980F-14BF2086FA50}">
  <dimension ref="A1:X15"/>
  <sheetViews>
    <sheetView tabSelected="1" topLeftCell="D1" workbookViewId="0">
      <selection activeCell="O21" sqref="O21"/>
    </sheetView>
  </sheetViews>
  <sheetFormatPr baseColWidth="10" defaultColWidth="8.6640625" defaultRowHeight="16" x14ac:dyDescent="0.2"/>
  <cols>
    <col min="1" max="1" width="32.83203125" style="1" customWidth="1"/>
    <col min="2" max="2" width="7.5" style="1" bestFit="1" customWidth="1"/>
    <col min="3" max="3" width="9" style="1" customWidth="1"/>
    <col min="4" max="4" width="11" style="1" customWidth="1"/>
    <col min="5" max="5" width="9.33203125" style="1" bestFit="1" customWidth="1"/>
    <col min="6" max="6" width="9.5" style="1" bestFit="1" customWidth="1"/>
    <col min="7" max="7" width="15.5" style="1" bestFit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3" width="10.1640625" style="1" customWidth="1"/>
    <col min="14" max="14" width="14.83203125" style="1" bestFit="1" customWidth="1"/>
    <col min="15" max="15" width="8" style="1" bestFit="1" customWidth="1"/>
    <col min="16" max="16" width="15.5" style="1" bestFit="1" customWidth="1"/>
    <col min="17" max="17" width="8.1640625" style="1" bestFit="1" customWidth="1"/>
    <col min="18" max="18" width="15.83203125" style="3" bestFit="1" customWidth="1"/>
    <col min="19" max="19" width="8.1640625" style="3" bestFit="1" customWidth="1"/>
    <col min="20" max="20" width="10" style="3" bestFit="1" customWidth="1"/>
    <col min="21" max="21" width="11.1640625" style="5" bestFit="1" customWidth="1"/>
    <col min="22" max="16384" width="8.6640625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5.5" customHeight="1" x14ac:dyDescent="0.2">
      <c r="A2" s="2" t="s">
        <v>24</v>
      </c>
      <c r="B2" s="3">
        <v>59.904000000000003</v>
      </c>
      <c r="C2" s="3">
        <v>-64.099999999999994</v>
      </c>
      <c r="D2" s="3">
        <v>25.896709999999999</v>
      </c>
      <c r="E2" s="3">
        <v>69</v>
      </c>
      <c r="F2" s="3">
        <v>9.9976999999999996E-2</v>
      </c>
      <c r="G2" s="3">
        <v>1247</v>
      </c>
      <c r="H2" s="4">
        <f>G2*0.00125</f>
        <v>1.5587500000000001</v>
      </c>
      <c r="I2" s="3">
        <v>0</v>
      </c>
      <c r="J2" s="3">
        <v>199.8</v>
      </c>
      <c r="K2" s="3">
        <v>23.5</v>
      </c>
      <c r="L2" s="5">
        <f>$H$2+I2</f>
        <v>1.5587500000000001</v>
      </c>
      <c r="M2" s="3">
        <v>2.1587499999999999</v>
      </c>
      <c r="N2" s="3">
        <v>101</v>
      </c>
      <c r="O2" s="4">
        <f>N2*0.00125</f>
        <v>0.12625</v>
      </c>
      <c r="P2" s="3">
        <v>263</v>
      </c>
      <c r="Q2" s="4">
        <f>P2*0.00125</f>
        <v>0.32874999999999999</v>
      </c>
      <c r="R2" s="3">
        <v>0</v>
      </c>
      <c r="S2" s="3">
        <v>201.6</v>
      </c>
      <c r="T2" s="3">
        <v>22.2</v>
      </c>
      <c r="U2" s="4">
        <f>$Q$2+R2</f>
        <v>0.32874999999999999</v>
      </c>
      <c r="V2" s="3"/>
      <c r="W2" s="3"/>
      <c r="X2" s="3"/>
    </row>
    <row r="3" spans="1:24" ht="15.5" customHeight="1" x14ac:dyDescent="0.2">
      <c r="A3" s="2"/>
      <c r="I3" s="3">
        <f>I2+0.05</f>
        <v>0.05</v>
      </c>
      <c r="J3" s="3">
        <v>204.5</v>
      </c>
      <c r="K3" s="3">
        <v>23.4</v>
      </c>
      <c r="L3" s="5">
        <f t="shared" ref="L3:L11" si="0">$H$2+I3</f>
        <v>1.6087500000000001</v>
      </c>
      <c r="M3" s="2" t="s">
        <v>25</v>
      </c>
      <c r="N3" s="1">
        <v>-64.400000000000006</v>
      </c>
      <c r="O3" s="6"/>
      <c r="R3" s="3">
        <f>R2+0.05</f>
        <v>0.05</v>
      </c>
      <c r="S3" s="3">
        <v>206.1</v>
      </c>
      <c r="T3" s="3">
        <v>22.2</v>
      </c>
      <c r="U3" s="4">
        <f t="shared" ref="U3:U15" si="1">$Q$2+R3</f>
        <v>0.37874999999999998</v>
      </c>
    </row>
    <row r="4" spans="1:24" x14ac:dyDescent="0.2">
      <c r="A4" s="2"/>
      <c r="I4" s="3">
        <f t="shared" ref="I4:I14" si="2">I3+0.05</f>
        <v>0.1</v>
      </c>
      <c r="J4" s="3">
        <v>208.5</v>
      </c>
      <c r="K4" s="3">
        <v>23.3</v>
      </c>
      <c r="L4" s="5">
        <f t="shared" si="0"/>
        <v>1.6587500000000002</v>
      </c>
      <c r="M4" s="2"/>
      <c r="O4" s="6" t="s">
        <v>26</v>
      </c>
      <c r="R4" s="3">
        <f t="shared" ref="R4:R15" si="3">R3+0.05</f>
        <v>0.1</v>
      </c>
      <c r="S4" s="3">
        <v>210</v>
      </c>
      <c r="T4" s="3">
        <v>22.2</v>
      </c>
      <c r="U4" s="4">
        <f>$Q$2+R4</f>
        <v>0.42874999999999996</v>
      </c>
    </row>
    <row r="5" spans="1:24" x14ac:dyDescent="0.2">
      <c r="A5" s="2"/>
      <c r="I5" s="3">
        <f t="shared" si="2"/>
        <v>0.15000000000000002</v>
      </c>
      <c r="J5" s="3">
        <v>212.1</v>
      </c>
      <c r="K5" s="3">
        <v>23.3</v>
      </c>
      <c r="L5" s="5">
        <f t="shared" si="0"/>
        <v>1.7087500000000002</v>
      </c>
      <c r="M5" s="2"/>
      <c r="O5" s="6"/>
      <c r="R5" s="3">
        <f t="shared" si="3"/>
        <v>0.15000000000000002</v>
      </c>
      <c r="S5" s="3">
        <v>213.4</v>
      </c>
      <c r="T5" s="3">
        <v>22.2</v>
      </c>
      <c r="U5" s="4">
        <f t="shared" si="1"/>
        <v>0.47875000000000001</v>
      </c>
    </row>
    <row r="6" spans="1:24" x14ac:dyDescent="0.2">
      <c r="A6" s="2"/>
      <c r="I6" s="3">
        <f t="shared" si="2"/>
        <v>0.2</v>
      </c>
      <c r="J6" s="3">
        <v>215.2</v>
      </c>
      <c r="K6" s="3">
        <v>23.3</v>
      </c>
      <c r="L6" s="5">
        <f t="shared" si="0"/>
        <v>1.75875</v>
      </c>
      <c r="O6" s="6"/>
      <c r="R6" s="3">
        <f t="shared" si="3"/>
        <v>0.2</v>
      </c>
      <c r="S6" s="3">
        <v>216.3</v>
      </c>
      <c r="T6" s="3">
        <v>22.2</v>
      </c>
      <c r="U6" s="4">
        <f t="shared" si="1"/>
        <v>0.52875000000000005</v>
      </c>
    </row>
    <row r="7" spans="1:24" x14ac:dyDescent="0.2">
      <c r="A7" s="2"/>
      <c r="I7" s="3">
        <f t="shared" si="2"/>
        <v>0.25</v>
      </c>
      <c r="J7" s="3">
        <v>218</v>
      </c>
      <c r="K7" s="3">
        <v>23.2</v>
      </c>
      <c r="L7" s="5">
        <f t="shared" si="0"/>
        <v>1.8087500000000001</v>
      </c>
      <c r="O7" s="6"/>
      <c r="R7" s="3">
        <f t="shared" si="3"/>
        <v>0.25</v>
      </c>
      <c r="S7" s="3">
        <v>219</v>
      </c>
      <c r="T7" s="3">
        <v>22.3</v>
      </c>
      <c r="U7" s="4">
        <f t="shared" si="1"/>
        <v>0.57874999999999999</v>
      </c>
    </row>
    <row r="8" spans="1:24" x14ac:dyDescent="0.2">
      <c r="A8" s="2"/>
      <c r="I8" s="3">
        <f t="shared" si="2"/>
        <v>0.3</v>
      </c>
      <c r="J8" s="3">
        <v>220.4</v>
      </c>
      <c r="K8" s="3">
        <v>23.1</v>
      </c>
      <c r="L8" s="5">
        <f t="shared" si="0"/>
        <v>1.8587500000000001</v>
      </c>
      <c r="O8" s="6"/>
      <c r="R8" s="3">
        <f t="shared" si="3"/>
        <v>0.3</v>
      </c>
      <c r="S8" s="3">
        <v>221.3</v>
      </c>
      <c r="T8" s="3">
        <v>22.3</v>
      </c>
      <c r="U8" s="4">
        <f t="shared" si="1"/>
        <v>0.62874999999999992</v>
      </c>
    </row>
    <row r="9" spans="1:24" x14ac:dyDescent="0.2">
      <c r="A9" s="2"/>
      <c r="I9" s="3">
        <f t="shared" si="2"/>
        <v>0.35</v>
      </c>
      <c r="J9" s="3">
        <v>222.7</v>
      </c>
      <c r="K9" s="3">
        <v>23.1</v>
      </c>
      <c r="L9" s="5">
        <f t="shared" si="0"/>
        <v>1.9087499999999999</v>
      </c>
      <c r="O9" s="6"/>
      <c r="R9" s="3">
        <f t="shared" si="3"/>
        <v>0.35</v>
      </c>
      <c r="S9" s="3">
        <v>223.5</v>
      </c>
      <c r="T9" s="3">
        <v>22.3</v>
      </c>
      <c r="U9" s="4">
        <f t="shared" si="1"/>
        <v>0.67874999999999996</v>
      </c>
    </row>
    <row r="10" spans="1:24" x14ac:dyDescent="0.2">
      <c r="A10" s="2"/>
      <c r="I10" s="3">
        <f t="shared" si="2"/>
        <v>0.39999999999999997</v>
      </c>
      <c r="J10" s="3">
        <v>224.8</v>
      </c>
      <c r="K10" s="3">
        <v>23.1</v>
      </c>
      <c r="L10" s="5">
        <f t="shared" si="0"/>
        <v>1.95875</v>
      </c>
      <c r="O10" s="6"/>
      <c r="R10" s="3">
        <f t="shared" si="3"/>
        <v>0.39999999999999997</v>
      </c>
      <c r="S10" s="3">
        <v>225.5</v>
      </c>
      <c r="T10" s="3">
        <v>22.3</v>
      </c>
      <c r="U10" s="4">
        <f t="shared" si="1"/>
        <v>0.72875000000000001</v>
      </c>
    </row>
    <row r="11" spans="1:24" x14ac:dyDescent="0.2">
      <c r="A11" s="7"/>
      <c r="I11" s="3">
        <f t="shared" si="2"/>
        <v>0.44999999999999996</v>
      </c>
      <c r="J11" s="3">
        <v>226.8</v>
      </c>
      <c r="K11" s="3">
        <v>23</v>
      </c>
      <c r="L11" s="5">
        <f t="shared" si="0"/>
        <v>2.00875</v>
      </c>
      <c r="O11" s="6"/>
      <c r="R11" s="3">
        <f t="shared" si="3"/>
        <v>0.44999999999999996</v>
      </c>
      <c r="S11" s="3">
        <v>227.4</v>
      </c>
      <c r="T11" s="3">
        <v>22.3</v>
      </c>
      <c r="U11" s="4">
        <f t="shared" si="1"/>
        <v>0.77874999999999994</v>
      </c>
    </row>
    <row r="12" spans="1:24" x14ac:dyDescent="0.2">
      <c r="A12" s="7"/>
      <c r="I12" s="3">
        <f t="shared" si="2"/>
        <v>0.49999999999999994</v>
      </c>
      <c r="J12" s="3">
        <v>228.6</v>
      </c>
      <c r="K12" s="3">
        <v>23</v>
      </c>
      <c r="L12" s="5">
        <f>$H$2+I12</f>
        <v>2.0587499999999999</v>
      </c>
      <c r="O12" s="6"/>
      <c r="R12" s="3">
        <f t="shared" si="3"/>
        <v>0.49999999999999994</v>
      </c>
      <c r="S12" s="3">
        <v>229.1</v>
      </c>
      <c r="T12" s="3">
        <v>22.3</v>
      </c>
      <c r="U12" s="4">
        <f t="shared" si="1"/>
        <v>0.82874999999999988</v>
      </c>
    </row>
    <row r="13" spans="1:24" x14ac:dyDescent="0.2">
      <c r="A13" s="7"/>
      <c r="I13" s="3">
        <f t="shared" si="2"/>
        <v>0.54999999999999993</v>
      </c>
      <c r="J13" s="3">
        <v>230.3</v>
      </c>
      <c r="K13" s="3">
        <v>22.9</v>
      </c>
      <c r="L13" s="5">
        <f>$H$2+I13</f>
        <v>2.1087500000000001</v>
      </c>
      <c r="O13" s="6"/>
      <c r="R13" s="3">
        <f t="shared" si="3"/>
        <v>0.54999999999999993</v>
      </c>
      <c r="S13" s="3">
        <v>230.8</v>
      </c>
      <c r="T13" s="3">
        <v>22.3</v>
      </c>
      <c r="U13" s="4">
        <f t="shared" si="1"/>
        <v>0.87874999999999992</v>
      </c>
    </row>
    <row r="14" spans="1:24" x14ac:dyDescent="0.2">
      <c r="A14" s="7"/>
      <c r="I14" s="3">
        <f t="shared" si="2"/>
        <v>0.6</v>
      </c>
      <c r="J14" s="3">
        <v>231.8</v>
      </c>
      <c r="K14" s="3">
        <v>22.9</v>
      </c>
      <c r="L14" s="5">
        <f>$H$2+I14</f>
        <v>2.1587499999999999</v>
      </c>
      <c r="R14" s="3">
        <f t="shared" si="3"/>
        <v>0.6</v>
      </c>
      <c r="S14" s="3">
        <v>232.2</v>
      </c>
      <c r="T14" s="3">
        <v>22.3</v>
      </c>
      <c r="U14" s="4">
        <f t="shared" si="1"/>
        <v>0.92874999999999996</v>
      </c>
    </row>
    <row r="15" spans="1:24" x14ac:dyDescent="0.2">
      <c r="A15" s="7"/>
      <c r="R15" s="3">
        <f t="shared" si="3"/>
        <v>0.65</v>
      </c>
      <c r="U15" s="4">
        <f t="shared" si="1"/>
        <v>0.97875000000000001</v>
      </c>
    </row>
  </sheetData>
  <mergeCells count="2">
    <mergeCell ref="A2:A10"/>
    <mergeCell ref="M3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CC-3-R1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2023-01-20T21:56:52Z</dcterms:created>
  <dcterms:modified xsi:type="dcterms:W3CDTF">2023-01-20T21:57:21Z</dcterms:modified>
</cp:coreProperties>
</file>