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idal data/CC Tidal TA/16FEB2023/"/>
    </mc:Choice>
  </mc:AlternateContent>
  <xr:revisionPtr revIDLastSave="0" documentId="8_{9E1CC631-D8D3-3442-849E-9FDA6A682495}" xr6:coauthVersionLast="47" xr6:coauthVersionMax="47" xr10:uidLastSave="{00000000-0000-0000-0000-000000000000}"/>
  <bookViews>
    <workbookView xWindow="3180" yWindow="2000" windowWidth="27640" windowHeight="16940" xr2:uid="{28E36FCD-1408-2F40-81A9-89F69D084FFC}"/>
  </bookViews>
  <sheets>
    <sheet name="CC-15-R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L2" i="1"/>
  <c r="O2" i="1"/>
  <c r="Q2" i="1"/>
  <c r="U2" i="1"/>
  <c r="I3" i="1"/>
  <c r="L3" i="1"/>
  <c r="R3" i="1"/>
  <c r="U3" i="1"/>
  <c r="I4" i="1"/>
  <c r="L4" i="1"/>
  <c r="R4" i="1"/>
  <c r="U4" i="1"/>
  <c r="I5" i="1"/>
  <c r="L5" i="1"/>
  <c r="R5" i="1"/>
  <c r="U5" i="1"/>
  <c r="I6" i="1"/>
  <c r="L6" i="1"/>
  <c r="R6" i="1"/>
  <c r="U6" i="1"/>
  <c r="I7" i="1"/>
  <c r="L7" i="1"/>
  <c r="R7" i="1"/>
  <c r="U7" i="1"/>
  <c r="I8" i="1"/>
  <c r="L8" i="1"/>
  <c r="R8" i="1"/>
  <c r="U8" i="1"/>
  <c r="I9" i="1"/>
  <c r="L9" i="1"/>
  <c r="R9" i="1"/>
  <c r="U9" i="1"/>
  <c r="I10" i="1"/>
  <c r="L10" i="1"/>
  <c r="R10" i="1"/>
  <c r="U10" i="1"/>
  <c r="I11" i="1"/>
  <c r="L11" i="1"/>
  <c r="R11" i="1"/>
  <c r="U11" i="1"/>
  <c r="I12" i="1"/>
  <c r="L12" i="1"/>
  <c r="R12" i="1"/>
  <c r="U12" i="1"/>
  <c r="I13" i="1"/>
  <c r="L13" i="1"/>
  <c r="R13" i="1"/>
  <c r="U13" i="1"/>
  <c r="I14" i="1"/>
  <c r="L14" i="1"/>
  <c r="R14" i="1"/>
  <c r="U14" i="1"/>
  <c r="I15" i="1"/>
  <c r="L15" i="1"/>
  <c r="R15" i="1"/>
  <c r="U15" i="1"/>
  <c r="I16" i="1"/>
  <c r="L16" i="1"/>
  <c r="R16" i="1"/>
  <c r="U16" i="1"/>
</calcChain>
</file>

<file path=xl/sharedStrings.xml><?xml version="1.0" encoding="utf-8"?>
<sst xmlns="http://schemas.openxmlformats.org/spreadsheetml/2006/main" count="26" uniqueCount="26">
  <si>
    <t>*last corr_vHCl value</t>
  </si>
  <si>
    <t xml:space="preserve"> Use the "Alkalinity Analysis Log" and the data obtained during a OALK titration by hand to fill in the GREEN boxes. DO NOT TOUCH RED BOXES</t>
  </si>
  <si>
    <t>P</t>
  </si>
  <si>
    <t>Si</t>
  </si>
  <si>
    <t>B</t>
  </si>
  <si>
    <t>corr_vHCl2</t>
  </si>
  <si>
    <t>P4Temp</t>
  </si>
  <si>
    <t>P4mV</t>
  </si>
  <si>
    <t>P4HCl Additions</t>
  </si>
  <si>
    <t>P3HCl</t>
  </si>
  <si>
    <t>Digits of HCl P3</t>
  </si>
  <si>
    <t>vNaOH</t>
  </si>
  <si>
    <t>Digits of NaOH</t>
  </si>
  <si>
    <t>P1P2vHCl</t>
  </si>
  <si>
    <t>corr_vHCl</t>
  </si>
  <si>
    <t>P2Temp</t>
  </si>
  <si>
    <t>P2mV</t>
  </si>
  <si>
    <t>P2HCl Additions</t>
  </si>
  <si>
    <t>P1HCl</t>
  </si>
  <si>
    <t>Digits of HCl P1</t>
  </si>
  <si>
    <t>conc_HCl</t>
  </si>
  <si>
    <t>TempLab</t>
  </si>
  <si>
    <t>Salinity</t>
  </si>
  <si>
    <t>Initial pH</t>
  </si>
  <si>
    <t>m0</t>
  </si>
  <si>
    <t>Instructions: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</si>
</sst>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87D7-AF49-C347-8D6A-5C87732DB14E}">
  <dimension ref="A1:X16"/>
  <sheetViews>
    <sheetView tabSelected="1" topLeftCell="I1" workbookViewId="0">
      <selection activeCell="W2" sqref="W2:X2"/>
    </sheetView>
  </sheetViews>
  <sheetFormatPr baseColWidth="10" defaultColWidth="8.6640625" defaultRowHeight="16" x14ac:dyDescent="0.2"/>
  <cols>
    <col min="1" max="1" width="32.83203125" style="1" customWidth="1"/>
    <col min="2" max="2" width="9.664062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2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2" bestFit="1" customWidth="1"/>
    <col min="22" max="16384" width="8.6640625" style="1"/>
  </cols>
  <sheetData>
    <row r="1" spans="1:24" x14ac:dyDescent="0.2">
      <c r="A1" s="1" t="s">
        <v>25</v>
      </c>
      <c r="B1" s="1" t="s">
        <v>24</v>
      </c>
      <c r="C1" s="1" t="s">
        <v>23</v>
      </c>
      <c r="D1" s="1" t="s">
        <v>22</v>
      </c>
      <c r="E1" s="1" t="s">
        <v>21</v>
      </c>
      <c r="F1" s="1" t="s">
        <v>20</v>
      </c>
      <c r="G1" s="1" t="s">
        <v>19</v>
      </c>
      <c r="H1" s="1" t="s">
        <v>18</v>
      </c>
      <c r="I1" s="1" t="s">
        <v>17</v>
      </c>
      <c r="J1" s="1" t="s">
        <v>16</v>
      </c>
      <c r="K1" s="1" t="s">
        <v>15</v>
      </c>
      <c r="L1" s="1" t="s">
        <v>14</v>
      </c>
      <c r="M1" s="1" t="s">
        <v>13</v>
      </c>
      <c r="N1" s="1" t="s">
        <v>12</v>
      </c>
      <c r="O1" s="1" t="s">
        <v>11</v>
      </c>
      <c r="P1" s="1" t="s">
        <v>10</v>
      </c>
      <c r="Q1" s="1" t="s">
        <v>9</v>
      </c>
      <c r="R1" s="1" t="s">
        <v>8</v>
      </c>
      <c r="S1" s="1" t="s">
        <v>7</v>
      </c>
      <c r="T1" s="1" t="s">
        <v>6</v>
      </c>
      <c r="U1" s="1" t="s">
        <v>5</v>
      </c>
      <c r="V1" s="1" t="s">
        <v>4</v>
      </c>
      <c r="W1" s="1" t="s">
        <v>3</v>
      </c>
      <c r="X1" s="1" t="s">
        <v>2</v>
      </c>
    </row>
    <row r="2" spans="1:24" ht="15.5" customHeight="1" x14ac:dyDescent="0.2">
      <c r="A2" s="7" t="s">
        <v>1</v>
      </c>
      <c r="B2" s="3">
        <v>62.396000000000001</v>
      </c>
      <c r="C2" s="3">
        <v>-55.4</v>
      </c>
      <c r="D2" s="3">
        <v>27.77881</v>
      </c>
      <c r="E2" s="3">
        <v>69</v>
      </c>
      <c r="F2" s="3">
        <v>9.9976999999999996E-2</v>
      </c>
      <c r="G2" s="3">
        <v>1333</v>
      </c>
      <c r="H2" s="4">
        <f>G2*0.00125</f>
        <v>1.66625</v>
      </c>
      <c r="I2" s="3">
        <v>0</v>
      </c>
      <c r="J2" s="3">
        <v>201.4</v>
      </c>
      <c r="K2" s="3">
        <v>23.8</v>
      </c>
      <c r="L2" s="2">
        <f>$H$2+I2</f>
        <v>1.66625</v>
      </c>
      <c r="M2" s="3">
        <v>2.3162500000000001</v>
      </c>
      <c r="N2" s="3">
        <v>172</v>
      </c>
      <c r="O2" s="4">
        <f>N2*0.00125</f>
        <v>0.215</v>
      </c>
      <c r="P2" s="3">
        <v>272</v>
      </c>
      <c r="Q2" s="4">
        <f>P2*0.00125</f>
        <v>0.34</v>
      </c>
      <c r="R2" s="3">
        <v>0</v>
      </c>
      <c r="S2" s="3">
        <v>200.5</v>
      </c>
      <c r="T2" s="3">
        <v>22.5</v>
      </c>
      <c r="U2" s="4">
        <f>$Q$2+R2</f>
        <v>0.34</v>
      </c>
      <c r="V2" s="3"/>
      <c r="W2" s="3">
        <v>0.13617475600000001</v>
      </c>
      <c r="X2" s="3">
        <v>7.4821293999999997E-2</v>
      </c>
    </row>
    <row r="3" spans="1:24" ht="15.5" customHeight="1" x14ac:dyDescent="0.2">
      <c r="A3" s="7"/>
      <c r="I3" s="3">
        <f>I2+0.05</f>
        <v>0.05</v>
      </c>
      <c r="J3" s="3">
        <v>205.7</v>
      </c>
      <c r="K3" s="3">
        <v>23.7</v>
      </c>
      <c r="L3" s="2">
        <f>$H$2+I3</f>
        <v>1.7162500000000001</v>
      </c>
      <c r="M3" s="7" t="s">
        <v>0</v>
      </c>
      <c r="N3" s="1">
        <v>-50.1</v>
      </c>
      <c r="O3" s="6"/>
      <c r="R3" s="3">
        <f>R2+0.05</f>
        <v>0.05</v>
      </c>
      <c r="S3" s="3">
        <v>204.9</v>
      </c>
      <c r="T3" s="3">
        <v>22.4</v>
      </c>
      <c r="U3" s="4">
        <f>$Q$2+R3</f>
        <v>0.39</v>
      </c>
    </row>
    <row r="4" spans="1:24" x14ac:dyDescent="0.2">
      <c r="A4" s="7"/>
      <c r="I4" s="3">
        <f>I3+0.05</f>
        <v>0.1</v>
      </c>
      <c r="J4" s="3">
        <v>209.2</v>
      </c>
      <c r="K4" s="3">
        <v>23.7</v>
      </c>
      <c r="L4" s="2">
        <f>$H$2+I4</f>
        <v>1.7662500000000001</v>
      </c>
      <c r="M4" s="7"/>
      <c r="O4" s="6"/>
      <c r="R4" s="3">
        <f>R3+0.05</f>
        <v>0.1</v>
      </c>
      <c r="S4" s="3">
        <v>208.6</v>
      </c>
      <c r="T4" s="3">
        <v>22.4</v>
      </c>
      <c r="U4" s="4">
        <f>$Q$2+R4</f>
        <v>0.44000000000000006</v>
      </c>
    </row>
    <row r="5" spans="1:24" x14ac:dyDescent="0.2">
      <c r="A5" s="7"/>
      <c r="I5" s="3">
        <f>I4+0.05</f>
        <v>0.15000000000000002</v>
      </c>
      <c r="J5" s="3">
        <v>212.4</v>
      </c>
      <c r="K5" s="3">
        <v>23.6</v>
      </c>
      <c r="L5" s="2">
        <f>$H$2+I5</f>
        <v>1.8162500000000001</v>
      </c>
      <c r="M5" s="7"/>
      <c r="O5" s="6"/>
      <c r="R5" s="3">
        <f>R4+0.05</f>
        <v>0.15000000000000002</v>
      </c>
      <c r="S5" s="3">
        <v>211.9</v>
      </c>
      <c r="T5" s="3">
        <v>22.4</v>
      </c>
      <c r="U5" s="4">
        <f>$Q$2+R5</f>
        <v>0.49000000000000005</v>
      </c>
    </row>
    <row r="6" spans="1:24" x14ac:dyDescent="0.2">
      <c r="A6" s="7"/>
      <c r="I6" s="3">
        <f>I5+0.05</f>
        <v>0.2</v>
      </c>
      <c r="J6" s="3">
        <v>215.4</v>
      </c>
      <c r="K6" s="3">
        <v>23.5</v>
      </c>
      <c r="L6" s="2">
        <f>$H$2+I6</f>
        <v>1.86625</v>
      </c>
      <c r="O6" s="6"/>
      <c r="R6" s="3">
        <f>R5+0.05</f>
        <v>0.2</v>
      </c>
      <c r="S6" s="3">
        <v>214.9</v>
      </c>
      <c r="T6" s="3">
        <v>22.3</v>
      </c>
      <c r="U6" s="4">
        <f>$Q$2+R6</f>
        <v>0.54</v>
      </c>
    </row>
    <row r="7" spans="1:24" x14ac:dyDescent="0.2">
      <c r="A7" s="7"/>
      <c r="I7" s="3">
        <f>I6+0.05</f>
        <v>0.25</v>
      </c>
      <c r="J7" s="3">
        <v>217.9</v>
      </c>
      <c r="K7" s="3">
        <v>23.5</v>
      </c>
      <c r="L7" s="2">
        <f>$H$2+I7</f>
        <v>1.91625</v>
      </c>
      <c r="O7" s="6"/>
      <c r="R7" s="3">
        <f>R6+0.05</f>
        <v>0.25</v>
      </c>
      <c r="S7" s="3">
        <v>217.5</v>
      </c>
      <c r="T7" s="3">
        <v>22.3</v>
      </c>
      <c r="U7" s="4">
        <f>$Q$2+R7</f>
        <v>0.59000000000000008</v>
      </c>
    </row>
    <row r="8" spans="1:24" x14ac:dyDescent="0.2">
      <c r="A8" s="7"/>
      <c r="I8" s="3">
        <f>I7+0.05</f>
        <v>0.3</v>
      </c>
      <c r="J8" s="3">
        <v>220.4</v>
      </c>
      <c r="K8" s="3">
        <v>23.4</v>
      </c>
      <c r="L8" s="2">
        <f>$H$2+I8</f>
        <v>1.9662500000000001</v>
      </c>
      <c r="O8" s="6"/>
      <c r="R8" s="3">
        <f>R7+0.05</f>
        <v>0.3</v>
      </c>
      <c r="S8" s="3">
        <v>219.9</v>
      </c>
      <c r="T8" s="3">
        <v>22.3</v>
      </c>
      <c r="U8" s="4">
        <f>$Q$2+R8</f>
        <v>0.64</v>
      </c>
    </row>
    <row r="9" spans="1:24" x14ac:dyDescent="0.2">
      <c r="A9" s="7"/>
      <c r="I9" s="3">
        <f>I8+0.05</f>
        <v>0.35</v>
      </c>
      <c r="J9" s="3">
        <v>222.7</v>
      </c>
      <c r="K9" s="3">
        <v>23.4</v>
      </c>
      <c r="L9" s="2">
        <f>$H$2+I9</f>
        <v>2.0162499999999999</v>
      </c>
      <c r="O9" s="6"/>
      <c r="R9" s="3">
        <f>R8+0.05</f>
        <v>0.35</v>
      </c>
      <c r="S9" s="3">
        <v>222.2</v>
      </c>
      <c r="T9" s="3">
        <v>22.3</v>
      </c>
      <c r="U9" s="4">
        <f>$Q$2+R9</f>
        <v>0.69</v>
      </c>
    </row>
    <row r="10" spans="1:24" x14ac:dyDescent="0.2">
      <c r="A10" s="7"/>
      <c r="I10" s="3">
        <f>I9+0.05</f>
        <v>0.39999999999999997</v>
      </c>
      <c r="J10" s="3">
        <v>224.7</v>
      </c>
      <c r="K10" s="3">
        <v>23.3</v>
      </c>
      <c r="L10" s="2">
        <f>$H$2+I10</f>
        <v>2.0662500000000001</v>
      </c>
      <c r="O10" s="6"/>
      <c r="R10" s="3">
        <f>R9+0.05</f>
        <v>0.39999999999999997</v>
      </c>
      <c r="S10" s="3">
        <v>224.3</v>
      </c>
      <c r="T10" s="3">
        <v>22.3</v>
      </c>
      <c r="U10" s="4">
        <f>$Q$2+R10</f>
        <v>0.74</v>
      </c>
    </row>
    <row r="11" spans="1:24" x14ac:dyDescent="0.2">
      <c r="A11" s="5"/>
      <c r="I11" s="3">
        <f>I10+0.05</f>
        <v>0.44999999999999996</v>
      </c>
      <c r="J11" s="3">
        <v>226.5</v>
      </c>
      <c r="K11" s="3">
        <v>23.3</v>
      </c>
      <c r="L11" s="2">
        <f>$H$2+I11</f>
        <v>2.11625</v>
      </c>
      <c r="O11" s="6"/>
      <c r="R11" s="3">
        <f>R10+0.05</f>
        <v>0.44999999999999996</v>
      </c>
      <c r="S11" s="3">
        <v>226.3</v>
      </c>
      <c r="T11" s="3">
        <v>22.2</v>
      </c>
      <c r="U11" s="4">
        <f>$Q$2+R11</f>
        <v>0.79</v>
      </c>
    </row>
    <row r="12" spans="1:24" x14ac:dyDescent="0.2">
      <c r="A12" s="5"/>
      <c r="I12" s="3">
        <f>I11+0.05</f>
        <v>0.49999999999999994</v>
      </c>
      <c r="J12" s="3">
        <v>228.3</v>
      </c>
      <c r="K12" s="3">
        <v>23.2</v>
      </c>
      <c r="L12" s="2">
        <f>$H$2+I12</f>
        <v>2.1662499999999998</v>
      </c>
      <c r="O12" s="6"/>
      <c r="R12" s="3">
        <f>R11+0.05</f>
        <v>0.49999999999999994</v>
      </c>
      <c r="S12" s="3">
        <v>227.9</v>
      </c>
      <c r="T12" s="3">
        <v>22.2</v>
      </c>
      <c r="U12" s="4">
        <f>$Q$2+R12</f>
        <v>0.84</v>
      </c>
    </row>
    <row r="13" spans="1:24" x14ac:dyDescent="0.2">
      <c r="A13" s="5"/>
      <c r="I13" s="3">
        <f>I12+0.05</f>
        <v>0.54999999999999993</v>
      </c>
      <c r="J13" s="3">
        <v>230</v>
      </c>
      <c r="K13" s="3">
        <v>23.2</v>
      </c>
      <c r="L13" s="2">
        <f>$H$2+I13</f>
        <v>2.2162500000000001</v>
      </c>
      <c r="O13" s="6"/>
      <c r="R13" s="3">
        <f>R12+0.05</f>
        <v>0.54999999999999993</v>
      </c>
      <c r="S13" s="3">
        <v>229.6</v>
      </c>
      <c r="T13" s="3">
        <v>22.2</v>
      </c>
      <c r="U13" s="4">
        <f>$Q$2+R13</f>
        <v>0.8899999999999999</v>
      </c>
    </row>
    <row r="14" spans="1:24" x14ac:dyDescent="0.2">
      <c r="A14" s="5"/>
      <c r="I14" s="3">
        <f>I13+0.05</f>
        <v>0.6</v>
      </c>
      <c r="J14" s="3">
        <v>231.5</v>
      </c>
      <c r="K14" s="3">
        <v>23.2</v>
      </c>
      <c r="L14" s="2">
        <f>$H$2+I14</f>
        <v>2.2662499999999999</v>
      </c>
      <c r="R14" s="3">
        <f>R13+0.05</f>
        <v>0.6</v>
      </c>
      <c r="S14" s="3">
        <v>231.2</v>
      </c>
      <c r="T14" s="3">
        <v>22.2</v>
      </c>
      <c r="U14" s="4">
        <f>$Q$2+R14</f>
        <v>0.94</v>
      </c>
    </row>
    <row r="15" spans="1:24" x14ac:dyDescent="0.2">
      <c r="A15" s="5"/>
      <c r="I15" s="3">
        <f>I14+0.05</f>
        <v>0.65</v>
      </c>
      <c r="J15" s="3">
        <v>233</v>
      </c>
      <c r="K15" s="3">
        <v>23.1</v>
      </c>
      <c r="L15" s="2">
        <f>$H$2+I15</f>
        <v>2.3162500000000001</v>
      </c>
      <c r="R15" s="3">
        <f>R14+0.05</f>
        <v>0.65</v>
      </c>
      <c r="S15" s="3">
        <v>232.5</v>
      </c>
      <c r="T15" s="3">
        <v>22.2</v>
      </c>
      <c r="U15" s="4">
        <f>$Q$2+R15</f>
        <v>0.99</v>
      </c>
    </row>
    <row r="16" spans="1:24" x14ac:dyDescent="0.2">
      <c r="I16" s="3">
        <f>I15+0.05</f>
        <v>0.70000000000000007</v>
      </c>
      <c r="L16" s="2">
        <f>$H$2+I16</f>
        <v>2.36625</v>
      </c>
      <c r="R16" s="3">
        <f>R15+0.05</f>
        <v>0.70000000000000007</v>
      </c>
      <c r="U16" s="4">
        <f>$Q$2+R16</f>
        <v>1.04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CC-15-R1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2023-02-20T19:25:41Z</dcterms:created>
  <dcterms:modified xsi:type="dcterms:W3CDTF">2023-02-20T19:25:51Z</dcterms:modified>
</cp:coreProperties>
</file>