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a-challenge\Manual Test Cases and Bugs\"/>
    </mc:Choice>
  </mc:AlternateContent>
  <bookViews>
    <workbookView xWindow="0" yWindow="0" windowWidth="20490" windowHeight="7530" activeTab="3"/>
  </bookViews>
  <sheets>
    <sheet name="TestCase1" sheetId="1" r:id="rId1"/>
    <sheet name="TestCase2" sheetId="2" r:id="rId2"/>
    <sheet name="TestCase3" sheetId="3" r:id="rId3"/>
    <sheet name="TestCase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4" l="1"/>
  <c r="Q13" i="4" s="1"/>
  <c r="R13" i="4" s="1"/>
  <c r="N13" i="4"/>
  <c r="Q12" i="4"/>
  <c r="R12" i="4" s="1"/>
  <c r="P12" i="4"/>
  <c r="O12" i="4"/>
  <c r="N12" i="4"/>
  <c r="N11" i="4"/>
  <c r="O11" i="4" s="1"/>
  <c r="N10" i="4"/>
  <c r="O10" i="4" s="1"/>
  <c r="O9" i="4"/>
  <c r="P9" i="4" s="1"/>
  <c r="N9" i="4"/>
  <c r="Q8" i="4"/>
  <c r="R8" i="4" s="1"/>
  <c r="P8" i="4"/>
  <c r="O8" i="4"/>
  <c r="N8" i="4"/>
  <c r="N7" i="4"/>
  <c r="O7" i="4" s="1"/>
  <c r="N11" i="2"/>
  <c r="O11" i="2" s="1"/>
  <c r="O10" i="2"/>
  <c r="Q10" i="2" s="1"/>
  <c r="R10" i="2" s="1"/>
  <c r="N10" i="2"/>
  <c r="Q9" i="2"/>
  <c r="R9" i="2" s="1"/>
  <c r="P9" i="2"/>
  <c r="O9" i="2"/>
  <c r="N9" i="2"/>
  <c r="N8" i="2"/>
  <c r="O8" i="2" s="1"/>
  <c r="N7" i="2"/>
  <c r="O7" i="2" s="1"/>
  <c r="O6" i="2"/>
  <c r="P6" i="2" s="1"/>
  <c r="N6" i="2"/>
  <c r="Q5" i="2"/>
  <c r="R5" i="2" s="1"/>
  <c r="P5" i="2"/>
  <c r="O5" i="2"/>
  <c r="N5" i="2"/>
  <c r="Q22" i="1"/>
  <c r="Q23" i="1"/>
  <c r="Q24" i="1"/>
  <c r="Q25" i="1"/>
  <c r="Q20" i="1"/>
  <c r="Q21" i="1"/>
  <c r="Q19" i="1"/>
  <c r="Q10" i="4" l="1"/>
  <c r="R10" i="4" s="1"/>
  <c r="P10" i="4"/>
  <c r="P7" i="4"/>
  <c r="Q7" i="4"/>
  <c r="R7" i="4" s="1"/>
  <c r="P11" i="4"/>
  <c r="Q11" i="4"/>
  <c r="R11" i="4" s="1"/>
  <c r="P13" i="4"/>
  <c r="Q9" i="4"/>
  <c r="R9" i="4" s="1"/>
  <c r="Q7" i="2"/>
  <c r="R7" i="2" s="1"/>
  <c r="P7" i="2"/>
  <c r="Q11" i="2"/>
  <c r="R11" i="2" s="1"/>
  <c r="P11" i="2"/>
  <c r="P8" i="2"/>
  <c r="Q8" i="2"/>
  <c r="R8" i="2" s="1"/>
  <c r="P10" i="2"/>
  <c r="Q6" i="2"/>
  <c r="R6" i="2" s="1"/>
  <c r="R20" i="1"/>
  <c r="R21" i="1"/>
  <c r="R22" i="1"/>
  <c r="R23" i="1"/>
  <c r="R24" i="1"/>
  <c r="R25" i="1"/>
  <c r="R19" i="1"/>
  <c r="N25" i="1"/>
  <c r="O25" i="1" s="1"/>
  <c r="P25" i="1" s="1"/>
  <c r="N24" i="1"/>
  <c r="O24" i="1" s="1"/>
  <c r="P24" i="1" s="1"/>
  <c r="N23" i="1"/>
  <c r="O23" i="1" s="1"/>
  <c r="P23" i="1" s="1"/>
  <c r="N22" i="1"/>
  <c r="O22" i="1" s="1"/>
  <c r="P22" i="1" s="1"/>
  <c r="N21" i="1"/>
  <c r="O21" i="1" s="1"/>
  <c r="P21" i="1" s="1"/>
  <c r="N20" i="1"/>
  <c r="O20" i="1" s="1"/>
  <c r="P20" i="1" s="1"/>
  <c r="N19" i="1"/>
  <c r="O19" i="1" s="1"/>
  <c r="P19" i="1" s="1"/>
</calcChain>
</file>

<file path=xl/sharedStrings.xml><?xml version="1.0" encoding="utf-8"?>
<sst xmlns="http://schemas.openxmlformats.org/spreadsheetml/2006/main" count="231" uniqueCount="86">
  <si>
    <t>Test Case ID</t>
  </si>
  <si>
    <t>Test Case Description</t>
  </si>
  <si>
    <t>Created By</t>
  </si>
  <si>
    <t>Michael Alvarado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</si>
  <si>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</si>
  <si>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</si>
  <si>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</si>
  <si>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</si>
  <si>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</si>
  <si>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</si>
  <si>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</si>
  <si>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S #</t>
  </si>
  <si>
    <t>Prerequisites:</t>
  </si>
  <si>
    <t>Test Data Requirement</t>
  </si>
  <si>
    <t>Test Conditions</t>
  </si>
  <si>
    <t>Step #</t>
  </si>
  <si>
    <t>Step Details</t>
  </si>
  <si>
    <t>Expected Results</t>
  </si>
  <si>
    <t>Actual Results</t>
  </si>
  <si>
    <t>Pass / Fail / Not executed / Suspended</t>
  </si>
  <si>
    <t>Scenario1_01</t>
  </si>
  <si>
    <t>Fail</t>
  </si>
  <si>
    <t>Access to a browser</t>
  </si>
  <si>
    <t>Username = testUser</t>
  </si>
  <si>
    <t>Go to home page and login</t>
  </si>
  <si>
    <t>Benefits Dashboard loads</t>
  </si>
  <si>
    <t>Benefits Dashboard loaded</t>
  </si>
  <si>
    <t xml:space="preserve">Pass </t>
  </si>
  <si>
    <t>Click Add Employee button</t>
  </si>
  <si>
    <t>Employee and Dependents editing modal is displayed</t>
  </si>
  <si>
    <t>The modal is displayed</t>
  </si>
  <si>
    <t>Pass</t>
  </si>
  <si>
    <t>Enter any name for Last Name</t>
  </si>
  <si>
    <t>Name should be populated in field</t>
  </si>
  <si>
    <t>Name is populated in the field</t>
  </si>
  <si>
    <t>Dependents populated in field</t>
  </si>
  <si>
    <t>The number was populated</t>
  </si>
  <si>
    <t>Click the Submit button</t>
  </si>
  <si>
    <t>Scenario1_02</t>
  </si>
  <si>
    <t>First Name text box is populated</t>
  </si>
  <si>
    <t>Scenario1_03</t>
  </si>
  <si>
    <t>Password = Test1234</t>
  </si>
  <si>
    <t>Scenario1_04</t>
  </si>
  <si>
    <t>$19.23 per dep per pay check $38.46 per emp per pay check</t>
  </si>
  <si>
    <t># dep</t>
  </si>
  <si>
    <t>emp + dep cost</t>
  </si>
  <si>
    <t>Enter number 0 - 6 for dependents using chart (check all numbers)</t>
  </si>
  <si>
    <t>dep cost</t>
  </si>
  <si>
    <t>emp net pay</t>
  </si>
  <si>
    <t>Enter a first name beginning with an 'A' or 'a' in First Name text box</t>
  </si>
  <si>
    <t>Verify 'First Name' starting with 'A' or 'a' receives a 10% discount</t>
  </si>
  <si>
    <t>Name is populated in field</t>
  </si>
  <si>
    <t>Employee is correctly added to Benefits Dashboard</t>
  </si>
  <si>
    <t xml:space="preserve">Verify Employee name beginning with 'A' or 'a' is given 10% discount.  </t>
  </si>
  <si>
    <t>emp with discount</t>
  </si>
  <si>
    <t>$34.62 10% discount for Employee</t>
  </si>
  <si>
    <t>emp discount net pay</t>
  </si>
  <si>
    <t>Verify 'First Name' starting with out 'A' or 'a' does not receive 10% discount</t>
  </si>
  <si>
    <t>Enter a first name that does not begin with an 'A' or 'a' (Use B -Z in alphabet including numbers and special characters)</t>
  </si>
  <si>
    <t>Param List</t>
  </si>
  <si>
    <t>B - Z Alphabet list, Numbers, Special Characters</t>
  </si>
  <si>
    <t xml:space="preserve">Param List for Dependents </t>
  </si>
  <si>
    <t>Enter number 0 - 6 for dependents using param list (check all numbers)</t>
  </si>
  <si>
    <t>Verify employee added to Dashboard without an 'A' or 'a' is not given a discount</t>
  </si>
  <si>
    <t>Pay was calculated correctly</t>
  </si>
  <si>
    <t>Employee can be deleted from the Benefits Dashboard</t>
  </si>
  <si>
    <t>Employee created in dashboard</t>
  </si>
  <si>
    <t>On Dashboard click the x button to delete the employee</t>
  </si>
  <si>
    <t>Record of Employee is deleted</t>
  </si>
  <si>
    <t>Button did not delete the employee</t>
  </si>
  <si>
    <t>Verify Employee can be edited on Benefits Dashboard page</t>
  </si>
  <si>
    <t>Edit First Name with any name</t>
  </si>
  <si>
    <t>Edit  Last Name with any name</t>
  </si>
  <si>
    <t>New information should be populated and totaled correctly</t>
  </si>
  <si>
    <t>Use chart to check for edited calculations</t>
  </si>
  <si>
    <t>First Name and Last Name were Swapped and no unique ID for Employee</t>
  </si>
  <si>
    <t>Click on edit button on the Benefits Dashboard (looks like a wrench). If employee does not exist add one with any data</t>
  </si>
  <si>
    <t>Totals should match the param chart</t>
  </si>
  <si>
    <t>Totals were correct</t>
  </si>
  <si>
    <t>First Name text box is populated in the field</t>
  </si>
  <si>
    <t>Last Name should be populated in field</t>
  </si>
  <si>
    <t>Last Name is populated in the field</t>
  </si>
  <si>
    <t>First Name should be populated in field</t>
  </si>
  <si>
    <t>The first and last name are swapped and no unique ID for Employee</t>
  </si>
  <si>
    <t>Verify calculations are correct for edited employee</t>
  </si>
  <si>
    <t xml:space="preserve"> Totals were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</si>
</sst>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2" borderId="1" applyNumberFormat="0" applyFont="0" applyAlignment="0" applyProtection="0"/>
  </cellStyleXfs>
  <cellXfs count="51">
    <xf numFmtId="0" fontId="0" fillId="0" borderId="0" xfId="0"/>
    <xf numFmtId="0" fontId="4" fillId="0" borderId="2" xfId="1" applyFont="1" applyBorder="1" applyAlignment="1">
      <alignment vertical="top"/>
    </xf>
    <xf numFmtId="0" fontId="4" fillId="0" borderId="0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0" fontId="3" fillId="0" borderId="0" xfId="1" applyFont="1" applyAlignment="1">
      <alignment vertical="top" wrapText="1"/>
    </xf>
    <xf numFmtId="0" fontId="3" fillId="0" borderId="3" xfId="1" applyFont="1" applyBorder="1" applyAlignment="1">
      <alignment horizontal="center" vertical="top" wrapText="1"/>
    </xf>
    <xf numFmtId="0" fontId="3" fillId="0" borderId="0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/>
    </xf>
    <xf numFmtId="0" fontId="4" fillId="0" borderId="3" xfId="1" applyFont="1" applyBorder="1" applyAlignment="1">
      <alignment horizontal="center" vertical="top" wrapText="1"/>
    </xf>
    <xf numFmtId="0" fontId="5" fillId="0" borderId="0" xfId="1" applyFont="1" applyBorder="1" applyAlignment="1">
      <alignment vertical="top"/>
    </xf>
    <xf numFmtId="0" fontId="7" fillId="0" borderId="0" xfId="0" applyFont="1" applyFill="1"/>
    <xf numFmtId="0" fontId="1" fillId="0" borderId="0" xfId="0" applyFont="1"/>
    <xf numFmtId="0" fontId="0" fillId="0" borderId="0" xfId="0" applyFill="1"/>
    <xf numFmtId="2" fontId="0" fillId="0" borderId="0" xfId="0" applyNumberFormat="1"/>
    <xf numFmtId="0" fontId="4" fillId="0" borderId="4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0" fontId="4" fillId="0" borderId="3" xfId="1" applyFont="1" applyBorder="1"/>
    <xf numFmtId="0" fontId="3" fillId="0" borderId="6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3" fillId="0" borderId="8" xfId="1" applyFont="1" applyBorder="1" applyAlignment="1">
      <alignment horizontal="center" vertical="top" wrapText="1"/>
    </xf>
    <xf numFmtId="0" fontId="4" fillId="0" borderId="10" xfId="1" applyFont="1" applyBorder="1" applyAlignment="1">
      <alignment horizontal="center" vertical="top" wrapText="1"/>
    </xf>
    <xf numFmtId="0" fontId="4" fillId="0" borderId="11" xfId="1" applyFont="1" applyBorder="1" applyAlignment="1"/>
    <xf numFmtId="0" fontId="4" fillId="0" borderId="13" xfId="1" applyFont="1" applyBorder="1" applyAlignment="1"/>
    <xf numFmtId="0" fontId="3" fillId="0" borderId="8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11" xfId="1" applyFont="1" applyBorder="1" applyAlignment="1">
      <alignment vertical="top"/>
    </xf>
    <xf numFmtId="0" fontId="4" fillId="0" borderId="13" xfId="1" applyFont="1" applyBorder="1" applyAlignment="1">
      <alignment vertical="top"/>
    </xf>
    <xf numFmtId="0" fontId="2" fillId="0" borderId="9" xfId="1" applyBorder="1" applyAlignment="1">
      <alignment horizontal="center" vertical="top" wrapText="1"/>
    </xf>
    <xf numFmtId="0" fontId="2" fillId="0" borderId="10" xfId="1" applyBorder="1" applyAlignment="1">
      <alignment horizontal="center" vertical="top" wrapText="1"/>
    </xf>
    <xf numFmtId="0" fontId="2" fillId="0" borderId="11" xfId="1" applyBorder="1" applyAlignment="1">
      <alignment horizontal="center" vertical="top" wrapText="1"/>
    </xf>
    <xf numFmtId="0" fontId="2" fillId="0" borderId="12" xfId="1" applyBorder="1" applyAlignment="1">
      <alignment horizontal="center" vertical="top" wrapText="1"/>
    </xf>
    <xf numFmtId="0" fontId="2" fillId="0" borderId="13" xfId="1" applyBorder="1" applyAlignment="1">
      <alignment horizontal="center" vertical="top" wrapText="1"/>
    </xf>
    <xf numFmtId="0" fontId="4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vertical="top"/>
    </xf>
    <xf numFmtId="0" fontId="6" fillId="0" borderId="5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164" fontId="4" fillId="0" borderId="3" xfId="1" applyNumberFormat="1" applyFont="1" applyBorder="1" applyAlignment="1">
      <alignment horizontal="left" vertical="top" wrapText="1"/>
    </xf>
    <xf numFmtId="0" fontId="3" fillId="0" borderId="3" xfId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4" fillId="0" borderId="5" xfId="1" applyFont="1" applyBorder="1" applyAlignment="1">
      <alignment vertical="top"/>
    </xf>
    <xf numFmtId="49" fontId="4" fillId="0" borderId="5" xfId="1" applyNumberFormat="1" applyFont="1" applyBorder="1" applyAlignment="1">
      <alignment horizontal="center" vertical="top"/>
    </xf>
    <xf numFmtId="49" fontId="4" fillId="0" borderId="2" xfId="1" applyNumberFormat="1" applyFont="1" applyBorder="1" applyAlignment="1">
      <alignment horizontal="center" vertical="top"/>
    </xf>
    <xf numFmtId="0" fontId="5" fillId="0" borderId="0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3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B15" workbookViewId="0">
      <selection activeCell="D21" sqref="D21:E21"/>
    </sheetView>
  </sheetViews>
  <sheetFormatPr defaultRowHeight="15" x14ac:dyDescent="0.25"/>
  <cols>
    <col min="3" max="3" width="12.85546875" bestFit="1" customWidth="1"/>
    <col min="15" max="15" width="14.42578125" bestFit="1" customWidth="1"/>
    <col min="16" max="16" width="12" bestFit="1" customWidth="1"/>
    <col min="17" max="17" width="17.7109375" bestFit="1" customWidth="1"/>
  </cols>
  <sheetData>
    <row r="1" spans="1:11" ht="26.25" customHeight="1" x14ac:dyDescent="0.25">
      <c r="A1" s="37" t="s">
        <v>0</v>
      </c>
      <c r="B1" s="43"/>
      <c r="C1" s="1" t="s">
        <v>20</v>
      </c>
      <c r="D1" s="37" t="s">
        <v>1</v>
      </c>
      <c r="E1" s="43"/>
      <c r="F1" s="17" t="s">
        <v>50</v>
      </c>
      <c r="G1" s="17"/>
      <c r="H1" s="17"/>
      <c r="I1" s="17"/>
      <c r="J1" s="17"/>
      <c r="K1" s="18"/>
    </row>
    <row r="2" spans="1:11" x14ac:dyDescent="0.25">
      <c r="A2" s="37" t="s">
        <v>2</v>
      </c>
      <c r="B2" s="43"/>
      <c r="C2" s="1" t="s">
        <v>3</v>
      </c>
      <c r="D2" s="37" t="s">
        <v>4</v>
      </c>
      <c r="E2" s="43"/>
      <c r="F2" s="17"/>
      <c r="G2" s="18"/>
      <c r="H2" s="42" t="s">
        <v>5</v>
      </c>
      <c r="I2" s="43"/>
      <c r="J2" s="44" t="s">
        <v>6</v>
      </c>
      <c r="K2" s="45"/>
    </row>
    <row r="3" spans="1:11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5">
      <c r="A4" s="46" t="s">
        <v>7</v>
      </c>
      <c r="B4" s="47"/>
      <c r="C4" s="4"/>
      <c r="D4" s="4"/>
      <c r="E4" s="4"/>
      <c r="F4" s="4"/>
      <c r="G4" s="3"/>
      <c r="H4" s="3"/>
      <c r="I4" s="3"/>
      <c r="J4" s="3"/>
      <c r="K4" s="3"/>
    </row>
    <row r="5" spans="1:11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ht="44.25" customHeight="1" x14ac:dyDescent="0.25">
      <c r="A6" s="41" t="s">
        <v>8</v>
      </c>
      <c r="B6" s="19"/>
      <c r="C6" s="5" t="s">
        <v>3</v>
      </c>
      <c r="D6" s="41" t="s">
        <v>9</v>
      </c>
      <c r="E6" s="19"/>
      <c r="F6" s="40">
        <v>42584</v>
      </c>
      <c r="G6" s="40"/>
      <c r="H6" s="41" t="s">
        <v>10</v>
      </c>
      <c r="I6" s="19"/>
      <c r="J6" s="36" t="s">
        <v>21</v>
      </c>
      <c r="K6" s="36"/>
    </row>
    <row r="7" spans="1:11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5">
      <c r="A8" s="7" t="s">
        <v>11</v>
      </c>
      <c r="B8" s="48" t="s">
        <v>12</v>
      </c>
      <c r="C8" s="49"/>
      <c r="D8" s="50"/>
      <c r="E8" s="8"/>
      <c r="F8" s="9" t="s">
        <v>11</v>
      </c>
      <c r="G8" s="37" t="s">
        <v>13</v>
      </c>
      <c r="H8" s="38"/>
      <c r="I8" s="38"/>
      <c r="J8" s="38"/>
      <c r="K8" s="39"/>
    </row>
    <row r="9" spans="1:11" x14ac:dyDescent="0.25">
      <c r="A9" s="10">
        <v>1</v>
      </c>
      <c r="B9" s="16" t="s">
        <v>22</v>
      </c>
      <c r="C9" s="17"/>
      <c r="D9" s="18"/>
      <c r="E9" s="2"/>
      <c r="F9" s="10">
        <v>1</v>
      </c>
      <c r="G9" s="16" t="s">
        <v>23</v>
      </c>
      <c r="H9" s="17"/>
      <c r="I9" s="17"/>
      <c r="J9" s="17"/>
      <c r="K9" s="18"/>
    </row>
    <row r="10" spans="1:11" x14ac:dyDescent="0.25">
      <c r="A10" s="10">
        <v>2</v>
      </c>
      <c r="B10" s="16"/>
      <c r="C10" s="17"/>
      <c r="D10" s="18"/>
      <c r="E10" s="2"/>
      <c r="F10" s="10">
        <v>2</v>
      </c>
      <c r="G10" s="16" t="s">
        <v>41</v>
      </c>
      <c r="H10" s="17"/>
      <c r="I10" s="17"/>
      <c r="J10" s="17"/>
      <c r="K10" s="18"/>
    </row>
    <row r="11" spans="1:11" x14ac:dyDescent="0.25">
      <c r="A11" s="10">
        <v>3</v>
      </c>
      <c r="B11" s="16"/>
      <c r="C11" s="17"/>
      <c r="D11" s="18"/>
      <c r="E11" s="2"/>
      <c r="F11" s="10">
        <v>3</v>
      </c>
      <c r="G11" s="16" t="s">
        <v>59</v>
      </c>
      <c r="H11" s="17"/>
      <c r="I11" s="17"/>
      <c r="J11" s="17"/>
      <c r="K11" s="18"/>
    </row>
    <row r="12" spans="1:11" x14ac:dyDescent="0.25">
      <c r="A12" s="10">
        <v>4</v>
      </c>
      <c r="B12" s="16"/>
      <c r="C12" s="17"/>
      <c r="D12" s="18"/>
      <c r="E12" s="2"/>
      <c r="F12" s="10">
        <v>4</v>
      </c>
      <c r="G12" s="16"/>
      <c r="H12" s="17"/>
      <c r="I12" s="17"/>
      <c r="J12" s="17"/>
      <c r="K12" s="18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46.5" customHeight="1" x14ac:dyDescent="0.25">
      <c r="A14" s="11" t="s">
        <v>14</v>
      </c>
      <c r="B14" s="2"/>
      <c r="C14" s="3" t="s">
        <v>43</v>
      </c>
      <c r="D14" s="3" t="s">
        <v>55</v>
      </c>
      <c r="E14" s="3"/>
      <c r="F14" s="3"/>
      <c r="G14" s="3"/>
      <c r="H14" s="3"/>
      <c r="I14" s="3"/>
      <c r="J14" s="3"/>
      <c r="K14" s="3"/>
    </row>
    <row r="16" spans="1:11" x14ac:dyDescent="0.25">
      <c r="A16" s="21" t="s">
        <v>15</v>
      </c>
      <c r="B16" s="23" t="s">
        <v>16</v>
      </c>
      <c r="C16" s="24"/>
      <c r="D16" s="27" t="s">
        <v>17</v>
      </c>
      <c r="E16" s="28"/>
      <c r="F16" s="23" t="s">
        <v>18</v>
      </c>
      <c r="G16" s="31"/>
      <c r="H16" s="32"/>
      <c r="I16" s="23" t="s">
        <v>19</v>
      </c>
      <c r="J16" s="31"/>
      <c r="K16" s="32"/>
    </row>
    <row r="17" spans="1:19" x14ac:dyDescent="0.25">
      <c r="A17" s="22"/>
      <c r="B17" s="25"/>
      <c r="C17" s="26"/>
      <c r="D17" s="29"/>
      <c r="E17" s="30"/>
      <c r="F17" s="33"/>
      <c r="G17" s="34"/>
      <c r="H17" s="35"/>
      <c r="I17" s="33"/>
      <c r="J17" s="34"/>
      <c r="K17" s="35"/>
    </row>
    <row r="18" spans="1:19" ht="28.5" customHeight="1" x14ac:dyDescent="0.25">
      <c r="A18" s="10">
        <v>1</v>
      </c>
      <c r="B18" s="19" t="s">
        <v>24</v>
      </c>
      <c r="C18" s="20"/>
      <c r="D18" s="19" t="s">
        <v>25</v>
      </c>
      <c r="E18" s="19"/>
      <c r="F18" s="16" t="s">
        <v>26</v>
      </c>
      <c r="G18" s="17"/>
      <c r="H18" s="18"/>
      <c r="I18" s="16" t="s">
        <v>27</v>
      </c>
      <c r="J18" s="17"/>
      <c r="K18" s="18"/>
      <c r="M18" s="13" t="s">
        <v>44</v>
      </c>
      <c r="N18" s="13" t="s">
        <v>47</v>
      </c>
      <c r="O18" s="13" t="s">
        <v>45</v>
      </c>
      <c r="P18" s="13" t="s">
        <v>48</v>
      </c>
      <c r="Q18" s="13" t="s">
        <v>54</v>
      </c>
      <c r="R18" s="13" t="s">
        <v>56</v>
      </c>
      <c r="S18" s="13"/>
    </row>
    <row r="19" spans="1:19" ht="55.5" customHeight="1" x14ac:dyDescent="0.25">
      <c r="A19" s="10">
        <v>2</v>
      </c>
      <c r="B19" s="19" t="s">
        <v>28</v>
      </c>
      <c r="C19" s="20"/>
      <c r="D19" s="19" t="s">
        <v>29</v>
      </c>
      <c r="E19" s="19"/>
      <c r="F19" s="16" t="s">
        <v>30</v>
      </c>
      <c r="G19" s="17"/>
      <c r="H19" s="18"/>
      <c r="I19" s="16" t="s">
        <v>31</v>
      </c>
      <c r="J19" s="17"/>
      <c r="K19" s="18"/>
      <c r="M19">
        <v>0</v>
      </c>
      <c r="N19">
        <f t="shared" ref="N19:N25" si="0">M19*19.23</f>
        <v>0</v>
      </c>
      <c r="O19">
        <f t="shared" ref="O19:O25" si="1">38.46 + N19</f>
        <v>38.46</v>
      </c>
      <c r="P19">
        <f>2000 - O19</f>
        <v>1961.54</v>
      </c>
      <c r="Q19" s="15">
        <f>O19-(O19*0.1)</f>
        <v>34.614000000000004</v>
      </c>
      <c r="R19" s="15">
        <f>2000-Q19</f>
        <v>1965.386</v>
      </c>
    </row>
    <row r="20" spans="1:19" ht="40.5" customHeight="1" x14ac:dyDescent="0.25">
      <c r="A20" s="10">
        <v>3</v>
      </c>
      <c r="B20" s="19" t="s">
        <v>49</v>
      </c>
      <c r="C20" s="20"/>
      <c r="D20" s="19" t="s">
        <v>79</v>
      </c>
      <c r="E20" s="19"/>
      <c r="F20" s="16" t="s">
        <v>51</v>
      </c>
      <c r="G20" s="17"/>
      <c r="H20" s="18"/>
      <c r="I20" s="16" t="s">
        <v>31</v>
      </c>
      <c r="J20" s="17"/>
      <c r="K20" s="18"/>
      <c r="M20">
        <v>1</v>
      </c>
      <c r="N20">
        <f t="shared" si="0"/>
        <v>19.23</v>
      </c>
      <c r="O20">
        <f t="shared" si="1"/>
        <v>57.69</v>
      </c>
      <c r="P20">
        <f t="shared" ref="P20:P25" si="2">2000 - O20</f>
        <v>1942.31</v>
      </c>
      <c r="Q20" s="15">
        <f t="shared" ref="Q20:Q25" si="3">O20-(O20*0.1)</f>
        <v>51.920999999999999</v>
      </c>
      <c r="R20" s="15">
        <f t="shared" ref="R20:R25" si="4">2000-Q20</f>
        <v>1948.079</v>
      </c>
    </row>
    <row r="21" spans="1:19" ht="32.25" customHeight="1" x14ac:dyDescent="0.25">
      <c r="A21" s="10">
        <v>4</v>
      </c>
      <c r="B21" s="19" t="s">
        <v>32</v>
      </c>
      <c r="C21" s="20"/>
      <c r="D21" s="19" t="s">
        <v>80</v>
      </c>
      <c r="E21" s="19"/>
      <c r="F21" s="16" t="s">
        <v>34</v>
      </c>
      <c r="G21" s="17"/>
      <c r="H21" s="18"/>
      <c r="I21" s="16" t="s">
        <v>31</v>
      </c>
      <c r="J21" s="17"/>
      <c r="K21" s="18"/>
      <c r="M21" s="12">
        <v>2</v>
      </c>
      <c r="N21" s="12">
        <f t="shared" si="0"/>
        <v>38.46</v>
      </c>
      <c r="O21" s="12">
        <f t="shared" si="1"/>
        <v>76.92</v>
      </c>
      <c r="P21" s="12">
        <f t="shared" si="2"/>
        <v>1923.08</v>
      </c>
      <c r="Q21" s="15">
        <f t="shared" si="3"/>
        <v>69.228000000000009</v>
      </c>
      <c r="R21" s="15">
        <f t="shared" si="4"/>
        <v>1930.7719999999999</v>
      </c>
    </row>
    <row r="22" spans="1:19" ht="25.5" customHeight="1" x14ac:dyDescent="0.25">
      <c r="A22" s="10">
        <v>5</v>
      </c>
      <c r="B22" s="19" t="s">
        <v>46</v>
      </c>
      <c r="C22" s="20"/>
      <c r="D22" s="19" t="s">
        <v>35</v>
      </c>
      <c r="E22" s="19"/>
      <c r="F22" s="16" t="s">
        <v>36</v>
      </c>
      <c r="G22" s="17"/>
      <c r="H22" s="18"/>
      <c r="I22" s="16" t="s">
        <v>31</v>
      </c>
      <c r="J22" s="17"/>
      <c r="K22" s="18"/>
      <c r="M22" s="12">
        <v>3</v>
      </c>
      <c r="N22" s="12">
        <f t="shared" si="0"/>
        <v>57.69</v>
      </c>
      <c r="O22" s="12">
        <f t="shared" si="1"/>
        <v>96.15</v>
      </c>
      <c r="P22" s="12">
        <f t="shared" si="2"/>
        <v>1903.85</v>
      </c>
      <c r="Q22" s="15">
        <f t="shared" si="3"/>
        <v>86.534999999999997</v>
      </c>
      <c r="R22" s="15">
        <f t="shared" si="4"/>
        <v>1913.4649999999999</v>
      </c>
    </row>
    <row r="23" spans="1:19" ht="51.75" customHeight="1" x14ac:dyDescent="0.25">
      <c r="A23" s="10">
        <v>6</v>
      </c>
      <c r="B23" s="16" t="s">
        <v>37</v>
      </c>
      <c r="C23" s="18"/>
      <c r="D23" s="16" t="s">
        <v>52</v>
      </c>
      <c r="E23" s="18"/>
      <c r="F23" s="16" t="s">
        <v>75</v>
      </c>
      <c r="G23" s="17"/>
      <c r="H23" s="18"/>
      <c r="I23" s="16" t="s">
        <v>21</v>
      </c>
      <c r="J23" s="17"/>
      <c r="K23" s="18"/>
      <c r="M23" s="12">
        <v>4</v>
      </c>
      <c r="N23" s="12">
        <f t="shared" si="0"/>
        <v>76.92</v>
      </c>
      <c r="O23" s="12">
        <f t="shared" si="1"/>
        <v>115.38</v>
      </c>
      <c r="P23" s="12">
        <f t="shared" si="2"/>
        <v>1884.62</v>
      </c>
      <c r="Q23" s="15">
        <f t="shared" si="3"/>
        <v>103.842</v>
      </c>
      <c r="R23" s="15">
        <f t="shared" si="4"/>
        <v>1896.1579999999999</v>
      </c>
    </row>
    <row r="24" spans="1:19" ht="33.75" customHeight="1" x14ac:dyDescent="0.25">
      <c r="A24" s="10">
        <v>7</v>
      </c>
      <c r="B24" s="16" t="s">
        <v>53</v>
      </c>
      <c r="C24" s="18"/>
      <c r="D24" s="16" t="s">
        <v>77</v>
      </c>
      <c r="E24" s="18"/>
      <c r="F24" s="16" t="s">
        <v>78</v>
      </c>
      <c r="G24" s="17"/>
      <c r="H24" s="18"/>
      <c r="I24" s="16" t="s">
        <v>31</v>
      </c>
      <c r="J24" s="17"/>
      <c r="K24" s="18"/>
      <c r="M24" s="12">
        <v>5</v>
      </c>
      <c r="N24" s="12">
        <f t="shared" si="0"/>
        <v>96.15</v>
      </c>
      <c r="O24" s="12">
        <f t="shared" si="1"/>
        <v>134.61000000000001</v>
      </c>
      <c r="P24" s="12">
        <f t="shared" si="2"/>
        <v>1865.3899999999999</v>
      </c>
      <c r="Q24" s="15">
        <f t="shared" si="3"/>
        <v>121.14900000000002</v>
      </c>
      <c r="R24" s="15">
        <f t="shared" si="4"/>
        <v>1878.8509999999999</v>
      </c>
    </row>
    <row r="25" spans="1:19" x14ac:dyDescent="0.25">
      <c r="M25" s="12">
        <v>6</v>
      </c>
      <c r="N25" s="12">
        <f t="shared" si="0"/>
        <v>115.38</v>
      </c>
      <c r="O25" s="12">
        <f t="shared" si="1"/>
        <v>153.84</v>
      </c>
      <c r="P25" s="12">
        <f t="shared" si="2"/>
        <v>1846.16</v>
      </c>
      <c r="Q25" s="15">
        <f t="shared" si="3"/>
        <v>138.45600000000002</v>
      </c>
      <c r="R25" s="15">
        <f t="shared" si="4"/>
        <v>1861.5439999999999</v>
      </c>
    </row>
  </sheetData>
  <mergeCells count="57">
    <mergeCell ref="D6:E6"/>
    <mergeCell ref="G10:K10"/>
    <mergeCell ref="A6:B6"/>
    <mergeCell ref="F1:K1"/>
    <mergeCell ref="F2:G2"/>
    <mergeCell ref="H2:I2"/>
    <mergeCell ref="J2:K2"/>
    <mergeCell ref="A1:B1"/>
    <mergeCell ref="A2:B2"/>
    <mergeCell ref="D2:E2"/>
    <mergeCell ref="D1:E1"/>
    <mergeCell ref="A4:B4"/>
    <mergeCell ref="H6:I6"/>
    <mergeCell ref="B8:D8"/>
    <mergeCell ref="G9:K9"/>
    <mergeCell ref="J6:K6"/>
    <mergeCell ref="G8:K8"/>
    <mergeCell ref="F6:G6"/>
    <mergeCell ref="F16:H17"/>
    <mergeCell ref="G11:K11"/>
    <mergeCell ref="G12:K12"/>
    <mergeCell ref="A16:A17"/>
    <mergeCell ref="B9:D9"/>
    <mergeCell ref="B11:D11"/>
    <mergeCell ref="B12:D12"/>
    <mergeCell ref="B20:C20"/>
    <mergeCell ref="B19:C19"/>
    <mergeCell ref="D18:E18"/>
    <mergeCell ref="D19:E19"/>
    <mergeCell ref="B18:C18"/>
    <mergeCell ref="D20:E20"/>
    <mergeCell ref="B16:C17"/>
    <mergeCell ref="D16:E17"/>
    <mergeCell ref="I19:K19"/>
    <mergeCell ref="I20:K20"/>
    <mergeCell ref="B10:D10"/>
    <mergeCell ref="I18:K18"/>
    <mergeCell ref="I22:K22"/>
    <mergeCell ref="F18:H18"/>
    <mergeCell ref="F19:H19"/>
    <mergeCell ref="F20:H20"/>
    <mergeCell ref="F21:H21"/>
    <mergeCell ref="F22:H22"/>
    <mergeCell ref="I21:K21"/>
    <mergeCell ref="B22:C22"/>
    <mergeCell ref="B21:C21"/>
    <mergeCell ref="D22:E22"/>
    <mergeCell ref="D21:E21"/>
    <mergeCell ref="I16:K17"/>
    <mergeCell ref="I24:K24"/>
    <mergeCell ref="F24:H24"/>
    <mergeCell ref="B24:C24"/>
    <mergeCell ref="D24:E24"/>
    <mergeCell ref="F23:H23"/>
    <mergeCell ref="I23:K23"/>
    <mergeCell ref="D23:E23"/>
    <mergeCell ref="B23:C2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8" workbookViewId="0">
      <selection activeCell="B24" sqref="B24:C24"/>
    </sheetView>
  </sheetViews>
  <sheetFormatPr defaultRowHeight="15" x14ac:dyDescent="0.25"/>
  <cols>
    <col min="3" max="3" width="12.85546875" bestFit="1" customWidth="1"/>
    <col min="15" max="15" width="14.42578125" bestFit="1" customWidth="1"/>
    <col min="16" max="16" width="12" bestFit="1" customWidth="1"/>
    <col min="17" max="17" width="17.7109375" bestFit="1" customWidth="1"/>
  </cols>
  <sheetData>
    <row r="1" spans="1:18" x14ac:dyDescent="0.25">
      <c r="A1" s="37" t="s">
        <v>0</v>
      </c>
      <c r="B1" s="43"/>
      <c r="C1" s="1" t="s">
        <v>38</v>
      </c>
      <c r="D1" s="37" t="s">
        <v>1</v>
      </c>
      <c r="E1" s="43"/>
      <c r="F1" s="17" t="s">
        <v>57</v>
      </c>
      <c r="G1" s="17"/>
      <c r="H1" s="17"/>
      <c r="I1" s="17"/>
      <c r="J1" s="17"/>
      <c r="K1" s="18"/>
    </row>
    <row r="2" spans="1:18" x14ac:dyDescent="0.25">
      <c r="A2" s="37" t="s">
        <v>2</v>
      </c>
      <c r="B2" s="43"/>
      <c r="C2" s="1" t="s">
        <v>3</v>
      </c>
      <c r="D2" s="37" t="s">
        <v>4</v>
      </c>
      <c r="E2" s="43"/>
      <c r="F2" s="17"/>
      <c r="G2" s="18"/>
      <c r="H2" s="42" t="s">
        <v>5</v>
      </c>
      <c r="I2" s="43"/>
      <c r="J2" s="44" t="s">
        <v>6</v>
      </c>
      <c r="K2" s="45"/>
    </row>
    <row r="3" spans="1:18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8" ht="56.25" x14ac:dyDescent="0.25">
      <c r="A4" s="46" t="s">
        <v>7</v>
      </c>
      <c r="B4" s="47"/>
      <c r="C4" s="3" t="s">
        <v>43</v>
      </c>
      <c r="D4" s="3" t="s">
        <v>55</v>
      </c>
      <c r="E4" s="4"/>
      <c r="F4" s="4"/>
      <c r="G4" s="3"/>
      <c r="H4" s="3"/>
      <c r="I4" s="3"/>
      <c r="J4" s="3"/>
      <c r="K4" s="3"/>
      <c r="M4" s="13" t="s">
        <v>44</v>
      </c>
      <c r="N4" s="13" t="s">
        <v>47</v>
      </c>
      <c r="O4" s="13" t="s">
        <v>45</v>
      </c>
      <c r="P4" s="13" t="s">
        <v>48</v>
      </c>
      <c r="Q4" s="13" t="s">
        <v>54</v>
      </c>
      <c r="R4" s="13" t="s">
        <v>56</v>
      </c>
    </row>
    <row r="5" spans="1:18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  <c r="M5">
        <v>0</v>
      </c>
      <c r="N5">
        <f t="shared" ref="N5:N11" si="0">M5*19.23</f>
        <v>0</v>
      </c>
      <c r="O5">
        <f t="shared" ref="O5:O11" si="1">38.46 + N5</f>
        <v>38.46</v>
      </c>
      <c r="P5">
        <f>2000 - O5</f>
        <v>1961.54</v>
      </c>
      <c r="Q5" s="15">
        <f>O5-(O5*0.1)</f>
        <v>34.614000000000004</v>
      </c>
      <c r="R5" s="15">
        <f>2000-Q5</f>
        <v>1965.386</v>
      </c>
    </row>
    <row r="6" spans="1:18" ht="44.25" customHeight="1" x14ac:dyDescent="0.25">
      <c r="A6" s="41" t="s">
        <v>8</v>
      </c>
      <c r="B6" s="19"/>
      <c r="C6" s="5" t="s">
        <v>3</v>
      </c>
      <c r="D6" s="41" t="s">
        <v>9</v>
      </c>
      <c r="E6" s="19"/>
      <c r="F6" s="40">
        <v>42584</v>
      </c>
      <c r="G6" s="40"/>
      <c r="H6" s="41" t="s">
        <v>10</v>
      </c>
      <c r="I6" s="19"/>
      <c r="J6" s="36" t="s">
        <v>21</v>
      </c>
      <c r="K6" s="36"/>
      <c r="M6">
        <v>1</v>
      </c>
      <c r="N6">
        <f t="shared" si="0"/>
        <v>19.23</v>
      </c>
      <c r="O6">
        <f t="shared" si="1"/>
        <v>57.69</v>
      </c>
      <c r="P6">
        <f t="shared" ref="P6:P11" si="2">2000 - O6</f>
        <v>1942.31</v>
      </c>
      <c r="Q6" s="15">
        <f t="shared" ref="Q6:Q11" si="3">O6-(O6*0.1)</f>
        <v>51.920999999999999</v>
      </c>
      <c r="R6" s="15">
        <f t="shared" ref="R6:R11" si="4">2000-Q6</f>
        <v>1948.079</v>
      </c>
    </row>
    <row r="7" spans="1:18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  <c r="M7" s="12">
        <v>2</v>
      </c>
      <c r="N7" s="12">
        <f t="shared" si="0"/>
        <v>38.46</v>
      </c>
      <c r="O7" s="12">
        <f t="shared" si="1"/>
        <v>76.92</v>
      </c>
      <c r="P7" s="12">
        <f t="shared" si="2"/>
        <v>1923.08</v>
      </c>
      <c r="Q7" s="15">
        <f t="shared" si="3"/>
        <v>69.228000000000009</v>
      </c>
      <c r="R7" s="15">
        <f t="shared" si="4"/>
        <v>1930.7719999999999</v>
      </c>
    </row>
    <row r="8" spans="1:18" x14ac:dyDescent="0.25">
      <c r="A8" s="7" t="s">
        <v>11</v>
      </c>
      <c r="B8" s="48" t="s">
        <v>12</v>
      </c>
      <c r="C8" s="49"/>
      <c r="D8" s="50"/>
      <c r="E8" s="8"/>
      <c r="F8" s="9" t="s">
        <v>11</v>
      </c>
      <c r="G8" s="37" t="s">
        <v>13</v>
      </c>
      <c r="H8" s="38"/>
      <c r="I8" s="38"/>
      <c r="J8" s="38"/>
      <c r="K8" s="39"/>
      <c r="M8" s="12">
        <v>3</v>
      </c>
      <c r="N8" s="12">
        <f t="shared" si="0"/>
        <v>57.69</v>
      </c>
      <c r="O8" s="12">
        <f t="shared" si="1"/>
        <v>96.15</v>
      </c>
      <c r="P8" s="12">
        <f t="shared" si="2"/>
        <v>1903.85</v>
      </c>
      <c r="Q8" s="15">
        <f t="shared" si="3"/>
        <v>86.534999999999997</v>
      </c>
      <c r="R8" s="15">
        <f t="shared" si="4"/>
        <v>1913.4649999999999</v>
      </c>
    </row>
    <row r="9" spans="1:18" x14ac:dyDescent="0.25">
      <c r="A9" s="10">
        <v>1</v>
      </c>
      <c r="B9" s="16" t="s">
        <v>22</v>
      </c>
      <c r="C9" s="17"/>
      <c r="D9" s="18"/>
      <c r="E9" s="2"/>
      <c r="F9" s="10">
        <v>1</v>
      </c>
      <c r="G9" s="16" t="s">
        <v>23</v>
      </c>
      <c r="H9" s="17"/>
      <c r="I9" s="17"/>
      <c r="J9" s="17"/>
      <c r="K9" s="18"/>
      <c r="M9" s="12">
        <v>4</v>
      </c>
      <c r="N9" s="12">
        <f t="shared" si="0"/>
        <v>76.92</v>
      </c>
      <c r="O9" s="12">
        <f t="shared" si="1"/>
        <v>115.38</v>
      </c>
      <c r="P9" s="12">
        <f t="shared" si="2"/>
        <v>1884.62</v>
      </c>
      <c r="Q9" s="15">
        <f t="shared" si="3"/>
        <v>103.842</v>
      </c>
      <c r="R9" s="15">
        <f t="shared" si="4"/>
        <v>1896.1579999999999</v>
      </c>
    </row>
    <row r="10" spans="1:18" x14ac:dyDescent="0.25">
      <c r="A10" s="10">
        <v>2</v>
      </c>
      <c r="B10" s="16"/>
      <c r="C10" s="17"/>
      <c r="D10" s="18"/>
      <c r="E10" s="2"/>
      <c r="F10" s="10">
        <v>2</v>
      </c>
      <c r="G10" s="16" t="s">
        <v>41</v>
      </c>
      <c r="H10" s="17"/>
      <c r="I10" s="17"/>
      <c r="J10" s="17"/>
      <c r="K10" s="18"/>
      <c r="M10" s="12">
        <v>5</v>
      </c>
      <c r="N10" s="12">
        <f t="shared" si="0"/>
        <v>96.15</v>
      </c>
      <c r="O10" s="12">
        <f t="shared" si="1"/>
        <v>134.61000000000001</v>
      </c>
      <c r="P10" s="12">
        <f t="shared" si="2"/>
        <v>1865.3899999999999</v>
      </c>
      <c r="Q10" s="15">
        <f t="shared" si="3"/>
        <v>121.14900000000002</v>
      </c>
      <c r="R10" s="15">
        <f t="shared" si="4"/>
        <v>1878.8509999999999</v>
      </c>
    </row>
    <row r="11" spans="1:18" x14ac:dyDescent="0.25">
      <c r="A11" s="10">
        <v>3</v>
      </c>
      <c r="B11" s="16"/>
      <c r="C11" s="17"/>
      <c r="D11" s="18"/>
      <c r="E11" s="2"/>
      <c r="F11" s="10">
        <v>3</v>
      </c>
      <c r="G11" s="16" t="s">
        <v>60</v>
      </c>
      <c r="H11" s="17"/>
      <c r="I11" s="17"/>
      <c r="J11" s="17"/>
      <c r="K11" s="18"/>
      <c r="M11" s="12">
        <v>6</v>
      </c>
      <c r="N11" s="12">
        <f t="shared" si="0"/>
        <v>115.38</v>
      </c>
      <c r="O11" s="12">
        <f t="shared" si="1"/>
        <v>153.84</v>
      </c>
      <c r="P11" s="12">
        <f t="shared" si="2"/>
        <v>1846.16</v>
      </c>
      <c r="Q11" s="15">
        <f t="shared" si="3"/>
        <v>138.45600000000002</v>
      </c>
      <c r="R11" s="15">
        <f t="shared" si="4"/>
        <v>1861.5439999999999</v>
      </c>
    </row>
    <row r="12" spans="1:18" x14ac:dyDescent="0.25">
      <c r="A12" s="10">
        <v>4</v>
      </c>
      <c r="B12" s="16"/>
      <c r="C12" s="17"/>
      <c r="D12" s="18"/>
      <c r="E12" s="2"/>
      <c r="F12" s="10">
        <v>4</v>
      </c>
      <c r="G12" s="16" t="s">
        <v>61</v>
      </c>
      <c r="H12" s="17"/>
      <c r="I12" s="17"/>
      <c r="J12" s="17"/>
      <c r="K12" s="18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8" x14ac:dyDescent="0.25">
      <c r="A14" s="11" t="s">
        <v>14</v>
      </c>
      <c r="B14" s="2"/>
      <c r="C14" s="3"/>
      <c r="D14" s="3"/>
      <c r="E14" s="3"/>
      <c r="F14" s="3"/>
      <c r="G14" s="3"/>
      <c r="H14" s="3"/>
      <c r="I14" s="3"/>
      <c r="J14" s="3"/>
      <c r="K14" s="3"/>
    </row>
    <row r="16" spans="1:18" x14ac:dyDescent="0.25">
      <c r="A16" s="21" t="s">
        <v>15</v>
      </c>
      <c r="B16" s="23" t="s">
        <v>16</v>
      </c>
      <c r="C16" s="24"/>
      <c r="D16" s="27" t="s">
        <v>17</v>
      </c>
      <c r="E16" s="28"/>
      <c r="F16" s="23" t="s">
        <v>18</v>
      </c>
      <c r="G16" s="31"/>
      <c r="H16" s="32"/>
      <c r="I16" s="23" t="s">
        <v>19</v>
      </c>
      <c r="J16" s="31"/>
      <c r="K16" s="32"/>
    </row>
    <row r="17" spans="1:11" x14ac:dyDescent="0.25">
      <c r="A17" s="22"/>
      <c r="B17" s="25"/>
      <c r="C17" s="26"/>
      <c r="D17" s="29"/>
      <c r="E17" s="30"/>
      <c r="F17" s="33"/>
      <c r="G17" s="34"/>
      <c r="H17" s="35"/>
      <c r="I17" s="33"/>
      <c r="J17" s="34"/>
      <c r="K17" s="35"/>
    </row>
    <row r="18" spans="1:11" ht="28.5" customHeight="1" x14ac:dyDescent="0.25">
      <c r="A18" s="10">
        <v>1</v>
      </c>
      <c r="B18" s="19" t="s">
        <v>24</v>
      </c>
      <c r="C18" s="20"/>
      <c r="D18" s="19" t="s">
        <v>25</v>
      </c>
      <c r="E18" s="19"/>
      <c r="F18" s="16" t="s">
        <v>26</v>
      </c>
      <c r="G18" s="17"/>
      <c r="H18" s="18"/>
      <c r="I18" s="16" t="s">
        <v>27</v>
      </c>
      <c r="J18" s="17"/>
      <c r="K18" s="18"/>
    </row>
    <row r="19" spans="1:11" ht="55.5" customHeight="1" x14ac:dyDescent="0.25">
      <c r="A19" s="10">
        <v>2</v>
      </c>
      <c r="B19" s="19" t="s">
        <v>28</v>
      </c>
      <c r="C19" s="20"/>
      <c r="D19" s="19" t="s">
        <v>29</v>
      </c>
      <c r="E19" s="19"/>
      <c r="F19" s="16" t="s">
        <v>30</v>
      </c>
      <c r="G19" s="17"/>
      <c r="H19" s="18"/>
      <c r="I19" s="16" t="s">
        <v>31</v>
      </c>
      <c r="J19" s="17"/>
      <c r="K19" s="18"/>
    </row>
    <row r="20" spans="1:11" ht="72" customHeight="1" x14ac:dyDescent="0.25">
      <c r="A20" s="10">
        <v>3</v>
      </c>
      <c r="B20" s="19" t="s">
        <v>58</v>
      </c>
      <c r="C20" s="20"/>
      <c r="D20" s="19" t="s">
        <v>33</v>
      </c>
      <c r="E20" s="19"/>
      <c r="F20" s="16" t="s">
        <v>39</v>
      </c>
      <c r="G20" s="17"/>
      <c r="H20" s="18"/>
      <c r="I20" s="16" t="s">
        <v>31</v>
      </c>
      <c r="J20" s="17"/>
      <c r="K20" s="18"/>
    </row>
    <row r="21" spans="1:11" ht="32.25" customHeight="1" x14ac:dyDescent="0.25">
      <c r="A21" s="10">
        <v>4</v>
      </c>
      <c r="B21" s="19" t="s">
        <v>32</v>
      </c>
      <c r="C21" s="20"/>
      <c r="D21" s="19" t="s">
        <v>80</v>
      </c>
      <c r="E21" s="19"/>
      <c r="F21" s="16" t="s">
        <v>81</v>
      </c>
      <c r="G21" s="17"/>
      <c r="H21" s="18"/>
      <c r="I21" s="16" t="s">
        <v>31</v>
      </c>
      <c r="J21" s="17"/>
      <c r="K21" s="18"/>
    </row>
    <row r="22" spans="1:11" ht="52.5" customHeight="1" x14ac:dyDescent="0.25">
      <c r="A22" s="10">
        <v>5</v>
      </c>
      <c r="B22" s="19" t="s">
        <v>62</v>
      </c>
      <c r="C22" s="20"/>
      <c r="D22" s="19" t="s">
        <v>35</v>
      </c>
      <c r="E22" s="19"/>
      <c r="F22" s="16" t="s">
        <v>36</v>
      </c>
      <c r="G22" s="17"/>
      <c r="H22" s="18"/>
      <c r="I22" s="16" t="s">
        <v>31</v>
      </c>
      <c r="J22" s="17"/>
      <c r="K22" s="18"/>
    </row>
    <row r="23" spans="1:11" ht="51.75" customHeight="1" x14ac:dyDescent="0.25">
      <c r="A23" s="10">
        <v>6</v>
      </c>
      <c r="B23" s="19" t="s">
        <v>37</v>
      </c>
      <c r="C23" s="20"/>
      <c r="D23" s="19" t="s">
        <v>52</v>
      </c>
      <c r="E23" s="19"/>
      <c r="F23" s="16" t="s">
        <v>75</v>
      </c>
      <c r="G23" s="17"/>
      <c r="H23" s="18"/>
      <c r="I23" s="16" t="s">
        <v>21</v>
      </c>
      <c r="J23" s="17"/>
      <c r="K23" s="18"/>
    </row>
    <row r="24" spans="1:11" ht="36.75" customHeight="1" x14ac:dyDescent="0.25">
      <c r="A24" s="10">
        <v>7</v>
      </c>
      <c r="B24" s="19" t="s">
        <v>63</v>
      </c>
      <c r="C24" s="20"/>
      <c r="D24" s="19" t="s">
        <v>77</v>
      </c>
      <c r="E24" s="19"/>
      <c r="F24" s="16" t="s">
        <v>64</v>
      </c>
      <c r="G24" s="17"/>
      <c r="H24" s="18"/>
      <c r="I24" s="16" t="s">
        <v>31</v>
      </c>
      <c r="J24" s="17"/>
      <c r="K24" s="18"/>
    </row>
  </sheetData>
  <mergeCells count="57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4:C24"/>
    <mergeCell ref="D24:E24"/>
    <mergeCell ref="F24:H24"/>
    <mergeCell ref="I24:K24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F19" sqref="F19:H19"/>
    </sheetView>
  </sheetViews>
  <sheetFormatPr defaultRowHeight="15" x14ac:dyDescent="0.25"/>
  <cols>
    <col min="3" max="3" width="12.85546875" bestFit="1" customWidth="1"/>
  </cols>
  <sheetData>
    <row r="1" spans="1:11" x14ac:dyDescent="0.25">
      <c r="A1" s="37" t="s">
        <v>0</v>
      </c>
      <c r="B1" s="43"/>
      <c r="C1" s="1" t="s">
        <v>40</v>
      </c>
      <c r="D1" s="37" t="s">
        <v>1</v>
      </c>
      <c r="E1" s="43"/>
      <c r="F1" s="17" t="s">
        <v>65</v>
      </c>
      <c r="G1" s="17"/>
      <c r="H1" s="17"/>
      <c r="I1" s="17"/>
      <c r="J1" s="17"/>
      <c r="K1" s="18"/>
    </row>
    <row r="2" spans="1:11" x14ac:dyDescent="0.25">
      <c r="A2" s="37" t="s">
        <v>2</v>
      </c>
      <c r="B2" s="43"/>
      <c r="C2" s="1" t="s">
        <v>3</v>
      </c>
      <c r="D2" s="37" t="s">
        <v>4</v>
      </c>
      <c r="E2" s="43"/>
      <c r="F2" s="17"/>
      <c r="G2" s="18"/>
      <c r="H2" s="42" t="s">
        <v>5</v>
      </c>
      <c r="I2" s="43"/>
      <c r="J2" s="44" t="s">
        <v>6</v>
      </c>
      <c r="K2" s="45"/>
    </row>
    <row r="3" spans="1:11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5">
      <c r="A4" s="46" t="s">
        <v>7</v>
      </c>
      <c r="B4" s="47"/>
      <c r="C4" s="4"/>
      <c r="D4" s="4"/>
      <c r="E4" s="4"/>
      <c r="F4" s="4"/>
      <c r="G4" s="3"/>
      <c r="H4" s="3"/>
      <c r="I4" s="3"/>
      <c r="J4" s="3"/>
      <c r="K4" s="3"/>
    </row>
    <row r="5" spans="1:11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ht="44.25" customHeight="1" x14ac:dyDescent="0.25">
      <c r="A6" s="41" t="s">
        <v>8</v>
      </c>
      <c r="B6" s="19"/>
      <c r="C6" s="5" t="s">
        <v>3</v>
      </c>
      <c r="D6" s="41" t="s">
        <v>9</v>
      </c>
      <c r="E6" s="19"/>
      <c r="F6" s="40">
        <v>42584</v>
      </c>
      <c r="G6" s="40"/>
      <c r="H6" s="41" t="s">
        <v>10</v>
      </c>
      <c r="I6" s="19"/>
      <c r="J6" s="36" t="s">
        <v>21</v>
      </c>
      <c r="K6" s="36"/>
    </row>
    <row r="7" spans="1:11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5">
      <c r="A8" s="7" t="s">
        <v>11</v>
      </c>
      <c r="B8" s="48" t="s">
        <v>12</v>
      </c>
      <c r="C8" s="49"/>
      <c r="D8" s="50"/>
      <c r="E8" s="8"/>
      <c r="F8" s="9" t="s">
        <v>11</v>
      </c>
      <c r="G8" s="37" t="s">
        <v>13</v>
      </c>
      <c r="H8" s="38"/>
      <c r="I8" s="38"/>
      <c r="J8" s="38"/>
      <c r="K8" s="39"/>
    </row>
    <row r="9" spans="1:11" x14ac:dyDescent="0.25">
      <c r="A9" s="10">
        <v>1</v>
      </c>
      <c r="B9" s="16" t="s">
        <v>22</v>
      </c>
      <c r="C9" s="17"/>
      <c r="D9" s="18"/>
      <c r="E9" s="2"/>
      <c r="F9" s="10">
        <v>1</v>
      </c>
      <c r="G9" s="16" t="s">
        <v>23</v>
      </c>
      <c r="H9" s="17"/>
      <c r="I9" s="17"/>
      <c r="J9" s="17"/>
      <c r="K9" s="18"/>
    </row>
    <row r="10" spans="1:11" x14ac:dyDescent="0.25">
      <c r="A10" s="10">
        <v>2</v>
      </c>
      <c r="B10" s="16" t="s">
        <v>66</v>
      </c>
      <c r="C10" s="17"/>
      <c r="D10" s="18"/>
      <c r="E10" s="2"/>
      <c r="F10" s="10">
        <v>2</v>
      </c>
      <c r="G10" s="16" t="s">
        <v>41</v>
      </c>
      <c r="H10" s="17"/>
      <c r="I10" s="17"/>
      <c r="J10" s="17"/>
      <c r="K10" s="18"/>
    </row>
    <row r="11" spans="1:11" x14ac:dyDescent="0.25">
      <c r="A11" s="10">
        <v>3</v>
      </c>
      <c r="B11" s="16"/>
      <c r="C11" s="17"/>
      <c r="D11" s="18"/>
      <c r="E11" s="2"/>
      <c r="F11" s="10">
        <v>3</v>
      </c>
      <c r="G11" s="16"/>
      <c r="H11" s="17"/>
      <c r="I11" s="17"/>
      <c r="J11" s="17"/>
      <c r="K11" s="18"/>
    </row>
    <row r="12" spans="1:11" x14ac:dyDescent="0.25">
      <c r="A12" s="10">
        <v>4</v>
      </c>
      <c r="B12" s="16"/>
      <c r="C12" s="17"/>
      <c r="D12" s="18"/>
      <c r="E12" s="2"/>
      <c r="F12" s="10">
        <v>4</v>
      </c>
      <c r="G12" s="16"/>
      <c r="H12" s="17"/>
      <c r="I12" s="17"/>
      <c r="J12" s="17"/>
      <c r="K12" s="18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11" t="s">
        <v>14</v>
      </c>
      <c r="B14" s="2"/>
      <c r="C14" s="3"/>
      <c r="D14" s="3"/>
      <c r="E14" s="3"/>
      <c r="F14" s="3"/>
      <c r="G14" s="3"/>
      <c r="H14" s="3"/>
      <c r="I14" s="3"/>
      <c r="J14" s="3"/>
      <c r="K14" s="3"/>
    </row>
    <row r="16" spans="1:11" x14ac:dyDescent="0.25">
      <c r="A16" s="21" t="s">
        <v>15</v>
      </c>
      <c r="B16" s="23" t="s">
        <v>16</v>
      </c>
      <c r="C16" s="24"/>
      <c r="D16" s="27" t="s">
        <v>17</v>
      </c>
      <c r="E16" s="28"/>
      <c r="F16" s="23" t="s">
        <v>18</v>
      </c>
      <c r="G16" s="31"/>
      <c r="H16" s="32"/>
      <c r="I16" s="23" t="s">
        <v>19</v>
      </c>
      <c r="J16" s="31"/>
      <c r="K16" s="32"/>
    </row>
    <row r="17" spans="1:11" x14ac:dyDescent="0.25">
      <c r="A17" s="22"/>
      <c r="B17" s="25"/>
      <c r="C17" s="26"/>
      <c r="D17" s="29"/>
      <c r="E17" s="30"/>
      <c r="F17" s="33"/>
      <c r="G17" s="34"/>
      <c r="H17" s="35"/>
      <c r="I17" s="33"/>
      <c r="J17" s="34"/>
      <c r="K17" s="35"/>
    </row>
    <row r="18" spans="1:11" ht="28.5" customHeight="1" x14ac:dyDescent="0.25">
      <c r="A18" s="10">
        <v>1</v>
      </c>
      <c r="B18" s="19" t="s">
        <v>24</v>
      </c>
      <c r="C18" s="20"/>
      <c r="D18" s="19" t="s">
        <v>25</v>
      </c>
      <c r="E18" s="19"/>
      <c r="F18" s="16" t="s">
        <v>26</v>
      </c>
      <c r="G18" s="17"/>
      <c r="H18" s="18"/>
      <c r="I18" s="16" t="s">
        <v>27</v>
      </c>
      <c r="J18" s="17"/>
      <c r="K18" s="18"/>
    </row>
    <row r="19" spans="1:11" ht="55.5" customHeight="1" x14ac:dyDescent="0.25">
      <c r="A19" s="10">
        <v>2</v>
      </c>
      <c r="B19" s="19" t="s">
        <v>67</v>
      </c>
      <c r="C19" s="20"/>
      <c r="D19" s="19" t="s">
        <v>68</v>
      </c>
      <c r="E19" s="19"/>
      <c r="F19" s="16" t="s">
        <v>69</v>
      </c>
      <c r="G19" s="17"/>
      <c r="H19" s="18"/>
      <c r="I19" s="16" t="s">
        <v>21</v>
      </c>
      <c r="J19" s="17"/>
      <c r="K19" s="18"/>
    </row>
    <row r="20" spans="1:11" ht="40.5" customHeight="1" x14ac:dyDescent="0.25">
      <c r="A20" s="10"/>
      <c r="B20" s="19"/>
      <c r="C20" s="20"/>
      <c r="D20" s="19"/>
      <c r="E20" s="19"/>
      <c r="F20" s="16"/>
      <c r="G20" s="17"/>
      <c r="H20" s="18"/>
      <c r="I20" s="16"/>
      <c r="J20" s="17"/>
      <c r="K20" s="18"/>
    </row>
    <row r="21" spans="1:11" ht="32.25" customHeight="1" x14ac:dyDescent="0.25">
      <c r="A21" s="10"/>
      <c r="B21" s="19"/>
      <c r="C21" s="20"/>
      <c r="D21" s="19"/>
      <c r="E21" s="19"/>
      <c r="F21" s="16"/>
      <c r="G21" s="17"/>
      <c r="H21" s="18"/>
      <c r="I21" s="16"/>
      <c r="J21" s="17"/>
      <c r="K21" s="18"/>
    </row>
    <row r="22" spans="1:11" ht="25.5" customHeight="1" x14ac:dyDescent="0.25">
      <c r="A22" s="10"/>
      <c r="B22" s="19"/>
      <c r="C22" s="20"/>
      <c r="D22" s="19"/>
      <c r="E22" s="19"/>
      <c r="F22" s="16"/>
      <c r="G22" s="17"/>
      <c r="H22" s="18"/>
      <c r="I22" s="16"/>
      <c r="J22" s="17"/>
      <c r="K22" s="18"/>
    </row>
    <row r="23" spans="1:11" ht="51.75" customHeight="1" x14ac:dyDescent="0.25">
      <c r="A23" s="10"/>
      <c r="B23" s="19"/>
      <c r="C23" s="20"/>
      <c r="D23" s="19"/>
      <c r="E23" s="19"/>
      <c r="F23" s="16"/>
      <c r="G23" s="17"/>
      <c r="H23" s="18"/>
      <c r="I23" s="16"/>
      <c r="J23" s="17"/>
      <c r="K23" s="18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18" workbookViewId="0">
      <selection activeCell="F24" sqref="F24:H24"/>
    </sheetView>
  </sheetViews>
  <sheetFormatPr defaultRowHeight="15" x14ac:dyDescent="0.25"/>
  <cols>
    <col min="3" max="3" width="12.85546875" bestFit="1" customWidth="1"/>
    <col min="17" max="17" width="17.7109375" bestFit="1" customWidth="1"/>
    <col min="18" max="18" width="12" bestFit="1" customWidth="1"/>
  </cols>
  <sheetData>
    <row r="1" spans="1:19" x14ac:dyDescent="0.25">
      <c r="A1" s="37" t="s">
        <v>0</v>
      </c>
      <c r="B1" s="43"/>
      <c r="C1" s="1" t="s">
        <v>42</v>
      </c>
      <c r="D1" s="37" t="s">
        <v>1</v>
      </c>
      <c r="E1" s="43"/>
      <c r="F1" s="17" t="s">
        <v>70</v>
      </c>
      <c r="G1" s="17"/>
      <c r="H1" s="17"/>
      <c r="I1" s="17"/>
      <c r="J1" s="17"/>
      <c r="K1" s="18"/>
    </row>
    <row r="2" spans="1:19" x14ac:dyDescent="0.25">
      <c r="A2" s="37" t="s">
        <v>2</v>
      </c>
      <c r="B2" s="43"/>
      <c r="C2" s="1" t="s">
        <v>3</v>
      </c>
      <c r="D2" s="37" t="s">
        <v>4</v>
      </c>
      <c r="E2" s="43"/>
      <c r="F2" s="17"/>
      <c r="G2" s="18"/>
      <c r="H2" s="42" t="s">
        <v>5</v>
      </c>
      <c r="I2" s="43"/>
      <c r="J2" s="44" t="s">
        <v>6</v>
      </c>
      <c r="K2" s="45"/>
    </row>
    <row r="3" spans="1:19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9" x14ac:dyDescent="0.25">
      <c r="A4" s="46" t="s">
        <v>7</v>
      </c>
      <c r="B4" s="47"/>
      <c r="C4" s="4"/>
      <c r="D4" s="4"/>
      <c r="E4" s="4"/>
      <c r="F4" s="4"/>
      <c r="G4" s="3"/>
      <c r="H4" s="3"/>
      <c r="I4" s="3"/>
      <c r="J4" s="3"/>
      <c r="K4" s="3"/>
    </row>
    <row r="5" spans="1:19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9" ht="44.25" customHeight="1" x14ac:dyDescent="0.25">
      <c r="A6" s="41" t="s">
        <v>8</v>
      </c>
      <c r="B6" s="19"/>
      <c r="C6" s="5" t="s">
        <v>3</v>
      </c>
      <c r="D6" s="41" t="s">
        <v>9</v>
      </c>
      <c r="E6" s="19"/>
      <c r="F6" s="40">
        <v>42584</v>
      </c>
      <c r="G6" s="40"/>
      <c r="H6" s="41" t="s">
        <v>10</v>
      </c>
      <c r="I6" s="19"/>
      <c r="J6" s="36" t="s">
        <v>21</v>
      </c>
      <c r="K6" s="36"/>
      <c r="M6" s="13" t="s">
        <v>44</v>
      </c>
      <c r="N6" s="13" t="s">
        <v>47</v>
      </c>
      <c r="O6" s="13" t="s">
        <v>45</v>
      </c>
      <c r="P6" s="13" t="s">
        <v>48</v>
      </c>
      <c r="Q6" s="13" t="s">
        <v>54</v>
      </c>
      <c r="R6" s="13" t="s">
        <v>56</v>
      </c>
    </row>
    <row r="7" spans="1:19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  <c r="M7">
        <v>0</v>
      </c>
      <c r="N7">
        <f t="shared" ref="N7:N13" si="0">M7*19.23</f>
        <v>0</v>
      </c>
      <c r="O7">
        <f t="shared" ref="O7:O13" si="1">38.46 + N7</f>
        <v>38.46</v>
      </c>
      <c r="P7">
        <f>2000 - O7</f>
        <v>1961.54</v>
      </c>
      <c r="Q7" s="15">
        <f>O7-(O7*0.1)</f>
        <v>34.614000000000004</v>
      </c>
      <c r="R7" s="15">
        <f>2000-Q7</f>
        <v>1965.386</v>
      </c>
    </row>
    <row r="8" spans="1:19" x14ac:dyDescent="0.25">
      <c r="A8" s="7" t="s">
        <v>11</v>
      </c>
      <c r="B8" s="48" t="s">
        <v>12</v>
      </c>
      <c r="C8" s="49"/>
      <c r="D8" s="50"/>
      <c r="E8" s="8"/>
      <c r="F8" s="9" t="s">
        <v>11</v>
      </c>
      <c r="G8" s="37" t="s">
        <v>13</v>
      </c>
      <c r="H8" s="38"/>
      <c r="I8" s="38"/>
      <c r="J8" s="38"/>
      <c r="K8" s="39"/>
      <c r="M8">
        <v>1</v>
      </c>
      <c r="N8">
        <f t="shared" si="0"/>
        <v>19.23</v>
      </c>
      <c r="O8">
        <f t="shared" si="1"/>
        <v>57.69</v>
      </c>
      <c r="P8">
        <f t="shared" ref="P8:P13" si="2">2000 - O8</f>
        <v>1942.31</v>
      </c>
      <c r="Q8" s="15">
        <f t="shared" ref="Q8:Q13" si="3">O8-(O8*0.1)</f>
        <v>51.920999999999999</v>
      </c>
      <c r="R8" s="15">
        <f t="shared" ref="R8:R13" si="4">2000-Q8</f>
        <v>1948.079</v>
      </c>
    </row>
    <row r="9" spans="1:19" x14ac:dyDescent="0.25">
      <c r="A9" s="10">
        <v>1</v>
      </c>
      <c r="B9" s="16" t="s">
        <v>22</v>
      </c>
      <c r="C9" s="17"/>
      <c r="D9" s="18"/>
      <c r="E9" s="2"/>
      <c r="F9" s="10">
        <v>1</v>
      </c>
      <c r="G9" s="16" t="s">
        <v>23</v>
      </c>
      <c r="H9" s="17"/>
      <c r="I9" s="17"/>
      <c r="J9" s="17"/>
      <c r="K9" s="18"/>
      <c r="M9" s="12">
        <v>2</v>
      </c>
      <c r="N9" s="12">
        <f t="shared" si="0"/>
        <v>38.46</v>
      </c>
      <c r="O9" s="12">
        <f t="shared" si="1"/>
        <v>76.92</v>
      </c>
      <c r="P9" s="12">
        <f t="shared" si="2"/>
        <v>1923.08</v>
      </c>
      <c r="Q9" s="15">
        <f t="shared" si="3"/>
        <v>69.228000000000009</v>
      </c>
      <c r="R9" s="15">
        <f t="shared" si="4"/>
        <v>1930.7719999999999</v>
      </c>
    </row>
    <row r="10" spans="1:19" x14ac:dyDescent="0.25">
      <c r="A10" s="10">
        <v>2</v>
      </c>
      <c r="B10" s="16"/>
      <c r="C10" s="17"/>
      <c r="D10" s="18"/>
      <c r="E10" s="2"/>
      <c r="F10" s="10">
        <v>2</v>
      </c>
      <c r="G10" s="16" t="s">
        <v>41</v>
      </c>
      <c r="H10" s="17"/>
      <c r="I10" s="17"/>
      <c r="J10" s="17"/>
      <c r="K10" s="18"/>
      <c r="M10" s="12">
        <v>3</v>
      </c>
      <c r="N10" s="12">
        <f t="shared" si="0"/>
        <v>57.69</v>
      </c>
      <c r="O10" s="12">
        <f t="shared" si="1"/>
        <v>96.15</v>
      </c>
      <c r="P10" s="12">
        <f t="shared" si="2"/>
        <v>1903.85</v>
      </c>
      <c r="Q10" s="15">
        <f t="shared" si="3"/>
        <v>86.534999999999997</v>
      </c>
      <c r="R10" s="15">
        <f t="shared" si="4"/>
        <v>1913.4649999999999</v>
      </c>
    </row>
    <row r="11" spans="1:19" x14ac:dyDescent="0.25">
      <c r="A11" s="10">
        <v>3</v>
      </c>
      <c r="B11" s="16"/>
      <c r="C11" s="17"/>
      <c r="D11" s="18"/>
      <c r="E11" s="2"/>
      <c r="F11" s="10">
        <v>3</v>
      </c>
      <c r="G11" s="16"/>
      <c r="H11" s="17"/>
      <c r="I11" s="17"/>
      <c r="J11" s="17"/>
      <c r="K11" s="18"/>
      <c r="M11" s="12">
        <v>4</v>
      </c>
      <c r="N11" s="12">
        <f t="shared" si="0"/>
        <v>76.92</v>
      </c>
      <c r="O11" s="12">
        <f t="shared" si="1"/>
        <v>115.38</v>
      </c>
      <c r="P11" s="12">
        <f t="shared" si="2"/>
        <v>1884.62</v>
      </c>
      <c r="Q11" s="15">
        <f t="shared" si="3"/>
        <v>103.842</v>
      </c>
      <c r="R11" s="15">
        <f t="shared" si="4"/>
        <v>1896.1579999999999</v>
      </c>
    </row>
    <row r="12" spans="1:19" x14ac:dyDescent="0.25">
      <c r="A12" s="10">
        <v>4</v>
      </c>
      <c r="B12" s="16"/>
      <c r="C12" s="17"/>
      <c r="D12" s="18"/>
      <c r="E12" s="2"/>
      <c r="F12" s="10">
        <v>4</v>
      </c>
      <c r="G12" s="16"/>
      <c r="H12" s="17"/>
      <c r="I12" s="17"/>
      <c r="J12" s="17"/>
      <c r="K12" s="18"/>
      <c r="M12" s="12">
        <v>5</v>
      </c>
      <c r="N12" s="12">
        <f t="shared" si="0"/>
        <v>96.15</v>
      </c>
      <c r="O12" s="12">
        <f t="shared" si="1"/>
        <v>134.61000000000001</v>
      </c>
      <c r="P12" s="12">
        <f t="shared" si="2"/>
        <v>1865.3899999999999</v>
      </c>
      <c r="Q12" s="15">
        <f t="shared" si="3"/>
        <v>121.14900000000002</v>
      </c>
      <c r="R12" s="15">
        <f t="shared" si="4"/>
        <v>1878.8509999999999</v>
      </c>
    </row>
    <row r="13" spans="1:1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M13" s="12">
        <v>6</v>
      </c>
      <c r="N13" s="12">
        <f t="shared" si="0"/>
        <v>115.38</v>
      </c>
      <c r="O13" s="12">
        <f t="shared" si="1"/>
        <v>153.84</v>
      </c>
      <c r="P13" s="12">
        <f t="shared" si="2"/>
        <v>1846.16</v>
      </c>
      <c r="Q13" s="15">
        <f t="shared" si="3"/>
        <v>138.45600000000002</v>
      </c>
      <c r="R13" s="15">
        <f t="shared" si="4"/>
        <v>1861.5439999999999</v>
      </c>
      <c r="S13" s="14"/>
    </row>
    <row r="14" spans="1:19" ht="33.75" x14ac:dyDescent="0.25">
      <c r="A14" s="11" t="s">
        <v>14</v>
      </c>
      <c r="B14" s="2"/>
      <c r="C14" s="3" t="s">
        <v>74</v>
      </c>
      <c r="D14" s="3"/>
      <c r="E14" s="3"/>
      <c r="F14" s="3"/>
      <c r="G14" s="3"/>
      <c r="H14" s="3"/>
      <c r="I14" s="3"/>
      <c r="J14" s="3"/>
      <c r="K14" s="3"/>
      <c r="O14" s="14"/>
      <c r="P14" s="14"/>
      <c r="Q14" s="14"/>
      <c r="R14" s="14"/>
      <c r="S14" s="14"/>
    </row>
    <row r="15" spans="1:19" x14ac:dyDescent="0.25">
      <c r="O15" s="14"/>
      <c r="P15" s="14"/>
      <c r="Q15" s="14"/>
      <c r="R15" s="14"/>
      <c r="S15" s="14"/>
    </row>
    <row r="16" spans="1:19" x14ac:dyDescent="0.25">
      <c r="A16" s="21" t="s">
        <v>15</v>
      </c>
      <c r="B16" s="23" t="s">
        <v>16</v>
      </c>
      <c r="C16" s="24"/>
      <c r="D16" s="27" t="s">
        <v>17</v>
      </c>
      <c r="E16" s="28"/>
      <c r="F16" s="23" t="s">
        <v>18</v>
      </c>
      <c r="G16" s="31"/>
      <c r="H16" s="32"/>
      <c r="I16" s="23" t="s">
        <v>19</v>
      </c>
      <c r="J16" s="31"/>
      <c r="K16" s="32"/>
      <c r="O16" s="12"/>
      <c r="P16" s="12"/>
      <c r="Q16" s="12"/>
      <c r="R16" s="12"/>
      <c r="S16" s="14"/>
    </row>
    <row r="17" spans="1:19" x14ac:dyDescent="0.25">
      <c r="A17" s="22"/>
      <c r="B17" s="25"/>
      <c r="C17" s="26"/>
      <c r="D17" s="29"/>
      <c r="E17" s="30"/>
      <c r="F17" s="33"/>
      <c r="G17" s="34"/>
      <c r="H17" s="35"/>
      <c r="I17" s="33"/>
      <c r="J17" s="34"/>
      <c r="K17" s="35"/>
      <c r="O17" s="12"/>
      <c r="P17" s="12"/>
      <c r="Q17" s="12"/>
      <c r="R17" s="12"/>
      <c r="S17" s="14"/>
    </row>
    <row r="18" spans="1:19" ht="28.5" customHeight="1" x14ac:dyDescent="0.25">
      <c r="A18" s="10">
        <v>1</v>
      </c>
      <c r="B18" s="19" t="s">
        <v>24</v>
      </c>
      <c r="C18" s="20"/>
      <c r="D18" s="19" t="s">
        <v>25</v>
      </c>
      <c r="E18" s="19"/>
      <c r="F18" s="16" t="s">
        <v>26</v>
      </c>
      <c r="G18" s="17"/>
      <c r="H18" s="18"/>
      <c r="I18" s="16" t="s">
        <v>27</v>
      </c>
      <c r="J18" s="17"/>
      <c r="K18" s="18"/>
      <c r="O18" s="12"/>
      <c r="P18" s="12"/>
      <c r="Q18" s="12"/>
      <c r="R18" s="12"/>
      <c r="S18" s="14"/>
    </row>
    <row r="19" spans="1:19" ht="55.5" customHeight="1" x14ac:dyDescent="0.25">
      <c r="A19" s="10">
        <v>2</v>
      </c>
      <c r="B19" s="19" t="s">
        <v>76</v>
      </c>
      <c r="C19" s="20"/>
      <c r="D19" s="19" t="s">
        <v>29</v>
      </c>
      <c r="E19" s="19"/>
      <c r="F19" s="16" t="s">
        <v>30</v>
      </c>
      <c r="G19" s="17"/>
      <c r="H19" s="18"/>
      <c r="I19" s="16" t="s">
        <v>31</v>
      </c>
      <c r="J19" s="17"/>
      <c r="K19" s="18"/>
      <c r="O19" s="12"/>
      <c r="P19" s="12"/>
      <c r="Q19" s="12"/>
      <c r="R19" s="12"/>
      <c r="S19" s="14"/>
    </row>
    <row r="20" spans="1:19" ht="40.5" customHeight="1" x14ac:dyDescent="0.25">
      <c r="A20" s="10">
        <v>3</v>
      </c>
      <c r="B20" s="19" t="s">
        <v>71</v>
      </c>
      <c r="C20" s="20"/>
      <c r="D20" s="19" t="s">
        <v>82</v>
      </c>
      <c r="E20" s="19"/>
      <c r="F20" s="16" t="s">
        <v>39</v>
      </c>
      <c r="G20" s="17"/>
      <c r="H20" s="18"/>
      <c r="I20" s="16" t="s">
        <v>31</v>
      </c>
      <c r="J20" s="17"/>
      <c r="K20" s="18"/>
      <c r="O20" s="12"/>
      <c r="P20" s="12"/>
      <c r="Q20" s="12"/>
      <c r="R20" s="12"/>
      <c r="S20" s="14"/>
    </row>
    <row r="21" spans="1:19" ht="32.25" customHeight="1" x14ac:dyDescent="0.25">
      <c r="A21" s="10">
        <v>4</v>
      </c>
      <c r="B21" s="19" t="s">
        <v>72</v>
      </c>
      <c r="C21" s="20"/>
      <c r="D21" s="19" t="s">
        <v>80</v>
      </c>
      <c r="E21" s="19"/>
      <c r="F21" s="16" t="s">
        <v>34</v>
      </c>
      <c r="G21" s="17"/>
      <c r="H21" s="18"/>
      <c r="I21" s="16" t="s">
        <v>31</v>
      </c>
      <c r="J21" s="17"/>
      <c r="K21" s="18"/>
      <c r="O21" s="14"/>
      <c r="P21" s="14"/>
      <c r="Q21" s="14"/>
      <c r="R21" s="14"/>
      <c r="S21" s="14"/>
    </row>
    <row r="22" spans="1:19" ht="51.75" customHeight="1" x14ac:dyDescent="0.25">
      <c r="A22" s="10">
        <v>5</v>
      </c>
      <c r="B22" s="19" t="s">
        <v>46</v>
      </c>
      <c r="C22" s="20"/>
      <c r="D22" s="19" t="s">
        <v>35</v>
      </c>
      <c r="E22" s="19"/>
      <c r="F22" s="16" t="s">
        <v>36</v>
      </c>
      <c r="G22" s="17"/>
      <c r="H22" s="18"/>
      <c r="I22" s="16" t="s">
        <v>31</v>
      </c>
      <c r="J22" s="17"/>
      <c r="K22" s="18"/>
    </row>
    <row r="23" spans="1:19" ht="51.75" customHeight="1" x14ac:dyDescent="0.25">
      <c r="A23" s="10">
        <v>6</v>
      </c>
      <c r="B23" s="19" t="s">
        <v>37</v>
      </c>
      <c r="C23" s="20"/>
      <c r="D23" s="19" t="s">
        <v>52</v>
      </c>
      <c r="E23" s="19"/>
      <c r="F23" s="16" t="s">
        <v>83</v>
      </c>
      <c r="G23" s="17"/>
      <c r="H23" s="18"/>
      <c r="I23" s="16" t="s">
        <v>21</v>
      </c>
      <c r="J23" s="17"/>
      <c r="K23" s="18"/>
    </row>
    <row r="24" spans="1:19" ht="23.25" customHeight="1" x14ac:dyDescent="0.25">
      <c r="A24" s="10">
        <v>7</v>
      </c>
      <c r="B24" s="19" t="s">
        <v>84</v>
      </c>
      <c r="C24" s="20"/>
      <c r="D24" s="19" t="s">
        <v>73</v>
      </c>
      <c r="E24" s="19"/>
      <c r="F24" s="16" t="s">
        <v>85</v>
      </c>
      <c r="G24" s="17"/>
      <c r="H24" s="18"/>
      <c r="I24" s="16" t="s">
        <v>31</v>
      </c>
      <c r="J24" s="17"/>
      <c r="K24" s="18"/>
    </row>
  </sheetData>
  <mergeCells count="57">
    <mergeCell ref="B24:C24"/>
    <mergeCell ref="D24:E24"/>
    <mergeCell ref="F24:H24"/>
    <mergeCell ref="I24:K24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TestCase1</vt:lpstr>
      <vt:lpstr>TestCase2</vt:lpstr>
      <vt:lpstr>TestCase3</vt:lpstr>
      <vt:lpstr>TestCase4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mikej_000</dc:creator>
  <cp:lastModifiedBy>mikej_000</cp:lastModifiedBy>
  <dcterms:created xsi:type="dcterms:W3CDTF">2016-08-03T04:27:58Z</dcterms:created>
  <dcterms:modified xsi:type="dcterms:W3CDTF">2016-08-04T10:08:03Z</dcterms:modified>
</cp:coreProperties>
</file>